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ckardish/Documents/"/>
    </mc:Choice>
  </mc:AlternateContent>
  <xr:revisionPtr revIDLastSave="0" documentId="8_{0F11E1D2-8BAB-9A40-955D-7E66B212D8DF}" xr6:coauthVersionLast="47" xr6:coauthVersionMax="47" xr10:uidLastSave="{00000000-0000-0000-0000-000000000000}"/>
  <bookViews>
    <workbookView xWindow="-38420" yWindow="-540" windowWidth="38400" windowHeight="21100" activeTab="4" xr2:uid="{224ED2C3-307C-4248-9F11-04E55377D867}"/>
  </bookViews>
  <sheets>
    <sheet name="Overview" sheetId="8" r:id="rId1"/>
    <sheet name="T10 Analysis" sheetId="7" r:id="rId2"/>
    <sheet name="Meeting Threshold" sheetId="12" r:id="rId3"/>
    <sheet name="Notables Not Meeting Threshold" sheetId="13" r:id="rId4"/>
    <sheet name="All Agencies" sheetId="4" r:id="rId5"/>
    <sheet name="Ceiling Agencies" sheetId="9" r:id="rId6"/>
    <sheet name="VR License Discrepancy" sheetId="10" r:id="rId7"/>
    <sheet name="VR Footprint Size Cleanup" sheetId="5" r:id="rId8"/>
    <sheet name="T12 SIM Completions" sheetId="6" r:id="rId9"/>
    <sheet name="T6 SIM Completions" sheetId="11" r:id="rId10"/>
    <sheet name="T12 Non-SIM Completions" sheetId="14" r:id="rId11"/>
    <sheet name="Footprint Sizes" sheetId="3" r:id="rId12"/>
    <sheet name="Sigma Raw Data" sheetId="1" r:id="rId13"/>
    <sheet name="Old Version" sheetId="2" state="hidden" r:id="rId14"/>
  </sheets>
  <definedNames>
    <definedName name="_xlnm._FilterDatabase" localSheetId="4" hidden="1">'All Agencies'!$A$1:$N$1734</definedName>
    <definedName name="_xlnm._FilterDatabase" localSheetId="5" hidden="1">'Ceiling Agencies'!$A$1:$O$26</definedName>
    <definedName name="_xlnm._FilterDatabase" localSheetId="2" hidden="1">'Meeting Threshold'!$A$1:$V$291</definedName>
    <definedName name="_xlnm._FilterDatabase" localSheetId="13" hidden="1">'Old Version'!$A$1:$M$1739</definedName>
    <definedName name="_xlnm._FilterDatabase" localSheetId="1" hidden="1">'T10 Analysis'!$A$1:$V$881</definedName>
    <definedName name="_xlnm._FilterDatabase" localSheetId="6" hidden="1">'VR License Discrepancy'!$A$1:$J$81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3" l="1"/>
  <c r="J19" i="13"/>
  <c r="I19" i="13"/>
  <c r="H19" i="13"/>
  <c r="G19" i="13"/>
  <c r="K18" i="13"/>
  <c r="J18" i="13"/>
  <c r="I18" i="13"/>
  <c r="H18" i="13"/>
  <c r="G18" i="13"/>
  <c r="K17" i="13"/>
  <c r="J17" i="13"/>
  <c r="I17" i="13"/>
  <c r="H17" i="13"/>
  <c r="G17" i="13"/>
  <c r="K16" i="13"/>
  <c r="J16" i="13"/>
  <c r="I16" i="13"/>
  <c r="H16" i="13"/>
  <c r="G16" i="13"/>
  <c r="K15" i="13"/>
  <c r="J15" i="13"/>
  <c r="I15" i="13"/>
  <c r="H15" i="13"/>
  <c r="G15" i="13"/>
  <c r="K14" i="13"/>
  <c r="J14" i="13"/>
  <c r="I14" i="13"/>
  <c r="H14" i="13"/>
  <c r="G14" i="13"/>
  <c r="K13" i="13"/>
  <c r="J13" i="13"/>
  <c r="I13" i="13"/>
  <c r="H13" i="13"/>
  <c r="G13" i="13"/>
  <c r="K12" i="13"/>
  <c r="J12" i="13"/>
  <c r="I12" i="13"/>
  <c r="H12" i="13"/>
  <c r="G12" i="13"/>
  <c r="K11" i="13"/>
  <c r="J11" i="13"/>
  <c r="I11" i="13"/>
  <c r="H11" i="13"/>
  <c r="G11" i="13"/>
  <c r="K10" i="13"/>
  <c r="J10" i="13"/>
  <c r="I10" i="13"/>
  <c r="H10" i="13"/>
  <c r="G10" i="13"/>
  <c r="K9" i="13"/>
  <c r="J9" i="13"/>
  <c r="I9" i="13"/>
  <c r="H9" i="13"/>
  <c r="G9" i="13"/>
  <c r="K8" i="13"/>
  <c r="J8" i="13"/>
  <c r="I8" i="13"/>
  <c r="H8" i="13"/>
  <c r="G8" i="13"/>
  <c r="K7" i="13"/>
  <c r="J7" i="13"/>
  <c r="I7" i="13"/>
  <c r="H7" i="13"/>
  <c r="G7" i="13"/>
  <c r="K6" i="13"/>
  <c r="J6" i="13"/>
  <c r="I6" i="13"/>
  <c r="H6" i="13"/>
  <c r="G6" i="13"/>
  <c r="K5" i="13"/>
  <c r="J5" i="13"/>
  <c r="I5" i="13"/>
  <c r="H5" i="13"/>
  <c r="G5" i="13"/>
  <c r="K4" i="13"/>
  <c r="J4" i="13"/>
  <c r="I4" i="13"/>
  <c r="H4" i="13"/>
  <c r="G4" i="13"/>
  <c r="K3" i="13"/>
  <c r="J3" i="13"/>
  <c r="I3" i="13"/>
  <c r="H3" i="13"/>
  <c r="G3" i="13"/>
  <c r="K2" i="13"/>
  <c r="J2" i="13"/>
  <c r="I2" i="13"/>
  <c r="H2" i="13"/>
  <c r="G2" i="13"/>
  <c r="V701" i="7"/>
  <c r="V627" i="7"/>
  <c r="V225" i="7"/>
  <c r="V881" i="7"/>
  <c r="V676" i="7"/>
  <c r="V413" i="7"/>
  <c r="V535" i="7"/>
  <c r="V688" i="7"/>
  <c r="V536" i="7"/>
  <c r="V665" i="7"/>
  <c r="V103" i="7"/>
  <c r="V358" i="7"/>
  <c r="V15" i="7"/>
  <c r="V241" i="7"/>
  <c r="V403" i="7"/>
  <c r="V621" i="7"/>
  <c r="V3" i="7"/>
  <c r="V384" i="7"/>
  <c r="V179" i="7"/>
  <c r="V314" i="7"/>
  <c r="V113" i="7"/>
  <c r="V410" i="7"/>
  <c r="V268" i="7"/>
  <c r="V375" i="7"/>
  <c r="V271" i="7"/>
  <c r="V426" i="7"/>
  <c r="V430" i="7"/>
  <c r="V182" i="7"/>
  <c r="V372" i="7"/>
  <c r="V176" i="7"/>
  <c r="V56" i="7"/>
  <c r="V303" i="7"/>
  <c r="V47" i="7"/>
  <c r="V364" i="7"/>
  <c r="V421" i="7"/>
  <c r="V251" i="7"/>
  <c r="V16" i="7"/>
  <c r="V749" i="7"/>
  <c r="V833" i="7"/>
  <c r="V93" i="7"/>
  <c r="V255" i="7"/>
  <c r="V70" i="7"/>
  <c r="V132" i="7"/>
  <c r="V205" i="7"/>
  <c r="V98" i="7"/>
  <c r="V378" i="7"/>
  <c r="V476" i="7"/>
  <c r="V802" i="7"/>
  <c r="V5" i="7"/>
  <c r="V67" i="7"/>
  <c r="V668" i="7"/>
  <c r="V193" i="7"/>
  <c r="V55" i="7"/>
  <c r="V279" i="7"/>
  <c r="V290" i="7"/>
  <c r="V150" i="7"/>
  <c r="V165" i="7"/>
  <c r="V515" i="7"/>
  <c r="V311" i="7"/>
  <c r="V210" i="7"/>
  <c r="V514" i="7"/>
  <c r="V503" i="7"/>
  <c r="V363" i="7"/>
  <c r="V297" i="7"/>
  <c r="V10" i="7"/>
  <c r="V518" i="7"/>
  <c r="V487" i="7"/>
  <c r="V226" i="7"/>
  <c r="V244" i="7"/>
  <c r="V213" i="7"/>
  <c r="V519" i="7"/>
  <c r="V435" i="7"/>
  <c r="V348" i="7"/>
  <c r="V191" i="7"/>
  <c r="V735" i="7"/>
  <c r="V177" i="7"/>
  <c r="V220" i="7"/>
  <c r="V252" i="7"/>
  <c r="V136" i="7"/>
  <c r="V138" i="7"/>
  <c r="V659" i="7"/>
  <c r="V168" i="7"/>
  <c r="V145" i="7"/>
  <c r="V634" i="7"/>
  <c r="V106" i="7"/>
  <c r="V173" i="7"/>
  <c r="V26" i="7"/>
  <c r="V879" i="7"/>
  <c r="V389" i="7"/>
  <c r="V174" i="7"/>
  <c r="V356" i="7"/>
  <c r="V336" i="7"/>
  <c r="V100" i="7"/>
  <c r="V248" i="7"/>
  <c r="V6" i="7"/>
  <c r="V33" i="7"/>
  <c r="V48" i="7"/>
  <c r="V660" i="7"/>
  <c r="V872" i="7"/>
  <c r="V819" i="7"/>
  <c r="V381" i="7"/>
  <c r="V383" i="7"/>
  <c r="V258" i="7"/>
  <c r="V770" i="7"/>
  <c r="V719" i="7"/>
  <c r="V860" i="7"/>
  <c r="V827" i="7"/>
  <c r="V718" i="7"/>
  <c r="V861" i="7"/>
  <c r="V836" i="7"/>
  <c r="V215" i="7"/>
  <c r="V823" i="7"/>
  <c r="V104" i="7"/>
  <c r="V285" i="7"/>
  <c r="V387" i="7"/>
  <c r="V459" i="7"/>
  <c r="V370" i="7"/>
  <c r="V871" i="7"/>
  <c r="V720" i="7"/>
  <c r="V128" i="7"/>
  <c r="V697" i="7"/>
  <c r="V778" i="7"/>
  <c r="V620" i="7"/>
  <c r="V748" i="7"/>
  <c r="V548" i="7"/>
  <c r="V843" i="7"/>
  <c r="V740" i="7"/>
  <c r="V404" i="7"/>
  <c r="V95" i="7"/>
  <c r="V811" i="7"/>
  <c r="V717" i="7"/>
  <c r="V603" i="7"/>
  <c r="V653" i="7"/>
  <c r="V493" i="7"/>
  <c r="V805" i="7"/>
  <c r="V81" i="7"/>
  <c r="V731" i="7"/>
  <c r="V390" i="7"/>
  <c r="V223" i="7"/>
  <c r="V851" i="7"/>
  <c r="V158" i="7"/>
  <c r="V538" i="7"/>
  <c r="V633" i="7"/>
  <c r="V632" i="7"/>
  <c r="V699" i="7"/>
  <c r="V696" i="7"/>
  <c r="V398" i="7"/>
  <c r="V90" i="7"/>
  <c r="V189" i="7"/>
  <c r="V330" i="7"/>
  <c r="V425" i="7"/>
  <c r="V266" i="7"/>
  <c r="V721" i="7"/>
  <c r="V571" i="7"/>
  <c r="V640" i="7"/>
  <c r="V366" i="7"/>
  <c r="V856" i="7"/>
  <c r="V702" i="7"/>
  <c r="V401" i="7"/>
  <c r="V148" i="7"/>
  <c r="V69" i="7"/>
  <c r="V296" i="7"/>
  <c r="V18" i="7"/>
  <c r="V662" i="7"/>
  <c r="V341" i="7"/>
  <c r="V729" i="7"/>
  <c r="V584" i="7"/>
  <c r="V332" i="7"/>
  <c r="V287" i="7"/>
  <c r="V625" i="7"/>
  <c r="V457" i="7"/>
  <c r="V777" i="7"/>
  <c r="V65" i="7"/>
  <c r="V466" i="7"/>
  <c r="V160" i="7"/>
  <c r="V705" i="7"/>
  <c r="V380" i="7"/>
  <c r="V214" i="7"/>
  <c r="V846" i="7"/>
  <c r="V663" i="7"/>
  <c r="V333" i="7"/>
  <c r="V206" i="7"/>
  <c r="V681" i="7"/>
  <c r="V631" i="7"/>
  <c r="V449" i="7"/>
  <c r="V845" i="7"/>
  <c r="V211" i="7"/>
  <c r="V274" i="7"/>
  <c r="V374" i="7"/>
  <c r="V344" i="7"/>
  <c r="V337" i="7"/>
  <c r="V829" i="7"/>
  <c r="V187" i="7"/>
  <c r="V486" i="7"/>
  <c r="V498" i="7"/>
  <c r="V615" i="7"/>
  <c r="V581" i="7"/>
  <c r="V324" i="7"/>
  <c r="V86" i="7"/>
  <c r="V340" i="7"/>
  <c r="V542" i="7"/>
  <c r="V184" i="7"/>
  <c r="V578" i="7"/>
  <c r="V76" i="7"/>
  <c r="V253" i="7"/>
  <c r="V133" i="7"/>
  <c r="V648" i="7"/>
  <c r="V30" i="7"/>
  <c r="V259" i="7"/>
  <c r="V166" i="7"/>
  <c r="V78" i="7"/>
  <c r="V671" i="7"/>
  <c r="V551" i="7"/>
  <c r="V526" i="7"/>
  <c r="V704" i="7"/>
  <c r="V733" i="7"/>
  <c r="V73" i="7"/>
  <c r="V439" i="7"/>
  <c r="V99" i="7"/>
  <c r="V308" i="7"/>
  <c r="V151" i="7"/>
  <c r="V154" i="7"/>
  <c r="V188" i="7"/>
  <c r="V807" i="7"/>
  <c r="V38" i="7"/>
  <c r="V491" i="7"/>
  <c r="V679" i="7"/>
  <c r="V249" i="7"/>
  <c r="V741" i="7"/>
  <c r="V849" i="7"/>
  <c r="V554" i="7"/>
  <c r="V96" i="7"/>
  <c r="V185" i="7"/>
  <c r="V247" i="7"/>
  <c r="V339" i="7"/>
  <c r="V53" i="7"/>
  <c r="V347" i="7"/>
  <c r="V175" i="7"/>
  <c r="V222" i="7"/>
  <c r="V156" i="7"/>
  <c r="V217" i="7"/>
  <c r="V354" i="7"/>
  <c r="V573" i="7"/>
  <c r="V857" i="7"/>
  <c r="V540" i="7"/>
  <c r="V135" i="7"/>
  <c r="V152" i="7"/>
  <c r="V198" i="7"/>
  <c r="V789" i="7"/>
  <c r="V458" i="7"/>
  <c r="V94" i="7"/>
  <c r="V64" i="7"/>
  <c r="V652" i="7"/>
  <c r="V510" i="7"/>
  <c r="V192" i="7"/>
  <c r="V624" i="7"/>
  <c r="V345" i="7"/>
  <c r="V839" i="7"/>
  <c r="V203" i="7"/>
  <c r="V60" i="7"/>
  <c r="V683" i="7"/>
  <c r="V13" i="7"/>
  <c r="V812" i="7"/>
  <c r="V292" i="7"/>
  <c r="V450" i="7"/>
  <c r="V475" i="7"/>
  <c r="V361" i="7"/>
  <c r="V463" i="7"/>
  <c r="V877" i="7"/>
  <c r="V448" i="7"/>
  <c r="V436" i="7"/>
  <c r="V127" i="7"/>
  <c r="V722" i="7"/>
  <c r="V72" i="7"/>
  <c r="V307" i="7"/>
  <c r="V455" i="7"/>
  <c r="V407" i="7"/>
  <c r="V429" i="7"/>
  <c r="V461" i="7"/>
  <c r="V92" i="7"/>
  <c r="V626" i="7"/>
  <c r="V239" i="7"/>
  <c r="V14" i="7"/>
  <c r="V520" i="7"/>
  <c r="V4" i="7"/>
  <c r="V237" i="7"/>
  <c r="V360" i="7"/>
  <c r="V675" i="7"/>
  <c r="V641" i="7"/>
  <c r="V440" i="7"/>
  <c r="V230" i="7"/>
  <c r="V89" i="7"/>
  <c r="V146" i="7"/>
  <c r="V22" i="7"/>
  <c r="V437" i="7"/>
  <c r="V338" i="7"/>
  <c r="V501" i="7"/>
  <c r="V319" i="7"/>
  <c r="V317" i="7"/>
  <c r="V658" i="7"/>
  <c r="V525" i="7"/>
  <c r="V730" i="7"/>
  <c r="V560" i="7"/>
  <c r="V315" i="7"/>
  <c r="V298" i="7"/>
  <c r="V693" i="7"/>
  <c r="V180" i="7"/>
  <c r="V623" i="7"/>
  <c r="V690" i="7"/>
  <c r="V84" i="7"/>
  <c r="V524" i="7"/>
  <c r="V411" i="7"/>
  <c r="V756" i="7"/>
  <c r="V464" i="7"/>
  <c r="V465" i="7"/>
  <c r="V677" i="7"/>
  <c r="V622" i="7"/>
  <c r="V496" i="7"/>
  <c r="V209" i="7"/>
  <c r="V582" i="7"/>
  <c r="V521" i="7"/>
  <c r="V377" i="7"/>
  <c r="V647" i="7"/>
  <c r="V604" i="7"/>
  <c r="V245" i="7"/>
  <c r="V528" i="7"/>
  <c r="V283" i="7"/>
  <c r="V553" i="7"/>
  <c r="V530" i="7"/>
  <c r="V385" i="7"/>
  <c r="V678" i="7"/>
  <c r="V480" i="7"/>
  <c r="V602" i="7"/>
  <c r="V788" i="7"/>
  <c r="V850" i="7"/>
  <c r="V490" i="7"/>
  <c r="V351" i="7"/>
  <c r="V707" i="7"/>
  <c r="V606" i="7"/>
  <c r="V657" i="7"/>
  <c r="V832" i="7"/>
  <c r="V545" i="7"/>
  <c r="V533" i="7"/>
  <c r="V122" i="7"/>
  <c r="V555" i="7"/>
  <c r="V134" i="7"/>
  <c r="V485" i="7"/>
  <c r="V576" i="7"/>
  <c r="V397" i="7"/>
  <c r="V388" i="7"/>
  <c r="V682" i="7"/>
  <c r="V362" i="7"/>
  <c r="V747" i="7"/>
  <c r="V321" i="7"/>
  <c r="V444" i="7"/>
  <c r="V591" i="7"/>
  <c r="V373" i="7"/>
  <c r="V109" i="7"/>
  <c r="V442" i="7"/>
  <c r="V43" i="7"/>
  <c r="V711" i="7"/>
  <c r="V821" i="7"/>
  <c r="V795" i="7"/>
  <c r="V558" i="7"/>
  <c r="V286" i="7"/>
  <c r="V763" i="7"/>
  <c r="V661" i="7"/>
  <c r="V655" i="7"/>
  <c r="V790" i="7"/>
  <c r="V752" i="7"/>
  <c r="V227" i="7"/>
  <c r="V664" i="7"/>
  <c r="V798" i="7"/>
  <c r="V414" i="7"/>
  <c r="V703" i="7"/>
  <c r="V783" i="7"/>
  <c r="V708" i="7"/>
  <c r="V680" i="7"/>
  <c r="V481" i="7"/>
  <c r="V499" i="7"/>
  <c r="V124" i="7"/>
  <c r="V157" i="7"/>
  <c r="V318" i="7"/>
  <c r="V469" i="7"/>
  <c r="V563" i="7"/>
  <c r="V616" i="7"/>
  <c r="V594" i="7"/>
  <c r="V208" i="7"/>
  <c r="V566" i="7"/>
  <c r="V570" i="7"/>
  <c r="V335" i="7"/>
  <c r="V447" i="7"/>
  <c r="V780" i="7"/>
  <c r="V771" i="7"/>
  <c r="V539" i="7"/>
  <c r="V765" i="7"/>
  <c r="V162" i="7"/>
  <c r="V568" i="7"/>
  <c r="V840" i="7"/>
  <c r="V629" i="7"/>
  <c r="V776" i="7"/>
  <c r="V692" i="7"/>
  <c r="V471" i="7"/>
  <c r="V505" i="7"/>
  <c r="V567" i="7"/>
  <c r="V201" i="7"/>
  <c r="V614" i="7"/>
  <c r="V813" i="7"/>
  <c r="V276" i="7"/>
  <c r="V497" i="7"/>
  <c r="V686" i="7"/>
  <c r="V232" i="7"/>
  <c r="V221" i="7"/>
  <c r="V793" i="7"/>
  <c r="V743" i="7"/>
  <c r="V343" i="7"/>
  <c r="V715" i="7"/>
  <c r="V674" i="7"/>
  <c r="V513" i="7"/>
  <c r="V386" i="7"/>
  <c r="V250" i="7"/>
  <c r="V39" i="7"/>
  <c r="V673" i="7"/>
  <c r="V753" i="7"/>
  <c r="V569" i="7"/>
  <c r="V431" i="7"/>
  <c r="V119" i="7"/>
  <c r="V759" i="7"/>
  <c r="V755" i="7"/>
  <c r="V353" i="7"/>
  <c r="V742" i="7"/>
  <c r="V313" i="7"/>
  <c r="V195" i="7"/>
  <c r="V791" i="7"/>
  <c r="V149" i="7"/>
  <c r="V608" i="7"/>
  <c r="V523" i="7"/>
  <c r="V768" i="7"/>
  <c r="V643" i="7"/>
  <c r="V488" i="7"/>
  <c r="V467" i="7"/>
  <c r="V694" i="7"/>
  <c r="V228" i="7"/>
  <c r="V546" i="7"/>
  <c r="V371" i="7"/>
  <c r="V212" i="7"/>
  <c r="V561" i="7"/>
  <c r="V746" i="7"/>
  <c r="V270" i="7"/>
  <c r="V862" i="7"/>
  <c r="V574" i="7"/>
  <c r="V456" i="7"/>
  <c r="V607" i="7"/>
  <c r="V445" i="7"/>
  <c r="V532" i="7"/>
  <c r="V577" i="7"/>
  <c r="V767" i="7"/>
  <c r="V859" i="7"/>
  <c r="V243" i="7"/>
  <c r="V102" i="7"/>
  <c r="V329" i="7"/>
  <c r="V541" i="7"/>
  <c r="V758" i="7"/>
  <c r="V405" i="7"/>
  <c r="V762" i="7"/>
  <c r="V557" i="7"/>
  <c r="V231" i="7"/>
  <c r="V575" i="7"/>
  <c r="V218" i="7"/>
  <c r="V396" i="7"/>
  <c r="V826" i="7"/>
  <c r="V617" i="7"/>
  <c r="V809" i="7"/>
  <c r="V739" i="7"/>
  <c r="V294" i="7"/>
  <c r="V642" i="7"/>
  <c r="V291" i="7"/>
  <c r="V611" i="7"/>
  <c r="V685" i="7"/>
  <c r="V649" i="7"/>
  <c r="V745" i="7"/>
  <c r="V766" i="7"/>
  <c r="V775" i="7"/>
  <c r="V835" i="7"/>
  <c r="V246" i="7"/>
  <c r="V638" i="7"/>
  <c r="V589" i="7"/>
  <c r="V772" i="7"/>
  <c r="V700" i="7"/>
  <c r="V751" i="7"/>
  <c r="V368" i="7"/>
  <c r="V709" i="7"/>
  <c r="V714" i="7"/>
  <c r="V797" i="7"/>
  <c r="V590" i="7"/>
  <c r="V869" i="7"/>
  <c r="V785" i="7"/>
  <c r="V760" i="7"/>
  <c r="V787" i="7"/>
  <c r="V689" i="7"/>
  <c r="V764" i="7"/>
  <c r="V852" i="7"/>
  <c r="V451" i="7"/>
  <c r="V713" i="7"/>
  <c r="V782" i="7"/>
  <c r="V804" i="7"/>
  <c r="V815" i="7"/>
  <c r="V810" i="7"/>
  <c r="V814" i="7"/>
  <c r="V646" i="7"/>
  <c r="V781" i="7"/>
  <c r="V424" i="7"/>
  <c r="V792" i="7"/>
  <c r="V842" i="7"/>
  <c r="V549" i="7"/>
  <c r="V779" i="7"/>
  <c r="V838" i="7"/>
  <c r="V728" i="7"/>
  <c r="V868" i="7"/>
  <c r="V864" i="7"/>
  <c r="V736" i="7"/>
  <c r="V867" i="7"/>
  <c r="V870" i="7"/>
  <c r="V750" i="7"/>
  <c r="V588" i="7"/>
  <c r="V866" i="7"/>
  <c r="V865" i="7"/>
  <c r="V855" i="7"/>
  <c r="V587" i="7"/>
  <c r="V495" i="7"/>
  <c r="V45" i="7"/>
  <c r="V672" i="7"/>
  <c r="V418" i="7"/>
  <c r="V49" i="7"/>
  <c r="V394" i="7"/>
  <c r="V44" i="7"/>
  <c r="V57" i="7"/>
  <c r="V167" i="7"/>
  <c r="V77" i="7"/>
  <c r="V58" i="7"/>
  <c r="V586" i="7"/>
  <c r="V273" i="7"/>
  <c r="V402" i="7"/>
  <c r="V550" i="7"/>
  <c r="V613" i="7"/>
  <c r="V460" i="7"/>
  <c r="V428" i="7"/>
  <c r="V544" i="7"/>
  <c r="V844" i="7"/>
  <c r="V107" i="7"/>
  <c r="V409" i="7"/>
  <c r="V357" i="7"/>
  <c r="V438" i="7"/>
  <c r="V446" i="7"/>
  <c r="V415" i="7"/>
  <c r="V824" i="7"/>
  <c r="V619" i="7"/>
  <c r="V32" i="7"/>
  <c r="V123" i="7"/>
  <c r="V583" i="7"/>
  <c r="V474" i="7"/>
  <c r="V342" i="7"/>
  <c r="V612" i="7"/>
  <c r="V326" i="7"/>
  <c r="V115" i="7"/>
  <c r="V831" i="7"/>
  <c r="V650" i="7"/>
  <c r="V441" i="7"/>
  <c r="V507" i="7"/>
  <c r="V350" i="7"/>
  <c r="V511" i="7"/>
  <c r="V508" i="7"/>
  <c r="V159" i="7"/>
  <c r="V417" i="7"/>
  <c r="V161" i="7"/>
  <c r="V263" i="7"/>
  <c r="V878" i="7"/>
  <c r="V24" i="7"/>
  <c r="V727" i="7"/>
  <c r="V216" i="7"/>
  <c r="V698" i="7"/>
  <c r="V527" i="7"/>
  <c r="V31" i="7"/>
  <c r="V153" i="7"/>
  <c r="V236" i="7"/>
  <c r="V289" i="7"/>
  <c r="V562" i="7"/>
  <c r="V36" i="7"/>
  <c r="V472" i="7"/>
  <c r="V412" i="7"/>
  <c r="V636" i="7"/>
  <c r="V509" i="7"/>
  <c r="V393" i="7"/>
  <c r="V269" i="7"/>
  <c r="V820" i="7"/>
  <c r="V207" i="7"/>
  <c r="V2" i="7"/>
  <c r="V129" i="7"/>
  <c r="V808" i="7"/>
  <c r="V482" i="7"/>
  <c r="V504" i="7"/>
  <c r="V666" i="7"/>
  <c r="V71" i="7"/>
  <c r="V320" i="7"/>
  <c r="V9" i="7"/>
  <c r="V684" i="7"/>
  <c r="V171" i="7"/>
  <c r="V284" i="7"/>
  <c r="V155" i="7"/>
  <c r="V522" i="7"/>
  <c r="V323" i="7"/>
  <c r="V264" i="7"/>
  <c r="V695" i="7"/>
  <c r="V42" i="7"/>
  <c r="V54" i="7"/>
  <c r="V517" i="7"/>
  <c r="V559" i="7"/>
  <c r="V744" i="7"/>
  <c r="V277" i="7"/>
  <c r="V502" i="7"/>
  <c r="V419" i="7"/>
  <c r="V130" i="7"/>
  <c r="V305" i="7"/>
  <c r="V639" i="7"/>
  <c r="V468" i="7"/>
  <c r="V349" i="7"/>
  <c r="V256" i="7"/>
  <c r="V331" i="7"/>
  <c r="V204" i="7"/>
  <c r="V537" i="7"/>
  <c r="V737" i="7"/>
  <c r="V854" i="7"/>
  <c r="V186" i="7"/>
  <c r="V242" i="7"/>
  <c r="V101" i="7"/>
  <c r="V543" i="7"/>
  <c r="V233" i="7"/>
  <c r="V725" i="7"/>
  <c r="V477" i="7"/>
  <c r="V391" i="7"/>
  <c r="V500" i="7"/>
  <c r="V117" i="7"/>
  <c r="V282" i="7"/>
  <c r="V312" i="7"/>
  <c r="V125" i="7"/>
  <c r="V46" i="7"/>
  <c r="V434" i="7"/>
  <c r="V310" i="7"/>
  <c r="V97" i="7"/>
  <c r="V628" i="7"/>
  <c r="V51" i="7"/>
  <c r="V327" i="7"/>
  <c r="V181" i="7"/>
  <c r="V309" i="7"/>
  <c r="V786" i="7"/>
  <c r="V197" i="7"/>
  <c r="V50" i="7"/>
  <c r="V773" i="7"/>
  <c r="V147" i="7"/>
  <c r="V196" i="7"/>
  <c r="V144" i="7"/>
  <c r="V170" i="7"/>
  <c r="V529" i="7"/>
  <c r="V27" i="7"/>
  <c r="V325" i="7"/>
  <c r="V579" i="7"/>
  <c r="V880" i="7"/>
  <c r="V131" i="7"/>
  <c r="V724" i="7"/>
  <c r="V306" i="7"/>
  <c r="V837" i="7"/>
  <c r="V143" i="7"/>
  <c r="V825" i="7"/>
  <c r="V12" i="7"/>
  <c r="V199" i="7"/>
  <c r="V202" i="7"/>
  <c r="V11" i="7"/>
  <c r="V272" i="7"/>
  <c r="V416" i="7"/>
  <c r="V479" i="7"/>
  <c r="V359" i="7"/>
  <c r="V234" i="7"/>
  <c r="V592" i="7"/>
  <c r="V85" i="7"/>
  <c r="V52" i="7"/>
  <c r="V712" i="7"/>
  <c r="V108" i="7"/>
  <c r="V87" i="7"/>
  <c r="V88" i="7"/>
  <c r="V516" i="7"/>
  <c r="V443" i="7"/>
  <c r="V420" i="7"/>
  <c r="V126" i="7"/>
  <c r="V164" i="7"/>
  <c r="V610" i="7"/>
  <c r="V644" i="7"/>
  <c r="V367" i="7"/>
  <c r="V547" i="7"/>
  <c r="V669" i="7"/>
  <c r="V667" i="7"/>
  <c r="V365" i="7"/>
  <c r="V105" i="7"/>
  <c r="V605" i="7"/>
  <c r="V478" i="7"/>
  <c r="V235" i="7"/>
  <c r="V261" i="7"/>
  <c r="V281" i="7"/>
  <c r="V635" i="7"/>
  <c r="V346" i="7"/>
  <c r="V422" i="7"/>
  <c r="V609" i="7"/>
  <c r="V118" i="7"/>
  <c r="V62" i="7"/>
  <c r="V302" i="7"/>
  <c r="V473" i="7"/>
  <c r="V863" i="7"/>
  <c r="V229" i="7"/>
  <c r="V295" i="7"/>
  <c r="V757" i="7"/>
  <c r="V328" i="7"/>
  <c r="V399" i="7"/>
  <c r="V275" i="7"/>
  <c r="V111" i="7"/>
  <c r="V265" i="7"/>
  <c r="V219" i="7"/>
  <c r="V784" i="7"/>
  <c r="V83" i="7"/>
  <c r="V139" i="7"/>
  <c r="V433" i="7"/>
  <c r="V142" i="7"/>
  <c r="V734" i="7"/>
  <c r="V293" i="7"/>
  <c r="V19" i="7"/>
  <c r="V7" i="7"/>
  <c r="V61" i="7"/>
  <c r="V91" i="7"/>
  <c r="V408" i="7"/>
  <c r="V506" i="7"/>
  <c r="V74" i="7"/>
  <c r="V112" i="7"/>
  <c r="V82" i="7"/>
  <c r="V600" i="7"/>
  <c r="V382" i="7"/>
  <c r="V41" i="7"/>
  <c r="V178" i="7"/>
  <c r="V40" i="7"/>
  <c r="V800" i="7"/>
  <c r="V817" i="7"/>
  <c r="V190" i="7"/>
  <c r="V427" i="7"/>
  <c r="V334" i="7"/>
  <c r="V35" i="7"/>
  <c r="V723" i="7"/>
  <c r="V29" i="7"/>
  <c r="V618" i="7"/>
  <c r="V379" i="7"/>
  <c r="V137" i="7"/>
  <c r="V552" i="7"/>
  <c r="V257" i="7"/>
  <c r="V238" i="7"/>
  <c r="V254" i="7"/>
  <c r="V240" i="7"/>
  <c r="V304" i="7"/>
  <c r="V299" i="7"/>
  <c r="V726" i="7"/>
  <c r="V280" i="7"/>
  <c r="V656" i="7"/>
  <c r="V484" i="7"/>
  <c r="V121" i="7"/>
  <c r="V172" i="7"/>
  <c r="V774" i="7"/>
  <c r="V706" i="7"/>
  <c r="V400" i="7"/>
  <c r="V670" i="7"/>
  <c r="V875" i="7"/>
  <c r="V322" i="7"/>
  <c r="V432" i="7"/>
  <c r="V483" i="7"/>
  <c r="V262" i="7"/>
  <c r="V452" i="7"/>
  <c r="V761" i="7"/>
  <c r="V352" i="7"/>
  <c r="V828" i="7"/>
  <c r="V564" i="7"/>
  <c r="V565" i="7"/>
  <c r="V395" i="7"/>
  <c r="V512" i="7"/>
  <c r="V595" i="7"/>
  <c r="V462" i="7"/>
  <c r="V75" i="7"/>
  <c r="V288" i="7"/>
  <c r="V597" i="7"/>
  <c r="V28" i="7"/>
  <c r="V260" i="7"/>
  <c r="V716" i="7"/>
  <c r="V21" i="7"/>
  <c r="V66" i="7"/>
  <c r="V489" i="7"/>
  <c r="V651" i="7"/>
  <c r="V141" i="7"/>
  <c r="V599" i="7"/>
  <c r="V376" i="7"/>
  <c r="V454" i="7"/>
  <c r="V738" i="7"/>
  <c r="V492" i="7"/>
  <c r="V593" i="7"/>
  <c r="V470" i="7"/>
  <c r="V580" i="7"/>
  <c r="V116" i="7"/>
  <c r="V596" i="7"/>
  <c r="V34" i="7"/>
  <c r="V140" i="7"/>
  <c r="V369" i="7"/>
  <c r="V110" i="7"/>
  <c r="V830" i="7"/>
  <c r="V687" i="7"/>
  <c r="V645" i="7"/>
  <c r="V79" i="7"/>
  <c r="V392" i="7"/>
  <c r="V163" i="7"/>
  <c r="V355" i="7"/>
  <c r="V183" i="7"/>
  <c r="V267" i="7"/>
  <c r="V17" i="7"/>
  <c r="V25" i="7"/>
  <c r="V806" i="7"/>
  <c r="V732" i="7"/>
  <c r="V37" i="7"/>
  <c r="V23" i="7"/>
  <c r="V453" i="7"/>
  <c r="V301" i="7"/>
  <c r="V654" i="7"/>
  <c r="V59" i="7"/>
  <c r="V423" i="7"/>
  <c r="V874" i="7"/>
  <c r="V799" i="7"/>
  <c r="V585" i="7"/>
  <c r="V406" i="7"/>
  <c r="V200" i="7"/>
  <c r="V114" i="7"/>
  <c r="V300" i="7"/>
  <c r="V194" i="7"/>
  <c r="V769" i="7"/>
  <c r="V68" i="7"/>
  <c r="V8" i="7"/>
  <c r="V816" i="7"/>
  <c r="V531" i="7"/>
  <c r="V120" i="7"/>
  <c r="V556" i="7"/>
  <c r="V316" i="7"/>
  <c r="V691" i="7"/>
  <c r="V224" i="7"/>
  <c r="V572" i="7"/>
  <c r="V601" i="7"/>
  <c r="V80" i="7"/>
  <c r="V822" i="7"/>
  <c r="V20" i="7"/>
  <c r="V598" i="7"/>
  <c r="V63" i="7"/>
  <c r="V876" i="7"/>
  <c r="V834" i="7"/>
  <c r="V630" i="7"/>
  <c r="V873" i="7"/>
  <c r="V169" i="7"/>
  <c r="V847" i="7"/>
  <c r="V796" i="7"/>
  <c r="V637" i="7"/>
  <c r="V534" i="7"/>
  <c r="V710" i="7"/>
  <c r="V818" i="7"/>
  <c r="V848" i="7"/>
  <c r="V841" i="7"/>
  <c r="V858" i="7"/>
  <c r="V801" i="7"/>
  <c r="V794" i="7"/>
  <c r="V853" i="7"/>
  <c r="V494" i="7"/>
  <c r="V278" i="7"/>
  <c r="V754" i="7"/>
  <c r="V803" i="7"/>
  <c r="U803" i="7"/>
  <c r="I70" i="10"/>
  <c r="I21" i="10"/>
  <c r="I22" i="10"/>
  <c r="I36" i="10"/>
  <c r="I35" i="10"/>
  <c r="I23" i="10"/>
  <c r="I29" i="10"/>
  <c r="I30" i="10"/>
  <c r="I61" i="10"/>
  <c r="I33" i="10"/>
  <c r="I34" i="10"/>
  <c r="I42" i="10"/>
  <c r="I28" i="10"/>
  <c r="I40" i="10"/>
  <c r="I74" i="10"/>
  <c r="I67" i="10"/>
  <c r="I38" i="10"/>
  <c r="I39" i="10"/>
  <c r="I24" i="10"/>
  <c r="I52" i="10"/>
  <c r="I79" i="10"/>
  <c r="I68" i="10"/>
  <c r="I71" i="10"/>
  <c r="I54" i="10"/>
  <c r="I77" i="10"/>
  <c r="I55" i="10"/>
  <c r="I43" i="10"/>
  <c r="I64" i="10"/>
  <c r="I80" i="10"/>
  <c r="I47" i="10"/>
  <c r="I57" i="10"/>
  <c r="I53" i="10"/>
  <c r="I41" i="10"/>
  <c r="I62" i="10"/>
  <c r="I63" i="10"/>
  <c r="I60" i="10"/>
  <c r="I75" i="10"/>
  <c r="I56" i="10"/>
  <c r="I65" i="10"/>
  <c r="I48" i="10"/>
  <c r="I27" i="10"/>
  <c r="I72" i="10"/>
  <c r="I66" i="10"/>
  <c r="I49" i="10"/>
  <c r="I73" i="10"/>
  <c r="I59" i="10"/>
  <c r="I58" i="10"/>
  <c r="I26" i="10"/>
  <c r="I69" i="10"/>
  <c r="I45" i="10"/>
  <c r="I51" i="10"/>
  <c r="I37" i="10"/>
  <c r="I25" i="10"/>
  <c r="I31" i="10"/>
  <c r="I76" i="10"/>
  <c r="I50" i="10"/>
  <c r="I44" i="10"/>
  <c r="I32" i="10"/>
  <c r="I78" i="10"/>
  <c r="I46" i="10"/>
  <c r="I9" i="10"/>
  <c r="I15" i="10"/>
  <c r="I12" i="10"/>
  <c r="I11" i="10"/>
  <c r="I10" i="10"/>
  <c r="I13" i="10"/>
  <c r="I19" i="10"/>
  <c r="I14" i="10"/>
  <c r="I18" i="10"/>
  <c r="I16" i="10"/>
  <c r="I17" i="10"/>
  <c r="I20" i="10"/>
  <c r="I2" i="10"/>
  <c r="I3" i="10"/>
  <c r="I4" i="10"/>
  <c r="I5" i="10"/>
  <c r="I6" i="10"/>
  <c r="I7" i="10"/>
  <c r="I8" i="10"/>
  <c r="I81" i="10"/>
  <c r="T6" i="7"/>
  <c r="U6" i="7"/>
  <c r="T356" i="7"/>
  <c r="U356" i="7"/>
  <c r="T140" i="7"/>
  <c r="U140" i="7"/>
  <c r="T316" i="7"/>
  <c r="U316" i="7"/>
  <c r="T293" i="7"/>
  <c r="U293" i="7"/>
  <c r="T16" i="7"/>
  <c r="U16" i="7"/>
  <c r="T146" i="7"/>
  <c r="U146" i="7"/>
  <c r="T379" i="7"/>
  <c r="U379" i="7"/>
  <c r="T94" i="7"/>
  <c r="U94" i="7"/>
  <c r="T307" i="7"/>
  <c r="U307" i="7"/>
  <c r="T138" i="7"/>
  <c r="U138" i="7"/>
  <c r="T114" i="7"/>
  <c r="U114" i="7"/>
  <c r="T112" i="7"/>
  <c r="U112" i="7"/>
  <c r="T135" i="7"/>
  <c r="U135" i="7"/>
  <c r="T174" i="7"/>
  <c r="U174" i="7"/>
  <c r="T506" i="7"/>
  <c r="U506" i="7"/>
  <c r="T235" i="7"/>
  <c r="U235" i="7"/>
  <c r="T37" i="7"/>
  <c r="U37" i="7"/>
  <c r="T375" i="7"/>
  <c r="U375" i="7"/>
  <c r="T671" i="7"/>
  <c r="U671" i="7"/>
  <c r="T583" i="7"/>
  <c r="U583" i="7"/>
  <c r="T382" i="7"/>
  <c r="U382" i="7"/>
  <c r="T237" i="7"/>
  <c r="U237" i="7"/>
  <c r="T648" i="7"/>
  <c r="U648" i="7"/>
  <c r="T399" i="7"/>
  <c r="U399" i="7"/>
  <c r="T73" i="7"/>
  <c r="U73" i="7"/>
  <c r="T188" i="7"/>
  <c r="U188" i="7"/>
  <c r="T275" i="7"/>
  <c r="U275" i="7"/>
  <c r="T247" i="7"/>
  <c r="U247" i="7"/>
  <c r="T163" i="7"/>
  <c r="U163" i="7"/>
  <c r="T38" i="7"/>
  <c r="U38" i="7"/>
  <c r="T98" i="7"/>
  <c r="U98" i="7"/>
  <c r="T29" i="7"/>
  <c r="U29" i="7"/>
  <c r="T251" i="7"/>
  <c r="U251" i="7"/>
  <c r="T255" i="7"/>
  <c r="U255" i="7"/>
  <c r="T618" i="7"/>
  <c r="U618" i="7"/>
  <c r="T205" i="7"/>
  <c r="U205" i="7"/>
  <c r="T179" i="7"/>
  <c r="U179" i="7"/>
  <c r="T51" i="7"/>
  <c r="U51" i="7"/>
  <c r="T676" i="7"/>
  <c r="U676" i="7"/>
  <c r="T817" i="7"/>
  <c r="U817" i="7"/>
  <c r="T75" i="7"/>
  <c r="U75" i="7"/>
  <c r="T427" i="7"/>
  <c r="U427" i="7"/>
  <c r="T529" i="7"/>
  <c r="U529" i="7"/>
  <c r="T48" i="7"/>
  <c r="U48" i="7"/>
  <c r="T261" i="7"/>
  <c r="U261" i="7"/>
  <c r="T49" i="7"/>
  <c r="U49" i="7"/>
  <c r="T150" i="7"/>
  <c r="U150" i="7"/>
  <c r="T610" i="7"/>
  <c r="U610" i="7"/>
  <c r="T585" i="7"/>
  <c r="U585" i="7"/>
  <c r="T749" i="7"/>
  <c r="U749" i="7"/>
  <c r="T668" i="7"/>
  <c r="U668" i="7"/>
  <c r="T367" i="7"/>
  <c r="U367" i="7"/>
  <c r="T874" i="7"/>
  <c r="U874" i="7"/>
  <c r="T652" i="7"/>
  <c r="U652" i="7"/>
  <c r="T21" i="7"/>
  <c r="U21" i="7"/>
  <c r="T519" i="7"/>
  <c r="U519" i="7"/>
  <c r="T92" i="7"/>
  <c r="U92" i="7"/>
  <c r="T105" i="7"/>
  <c r="U105" i="7"/>
  <c r="T641" i="7"/>
  <c r="U641" i="7"/>
  <c r="T97" i="7"/>
  <c r="U97" i="7"/>
  <c r="T334" i="7"/>
  <c r="U334" i="7"/>
  <c r="T461" i="7"/>
  <c r="U461" i="7"/>
  <c r="T10" i="7"/>
  <c r="U10" i="7"/>
  <c r="T518" i="7"/>
  <c r="U518" i="7"/>
  <c r="T833" i="7"/>
  <c r="U833" i="7"/>
  <c r="T688" i="7"/>
  <c r="U688" i="7"/>
  <c r="T470" i="7"/>
  <c r="U470" i="7"/>
  <c r="T592" i="7"/>
  <c r="U592" i="7"/>
  <c r="T803" i="7"/>
  <c r="T234" i="7"/>
  <c r="U234" i="7"/>
  <c r="T19" i="7"/>
  <c r="U19" i="7"/>
  <c r="T30" i="7"/>
  <c r="U30" i="7"/>
  <c r="T268" i="7"/>
  <c r="U268" i="7"/>
  <c r="T178" i="7"/>
  <c r="U178" i="7"/>
  <c r="T93" i="7"/>
  <c r="U93" i="7"/>
  <c r="T103" i="7"/>
  <c r="U103" i="7"/>
  <c r="T86" i="7"/>
  <c r="U86" i="7"/>
  <c r="T74" i="7"/>
  <c r="U74" i="7"/>
  <c r="T684" i="7"/>
  <c r="U684" i="7"/>
  <c r="T392" i="7"/>
  <c r="U392" i="7"/>
  <c r="T120" i="7"/>
  <c r="U120" i="7"/>
  <c r="T27" i="7"/>
  <c r="U27" i="7"/>
  <c r="T225" i="7"/>
  <c r="U225" i="7"/>
  <c r="T40" i="7"/>
  <c r="U40" i="7"/>
  <c r="T252" i="7"/>
  <c r="U252" i="7"/>
  <c r="T600" i="7"/>
  <c r="U600" i="7"/>
  <c r="T8" i="7"/>
  <c r="U8" i="7"/>
  <c r="T511" i="7"/>
  <c r="U511" i="7"/>
  <c r="T156" i="7"/>
  <c r="U156" i="7"/>
  <c r="T301" i="7"/>
  <c r="U301" i="7"/>
  <c r="T737" i="7"/>
  <c r="U737" i="7"/>
  <c r="T183" i="7"/>
  <c r="U183" i="7"/>
  <c r="T28" i="7"/>
  <c r="U28" i="7"/>
  <c r="T42" i="7"/>
  <c r="U42" i="7"/>
  <c r="T402" i="7"/>
  <c r="U402" i="7"/>
  <c r="T144" i="7"/>
  <c r="U144" i="7"/>
  <c r="T151" i="7"/>
  <c r="U151" i="7"/>
  <c r="T448" i="7"/>
  <c r="U448" i="7"/>
  <c r="T7" i="7"/>
  <c r="U7" i="7"/>
  <c r="T508" i="7"/>
  <c r="U508" i="7"/>
  <c r="T229" i="7"/>
  <c r="U229" i="7"/>
  <c r="T290" i="7"/>
  <c r="U290" i="7"/>
  <c r="T314" i="7"/>
  <c r="U314" i="7"/>
  <c r="T733" i="7"/>
  <c r="U733" i="7"/>
  <c r="T15" i="7"/>
  <c r="U15" i="7"/>
  <c r="T536" i="7"/>
  <c r="U536" i="7"/>
  <c r="T34" i="7"/>
  <c r="U34" i="7"/>
  <c r="T299" i="7"/>
  <c r="U299" i="7"/>
  <c r="T494" i="7"/>
  <c r="U494" i="7"/>
  <c r="T363" i="7"/>
  <c r="U363" i="7"/>
  <c r="T106" i="7"/>
  <c r="U106" i="7"/>
  <c r="T872" i="7"/>
  <c r="U872" i="7"/>
  <c r="T784" i="7"/>
  <c r="U784" i="7"/>
  <c r="T636" i="7"/>
  <c r="U636" i="7"/>
  <c r="T214" i="7"/>
  <c r="U214" i="7"/>
  <c r="T547" i="7"/>
  <c r="U547" i="7"/>
  <c r="T284" i="7"/>
  <c r="U284" i="7"/>
  <c r="T164" i="7"/>
  <c r="U164" i="7"/>
  <c r="T515" i="7"/>
  <c r="U515" i="7"/>
  <c r="T443" i="7"/>
  <c r="U443" i="7"/>
  <c r="T419" i="7"/>
  <c r="U419" i="7"/>
  <c r="T450" i="7"/>
  <c r="U450" i="7"/>
  <c r="T701" i="7"/>
  <c r="U701" i="7"/>
  <c r="T502" i="7"/>
  <c r="U502" i="7"/>
  <c r="T192" i="7"/>
  <c r="U192" i="7"/>
  <c r="T770" i="7"/>
  <c r="U770" i="7"/>
  <c r="T217" i="7"/>
  <c r="U217" i="7"/>
  <c r="T340" i="7"/>
  <c r="U340" i="7"/>
  <c r="T134" i="7"/>
  <c r="U134" i="7"/>
  <c r="T449" i="7"/>
  <c r="U449" i="7"/>
  <c r="T83" i="7"/>
  <c r="U83" i="7"/>
  <c r="T264" i="7"/>
  <c r="U264" i="7"/>
  <c r="T177" i="7"/>
  <c r="U177" i="7"/>
  <c r="T727" i="7"/>
  <c r="U727" i="7"/>
  <c r="T360" i="7"/>
  <c r="U360" i="7"/>
  <c r="T457" i="7"/>
  <c r="U457" i="7"/>
  <c r="T462" i="7"/>
  <c r="U462" i="7"/>
  <c r="T44" i="7"/>
  <c r="U44" i="7"/>
  <c r="T67" i="7"/>
  <c r="U67" i="7"/>
  <c r="T281" i="7"/>
  <c r="U281" i="7"/>
  <c r="T389" i="7"/>
  <c r="U389" i="7"/>
  <c r="T756" i="7"/>
  <c r="U756" i="7"/>
  <c r="T458" i="7"/>
  <c r="U458" i="7"/>
  <c r="T325" i="7"/>
  <c r="U325" i="7"/>
  <c r="T613" i="7"/>
  <c r="U613" i="7"/>
  <c r="T579" i="7"/>
  <c r="U579" i="7"/>
  <c r="T806" i="7"/>
  <c r="U806" i="7"/>
  <c r="T435" i="7"/>
  <c r="U435" i="7"/>
  <c r="T236" i="7"/>
  <c r="U236" i="7"/>
  <c r="T36" i="7"/>
  <c r="U36" i="7"/>
  <c r="T477" i="7"/>
  <c r="U477" i="7"/>
  <c r="T167" i="7"/>
  <c r="U167" i="7"/>
  <c r="T348" i="7"/>
  <c r="U348" i="7"/>
  <c r="T82" i="7"/>
  <c r="U82" i="7"/>
  <c r="T514" i="7"/>
  <c r="U514" i="7"/>
  <c r="T96" i="7"/>
  <c r="U96" i="7"/>
  <c r="T47" i="7"/>
  <c r="U47" i="7"/>
  <c r="T423" i="7"/>
  <c r="U423" i="7"/>
  <c r="T336" i="7"/>
  <c r="U336" i="7"/>
  <c r="T249" i="7"/>
  <c r="U249" i="7"/>
  <c r="T410" i="7"/>
  <c r="U410" i="7"/>
  <c r="T384" i="7"/>
  <c r="U384" i="7"/>
  <c r="T142" i="7"/>
  <c r="U142" i="7"/>
  <c r="T635" i="7"/>
  <c r="U635" i="7"/>
  <c r="T116" i="7"/>
  <c r="U116" i="7"/>
  <c r="T312" i="7"/>
  <c r="U312" i="7"/>
  <c r="T626" i="7"/>
  <c r="U626" i="7"/>
  <c r="T143" i="7"/>
  <c r="U143" i="7"/>
  <c r="T61" i="7"/>
  <c r="U61" i="7"/>
  <c r="T180" i="7"/>
  <c r="U180" i="7"/>
  <c r="T773" i="7"/>
  <c r="U773" i="7"/>
  <c r="T203" i="7"/>
  <c r="U203" i="7"/>
  <c r="T145" i="7"/>
  <c r="U145" i="7"/>
  <c r="T327" i="7"/>
  <c r="U327" i="7"/>
  <c r="T263" i="7"/>
  <c r="U263" i="7"/>
  <c r="T744" i="7"/>
  <c r="U744" i="7"/>
  <c r="T543" i="7"/>
  <c r="U543" i="7"/>
  <c r="T527" i="7"/>
  <c r="U527" i="7"/>
  <c r="T54" i="7"/>
  <c r="U54" i="7"/>
  <c r="T726" i="7"/>
  <c r="U726" i="7"/>
  <c r="T495" i="7"/>
  <c r="U495" i="7"/>
  <c r="T350" i="7"/>
  <c r="U350" i="7"/>
  <c r="T139" i="7"/>
  <c r="U139" i="7"/>
  <c r="T439" i="7"/>
  <c r="U439" i="7"/>
  <c r="T595" i="7"/>
  <c r="U595" i="7"/>
  <c r="T25" i="7"/>
  <c r="U25" i="7"/>
  <c r="T660" i="7"/>
  <c r="U660" i="7"/>
  <c r="T56" i="7"/>
  <c r="U56" i="7"/>
  <c r="T326" i="7"/>
  <c r="U326" i="7"/>
  <c r="T278" i="7"/>
  <c r="U278" i="7"/>
  <c r="T125" i="7"/>
  <c r="U125" i="7"/>
  <c r="T582" i="7"/>
  <c r="U582" i="7"/>
  <c r="T878" i="7"/>
  <c r="U878" i="7"/>
  <c r="T197" i="7"/>
  <c r="U197" i="7"/>
  <c r="T258" i="7"/>
  <c r="U258" i="7"/>
  <c r="T346" i="7"/>
  <c r="U346" i="7"/>
  <c r="T267" i="7"/>
  <c r="U267" i="7"/>
  <c r="T257" i="7"/>
  <c r="U257" i="7"/>
  <c r="T621" i="7"/>
  <c r="U621" i="7"/>
  <c r="T280" i="7"/>
  <c r="U280" i="7"/>
  <c r="T407" i="7"/>
  <c r="U407" i="7"/>
  <c r="T876" i="7"/>
  <c r="U876" i="7"/>
  <c r="T99" i="7"/>
  <c r="U99" i="7"/>
  <c r="T503" i="7"/>
  <c r="U503" i="7"/>
  <c r="T319" i="7"/>
  <c r="U319" i="7"/>
  <c r="T14" i="7"/>
  <c r="U14" i="7"/>
  <c r="T845" i="7"/>
  <c r="U845" i="7"/>
  <c r="T155" i="7"/>
  <c r="U155" i="7"/>
  <c r="T466" i="7"/>
  <c r="U466" i="7"/>
  <c r="T430" i="7"/>
  <c r="U430" i="7"/>
  <c r="T123" i="7"/>
  <c r="U123" i="7"/>
  <c r="T880" i="7"/>
  <c r="U880" i="7"/>
  <c r="T3" i="7"/>
  <c r="U3" i="7"/>
  <c r="T609" i="7"/>
  <c r="U609" i="7"/>
  <c r="T159" i="7"/>
  <c r="U159" i="7"/>
  <c r="T148" i="7"/>
  <c r="U148" i="7"/>
  <c r="T161" i="7"/>
  <c r="U161" i="7"/>
  <c r="T152" i="7"/>
  <c r="U152" i="7"/>
  <c r="T650" i="7"/>
  <c r="U650" i="7"/>
  <c r="T879" i="7"/>
  <c r="U879" i="7"/>
  <c r="T420" i="7"/>
  <c r="U420" i="7"/>
  <c r="T274" i="7"/>
  <c r="U274" i="7"/>
  <c r="T308" i="7"/>
  <c r="U308" i="7"/>
  <c r="T62" i="7"/>
  <c r="U62" i="7"/>
  <c r="T767" i="7"/>
  <c r="U767" i="7"/>
  <c r="T13" i="7"/>
  <c r="U13" i="7"/>
  <c r="T644" i="7"/>
  <c r="U644" i="7"/>
  <c r="T627" i="7"/>
  <c r="U627" i="7"/>
  <c r="T118" i="7"/>
  <c r="U118" i="7"/>
  <c r="T101" i="7"/>
  <c r="U101" i="7"/>
  <c r="T206" i="7"/>
  <c r="U206" i="7"/>
  <c r="T165" i="7"/>
  <c r="U165" i="7"/>
  <c r="T70" i="7"/>
  <c r="U70" i="7"/>
  <c r="T854" i="7"/>
  <c r="U854" i="7"/>
  <c r="T418" i="7"/>
  <c r="U418" i="7"/>
  <c r="T358" i="7"/>
  <c r="U358" i="7"/>
  <c r="T875" i="7"/>
  <c r="U875" i="7"/>
  <c r="T602" i="7"/>
  <c r="U602" i="7"/>
  <c r="T847" i="7"/>
  <c r="U847" i="7"/>
  <c r="T244" i="7"/>
  <c r="U244" i="7"/>
  <c r="T171" i="7"/>
  <c r="U171" i="7"/>
  <c r="T322" i="7"/>
  <c r="U322" i="7"/>
  <c r="T352" i="7"/>
  <c r="U352" i="7"/>
  <c r="T250" i="7"/>
  <c r="U250" i="7"/>
  <c r="T153" i="7"/>
  <c r="U153" i="7"/>
  <c r="T190" i="7"/>
  <c r="U190" i="7"/>
  <c r="T394" i="7"/>
  <c r="U394" i="7"/>
  <c r="T282" i="7"/>
  <c r="U282" i="7"/>
  <c r="T406" i="7"/>
  <c r="U406" i="7"/>
  <c r="T478" i="7"/>
  <c r="U478" i="7"/>
  <c r="T403" i="7"/>
  <c r="U403" i="7"/>
  <c r="T220" i="7"/>
  <c r="U220" i="7"/>
  <c r="T645" i="7"/>
  <c r="U645" i="7"/>
  <c r="T256" i="7"/>
  <c r="U256" i="7"/>
  <c r="T176" i="7"/>
  <c r="U176" i="7"/>
  <c r="T468" i="7"/>
  <c r="U468" i="7"/>
  <c r="T241" i="7"/>
  <c r="U241" i="7"/>
  <c r="T175" i="7"/>
  <c r="U175" i="7"/>
  <c r="T271" i="7"/>
  <c r="U271" i="7"/>
  <c r="T117" i="7"/>
  <c r="U117" i="7"/>
  <c r="T79" i="7"/>
  <c r="U79" i="7"/>
  <c r="T562" i="7"/>
  <c r="U562" i="7"/>
  <c r="T525" i="7"/>
  <c r="U525" i="7"/>
  <c r="T395" i="7"/>
  <c r="U395" i="7"/>
  <c r="T342" i="7"/>
  <c r="U342" i="7"/>
  <c r="T742" i="7"/>
  <c r="U742" i="7"/>
  <c r="T545" i="7"/>
  <c r="U545" i="7"/>
  <c r="T110" i="7"/>
  <c r="U110" i="7"/>
  <c r="T489" i="7"/>
  <c r="U489" i="7"/>
  <c r="T72" i="7"/>
  <c r="U72" i="7"/>
  <c r="T669" i="7"/>
  <c r="U669" i="7"/>
  <c r="T351" i="7"/>
  <c r="U351" i="7"/>
  <c r="T812" i="7"/>
  <c r="U812" i="7"/>
  <c r="T2" i="7"/>
  <c r="U2" i="7"/>
  <c r="T202" i="7"/>
  <c r="U202" i="7"/>
  <c r="T839" i="7"/>
  <c r="U839" i="7"/>
  <c r="T248" i="7"/>
  <c r="U248" i="7"/>
  <c r="T198" i="7"/>
  <c r="U198" i="7"/>
  <c r="T69" i="7"/>
  <c r="U69" i="7"/>
  <c r="T686" i="7"/>
  <c r="U686" i="7"/>
  <c r="T413" i="7"/>
  <c r="U413" i="7"/>
  <c r="T196" i="7"/>
  <c r="U196" i="7"/>
  <c r="T859" i="7"/>
  <c r="U859" i="7"/>
  <c r="T475" i="7"/>
  <c r="U475" i="7"/>
  <c r="T279" i="7"/>
  <c r="U279" i="7"/>
  <c r="T412" i="7"/>
  <c r="U412" i="7"/>
  <c r="T162" i="7"/>
  <c r="U162" i="7"/>
  <c r="T832" i="7"/>
  <c r="U832" i="7"/>
  <c r="T124" i="7"/>
  <c r="U124" i="7"/>
  <c r="T656" i="7"/>
  <c r="U656" i="7"/>
  <c r="T614" i="7"/>
  <c r="U614" i="7"/>
  <c r="T108" i="7"/>
  <c r="U108" i="7"/>
  <c r="T104" i="7"/>
  <c r="U104" i="7"/>
  <c r="T725" i="7"/>
  <c r="U725" i="7"/>
  <c r="T675" i="7"/>
  <c r="U675" i="7"/>
  <c r="T444" i="7"/>
  <c r="U444" i="7"/>
  <c r="T292" i="7"/>
  <c r="U292" i="7"/>
  <c r="T846" i="7"/>
  <c r="U846" i="7"/>
  <c r="T464" i="7"/>
  <c r="U464" i="7"/>
  <c r="T858" i="7"/>
  <c r="U858" i="7"/>
  <c r="T115" i="7"/>
  <c r="U115" i="7"/>
  <c r="T9" i="7"/>
  <c r="U9" i="7"/>
  <c r="T667" i="7"/>
  <c r="U667" i="7"/>
  <c r="T130" i="7"/>
  <c r="U130" i="7"/>
  <c r="T467" i="7"/>
  <c r="U467" i="7"/>
  <c r="T185" i="7"/>
  <c r="U185" i="7"/>
  <c r="T820" i="7"/>
  <c r="U820" i="7"/>
  <c r="T432" i="7"/>
  <c r="U432" i="7"/>
  <c r="T544" i="7"/>
  <c r="U544" i="7"/>
  <c r="T881" i="7"/>
  <c r="U881" i="7"/>
  <c r="T215" i="7"/>
  <c r="U215" i="7"/>
  <c r="T359" i="7"/>
  <c r="U359" i="7"/>
  <c r="T228" i="7"/>
  <c r="U228" i="7"/>
  <c r="T720" i="7"/>
  <c r="U720" i="7"/>
  <c r="T277" i="7"/>
  <c r="U277" i="7"/>
  <c r="T172" i="7"/>
  <c r="U172" i="7"/>
  <c r="T783" i="7"/>
  <c r="U783" i="7"/>
  <c r="T681" i="7"/>
  <c r="U681" i="7"/>
  <c r="T442" i="7"/>
  <c r="U442" i="7"/>
  <c r="T440" i="7"/>
  <c r="U440" i="7"/>
  <c r="T127" i="7"/>
  <c r="U127" i="7"/>
  <c r="T370" i="7"/>
  <c r="U370" i="7"/>
  <c r="T200" i="7"/>
  <c r="U200" i="7"/>
  <c r="T193" i="7"/>
  <c r="U193" i="7"/>
  <c r="T559" i="7"/>
  <c r="U559" i="7"/>
  <c r="T122" i="7"/>
  <c r="U122" i="7"/>
  <c r="T679" i="7"/>
  <c r="U679" i="7"/>
  <c r="T365" i="7"/>
  <c r="U365" i="7"/>
  <c r="T339" i="7"/>
  <c r="U339" i="7"/>
  <c r="T661" i="7"/>
  <c r="U661" i="7"/>
  <c r="T651" i="7"/>
  <c r="U651" i="7"/>
  <c r="T408" i="7"/>
  <c r="U408" i="7"/>
  <c r="T306" i="7"/>
  <c r="U306" i="7"/>
  <c r="T222" i="7"/>
  <c r="U222" i="7"/>
  <c r="T129" i="7"/>
  <c r="U129" i="7"/>
  <c r="T428" i="7"/>
  <c r="U428" i="7"/>
  <c r="T799" i="7"/>
  <c r="U799" i="7"/>
  <c r="T594" i="7"/>
  <c r="U594" i="7"/>
  <c r="T132" i="7"/>
  <c r="U132" i="7"/>
  <c r="T639" i="7"/>
  <c r="U639" i="7"/>
  <c r="T88" i="7"/>
  <c r="U88" i="7"/>
  <c r="T682" i="7"/>
  <c r="U682" i="7"/>
  <c r="T658" i="7"/>
  <c r="U658" i="7"/>
  <c r="T422" i="7"/>
  <c r="U422" i="7"/>
  <c r="T239" i="7"/>
  <c r="U239" i="7"/>
  <c r="T283" i="7"/>
  <c r="U283" i="7"/>
  <c r="T45" i="7"/>
  <c r="U45" i="7"/>
  <c r="T816" i="7"/>
  <c r="U816" i="7"/>
  <c r="T605" i="7"/>
  <c r="U605" i="7"/>
  <c r="T53" i="7"/>
  <c r="U53" i="7"/>
  <c r="T371" i="7"/>
  <c r="U371" i="7"/>
  <c r="T313" i="7"/>
  <c r="U313" i="7"/>
  <c r="T76" i="7"/>
  <c r="U76" i="7"/>
  <c r="T71" i="7"/>
  <c r="U71" i="7"/>
  <c r="T58" i="7"/>
  <c r="U58" i="7"/>
  <c r="T18" i="7"/>
  <c r="U18" i="7"/>
  <c r="T578" i="7"/>
  <c r="U578" i="7"/>
  <c r="T483" i="7"/>
  <c r="U483" i="7"/>
  <c r="T415" i="7"/>
  <c r="U415" i="7"/>
  <c r="T182" i="7"/>
  <c r="U182" i="7"/>
  <c r="T715" i="7"/>
  <c r="U715" i="7"/>
  <c r="T693" i="7"/>
  <c r="U693" i="7"/>
  <c r="T670" i="7"/>
  <c r="U670" i="7"/>
  <c r="T623" i="7"/>
  <c r="U623" i="7"/>
  <c r="T187" i="7"/>
  <c r="U187" i="7"/>
  <c r="T102" i="7"/>
  <c r="U102" i="7"/>
  <c r="T520" i="7"/>
  <c r="U520" i="7"/>
  <c r="T396" i="7"/>
  <c r="U396" i="7"/>
  <c r="T181" i="7"/>
  <c r="U181" i="7"/>
  <c r="T774" i="7"/>
  <c r="U774" i="7"/>
  <c r="T724" i="7"/>
  <c r="U724" i="7"/>
  <c r="T589" i="7"/>
  <c r="U589" i="7"/>
  <c r="T580" i="7"/>
  <c r="U580" i="7"/>
  <c r="T487" i="7"/>
  <c r="U487" i="7"/>
  <c r="T481" i="7"/>
  <c r="U481" i="7"/>
  <c r="T78" i="7"/>
  <c r="U78" i="7"/>
  <c r="T60" i="7"/>
  <c r="U60" i="7"/>
  <c r="T265" i="7"/>
  <c r="U265" i="7"/>
  <c r="T260" i="7"/>
  <c r="U260" i="7"/>
  <c r="T813" i="7"/>
  <c r="U813" i="7"/>
  <c r="T512" i="7"/>
  <c r="U512" i="7"/>
  <c r="T465" i="7"/>
  <c r="U465" i="7"/>
  <c r="T208" i="7"/>
  <c r="U208" i="7"/>
  <c r="T843" i="7"/>
  <c r="U843" i="7"/>
  <c r="T509" i="7"/>
  <c r="U509" i="7"/>
  <c r="T347" i="7"/>
  <c r="U347" i="7"/>
  <c r="T121" i="7"/>
  <c r="U121" i="7"/>
  <c r="T107" i="7"/>
  <c r="U107" i="7"/>
  <c r="T81" i="7"/>
  <c r="U81" i="7"/>
  <c r="T629" i="7"/>
  <c r="U629" i="7"/>
  <c r="T573" i="7"/>
  <c r="U573" i="7"/>
  <c r="T453" i="7"/>
  <c r="U453" i="7"/>
  <c r="T213" i="7"/>
  <c r="U213" i="7"/>
  <c r="T212" i="7"/>
  <c r="U212" i="7"/>
  <c r="T65" i="7"/>
  <c r="U65" i="7"/>
  <c r="T746" i="7"/>
  <c r="U746" i="7"/>
  <c r="T586" i="7"/>
  <c r="U586" i="7"/>
  <c r="T398" i="7"/>
  <c r="U398" i="7"/>
  <c r="T89" i="7"/>
  <c r="U89" i="7"/>
  <c r="T704" i="7"/>
  <c r="U704" i="7"/>
  <c r="T612" i="7"/>
  <c r="U612" i="7"/>
  <c r="T55" i="7"/>
  <c r="U55" i="7"/>
  <c r="T653" i="7"/>
  <c r="U653" i="7"/>
  <c r="T504" i="7"/>
  <c r="U504" i="7"/>
  <c r="T173" i="7"/>
  <c r="U173" i="7"/>
  <c r="T842" i="7"/>
  <c r="U842" i="7"/>
  <c r="T52" i="7"/>
  <c r="U52" i="7"/>
  <c r="T631" i="7"/>
  <c r="U631" i="7"/>
  <c r="T581" i="7"/>
  <c r="U581" i="7"/>
  <c r="T567" i="7"/>
  <c r="U567" i="7"/>
  <c r="T447" i="7"/>
  <c r="U447" i="7"/>
  <c r="T344" i="7"/>
  <c r="U344" i="7"/>
  <c r="T253" i="7"/>
  <c r="U253" i="7"/>
  <c r="T85" i="7"/>
  <c r="U85" i="7"/>
  <c r="T554" i="7"/>
  <c r="U554" i="7"/>
  <c r="T534" i="7"/>
  <c r="U534" i="7"/>
  <c r="T474" i="7"/>
  <c r="U474" i="7"/>
  <c r="T80" i="7"/>
  <c r="U80" i="7"/>
  <c r="T837" i="7"/>
  <c r="U837" i="7"/>
  <c r="T801" i="7"/>
  <c r="U801" i="7"/>
  <c r="T722" i="7"/>
  <c r="U722" i="7"/>
  <c r="T328" i="7"/>
  <c r="U328" i="7"/>
  <c r="T269" i="7"/>
  <c r="U269" i="7"/>
  <c r="T166" i="7"/>
  <c r="U166" i="7"/>
  <c r="T84" i="7"/>
  <c r="U84" i="7"/>
  <c r="T841" i="7"/>
  <c r="U841" i="7"/>
  <c r="T622" i="7"/>
  <c r="U622" i="7"/>
  <c r="T776" i="7"/>
  <c r="U776" i="7"/>
  <c r="T491" i="7"/>
  <c r="U491" i="7"/>
  <c r="T361" i="7"/>
  <c r="U361" i="7"/>
  <c r="T262" i="7"/>
  <c r="U262" i="7"/>
  <c r="T137" i="7"/>
  <c r="U137" i="7"/>
  <c r="T5" i="7"/>
  <c r="U5" i="7"/>
  <c r="T793" i="7"/>
  <c r="U793" i="7"/>
  <c r="T760" i="7"/>
  <c r="U760" i="7"/>
  <c r="T168" i="7"/>
  <c r="U168" i="7"/>
  <c r="T22" i="7"/>
  <c r="U22" i="7"/>
  <c r="T838" i="7"/>
  <c r="U838" i="7"/>
  <c r="T748" i="7"/>
  <c r="U748" i="7"/>
  <c r="T426" i="7"/>
  <c r="U426" i="7"/>
  <c r="T707" i="7"/>
  <c r="U707" i="7"/>
  <c r="T683" i="7"/>
  <c r="U683" i="7"/>
  <c r="T553" i="7"/>
  <c r="U553" i="7"/>
  <c r="T501" i="7"/>
  <c r="U501" i="7"/>
  <c r="T823" i="7"/>
  <c r="U823" i="7"/>
  <c r="T637" i="7"/>
  <c r="U637" i="7"/>
  <c r="T620" i="7"/>
  <c r="U620" i="7"/>
  <c r="T571" i="7"/>
  <c r="U571" i="7"/>
  <c r="T498" i="7"/>
  <c r="U498" i="7"/>
  <c r="T434" i="7"/>
  <c r="U434" i="7"/>
  <c r="T204" i="7"/>
  <c r="U204" i="7"/>
  <c r="T170" i="7"/>
  <c r="U170" i="7"/>
  <c r="T849" i="7"/>
  <c r="U849" i="7"/>
  <c r="T777" i="7"/>
  <c r="U777" i="7"/>
  <c r="T775" i="7"/>
  <c r="U775" i="7"/>
  <c r="T766" i="7"/>
  <c r="U766" i="7"/>
  <c r="T714" i="7"/>
  <c r="U714" i="7"/>
  <c r="T666" i="7"/>
  <c r="U666" i="7"/>
  <c r="T541" i="7"/>
  <c r="U541" i="7"/>
  <c r="T531" i="7"/>
  <c r="U531" i="7"/>
  <c r="T492" i="7"/>
  <c r="U492" i="7"/>
  <c r="T455" i="7"/>
  <c r="U455" i="7"/>
  <c r="T383" i="7"/>
  <c r="U383" i="7"/>
  <c r="T355" i="7"/>
  <c r="U355" i="7"/>
  <c r="T226" i="7"/>
  <c r="U226" i="7"/>
  <c r="T201" i="7"/>
  <c r="U201" i="7"/>
  <c r="T810" i="7"/>
  <c r="U810" i="7"/>
  <c r="T739" i="7"/>
  <c r="U739" i="7"/>
  <c r="T11" i="7"/>
  <c r="U11" i="7"/>
  <c r="T863" i="7"/>
  <c r="U863" i="7"/>
  <c r="T794" i="7"/>
  <c r="U794" i="7"/>
  <c r="T721" i="7"/>
  <c r="U721" i="7"/>
  <c r="T672" i="7"/>
  <c r="U672" i="7"/>
  <c r="T405" i="7"/>
  <c r="U405" i="7"/>
  <c r="T369" i="7"/>
  <c r="U369" i="7"/>
  <c r="T332" i="7"/>
  <c r="U332" i="7"/>
  <c r="T31" i="7"/>
  <c r="U31" i="7"/>
  <c r="T540" i="7"/>
  <c r="U540" i="7"/>
  <c r="T459" i="7"/>
  <c r="U459" i="7"/>
  <c r="T380" i="7"/>
  <c r="U380" i="7"/>
  <c r="T377" i="7"/>
  <c r="U377" i="7"/>
  <c r="T372" i="7"/>
  <c r="U372" i="7"/>
  <c r="T227" i="7"/>
  <c r="U227" i="7"/>
  <c r="T224" i="7"/>
  <c r="U224" i="7"/>
  <c r="T223" i="7"/>
  <c r="U223" i="7"/>
  <c r="T216" i="7"/>
  <c r="U216" i="7"/>
  <c r="T35" i="7"/>
  <c r="U35" i="7"/>
  <c r="T751" i="7"/>
  <c r="U751" i="7"/>
  <c r="T698" i="7"/>
  <c r="U698" i="7"/>
  <c r="T584" i="7"/>
  <c r="U584" i="7"/>
  <c r="T560" i="7"/>
  <c r="U560" i="7"/>
  <c r="T318" i="7"/>
  <c r="U318" i="7"/>
  <c r="T309" i="7"/>
  <c r="U309" i="7"/>
  <c r="T288" i="7"/>
  <c r="U288" i="7"/>
  <c r="T830" i="7"/>
  <c r="U830" i="7"/>
  <c r="T662" i="7"/>
  <c r="U662" i="7"/>
  <c r="T564" i="7"/>
  <c r="U564" i="7"/>
  <c r="T368" i="7"/>
  <c r="U368" i="7"/>
  <c r="T238" i="7"/>
  <c r="U238" i="7"/>
  <c r="T136" i="7"/>
  <c r="U136" i="7"/>
  <c r="T738" i="7"/>
  <c r="U738" i="7"/>
  <c r="T709" i="7"/>
  <c r="U709" i="7"/>
  <c r="T647" i="7"/>
  <c r="U647" i="7"/>
  <c r="T526" i="7"/>
  <c r="U526" i="7"/>
  <c r="T446" i="7"/>
  <c r="U446" i="7"/>
  <c r="T417" i="7"/>
  <c r="U417" i="7"/>
  <c r="T311" i="7"/>
  <c r="U311" i="7"/>
  <c r="T287" i="7"/>
  <c r="U287" i="7"/>
  <c r="T126" i="7"/>
  <c r="U126" i="7"/>
  <c r="T95" i="7"/>
  <c r="U95" i="7"/>
  <c r="T4" i="7"/>
  <c r="U4" i="7"/>
  <c r="T634" i="7"/>
  <c r="U634" i="7"/>
  <c r="T570" i="7"/>
  <c r="U570" i="7"/>
  <c r="T524" i="7"/>
  <c r="U524" i="7"/>
  <c r="T516" i="7"/>
  <c r="U516" i="7"/>
  <c r="T507" i="7"/>
  <c r="U507" i="7"/>
  <c r="T424" i="7"/>
  <c r="U424" i="7"/>
  <c r="T421" i="7"/>
  <c r="U421" i="7"/>
  <c r="T147" i="7"/>
  <c r="U147" i="7"/>
  <c r="T807" i="7"/>
  <c r="U807" i="7"/>
  <c r="T763" i="7"/>
  <c r="U763" i="7"/>
  <c r="T640" i="7"/>
  <c r="U640" i="7"/>
  <c r="T517" i="7"/>
  <c r="U517" i="7"/>
  <c r="T497" i="7"/>
  <c r="U497" i="7"/>
  <c r="T429" i="7"/>
  <c r="U429" i="7"/>
  <c r="T296" i="7"/>
  <c r="U296" i="7"/>
  <c r="T210" i="7"/>
  <c r="U210" i="7"/>
  <c r="T194" i="7"/>
  <c r="U194" i="7"/>
  <c r="T23" i="7"/>
  <c r="U23" i="7"/>
  <c r="T12" i="7"/>
  <c r="U12" i="7"/>
  <c r="T850" i="7"/>
  <c r="U850" i="7"/>
  <c r="T663" i="7"/>
  <c r="U663" i="7"/>
  <c r="T556" i="7"/>
  <c r="U556" i="7"/>
  <c r="T400" i="7"/>
  <c r="U400" i="7"/>
  <c r="T341" i="7"/>
  <c r="U341" i="7"/>
  <c r="T230" i="7"/>
  <c r="U230" i="7"/>
  <c r="T195" i="7"/>
  <c r="U195" i="7"/>
  <c r="T111" i="7"/>
  <c r="U111" i="7"/>
  <c r="T840" i="7"/>
  <c r="U840" i="7"/>
  <c r="T624" i="7"/>
  <c r="U624" i="7"/>
  <c r="T558" i="7"/>
  <c r="U558" i="7"/>
  <c r="T433" i="7"/>
  <c r="U433" i="7"/>
  <c r="T305" i="7"/>
  <c r="U305" i="7"/>
  <c r="T303" i="7"/>
  <c r="U303" i="7"/>
  <c r="T113" i="7"/>
  <c r="U113" i="7"/>
  <c r="T100" i="7"/>
  <c r="U100" i="7"/>
  <c r="T33" i="7"/>
  <c r="U33" i="7"/>
  <c r="T867" i="7"/>
  <c r="U867" i="7"/>
  <c r="T826" i="7"/>
  <c r="U826" i="7"/>
  <c r="T479" i="7"/>
  <c r="U479" i="7"/>
  <c r="T431" i="7"/>
  <c r="U431" i="7"/>
  <c r="T373" i="7"/>
  <c r="U373" i="7"/>
  <c r="T24" i="7"/>
  <c r="U24" i="7"/>
  <c r="T877" i="7"/>
  <c r="U877" i="7"/>
  <c r="T873" i="7"/>
  <c r="U873" i="7"/>
  <c r="T861" i="7"/>
  <c r="U861" i="7"/>
  <c r="T860" i="7"/>
  <c r="U860" i="7"/>
  <c r="T853" i="7"/>
  <c r="U853" i="7"/>
  <c r="T848" i="7"/>
  <c r="U848" i="7"/>
  <c r="T844" i="7"/>
  <c r="U844" i="7"/>
  <c r="T836" i="7"/>
  <c r="U836" i="7"/>
  <c r="T828" i="7"/>
  <c r="U828" i="7"/>
  <c r="T827" i="7"/>
  <c r="U827" i="7"/>
  <c r="T825" i="7"/>
  <c r="U825" i="7"/>
  <c r="T821" i="7"/>
  <c r="U821" i="7"/>
  <c r="T818" i="7"/>
  <c r="U818" i="7"/>
  <c r="T804" i="7"/>
  <c r="U804" i="7"/>
  <c r="T802" i="7"/>
  <c r="U802" i="7"/>
  <c r="T800" i="7"/>
  <c r="U800" i="7"/>
  <c r="T798" i="7"/>
  <c r="U798" i="7"/>
  <c r="T796" i="7"/>
  <c r="U796" i="7"/>
  <c r="T789" i="7"/>
  <c r="U789" i="7"/>
  <c r="T785" i="7"/>
  <c r="U785" i="7"/>
  <c r="T780" i="7"/>
  <c r="U780" i="7"/>
  <c r="T779" i="7"/>
  <c r="U779" i="7"/>
  <c r="T771" i="7"/>
  <c r="U771" i="7"/>
  <c r="T769" i="7"/>
  <c r="U769" i="7"/>
  <c r="T757" i="7"/>
  <c r="U757" i="7"/>
  <c r="T754" i="7"/>
  <c r="U754" i="7"/>
  <c r="T750" i="7"/>
  <c r="U750" i="7"/>
  <c r="T735" i="7"/>
  <c r="U735" i="7"/>
  <c r="T734" i="7"/>
  <c r="U734" i="7"/>
  <c r="T732" i="7"/>
  <c r="U732" i="7"/>
  <c r="T719" i="7"/>
  <c r="U719" i="7"/>
  <c r="T716" i="7"/>
  <c r="U716" i="7"/>
  <c r="T710" i="7"/>
  <c r="U710" i="7"/>
  <c r="T706" i="7"/>
  <c r="U706" i="7"/>
  <c r="T691" i="7"/>
  <c r="U691" i="7"/>
  <c r="T677" i="7"/>
  <c r="U677" i="7"/>
  <c r="T659" i="7"/>
  <c r="U659" i="7"/>
  <c r="T654" i="7"/>
  <c r="U654" i="7"/>
  <c r="T646" i="7"/>
  <c r="U646" i="7"/>
  <c r="T632" i="7"/>
  <c r="U632" i="7"/>
  <c r="T619" i="7"/>
  <c r="U619" i="7"/>
  <c r="T616" i="7"/>
  <c r="U616" i="7"/>
  <c r="T608" i="7"/>
  <c r="U608" i="7"/>
  <c r="T606" i="7"/>
  <c r="U606" i="7"/>
  <c r="T599" i="7"/>
  <c r="U599" i="7"/>
  <c r="T598" i="7"/>
  <c r="U598" i="7"/>
  <c r="T597" i="7"/>
  <c r="U597" i="7"/>
  <c r="T596" i="7"/>
  <c r="U596" i="7"/>
  <c r="T593" i="7"/>
  <c r="U593" i="7"/>
  <c r="T590" i="7"/>
  <c r="U590" i="7"/>
  <c r="T587" i="7"/>
  <c r="U587" i="7"/>
  <c r="T577" i="7"/>
  <c r="U577" i="7"/>
  <c r="T572" i="7"/>
  <c r="U572" i="7"/>
  <c r="T552" i="7"/>
  <c r="U552" i="7"/>
  <c r="T537" i="7"/>
  <c r="U537" i="7"/>
  <c r="T535" i="7"/>
  <c r="U535" i="7"/>
  <c r="T510" i="7"/>
  <c r="U510" i="7"/>
  <c r="T476" i="7"/>
  <c r="U476" i="7"/>
  <c r="T473" i="7"/>
  <c r="U473" i="7"/>
  <c r="T471" i="7"/>
  <c r="U471" i="7"/>
  <c r="T463" i="7"/>
  <c r="U463" i="7"/>
  <c r="T437" i="7"/>
  <c r="U437" i="7"/>
  <c r="T397" i="7"/>
  <c r="U397" i="7"/>
  <c r="T391" i="7"/>
  <c r="U391" i="7"/>
  <c r="T376" i="7"/>
  <c r="U376" i="7"/>
  <c r="T364" i="7"/>
  <c r="U364" i="7"/>
  <c r="T357" i="7"/>
  <c r="U357" i="7"/>
  <c r="T349" i="7"/>
  <c r="U349" i="7"/>
  <c r="T345" i="7"/>
  <c r="U345" i="7"/>
  <c r="T331" i="7"/>
  <c r="U331" i="7"/>
  <c r="T321" i="7"/>
  <c r="U321" i="7"/>
  <c r="T310" i="7"/>
  <c r="U310" i="7"/>
  <c r="T302" i="7"/>
  <c r="U302" i="7"/>
  <c r="T300" i="7"/>
  <c r="U300" i="7"/>
  <c r="T298" i="7"/>
  <c r="U298" i="7"/>
  <c r="T297" i="7"/>
  <c r="U297" i="7"/>
  <c r="T289" i="7"/>
  <c r="U289" i="7"/>
  <c r="T285" i="7"/>
  <c r="U285" i="7"/>
  <c r="T259" i="7"/>
  <c r="U259" i="7"/>
  <c r="T254" i="7"/>
  <c r="U254" i="7"/>
  <c r="T242" i="7"/>
  <c r="U242" i="7"/>
  <c r="T240" i="7"/>
  <c r="U240" i="7"/>
  <c r="T233" i="7"/>
  <c r="U233" i="7"/>
  <c r="T207" i="7"/>
  <c r="U207" i="7"/>
  <c r="T199" i="7"/>
  <c r="U199" i="7"/>
  <c r="T191" i="7"/>
  <c r="U191" i="7"/>
  <c r="T160" i="7"/>
  <c r="U160" i="7"/>
  <c r="T141" i="7"/>
  <c r="U141" i="7"/>
  <c r="T131" i="7"/>
  <c r="U131" i="7"/>
  <c r="T128" i="7"/>
  <c r="U128" i="7"/>
  <c r="T87" i="7"/>
  <c r="U87" i="7"/>
  <c r="T68" i="7"/>
  <c r="U68" i="7"/>
  <c r="T66" i="7"/>
  <c r="U66" i="7"/>
  <c r="T63" i="7"/>
  <c r="U63" i="7"/>
  <c r="T59" i="7"/>
  <c r="U59" i="7"/>
  <c r="T41" i="7"/>
  <c r="U41" i="7"/>
  <c r="T20" i="7"/>
  <c r="U20" i="7"/>
  <c r="T17" i="7"/>
  <c r="U17" i="7"/>
  <c r="T50" i="7"/>
  <c r="U50" i="7"/>
  <c r="T26" i="7"/>
  <c r="U26" i="7"/>
  <c r="T184" i="7"/>
  <c r="U184" i="7"/>
  <c r="T550" i="7"/>
  <c r="U550" i="7"/>
  <c r="T304" i="7"/>
  <c r="U304" i="7"/>
  <c r="T480" i="7"/>
  <c r="U480" i="7"/>
  <c r="T565" i="7"/>
  <c r="U565" i="7"/>
  <c r="T393" i="7"/>
  <c r="U393" i="7"/>
  <c r="T695" i="7"/>
  <c r="U695" i="7"/>
  <c r="T834" i="7"/>
  <c r="U834" i="7"/>
  <c r="T488" i="7"/>
  <c r="U488" i="7"/>
  <c r="T387" i="7"/>
  <c r="U387" i="7"/>
  <c r="T270" i="7"/>
  <c r="U270" i="7"/>
  <c r="T486" i="7"/>
  <c r="U486" i="7"/>
  <c r="T286" i="7"/>
  <c r="U286" i="7"/>
  <c r="T717" i="7"/>
  <c r="U717" i="7"/>
  <c r="T378" i="7"/>
  <c r="U378" i="7"/>
  <c r="T694" i="7"/>
  <c r="U694" i="7"/>
  <c r="T700" i="7"/>
  <c r="U700" i="7"/>
  <c r="T91" i="7"/>
  <c r="U91" i="7"/>
  <c r="T381" i="7"/>
  <c r="U381" i="7"/>
  <c r="T32" i="7"/>
  <c r="U32" i="7"/>
  <c r="T786" i="7"/>
  <c r="U786" i="7"/>
  <c r="T546" i="7"/>
  <c r="U546" i="7"/>
  <c r="T795" i="7"/>
  <c r="U795" i="7"/>
  <c r="T294" i="7"/>
  <c r="U294" i="7"/>
  <c r="T831" i="7"/>
  <c r="U831" i="7"/>
  <c r="T697" i="7"/>
  <c r="U697" i="7"/>
  <c r="T243" i="7"/>
  <c r="U243" i="7"/>
  <c r="T708" i="7"/>
  <c r="U708" i="7"/>
  <c r="T218" i="7"/>
  <c r="U218" i="7"/>
  <c r="T680" i="7"/>
  <c r="U680" i="7"/>
  <c r="T436" i="7"/>
  <c r="U436" i="7"/>
  <c r="T46" i="7"/>
  <c r="U46" i="7"/>
  <c r="T568" i="7"/>
  <c r="U568" i="7"/>
  <c r="T500" i="7"/>
  <c r="U500" i="7"/>
  <c r="T484" i="7"/>
  <c r="U484" i="7"/>
  <c r="T219" i="7"/>
  <c r="U219" i="7"/>
  <c r="T496" i="7"/>
  <c r="U496" i="7"/>
  <c r="T189" i="7"/>
  <c r="U189" i="7"/>
  <c r="T133" i="7"/>
  <c r="U133" i="7"/>
  <c r="T745" i="7"/>
  <c r="U745" i="7"/>
  <c r="T561" i="7"/>
  <c r="U561" i="7"/>
  <c r="T411" i="7"/>
  <c r="U411" i="7"/>
  <c r="T633" i="7"/>
  <c r="U633" i="7"/>
  <c r="T362" i="7"/>
  <c r="U362" i="7"/>
  <c r="T493" i="7"/>
  <c r="U493" i="7"/>
  <c r="T221" i="7"/>
  <c r="U221" i="7"/>
  <c r="T655" i="7"/>
  <c r="U655" i="7"/>
  <c r="T601" i="7"/>
  <c r="U601" i="7"/>
  <c r="T374" i="7"/>
  <c r="U374" i="7"/>
  <c r="T819" i="7"/>
  <c r="U819" i="7"/>
  <c r="T617" i="7"/>
  <c r="U617" i="7"/>
  <c r="T790" i="7"/>
  <c r="U790" i="7"/>
  <c r="T603" i="7"/>
  <c r="U603" i="7"/>
  <c r="T452" i="7"/>
  <c r="U452" i="7"/>
  <c r="T416" i="7"/>
  <c r="U416" i="7"/>
  <c r="T388" i="7"/>
  <c r="U388" i="7"/>
  <c r="T329" i="7"/>
  <c r="U329" i="7"/>
  <c r="T158" i="7"/>
  <c r="U158" i="7"/>
  <c r="T815" i="7"/>
  <c r="U815" i="7"/>
  <c r="T788" i="7"/>
  <c r="U788" i="7"/>
  <c r="T615" i="7"/>
  <c r="U615" i="7"/>
  <c r="T499" i="7"/>
  <c r="U499" i="7"/>
  <c r="T276" i="7"/>
  <c r="U276" i="7"/>
  <c r="T758" i="7"/>
  <c r="U758" i="7"/>
  <c r="T438" i="7"/>
  <c r="U438" i="7"/>
  <c r="T782" i="7"/>
  <c r="U782" i="7"/>
  <c r="T728" i="7"/>
  <c r="U728" i="7"/>
  <c r="T472" i="7"/>
  <c r="U472" i="7"/>
  <c r="T856" i="7"/>
  <c r="U856" i="7"/>
  <c r="T835" i="7"/>
  <c r="U835" i="7"/>
  <c r="T811" i="7"/>
  <c r="U811" i="7"/>
  <c r="T787" i="7"/>
  <c r="U787" i="7"/>
  <c r="T752" i="7"/>
  <c r="U752" i="7"/>
  <c r="T591" i="7"/>
  <c r="U591" i="7"/>
  <c r="T43" i="7"/>
  <c r="U43" i="7"/>
  <c r="T824" i="7"/>
  <c r="U824" i="7"/>
  <c r="T642" i="7"/>
  <c r="U642" i="7"/>
  <c r="T337" i="7"/>
  <c r="U337" i="7"/>
  <c r="T743" i="7"/>
  <c r="U743" i="7"/>
  <c r="T566" i="7"/>
  <c r="U566" i="7"/>
  <c r="T533" i="7"/>
  <c r="U533" i="7"/>
  <c r="T460" i="7"/>
  <c r="U460" i="7"/>
  <c r="T390" i="7"/>
  <c r="U390" i="7"/>
  <c r="T315" i="7"/>
  <c r="U315" i="7"/>
  <c r="T149" i="7"/>
  <c r="U149" i="7"/>
  <c r="T712" i="7"/>
  <c r="U712" i="7"/>
  <c r="T485" i="7"/>
  <c r="U485" i="7"/>
  <c r="T864" i="7"/>
  <c r="U864" i="7"/>
  <c r="T576" i="7"/>
  <c r="U576" i="7"/>
  <c r="T542" i="7"/>
  <c r="U542" i="7"/>
  <c r="T513" i="7"/>
  <c r="U513" i="7"/>
  <c r="T870" i="7"/>
  <c r="U870" i="7"/>
  <c r="T689" i="7"/>
  <c r="U689" i="7"/>
  <c r="T643" i="7"/>
  <c r="U643" i="7"/>
  <c r="T569" i="7"/>
  <c r="U569" i="7"/>
  <c r="T266" i="7"/>
  <c r="U266" i="7"/>
  <c r="T209" i="7"/>
  <c r="U209" i="7"/>
  <c r="T765" i="7"/>
  <c r="U765" i="7"/>
  <c r="T755" i="7"/>
  <c r="U755" i="7"/>
  <c r="T753" i="7"/>
  <c r="U753" i="7"/>
  <c r="T574" i="7"/>
  <c r="U574" i="7"/>
  <c r="T335" i="7"/>
  <c r="U335" i="7"/>
  <c r="T323" i="7"/>
  <c r="U323" i="7"/>
  <c r="T39" i="7"/>
  <c r="U39" i="7"/>
  <c r="T797" i="7"/>
  <c r="U797" i="7"/>
  <c r="T730" i="7"/>
  <c r="U730" i="7"/>
  <c r="T664" i="7"/>
  <c r="U664" i="7"/>
  <c r="T521" i="7"/>
  <c r="U521" i="7"/>
  <c r="T456" i="7"/>
  <c r="U456" i="7"/>
  <c r="T353" i="7"/>
  <c r="U353" i="7"/>
  <c r="T343" i="7"/>
  <c r="U343" i="7"/>
  <c r="T320" i="7"/>
  <c r="U320" i="7"/>
  <c r="T291" i="7"/>
  <c r="U291" i="7"/>
  <c r="T557" i="7"/>
  <c r="U557" i="7"/>
  <c r="T482" i="7"/>
  <c r="U482" i="7"/>
  <c r="T333" i="7"/>
  <c r="U333" i="7"/>
  <c r="T713" i="7"/>
  <c r="U713" i="7"/>
  <c r="T611" i="7"/>
  <c r="U611" i="7"/>
  <c r="T490" i="7"/>
  <c r="U490" i="7"/>
  <c r="T154" i="7"/>
  <c r="U154" i="7"/>
  <c r="T119" i="7"/>
  <c r="U119" i="7"/>
  <c r="T871" i="7"/>
  <c r="U871" i="7"/>
  <c r="T869" i="7"/>
  <c r="U869" i="7"/>
  <c r="T868" i="7"/>
  <c r="U868" i="7"/>
  <c r="T866" i="7"/>
  <c r="U866" i="7"/>
  <c r="T865" i="7"/>
  <c r="U865" i="7"/>
  <c r="T862" i="7"/>
  <c r="U862" i="7"/>
  <c r="T857" i="7"/>
  <c r="U857" i="7"/>
  <c r="T855" i="7"/>
  <c r="U855" i="7"/>
  <c r="T852" i="7"/>
  <c r="U852" i="7"/>
  <c r="T851" i="7"/>
  <c r="U851" i="7"/>
  <c r="T829" i="7"/>
  <c r="U829" i="7"/>
  <c r="T822" i="7"/>
  <c r="U822" i="7"/>
  <c r="T814" i="7"/>
  <c r="U814" i="7"/>
  <c r="T809" i="7"/>
  <c r="U809" i="7"/>
  <c r="T808" i="7"/>
  <c r="U808" i="7"/>
  <c r="T792" i="7"/>
  <c r="U792" i="7"/>
  <c r="T791" i="7"/>
  <c r="U791" i="7"/>
  <c r="T781" i="7"/>
  <c r="U781" i="7"/>
  <c r="T778" i="7"/>
  <c r="U778" i="7"/>
  <c r="T772" i="7"/>
  <c r="U772" i="7"/>
  <c r="T768" i="7"/>
  <c r="U768" i="7"/>
  <c r="T764" i="7"/>
  <c r="U764" i="7"/>
  <c r="T762" i="7"/>
  <c r="U762" i="7"/>
  <c r="T761" i="7"/>
  <c r="U761" i="7"/>
  <c r="T759" i="7"/>
  <c r="U759" i="7"/>
  <c r="T747" i="7"/>
  <c r="U747" i="7"/>
  <c r="T741" i="7"/>
  <c r="U741" i="7"/>
  <c r="T740" i="7"/>
  <c r="U740" i="7"/>
  <c r="T736" i="7"/>
  <c r="U736" i="7"/>
  <c r="T731" i="7"/>
  <c r="U731" i="7"/>
  <c r="T729" i="7"/>
  <c r="U729" i="7"/>
  <c r="T723" i="7"/>
  <c r="U723" i="7"/>
  <c r="T711" i="7"/>
  <c r="U711" i="7"/>
  <c r="T705" i="7"/>
  <c r="U705" i="7"/>
  <c r="T703" i="7"/>
  <c r="U703" i="7"/>
  <c r="T702" i="7"/>
  <c r="U702" i="7"/>
  <c r="T699" i="7"/>
  <c r="U699" i="7"/>
  <c r="T696" i="7"/>
  <c r="U696" i="7"/>
  <c r="T692" i="7"/>
  <c r="U692" i="7"/>
  <c r="T690" i="7"/>
  <c r="U690" i="7"/>
  <c r="T687" i="7"/>
  <c r="U687" i="7"/>
  <c r="T685" i="7"/>
  <c r="U685" i="7"/>
  <c r="T678" i="7"/>
  <c r="U678" i="7"/>
  <c r="T674" i="7"/>
  <c r="U674" i="7"/>
  <c r="T673" i="7"/>
  <c r="U673" i="7"/>
  <c r="T665" i="7"/>
  <c r="U665" i="7"/>
  <c r="T657" i="7"/>
  <c r="U657" i="7"/>
  <c r="T649" i="7"/>
  <c r="U649" i="7"/>
  <c r="T638" i="7"/>
  <c r="U638" i="7"/>
  <c r="T630" i="7"/>
  <c r="U630" i="7"/>
  <c r="T628" i="7"/>
  <c r="U628" i="7"/>
  <c r="T625" i="7"/>
  <c r="U625" i="7"/>
  <c r="T607" i="7"/>
  <c r="U607" i="7"/>
  <c r="T604" i="7"/>
  <c r="U604" i="7"/>
  <c r="T588" i="7"/>
  <c r="U588" i="7"/>
  <c r="T575" i="7"/>
  <c r="U575" i="7"/>
  <c r="T563" i="7"/>
  <c r="U563" i="7"/>
  <c r="T555" i="7"/>
  <c r="U555" i="7"/>
  <c r="T551" i="7"/>
  <c r="U551" i="7"/>
  <c r="T549" i="7"/>
  <c r="U549" i="7"/>
  <c r="T539" i="7"/>
  <c r="U539" i="7"/>
  <c r="T538" i="7"/>
  <c r="U538" i="7"/>
  <c r="T532" i="7"/>
  <c r="U532" i="7"/>
  <c r="T530" i="7"/>
  <c r="U530" i="7"/>
  <c r="T528" i="7"/>
  <c r="U528" i="7"/>
  <c r="T523" i="7"/>
  <c r="U523" i="7"/>
  <c r="T522" i="7"/>
  <c r="U522" i="7"/>
  <c r="T505" i="7"/>
  <c r="U505" i="7"/>
  <c r="T469" i="7"/>
  <c r="U469" i="7"/>
  <c r="T454" i="7"/>
  <c r="U454" i="7"/>
  <c r="T451" i="7"/>
  <c r="U451" i="7"/>
  <c r="T445" i="7"/>
  <c r="U445" i="7"/>
  <c r="T441" i="7"/>
  <c r="U441" i="7"/>
  <c r="T425" i="7"/>
  <c r="U425" i="7"/>
  <c r="T414" i="7"/>
  <c r="U414" i="7"/>
  <c r="T409" i="7"/>
  <c r="U409" i="7"/>
  <c r="T404" i="7"/>
  <c r="U404" i="7"/>
  <c r="T401" i="7"/>
  <c r="U401" i="7"/>
  <c r="T386" i="7"/>
  <c r="U386" i="7"/>
  <c r="T385" i="7"/>
  <c r="U385" i="7"/>
  <c r="T366" i="7"/>
  <c r="U366" i="7"/>
  <c r="T354" i="7"/>
  <c r="U354" i="7"/>
  <c r="T338" i="7"/>
  <c r="U338" i="7"/>
  <c r="T330" i="7"/>
  <c r="U330" i="7"/>
  <c r="T317" i="7"/>
  <c r="U317" i="7"/>
  <c r="T295" i="7"/>
  <c r="U295" i="7"/>
  <c r="T273" i="7"/>
  <c r="U273" i="7"/>
  <c r="T272" i="7"/>
  <c r="U272" i="7"/>
  <c r="T246" i="7"/>
  <c r="U246" i="7"/>
  <c r="T245" i="7"/>
  <c r="U245" i="7"/>
  <c r="T232" i="7"/>
  <c r="U232" i="7"/>
  <c r="T231" i="7"/>
  <c r="U231" i="7"/>
  <c r="T211" i="7"/>
  <c r="U211" i="7"/>
  <c r="T186" i="7"/>
  <c r="U186" i="7"/>
  <c r="T169" i="7"/>
  <c r="U169" i="7"/>
  <c r="T157" i="7"/>
  <c r="U157" i="7"/>
  <c r="T109" i="7"/>
  <c r="U109" i="7"/>
  <c r="T77" i="7"/>
  <c r="U77" i="7"/>
  <c r="T64" i="7"/>
  <c r="U64" i="7"/>
  <c r="T57" i="7"/>
  <c r="U57" i="7"/>
  <c r="T90" i="7"/>
  <c r="U90" i="7"/>
  <c r="T718" i="7"/>
  <c r="U718" i="7"/>
  <c r="T548" i="7"/>
  <c r="U548" i="7"/>
  <c r="T805" i="7"/>
  <c r="U805" i="7"/>
  <c r="U324" i="7"/>
  <c r="T324" i="7"/>
  <c r="S324" i="7"/>
  <c r="S6" i="7"/>
  <c r="S356" i="7"/>
  <c r="S140" i="7"/>
  <c r="S316" i="7"/>
  <c r="S293" i="7"/>
  <c r="S16" i="7"/>
  <c r="S146" i="7"/>
  <c r="S379" i="7"/>
  <c r="S94" i="7"/>
  <c r="S307" i="7"/>
  <c r="S138" i="7"/>
  <c r="S114" i="7"/>
  <c r="S112" i="7"/>
  <c r="S135" i="7"/>
  <c r="S174" i="7"/>
  <c r="S506" i="7"/>
  <c r="S235" i="7"/>
  <c r="S37" i="7"/>
  <c r="S375" i="7"/>
  <c r="S671" i="7"/>
  <c r="S583" i="7"/>
  <c r="S382" i="7"/>
  <c r="S237" i="7"/>
  <c r="S648" i="7"/>
  <c r="S399" i="7"/>
  <c r="S73" i="7"/>
  <c r="S188" i="7"/>
  <c r="S275" i="7"/>
  <c r="S247" i="7"/>
  <c r="S163" i="7"/>
  <c r="S38" i="7"/>
  <c r="S98" i="7"/>
  <c r="S29" i="7"/>
  <c r="S251" i="7"/>
  <c r="S255" i="7"/>
  <c r="S618" i="7"/>
  <c r="S205" i="7"/>
  <c r="S179" i="7"/>
  <c r="S51" i="7"/>
  <c r="S676" i="7"/>
  <c r="S817" i="7"/>
  <c r="S75" i="7"/>
  <c r="S427" i="7"/>
  <c r="S529" i="7"/>
  <c r="S48" i="7"/>
  <c r="S261" i="7"/>
  <c r="S49" i="7"/>
  <c r="S150" i="7"/>
  <c r="S610" i="7"/>
  <c r="S585" i="7"/>
  <c r="S749" i="7"/>
  <c r="S668" i="7"/>
  <c r="S367" i="7"/>
  <c r="S874" i="7"/>
  <c r="S652" i="7"/>
  <c r="S21" i="7"/>
  <c r="S519" i="7"/>
  <c r="S92" i="7"/>
  <c r="S105" i="7"/>
  <c r="S641" i="7"/>
  <c r="S97" i="7"/>
  <c r="S334" i="7"/>
  <c r="S461" i="7"/>
  <c r="S10" i="7"/>
  <c r="S518" i="7"/>
  <c r="S833" i="7"/>
  <c r="S688" i="7"/>
  <c r="S470" i="7"/>
  <c r="S592" i="7"/>
  <c r="S803" i="7"/>
  <c r="S234" i="7"/>
  <c r="S19" i="7"/>
  <c r="S30" i="7"/>
  <c r="S268" i="7"/>
  <c r="S178" i="7"/>
  <c r="S93" i="7"/>
  <c r="S103" i="7"/>
  <c r="S86" i="7"/>
  <c r="S74" i="7"/>
  <c r="S684" i="7"/>
  <c r="S392" i="7"/>
  <c r="S120" i="7"/>
  <c r="S27" i="7"/>
  <c r="S225" i="7"/>
  <c r="S40" i="7"/>
  <c r="S252" i="7"/>
  <c r="S600" i="7"/>
  <c r="S8" i="7"/>
  <c r="S511" i="7"/>
  <c r="S156" i="7"/>
  <c r="S301" i="7"/>
  <c r="S737" i="7"/>
  <c r="S183" i="7"/>
  <c r="S28" i="7"/>
  <c r="S42" i="7"/>
  <c r="S402" i="7"/>
  <c r="S144" i="7"/>
  <c r="S151" i="7"/>
  <c r="S448" i="7"/>
  <c r="S7" i="7"/>
  <c r="S508" i="7"/>
  <c r="S229" i="7"/>
  <c r="S290" i="7"/>
  <c r="S314" i="7"/>
  <c r="S733" i="7"/>
  <c r="S15" i="7"/>
  <c r="S536" i="7"/>
  <c r="S34" i="7"/>
  <c r="S299" i="7"/>
  <c r="S494" i="7"/>
  <c r="S363" i="7"/>
  <c r="S106" i="7"/>
  <c r="S872" i="7"/>
  <c r="S784" i="7"/>
  <c r="S636" i="7"/>
  <c r="S214" i="7"/>
  <c r="S547" i="7"/>
  <c r="S284" i="7"/>
  <c r="S164" i="7"/>
  <c r="S515" i="7"/>
  <c r="S443" i="7"/>
  <c r="S419" i="7"/>
  <c r="S450" i="7"/>
  <c r="S701" i="7"/>
  <c r="S502" i="7"/>
  <c r="S192" i="7"/>
  <c r="S770" i="7"/>
  <c r="S217" i="7"/>
  <c r="S340" i="7"/>
  <c r="S134" i="7"/>
  <c r="S449" i="7"/>
  <c r="S83" i="7"/>
  <c r="S264" i="7"/>
  <c r="S177" i="7"/>
  <c r="S727" i="7"/>
  <c r="S360" i="7"/>
  <c r="S457" i="7"/>
  <c r="S462" i="7"/>
  <c r="S44" i="7"/>
  <c r="S67" i="7"/>
  <c r="S281" i="7"/>
  <c r="S389" i="7"/>
  <c r="S756" i="7"/>
  <c r="S458" i="7"/>
  <c r="S325" i="7"/>
  <c r="S613" i="7"/>
  <c r="S579" i="7"/>
  <c r="S806" i="7"/>
  <c r="S435" i="7"/>
  <c r="S236" i="7"/>
  <c r="S36" i="7"/>
  <c r="S477" i="7"/>
  <c r="S167" i="7"/>
  <c r="S348" i="7"/>
  <c r="S82" i="7"/>
  <c r="S514" i="7"/>
  <c r="S96" i="7"/>
  <c r="S47" i="7"/>
  <c r="S423" i="7"/>
  <c r="S336" i="7"/>
  <c r="S249" i="7"/>
  <c r="S410" i="7"/>
  <c r="S384" i="7"/>
  <c r="S142" i="7"/>
  <c r="S635" i="7"/>
  <c r="S116" i="7"/>
  <c r="S312" i="7"/>
  <c r="S626" i="7"/>
  <c r="S143" i="7"/>
  <c r="S61" i="7"/>
  <c r="S180" i="7"/>
  <c r="S773" i="7"/>
  <c r="S203" i="7"/>
  <c r="S145" i="7"/>
  <c r="S327" i="7"/>
  <c r="S263" i="7"/>
  <c r="S744" i="7"/>
  <c r="S543" i="7"/>
  <c r="S527" i="7"/>
  <c r="S54" i="7"/>
  <c r="S726" i="7"/>
  <c r="S495" i="7"/>
  <c r="S350" i="7"/>
  <c r="S139" i="7"/>
  <c r="S439" i="7"/>
  <c r="S595" i="7"/>
  <c r="S25" i="7"/>
  <c r="S660" i="7"/>
  <c r="S56" i="7"/>
  <c r="S326" i="7"/>
  <c r="S278" i="7"/>
  <c r="S125" i="7"/>
  <c r="S582" i="7"/>
  <c r="S878" i="7"/>
  <c r="S197" i="7"/>
  <c r="S258" i="7"/>
  <c r="S346" i="7"/>
  <c r="S267" i="7"/>
  <c r="S257" i="7"/>
  <c r="S621" i="7"/>
  <c r="S280" i="7"/>
  <c r="S407" i="7"/>
  <c r="S876" i="7"/>
  <c r="S99" i="7"/>
  <c r="S503" i="7"/>
  <c r="S319" i="7"/>
  <c r="S14" i="7"/>
  <c r="S845" i="7"/>
  <c r="S155" i="7"/>
  <c r="S466" i="7"/>
  <c r="S430" i="7"/>
  <c r="S123" i="7"/>
  <c r="S880" i="7"/>
  <c r="S3" i="7"/>
  <c r="S609" i="7"/>
  <c r="S159" i="7"/>
  <c r="S148" i="7"/>
  <c r="S161" i="7"/>
  <c r="S152" i="7"/>
  <c r="S650" i="7"/>
  <c r="S879" i="7"/>
  <c r="S420" i="7"/>
  <c r="S274" i="7"/>
  <c r="S308" i="7"/>
  <c r="S62" i="7"/>
  <c r="S767" i="7"/>
  <c r="S13" i="7"/>
  <c r="S644" i="7"/>
  <c r="S627" i="7"/>
  <c r="S118" i="7"/>
  <c r="S101" i="7"/>
  <c r="S206" i="7"/>
  <c r="S165" i="7"/>
  <c r="S70" i="7"/>
  <c r="S854" i="7"/>
  <c r="S418" i="7"/>
  <c r="S358" i="7"/>
  <c r="S875" i="7"/>
  <c r="S602" i="7"/>
  <c r="S847" i="7"/>
  <c r="S244" i="7"/>
  <c r="S171" i="7"/>
  <c r="S322" i="7"/>
  <c r="S352" i="7"/>
  <c r="S250" i="7"/>
  <c r="S153" i="7"/>
  <c r="S190" i="7"/>
  <c r="S394" i="7"/>
  <c r="S282" i="7"/>
  <c r="S406" i="7"/>
  <c r="S478" i="7"/>
  <c r="S403" i="7"/>
  <c r="S220" i="7"/>
  <c r="S645" i="7"/>
  <c r="S256" i="7"/>
  <c r="S176" i="7"/>
  <c r="S468" i="7"/>
  <c r="S241" i="7"/>
  <c r="S175" i="7"/>
  <c r="S271" i="7"/>
  <c r="S117" i="7"/>
  <c r="S79" i="7"/>
  <c r="S562" i="7"/>
  <c r="S525" i="7"/>
  <c r="S395" i="7"/>
  <c r="S342" i="7"/>
  <c r="S742" i="7"/>
  <c r="S545" i="7"/>
  <c r="S110" i="7"/>
  <c r="S489" i="7"/>
  <c r="S72" i="7"/>
  <c r="S669" i="7"/>
  <c r="S351" i="7"/>
  <c r="S812" i="7"/>
  <c r="S2" i="7"/>
  <c r="S202" i="7"/>
  <c r="S839" i="7"/>
  <c r="S248" i="7"/>
  <c r="S198" i="7"/>
  <c r="S69" i="7"/>
  <c r="S686" i="7"/>
  <c r="S413" i="7"/>
  <c r="S196" i="7"/>
  <c r="S859" i="7"/>
  <c r="S475" i="7"/>
  <c r="S279" i="7"/>
  <c r="S412" i="7"/>
  <c r="S162" i="7"/>
  <c r="S832" i="7"/>
  <c r="S124" i="7"/>
  <c r="S656" i="7"/>
  <c r="S614" i="7"/>
  <c r="S108" i="7"/>
  <c r="S104" i="7"/>
  <c r="S725" i="7"/>
  <c r="S675" i="7"/>
  <c r="S444" i="7"/>
  <c r="S292" i="7"/>
  <c r="S846" i="7"/>
  <c r="S464" i="7"/>
  <c r="S858" i="7"/>
  <c r="S115" i="7"/>
  <c r="S9" i="7"/>
  <c r="S667" i="7"/>
  <c r="S130" i="7"/>
  <c r="S467" i="7"/>
  <c r="S185" i="7"/>
  <c r="S820" i="7"/>
  <c r="S432" i="7"/>
  <c r="S544" i="7"/>
  <c r="S881" i="7"/>
  <c r="S215" i="7"/>
  <c r="S359" i="7"/>
  <c r="S228" i="7"/>
  <c r="S720" i="7"/>
  <c r="S277" i="7"/>
  <c r="S172" i="7"/>
  <c r="S783" i="7"/>
  <c r="S681" i="7"/>
  <c r="S442" i="7"/>
  <c r="S440" i="7"/>
  <c r="S127" i="7"/>
  <c r="S370" i="7"/>
  <c r="S200" i="7"/>
  <c r="S193" i="7"/>
  <c r="S559" i="7"/>
  <c r="S122" i="7"/>
  <c r="S679" i="7"/>
  <c r="S365" i="7"/>
  <c r="S339" i="7"/>
  <c r="S661" i="7"/>
  <c r="S651" i="7"/>
  <c r="S408" i="7"/>
  <c r="S306" i="7"/>
  <c r="S222" i="7"/>
  <c r="S129" i="7"/>
  <c r="S428" i="7"/>
  <c r="S799" i="7"/>
  <c r="S594" i="7"/>
  <c r="S132" i="7"/>
  <c r="S639" i="7"/>
  <c r="S88" i="7"/>
  <c r="S682" i="7"/>
  <c r="S658" i="7"/>
  <c r="S422" i="7"/>
  <c r="S239" i="7"/>
  <c r="S283" i="7"/>
  <c r="S45" i="7"/>
  <c r="S816" i="7"/>
  <c r="S605" i="7"/>
  <c r="S53" i="7"/>
  <c r="S371" i="7"/>
  <c r="S313" i="7"/>
  <c r="S76" i="7"/>
  <c r="S71" i="7"/>
  <c r="S58" i="7"/>
  <c r="S18" i="7"/>
  <c r="S578" i="7"/>
  <c r="S483" i="7"/>
  <c r="S415" i="7"/>
  <c r="S182" i="7"/>
  <c r="S715" i="7"/>
  <c r="S693" i="7"/>
  <c r="S670" i="7"/>
  <c r="S623" i="7"/>
  <c r="S187" i="7"/>
  <c r="S102" i="7"/>
  <c r="S520" i="7"/>
  <c r="S396" i="7"/>
  <c r="S181" i="7"/>
  <c r="S774" i="7"/>
  <c r="S724" i="7"/>
  <c r="S589" i="7"/>
  <c r="S580" i="7"/>
  <c r="S487" i="7"/>
  <c r="S481" i="7"/>
  <c r="S78" i="7"/>
  <c r="S60" i="7"/>
  <c r="S265" i="7"/>
  <c r="S260" i="7"/>
  <c r="S813" i="7"/>
  <c r="S512" i="7"/>
  <c r="S465" i="7"/>
  <c r="S208" i="7"/>
  <c r="S843" i="7"/>
  <c r="S509" i="7"/>
  <c r="S347" i="7"/>
  <c r="S121" i="7"/>
  <c r="S107" i="7"/>
  <c r="S81" i="7"/>
  <c r="S629" i="7"/>
  <c r="S573" i="7"/>
  <c r="S453" i="7"/>
  <c r="S213" i="7"/>
  <c r="S212" i="7"/>
  <c r="S65" i="7"/>
  <c r="S746" i="7"/>
  <c r="S586" i="7"/>
  <c r="S398" i="7"/>
  <c r="S89" i="7"/>
  <c r="S704" i="7"/>
  <c r="S612" i="7"/>
  <c r="S55" i="7"/>
  <c r="S653" i="7"/>
  <c r="S504" i="7"/>
  <c r="S173" i="7"/>
  <c r="S842" i="7"/>
  <c r="S52" i="7"/>
  <c r="S631" i="7"/>
  <c r="S581" i="7"/>
  <c r="S567" i="7"/>
  <c r="S447" i="7"/>
  <c r="S344" i="7"/>
  <c r="S253" i="7"/>
  <c r="S85" i="7"/>
  <c r="S554" i="7"/>
  <c r="S534" i="7"/>
  <c r="S474" i="7"/>
  <c r="S80" i="7"/>
  <c r="S837" i="7"/>
  <c r="S801" i="7"/>
  <c r="S722" i="7"/>
  <c r="S328" i="7"/>
  <c r="S269" i="7"/>
  <c r="S166" i="7"/>
  <c r="S84" i="7"/>
  <c r="S841" i="7"/>
  <c r="S622" i="7"/>
  <c r="S776" i="7"/>
  <c r="S491" i="7"/>
  <c r="S361" i="7"/>
  <c r="S262" i="7"/>
  <c r="S137" i="7"/>
  <c r="S5" i="7"/>
  <c r="S793" i="7"/>
  <c r="S760" i="7"/>
  <c r="S168" i="7"/>
  <c r="S22" i="7"/>
  <c r="S838" i="7"/>
  <c r="S748" i="7"/>
  <c r="S426" i="7"/>
  <c r="S707" i="7"/>
  <c r="S683" i="7"/>
  <c r="S553" i="7"/>
  <c r="S501" i="7"/>
  <c r="S823" i="7"/>
  <c r="S637" i="7"/>
  <c r="S620" i="7"/>
  <c r="S571" i="7"/>
  <c r="S498" i="7"/>
  <c r="S434" i="7"/>
  <c r="S204" i="7"/>
  <c r="S170" i="7"/>
  <c r="S849" i="7"/>
  <c r="S777" i="7"/>
  <c r="S775" i="7"/>
  <c r="S766" i="7"/>
  <c r="S714" i="7"/>
  <c r="S666" i="7"/>
  <c r="S541" i="7"/>
  <c r="S531" i="7"/>
  <c r="S492" i="7"/>
  <c r="S455" i="7"/>
  <c r="S383" i="7"/>
  <c r="S355" i="7"/>
  <c r="S226" i="7"/>
  <c r="S201" i="7"/>
  <c r="S810" i="7"/>
  <c r="S739" i="7"/>
  <c r="S11" i="7"/>
  <c r="S863" i="7"/>
  <c r="S794" i="7"/>
  <c r="S721" i="7"/>
  <c r="S672" i="7"/>
  <c r="S405" i="7"/>
  <c r="S369" i="7"/>
  <c r="S332" i="7"/>
  <c r="S31" i="7"/>
  <c r="S540" i="7"/>
  <c r="S459" i="7"/>
  <c r="S380" i="7"/>
  <c r="S377" i="7"/>
  <c r="S372" i="7"/>
  <c r="S227" i="7"/>
  <c r="S224" i="7"/>
  <c r="S223" i="7"/>
  <c r="S216" i="7"/>
  <c r="S35" i="7"/>
  <c r="S751" i="7"/>
  <c r="S698" i="7"/>
  <c r="S584" i="7"/>
  <c r="S560" i="7"/>
  <c r="S318" i="7"/>
  <c r="S309" i="7"/>
  <c r="S288" i="7"/>
  <c r="S830" i="7"/>
  <c r="S662" i="7"/>
  <c r="S564" i="7"/>
  <c r="S368" i="7"/>
  <c r="S238" i="7"/>
  <c r="S136" i="7"/>
  <c r="S738" i="7"/>
  <c r="S709" i="7"/>
  <c r="S647" i="7"/>
  <c r="S526" i="7"/>
  <c r="S446" i="7"/>
  <c r="S417" i="7"/>
  <c r="S311" i="7"/>
  <c r="S287" i="7"/>
  <c r="S126" i="7"/>
  <c r="S95" i="7"/>
  <c r="S4" i="7"/>
  <c r="S634" i="7"/>
  <c r="S570" i="7"/>
  <c r="S524" i="7"/>
  <c r="S516" i="7"/>
  <c r="S507" i="7"/>
  <c r="S424" i="7"/>
  <c r="S421" i="7"/>
  <c r="S147" i="7"/>
  <c r="S807" i="7"/>
  <c r="S763" i="7"/>
  <c r="S640" i="7"/>
  <c r="S517" i="7"/>
  <c r="S497" i="7"/>
  <c r="S429" i="7"/>
  <c r="S296" i="7"/>
  <c r="S210" i="7"/>
  <c r="S194" i="7"/>
  <c r="S23" i="7"/>
  <c r="S12" i="7"/>
  <c r="S850" i="7"/>
  <c r="S663" i="7"/>
  <c r="S556" i="7"/>
  <c r="S400" i="7"/>
  <c r="S341" i="7"/>
  <c r="S230" i="7"/>
  <c r="S195" i="7"/>
  <c r="S111" i="7"/>
  <c r="S840" i="7"/>
  <c r="S624" i="7"/>
  <c r="S558" i="7"/>
  <c r="S433" i="7"/>
  <c r="S305" i="7"/>
  <c r="S303" i="7"/>
  <c r="S113" i="7"/>
  <c r="S100" i="7"/>
  <c r="S33" i="7"/>
  <c r="S867" i="7"/>
  <c r="S826" i="7"/>
  <c r="S479" i="7"/>
  <c r="S431" i="7"/>
  <c r="S373" i="7"/>
  <c r="S24" i="7"/>
  <c r="S877" i="7"/>
  <c r="S873" i="7"/>
  <c r="S861" i="7"/>
  <c r="S860" i="7"/>
  <c r="S853" i="7"/>
  <c r="S848" i="7"/>
  <c r="S844" i="7"/>
  <c r="S836" i="7"/>
  <c r="S828" i="7"/>
  <c r="S827" i="7"/>
  <c r="S825" i="7"/>
  <c r="S821" i="7"/>
  <c r="S818" i="7"/>
  <c r="S804" i="7"/>
  <c r="S802" i="7"/>
  <c r="S800" i="7"/>
  <c r="S798" i="7"/>
  <c r="S796" i="7"/>
  <c r="S789" i="7"/>
  <c r="S785" i="7"/>
  <c r="S780" i="7"/>
  <c r="S779" i="7"/>
  <c r="S771" i="7"/>
  <c r="S769" i="7"/>
  <c r="S757" i="7"/>
  <c r="S754" i="7"/>
  <c r="S750" i="7"/>
  <c r="S735" i="7"/>
  <c r="S734" i="7"/>
  <c r="S732" i="7"/>
  <c r="S719" i="7"/>
  <c r="S716" i="7"/>
  <c r="S710" i="7"/>
  <c r="S706" i="7"/>
  <c r="S691" i="7"/>
  <c r="S677" i="7"/>
  <c r="S659" i="7"/>
  <c r="S654" i="7"/>
  <c r="S646" i="7"/>
  <c r="S632" i="7"/>
  <c r="S619" i="7"/>
  <c r="S616" i="7"/>
  <c r="S608" i="7"/>
  <c r="S606" i="7"/>
  <c r="S599" i="7"/>
  <c r="S598" i="7"/>
  <c r="S597" i="7"/>
  <c r="S596" i="7"/>
  <c r="S593" i="7"/>
  <c r="S590" i="7"/>
  <c r="S587" i="7"/>
  <c r="S577" i="7"/>
  <c r="S572" i="7"/>
  <c r="S552" i="7"/>
  <c r="S537" i="7"/>
  <c r="S535" i="7"/>
  <c r="S510" i="7"/>
  <c r="S476" i="7"/>
  <c r="S473" i="7"/>
  <c r="S471" i="7"/>
  <c r="S463" i="7"/>
  <c r="S437" i="7"/>
  <c r="S397" i="7"/>
  <c r="S391" i="7"/>
  <c r="S376" i="7"/>
  <c r="S364" i="7"/>
  <c r="S357" i="7"/>
  <c r="S349" i="7"/>
  <c r="S345" i="7"/>
  <c r="S331" i="7"/>
  <c r="S321" i="7"/>
  <c r="S310" i="7"/>
  <c r="S302" i="7"/>
  <c r="S300" i="7"/>
  <c r="S298" i="7"/>
  <c r="S297" i="7"/>
  <c r="S289" i="7"/>
  <c r="S285" i="7"/>
  <c r="S259" i="7"/>
  <c r="S254" i="7"/>
  <c r="S242" i="7"/>
  <c r="S240" i="7"/>
  <c r="S233" i="7"/>
  <c r="S207" i="7"/>
  <c r="S199" i="7"/>
  <c r="S191" i="7"/>
  <c r="S160" i="7"/>
  <c r="S141" i="7"/>
  <c r="S131" i="7"/>
  <c r="S128" i="7"/>
  <c r="S87" i="7"/>
  <c r="S68" i="7"/>
  <c r="S66" i="7"/>
  <c r="S63" i="7"/>
  <c r="S59" i="7"/>
  <c r="S41" i="7"/>
  <c r="S20" i="7"/>
  <c r="S17" i="7"/>
  <c r="S50" i="7"/>
  <c r="S26" i="7"/>
  <c r="S184" i="7"/>
  <c r="S550" i="7"/>
  <c r="S304" i="7"/>
  <c r="S480" i="7"/>
  <c r="S565" i="7"/>
  <c r="S393" i="7"/>
  <c r="S695" i="7"/>
  <c r="S834" i="7"/>
  <c r="S488" i="7"/>
  <c r="S387" i="7"/>
  <c r="S270" i="7"/>
  <c r="S486" i="7"/>
  <c r="S286" i="7"/>
  <c r="S717" i="7"/>
  <c r="S378" i="7"/>
  <c r="S694" i="7"/>
  <c r="S700" i="7"/>
  <c r="S91" i="7"/>
  <c r="S381" i="7"/>
  <c r="S32" i="7"/>
  <c r="S786" i="7"/>
  <c r="S546" i="7"/>
  <c r="S795" i="7"/>
  <c r="S294" i="7"/>
  <c r="S831" i="7"/>
  <c r="S697" i="7"/>
  <c r="S243" i="7"/>
  <c r="S708" i="7"/>
  <c r="S218" i="7"/>
  <c r="S680" i="7"/>
  <c r="S436" i="7"/>
  <c r="S46" i="7"/>
  <c r="S568" i="7"/>
  <c r="S500" i="7"/>
  <c r="S484" i="7"/>
  <c r="S219" i="7"/>
  <c r="S496" i="7"/>
  <c r="S189" i="7"/>
  <c r="S133" i="7"/>
  <c r="S745" i="7"/>
  <c r="S561" i="7"/>
  <c r="S411" i="7"/>
  <c r="S633" i="7"/>
  <c r="S362" i="7"/>
  <c r="S493" i="7"/>
  <c r="S221" i="7"/>
  <c r="S655" i="7"/>
  <c r="S601" i="7"/>
  <c r="S374" i="7"/>
  <c r="S819" i="7"/>
  <c r="S617" i="7"/>
  <c r="S790" i="7"/>
  <c r="S603" i="7"/>
  <c r="S452" i="7"/>
  <c r="S416" i="7"/>
  <c r="S388" i="7"/>
  <c r="S329" i="7"/>
  <c r="S158" i="7"/>
  <c r="S815" i="7"/>
  <c r="S788" i="7"/>
  <c r="S615" i="7"/>
  <c r="S499" i="7"/>
  <c r="S276" i="7"/>
  <c r="S758" i="7"/>
  <c r="S438" i="7"/>
  <c r="S782" i="7"/>
  <c r="S728" i="7"/>
  <c r="S472" i="7"/>
  <c r="S856" i="7"/>
  <c r="S835" i="7"/>
  <c r="S811" i="7"/>
  <c r="S787" i="7"/>
  <c r="S752" i="7"/>
  <c r="S591" i="7"/>
  <c r="S43" i="7"/>
  <c r="S824" i="7"/>
  <c r="S642" i="7"/>
  <c r="S337" i="7"/>
  <c r="S743" i="7"/>
  <c r="S566" i="7"/>
  <c r="S533" i="7"/>
  <c r="S460" i="7"/>
  <c r="S390" i="7"/>
  <c r="S315" i="7"/>
  <c r="S149" i="7"/>
  <c r="S712" i="7"/>
  <c r="S485" i="7"/>
  <c r="S864" i="7"/>
  <c r="S576" i="7"/>
  <c r="S542" i="7"/>
  <c r="S513" i="7"/>
  <c r="S870" i="7"/>
  <c r="S689" i="7"/>
  <c r="S643" i="7"/>
  <c r="S569" i="7"/>
  <c r="S266" i="7"/>
  <c r="S209" i="7"/>
  <c r="S765" i="7"/>
  <c r="S755" i="7"/>
  <c r="S753" i="7"/>
  <c r="S574" i="7"/>
  <c r="S335" i="7"/>
  <c r="S323" i="7"/>
  <c r="S39" i="7"/>
  <c r="S797" i="7"/>
  <c r="S730" i="7"/>
  <c r="S664" i="7"/>
  <c r="S521" i="7"/>
  <c r="S456" i="7"/>
  <c r="S353" i="7"/>
  <c r="S343" i="7"/>
  <c r="S320" i="7"/>
  <c r="S291" i="7"/>
  <c r="S557" i="7"/>
  <c r="S482" i="7"/>
  <c r="S333" i="7"/>
  <c r="S713" i="7"/>
  <c r="S611" i="7"/>
  <c r="S490" i="7"/>
  <c r="S154" i="7"/>
  <c r="S119" i="7"/>
  <c r="S871" i="7"/>
  <c r="S869" i="7"/>
  <c r="S868" i="7"/>
  <c r="S866" i="7"/>
  <c r="S865" i="7"/>
  <c r="S862" i="7"/>
  <c r="S857" i="7"/>
  <c r="S855" i="7"/>
  <c r="S852" i="7"/>
  <c r="S851" i="7"/>
  <c r="S829" i="7"/>
  <c r="S822" i="7"/>
  <c r="S814" i="7"/>
  <c r="S809" i="7"/>
  <c r="S808" i="7"/>
  <c r="S792" i="7"/>
  <c r="S791" i="7"/>
  <c r="S781" i="7"/>
  <c r="S778" i="7"/>
  <c r="S772" i="7"/>
  <c r="S768" i="7"/>
  <c r="S764" i="7"/>
  <c r="S762" i="7"/>
  <c r="S761" i="7"/>
  <c r="S759" i="7"/>
  <c r="S747" i="7"/>
  <c r="S741" i="7"/>
  <c r="S740" i="7"/>
  <c r="S736" i="7"/>
  <c r="S731" i="7"/>
  <c r="S729" i="7"/>
  <c r="S723" i="7"/>
  <c r="S711" i="7"/>
  <c r="S705" i="7"/>
  <c r="S703" i="7"/>
  <c r="S702" i="7"/>
  <c r="S699" i="7"/>
  <c r="S696" i="7"/>
  <c r="S692" i="7"/>
  <c r="S690" i="7"/>
  <c r="S687" i="7"/>
  <c r="S685" i="7"/>
  <c r="S678" i="7"/>
  <c r="S674" i="7"/>
  <c r="S673" i="7"/>
  <c r="S665" i="7"/>
  <c r="S657" i="7"/>
  <c r="S649" i="7"/>
  <c r="S638" i="7"/>
  <c r="S630" i="7"/>
  <c r="S628" i="7"/>
  <c r="S625" i="7"/>
  <c r="S607" i="7"/>
  <c r="S604" i="7"/>
  <c r="S588" i="7"/>
  <c r="S575" i="7"/>
  <c r="S563" i="7"/>
  <c r="S555" i="7"/>
  <c r="S551" i="7"/>
  <c r="S549" i="7"/>
  <c r="S539" i="7"/>
  <c r="S538" i="7"/>
  <c r="S532" i="7"/>
  <c r="S530" i="7"/>
  <c r="S528" i="7"/>
  <c r="S523" i="7"/>
  <c r="S522" i="7"/>
  <c r="S505" i="7"/>
  <c r="S469" i="7"/>
  <c r="S454" i="7"/>
  <c r="S451" i="7"/>
  <c r="S445" i="7"/>
  <c r="S441" i="7"/>
  <c r="S425" i="7"/>
  <c r="S414" i="7"/>
  <c r="S409" i="7"/>
  <c r="S404" i="7"/>
  <c r="S401" i="7"/>
  <c r="S386" i="7"/>
  <c r="S385" i="7"/>
  <c r="S366" i="7"/>
  <c r="S354" i="7"/>
  <c r="S338" i="7"/>
  <c r="S330" i="7"/>
  <c r="S317" i="7"/>
  <c r="S295" i="7"/>
  <c r="S273" i="7"/>
  <c r="S272" i="7"/>
  <c r="S246" i="7"/>
  <c r="S245" i="7"/>
  <c r="S232" i="7"/>
  <c r="S231" i="7"/>
  <c r="S211" i="7"/>
  <c r="S186" i="7"/>
  <c r="S169" i="7"/>
  <c r="S157" i="7"/>
  <c r="S109" i="7"/>
  <c r="S77" i="7"/>
  <c r="S64" i="7"/>
  <c r="S57" i="7"/>
  <c r="S90" i="7"/>
  <c r="S718" i="7"/>
  <c r="S548" i="7"/>
  <c r="S805" i="7"/>
  <c r="R6" i="7"/>
  <c r="R356" i="7"/>
  <c r="R140" i="7"/>
  <c r="R316" i="7"/>
  <c r="R293" i="7"/>
  <c r="R16" i="7"/>
  <c r="R146" i="7"/>
  <c r="R379" i="7"/>
  <c r="R94" i="7"/>
  <c r="R307" i="7"/>
  <c r="R138" i="7"/>
  <c r="R114" i="7"/>
  <c r="R112" i="7"/>
  <c r="R135" i="7"/>
  <c r="R174" i="7"/>
  <c r="R506" i="7"/>
  <c r="R235" i="7"/>
  <c r="R37" i="7"/>
  <c r="R375" i="7"/>
  <c r="R671" i="7"/>
  <c r="R583" i="7"/>
  <c r="R382" i="7"/>
  <c r="R237" i="7"/>
  <c r="R648" i="7"/>
  <c r="R399" i="7"/>
  <c r="R73" i="7"/>
  <c r="R188" i="7"/>
  <c r="R275" i="7"/>
  <c r="R247" i="7"/>
  <c r="R163" i="7"/>
  <c r="R38" i="7"/>
  <c r="R98" i="7"/>
  <c r="R29" i="7"/>
  <c r="R251" i="7"/>
  <c r="R255" i="7"/>
  <c r="R618" i="7"/>
  <c r="R205" i="7"/>
  <c r="R179" i="7"/>
  <c r="R51" i="7"/>
  <c r="R676" i="7"/>
  <c r="R817" i="7"/>
  <c r="R75" i="7"/>
  <c r="R427" i="7"/>
  <c r="R529" i="7"/>
  <c r="R48" i="7"/>
  <c r="R261" i="7"/>
  <c r="R49" i="7"/>
  <c r="R150" i="7"/>
  <c r="R610" i="7"/>
  <c r="R585" i="7"/>
  <c r="R749" i="7"/>
  <c r="R668" i="7"/>
  <c r="R367" i="7"/>
  <c r="R874" i="7"/>
  <c r="R652" i="7"/>
  <c r="R21" i="7"/>
  <c r="R519" i="7"/>
  <c r="R92" i="7"/>
  <c r="R105" i="7"/>
  <c r="R641" i="7"/>
  <c r="R97" i="7"/>
  <c r="R334" i="7"/>
  <c r="R461" i="7"/>
  <c r="R10" i="7"/>
  <c r="R518" i="7"/>
  <c r="R833" i="7"/>
  <c r="R688" i="7"/>
  <c r="R470" i="7"/>
  <c r="R592" i="7"/>
  <c r="R803" i="7"/>
  <c r="R234" i="7"/>
  <c r="R19" i="7"/>
  <c r="R30" i="7"/>
  <c r="R268" i="7"/>
  <c r="R178" i="7"/>
  <c r="R93" i="7"/>
  <c r="R103" i="7"/>
  <c r="R86" i="7"/>
  <c r="R74" i="7"/>
  <c r="R684" i="7"/>
  <c r="R392" i="7"/>
  <c r="R120" i="7"/>
  <c r="R27" i="7"/>
  <c r="R225" i="7"/>
  <c r="R40" i="7"/>
  <c r="R252" i="7"/>
  <c r="R600" i="7"/>
  <c r="R8" i="7"/>
  <c r="R511" i="7"/>
  <c r="R156" i="7"/>
  <c r="R301" i="7"/>
  <c r="R737" i="7"/>
  <c r="R183" i="7"/>
  <c r="R28" i="7"/>
  <c r="R42" i="7"/>
  <c r="R402" i="7"/>
  <c r="R144" i="7"/>
  <c r="R151" i="7"/>
  <c r="R448" i="7"/>
  <c r="R7" i="7"/>
  <c r="R508" i="7"/>
  <c r="R229" i="7"/>
  <c r="R290" i="7"/>
  <c r="R314" i="7"/>
  <c r="R733" i="7"/>
  <c r="R15" i="7"/>
  <c r="R536" i="7"/>
  <c r="R34" i="7"/>
  <c r="R299" i="7"/>
  <c r="R363" i="7"/>
  <c r="R106" i="7"/>
  <c r="R872" i="7"/>
  <c r="R784" i="7"/>
  <c r="R636" i="7"/>
  <c r="R214" i="7"/>
  <c r="R547" i="7"/>
  <c r="R284" i="7"/>
  <c r="R164" i="7"/>
  <c r="R515" i="7"/>
  <c r="R443" i="7"/>
  <c r="R419" i="7"/>
  <c r="R450" i="7"/>
  <c r="R701" i="7"/>
  <c r="R502" i="7"/>
  <c r="R192" i="7"/>
  <c r="R770" i="7"/>
  <c r="R217" i="7"/>
  <c r="R340" i="7"/>
  <c r="R134" i="7"/>
  <c r="R449" i="7"/>
  <c r="R83" i="7"/>
  <c r="R264" i="7"/>
  <c r="R177" i="7"/>
  <c r="R727" i="7"/>
  <c r="R360" i="7"/>
  <c r="R457" i="7"/>
  <c r="R462" i="7"/>
  <c r="R44" i="7"/>
  <c r="R67" i="7"/>
  <c r="R281" i="7"/>
  <c r="R389" i="7"/>
  <c r="R756" i="7"/>
  <c r="R458" i="7"/>
  <c r="R325" i="7"/>
  <c r="R613" i="7"/>
  <c r="R579" i="7"/>
  <c r="R806" i="7"/>
  <c r="R435" i="7"/>
  <c r="R236" i="7"/>
  <c r="R36" i="7"/>
  <c r="R477" i="7"/>
  <c r="R167" i="7"/>
  <c r="R348" i="7"/>
  <c r="R82" i="7"/>
  <c r="R514" i="7"/>
  <c r="R96" i="7"/>
  <c r="R47" i="7"/>
  <c r="R423" i="7"/>
  <c r="R336" i="7"/>
  <c r="R249" i="7"/>
  <c r="R410" i="7"/>
  <c r="R384" i="7"/>
  <c r="R142" i="7"/>
  <c r="R635" i="7"/>
  <c r="R116" i="7"/>
  <c r="R312" i="7"/>
  <c r="R626" i="7"/>
  <c r="R143" i="7"/>
  <c r="R61" i="7"/>
  <c r="R180" i="7"/>
  <c r="R773" i="7"/>
  <c r="R203" i="7"/>
  <c r="R145" i="7"/>
  <c r="R327" i="7"/>
  <c r="R263" i="7"/>
  <c r="R744" i="7"/>
  <c r="R543" i="7"/>
  <c r="R527" i="7"/>
  <c r="R54" i="7"/>
  <c r="R726" i="7"/>
  <c r="R495" i="7"/>
  <c r="R350" i="7"/>
  <c r="R139" i="7"/>
  <c r="R439" i="7"/>
  <c r="R595" i="7"/>
  <c r="R25" i="7"/>
  <c r="R660" i="7"/>
  <c r="R56" i="7"/>
  <c r="R326" i="7"/>
  <c r="R278" i="7"/>
  <c r="R125" i="7"/>
  <c r="R582" i="7"/>
  <c r="R878" i="7"/>
  <c r="R197" i="7"/>
  <c r="R258" i="7"/>
  <c r="R346" i="7"/>
  <c r="R267" i="7"/>
  <c r="R257" i="7"/>
  <c r="R621" i="7"/>
  <c r="R280" i="7"/>
  <c r="R407" i="7"/>
  <c r="R876" i="7"/>
  <c r="R99" i="7"/>
  <c r="R503" i="7"/>
  <c r="R319" i="7"/>
  <c r="R14" i="7"/>
  <c r="R845" i="7"/>
  <c r="R155" i="7"/>
  <c r="R466" i="7"/>
  <c r="R430" i="7"/>
  <c r="R123" i="7"/>
  <c r="R880" i="7"/>
  <c r="R3" i="7"/>
  <c r="R609" i="7"/>
  <c r="R159" i="7"/>
  <c r="R148" i="7"/>
  <c r="R161" i="7"/>
  <c r="R152" i="7"/>
  <c r="R650" i="7"/>
  <c r="R879" i="7"/>
  <c r="R420" i="7"/>
  <c r="R274" i="7"/>
  <c r="R308" i="7"/>
  <c r="R62" i="7"/>
  <c r="R767" i="7"/>
  <c r="R13" i="7"/>
  <c r="R644" i="7"/>
  <c r="R627" i="7"/>
  <c r="R118" i="7"/>
  <c r="R101" i="7"/>
  <c r="R206" i="7"/>
  <c r="R165" i="7"/>
  <c r="R70" i="7"/>
  <c r="R854" i="7"/>
  <c r="R418" i="7"/>
  <c r="R358" i="7"/>
  <c r="R875" i="7"/>
  <c r="R602" i="7"/>
  <c r="R847" i="7"/>
  <c r="R244" i="7"/>
  <c r="R171" i="7"/>
  <c r="R322" i="7"/>
  <c r="R352" i="7"/>
  <c r="R250" i="7"/>
  <c r="R153" i="7"/>
  <c r="R190" i="7"/>
  <c r="R394" i="7"/>
  <c r="R282" i="7"/>
  <c r="R406" i="7"/>
  <c r="R478" i="7"/>
  <c r="R403" i="7"/>
  <c r="R220" i="7"/>
  <c r="R645" i="7"/>
  <c r="R256" i="7"/>
  <c r="R176" i="7"/>
  <c r="R468" i="7"/>
  <c r="R241" i="7"/>
  <c r="R175" i="7"/>
  <c r="R271" i="7"/>
  <c r="R117" i="7"/>
  <c r="R79" i="7"/>
  <c r="R562" i="7"/>
  <c r="R525" i="7"/>
  <c r="R395" i="7"/>
  <c r="R342" i="7"/>
  <c r="R742" i="7"/>
  <c r="R545" i="7"/>
  <c r="R110" i="7"/>
  <c r="R489" i="7"/>
  <c r="R72" i="7"/>
  <c r="R669" i="7"/>
  <c r="R351" i="7"/>
  <c r="R812" i="7"/>
  <c r="R2" i="7"/>
  <c r="R202" i="7"/>
  <c r="R839" i="7"/>
  <c r="R248" i="7"/>
  <c r="R198" i="7"/>
  <c r="R69" i="7"/>
  <c r="R686" i="7"/>
  <c r="R413" i="7"/>
  <c r="R196" i="7"/>
  <c r="R859" i="7"/>
  <c r="R475" i="7"/>
  <c r="R279" i="7"/>
  <c r="R412" i="7"/>
  <c r="R162" i="7"/>
  <c r="R832" i="7"/>
  <c r="R124" i="7"/>
  <c r="R656" i="7"/>
  <c r="R614" i="7"/>
  <c r="R108" i="7"/>
  <c r="R104" i="7"/>
  <c r="R725" i="7"/>
  <c r="R675" i="7"/>
  <c r="R444" i="7"/>
  <c r="R292" i="7"/>
  <c r="R846" i="7"/>
  <c r="R464" i="7"/>
  <c r="R115" i="7"/>
  <c r="R9" i="7"/>
  <c r="R667" i="7"/>
  <c r="R130" i="7"/>
  <c r="R467" i="7"/>
  <c r="R185" i="7"/>
  <c r="R820" i="7"/>
  <c r="R432" i="7"/>
  <c r="R544" i="7"/>
  <c r="R881" i="7"/>
  <c r="R215" i="7"/>
  <c r="R359" i="7"/>
  <c r="R228" i="7"/>
  <c r="R720" i="7"/>
  <c r="R277" i="7"/>
  <c r="R172" i="7"/>
  <c r="R783" i="7"/>
  <c r="R681" i="7"/>
  <c r="R442" i="7"/>
  <c r="R440" i="7"/>
  <c r="R127" i="7"/>
  <c r="R370" i="7"/>
  <c r="R200" i="7"/>
  <c r="R193" i="7"/>
  <c r="R559" i="7"/>
  <c r="R122" i="7"/>
  <c r="R679" i="7"/>
  <c r="R365" i="7"/>
  <c r="R339" i="7"/>
  <c r="R661" i="7"/>
  <c r="R651" i="7"/>
  <c r="R408" i="7"/>
  <c r="R306" i="7"/>
  <c r="R222" i="7"/>
  <c r="R129" i="7"/>
  <c r="R428" i="7"/>
  <c r="R799" i="7"/>
  <c r="R594" i="7"/>
  <c r="R132" i="7"/>
  <c r="R639" i="7"/>
  <c r="R88" i="7"/>
  <c r="R682" i="7"/>
  <c r="R658" i="7"/>
  <c r="R422" i="7"/>
  <c r="R239" i="7"/>
  <c r="R283" i="7"/>
  <c r="R45" i="7"/>
  <c r="R816" i="7"/>
  <c r="R605" i="7"/>
  <c r="R53" i="7"/>
  <c r="R371" i="7"/>
  <c r="R313" i="7"/>
  <c r="R76" i="7"/>
  <c r="R71" i="7"/>
  <c r="R58" i="7"/>
  <c r="R18" i="7"/>
  <c r="R578" i="7"/>
  <c r="R483" i="7"/>
  <c r="R415" i="7"/>
  <c r="R182" i="7"/>
  <c r="R715" i="7"/>
  <c r="R693" i="7"/>
  <c r="R670" i="7"/>
  <c r="R623" i="7"/>
  <c r="R187" i="7"/>
  <c r="R102" i="7"/>
  <c r="R520" i="7"/>
  <c r="R396" i="7"/>
  <c r="R181" i="7"/>
  <c r="R774" i="7"/>
  <c r="R724" i="7"/>
  <c r="R589" i="7"/>
  <c r="R580" i="7"/>
  <c r="R487" i="7"/>
  <c r="R481" i="7"/>
  <c r="R78" i="7"/>
  <c r="R60" i="7"/>
  <c r="R265" i="7"/>
  <c r="R260" i="7"/>
  <c r="R813" i="7"/>
  <c r="R512" i="7"/>
  <c r="R465" i="7"/>
  <c r="R208" i="7"/>
  <c r="R843" i="7"/>
  <c r="R509" i="7"/>
  <c r="R347" i="7"/>
  <c r="R121" i="7"/>
  <c r="R107" i="7"/>
  <c r="R81" i="7"/>
  <c r="R629" i="7"/>
  <c r="R573" i="7"/>
  <c r="R453" i="7"/>
  <c r="R213" i="7"/>
  <c r="R212" i="7"/>
  <c r="R65" i="7"/>
  <c r="R746" i="7"/>
  <c r="R586" i="7"/>
  <c r="R398" i="7"/>
  <c r="R89" i="7"/>
  <c r="R704" i="7"/>
  <c r="R612" i="7"/>
  <c r="R55" i="7"/>
  <c r="R653" i="7"/>
  <c r="R504" i="7"/>
  <c r="R173" i="7"/>
  <c r="R842" i="7"/>
  <c r="R52" i="7"/>
  <c r="R631" i="7"/>
  <c r="R581" i="7"/>
  <c r="R567" i="7"/>
  <c r="R447" i="7"/>
  <c r="R344" i="7"/>
  <c r="R253" i="7"/>
  <c r="R85" i="7"/>
  <c r="R554" i="7"/>
  <c r="R474" i="7"/>
  <c r="R80" i="7"/>
  <c r="R837" i="7"/>
  <c r="R722" i="7"/>
  <c r="R328" i="7"/>
  <c r="R269" i="7"/>
  <c r="R166" i="7"/>
  <c r="R84" i="7"/>
  <c r="R622" i="7"/>
  <c r="R776" i="7"/>
  <c r="R491" i="7"/>
  <c r="R361" i="7"/>
  <c r="R262" i="7"/>
  <c r="R137" i="7"/>
  <c r="R5" i="7"/>
  <c r="R793" i="7"/>
  <c r="R760" i="7"/>
  <c r="R168" i="7"/>
  <c r="R22" i="7"/>
  <c r="R838" i="7"/>
  <c r="R748" i="7"/>
  <c r="R426" i="7"/>
  <c r="R707" i="7"/>
  <c r="R683" i="7"/>
  <c r="R553" i="7"/>
  <c r="R501" i="7"/>
  <c r="R823" i="7"/>
  <c r="R620" i="7"/>
  <c r="R571" i="7"/>
  <c r="R498" i="7"/>
  <c r="R434" i="7"/>
  <c r="R204" i="7"/>
  <c r="R170" i="7"/>
  <c r="R849" i="7"/>
  <c r="R777" i="7"/>
  <c r="R775" i="7"/>
  <c r="R766" i="7"/>
  <c r="R714" i="7"/>
  <c r="R666" i="7"/>
  <c r="R541" i="7"/>
  <c r="R531" i="7"/>
  <c r="R492" i="7"/>
  <c r="R455" i="7"/>
  <c r="R383" i="7"/>
  <c r="R355" i="7"/>
  <c r="R226" i="7"/>
  <c r="R201" i="7"/>
  <c r="R810" i="7"/>
  <c r="R739" i="7"/>
  <c r="R11" i="7"/>
  <c r="R863" i="7"/>
  <c r="R721" i="7"/>
  <c r="R672" i="7"/>
  <c r="R405" i="7"/>
  <c r="R369" i="7"/>
  <c r="R332" i="7"/>
  <c r="R31" i="7"/>
  <c r="R540" i="7"/>
  <c r="R459" i="7"/>
  <c r="R380" i="7"/>
  <c r="R377" i="7"/>
  <c r="R372" i="7"/>
  <c r="R227" i="7"/>
  <c r="R224" i="7"/>
  <c r="R223" i="7"/>
  <c r="R216" i="7"/>
  <c r="R35" i="7"/>
  <c r="R751" i="7"/>
  <c r="R698" i="7"/>
  <c r="R584" i="7"/>
  <c r="R560" i="7"/>
  <c r="R318" i="7"/>
  <c r="R309" i="7"/>
  <c r="R288" i="7"/>
  <c r="R830" i="7"/>
  <c r="R662" i="7"/>
  <c r="R564" i="7"/>
  <c r="R368" i="7"/>
  <c r="R238" i="7"/>
  <c r="R136" i="7"/>
  <c r="R738" i="7"/>
  <c r="R709" i="7"/>
  <c r="R647" i="7"/>
  <c r="R526" i="7"/>
  <c r="R446" i="7"/>
  <c r="R417" i="7"/>
  <c r="R311" i="7"/>
  <c r="R287" i="7"/>
  <c r="R126" i="7"/>
  <c r="R95" i="7"/>
  <c r="R4" i="7"/>
  <c r="R634" i="7"/>
  <c r="R570" i="7"/>
  <c r="R524" i="7"/>
  <c r="R516" i="7"/>
  <c r="R507" i="7"/>
  <c r="R424" i="7"/>
  <c r="R421" i="7"/>
  <c r="R147" i="7"/>
  <c r="R807" i="7"/>
  <c r="R763" i="7"/>
  <c r="R640" i="7"/>
  <c r="R517" i="7"/>
  <c r="R497" i="7"/>
  <c r="R429" i="7"/>
  <c r="R296" i="7"/>
  <c r="R210" i="7"/>
  <c r="R194" i="7"/>
  <c r="R23" i="7"/>
  <c r="R12" i="7"/>
  <c r="R850" i="7"/>
  <c r="R663" i="7"/>
  <c r="R556" i="7"/>
  <c r="R400" i="7"/>
  <c r="R341" i="7"/>
  <c r="R230" i="7"/>
  <c r="R195" i="7"/>
  <c r="R111" i="7"/>
  <c r="R840" i="7"/>
  <c r="R624" i="7"/>
  <c r="R558" i="7"/>
  <c r="R433" i="7"/>
  <c r="R305" i="7"/>
  <c r="R303" i="7"/>
  <c r="R113" i="7"/>
  <c r="R100" i="7"/>
  <c r="R33" i="7"/>
  <c r="R867" i="7"/>
  <c r="R826" i="7"/>
  <c r="R479" i="7"/>
  <c r="R431" i="7"/>
  <c r="R373" i="7"/>
  <c r="R24" i="7"/>
  <c r="R877" i="7"/>
  <c r="R873" i="7"/>
  <c r="R861" i="7"/>
  <c r="R860" i="7"/>
  <c r="R844" i="7"/>
  <c r="R836" i="7"/>
  <c r="R828" i="7"/>
  <c r="R827" i="7"/>
  <c r="R825" i="7"/>
  <c r="R821" i="7"/>
  <c r="R804" i="7"/>
  <c r="R802" i="7"/>
  <c r="R800" i="7"/>
  <c r="R798" i="7"/>
  <c r="R796" i="7"/>
  <c r="R789" i="7"/>
  <c r="R785" i="7"/>
  <c r="R780" i="7"/>
  <c r="R779" i="7"/>
  <c r="R771" i="7"/>
  <c r="R769" i="7"/>
  <c r="R757" i="7"/>
  <c r="R754" i="7"/>
  <c r="R750" i="7"/>
  <c r="R735" i="7"/>
  <c r="R734" i="7"/>
  <c r="R732" i="7"/>
  <c r="R719" i="7"/>
  <c r="R716" i="7"/>
  <c r="R706" i="7"/>
  <c r="R691" i="7"/>
  <c r="R677" i="7"/>
  <c r="R659" i="7"/>
  <c r="R654" i="7"/>
  <c r="R646" i="7"/>
  <c r="R632" i="7"/>
  <c r="R619" i="7"/>
  <c r="R616" i="7"/>
  <c r="R608" i="7"/>
  <c r="R606" i="7"/>
  <c r="R599" i="7"/>
  <c r="R598" i="7"/>
  <c r="R597" i="7"/>
  <c r="R596" i="7"/>
  <c r="R593" i="7"/>
  <c r="R590" i="7"/>
  <c r="R587" i="7"/>
  <c r="R577" i="7"/>
  <c r="R572" i="7"/>
  <c r="R552" i="7"/>
  <c r="R537" i="7"/>
  <c r="R535" i="7"/>
  <c r="R510" i="7"/>
  <c r="R476" i="7"/>
  <c r="R473" i="7"/>
  <c r="R471" i="7"/>
  <c r="R463" i="7"/>
  <c r="R437" i="7"/>
  <c r="R397" i="7"/>
  <c r="R391" i="7"/>
  <c r="R376" i="7"/>
  <c r="R364" i="7"/>
  <c r="R357" i="7"/>
  <c r="R349" i="7"/>
  <c r="R345" i="7"/>
  <c r="R331" i="7"/>
  <c r="R321" i="7"/>
  <c r="R310" i="7"/>
  <c r="R302" i="7"/>
  <c r="R300" i="7"/>
  <c r="R298" i="7"/>
  <c r="R297" i="7"/>
  <c r="R289" i="7"/>
  <c r="R285" i="7"/>
  <c r="R259" i="7"/>
  <c r="R254" i="7"/>
  <c r="R242" i="7"/>
  <c r="R240" i="7"/>
  <c r="R233" i="7"/>
  <c r="R207" i="7"/>
  <c r="R199" i="7"/>
  <c r="R191" i="7"/>
  <c r="R160" i="7"/>
  <c r="R141" i="7"/>
  <c r="R131" i="7"/>
  <c r="R128" i="7"/>
  <c r="R87" i="7"/>
  <c r="R68" i="7"/>
  <c r="R66" i="7"/>
  <c r="R63" i="7"/>
  <c r="R59" i="7"/>
  <c r="R41" i="7"/>
  <c r="R20" i="7"/>
  <c r="R17" i="7"/>
  <c r="R50" i="7"/>
  <c r="R26" i="7"/>
  <c r="R184" i="7"/>
  <c r="R550" i="7"/>
  <c r="R304" i="7"/>
  <c r="R480" i="7"/>
  <c r="R565" i="7"/>
  <c r="R393" i="7"/>
  <c r="R695" i="7"/>
  <c r="R834" i="7"/>
  <c r="R488" i="7"/>
  <c r="R387" i="7"/>
  <c r="R270" i="7"/>
  <c r="R486" i="7"/>
  <c r="R286" i="7"/>
  <c r="R717" i="7"/>
  <c r="R378" i="7"/>
  <c r="R694" i="7"/>
  <c r="R700" i="7"/>
  <c r="R91" i="7"/>
  <c r="R381" i="7"/>
  <c r="R32" i="7"/>
  <c r="R786" i="7"/>
  <c r="R546" i="7"/>
  <c r="R795" i="7"/>
  <c r="R294" i="7"/>
  <c r="R831" i="7"/>
  <c r="R697" i="7"/>
  <c r="R243" i="7"/>
  <c r="R708" i="7"/>
  <c r="R218" i="7"/>
  <c r="R680" i="7"/>
  <c r="R436" i="7"/>
  <c r="R46" i="7"/>
  <c r="R568" i="7"/>
  <c r="R500" i="7"/>
  <c r="R484" i="7"/>
  <c r="R219" i="7"/>
  <c r="R496" i="7"/>
  <c r="R189" i="7"/>
  <c r="R133" i="7"/>
  <c r="R745" i="7"/>
  <c r="R561" i="7"/>
  <c r="R411" i="7"/>
  <c r="R633" i="7"/>
  <c r="R362" i="7"/>
  <c r="R493" i="7"/>
  <c r="R221" i="7"/>
  <c r="R655" i="7"/>
  <c r="R601" i="7"/>
  <c r="R374" i="7"/>
  <c r="R819" i="7"/>
  <c r="R617" i="7"/>
  <c r="R790" i="7"/>
  <c r="R603" i="7"/>
  <c r="R452" i="7"/>
  <c r="R416" i="7"/>
  <c r="R388" i="7"/>
  <c r="R329" i="7"/>
  <c r="R158" i="7"/>
  <c r="R815" i="7"/>
  <c r="R788" i="7"/>
  <c r="R615" i="7"/>
  <c r="R499" i="7"/>
  <c r="R276" i="7"/>
  <c r="R758" i="7"/>
  <c r="R438" i="7"/>
  <c r="R782" i="7"/>
  <c r="R728" i="7"/>
  <c r="R472" i="7"/>
  <c r="R856" i="7"/>
  <c r="R835" i="7"/>
  <c r="R811" i="7"/>
  <c r="R787" i="7"/>
  <c r="R752" i="7"/>
  <c r="R591" i="7"/>
  <c r="R43" i="7"/>
  <c r="R824" i="7"/>
  <c r="R642" i="7"/>
  <c r="R337" i="7"/>
  <c r="R743" i="7"/>
  <c r="R566" i="7"/>
  <c r="R533" i="7"/>
  <c r="R460" i="7"/>
  <c r="R390" i="7"/>
  <c r="R315" i="7"/>
  <c r="R149" i="7"/>
  <c r="R712" i="7"/>
  <c r="R485" i="7"/>
  <c r="R864" i="7"/>
  <c r="R576" i="7"/>
  <c r="R542" i="7"/>
  <c r="R513" i="7"/>
  <c r="R870" i="7"/>
  <c r="R689" i="7"/>
  <c r="R643" i="7"/>
  <c r="R569" i="7"/>
  <c r="R266" i="7"/>
  <c r="R209" i="7"/>
  <c r="R765" i="7"/>
  <c r="R755" i="7"/>
  <c r="R753" i="7"/>
  <c r="R574" i="7"/>
  <c r="R335" i="7"/>
  <c r="R323" i="7"/>
  <c r="R39" i="7"/>
  <c r="R797" i="7"/>
  <c r="R730" i="7"/>
  <c r="R664" i="7"/>
  <c r="R521" i="7"/>
  <c r="R456" i="7"/>
  <c r="R353" i="7"/>
  <c r="R343" i="7"/>
  <c r="R320" i="7"/>
  <c r="R291" i="7"/>
  <c r="R557" i="7"/>
  <c r="R482" i="7"/>
  <c r="R333" i="7"/>
  <c r="R713" i="7"/>
  <c r="R611" i="7"/>
  <c r="R490" i="7"/>
  <c r="R154" i="7"/>
  <c r="R119" i="7"/>
  <c r="R871" i="7"/>
  <c r="R869" i="7"/>
  <c r="R868" i="7"/>
  <c r="R866" i="7"/>
  <c r="R865" i="7"/>
  <c r="R862" i="7"/>
  <c r="R857" i="7"/>
  <c r="R855" i="7"/>
  <c r="R852" i="7"/>
  <c r="R851" i="7"/>
  <c r="R829" i="7"/>
  <c r="R822" i="7"/>
  <c r="R814" i="7"/>
  <c r="R809" i="7"/>
  <c r="R808" i="7"/>
  <c r="R792" i="7"/>
  <c r="R791" i="7"/>
  <c r="R781" i="7"/>
  <c r="R778" i="7"/>
  <c r="R772" i="7"/>
  <c r="R768" i="7"/>
  <c r="R764" i="7"/>
  <c r="R762" i="7"/>
  <c r="R761" i="7"/>
  <c r="R759" i="7"/>
  <c r="R747" i="7"/>
  <c r="R741" i="7"/>
  <c r="R740" i="7"/>
  <c r="R736" i="7"/>
  <c r="R731" i="7"/>
  <c r="R729" i="7"/>
  <c r="R723" i="7"/>
  <c r="R711" i="7"/>
  <c r="R705" i="7"/>
  <c r="R703" i="7"/>
  <c r="R702" i="7"/>
  <c r="R699" i="7"/>
  <c r="R696" i="7"/>
  <c r="R692" i="7"/>
  <c r="R690" i="7"/>
  <c r="R687" i="7"/>
  <c r="R685" i="7"/>
  <c r="R678" i="7"/>
  <c r="R674" i="7"/>
  <c r="R673" i="7"/>
  <c r="R665" i="7"/>
  <c r="R657" i="7"/>
  <c r="R649" i="7"/>
  <c r="R638" i="7"/>
  <c r="R630" i="7"/>
  <c r="R628" i="7"/>
  <c r="R625" i="7"/>
  <c r="R607" i="7"/>
  <c r="R604" i="7"/>
  <c r="R588" i="7"/>
  <c r="R575" i="7"/>
  <c r="R563" i="7"/>
  <c r="R555" i="7"/>
  <c r="R551" i="7"/>
  <c r="R549" i="7"/>
  <c r="R539" i="7"/>
  <c r="R538" i="7"/>
  <c r="R532" i="7"/>
  <c r="R530" i="7"/>
  <c r="R528" i="7"/>
  <c r="R523" i="7"/>
  <c r="R522" i="7"/>
  <c r="R505" i="7"/>
  <c r="R469" i="7"/>
  <c r="R454" i="7"/>
  <c r="R451" i="7"/>
  <c r="R445" i="7"/>
  <c r="R441" i="7"/>
  <c r="R425" i="7"/>
  <c r="R414" i="7"/>
  <c r="R409" i="7"/>
  <c r="R404" i="7"/>
  <c r="R401" i="7"/>
  <c r="R386" i="7"/>
  <c r="R385" i="7"/>
  <c r="R366" i="7"/>
  <c r="R354" i="7"/>
  <c r="R338" i="7"/>
  <c r="R330" i="7"/>
  <c r="R317" i="7"/>
  <c r="R295" i="7"/>
  <c r="R273" i="7"/>
  <c r="R272" i="7"/>
  <c r="R246" i="7"/>
  <c r="R245" i="7"/>
  <c r="R232" i="7"/>
  <c r="R231" i="7"/>
  <c r="R211" i="7"/>
  <c r="R186" i="7"/>
  <c r="R169" i="7"/>
  <c r="R157" i="7"/>
  <c r="R109" i="7"/>
  <c r="R77" i="7"/>
  <c r="R64" i="7"/>
  <c r="R57" i="7"/>
  <c r="R90" i="7"/>
  <c r="R718" i="7"/>
  <c r="R548" i="7"/>
  <c r="R805" i="7"/>
  <c r="R324" i="7"/>
  <c r="Q6" i="7"/>
  <c r="Q356" i="7"/>
  <c r="Q140" i="7"/>
  <c r="Q316" i="7"/>
  <c r="Q293" i="7"/>
  <c r="Q16" i="7"/>
  <c r="Q146" i="7"/>
  <c r="Q379" i="7"/>
  <c r="Q94" i="7"/>
  <c r="Q307" i="7"/>
  <c r="Q138" i="7"/>
  <c r="Q114" i="7"/>
  <c r="Q112" i="7"/>
  <c r="Q135" i="7"/>
  <c r="Q174" i="7"/>
  <c r="Q506" i="7"/>
  <c r="Q235" i="7"/>
  <c r="Q37" i="7"/>
  <c r="Q375" i="7"/>
  <c r="Q671" i="7"/>
  <c r="Q583" i="7"/>
  <c r="Q382" i="7"/>
  <c r="Q237" i="7"/>
  <c r="Q648" i="7"/>
  <c r="Q399" i="7"/>
  <c r="Q73" i="7"/>
  <c r="Q188" i="7"/>
  <c r="Q275" i="7"/>
  <c r="Q247" i="7"/>
  <c r="Q163" i="7"/>
  <c r="Q38" i="7"/>
  <c r="Q98" i="7"/>
  <c r="Q29" i="7"/>
  <c r="Q251" i="7"/>
  <c r="Q255" i="7"/>
  <c r="Q618" i="7"/>
  <c r="Q205" i="7"/>
  <c r="Q179" i="7"/>
  <c r="Q51" i="7"/>
  <c r="Q676" i="7"/>
  <c r="Q817" i="7"/>
  <c r="Q75" i="7"/>
  <c r="Q427" i="7"/>
  <c r="Q529" i="7"/>
  <c r="Q48" i="7"/>
  <c r="Q261" i="7"/>
  <c r="Q49" i="7"/>
  <c r="Q150" i="7"/>
  <c r="Q610" i="7"/>
  <c r="Q585" i="7"/>
  <c r="Q749" i="7"/>
  <c r="Q668" i="7"/>
  <c r="Q367" i="7"/>
  <c r="Q874" i="7"/>
  <c r="Q652" i="7"/>
  <c r="Q21" i="7"/>
  <c r="Q519" i="7"/>
  <c r="Q92" i="7"/>
  <c r="Q105" i="7"/>
  <c r="Q641" i="7"/>
  <c r="Q97" i="7"/>
  <c r="Q334" i="7"/>
  <c r="Q461" i="7"/>
  <c r="Q10" i="7"/>
  <c r="Q518" i="7"/>
  <c r="Q833" i="7"/>
  <c r="Q688" i="7"/>
  <c r="Q470" i="7"/>
  <c r="Q592" i="7"/>
  <c r="Q803" i="7"/>
  <c r="Q234" i="7"/>
  <c r="Q19" i="7"/>
  <c r="Q30" i="7"/>
  <c r="Q268" i="7"/>
  <c r="Q178" i="7"/>
  <c r="Q93" i="7"/>
  <c r="Q103" i="7"/>
  <c r="Q86" i="7"/>
  <c r="Q74" i="7"/>
  <c r="Q684" i="7"/>
  <c r="Q392" i="7"/>
  <c r="Q120" i="7"/>
  <c r="Q27" i="7"/>
  <c r="Q225" i="7"/>
  <c r="Q40" i="7"/>
  <c r="Q252" i="7"/>
  <c r="Q600" i="7"/>
  <c r="Q8" i="7"/>
  <c r="Q511" i="7"/>
  <c r="Q156" i="7"/>
  <c r="Q301" i="7"/>
  <c r="Q737" i="7"/>
  <c r="Q183" i="7"/>
  <c r="Q28" i="7"/>
  <c r="Q42" i="7"/>
  <c r="Q402" i="7"/>
  <c r="Q144" i="7"/>
  <c r="Q151" i="7"/>
  <c r="Q448" i="7"/>
  <c r="Q7" i="7"/>
  <c r="Q508" i="7"/>
  <c r="Q229" i="7"/>
  <c r="Q290" i="7"/>
  <c r="Q314" i="7"/>
  <c r="Q733" i="7"/>
  <c r="Q15" i="7"/>
  <c r="Q536" i="7"/>
  <c r="Q34" i="7"/>
  <c r="Q299" i="7"/>
  <c r="Q494" i="7"/>
  <c r="Q363" i="7"/>
  <c r="Q106" i="7"/>
  <c r="Q872" i="7"/>
  <c r="Q784" i="7"/>
  <c r="Q636" i="7"/>
  <c r="Q214" i="7"/>
  <c r="Q547" i="7"/>
  <c r="Q284" i="7"/>
  <c r="Q164" i="7"/>
  <c r="Q515" i="7"/>
  <c r="Q443" i="7"/>
  <c r="Q419" i="7"/>
  <c r="Q450" i="7"/>
  <c r="Q701" i="7"/>
  <c r="Q502" i="7"/>
  <c r="Q192" i="7"/>
  <c r="Q770" i="7"/>
  <c r="Q217" i="7"/>
  <c r="Q340" i="7"/>
  <c r="Q134" i="7"/>
  <c r="Q449" i="7"/>
  <c r="Q83" i="7"/>
  <c r="Q264" i="7"/>
  <c r="Q177" i="7"/>
  <c r="Q727" i="7"/>
  <c r="Q360" i="7"/>
  <c r="Q457" i="7"/>
  <c r="Q462" i="7"/>
  <c r="Q44" i="7"/>
  <c r="Q67" i="7"/>
  <c r="Q281" i="7"/>
  <c r="Q389" i="7"/>
  <c r="Q756" i="7"/>
  <c r="Q458" i="7"/>
  <c r="Q325" i="7"/>
  <c r="Q613" i="7"/>
  <c r="Q579" i="7"/>
  <c r="Q806" i="7"/>
  <c r="Q435" i="7"/>
  <c r="Q236" i="7"/>
  <c r="Q36" i="7"/>
  <c r="Q477" i="7"/>
  <c r="Q167" i="7"/>
  <c r="Q348" i="7"/>
  <c r="Q82" i="7"/>
  <c r="Q514" i="7"/>
  <c r="Q96" i="7"/>
  <c r="Q47" i="7"/>
  <c r="Q423" i="7"/>
  <c r="Q336" i="7"/>
  <c r="Q249" i="7"/>
  <c r="Q410" i="7"/>
  <c r="Q384" i="7"/>
  <c r="Q142" i="7"/>
  <c r="Q635" i="7"/>
  <c r="Q116" i="7"/>
  <c r="Q312" i="7"/>
  <c r="Q626" i="7"/>
  <c r="Q143" i="7"/>
  <c r="Q61" i="7"/>
  <c r="Q180" i="7"/>
  <c r="Q773" i="7"/>
  <c r="Q203" i="7"/>
  <c r="Q145" i="7"/>
  <c r="Q327" i="7"/>
  <c r="Q263" i="7"/>
  <c r="Q744" i="7"/>
  <c r="Q543" i="7"/>
  <c r="Q527" i="7"/>
  <c r="Q54" i="7"/>
  <c r="Q726" i="7"/>
  <c r="Q495" i="7"/>
  <c r="Q350" i="7"/>
  <c r="Q139" i="7"/>
  <c r="Q439" i="7"/>
  <c r="Q595" i="7"/>
  <c r="Q25" i="7"/>
  <c r="Q660" i="7"/>
  <c r="Q56" i="7"/>
  <c r="Q326" i="7"/>
  <c r="Q125" i="7"/>
  <c r="Q582" i="7"/>
  <c r="Q878" i="7"/>
  <c r="Q197" i="7"/>
  <c r="Q258" i="7"/>
  <c r="Q346" i="7"/>
  <c r="Q267" i="7"/>
  <c r="Q257" i="7"/>
  <c r="Q621" i="7"/>
  <c r="Q280" i="7"/>
  <c r="Q407" i="7"/>
  <c r="Q876" i="7"/>
  <c r="Q99" i="7"/>
  <c r="Q503" i="7"/>
  <c r="Q319" i="7"/>
  <c r="Q14" i="7"/>
  <c r="Q845" i="7"/>
  <c r="Q155" i="7"/>
  <c r="Q466" i="7"/>
  <c r="Q430" i="7"/>
  <c r="Q123" i="7"/>
  <c r="Q880" i="7"/>
  <c r="Q3" i="7"/>
  <c r="Q609" i="7"/>
  <c r="Q159" i="7"/>
  <c r="Q148" i="7"/>
  <c r="Q161" i="7"/>
  <c r="Q152" i="7"/>
  <c r="Q650" i="7"/>
  <c r="Q879" i="7"/>
  <c r="Q420" i="7"/>
  <c r="Q274" i="7"/>
  <c r="Q308" i="7"/>
  <c r="Q62" i="7"/>
  <c r="Q767" i="7"/>
  <c r="Q13" i="7"/>
  <c r="Q644" i="7"/>
  <c r="Q627" i="7"/>
  <c r="Q118" i="7"/>
  <c r="Q101" i="7"/>
  <c r="Q206" i="7"/>
  <c r="Q165" i="7"/>
  <c r="Q70" i="7"/>
  <c r="Q854" i="7"/>
  <c r="Q418" i="7"/>
  <c r="Q358" i="7"/>
  <c r="Q875" i="7"/>
  <c r="Q602" i="7"/>
  <c r="Q847" i="7"/>
  <c r="Q244" i="7"/>
  <c r="Q171" i="7"/>
  <c r="Q322" i="7"/>
  <c r="Q352" i="7"/>
  <c r="Q250" i="7"/>
  <c r="Q153" i="7"/>
  <c r="Q190" i="7"/>
  <c r="Q394" i="7"/>
  <c r="Q282" i="7"/>
  <c r="Q406" i="7"/>
  <c r="Q478" i="7"/>
  <c r="Q403" i="7"/>
  <c r="Q220" i="7"/>
  <c r="Q645" i="7"/>
  <c r="Q256" i="7"/>
  <c r="Q176" i="7"/>
  <c r="Q468" i="7"/>
  <c r="Q241" i="7"/>
  <c r="Q175" i="7"/>
  <c r="Q271" i="7"/>
  <c r="Q117" i="7"/>
  <c r="Q79" i="7"/>
  <c r="Q562" i="7"/>
  <c r="Q525" i="7"/>
  <c r="Q395" i="7"/>
  <c r="Q342" i="7"/>
  <c r="Q742" i="7"/>
  <c r="Q545" i="7"/>
  <c r="Q110" i="7"/>
  <c r="Q489" i="7"/>
  <c r="Q72" i="7"/>
  <c r="Q669" i="7"/>
  <c r="Q351" i="7"/>
  <c r="Q812" i="7"/>
  <c r="Q2" i="7"/>
  <c r="Q202" i="7"/>
  <c r="Q839" i="7"/>
  <c r="Q248" i="7"/>
  <c r="Q198" i="7"/>
  <c r="Q69" i="7"/>
  <c r="Q686" i="7"/>
  <c r="Q413" i="7"/>
  <c r="Q196" i="7"/>
  <c r="Q859" i="7"/>
  <c r="Q475" i="7"/>
  <c r="Q279" i="7"/>
  <c r="Q412" i="7"/>
  <c r="Q162" i="7"/>
  <c r="Q832" i="7"/>
  <c r="Q124" i="7"/>
  <c r="Q656" i="7"/>
  <c r="Q614" i="7"/>
  <c r="Q108" i="7"/>
  <c r="Q104" i="7"/>
  <c r="Q725" i="7"/>
  <c r="Q675" i="7"/>
  <c r="Q444" i="7"/>
  <c r="Q292" i="7"/>
  <c r="Q846" i="7"/>
  <c r="Q464" i="7"/>
  <c r="Q858" i="7"/>
  <c r="Q115" i="7"/>
  <c r="Q9" i="7"/>
  <c r="Q667" i="7"/>
  <c r="Q130" i="7"/>
  <c r="Q467" i="7"/>
  <c r="Q185" i="7"/>
  <c r="Q820" i="7"/>
  <c r="Q432" i="7"/>
  <c r="Q544" i="7"/>
  <c r="Q881" i="7"/>
  <c r="Q215" i="7"/>
  <c r="Q359" i="7"/>
  <c r="Q228" i="7"/>
  <c r="Q720" i="7"/>
  <c r="Q277" i="7"/>
  <c r="Q172" i="7"/>
  <c r="Q783" i="7"/>
  <c r="Q681" i="7"/>
  <c r="Q442" i="7"/>
  <c r="Q440" i="7"/>
  <c r="Q127" i="7"/>
  <c r="Q370" i="7"/>
  <c r="Q200" i="7"/>
  <c r="Q193" i="7"/>
  <c r="Q559" i="7"/>
  <c r="Q122" i="7"/>
  <c r="Q679" i="7"/>
  <c r="Q365" i="7"/>
  <c r="Q339" i="7"/>
  <c r="Q661" i="7"/>
  <c r="Q651" i="7"/>
  <c r="Q408" i="7"/>
  <c r="Q306" i="7"/>
  <c r="Q222" i="7"/>
  <c r="Q129" i="7"/>
  <c r="Q428" i="7"/>
  <c r="Q799" i="7"/>
  <c r="Q594" i="7"/>
  <c r="Q132" i="7"/>
  <c r="Q639" i="7"/>
  <c r="Q88" i="7"/>
  <c r="Q682" i="7"/>
  <c r="Q658" i="7"/>
  <c r="Q422" i="7"/>
  <c r="Q239" i="7"/>
  <c r="Q283" i="7"/>
  <c r="Q45" i="7"/>
  <c r="Q816" i="7"/>
  <c r="Q605" i="7"/>
  <c r="Q53" i="7"/>
  <c r="Q371" i="7"/>
  <c r="Q313" i="7"/>
  <c r="Q76" i="7"/>
  <c r="Q71" i="7"/>
  <c r="Q58" i="7"/>
  <c r="Q18" i="7"/>
  <c r="Q578" i="7"/>
  <c r="Q483" i="7"/>
  <c r="Q415" i="7"/>
  <c r="Q182" i="7"/>
  <c r="Q715" i="7"/>
  <c r="Q693" i="7"/>
  <c r="Q670" i="7"/>
  <c r="Q623" i="7"/>
  <c r="Q187" i="7"/>
  <c r="Q102" i="7"/>
  <c r="Q520" i="7"/>
  <c r="Q396" i="7"/>
  <c r="Q181" i="7"/>
  <c r="Q774" i="7"/>
  <c r="Q724" i="7"/>
  <c r="Q589" i="7"/>
  <c r="Q580" i="7"/>
  <c r="Q487" i="7"/>
  <c r="Q481" i="7"/>
  <c r="Q78" i="7"/>
  <c r="Q60" i="7"/>
  <c r="Q265" i="7"/>
  <c r="Q260" i="7"/>
  <c r="Q813" i="7"/>
  <c r="Q512" i="7"/>
  <c r="Q465" i="7"/>
  <c r="Q208" i="7"/>
  <c r="Q843" i="7"/>
  <c r="Q509" i="7"/>
  <c r="Q347" i="7"/>
  <c r="Q121" i="7"/>
  <c r="Q107" i="7"/>
  <c r="Q81" i="7"/>
  <c r="Q629" i="7"/>
  <c r="Q573" i="7"/>
  <c r="Q453" i="7"/>
  <c r="Q213" i="7"/>
  <c r="Q212" i="7"/>
  <c r="Q65" i="7"/>
  <c r="Q746" i="7"/>
  <c r="Q586" i="7"/>
  <c r="Q398" i="7"/>
  <c r="Q89" i="7"/>
  <c r="Q704" i="7"/>
  <c r="Q612" i="7"/>
  <c r="Q55" i="7"/>
  <c r="Q653" i="7"/>
  <c r="Q504" i="7"/>
  <c r="Q173" i="7"/>
  <c r="Q842" i="7"/>
  <c r="Q52" i="7"/>
  <c r="Q631" i="7"/>
  <c r="Q581" i="7"/>
  <c r="Q567" i="7"/>
  <c r="Q447" i="7"/>
  <c r="Q344" i="7"/>
  <c r="Q253" i="7"/>
  <c r="Q85" i="7"/>
  <c r="Q554" i="7"/>
  <c r="Q534" i="7"/>
  <c r="Q474" i="7"/>
  <c r="Q80" i="7"/>
  <c r="Q837" i="7"/>
  <c r="Q801" i="7"/>
  <c r="Q722" i="7"/>
  <c r="Q328" i="7"/>
  <c r="Q269" i="7"/>
  <c r="Q166" i="7"/>
  <c r="Q84" i="7"/>
  <c r="Q841" i="7"/>
  <c r="Q622" i="7"/>
  <c r="Q776" i="7"/>
  <c r="Q491" i="7"/>
  <c r="Q361" i="7"/>
  <c r="Q262" i="7"/>
  <c r="Q137" i="7"/>
  <c r="Q5" i="7"/>
  <c r="Q793" i="7"/>
  <c r="Q760" i="7"/>
  <c r="Q168" i="7"/>
  <c r="Q22" i="7"/>
  <c r="Q838" i="7"/>
  <c r="Q748" i="7"/>
  <c r="Q426" i="7"/>
  <c r="Q707" i="7"/>
  <c r="Q683" i="7"/>
  <c r="Q553" i="7"/>
  <c r="Q501" i="7"/>
  <c r="Q823" i="7"/>
  <c r="Q637" i="7"/>
  <c r="Q620" i="7"/>
  <c r="Q571" i="7"/>
  <c r="Q498" i="7"/>
  <c r="Q434" i="7"/>
  <c r="Q204" i="7"/>
  <c r="Q170" i="7"/>
  <c r="Q849" i="7"/>
  <c r="Q777" i="7"/>
  <c r="Q775" i="7"/>
  <c r="Q766" i="7"/>
  <c r="Q714" i="7"/>
  <c r="Q666" i="7"/>
  <c r="Q541" i="7"/>
  <c r="Q531" i="7"/>
  <c r="Q492" i="7"/>
  <c r="Q455" i="7"/>
  <c r="Q383" i="7"/>
  <c r="Q355" i="7"/>
  <c r="Q226" i="7"/>
  <c r="Q201" i="7"/>
  <c r="Q810" i="7"/>
  <c r="Q739" i="7"/>
  <c r="Q11" i="7"/>
  <c r="Q863" i="7"/>
  <c r="Q794" i="7"/>
  <c r="Q721" i="7"/>
  <c r="Q672" i="7"/>
  <c r="Q405" i="7"/>
  <c r="Q369" i="7"/>
  <c r="Q332" i="7"/>
  <c r="Q31" i="7"/>
  <c r="Q540" i="7"/>
  <c r="Q459" i="7"/>
  <c r="Q380" i="7"/>
  <c r="Q377" i="7"/>
  <c r="Q372" i="7"/>
  <c r="Q227" i="7"/>
  <c r="Q224" i="7"/>
  <c r="Q223" i="7"/>
  <c r="Q216" i="7"/>
  <c r="Q35" i="7"/>
  <c r="Q751" i="7"/>
  <c r="Q698" i="7"/>
  <c r="Q584" i="7"/>
  <c r="Q560" i="7"/>
  <c r="Q318" i="7"/>
  <c r="Q309" i="7"/>
  <c r="Q288" i="7"/>
  <c r="Q830" i="7"/>
  <c r="Q662" i="7"/>
  <c r="Q564" i="7"/>
  <c r="Q368" i="7"/>
  <c r="Q238" i="7"/>
  <c r="Q136" i="7"/>
  <c r="Q738" i="7"/>
  <c r="Q709" i="7"/>
  <c r="Q647" i="7"/>
  <c r="Q526" i="7"/>
  <c r="Q446" i="7"/>
  <c r="Q417" i="7"/>
  <c r="Q311" i="7"/>
  <c r="Q287" i="7"/>
  <c r="Q126" i="7"/>
  <c r="Q95" i="7"/>
  <c r="Q4" i="7"/>
  <c r="Q634" i="7"/>
  <c r="Q570" i="7"/>
  <c r="Q524" i="7"/>
  <c r="Q516" i="7"/>
  <c r="Q507" i="7"/>
  <c r="Q424" i="7"/>
  <c r="Q421" i="7"/>
  <c r="Q147" i="7"/>
  <c r="Q807" i="7"/>
  <c r="Q763" i="7"/>
  <c r="Q640" i="7"/>
  <c r="Q517" i="7"/>
  <c r="Q497" i="7"/>
  <c r="Q429" i="7"/>
  <c r="Q296" i="7"/>
  <c r="Q210" i="7"/>
  <c r="Q194" i="7"/>
  <c r="Q23" i="7"/>
  <c r="Q12" i="7"/>
  <c r="Q850" i="7"/>
  <c r="Q663" i="7"/>
  <c r="Q556" i="7"/>
  <c r="Q400" i="7"/>
  <c r="Q341" i="7"/>
  <c r="Q230" i="7"/>
  <c r="Q195" i="7"/>
  <c r="Q111" i="7"/>
  <c r="Q840" i="7"/>
  <c r="Q624" i="7"/>
  <c r="Q558" i="7"/>
  <c r="Q433" i="7"/>
  <c r="Q305" i="7"/>
  <c r="Q303" i="7"/>
  <c r="Q113" i="7"/>
  <c r="Q100" i="7"/>
  <c r="Q33" i="7"/>
  <c r="Q867" i="7"/>
  <c r="Q826" i="7"/>
  <c r="Q479" i="7"/>
  <c r="Q431" i="7"/>
  <c r="Q373" i="7"/>
  <c r="Q24" i="7"/>
  <c r="Q877" i="7"/>
  <c r="Q873" i="7"/>
  <c r="Q861" i="7"/>
  <c r="Q860" i="7"/>
  <c r="Q853" i="7"/>
  <c r="Q848" i="7"/>
  <c r="Q844" i="7"/>
  <c r="Q836" i="7"/>
  <c r="Q828" i="7"/>
  <c r="Q827" i="7"/>
  <c r="Q825" i="7"/>
  <c r="Q821" i="7"/>
  <c r="Q818" i="7"/>
  <c r="Q804" i="7"/>
  <c r="Q802" i="7"/>
  <c r="Q800" i="7"/>
  <c r="Q798" i="7"/>
  <c r="Q796" i="7"/>
  <c r="Q789" i="7"/>
  <c r="Q785" i="7"/>
  <c r="Q780" i="7"/>
  <c r="Q779" i="7"/>
  <c r="Q771" i="7"/>
  <c r="Q769" i="7"/>
  <c r="Q757" i="7"/>
  <c r="Q750" i="7"/>
  <c r="Q735" i="7"/>
  <c r="Q734" i="7"/>
  <c r="Q732" i="7"/>
  <c r="Q719" i="7"/>
  <c r="Q716" i="7"/>
  <c r="Q710" i="7"/>
  <c r="Q706" i="7"/>
  <c r="Q691" i="7"/>
  <c r="Q677" i="7"/>
  <c r="Q659" i="7"/>
  <c r="Q654" i="7"/>
  <c r="Q646" i="7"/>
  <c r="Q632" i="7"/>
  <c r="Q619" i="7"/>
  <c r="Q616" i="7"/>
  <c r="Q608" i="7"/>
  <c r="Q606" i="7"/>
  <c r="Q599" i="7"/>
  <c r="Q598" i="7"/>
  <c r="Q597" i="7"/>
  <c r="Q596" i="7"/>
  <c r="Q593" i="7"/>
  <c r="Q590" i="7"/>
  <c r="Q587" i="7"/>
  <c r="Q577" i="7"/>
  <c r="Q572" i="7"/>
  <c r="Q552" i="7"/>
  <c r="Q537" i="7"/>
  <c r="Q535" i="7"/>
  <c r="Q510" i="7"/>
  <c r="Q476" i="7"/>
  <c r="Q473" i="7"/>
  <c r="Q471" i="7"/>
  <c r="Q463" i="7"/>
  <c r="Q437" i="7"/>
  <c r="Q397" i="7"/>
  <c r="Q391" i="7"/>
  <c r="Q376" i="7"/>
  <c r="Q364" i="7"/>
  <c r="Q357" i="7"/>
  <c r="Q349" i="7"/>
  <c r="Q345" i="7"/>
  <c r="Q331" i="7"/>
  <c r="Q321" i="7"/>
  <c r="Q310" i="7"/>
  <c r="Q302" i="7"/>
  <c r="Q300" i="7"/>
  <c r="Q298" i="7"/>
  <c r="Q297" i="7"/>
  <c r="Q289" i="7"/>
  <c r="Q285" i="7"/>
  <c r="Q259" i="7"/>
  <c r="Q254" i="7"/>
  <c r="Q242" i="7"/>
  <c r="Q240" i="7"/>
  <c r="Q233" i="7"/>
  <c r="Q207" i="7"/>
  <c r="Q199" i="7"/>
  <c r="Q191" i="7"/>
  <c r="Q160" i="7"/>
  <c r="Q141" i="7"/>
  <c r="Q131" i="7"/>
  <c r="Q128" i="7"/>
  <c r="Q87" i="7"/>
  <c r="Q68" i="7"/>
  <c r="Q66" i="7"/>
  <c r="Q63" i="7"/>
  <c r="Q59" i="7"/>
  <c r="Q41" i="7"/>
  <c r="Q20" i="7"/>
  <c r="Q17" i="7"/>
  <c r="Q50" i="7"/>
  <c r="Q26" i="7"/>
  <c r="Q184" i="7"/>
  <c r="Q550" i="7"/>
  <c r="Q304" i="7"/>
  <c r="Q480" i="7"/>
  <c r="Q565" i="7"/>
  <c r="Q393" i="7"/>
  <c r="Q695" i="7"/>
  <c r="Q834" i="7"/>
  <c r="Q488" i="7"/>
  <c r="Q387" i="7"/>
  <c r="Q270" i="7"/>
  <c r="Q486" i="7"/>
  <c r="Q286" i="7"/>
  <c r="Q717" i="7"/>
  <c r="Q378" i="7"/>
  <c r="Q694" i="7"/>
  <c r="Q700" i="7"/>
  <c r="Q91" i="7"/>
  <c r="Q381" i="7"/>
  <c r="Q32" i="7"/>
  <c r="Q786" i="7"/>
  <c r="Q546" i="7"/>
  <c r="Q795" i="7"/>
  <c r="Q294" i="7"/>
  <c r="Q831" i="7"/>
  <c r="Q697" i="7"/>
  <c r="Q243" i="7"/>
  <c r="Q708" i="7"/>
  <c r="Q218" i="7"/>
  <c r="Q680" i="7"/>
  <c r="Q436" i="7"/>
  <c r="Q46" i="7"/>
  <c r="Q568" i="7"/>
  <c r="Q500" i="7"/>
  <c r="Q484" i="7"/>
  <c r="Q219" i="7"/>
  <c r="Q496" i="7"/>
  <c r="Q189" i="7"/>
  <c r="Q133" i="7"/>
  <c r="Q745" i="7"/>
  <c r="Q561" i="7"/>
  <c r="Q411" i="7"/>
  <c r="Q633" i="7"/>
  <c r="Q362" i="7"/>
  <c r="Q493" i="7"/>
  <c r="Q221" i="7"/>
  <c r="Q655" i="7"/>
  <c r="Q601" i="7"/>
  <c r="Q374" i="7"/>
  <c r="Q819" i="7"/>
  <c r="Q617" i="7"/>
  <c r="Q790" i="7"/>
  <c r="Q603" i="7"/>
  <c r="Q452" i="7"/>
  <c r="Q416" i="7"/>
  <c r="Q388" i="7"/>
  <c r="Q329" i="7"/>
  <c r="Q158" i="7"/>
  <c r="Q815" i="7"/>
  <c r="Q788" i="7"/>
  <c r="Q615" i="7"/>
  <c r="Q499" i="7"/>
  <c r="Q276" i="7"/>
  <c r="Q758" i="7"/>
  <c r="Q438" i="7"/>
  <c r="Q782" i="7"/>
  <c r="Q728" i="7"/>
  <c r="Q472" i="7"/>
  <c r="Q856" i="7"/>
  <c r="Q835" i="7"/>
  <c r="Q811" i="7"/>
  <c r="Q787" i="7"/>
  <c r="Q752" i="7"/>
  <c r="Q591" i="7"/>
  <c r="Q43" i="7"/>
  <c r="Q824" i="7"/>
  <c r="Q642" i="7"/>
  <c r="Q337" i="7"/>
  <c r="Q743" i="7"/>
  <c r="Q566" i="7"/>
  <c r="Q533" i="7"/>
  <c r="Q460" i="7"/>
  <c r="Q390" i="7"/>
  <c r="Q315" i="7"/>
  <c r="Q149" i="7"/>
  <c r="Q712" i="7"/>
  <c r="Q485" i="7"/>
  <c r="Q864" i="7"/>
  <c r="Q576" i="7"/>
  <c r="Q542" i="7"/>
  <c r="Q513" i="7"/>
  <c r="Q870" i="7"/>
  <c r="Q689" i="7"/>
  <c r="Q643" i="7"/>
  <c r="Q569" i="7"/>
  <c r="Q266" i="7"/>
  <c r="Q209" i="7"/>
  <c r="Q765" i="7"/>
  <c r="Q755" i="7"/>
  <c r="Q753" i="7"/>
  <c r="Q574" i="7"/>
  <c r="Q335" i="7"/>
  <c r="Q323" i="7"/>
  <c r="Q39" i="7"/>
  <c r="Q797" i="7"/>
  <c r="Q730" i="7"/>
  <c r="Q664" i="7"/>
  <c r="Q521" i="7"/>
  <c r="Q456" i="7"/>
  <c r="Q353" i="7"/>
  <c r="Q343" i="7"/>
  <c r="Q320" i="7"/>
  <c r="Q291" i="7"/>
  <c r="Q557" i="7"/>
  <c r="Q482" i="7"/>
  <c r="Q333" i="7"/>
  <c r="Q713" i="7"/>
  <c r="Q611" i="7"/>
  <c r="Q490" i="7"/>
  <c r="Q154" i="7"/>
  <c r="Q119" i="7"/>
  <c r="Q871" i="7"/>
  <c r="Q869" i="7"/>
  <c r="Q868" i="7"/>
  <c r="Q866" i="7"/>
  <c r="Q865" i="7"/>
  <c r="Q862" i="7"/>
  <c r="Q857" i="7"/>
  <c r="Q855" i="7"/>
  <c r="Q852" i="7"/>
  <c r="Q851" i="7"/>
  <c r="Q829" i="7"/>
  <c r="Q822" i="7"/>
  <c r="Q814" i="7"/>
  <c r="Q809" i="7"/>
  <c r="Q808" i="7"/>
  <c r="Q792" i="7"/>
  <c r="Q791" i="7"/>
  <c r="Q781" i="7"/>
  <c r="Q778" i="7"/>
  <c r="Q772" i="7"/>
  <c r="Q768" i="7"/>
  <c r="Q764" i="7"/>
  <c r="Q762" i="7"/>
  <c r="Q761" i="7"/>
  <c r="Q759" i="7"/>
  <c r="Q747" i="7"/>
  <c r="Q741" i="7"/>
  <c r="Q740" i="7"/>
  <c r="Q736" i="7"/>
  <c r="Q731" i="7"/>
  <c r="Q729" i="7"/>
  <c r="Q723" i="7"/>
  <c r="Q711" i="7"/>
  <c r="Q705" i="7"/>
  <c r="Q703" i="7"/>
  <c r="Q702" i="7"/>
  <c r="Q699" i="7"/>
  <c r="Q696" i="7"/>
  <c r="Q692" i="7"/>
  <c r="Q690" i="7"/>
  <c r="Q687" i="7"/>
  <c r="Q685" i="7"/>
  <c r="Q678" i="7"/>
  <c r="Q674" i="7"/>
  <c r="Q673" i="7"/>
  <c r="Q665" i="7"/>
  <c r="Q657" i="7"/>
  <c r="Q649" i="7"/>
  <c r="Q638" i="7"/>
  <c r="Q630" i="7"/>
  <c r="Q628" i="7"/>
  <c r="Q625" i="7"/>
  <c r="Q607" i="7"/>
  <c r="Q604" i="7"/>
  <c r="Q588" i="7"/>
  <c r="Q575" i="7"/>
  <c r="Q563" i="7"/>
  <c r="Q555" i="7"/>
  <c r="Q551" i="7"/>
  <c r="Q549" i="7"/>
  <c r="Q539" i="7"/>
  <c r="Q538" i="7"/>
  <c r="Q532" i="7"/>
  <c r="Q530" i="7"/>
  <c r="Q528" i="7"/>
  <c r="Q523" i="7"/>
  <c r="Q522" i="7"/>
  <c r="Q505" i="7"/>
  <c r="Q469" i="7"/>
  <c r="Q454" i="7"/>
  <c r="Q451" i="7"/>
  <c r="Q445" i="7"/>
  <c r="Q441" i="7"/>
  <c r="Q425" i="7"/>
  <c r="Q414" i="7"/>
  <c r="Q409" i="7"/>
  <c r="Q404" i="7"/>
  <c r="Q401" i="7"/>
  <c r="Q386" i="7"/>
  <c r="Q385" i="7"/>
  <c r="Q366" i="7"/>
  <c r="Q354" i="7"/>
  <c r="Q338" i="7"/>
  <c r="Q330" i="7"/>
  <c r="Q317" i="7"/>
  <c r="Q295" i="7"/>
  <c r="Q273" i="7"/>
  <c r="Q272" i="7"/>
  <c r="Q246" i="7"/>
  <c r="Q245" i="7"/>
  <c r="Q232" i="7"/>
  <c r="Q231" i="7"/>
  <c r="Q211" i="7"/>
  <c r="Q186" i="7"/>
  <c r="Q169" i="7"/>
  <c r="Q157" i="7"/>
  <c r="Q109" i="7"/>
  <c r="Q77" i="7"/>
  <c r="Q64" i="7"/>
  <c r="Q57" i="7"/>
  <c r="Q90" i="7"/>
  <c r="Q718" i="7"/>
  <c r="Q548" i="7"/>
  <c r="Q805" i="7"/>
  <c r="Q324" i="7"/>
  <c r="P6" i="7"/>
  <c r="P356" i="7"/>
  <c r="P140" i="7"/>
  <c r="P316" i="7"/>
  <c r="P293" i="7"/>
  <c r="P16" i="7"/>
  <c r="P146" i="7"/>
  <c r="P379" i="7"/>
  <c r="P94" i="7"/>
  <c r="P307" i="7"/>
  <c r="P138" i="7"/>
  <c r="P114" i="7"/>
  <c r="P112" i="7"/>
  <c r="P135" i="7"/>
  <c r="P174" i="7"/>
  <c r="P506" i="7"/>
  <c r="P235" i="7"/>
  <c r="P37" i="7"/>
  <c r="P375" i="7"/>
  <c r="P671" i="7"/>
  <c r="P583" i="7"/>
  <c r="P382" i="7"/>
  <c r="P237" i="7"/>
  <c r="P648" i="7"/>
  <c r="P399" i="7"/>
  <c r="P73" i="7"/>
  <c r="P188" i="7"/>
  <c r="P275" i="7"/>
  <c r="P247" i="7"/>
  <c r="P163" i="7"/>
  <c r="P38" i="7"/>
  <c r="P98" i="7"/>
  <c r="P29" i="7"/>
  <c r="P251" i="7"/>
  <c r="P255" i="7"/>
  <c r="P618" i="7"/>
  <c r="P205" i="7"/>
  <c r="P179" i="7"/>
  <c r="P51" i="7"/>
  <c r="P817" i="7"/>
  <c r="P75" i="7"/>
  <c r="P427" i="7"/>
  <c r="P529" i="7"/>
  <c r="P48" i="7"/>
  <c r="P261" i="7"/>
  <c r="P49" i="7"/>
  <c r="P150" i="7"/>
  <c r="P610" i="7"/>
  <c r="P585" i="7"/>
  <c r="P749" i="7"/>
  <c r="P668" i="7"/>
  <c r="P367" i="7"/>
  <c r="P874" i="7"/>
  <c r="P652" i="7"/>
  <c r="P21" i="7"/>
  <c r="P519" i="7"/>
  <c r="P92" i="7"/>
  <c r="P105" i="7"/>
  <c r="P641" i="7"/>
  <c r="P97" i="7"/>
  <c r="P334" i="7"/>
  <c r="P461" i="7"/>
  <c r="P10" i="7"/>
  <c r="P518" i="7"/>
  <c r="P833" i="7"/>
  <c r="P688" i="7"/>
  <c r="P470" i="7"/>
  <c r="P592" i="7"/>
  <c r="P803" i="7"/>
  <c r="P234" i="7"/>
  <c r="P19" i="7"/>
  <c r="P30" i="7"/>
  <c r="P268" i="7"/>
  <c r="P178" i="7"/>
  <c r="P93" i="7"/>
  <c r="P103" i="7"/>
  <c r="P86" i="7"/>
  <c r="P74" i="7"/>
  <c r="P684" i="7"/>
  <c r="P120" i="7"/>
  <c r="P27" i="7"/>
  <c r="P225" i="7"/>
  <c r="P40" i="7"/>
  <c r="P252" i="7"/>
  <c r="P600" i="7"/>
  <c r="P8" i="7"/>
  <c r="P511" i="7"/>
  <c r="P156" i="7"/>
  <c r="P301" i="7"/>
  <c r="P737" i="7"/>
  <c r="P183" i="7"/>
  <c r="P28" i="7"/>
  <c r="P42" i="7"/>
  <c r="P402" i="7"/>
  <c r="P144" i="7"/>
  <c r="P151" i="7"/>
  <c r="P448" i="7"/>
  <c r="P7" i="7"/>
  <c r="P508" i="7"/>
  <c r="P229" i="7"/>
  <c r="P290" i="7"/>
  <c r="P314" i="7"/>
  <c r="P733" i="7"/>
  <c r="P15" i="7"/>
  <c r="P536" i="7"/>
  <c r="P34" i="7"/>
  <c r="P299" i="7"/>
  <c r="P494" i="7"/>
  <c r="P363" i="7"/>
  <c r="P106" i="7"/>
  <c r="P872" i="7"/>
  <c r="P784" i="7"/>
  <c r="P636" i="7"/>
  <c r="P214" i="7"/>
  <c r="P547" i="7"/>
  <c r="P284" i="7"/>
  <c r="P164" i="7"/>
  <c r="P515" i="7"/>
  <c r="P443" i="7"/>
  <c r="P419" i="7"/>
  <c r="P450" i="7"/>
  <c r="P701" i="7"/>
  <c r="P502" i="7"/>
  <c r="P192" i="7"/>
  <c r="P217" i="7"/>
  <c r="P340" i="7"/>
  <c r="P134" i="7"/>
  <c r="P449" i="7"/>
  <c r="P83" i="7"/>
  <c r="P264" i="7"/>
  <c r="P177" i="7"/>
  <c r="P727" i="7"/>
  <c r="P360" i="7"/>
  <c r="P457" i="7"/>
  <c r="P462" i="7"/>
  <c r="P44" i="7"/>
  <c r="P67" i="7"/>
  <c r="P281" i="7"/>
  <c r="P389" i="7"/>
  <c r="P756" i="7"/>
  <c r="P325" i="7"/>
  <c r="P613" i="7"/>
  <c r="P579" i="7"/>
  <c r="P806" i="7"/>
  <c r="P435" i="7"/>
  <c r="P236" i="7"/>
  <c r="P36" i="7"/>
  <c r="P477" i="7"/>
  <c r="P167" i="7"/>
  <c r="P348" i="7"/>
  <c r="P82" i="7"/>
  <c r="P514" i="7"/>
  <c r="P96" i="7"/>
  <c r="P47" i="7"/>
  <c r="P423" i="7"/>
  <c r="P336" i="7"/>
  <c r="P249" i="7"/>
  <c r="P410" i="7"/>
  <c r="P384" i="7"/>
  <c r="P142" i="7"/>
  <c r="P116" i="7"/>
  <c r="P312" i="7"/>
  <c r="P626" i="7"/>
  <c r="P143" i="7"/>
  <c r="P61" i="7"/>
  <c r="P180" i="7"/>
  <c r="P773" i="7"/>
  <c r="P203" i="7"/>
  <c r="P145" i="7"/>
  <c r="P327" i="7"/>
  <c r="P263" i="7"/>
  <c r="P527" i="7"/>
  <c r="P54" i="7"/>
  <c r="P726" i="7"/>
  <c r="P495" i="7"/>
  <c r="P350" i="7"/>
  <c r="P139" i="7"/>
  <c r="P439" i="7"/>
  <c r="P595" i="7"/>
  <c r="P660" i="7"/>
  <c r="P56" i="7"/>
  <c r="P326" i="7"/>
  <c r="P278" i="7"/>
  <c r="P125" i="7"/>
  <c r="P197" i="7"/>
  <c r="P258" i="7"/>
  <c r="P346" i="7"/>
  <c r="P267" i="7"/>
  <c r="P257" i="7"/>
  <c r="P621" i="7"/>
  <c r="P280" i="7"/>
  <c r="P407" i="7"/>
  <c r="P876" i="7"/>
  <c r="P99" i="7"/>
  <c r="P503" i="7"/>
  <c r="P319" i="7"/>
  <c r="P14" i="7"/>
  <c r="P845" i="7"/>
  <c r="P155" i="7"/>
  <c r="P466" i="7"/>
  <c r="P430" i="7"/>
  <c r="P123" i="7"/>
  <c r="P880" i="7"/>
  <c r="P3" i="7"/>
  <c r="P609" i="7"/>
  <c r="P159" i="7"/>
  <c r="P148" i="7"/>
  <c r="P161" i="7"/>
  <c r="P152" i="7"/>
  <c r="P650" i="7"/>
  <c r="P879" i="7"/>
  <c r="P420" i="7"/>
  <c r="P274" i="7"/>
  <c r="P308" i="7"/>
  <c r="P62" i="7"/>
  <c r="P767" i="7"/>
  <c r="P13" i="7"/>
  <c r="P644" i="7"/>
  <c r="P627" i="7"/>
  <c r="P118" i="7"/>
  <c r="P101" i="7"/>
  <c r="P206" i="7"/>
  <c r="P165" i="7"/>
  <c r="P70" i="7"/>
  <c r="P854" i="7"/>
  <c r="P418" i="7"/>
  <c r="P358" i="7"/>
  <c r="P875" i="7"/>
  <c r="P602" i="7"/>
  <c r="P847" i="7"/>
  <c r="P244" i="7"/>
  <c r="P171" i="7"/>
  <c r="P322" i="7"/>
  <c r="P352" i="7"/>
  <c r="P250" i="7"/>
  <c r="P153" i="7"/>
  <c r="P190" i="7"/>
  <c r="P394" i="7"/>
  <c r="P282" i="7"/>
  <c r="P406" i="7"/>
  <c r="P478" i="7"/>
  <c r="P403" i="7"/>
  <c r="P220" i="7"/>
  <c r="P645" i="7"/>
  <c r="P256" i="7"/>
  <c r="P176" i="7"/>
  <c r="P468" i="7"/>
  <c r="P241" i="7"/>
  <c r="P175" i="7"/>
  <c r="P271" i="7"/>
  <c r="P117" i="7"/>
  <c r="P79" i="7"/>
  <c r="P562" i="7"/>
  <c r="P525" i="7"/>
  <c r="P395" i="7"/>
  <c r="P342" i="7"/>
  <c r="P742" i="7"/>
  <c r="P545" i="7"/>
  <c r="P110" i="7"/>
  <c r="P489" i="7"/>
  <c r="P72" i="7"/>
  <c r="P669" i="7"/>
  <c r="P351" i="7"/>
  <c r="P812" i="7"/>
  <c r="P202" i="7"/>
  <c r="P839" i="7"/>
  <c r="P248" i="7"/>
  <c r="P198" i="7"/>
  <c r="P69" i="7"/>
  <c r="P686" i="7"/>
  <c r="P413" i="7"/>
  <c r="P196" i="7"/>
  <c r="P859" i="7"/>
  <c r="P475" i="7"/>
  <c r="P279" i="7"/>
  <c r="P412" i="7"/>
  <c r="P162" i="7"/>
  <c r="P832" i="7"/>
  <c r="P614" i="7"/>
  <c r="P108" i="7"/>
  <c r="P104" i="7"/>
  <c r="P725" i="7"/>
  <c r="P675" i="7"/>
  <c r="P444" i="7"/>
  <c r="P292" i="7"/>
  <c r="P846" i="7"/>
  <c r="P464" i="7"/>
  <c r="P115" i="7"/>
  <c r="P9" i="7"/>
  <c r="P130" i="7"/>
  <c r="P467" i="7"/>
  <c r="P185" i="7"/>
  <c r="P432" i="7"/>
  <c r="P544" i="7"/>
  <c r="P215" i="7"/>
  <c r="P359" i="7"/>
  <c r="P720" i="7"/>
  <c r="P277" i="7"/>
  <c r="P172" i="7"/>
  <c r="P783" i="7"/>
  <c r="P681" i="7"/>
  <c r="P440" i="7"/>
  <c r="P127" i="7"/>
  <c r="P370" i="7"/>
  <c r="P200" i="7"/>
  <c r="P193" i="7"/>
  <c r="P559" i="7"/>
  <c r="P679" i="7"/>
  <c r="P365" i="7"/>
  <c r="P339" i="7"/>
  <c r="P661" i="7"/>
  <c r="P651" i="7"/>
  <c r="P408" i="7"/>
  <c r="P306" i="7"/>
  <c r="P222" i="7"/>
  <c r="P129" i="7"/>
  <c r="P428" i="7"/>
  <c r="P799" i="7"/>
  <c r="P594" i="7"/>
  <c r="P132" i="7"/>
  <c r="P639" i="7"/>
  <c r="P88" i="7"/>
  <c r="P682" i="7"/>
  <c r="P422" i="7"/>
  <c r="P239" i="7"/>
  <c r="P45" i="7"/>
  <c r="P816" i="7"/>
  <c r="P605" i="7"/>
  <c r="P53" i="7"/>
  <c r="P371" i="7"/>
  <c r="P313" i="7"/>
  <c r="P76" i="7"/>
  <c r="P71" i="7"/>
  <c r="P58" i="7"/>
  <c r="P18" i="7"/>
  <c r="P578" i="7"/>
  <c r="P483" i="7"/>
  <c r="P415" i="7"/>
  <c r="P182" i="7"/>
  <c r="P715" i="7"/>
  <c r="P693" i="7"/>
  <c r="P670" i="7"/>
  <c r="P623" i="7"/>
  <c r="P187" i="7"/>
  <c r="P102" i="7"/>
  <c r="P520" i="7"/>
  <c r="P396" i="7"/>
  <c r="P181" i="7"/>
  <c r="P774" i="7"/>
  <c r="P724" i="7"/>
  <c r="P589" i="7"/>
  <c r="P580" i="7"/>
  <c r="P487" i="7"/>
  <c r="P481" i="7"/>
  <c r="P78" i="7"/>
  <c r="P60" i="7"/>
  <c r="P265" i="7"/>
  <c r="P260" i="7"/>
  <c r="P813" i="7"/>
  <c r="P512" i="7"/>
  <c r="P465" i="7"/>
  <c r="P208" i="7"/>
  <c r="P843" i="7"/>
  <c r="P509" i="7"/>
  <c r="P121" i="7"/>
  <c r="P107" i="7"/>
  <c r="P81" i="7"/>
  <c r="P629" i="7"/>
  <c r="P573" i="7"/>
  <c r="P453" i="7"/>
  <c r="P213" i="7"/>
  <c r="P212" i="7"/>
  <c r="P65" i="7"/>
  <c r="P746" i="7"/>
  <c r="P398" i="7"/>
  <c r="P89" i="7"/>
  <c r="P704" i="7"/>
  <c r="P612" i="7"/>
  <c r="P55" i="7"/>
  <c r="P653" i="7"/>
  <c r="P504" i="7"/>
  <c r="P173" i="7"/>
  <c r="P842" i="7"/>
  <c r="P631" i="7"/>
  <c r="P344" i="7"/>
  <c r="P253" i="7"/>
  <c r="P85" i="7"/>
  <c r="P554" i="7"/>
  <c r="P534" i="7"/>
  <c r="P474" i="7"/>
  <c r="P80" i="7"/>
  <c r="P837" i="7"/>
  <c r="P722" i="7"/>
  <c r="P328" i="7"/>
  <c r="P166" i="7"/>
  <c r="P84" i="7"/>
  <c r="P776" i="7"/>
  <c r="P491" i="7"/>
  <c r="P361" i="7"/>
  <c r="P262" i="7"/>
  <c r="P137" i="7"/>
  <c r="P5" i="7"/>
  <c r="P793" i="7"/>
  <c r="P760" i="7"/>
  <c r="P168" i="7"/>
  <c r="P22" i="7"/>
  <c r="P838" i="7"/>
  <c r="P748" i="7"/>
  <c r="P707" i="7"/>
  <c r="P683" i="7"/>
  <c r="P553" i="7"/>
  <c r="P501" i="7"/>
  <c r="P823" i="7"/>
  <c r="P637" i="7"/>
  <c r="P620" i="7"/>
  <c r="P498" i="7"/>
  <c r="P434" i="7"/>
  <c r="P204" i="7"/>
  <c r="P170" i="7"/>
  <c r="P849" i="7"/>
  <c r="P777" i="7"/>
  <c r="P775" i="7"/>
  <c r="P766" i="7"/>
  <c r="P714" i="7"/>
  <c r="P541" i="7"/>
  <c r="P531" i="7"/>
  <c r="P492" i="7"/>
  <c r="P455" i="7"/>
  <c r="P383" i="7"/>
  <c r="P355" i="7"/>
  <c r="P226" i="7"/>
  <c r="P810" i="7"/>
  <c r="P739" i="7"/>
  <c r="P11" i="7"/>
  <c r="P721" i="7"/>
  <c r="P672" i="7"/>
  <c r="P405" i="7"/>
  <c r="P369" i="7"/>
  <c r="P332" i="7"/>
  <c r="P31" i="7"/>
  <c r="P540" i="7"/>
  <c r="P380" i="7"/>
  <c r="P377" i="7"/>
  <c r="P372" i="7"/>
  <c r="P227" i="7"/>
  <c r="P224" i="7"/>
  <c r="P223" i="7"/>
  <c r="P216" i="7"/>
  <c r="P35" i="7"/>
  <c r="P751" i="7"/>
  <c r="P698" i="7"/>
  <c r="P584" i="7"/>
  <c r="P560" i="7"/>
  <c r="P318" i="7"/>
  <c r="P309" i="7"/>
  <c r="P288" i="7"/>
  <c r="P830" i="7"/>
  <c r="P662" i="7"/>
  <c r="P564" i="7"/>
  <c r="P368" i="7"/>
  <c r="P238" i="7"/>
  <c r="P136" i="7"/>
  <c r="P738" i="7"/>
  <c r="P709" i="7"/>
  <c r="P446" i="7"/>
  <c r="P417" i="7"/>
  <c r="P311" i="7"/>
  <c r="P287" i="7"/>
  <c r="P126" i="7"/>
  <c r="P95" i="7"/>
  <c r="P4" i="7"/>
  <c r="P634" i="7"/>
  <c r="P570" i="7"/>
  <c r="P507" i="7"/>
  <c r="P421" i="7"/>
  <c r="P807" i="7"/>
  <c r="P640" i="7"/>
  <c r="P517" i="7"/>
  <c r="P497" i="7"/>
  <c r="P429" i="7"/>
  <c r="P296" i="7"/>
  <c r="P210" i="7"/>
  <c r="P194" i="7"/>
  <c r="P23" i="7"/>
  <c r="P12" i="7"/>
  <c r="P663" i="7"/>
  <c r="P556" i="7"/>
  <c r="P230" i="7"/>
  <c r="P195" i="7"/>
  <c r="P111" i="7"/>
  <c r="P558" i="7"/>
  <c r="P433" i="7"/>
  <c r="P305" i="7"/>
  <c r="P303" i="7"/>
  <c r="P113" i="7"/>
  <c r="P100" i="7"/>
  <c r="P33" i="7"/>
  <c r="P867" i="7"/>
  <c r="P479" i="7"/>
  <c r="P431" i="7"/>
  <c r="P373" i="7"/>
  <c r="P24" i="7"/>
  <c r="P877" i="7"/>
  <c r="P873" i="7"/>
  <c r="P828" i="7"/>
  <c r="P825" i="7"/>
  <c r="P821" i="7"/>
  <c r="P804" i="7"/>
  <c r="P802" i="7"/>
  <c r="P798" i="7"/>
  <c r="P789" i="7"/>
  <c r="P785" i="7"/>
  <c r="P780" i="7"/>
  <c r="P779" i="7"/>
  <c r="P771" i="7"/>
  <c r="P769" i="7"/>
  <c r="P757" i="7"/>
  <c r="P754" i="7"/>
  <c r="P750" i="7"/>
  <c r="P732" i="7"/>
  <c r="P716" i="7"/>
  <c r="P710" i="7"/>
  <c r="P659" i="7"/>
  <c r="P654" i="7"/>
  <c r="P646" i="7"/>
  <c r="P619" i="7"/>
  <c r="P616" i="7"/>
  <c r="P606" i="7"/>
  <c r="P599" i="7"/>
  <c r="P598" i="7"/>
  <c r="P597" i="7"/>
  <c r="P596" i="7"/>
  <c r="P593" i="7"/>
  <c r="P590" i="7"/>
  <c r="P587" i="7"/>
  <c r="P577" i="7"/>
  <c r="P572" i="7"/>
  <c r="P552" i="7"/>
  <c r="P537" i="7"/>
  <c r="P535" i="7"/>
  <c r="P510" i="7"/>
  <c r="P476" i="7"/>
  <c r="P473" i="7"/>
  <c r="P471" i="7"/>
  <c r="P437" i="7"/>
  <c r="P397" i="7"/>
  <c r="P391" i="7"/>
  <c r="P376" i="7"/>
  <c r="P364" i="7"/>
  <c r="P357" i="7"/>
  <c r="P349" i="7"/>
  <c r="P345" i="7"/>
  <c r="P331" i="7"/>
  <c r="P321" i="7"/>
  <c r="P310" i="7"/>
  <c r="P300" i="7"/>
  <c r="P298" i="7"/>
  <c r="P297" i="7"/>
  <c r="P285" i="7"/>
  <c r="P259" i="7"/>
  <c r="P254" i="7"/>
  <c r="P242" i="7"/>
  <c r="P240" i="7"/>
  <c r="P233" i="7"/>
  <c r="P199" i="7"/>
  <c r="P191" i="7"/>
  <c r="P160" i="7"/>
  <c r="P141" i="7"/>
  <c r="P131" i="7"/>
  <c r="P128" i="7"/>
  <c r="P87" i="7"/>
  <c r="P68" i="7"/>
  <c r="P66" i="7"/>
  <c r="P63" i="7"/>
  <c r="P59" i="7"/>
  <c r="P41" i="7"/>
  <c r="P20" i="7"/>
  <c r="P17" i="7"/>
  <c r="P50" i="7"/>
  <c r="P26" i="7"/>
  <c r="P550" i="7"/>
  <c r="P304" i="7"/>
  <c r="P480" i="7"/>
  <c r="P565" i="7"/>
  <c r="P393" i="7"/>
  <c r="P695" i="7"/>
  <c r="P488" i="7"/>
  <c r="P387" i="7"/>
  <c r="P486" i="7"/>
  <c r="P286" i="7"/>
  <c r="P717" i="7"/>
  <c r="P378" i="7"/>
  <c r="P694" i="7"/>
  <c r="P700" i="7"/>
  <c r="P91" i="7"/>
  <c r="P381" i="7"/>
  <c r="P32" i="7"/>
  <c r="P786" i="7"/>
  <c r="P546" i="7"/>
  <c r="P795" i="7"/>
  <c r="P294" i="7"/>
  <c r="P697" i="7"/>
  <c r="P243" i="7"/>
  <c r="P708" i="7"/>
  <c r="P218" i="7"/>
  <c r="P680" i="7"/>
  <c r="P46" i="7"/>
  <c r="P484" i="7"/>
  <c r="P219" i="7"/>
  <c r="P496" i="7"/>
  <c r="P189" i="7"/>
  <c r="P745" i="7"/>
  <c r="P561" i="7"/>
  <c r="P633" i="7"/>
  <c r="P362" i="7"/>
  <c r="P493" i="7"/>
  <c r="P221" i="7"/>
  <c r="P655" i="7"/>
  <c r="P374" i="7"/>
  <c r="P819" i="7"/>
  <c r="P617" i="7"/>
  <c r="P790" i="7"/>
  <c r="P603" i="7"/>
  <c r="P452" i="7"/>
  <c r="P388" i="7"/>
  <c r="P329" i="7"/>
  <c r="P158" i="7"/>
  <c r="P815" i="7"/>
  <c r="P788" i="7"/>
  <c r="P615" i="7"/>
  <c r="P499" i="7"/>
  <c r="P276" i="7"/>
  <c r="P758" i="7"/>
  <c r="P782" i="7"/>
  <c r="P472" i="7"/>
  <c r="P856" i="7"/>
  <c r="P835" i="7"/>
  <c r="P811" i="7"/>
  <c r="P752" i="7"/>
  <c r="P591" i="7"/>
  <c r="P642" i="7"/>
  <c r="P337" i="7"/>
  <c r="P743" i="7"/>
  <c r="P566" i="7"/>
  <c r="P533" i="7"/>
  <c r="P460" i="7"/>
  <c r="P390" i="7"/>
  <c r="P315" i="7"/>
  <c r="P712" i="7"/>
  <c r="P485" i="7"/>
  <c r="P864" i="7"/>
  <c r="P576" i="7"/>
  <c r="P513" i="7"/>
  <c r="P689" i="7"/>
  <c r="P266" i="7"/>
  <c r="P209" i="7"/>
  <c r="P574" i="7"/>
  <c r="P335" i="7"/>
  <c r="P323" i="7"/>
  <c r="P797" i="7"/>
  <c r="P730" i="7"/>
  <c r="P664" i="7"/>
  <c r="P456" i="7"/>
  <c r="P353" i="7"/>
  <c r="P343" i="7"/>
  <c r="P320" i="7"/>
  <c r="P291" i="7"/>
  <c r="P557" i="7"/>
  <c r="P482" i="7"/>
  <c r="P713" i="7"/>
  <c r="P611" i="7"/>
  <c r="P154" i="7"/>
  <c r="P119" i="7"/>
  <c r="P869" i="7"/>
  <c r="P866" i="7"/>
  <c r="P865" i="7"/>
  <c r="P855" i="7"/>
  <c r="P851" i="7"/>
  <c r="P814" i="7"/>
  <c r="P809" i="7"/>
  <c r="P808" i="7"/>
  <c r="P791" i="7"/>
  <c r="P772" i="7"/>
  <c r="P768" i="7"/>
  <c r="P764" i="7"/>
  <c r="P761" i="7"/>
  <c r="P740" i="7"/>
  <c r="P731" i="7"/>
  <c r="P729" i="7"/>
  <c r="P723" i="7"/>
  <c r="P711" i="7"/>
  <c r="P705" i="7"/>
  <c r="P703" i="7"/>
  <c r="P702" i="7"/>
  <c r="P699" i="7"/>
  <c r="P696" i="7"/>
  <c r="P692" i="7"/>
  <c r="P685" i="7"/>
  <c r="P674" i="7"/>
  <c r="P657" i="7"/>
  <c r="P649" i="7"/>
  <c r="P638" i="7"/>
  <c r="P630" i="7"/>
  <c r="P625" i="7"/>
  <c r="P607" i="7"/>
  <c r="P588" i="7"/>
  <c r="P575" i="7"/>
  <c r="P563" i="7"/>
  <c r="P555" i="7"/>
  <c r="P551" i="7"/>
  <c r="P549" i="7"/>
  <c r="P539" i="7"/>
  <c r="P538" i="7"/>
  <c r="P532" i="7"/>
  <c r="P523" i="7"/>
  <c r="P469" i="7"/>
  <c r="P451" i="7"/>
  <c r="P445" i="7"/>
  <c r="P441" i="7"/>
  <c r="P425" i="7"/>
  <c r="P414" i="7"/>
  <c r="P409" i="7"/>
  <c r="P404" i="7"/>
  <c r="P401" i="7"/>
  <c r="P385" i="7"/>
  <c r="P366" i="7"/>
  <c r="P354" i="7"/>
  <c r="P338" i="7"/>
  <c r="P317" i="7"/>
  <c r="P273" i="7"/>
  <c r="P272" i="7"/>
  <c r="P246" i="7"/>
  <c r="P245" i="7"/>
  <c r="P232" i="7"/>
  <c r="P231" i="7"/>
  <c r="P186" i="7"/>
  <c r="P169" i="7"/>
  <c r="P157" i="7"/>
  <c r="P109" i="7"/>
  <c r="P57" i="7"/>
  <c r="P324" i="7"/>
  <c r="B27" i="8" l="1"/>
  <c r="Z15" i="8"/>
  <c r="Z20" i="8"/>
  <c r="Y26" i="8"/>
  <c r="Z21" i="8"/>
  <c r="Y27" i="8"/>
  <c r="Z22" i="8"/>
  <c r="Y12" i="8"/>
  <c r="Y28" i="8"/>
  <c r="Z26" i="8"/>
  <c r="Y13" i="8"/>
  <c r="Y29" i="8"/>
  <c r="Z27" i="8"/>
  <c r="Y14" i="8"/>
  <c r="Y19" i="8"/>
  <c r="Z28" i="8"/>
  <c r="Y15" i="8"/>
  <c r="Y20" i="8"/>
  <c r="Z29" i="8"/>
  <c r="Z12" i="8"/>
  <c r="Y21" i="8"/>
  <c r="Z13" i="8"/>
  <c r="Y22" i="8"/>
  <c r="Z14" i="8"/>
  <c r="Z19" i="8"/>
  <c r="B15" i="8"/>
  <c r="E15" i="8" s="1"/>
  <c r="R27" i="8"/>
  <c r="U14" i="8"/>
  <c r="U22" i="8"/>
  <c r="S19" i="8"/>
  <c r="S27" i="8"/>
  <c r="V14" i="8"/>
  <c r="V22" i="8"/>
  <c r="R12" i="8"/>
  <c r="R20" i="8"/>
  <c r="R28" i="8"/>
  <c r="U15" i="8"/>
  <c r="U26" i="8"/>
  <c r="S12" i="8"/>
  <c r="S20" i="8"/>
  <c r="S28" i="8"/>
  <c r="V15" i="8"/>
  <c r="V26" i="8"/>
  <c r="R13" i="8"/>
  <c r="R21" i="8"/>
  <c r="R29" i="8"/>
  <c r="U19" i="8"/>
  <c r="U27" i="8"/>
  <c r="S13" i="8"/>
  <c r="S21" i="8"/>
  <c r="S29" i="8"/>
  <c r="V19" i="8"/>
  <c r="V27" i="8"/>
  <c r="R14" i="8"/>
  <c r="R22" i="8"/>
  <c r="U12" i="8"/>
  <c r="U20" i="8"/>
  <c r="U28" i="8"/>
  <c r="S14" i="8"/>
  <c r="S22" i="8"/>
  <c r="V12" i="8"/>
  <c r="V20" i="8"/>
  <c r="V28" i="8"/>
  <c r="O29" i="8"/>
  <c r="R15" i="8"/>
  <c r="R26" i="8"/>
  <c r="U13" i="8"/>
  <c r="U21" i="8"/>
  <c r="U29" i="8"/>
  <c r="O20" i="8"/>
  <c r="S15" i="8"/>
  <c r="S26" i="8"/>
  <c r="V13" i="8"/>
  <c r="V21" i="8"/>
  <c r="V29" i="8"/>
  <c r="R19" i="8"/>
  <c r="P15" i="8"/>
  <c r="O21" i="8"/>
  <c r="C34" i="8"/>
  <c r="O22" i="8"/>
  <c r="C26" i="8"/>
  <c r="D26" i="8" s="1"/>
  <c r="B22" i="8"/>
  <c r="B26" i="8"/>
  <c r="B33" i="8"/>
  <c r="E33" i="8" s="1"/>
  <c r="C12" i="8"/>
  <c r="P26" i="8"/>
  <c r="P27" i="8"/>
  <c r="P19" i="8"/>
  <c r="P28" i="8"/>
  <c r="P20" i="8"/>
  <c r="P29" i="8"/>
  <c r="P21" i="8"/>
  <c r="O26" i="8"/>
  <c r="O15" i="8"/>
  <c r="P22" i="8"/>
  <c r="O27" i="8"/>
  <c r="O19" i="8"/>
  <c r="O28" i="8"/>
  <c r="C27" i="8"/>
  <c r="B13" i="8"/>
  <c r="E13" i="8" s="1"/>
  <c r="C19" i="8"/>
  <c r="D19" i="8" s="1"/>
  <c r="C28" i="8"/>
  <c r="D28" i="8" s="1"/>
  <c r="O14" i="8"/>
  <c r="B14" i="8"/>
  <c r="E14" i="8" s="1"/>
  <c r="C20" i="8"/>
  <c r="C29" i="8"/>
  <c r="O13" i="8"/>
  <c r="C21" i="8"/>
  <c r="B35" i="8"/>
  <c r="O12" i="8"/>
  <c r="C13" i="8"/>
  <c r="D13" i="8" s="1"/>
  <c r="C22" i="8"/>
  <c r="D22" i="8" s="1"/>
  <c r="B34" i="8"/>
  <c r="P12" i="8"/>
  <c r="P13" i="8"/>
  <c r="C15" i="8"/>
  <c r="C35" i="8"/>
  <c r="P14" i="8"/>
  <c r="B19" i="8"/>
  <c r="B28" i="8"/>
  <c r="E28" i="8" s="1"/>
  <c r="C14" i="8"/>
  <c r="B20" i="8"/>
  <c r="B29" i="8"/>
  <c r="E29" i="8" s="1"/>
  <c r="C33" i="8"/>
  <c r="B21" i="8"/>
  <c r="B12" i="8"/>
  <c r="AA20" i="8" l="1"/>
  <c r="H15" i="8"/>
  <c r="K15" i="8" s="1"/>
  <c r="L15" i="8" s="1"/>
  <c r="W13" i="8"/>
  <c r="AA13" i="8"/>
  <c r="AA27" i="8"/>
  <c r="W20" i="8"/>
  <c r="H20" i="8"/>
  <c r="K20" i="8" s="1"/>
  <c r="W27" i="8"/>
  <c r="I29" i="8"/>
  <c r="I26" i="8"/>
  <c r="J26" i="8" s="1"/>
  <c r="I15" i="8"/>
  <c r="J15" i="8" s="1"/>
  <c r="H26" i="8"/>
  <c r="K26" i="8" s="1"/>
  <c r="I20" i="8"/>
  <c r="J20" i="8" s="1"/>
  <c r="D29" i="8"/>
  <c r="H22" i="8"/>
  <c r="K22" i="8" s="1"/>
  <c r="I14" i="8"/>
  <c r="J14" i="8" s="1"/>
  <c r="H19" i="8"/>
  <c r="K19" i="8" s="1"/>
  <c r="D20" i="8"/>
  <c r="H12" i="8"/>
  <c r="K12" i="8" s="1"/>
  <c r="D15" i="8"/>
  <c r="H27" i="8"/>
  <c r="K27" i="8" s="1"/>
  <c r="I21" i="8"/>
  <c r="J21" i="8" s="1"/>
  <c r="I12" i="8"/>
  <c r="J12" i="8" s="1"/>
  <c r="I28" i="8"/>
  <c r="J28" i="8" s="1"/>
  <c r="I19" i="8"/>
  <c r="J19" i="8" s="1"/>
  <c r="D14" i="8"/>
  <c r="H13" i="8"/>
  <c r="K13" i="8" s="1"/>
  <c r="L13" i="8" s="1"/>
  <c r="I27" i="8"/>
  <c r="J27" i="8" s="1"/>
  <c r="H28" i="8"/>
  <c r="K28" i="8" s="1"/>
  <c r="L28" i="8" s="1"/>
  <c r="J29" i="8"/>
  <c r="E19" i="8"/>
  <c r="I22" i="8"/>
  <c r="J22" i="8" s="1"/>
  <c r="D21" i="8"/>
  <c r="I13" i="8"/>
  <c r="J13" i="8" s="1"/>
  <c r="H14" i="8"/>
  <c r="K14" i="8" s="1"/>
  <c r="L14" i="8" s="1"/>
  <c r="H21" i="8"/>
  <c r="K21" i="8" s="1"/>
  <c r="E26" i="8"/>
  <c r="E27" i="8"/>
  <c r="H29" i="8"/>
  <c r="K29" i="8" s="1"/>
  <c r="L29" i="8" s="1"/>
  <c r="E34" i="8"/>
  <c r="E22" i="8"/>
  <c r="E20" i="8"/>
  <c r="E21" i="8"/>
  <c r="D35" i="8"/>
  <c r="D12" i="8"/>
  <c r="D34" i="8"/>
  <c r="D33" i="8"/>
  <c r="E12" i="8"/>
  <c r="D27" i="8"/>
  <c r="E35" i="8"/>
  <c r="L20" i="8" l="1"/>
  <c r="L26" i="8"/>
  <c r="L21" i="8"/>
  <c r="L12" i="8"/>
  <c r="L19" i="8"/>
  <c r="L27" i="8"/>
  <c r="L22" i="8"/>
</calcChain>
</file>

<file path=xl/sharedStrings.xml><?xml version="1.0" encoding="utf-8"?>
<sst xmlns="http://schemas.openxmlformats.org/spreadsheetml/2006/main" count="71534" uniqueCount="4755">
  <si>
    <t>Eligibility</t>
  </si>
  <si>
    <t>T10 customers with access to SIM / Range Skills.</t>
  </si>
  <si>
    <t>Agencies</t>
  </si>
  <si>
    <t>Points</t>
  </si>
  <si>
    <t>T10 - Full VR</t>
  </si>
  <si>
    <t>T10 - Skills Only</t>
  </si>
  <si>
    <t>T10 - Training Academy</t>
  </si>
  <si>
    <t>*No agency has an official APAP Footprint Size. In total there are 560 VR Customers with no Footprint Size, and another 145 with possible undercounted Footprint Sizes</t>
  </si>
  <si>
    <t>Total Eligible Cohort</t>
  </si>
  <si>
    <t xml:space="preserve">*Does not considercurrent  6 month eligibility period </t>
  </si>
  <si>
    <t>Threshold</t>
  </si>
  <si>
    <t>Trailing 12 month SIM usage.</t>
  </si>
  <si>
    <t>500 Ceiling</t>
  </si>
  <si>
    <t>750 Ceiling</t>
  </si>
  <si>
    <t>1000 Ceiling</t>
  </si>
  <si>
    <t>Footprint Size</t>
  </si>
  <si>
    <t>APAP %</t>
  </si>
  <si>
    <t>% of Agencies</t>
  </si>
  <si>
    <t>w/ 500+ Ceiling</t>
  </si>
  <si>
    <t>Addtl. Agencies</t>
  </si>
  <si>
    <t>Addtl. Points</t>
  </si>
  <si>
    <t>2.0x SIM</t>
  </si>
  <si>
    <t>1.5x SIM</t>
  </si>
  <si>
    <t>1.0x SIM</t>
  </si>
  <si>
    <t>0.5x SIM</t>
  </si>
  <si>
    <t>VR License Counts</t>
  </si>
  <si>
    <t>CEW Counts</t>
  </si>
  <si>
    <t>Threhold Ceiling</t>
  </si>
  <si>
    <t>1000+ Trainings</t>
  </si>
  <si>
    <t>750+ Trainings</t>
  </si>
  <si>
    <t>500+ Trainings</t>
  </si>
  <si>
    <t>Account Number</t>
  </si>
  <si>
    <t>Account Name</t>
  </si>
  <si>
    <t>T12 SIM Usage</t>
  </si>
  <si>
    <t>T6 SIM Completions</t>
  </si>
  <si>
    <t>Number of Officers</t>
  </si>
  <si>
    <t>Active License Quantity</t>
  </si>
  <si>
    <t>Total T10 CEWs</t>
  </si>
  <si>
    <t>TASER Type</t>
  </si>
  <si>
    <t>Active License Type</t>
  </si>
  <si>
    <t>VR HW Purchase Date</t>
  </si>
  <si>
    <t>First PSO Start Date</t>
  </si>
  <si>
    <t>Account Line Size</t>
  </si>
  <si>
    <t>Time as Customer</t>
  </si>
  <si>
    <t>Footprint Difference</t>
  </si>
  <si>
    <t>Threshold - Footprint</t>
  </si>
  <si>
    <t>Threshold - License</t>
  </si>
  <si>
    <t>Threshold - CEW</t>
  </si>
  <si>
    <t>500+ Events</t>
  </si>
  <si>
    <t>750+ Events</t>
  </si>
  <si>
    <t>1000+ Events</t>
  </si>
  <si>
    <t>T6 500+ Events</t>
  </si>
  <si>
    <t>Ohio Dept of Rehabilitation and Correction</t>
  </si>
  <si>
    <t>T10</t>
  </si>
  <si>
    <t xml:space="preserve"> Full VR</t>
  </si>
  <si>
    <t>Major</t>
  </si>
  <si>
    <t>Louisville Metro Department of Corrections - KY</t>
  </si>
  <si>
    <t>Erie County Sheriff‚Äôs Office - NY</t>
  </si>
  <si>
    <t>T1200</t>
  </si>
  <si>
    <t>Boca Raton Police Dept - FL</t>
  </si>
  <si>
    <t>CA0115794</t>
  </si>
  <si>
    <t>RCMP - E-Division Store -CAN</t>
  </si>
  <si>
    <t>Santa Clara County Sheriff's Office - CA</t>
  </si>
  <si>
    <t>San Francisco County Sheriff's Dept. - CA</t>
  </si>
  <si>
    <t>Winnebago County Sheriff's Office - IL</t>
  </si>
  <si>
    <t>Richardson Police Department - TX</t>
  </si>
  <si>
    <t>Malden Police Department - MA</t>
  </si>
  <si>
    <t>Lowell Police Department - MA</t>
  </si>
  <si>
    <t xml:space="preserve"> Taser Skills</t>
  </si>
  <si>
    <t>Lower Merion Twp Police Dept. - PA</t>
  </si>
  <si>
    <t>Addison Police Department - IL</t>
  </si>
  <si>
    <t>Direct</t>
  </si>
  <si>
    <t>Homestead Police Dept.- FL</t>
  </si>
  <si>
    <t>New Britain Police Department - CT</t>
  </si>
  <si>
    <t>Cuyahoga County Sheriff's Office - OH</t>
  </si>
  <si>
    <t>Hardeeville Police Department - SC</t>
  </si>
  <si>
    <t>Inside</t>
  </si>
  <si>
    <t>Culver City Police Department - CA</t>
  </si>
  <si>
    <t>Hoffman Estates Police Dept. - IL</t>
  </si>
  <si>
    <t>Boulder Police Dept. - CO</t>
  </si>
  <si>
    <t>Monroe County Sheriff's Dept. - NY</t>
  </si>
  <si>
    <t>Franklin Police Department - TN</t>
  </si>
  <si>
    <t>Howard County Police Dept. - MD</t>
  </si>
  <si>
    <t>Virginia Beach Police Dept. - VA</t>
  </si>
  <si>
    <t>Whitfield County Sheriff's Office - GA</t>
  </si>
  <si>
    <t>DuPage County Sheriff's Office</t>
  </si>
  <si>
    <t>Wilson County Sheriff's Office - NC</t>
  </si>
  <si>
    <t>St. Charles Parish Sheriff's Office - LA</t>
  </si>
  <si>
    <t>Kalamazoo County Sheriff's Office - MI</t>
  </si>
  <si>
    <t>Gainesville Police Department - GA</t>
  </si>
  <si>
    <t>Arlington Police Dept. - VA</t>
  </si>
  <si>
    <t>Tucson Police Dept - AZ</t>
  </si>
  <si>
    <t>Modesto Police Dept. - CA</t>
  </si>
  <si>
    <t>Mobile Police Department - AL</t>
  </si>
  <si>
    <t>Fountain Valley Police Dept. - CA</t>
  </si>
  <si>
    <t>Harrisonburg Police Dept. - VA</t>
  </si>
  <si>
    <t>Lake County Sheriff's Office - FL</t>
  </si>
  <si>
    <t>Fort Worth Police Department - TX</t>
  </si>
  <si>
    <t>Saint John Parish Sheriff's Office - LA</t>
  </si>
  <si>
    <t>National Commissioner of the Icelandic Police</t>
  </si>
  <si>
    <t>Arizona Department of Corrections - AZ</t>
  </si>
  <si>
    <t>St. Charles Police Dept. - MO</t>
  </si>
  <si>
    <t>Meriden Police Department - CT</t>
  </si>
  <si>
    <t>Tuscaloosa County Sheriff's Office - AL</t>
  </si>
  <si>
    <t>Manatee County Sheriff's Office - FL</t>
  </si>
  <si>
    <t>Jefferson County Sheriff's Office - CO</t>
  </si>
  <si>
    <t>Town of Groton Police Department - CT</t>
  </si>
  <si>
    <t>Sweetwater County Sheriff's Office - WY</t>
  </si>
  <si>
    <t>Chatham County Police Department - GA</t>
  </si>
  <si>
    <t>Bensalem Township Police Dept. - PA</t>
  </si>
  <si>
    <t>Santa Monica Police Dept. - CA</t>
  </si>
  <si>
    <t>Philadelphia Police Dept. - PA</t>
  </si>
  <si>
    <t>Richmond Police Dept. - CA</t>
  </si>
  <si>
    <t>Placentia Police Dept. - CA</t>
  </si>
  <si>
    <t>Sparks Police Dept. - NV</t>
  </si>
  <si>
    <t>Missoula Police Dept. - MT</t>
  </si>
  <si>
    <t>Omaha Police Dept - NE</t>
  </si>
  <si>
    <t>Hialeah Police Dept. - FL</t>
  </si>
  <si>
    <t>St. Cloud Police Dept. - FL</t>
  </si>
  <si>
    <t>Coconut Creek Police Dept - FL</t>
  </si>
  <si>
    <t>Middletown Police Dept. - CT</t>
  </si>
  <si>
    <t>Lafayette Police Department - CO</t>
  </si>
  <si>
    <t>Elyria Police Department - OH</t>
  </si>
  <si>
    <t>Pasadena Police Dept. - TX</t>
  </si>
  <si>
    <t>San Mateo County Sheriff's Office - HQ</t>
  </si>
  <si>
    <t>Tampa Police Department - FL</t>
  </si>
  <si>
    <t>Pasco Police Dept. - WA</t>
  </si>
  <si>
    <t>Erie Police Dept. - PA</t>
  </si>
  <si>
    <t>San Marcos Police Dept. - TX</t>
  </si>
  <si>
    <t>El Cajon Police Dept. - CA</t>
  </si>
  <si>
    <t>Miami Beach Police Dept. - FL</t>
  </si>
  <si>
    <t>Pender County Sheriff's Office - NC</t>
  </si>
  <si>
    <t>Ontario County Sheriff's Office - NY</t>
  </si>
  <si>
    <t>Elk Grove Police Dept. - CA</t>
  </si>
  <si>
    <t>Chatham County Sheriff's Office - GA</t>
  </si>
  <si>
    <t>St. Lucie County Sheriff's Office - FL</t>
  </si>
  <si>
    <t>Sumter County Sheriff - FL</t>
  </si>
  <si>
    <t>Volusia Sheriff's Office - FL</t>
  </si>
  <si>
    <t>Leander Police Dept. - TX</t>
  </si>
  <si>
    <t>Miami Dade Sheriff Office - FL</t>
  </si>
  <si>
    <t>HILLSBOROUGH CO SHERIFF'S OFFICE - FL</t>
  </si>
  <si>
    <t>Georgia Department Of Corrections - GA</t>
  </si>
  <si>
    <t>Orlando Police Dept. - FL</t>
  </si>
  <si>
    <t>Natrona County Sheriff's Office - WY</t>
  </si>
  <si>
    <t>THE PORT AUTHORITY OF NEW YORK / NEW JERSEY</t>
  </si>
  <si>
    <t>Meridian Police Dept. - ID</t>
  </si>
  <si>
    <t>Osceola County Sheriff's Office - FL</t>
  </si>
  <si>
    <t>Laredo Police Dept. - TX</t>
  </si>
  <si>
    <t>CA0115761</t>
  </si>
  <si>
    <t>The City of Edmonton</t>
  </si>
  <si>
    <t>Sedgwick County Sheriff's Office - KS</t>
  </si>
  <si>
    <t>Clay County Sheriff's Office - FL</t>
  </si>
  <si>
    <t>Albuquerque Police Dept. - NM</t>
  </si>
  <si>
    <t>Yakima Police Dept. - WA</t>
  </si>
  <si>
    <t>Louisville Metro Police Department</t>
  </si>
  <si>
    <t>Citrus County Sheriff's Office - FL</t>
  </si>
  <si>
    <t>San Bernardino County Sheriff's Dept. - CA</t>
  </si>
  <si>
    <t>City of Rock Hill Police Dept - SC</t>
  </si>
  <si>
    <t>Olmsted County Sheriff's Office - MN</t>
  </si>
  <si>
    <t>Virginia Department of Corrections - VA</t>
  </si>
  <si>
    <t>CA0115409</t>
  </si>
  <si>
    <t>Peel Regional Police Service - CAN</t>
  </si>
  <si>
    <t>Sacramento County Sheriff's Dept. - CA</t>
  </si>
  <si>
    <t>Louisiana State Police - LA</t>
  </si>
  <si>
    <t>New Hanover Sheriff's Office - NC</t>
  </si>
  <si>
    <t>Jefferson Parish Sheriff's Office - LA</t>
  </si>
  <si>
    <t>Pennsylvania DOC and Parole</t>
  </si>
  <si>
    <t>BR DF Departamento de Transito do Distrito Federal - DETRAN-DF</t>
  </si>
  <si>
    <t>BR PE SSP Secretaria de Seguran√ßa P√∫blica de Pernambuco</t>
  </si>
  <si>
    <t>BR SC PMSC POL√çCIA MILITAR DE SANTA CATARINA</t>
  </si>
  <si>
    <t>Indianapolis Metro Police Dept. - IN</t>
  </si>
  <si>
    <t xml:space="preserve"> Training Academy</t>
  </si>
  <si>
    <t>BR SC POL√çCIA PENAL DE SANTA CATARINA ‚Äì PPSC</t>
  </si>
  <si>
    <t>BR PB Secretaria de Estado da Seguran√ßa e da Defesa Social da Para√≠ba</t>
  </si>
  <si>
    <t>Texas Christian University Police Dept. - TX</t>
  </si>
  <si>
    <t>Columbia County School District Police - GA</t>
  </si>
  <si>
    <t>Port Hueneme Police Dept. - CA</t>
  </si>
  <si>
    <t>Tulsa County Sheriff's Office - OK</t>
  </si>
  <si>
    <t>New Windsor Police Dept. - NY</t>
  </si>
  <si>
    <t>Floyd County Sheriff's Office - GA</t>
  </si>
  <si>
    <t>Lower Gwynedd Twp Police Dept - PA</t>
  </si>
  <si>
    <t>Livingston County Sheriff's Office Jail - MI</t>
  </si>
  <si>
    <t>York City School Police Dept - PA</t>
  </si>
  <si>
    <t>Ripon Police Dept. - CA</t>
  </si>
  <si>
    <t>Carlstadt Police Dept. - NJ</t>
  </si>
  <si>
    <t>Delanco Township Police Dept. - NJ</t>
  </si>
  <si>
    <t>Melrose Park Police Dept.- IL</t>
  </si>
  <si>
    <t>Bannockburn Police Dept. - IL</t>
  </si>
  <si>
    <t>Hillsborough Community College - FL</t>
  </si>
  <si>
    <t>Neptune Township Police Dept - NJ</t>
  </si>
  <si>
    <t>New Marlborough Police Dept. - MA</t>
  </si>
  <si>
    <t>Winthrop Harbor Police - IL</t>
  </si>
  <si>
    <t>Black Diamond Police Dept. - WA</t>
  </si>
  <si>
    <t>North County Police Cooperative - MO</t>
  </si>
  <si>
    <t>Ramsey Police Dept. - NJ</t>
  </si>
  <si>
    <t>Village Of Montgomery Police - NY</t>
  </si>
  <si>
    <t>Ottawa Police Dept. - IL</t>
  </si>
  <si>
    <t>Glenville Police Dept. - NY</t>
  </si>
  <si>
    <t>Harper College Police Dept. - IL</t>
  </si>
  <si>
    <t>Wilmer Police Dept. - TX</t>
  </si>
  <si>
    <t>Somerville Police Dept. - NJ</t>
  </si>
  <si>
    <t>Flossmoor Police Department - IL</t>
  </si>
  <si>
    <t>Germantown Police Department - WI</t>
  </si>
  <si>
    <t>Lake County Forest District Police - IL</t>
  </si>
  <si>
    <t>Coloma Township Police Department - MI</t>
  </si>
  <si>
    <t>Pleasantville Police Dept. - NY</t>
  </si>
  <si>
    <t>Green Oak Township Police Dept. - MI</t>
  </si>
  <si>
    <t>Crockett Police Dept. - TX</t>
  </si>
  <si>
    <t>Village Of North Syracuse Police - NY</t>
  </si>
  <si>
    <t>Pine Hill Police Dept. - NJ</t>
  </si>
  <si>
    <t>Napa Police Dept. - CA</t>
  </si>
  <si>
    <t>Criminal Justice Training Commission - WA</t>
  </si>
  <si>
    <t>Central Marin Police Authority - CA</t>
  </si>
  <si>
    <t>North Reading Police Dept. - MA</t>
  </si>
  <si>
    <t>Allen County Sheriff's Department-KS</t>
  </si>
  <si>
    <t>Country Club Hills Police Dept. - IL</t>
  </si>
  <si>
    <t>Virginia Commonwealth University Police - VA</t>
  </si>
  <si>
    <t>CARSON CITY POLICE DEPT.</t>
  </si>
  <si>
    <t>Kalkaska Police Department - MI</t>
  </si>
  <si>
    <t>Franklin-Bingham Farms Police Department - MI</t>
  </si>
  <si>
    <t>Point Pleasant Police Dept - WV</t>
  </si>
  <si>
    <t>Morenci Police Dept. - MI</t>
  </si>
  <si>
    <t>Maricopa County Adult Probation (BCB)  - AZ</t>
  </si>
  <si>
    <t>Belton Police Department - MO</t>
  </si>
  <si>
    <t>Chautauqua County Sheriff's Office - NY</t>
  </si>
  <si>
    <t>South Burlington Police Dept. - VT</t>
  </si>
  <si>
    <t>University of Utah Police Dept. - UT</t>
  </si>
  <si>
    <t>Yuma Police Department - CO</t>
  </si>
  <si>
    <t>Mount Horeb Police Department</t>
  </si>
  <si>
    <t>Haddon Township Police Dept. - NJ</t>
  </si>
  <si>
    <t>Brush Police Department - CO</t>
  </si>
  <si>
    <t>Paradise Valley Police Dept. - AZ</t>
  </si>
  <si>
    <t>Campbell Police Dept. - CA</t>
  </si>
  <si>
    <t>Dunstable Police Dept - MA</t>
  </si>
  <si>
    <t>Marion County Sheriff's Office - IL</t>
  </si>
  <si>
    <t>Pendleton Police Department - SC</t>
  </si>
  <si>
    <t>Hurricane Police Department - UT</t>
  </si>
  <si>
    <t>Northampton Township Police Dept - PA</t>
  </si>
  <si>
    <t>Greenfield Police Dept. - CA</t>
  </si>
  <si>
    <t>Phillips County Sheriff's Office - CO</t>
  </si>
  <si>
    <t>Vail Police Dept. - CO</t>
  </si>
  <si>
    <t>Richmond Hill Police Dept. - GA</t>
  </si>
  <si>
    <t>Syracuse Regional Airport Authority Police Department</t>
  </si>
  <si>
    <t>Orono Police Dept. - ME</t>
  </si>
  <si>
    <t>Sweet Home Police Dept. - OR</t>
  </si>
  <si>
    <t>Oswego City Police Dept. - NY</t>
  </si>
  <si>
    <t>Monmouth County Sheriff's Office - NJ</t>
  </si>
  <si>
    <t>Youngsville Police Dept. - LA</t>
  </si>
  <si>
    <t>Decatur County Sheriff's Office - IN</t>
  </si>
  <si>
    <t>University of Rochester</t>
  </si>
  <si>
    <t>Flat Rock Police Dept. - MI</t>
  </si>
  <si>
    <t>Pekin Police Dept.- IL</t>
  </si>
  <si>
    <t>Troutman Police Dept. - NC</t>
  </si>
  <si>
    <t>Auburn Hills Police Department - MI</t>
  </si>
  <si>
    <t>Morro Bay Police Dept. - CA</t>
  </si>
  <si>
    <t>Lancaster Police Dept - CA</t>
  </si>
  <si>
    <t>Chino Valley Police Dept. - AZ</t>
  </si>
  <si>
    <t>Shaler Township Police Dept. - PA</t>
  </si>
  <si>
    <t>Sheridan Police Dept. - IN</t>
  </si>
  <si>
    <t>Fairfield County Municipal Court - OH</t>
  </si>
  <si>
    <t>TEXAS CHILDREN'S HOSPITAL Main Campus - TX</t>
  </si>
  <si>
    <t>Baltimore County Police Dept. - MD</t>
  </si>
  <si>
    <t>Lincoln County Sheriff's Office - NC</t>
  </si>
  <si>
    <t>Bryan Police Dept. - TX</t>
  </si>
  <si>
    <t>Chickasaw County Sheriff's Office - IA</t>
  </si>
  <si>
    <t>Green County Sheriff's Office - WI</t>
  </si>
  <si>
    <t>Tonkawa Police Dept.</t>
  </si>
  <si>
    <t>Rosemont Department of Public Safety - IL</t>
  </si>
  <si>
    <t>Chaffee County Sheriff's Office - CO</t>
  </si>
  <si>
    <t>Upper Moreland Township Police Dept - PA</t>
  </si>
  <si>
    <t>Louisiana Department of Corrections - LA</t>
  </si>
  <si>
    <t>Seattle Police Dept. - WA</t>
  </si>
  <si>
    <t>Harahan Police Department - LA</t>
  </si>
  <si>
    <t>Indian River County Sheriff's Office - FL</t>
  </si>
  <si>
    <t>Greenville County Sheriff -SC</t>
  </si>
  <si>
    <t>Detroit Police Dept. - MI</t>
  </si>
  <si>
    <t>Town of Frankfort Police Dept. - NY</t>
  </si>
  <si>
    <t>Mount Vernon Municipal Court - OH</t>
  </si>
  <si>
    <t>Brockway Borough Police Dept.</t>
  </si>
  <si>
    <t>Chicopee Police Department - MA</t>
  </si>
  <si>
    <t>Seminole County Sheriff's Office - FL</t>
  </si>
  <si>
    <t>Mauldin Police Dept. - SC</t>
  </si>
  <si>
    <t>Memphis Police Department - TN</t>
  </si>
  <si>
    <t>Niles Police Dept. - IL</t>
  </si>
  <si>
    <t>Sarpy County Sheriff's - NE</t>
  </si>
  <si>
    <t>Ingham County Sheriff's Office - MI</t>
  </si>
  <si>
    <t>Naperville Police Dept. - IL</t>
  </si>
  <si>
    <t>Belt Railway Police Dept. - IL</t>
  </si>
  <si>
    <t>Weld County Sheriff's Office - CO</t>
  </si>
  <si>
    <t>Moab City Police Dept. - UT</t>
  </si>
  <si>
    <t>University of Illinois PD at Urbana-Champaign</t>
  </si>
  <si>
    <t>Durango Police Department - CO</t>
  </si>
  <si>
    <t>Wenham Police Dept. - MA</t>
  </si>
  <si>
    <t>Okawville Police Dept. - IL</t>
  </si>
  <si>
    <t>Tarrant County College Police Academy - TX</t>
  </si>
  <si>
    <t>Spokane County Sheriff's Office - WA</t>
  </si>
  <si>
    <t>Hall County Sheriff's Office - GA</t>
  </si>
  <si>
    <t>Walton County Sheriff's Office - GA</t>
  </si>
  <si>
    <t>Napa County Sheriff's Office - CA</t>
  </si>
  <si>
    <t>Westminster Police Dept. - CA</t>
  </si>
  <si>
    <t>Montana Department of Corrections - MT</t>
  </si>
  <si>
    <t>Seguin Police Dept. - TX</t>
  </si>
  <si>
    <t>Tracy Police Dept. - CA</t>
  </si>
  <si>
    <t>Springfield Police Department - IL</t>
  </si>
  <si>
    <t>Florence County Sheriff's Office - SC</t>
  </si>
  <si>
    <t>Town of Carmel Police Department - NY</t>
  </si>
  <si>
    <t>FARMER CITY POLICE DEPT - IL</t>
  </si>
  <si>
    <t>Blackville Police Dept- SC</t>
  </si>
  <si>
    <t>Laconia Police Dept. - NH</t>
  </si>
  <si>
    <t>Charlotte County Sheriff's Office - FL</t>
  </si>
  <si>
    <t>Littleton Police Department - CO</t>
  </si>
  <si>
    <t>University of Colorado - Boulder - CO</t>
  </si>
  <si>
    <t>Pine Plains Police Dept - NY</t>
  </si>
  <si>
    <t>Bartow County Sheriff's Office - GA</t>
  </si>
  <si>
    <t>New Mexico Dept. of Public Safety - NM</t>
  </si>
  <si>
    <t>Des Moines Police Dept. - IA</t>
  </si>
  <si>
    <t>Lee County Sheriff's Office - AL</t>
  </si>
  <si>
    <t>Upper Darby Township Police Dept. - PA</t>
  </si>
  <si>
    <t>Duluth Police Dept. - MN</t>
  </si>
  <si>
    <t>Hillsborough County Sheriff's Office - NH</t>
  </si>
  <si>
    <t>Framingham Police Department - MA</t>
  </si>
  <si>
    <t>CSX Railroad Police - FL</t>
  </si>
  <si>
    <t>Vallejo Police Dept. - CA</t>
  </si>
  <si>
    <t>Oak Brook Police Dept. - IL</t>
  </si>
  <si>
    <t>Crawford County Sheriff's Office - KS</t>
  </si>
  <si>
    <t>Pueblo Police Department - CO</t>
  </si>
  <si>
    <t>Menifee Police Dept. - CA</t>
  </si>
  <si>
    <t>Buckley Police Dept. - WA</t>
  </si>
  <si>
    <t>Suffolk Police Dept. - VA</t>
  </si>
  <si>
    <t>Hanford Police Dept. - CA</t>
  </si>
  <si>
    <t>SLC Unified Police Dept. - UT</t>
  </si>
  <si>
    <t>Fairfield Police Dept. - IL</t>
  </si>
  <si>
    <t>CA0115648</t>
  </si>
  <si>
    <t>Delta Police Department - CAN</t>
  </si>
  <si>
    <t>Hemet Police Department - CA</t>
  </si>
  <si>
    <t>Platte County Sheriff's Dept. - MO</t>
  </si>
  <si>
    <t>San Joaquin County Sheriff's Office - CA</t>
  </si>
  <si>
    <t>Duck Police Dept. - NC</t>
  </si>
  <si>
    <t>Carson City Sheriff's Office - NV</t>
  </si>
  <si>
    <t>Anaheim Police Dept. - CA</t>
  </si>
  <si>
    <t>Justin Police Dept. - TX</t>
  </si>
  <si>
    <t>North Richland Hills Police Dept. - TX</t>
  </si>
  <si>
    <t>Rio Arriba County Sheriff's Office - NM</t>
  </si>
  <si>
    <t>Burbank Police Dept. - CA</t>
  </si>
  <si>
    <t>Coral Springs Police Dept. - FL</t>
  </si>
  <si>
    <t>BUFFALO CITY POLICE DEPT. - NY</t>
  </si>
  <si>
    <t>Mountain View Police Dept. - CA</t>
  </si>
  <si>
    <t>Amarillo Police Dept - TX</t>
  </si>
  <si>
    <t>Jasper County Sheriff's Office - SC</t>
  </si>
  <si>
    <t>Glendale Police Dept. - AZ</t>
  </si>
  <si>
    <t>Shreveport Police Dept - LA</t>
  </si>
  <si>
    <t>Lynchburg Police Department - VA</t>
  </si>
  <si>
    <t>Ocoee Police Dept. - FL</t>
  </si>
  <si>
    <t>Fort Collins Police Services - CO</t>
  </si>
  <si>
    <t>Clark County Sheriff's Office - WA</t>
  </si>
  <si>
    <t>Hammond Police Dept. - IN</t>
  </si>
  <si>
    <t>Bradley County Sheriff's Office - TN</t>
  </si>
  <si>
    <t>Travis County Sheriff's Office - TX</t>
  </si>
  <si>
    <t>LOUISIANA STATE PENITENTIARY</t>
  </si>
  <si>
    <t>Oswego County Sheriff's Office - NY</t>
  </si>
  <si>
    <t>Darlington County Sheriff's Office - SC</t>
  </si>
  <si>
    <t>Virginia Peninsula Regional Jail - VA</t>
  </si>
  <si>
    <t>Catoosa County Sheriff's Office - GA</t>
  </si>
  <si>
    <t>Monroe County Sheriff's Office - TN</t>
  </si>
  <si>
    <t>Williamsport Police Dept - PA</t>
  </si>
  <si>
    <t>San Rafael Police Dept. - CA</t>
  </si>
  <si>
    <t>Monroe Township Police (Gloucester County) - NJ</t>
  </si>
  <si>
    <t>Grady County Sheriff - GA</t>
  </si>
  <si>
    <t>Concord Police Dept. - MA</t>
  </si>
  <si>
    <t>Huerfano County Sheriff's Office - CO</t>
  </si>
  <si>
    <t>Owyhee County Sheriff's Office - ID</t>
  </si>
  <si>
    <t>KANABEC CO SHERIFF'S OFFICE-MN</t>
  </si>
  <si>
    <t>Fremont County Sheriff's Office - ID</t>
  </si>
  <si>
    <t>Austin County Sheriff's Office - TX</t>
  </si>
  <si>
    <t>Asotin County Sheriff's Office-WA</t>
  </si>
  <si>
    <t>Trousdale County Sheriff's Office - TN</t>
  </si>
  <si>
    <t>East Hampton Village Police Dept. - NY</t>
  </si>
  <si>
    <t>Nevada Dept of Motor Vehicles</t>
  </si>
  <si>
    <t>Stone Mountain Park Dept. of Public Safety - GA</t>
  </si>
  <si>
    <t>Hampton Police Dept. - GA</t>
  </si>
  <si>
    <t>Murray County Sheriff - GA</t>
  </si>
  <si>
    <t>HOLMES BEACH POLICE DEPT</t>
  </si>
  <si>
    <t>Niskayuna Police Dept. - NY</t>
  </si>
  <si>
    <t>Corning Police Dept. - NY</t>
  </si>
  <si>
    <t>Muskogee County Sheriff's Office - OK</t>
  </si>
  <si>
    <t>Panola County Sheriff - MS</t>
  </si>
  <si>
    <t>Kingston Police Dept - MA</t>
  </si>
  <si>
    <t>Early County Sheriff Office - GA</t>
  </si>
  <si>
    <t>TRIBAL-WHITE MOUNTAIN APACHE PD-AZ</t>
  </si>
  <si>
    <t>The Dalles Police Dept. - OR</t>
  </si>
  <si>
    <t>TRIBAL-NEZ PERCE PD-ID</t>
  </si>
  <si>
    <t>Clay Twp. Police Dept. - MI</t>
  </si>
  <si>
    <t>Liberty Hill Police Dept. - TX</t>
  </si>
  <si>
    <t>Pittsboro Police Dept. - NC</t>
  </si>
  <si>
    <t>Lafayette City Marshal's Office - LA</t>
  </si>
  <si>
    <t>TRIBAL-GUN LAKE DPS-MI</t>
  </si>
  <si>
    <t>Sealy Police Dept. - TX</t>
  </si>
  <si>
    <t>Glynn County School Police Department - GA</t>
  </si>
  <si>
    <t>Franklin Lakes Police Dept. - NJ</t>
  </si>
  <si>
    <t>Webb County Sheriff's Office - TX</t>
  </si>
  <si>
    <t>Russellville Police Dept. - AR</t>
  </si>
  <si>
    <t>Morton Police Dept. - IL</t>
  </si>
  <si>
    <t>Linn County Parole and Probation - OR</t>
  </si>
  <si>
    <t>Douglas County Parole &amp; Probation - OR</t>
  </si>
  <si>
    <t>Mineral County Sheriff's Dept. - WV</t>
  </si>
  <si>
    <t>Delaware State Fire Marshal's Office</t>
  </si>
  <si>
    <t>Stallings Police Department - NC</t>
  </si>
  <si>
    <t>Smithfield Police Dept. - VA</t>
  </si>
  <si>
    <t>Tell City Police Dept - IN</t>
  </si>
  <si>
    <t>Yoakum County Sheriff's Office - TX</t>
  </si>
  <si>
    <t>Englewood Police Department - OH</t>
  </si>
  <si>
    <t>Wilkinsburg Police Dept - PA</t>
  </si>
  <si>
    <t>North Carolina General Assembly - NC</t>
  </si>
  <si>
    <t>Winnfield Police Dept. - LA</t>
  </si>
  <si>
    <t>Old Town Police Dept. - ME</t>
  </si>
  <si>
    <t>Braselton Police Dept. - GA</t>
  </si>
  <si>
    <t>Mills County Sheriff's Dept. - TX</t>
  </si>
  <si>
    <t>Breaux Bridge Police Dept. - LA</t>
  </si>
  <si>
    <t>California State Polytechnic PD (CSU) SLO</t>
  </si>
  <si>
    <t>Wright State University Police Dept. - OH</t>
  </si>
  <si>
    <t>DeWitt Police Department - IA</t>
  </si>
  <si>
    <t>Fruitland Park Police Dept.-FL</t>
  </si>
  <si>
    <t>Sausalito Police Dept. - CA</t>
  </si>
  <si>
    <t>Watseka Police Dept. - IL</t>
  </si>
  <si>
    <t>TRIBAL-STILLAGUAMISH PD-WA</t>
  </si>
  <si>
    <t>Lindale Police Dept. - TX</t>
  </si>
  <si>
    <t>Marshall Police Dept. - MO</t>
  </si>
  <si>
    <t>Monroe County Probation Dept - PA</t>
  </si>
  <si>
    <t>Charlotte Police Dept. - MI</t>
  </si>
  <si>
    <t>University of Wisconsin LaCrosse Police - WI</t>
  </si>
  <si>
    <t>Pamlico County Sheriff's Office - NC</t>
  </si>
  <si>
    <t>Covington Police Dept. - VA</t>
  </si>
  <si>
    <t>Rockton Police Dept. - IL</t>
  </si>
  <si>
    <t>Lovejoy Police Dept. - GA</t>
  </si>
  <si>
    <t>Flagler Beach Police Dept. - FL</t>
  </si>
  <si>
    <t>California State University Police - Monterey Bay</t>
  </si>
  <si>
    <t>Elsmere Police Dept. - KY</t>
  </si>
  <si>
    <t>Fairfield Glade Police Dept. - TN</t>
  </si>
  <si>
    <t>Faulk County Sheriff's Office - SD</t>
  </si>
  <si>
    <t>Lower Saucon Police Dept. - PA</t>
  </si>
  <si>
    <t>Town of Mead Police Department - CO</t>
  </si>
  <si>
    <t>Ward County Sheriff's Office - TX</t>
  </si>
  <si>
    <t>Beaver Police Dept - PA</t>
  </si>
  <si>
    <t>Sonoma State Univ Police Dept. (CSU campus)- CA</t>
  </si>
  <si>
    <t>Brunswick Hills Police Dept. - OH</t>
  </si>
  <si>
    <t>Medina Police Dept. - MN</t>
  </si>
  <si>
    <t>Braidwood Police Department - IL</t>
  </si>
  <si>
    <t>San Francisco State Univ. (CSU campus) - CA</t>
  </si>
  <si>
    <t>Metropolis Police Dept. - IL</t>
  </si>
  <si>
    <t>Royston Police Dept - GA</t>
  </si>
  <si>
    <t>California State University Police-Channel Islands</t>
  </si>
  <si>
    <t>California State University Police - East Bay</t>
  </si>
  <si>
    <t>Bethalto Police Dept. - IL</t>
  </si>
  <si>
    <t>Rockford Park District Police Dept. - IL</t>
  </si>
  <si>
    <t>Brentwood Borough Police Dept. - PA</t>
  </si>
  <si>
    <t>South Beloit Police Dept. - IL</t>
  </si>
  <si>
    <t>Franklin County Sheriff's Office - ID</t>
  </si>
  <si>
    <t>DuBois City Police Department - PA</t>
  </si>
  <si>
    <t>Orange Police Dept. - MA</t>
  </si>
  <si>
    <t>Curry County Adult Detention Center - NM</t>
  </si>
  <si>
    <t>Flora Police Dept. - MS</t>
  </si>
  <si>
    <t>Madison Police Department - IL</t>
  </si>
  <si>
    <t>Strafford County Sheriff's Office - NH</t>
  </si>
  <si>
    <t>Columbus Metro Airport - GA</t>
  </si>
  <si>
    <t>Hopewell City Sheriff's Office - VA</t>
  </si>
  <si>
    <t>South Carolina State University - SC</t>
  </si>
  <si>
    <t>Flatwoods Police Dept. - KY</t>
  </si>
  <si>
    <t>Inman Police Dept. - SC</t>
  </si>
  <si>
    <t>Beech Mountain Police Dept. - NC</t>
  </si>
  <si>
    <t>Bridgton Police Department - ME</t>
  </si>
  <si>
    <t>Mauston Police Department - WI</t>
  </si>
  <si>
    <t>Ogden Police Dept. - NY</t>
  </si>
  <si>
    <t>Manor ISD</t>
  </si>
  <si>
    <t>Hampden Police Dept - ME</t>
  </si>
  <si>
    <t>Ridgefield Police Department - WA</t>
  </si>
  <si>
    <t>Elwood Police Dept. - IL</t>
  </si>
  <si>
    <t>Cornelius Police Department - NC</t>
  </si>
  <si>
    <t>Hinsdale Police Dept. - NH</t>
  </si>
  <si>
    <t>Southwest Georgia Regional Airport Police Dept. - GA</t>
  </si>
  <si>
    <t>Idaho State University Public Safety - Pocatello - ID</t>
  </si>
  <si>
    <t>Irvington Police Dept - NY</t>
  </si>
  <si>
    <t>West Lake Hills Police Dept. - TX</t>
  </si>
  <si>
    <t>Fairmount Police Dept. - IL</t>
  </si>
  <si>
    <t>Beecher Police Dept. - IL</t>
  </si>
  <si>
    <t>Ocilla Police Dept.- GA</t>
  </si>
  <si>
    <t>RED BAY POLICE DEPT. - AL</t>
  </si>
  <si>
    <t>Evergreen State College Police Dept - WA</t>
  </si>
  <si>
    <t>North Berwick Police Dept - ME</t>
  </si>
  <si>
    <t>Spanish Fort Police Dept. - AL</t>
  </si>
  <si>
    <t>Shiner Police Dept. - TX</t>
  </si>
  <si>
    <t>Medina Police Dept.- WA</t>
  </si>
  <si>
    <t>Saint Paul Park Police Dept. - MN</t>
  </si>
  <si>
    <t>Wilmington Police Dept. - VT</t>
  </si>
  <si>
    <t>Rutland Town Police Department - VT</t>
  </si>
  <si>
    <t>Mascoutah Police Dept. - IL</t>
  </si>
  <si>
    <t>Delphi Police Dept.-IN</t>
  </si>
  <si>
    <t>Trenton Police Dept. - GA</t>
  </si>
  <si>
    <t>Northfield Township Police Department - MI</t>
  </si>
  <si>
    <t>Charles City County Sheriff's Office - VA</t>
  </si>
  <si>
    <t>Phelps County Sheriff's Office - NE</t>
  </si>
  <si>
    <t>Moniteau County Sheriff's Dept. - MO</t>
  </si>
  <si>
    <t>Fulton Police Dept. - IL</t>
  </si>
  <si>
    <t>BERRIEN SPRINGS-ORONOKO TWP POLICE DEPT</t>
  </si>
  <si>
    <t>Hallettsville Police Dept. - TX</t>
  </si>
  <si>
    <t>Dimmitt Police Dept. - TX</t>
  </si>
  <si>
    <t>Aitkin Police Department-MN</t>
  </si>
  <si>
    <t>Sherman Police Dept. - IL</t>
  </si>
  <si>
    <t>Sleepy Eye Police Dept - MN</t>
  </si>
  <si>
    <t>Divide County Sheriff's Office - ND</t>
  </si>
  <si>
    <t>New Buffalo City Police Dept. - MI</t>
  </si>
  <si>
    <t>Lake Hamilton Police Dept.- FL</t>
  </si>
  <si>
    <t>Genoa Police Dept. - IL</t>
  </si>
  <si>
    <t>Stowe Township Police Department - PA</t>
  </si>
  <si>
    <t>VICKSBURG POLICE DEPT. - MI</t>
  </si>
  <si>
    <t>Scottsville Police Dept. - VA</t>
  </si>
  <si>
    <t>Ninety Six Police Dept. - SC</t>
  </si>
  <si>
    <t>Livermore Falls Police Dept. - ME</t>
  </si>
  <si>
    <t>Colorado City Police Dept. - AZ</t>
  </si>
  <si>
    <t>Chester Police Department - NH</t>
  </si>
  <si>
    <t>Waukon Police Dept. - IA</t>
  </si>
  <si>
    <t>Fenwick Island Police Dept. - DE</t>
  </si>
  <si>
    <t>Winhall Police and Rescue - VT</t>
  </si>
  <si>
    <t>Hallsville Police Department - TX</t>
  </si>
  <si>
    <t>Perham Police Dept. - MN</t>
  </si>
  <si>
    <t>Winthrop Police Dept - MN</t>
  </si>
  <si>
    <t>Bethlehem Police Dept. - NH</t>
  </si>
  <si>
    <t>Canaan Police Dept. - NH</t>
  </si>
  <si>
    <t>Georgetown Police Department - IL</t>
  </si>
  <si>
    <t>Orofino Police Dept - ID</t>
  </si>
  <si>
    <t>Town of Narrows Police Dept. - VA</t>
  </si>
  <si>
    <t>DIXIE INN POLICE DEPT. - LA</t>
  </si>
  <si>
    <t>England Police Department - AR</t>
  </si>
  <si>
    <t>CORTLAND POLICE DEPT - IL</t>
  </si>
  <si>
    <t>Springfield Police Department - MN</t>
  </si>
  <si>
    <t>Rockdale Police Dept. - IL</t>
  </si>
  <si>
    <t>Golden West College Criminal Justice - Training Center</t>
  </si>
  <si>
    <t>Raisin Township Police Dept. - MI</t>
  </si>
  <si>
    <t>Upper Providence Township Police Dept. - PA</t>
  </si>
  <si>
    <t>Moody County Sheriff's Office - SD</t>
  </si>
  <si>
    <t>Hailey Police Department - ID</t>
  </si>
  <si>
    <t>Cochran County Sheriff's - TX</t>
  </si>
  <si>
    <t>Saint Croix Falls Police Department - WI</t>
  </si>
  <si>
    <t>Conrad Police Dept. - MT</t>
  </si>
  <si>
    <t>Williamson Police Dept. - WV</t>
  </si>
  <si>
    <t>Eddyville Police Department - KY</t>
  </si>
  <si>
    <t>Shawnee County Park Police - KS</t>
  </si>
  <si>
    <t>Ore City Police Dept. - TX</t>
  </si>
  <si>
    <t>Arma Police Department - KS</t>
  </si>
  <si>
    <t>Mellette County Sheriffs Office - SD</t>
  </si>
  <si>
    <t>Coeur d'Alene Police Dept. - ID</t>
  </si>
  <si>
    <t>Purcellville Police Dept. - VA</t>
  </si>
  <si>
    <t>Pulaski County Sheriff's Dept. - IL</t>
  </si>
  <si>
    <t>Danville Police Dept. - OH</t>
  </si>
  <si>
    <t>Village Of Boonville Police Dept. - NY</t>
  </si>
  <si>
    <t>Markle Police Dept. - IN</t>
  </si>
  <si>
    <t>Hollywood Police Dept. - AL</t>
  </si>
  <si>
    <t>Leachville Police Department - AR</t>
  </si>
  <si>
    <t>California Maritime Academy Police Dept. (CSU) - CA</t>
  </si>
  <si>
    <t>Ozawkie Police Department-KS</t>
  </si>
  <si>
    <t>Tilden Twp Police Dept. - PA</t>
  </si>
  <si>
    <t>Lamar Police Dept. - SC</t>
  </si>
  <si>
    <t>Eastville Police Department - VA</t>
  </si>
  <si>
    <t>Amber Police Department - OK</t>
  </si>
  <si>
    <t>Belleville Police Department - KS</t>
  </si>
  <si>
    <t>Smith County Constable Precinct 5 - TX</t>
  </si>
  <si>
    <t>Stonington Police Dept. - IL</t>
  </si>
  <si>
    <t>TRIBAL-WHITE MOUNTAIN APACHE-PROBATION DEPARTMENT-AZ</t>
  </si>
  <si>
    <t>Lake Placid Police Dept. - NY</t>
  </si>
  <si>
    <t>Seligman Police Department - MO</t>
  </si>
  <si>
    <t>Smithfield TWP Police Dept - OH</t>
  </si>
  <si>
    <t>Rawlins County Sheriff Office - KS</t>
  </si>
  <si>
    <t>Miami County Park District Rangers</t>
  </si>
  <si>
    <t>New Harmony Police Dept. - IN</t>
  </si>
  <si>
    <t>Blanco County Constable Pct 1 - TX</t>
  </si>
  <si>
    <t>Haskell County Sheriff's Office - TX</t>
  </si>
  <si>
    <t>Nevada Taxicab Authority - NV</t>
  </si>
  <si>
    <t>Villa Grove Police Dept. - IL</t>
  </si>
  <si>
    <t>Bridgeport Police Dept. - IL</t>
  </si>
  <si>
    <t>CapMetro Transit Police Dept - TX</t>
  </si>
  <si>
    <t>Rocky Ford Police Department - CO</t>
  </si>
  <si>
    <t>Hiawassee Police Dept.-GA</t>
  </si>
  <si>
    <t>Bedford County Probation - PA</t>
  </si>
  <si>
    <t>Wayne City Police Dept. - IL</t>
  </si>
  <si>
    <t>Viborg Police Dept. - SD</t>
  </si>
  <si>
    <t>Adrian Police Department MN</t>
  </si>
  <si>
    <t>Wharton County Constable Pct. 3</t>
  </si>
  <si>
    <t>Hochatown Police Department - OK</t>
  </si>
  <si>
    <t>Chambers County Constable Pct. 5 - TX</t>
  </si>
  <si>
    <t>Tucson Unified School District Safety Dept. - AZ</t>
  </si>
  <si>
    <t>Seneca County Probation Dept - NY</t>
  </si>
  <si>
    <t>German Valley Police Department</t>
  </si>
  <si>
    <t>Portage County Juvenile Court - OH</t>
  </si>
  <si>
    <t>Town of Tyringham PD</t>
  </si>
  <si>
    <t>Sheridan County Sheriff's Office - NE</t>
  </si>
  <si>
    <t>Cobb County Sheriff's Office - GA</t>
  </si>
  <si>
    <t>Elk Grove Village Police Dept. - IL</t>
  </si>
  <si>
    <t>Prescott Police Department - AZ</t>
  </si>
  <si>
    <t>Anne Arundel County Police Dept. - MD</t>
  </si>
  <si>
    <t>Kent Police Dept. - WA</t>
  </si>
  <si>
    <t>Champaign County Sheriff's Office - IL</t>
  </si>
  <si>
    <t>Appleton Police Department - WI</t>
  </si>
  <si>
    <t>South Portland Police Dept - ME</t>
  </si>
  <si>
    <t>Kissimmee Police Dept. - FL</t>
  </si>
  <si>
    <t>Redding Police Dept. - CA</t>
  </si>
  <si>
    <t>El Centro Police Dept. - CA</t>
  </si>
  <si>
    <t>Bryant Police Department - AR</t>
  </si>
  <si>
    <t>Chisago County Sheriff's Office - MN</t>
  </si>
  <si>
    <t>Mamaroneck Village Police Dept. - NY</t>
  </si>
  <si>
    <t>Sulphur Police Dept. - LA</t>
  </si>
  <si>
    <t>Lockport Police Dept. - NY</t>
  </si>
  <si>
    <t>Quincy Police Department - MA</t>
  </si>
  <si>
    <t>Randall County Sheriff's Office - TX</t>
  </si>
  <si>
    <t>Carteret County Sheriff's Office - NC</t>
  </si>
  <si>
    <t>Rhode Island Department of Corrections - RI</t>
  </si>
  <si>
    <t>Wooster Police Dept -OH</t>
  </si>
  <si>
    <t>Scarborough Police Dept. - ME</t>
  </si>
  <si>
    <t>Altoona Police Dept. - IA</t>
  </si>
  <si>
    <t>Pearl Police Dept. - MS</t>
  </si>
  <si>
    <t>Middletown Police Dept. - RI</t>
  </si>
  <si>
    <t>Greeley Police Dept. - CO</t>
  </si>
  <si>
    <t>Colorado Division of Gaming - CO</t>
  </si>
  <si>
    <t>Prairie Village Police Department - KS</t>
  </si>
  <si>
    <t>Tomball Police Dept. - TX</t>
  </si>
  <si>
    <t>Jefferson County Sheriff's Office - WA</t>
  </si>
  <si>
    <t>San Bernardino County Probation Dept. - CA</t>
  </si>
  <si>
    <t>Shafter Police Dept. - CA</t>
  </si>
  <si>
    <t>Mesquite Police Department - NV</t>
  </si>
  <si>
    <t>Ferguson Police Dept. - MO</t>
  </si>
  <si>
    <t>Manor Police Dept - TX</t>
  </si>
  <si>
    <t>Frederick Police Department - CO</t>
  </si>
  <si>
    <t>Delaware County Park Police - PA</t>
  </si>
  <si>
    <t>Black Hawk County Sheriff Dept - IA</t>
  </si>
  <si>
    <t>Madison County Sheriff's Dept. - MS</t>
  </si>
  <si>
    <t>Middletown Police Dept. - DE</t>
  </si>
  <si>
    <t>Burlington Police Dept. - VT</t>
  </si>
  <si>
    <t>Elizabethtown Police Dept.- KY</t>
  </si>
  <si>
    <t>Walker Police Dept. - MI</t>
  </si>
  <si>
    <t>North Kansas City Police Dept. - MO</t>
  </si>
  <si>
    <t>Roy City Police Dept. - UT</t>
  </si>
  <si>
    <t>Madison County Sheriffs Office - IL</t>
  </si>
  <si>
    <t>Wilkes-Barre City Police Dept - PA</t>
  </si>
  <si>
    <t>CA0115746</t>
  </si>
  <si>
    <t>CPKC Railway Police Service</t>
  </si>
  <si>
    <t>Manteca Police Dept. - CA</t>
  </si>
  <si>
    <t>Pigeon Forge Police Dept. - TN</t>
  </si>
  <si>
    <t>Maumee Police Division - OH</t>
  </si>
  <si>
    <t>Kaufman County Constable Pct. 2 - TX</t>
  </si>
  <si>
    <t>Jackson Police Dept. - WY</t>
  </si>
  <si>
    <t>North Palm Beach Police Department - FL</t>
  </si>
  <si>
    <t>Westfield Police Department - IN</t>
  </si>
  <si>
    <t>Rensselaer County Sheriff's Office - NY</t>
  </si>
  <si>
    <t>Council Bluffs Police Dept. - IA</t>
  </si>
  <si>
    <t>Kentwood Police Department - MI</t>
  </si>
  <si>
    <t>Farmers Branch Police Dept. - TX</t>
  </si>
  <si>
    <t>Iowa City Police Dept. - IA</t>
  </si>
  <si>
    <t>New London Police Department - CT</t>
  </si>
  <si>
    <t>Peachtree City Police Dept - GA</t>
  </si>
  <si>
    <t>Katy Police Dept. - TX</t>
  </si>
  <si>
    <t>Greenville Police Dept. - TX</t>
  </si>
  <si>
    <t>Orleans County Sheriff's Dept. - NY</t>
  </si>
  <si>
    <t>Louisville Police Department - CO</t>
  </si>
  <si>
    <t>Cahokia Heights Police Department - IL</t>
  </si>
  <si>
    <t>Oregon Health and Science University Police Dept.</t>
  </si>
  <si>
    <t>Evans Police Department - CO</t>
  </si>
  <si>
    <t>Maple Heights Police Dept - OH</t>
  </si>
  <si>
    <t>Winchester Police Department - KY</t>
  </si>
  <si>
    <t>Hampton University Police Dept. - VA</t>
  </si>
  <si>
    <t>Newton Police Department - MA</t>
  </si>
  <si>
    <t>Laurel Police Dept. - MD</t>
  </si>
  <si>
    <t>Takoma Park Police Dept. - MD</t>
  </si>
  <si>
    <t>East Point Police Dept. - GA</t>
  </si>
  <si>
    <t>Spokane Police Dept. - WA</t>
  </si>
  <si>
    <t>Greenville Police Dept. - SC</t>
  </si>
  <si>
    <t>Royal Oak Police Dept.- MI</t>
  </si>
  <si>
    <t>Monroe Police Dept. - MI</t>
  </si>
  <si>
    <t>Salem Police Dept - NH</t>
  </si>
  <si>
    <t>Chelsea Police Department - MA</t>
  </si>
  <si>
    <t>Wauwatosa Police Dept. - WI</t>
  </si>
  <si>
    <t>Brentwood Police Department - TN</t>
  </si>
  <si>
    <t>Titusville Police Dept - FL</t>
  </si>
  <si>
    <t>Iberia Parish Sheriff's Office - LA</t>
  </si>
  <si>
    <t>Kingston Police Dept. - NY</t>
  </si>
  <si>
    <t>Redwood City Police Department - CA</t>
  </si>
  <si>
    <t>Harris County Constable Pct. 8 - TX</t>
  </si>
  <si>
    <t>Coppell Police Dept - TX</t>
  </si>
  <si>
    <t>Holly Springs Police Dept. - NC</t>
  </si>
  <si>
    <t>Valdosta Police Department - GA</t>
  </si>
  <si>
    <t>Shawnee County Sheriff's Office - KS</t>
  </si>
  <si>
    <t>Niagara Falls Police Dept - NY</t>
  </si>
  <si>
    <t>Clinton County Sheriff's Office - NY</t>
  </si>
  <si>
    <t>Benicia Police Dept. - CA</t>
  </si>
  <si>
    <t>Smyrna Police Dept. - DE</t>
  </si>
  <si>
    <t>Euclid Police Dept. - OH</t>
  </si>
  <si>
    <t>Reading Police Department - PA</t>
  </si>
  <si>
    <t>Downers Grove Police Dept. - IL</t>
  </si>
  <si>
    <t>Spartanburg Police Department - SC</t>
  </si>
  <si>
    <t>Minneapolis-St Paul Airport Police Dept -MN</t>
  </si>
  <si>
    <t>MBTA Transit Police Department - MA</t>
  </si>
  <si>
    <t>Alamance County Sheriff's Office - NC</t>
  </si>
  <si>
    <t>Albany County Sheriff's Office - NY</t>
  </si>
  <si>
    <t>Rialto Police Dept. - CA</t>
  </si>
  <si>
    <t>Friendswood Police Dept. - TX</t>
  </si>
  <si>
    <t>University of Illinois at Chicago Police Dept.</t>
  </si>
  <si>
    <t>Gurnee Police Dept - IL</t>
  </si>
  <si>
    <t>Minnetonka Police Department - MN</t>
  </si>
  <si>
    <t>Inyo County Sheriff's Office - CA</t>
  </si>
  <si>
    <t>Pembroke Police Dept. - MA</t>
  </si>
  <si>
    <t>Greenbelt Police Dept. - MD</t>
  </si>
  <si>
    <t>Birmingham Police Dept. - MI</t>
  </si>
  <si>
    <t>Lake Stevens Police Dept. - WA</t>
  </si>
  <si>
    <t>Niceville Police Dept. - FL</t>
  </si>
  <si>
    <t>Dixon Police Dept. - CA</t>
  </si>
  <si>
    <t>North Bay Village Police Dept. - FL</t>
  </si>
  <si>
    <t>Atwater Police Dept. - CA</t>
  </si>
  <si>
    <t>Metropolitan Transit Authority of Harris County - TX</t>
  </si>
  <si>
    <t>Alamance County Detention Center - NC</t>
  </si>
  <si>
    <t>Terrebonne Parish Sheriff's Office - LA</t>
  </si>
  <si>
    <t>Juneau County Sheriff's Office - WI</t>
  </si>
  <si>
    <t>Surfside Police Dept.- FL</t>
  </si>
  <si>
    <t>Alachua Police Dept.- FL</t>
  </si>
  <si>
    <t>Venango County Prison - PA</t>
  </si>
  <si>
    <t>West Palm Beach Police Dept. - FL</t>
  </si>
  <si>
    <t>Columbia County Sheriff's Office - FL</t>
  </si>
  <si>
    <t>Union Pacific Railroad Police Dept. - NE</t>
  </si>
  <si>
    <t>El Monte Police Dept. - CA</t>
  </si>
  <si>
    <t>Kalamazoo Department of Public Safety - MI</t>
  </si>
  <si>
    <t>Biloxi Police Dept. - MS</t>
  </si>
  <si>
    <t>MNCP POLICE - Prince George's County Division</t>
  </si>
  <si>
    <t>Roswell Police Dept. - GA</t>
  </si>
  <si>
    <t>Springfield Police Department - MO</t>
  </si>
  <si>
    <t>Williams County Sheriff's Office - ND</t>
  </si>
  <si>
    <t>State of Hawai'i, Dept. of Law Enforcement</t>
  </si>
  <si>
    <t>CA0115786</t>
  </si>
  <si>
    <t>Surrey Police Service</t>
  </si>
  <si>
    <t>Independence Police Department - MO</t>
  </si>
  <si>
    <t>Forest Preserves of Cook County Police Dept. - IL</t>
  </si>
  <si>
    <t>Cheektowaga Police Dept - NY</t>
  </si>
  <si>
    <t>Johns Hopkins University Police Dept. - MD</t>
  </si>
  <si>
    <t>San Leandro Police Dept. - CA</t>
  </si>
  <si>
    <t>Ohio Investigative Unit ‚Äì DPS</t>
  </si>
  <si>
    <t>Corona Police Dept. - CA</t>
  </si>
  <si>
    <t>St. Mary's County Sheriff's Office - MD</t>
  </si>
  <si>
    <t>Skagit County Sheriff's Office - WA</t>
  </si>
  <si>
    <t>San Mateo Police Dept. - CA</t>
  </si>
  <si>
    <t>Chelan County Sheriff's Office - WA</t>
  </si>
  <si>
    <t>Pima Community College Dept. of Public Safety - AZ</t>
  </si>
  <si>
    <t>Gainesville Police Dept. -FL</t>
  </si>
  <si>
    <t>CADDO PARISH SHERIFF'S OFFICE - LA</t>
  </si>
  <si>
    <t>Flagler County Sheriff's Office - FL</t>
  </si>
  <si>
    <t>Scranton Police Dept. - PA</t>
  </si>
  <si>
    <t>Whittier Police Dept. - CA</t>
  </si>
  <si>
    <t>Iberville Parish Sheriff's Office - LA</t>
  </si>
  <si>
    <t>Louisa County Sheriff's Office - VA</t>
  </si>
  <si>
    <t>East Bay Regional Park Police Dept. - CA</t>
  </si>
  <si>
    <t>University of Arizona Police Dept. - AZ</t>
  </si>
  <si>
    <t>Kearney Police Dept. - NE</t>
  </si>
  <si>
    <t>North Dakota Highway Patrol - ND</t>
  </si>
  <si>
    <t>Winter Haven Police Dept. - FL</t>
  </si>
  <si>
    <t>Simi Valley Police Dept. - CA</t>
  </si>
  <si>
    <t>Merced County Sheriff's Dept. - HQ</t>
  </si>
  <si>
    <t>Yavapai County Sheriff's Office - AZ</t>
  </si>
  <si>
    <t>Huntsville Police Department - AL</t>
  </si>
  <si>
    <t>South Dakota Highway Patrol - SD</t>
  </si>
  <si>
    <t>New Castle County Police Dept. - DE</t>
  </si>
  <si>
    <t>Monterey County Sheriffs Office - CA</t>
  </si>
  <si>
    <t>Newark Police Department - CA</t>
  </si>
  <si>
    <t>York Police Department - ME</t>
  </si>
  <si>
    <t>California State Univ (CSU campus) Police - Long Beach</t>
  </si>
  <si>
    <t>Ada County Sheriff's Office - ID</t>
  </si>
  <si>
    <t>Orleans Parish Sheriff's Dept. - LA</t>
  </si>
  <si>
    <t>New Haven Police Dept. - CT</t>
  </si>
  <si>
    <t>Joliet Police Dept. - IL</t>
  </si>
  <si>
    <t>Leon County Sheriff's Dept. - FL</t>
  </si>
  <si>
    <t>City of Bend, Police Dept -OR</t>
  </si>
  <si>
    <t>Amherst County Sheriff's Office - VA</t>
  </si>
  <si>
    <t>Cary Police Department - NC</t>
  </si>
  <si>
    <t>Bellevue Police Dept. - WA</t>
  </si>
  <si>
    <t>Saratoga County Sheriff's Office - NY</t>
  </si>
  <si>
    <t>Newport News Police Dept. - VA</t>
  </si>
  <si>
    <t>Henrico County Police Dept. - VA</t>
  </si>
  <si>
    <t>USCP-DC-HQ</t>
  </si>
  <si>
    <t>Fresno County Sheriff's Office - CA</t>
  </si>
  <si>
    <t>Guadalupe County Sheriff's Office - TX</t>
  </si>
  <si>
    <t>Wilson Police Department - NC</t>
  </si>
  <si>
    <t>Coronado Police Dept. - CA</t>
  </si>
  <si>
    <t>Savannah Airport Commission Police - GA</t>
  </si>
  <si>
    <t>Hayward Police Dept. - CA</t>
  </si>
  <si>
    <t>Brevard County Sheriff's Office - FL</t>
  </si>
  <si>
    <t>Pinellas County Sheriff's Office - FL</t>
  </si>
  <si>
    <t>Birmingham Police Dept. - AL</t>
  </si>
  <si>
    <t>Coral Gables Police Department</t>
  </si>
  <si>
    <t>Lee County Sheriff's Office - FL</t>
  </si>
  <si>
    <t>California Department of Parks and Recreation</t>
  </si>
  <si>
    <t>Long Beach Police Dept. - CA</t>
  </si>
  <si>
    <t>Sevier County Sheriff's Office - TN</t>
  </si>
  <si>
    <t>Norfolk Police Dept. - VA</t>
  </si>
  <si>
    <t>Collier County Sheriff's Office - FL</t>
  </si>
  <si>
    <t>Frisco Police Department - TX</t>
  </si>
  <si>
    <t>Oklahoma City Police Dept. - OK</t>
  </si>
  <si>
    <t>Atlanta Police Dept. - GA</t>
  </si>
  <si>
    <t>Chandler Police Dept. - AZ</t>
  </si>
  <si>
    <t>Fairfax County Police Dept. - VA</t>
  </si>
  <si>
    <t>Marin County Sheriff's Office - CA</t>
  </si>
  <si>
    <t>Ventura County Sheriff's Office - CA</t>
  </si>
  <si>
    <t>Boston Police Dept. - MA</t>
  </si>
  <si>
    <t>Plantation Police Dept. - FL</t>
  </si>
  <si>
    <t>Metro Nashville Police Department -TN</t>
  </si>
  <si>
    <t>Washington State Patrol - District 1- WA</t>
  </si>
  <si>
    <t>Redmond Police Dept. - WA</t>
  </si>
  <si>
    <t>Auburn Police Dept - AL</t>
  </si>
  <si>
    <t>Cleveland Police Dept. - OH</t>
  </si>
  <si>
    <t>North Miami Police Dept - FL</t>
  </si>
  <si>
    <t>Port of Seattle Police Dept. - WA</t>
  </si>
  <si>
    <t>Utah Dept. of Corrections</t>
  </si>
  <si>
    <t>Will County Sheriff Office Enforcement - IL</t>
  </si>
  <si>
    <t>Calcasieu Parish Sheriff's Office - LA</t>
  </si>
  <si>
    <t>Grand Rapids Police Dept. - MI</t>
  </si>
  <si>
    <t>Jefferson County Sheriff's Office - AL</t>
  </si>
  <si>
    <t>Ontario Police Dept. - CA</t>
  </si>
  <si>
    <t>NYC DEP - NY</t>
  </si>
  <si>
    <t>Oregon State Police - OR</t>
  </si>
  <si>
    <t>Tuscaloosa Police Dept. - AL</t>
  </si>
  <si>
    <t>Pittsburgh Bureau of Police - PA</t>
  </si>
  <si>
    <t>Blount County Sheriffs Office - TN</t>
  </si>
  <si>
    <t>Doral Police Dept. - FL</t>
  </si>
  <si>
    <t>Kauai Police Dept. - HI</t>
  </si>
  <si>
    <t>Do√±a Ana County Sheriff's Dept. - NM</t>
  </si>
  <si>
    <t>Federal Way Police Dept. - WA</t>
  </si>
  <si>
    <t>Farmington Hills Police Dept. - MI</t>
  </si>
  <si>
    <t>Santa Cruz Police Dept. - CA</t>
  </si>
  <si>
    <t>Jeffersonville Police Department - IN</t>
  </si>
  <si>
    <t>Braintree Police Dept. - MA</t>
  </si>
  <si>
    <t>Statesville Police Department - NC</t>
  </si>
  <si>
    <t>Ashland Police Dept.- KY</t>
  </si>
  <si>
    <t>Branford Police Dept. - CT</t>
  </si>
  <si>
    <t>Clarksville Police Dept - IN</t>
  </si>
  <si>
    <t>Los Banos Police Dept. - CA</t>
  </si>
  <si>
    <t>El Dorado County Probation Dept. - CA</t>
  </si>
  <si>
    <t>Chesapeake Bay Bridge-Tunnel Police Dept. - VA</t>
  </si>
  <si>
    <t>Webster Police Dept. - NY</t>
  </si>
  <si>
    <t>Newark Police Dept. - NJ</t>
  </si>
  <si>
    <t>CA0115498</t>
  </si>
  <si>
    <t>Fredericton Police Force</t>
  </si>
  <si>
    <t>Melissa Police Dept. - TX</t>
  </si>
  <si>
    <t>Duquesne University Police Department - PA</t>
  </si>
  <si>
    <t>Cortez Police Department - CO</t>
  </si>
  <si>
    <t>San Benito County Sheriff's Office - CA</t>
  </si>
  <si>
    <t>Rye Brook Police Dept. - NY</t>
  </si>
  <si>
    <t>Morris Police Department - IL</t>
  </si>
  <si>
    <t>Sunland Park Police Dept. - NM</t>
  </si>
  <si>
    <t>Town Of Pembroke Park-FL</t>
  </si>
  <si>
    <t>Grover Beach Police Dept. - CA</t>
  </si>
  <si>
    <t>Franklin Police Dept - MA</t>
  </si>
  <si>
    <t>Tavares Police Department - FL</t>
  </si>
  <si>
    <t>San Jose State Univ, (CSU campus) - CA</t>
  </si>
  <si>
    <t>California State University Police - Fresno</t>
  </si>
  <si>
    <t>Centralia Police Dept. - IL</t>
  </si>
  <si>
    <t>Lincoln Police Department - NE</t>
  </si>
  <si>
    <t>California State University Police - Fullerton</t>
  </si>
  <si>
    <t>California State University Police - Northridge</t>
  </si>
  <si>
    <t>Los Angeles County Sheriff's Dept. - HQ</t>
  </si>
  <si>
    <t>Shiloh Police Dept. - IL</t>
  </si>
  <si>
    <t>California State University Police - Los Angeles</t>
  </si>
  <si>
    <t>Phoenix Police Dept. - AZ</t>
  </si>
  <si>
    <t>Rochester Police Department - MN</t>
  </si>
  <si>
    <t>Harrisonville Police Department - MO</t>
  </si>
  <si>
    <t>Artesia Police Dept. - NM</t>
  </si>
  <si>
    <t>Puyallup Police Dept. - WA</t>
  </si>
  <si>
    <t>California State University Police - Sacramento</t>
  </si>
  <si>
    <t>California State University (CSU)  Police - Chico</t>
  </si>
  <si>
    <t>Fannin County Sheriff - GA</t>
  </si>
  <si>
    <t>California Poly State Univ Police (CSU campus) - Pomona</t>
  </si>
  <si>
    <t>California State Univ (CSU campus) Police - San Marcos</t>
  </si>
  <si>
    <t>California State University Police - Dominguez Hills</t>
  </si>
  <si>
    <t>Bloomington Police Dept. - MN</t>
  </si>
  <si>
    <t>Metra Police Department - IL</t>
  </si>
  <si>
    <t>Waukesha Police Dept. - WI</t>
  </si>
  <si>
    <t>California State University Police - Bakersfield</t>
  </si>
  <si>
    <t>Fresno Police Dept. - CA</t>
  </si>
  <si>
    <t>Maryland State Police - MD</t>
  </si>
  <si>
    <t>California State University Police - Stanislaus</t>
  </si>
  <si>
    <t>Adams County Sheriff's Office - CO</t>
  </si>
  <si>
    <t>Lathrop Police Department - CA</t>
  </si>
  <si>
    <t>Bremer County Sheriff's Office - IA</t>
  </si>
  <si>
    <t>Sullivan's Island Police Dept - SC</t>
  </si>
  <si>
    <t>Brunswick Police Department - GA</t>
  </si>
  <si>
    <t>Mississippi Highway Patrol - MS</t>
  </si>
  <si>
    <t>North Carolina State Highway Patrol - NC</t>
  </si>
  <si>
    <t>Prince William County Sheriff's Office - VA</t>
  </si>
  <si>
    <t>Portsmouth Police Dept - NH</t>
  </si>
  <si>
    <t>Killeen Police Dept. - TX</t>
  </si>
  <si>
    <t>Santa Ana Police Dept - CA</t>
  </si>
  <si>
    <t>Waushara County Sheriff's Office  - WI</t>
  </si>
  <si>
    <t>City of South Fulton Police Department - GA</t>
  </si>
  <si>
    <t>Lynn Police Dept. - MA</t>
  </si>
  <si>
    <t>Hamilton County Sheriff's Office - OH</t>
  </si>
  <si>
    <t>Greenburgh Police Dept. - NY</t>
  </si>
  <si>
    <t>Orange County Sheriff's Department - NC</t>
  </si>
  <si>
    <t>Apopka Police Dept.-FL</t>
  </si>
  <si>
    <t>Richmond County Sheriff's Office - GA</t>
  </si>
  <si>
    <t>Santa Fe Police Dept. - NM</t>
  </si>
  <si>
    <t>North Port Police Dept. - FL</t>
  </si>
  <si>
    <t>CA0115465</t>
  </si>
  <si>
    <t>Barrie Police Service</t>
  </si>
  <si>
    <t>West Lampeter Township Police Dept - PA</t>
  </si>
  <si>
    <t>Michigan Department of Natural Resources</t>
  </si>
  <si>
    <t>Putnam County Sheriff's Office - NY</t>
  </si>
  <si>
    <t>Orange County Sheriff's Office - FL</t>
  </si>
  <si>
    <t>Williamson County Sheriff's Office - TN</t>
  </si>
  <si>
    <t>Gustine Police Dept. - CA</t>
  </si>
  <si>
    <t>Surprise Police Dept. - AZ</t>
  </si>
  <si>
    <t>New Hampshire Department of Corrections - NH</t>
  </si>
  <si>
    <t>Port Orchard Police Dept. - WA</t>
  </si>
  <si>
    <t>Mesa Police Department</t>
  </si>
  <si>
    <t>Queen Creek Police Department - AZ</t>
  </si>
  <si>
    <t>Black Mountain Police Dept. - NC</t>
  </si>
  <si>
    <t>Pueblo County Sheriff's Office - CO</t>
  </si>
  <si>
    <t>Highfill Police Department - AR</t>
  </si>
  <si>
    <t>Texas Department of Public Safety - TX</t>
  </si>
  <si>
    <t>Dekalb County Marshals Office - GA</t>
  </si>
  <si>
    <t>Downingtown Police Dept - PA</t>
  </si>
  <si>
    <t>McFarland Police Dept. - CA</t>
  </si>
  <si>
    <t>Abington Police Dept - MA</t>
  </si>
  <si>
    <t>Columbia Heights Police Department - MN</t>
  </si>
  <si>
    <t>Tennessee State Constables</t>
  </si>
  <si>
    <t>San Diego State Univ. PD CSU campus - CA</t>
  </si>
  <si>
    <t>California State University Police-San Bernardino</t>
  </si>
  <si>
    <t>Humboldt State University Police Dept (CSU). - CA</t>
  </si>
  <si>
    <t>CA0115604</t>
  </si>
  <si>
    <t>Manitoba First Nations Police Service</t>
  </si>
  <si>
    <t>SUNY Old Westbury</t>
  </si>
  <si>
    <t>Dunnellon Police Dept.-FL</t>
  </si>
  <si>
    <t>CA0115442</t>
  </si>
  <si>
    <t>Saanich Police Department</t>
  </si>
  <si>
    <t>Moses Lake Police Dept. - WA</t>
  </si>
  <si>
    <t>BR DF PRF Pol√≠cia Rodovi√°ria Federal</t>
  </si>
  <si>
    <t>DHS-ICE-OFTP-GA</t>
  </si>
  <si>
    <t>University of Southern California DPS - CA</t>
  </si>
  <si>
    <t>Old Dominion University Police Dept. - VA</t>
  </si>
  <si>
    <t>James Madison University Police Dept. - VA</t>
  </si>
  <si>
    <t>National Police (Politie Uitrusting)</t>
  </si>
  <si>
    <t>The City University of New York</t>
  </si>
  <si>
    <t>Boston University Police Dept - MA</t>
  </si>
  <si>
    <t>NTT DATA Americas, Inc - TX</t>
  </si>
  <si>
    <t>Dauntless Security Group - WA</t>
  </si>
  <si>
    <t>Atlanta Technical College Police Dept.- GA</t>
  </si>
  <si>
    <t>Norwegian National Police TAS</t>
  </si>
  <si>
    <t>Fort Mill Police Dept. - SC</t>
  </si>
  <si>
    <t>Eagle Point Police Dept. - OR</t>
  </si>
  <si>
    <t>Baldwin Police Dept.- GA</t>
  </si>
  <si>
    <t>Total CEWs</t>
  </si>
  <si>
    <t>Metropolitan Transportation Authority PD - NY</t>
  </si>
  <si>
    <t>T 7</t>
  </si>
  <si>
    <t>Palm Beach County Sheriff's Office - FL</t>
  </si>
  <si>
    <t>Charlotte - Mecklenburg Police Dept. - NC</t>
  </si>
  <si>
    <t>Baltimore City Police Dept - MD</t>
  </si>
  <si>
    <t>Washoe County Sheriff's Office - NV</t>
  </si>
  <si>
    <t>East Baton Rouge Parish Sheriff's Dept. - LA</t>
  </si>
  <si>
    <t>Richmond Police Dept. - VA</t>
  </si>
  <si>
    <t>Pinellas Park Police Dept - FL</t>
  </si>
  <si>
    <t>Network Sanford Health Security Department - Fargo - ND</t>
  </si>
  <si>
    <t>Alexandria Police Dept. - VA</t>
  </si>
  <si>
    <t>Austin Police Dept. - TX</t>
  </si>
  <si>
    <t xml:space="preserve"> CET Only (Legacy)</t>
  </si>
  <si>
    <t>Mount Pleasant Police Dept. - SC</t>
  </si>
  <si>
    <t>North Little Rock Police Dept. - AR</t>
  </si>
  <si>
    <t>Buncombe County Sheriff's Office - NC</t>
  </si>
  <si>
    <t>West Allis Police Dept. - WI</t>
  </si>
  <si>
    <t>CA0115862</t>
  </si>
  <si>
    <t>Victoria Police Department</t>
  </si>
  <si>
    <t>Sumter Police Department - SC</t>
  </si>
  <si>
    <t>Renown Health - NV</t>
  </si>
  <si>
    <t>Westminster Police Dept. - CO</t>
  </si>
  <si>
    <t xml:space="preserve"> CET Only</t>
  </si>
  <si>
    <t>Providence - South Division</t>
  </si>
  <si>
    <t>Commerce City Police Department - CO</t>
  </si>
  <si>
    <t>No Controller</t>
  </si>
  <si>
    <t>Georgia State Patrol</t>
  </si>
  <si>
    <t>QuikTrip Corporation</t>
  </si>
  <si>
    <t>Elkhart County Sheriff's Office - IN</t>
  </si>
  <si>
    <t>Alexandria Police Dept. - LA</t>
  </si>
  <si>
    <t>Albany Police Dept. - NY</t>
  </si>
  <si>
    <t>Maryland Transportation Authority Police - MD</t>
  </si>
  <si>
    <t>Multnomah County Sheriff's Office - OR</t>
  </si>
  <si>
    <t>Sarasota Police Dept - FL</t>
  </si>
  <si>
    <t>Greenwood Police Dept - IN</t>
  </si>
  <si>
    <t>Lakeland Police Dept. - FL</t>
  </si>
  <si>
    <t>Broomfield Police Dept. - CO</t>
  </si>
  <si>
    <t>Placer County Sheriff's Office - CA</t>
  </si>
  <si>
    <t>Dekalb County Police Dept.- GA</t>
  </si>
  <si>
    <t>Parkview Health Department of Public Safety - IN</t>
  </si>
  <si>
    <t>Hennepin County Medical Center Security</t>
  </si>
  <si>
    <t>Network - Providence (North Division)</t>
  </si>
  <si>
    <t>Visalia Police Dept. - CA</t>
  </si>
  <si>
    <t>Bolingbrook Police Dept. - IL</t>
  </si>
  <si>
    <t>Douglasville Police Dept. - GA</t>
  </si>
  <si>
    <t>New Bedford Police Department - MA</t>
  </si>
  <si>
    <t>Frederick County Sheriff's Office - MD</t>
  </si>
  <si>
    <t>USDA-USFS-DC-NATIONAL HEADQUARTERS</t>
  </si>
  <si>
    <t>Columbus Police Dept - OH</t>
  </si>
  <si>
    <t>Franklin Parish Sheriff's Office - LA</t>
  </si>
  <si>
    <t>Maryland Transit Administration Police - MD</t>
  </si>
  <si>
    <t>Florida Highway Patrol - FL</t>
  </si>
  <si>
    <t>Tallahassee Police Dept.-FL</t>
  </si>
  <si>
    <t>Grand Prairie Police Dept. - TX</t>
  </si>
  <si>
    <t>Washington Metro Area Transit</t>
  </si>
  <si>
    <t>Firestone Police Department - CO</t>
  </si>
  <si>
    <t>Faribault Police Department - MN</t>
  </si>
  <si>
    <t>Amherst Police Dept. - NY</t>
  </si>
  <si>
    <t>Roseburg Police Dept. - OR</t>
  </si>
  <si>
    <t>Hagerstown Police Dept. - MD</t>
  </si>
  <si>
    <t>University Of Tennessee Knoxville - TN</t>
  </si>
  <si>
    <t>Suffolk County Sheriff's Office - NY</t>
  </si>
  <si>
    <t>Connecticut State Police Dept. - CT</t>
  </si>
  <si>
    <t>Gilford Police Dept. - NH</t>
  </si>
  <si>
    <t>Jonesboro Police Department - AR</t>
  </si>
  <si>
    <t>University Of Kentucky Police Department - KY</t>
  </si>
  <si>
    <t>Davie Police Dept - FL</t>
  </si>
  <si>
    <t>Schenectady City Police Dept - NY</t>
  </si>
  <si>
    <t>CA0115432</t>
  </si>
  <si>
    <t>Alberta Sheriff's Branch</t>
  </si>
  <si>
    <t>Turlock Police Dept. - CA</t>
  </si>
  <si>
    <t>Kenner Police Dept. - LA</t>
  </si>
  <si>
    <t>Virginia Beach Sheriff's Office - VA</t>
  </si>
  <si>
    <t>Scituate Police Dept - MA</t>
  </si>
  <si>
    <t>Allegheny County Police Dept. - PA</t>
  </si>
  <si>
    <t>Madison County Sheriff's Office - AL</t>
  </si>
  <si>
    <t>Margate Police Dept. - FL</t>
  </si>
  <si>
    <t>Utica City Police Dept. - NY</t>
  </si>
  <si>
    <t>Grand Junction Police Dept. - CO</t>
  </si>
  <si>
    <t>Horry County Police Dept - SC</t>
  </si>
  <si>
    <t>Centre County Correctional Facility - PA</t>
  </si>
  <si>
    <t>Columbia Police Department - SC</t>
  </si>
  <si>
    <t>CA0115791</t>
  </si>
  <si>
    <t>RCMP - J-Division Store -CAN</t>
  </si>
  <si>
    <t>Melbourne Police Dept - FL</t>
  </si>
  <si>
    <t>Maple Shade Police Dept - NJ</t>
  </si>
  <si>
    <t>Pasco Sheriff's Office - FL</t>
  </si>
  <si>
    <t>Reno Police Dept. - NV</t>
  </si>
  <si>
    <t>Montgomery County Sheriff's Dept. - AL</t>
  </si>
  <si>
    <t>Clackamas County Sheriff's Office - OR</t>
  </si>
  <si>
    <t>Pima County Sheriff's Office - AZ</t>
  </si>
  <si>
    <t>Mississippi Alcoholic Beverage Control - MS</t>
  </si>
  <si>
    <t>Savannah Police - GA</t>
  </si>
  <si>
    <t>Cincinnati Police Dept. - OH</t>
  </si>
  <si>
    <t>TRIBAL-SEMINOLE PD-FL</t>
  </si>
  <si>
    <t>Washington County Sheriff's Office - OR</t>
  </si>
  <si>
    <t>Sanford Police Dept - FL</t>
  </si>
  <si>
    <t>Brazoria County Sheriff's Office - TX</t>
  </si>
  <si>
    <t>Anniston Police Dept. - AL</t>
  </si>
  <si>
    <t>Summit County Sheriff's Office - CO</t>
  </si>
  <si>
    <t>Allentown Police Department - PA</t>
  </si>
  <si>
    <t>Dutchess County Sheriff's Office - NY</t>
  </si>
  <si>
    <t>Munster Police Department - IN</t>
  </si>
  <si>
    <t>Flagstaff Police Dept. - AZ</t>
  </si>
  <si>
    <t>Tulsa Police Dept. - OK</t>
  </si>
  <si>
    <t>University of Rhode Island Police Dept.</t>
  </si>
  <si>
    <t>Las Cruces Police Dept. - NM</t>
  </si>
  <si>
    <t>Dallas Area Rapid Transit Police Department - TX</t>
  </si>
  <si>
    <t>Corson County Sheriff's Office - SD</t>
  </si>
  <si>
    <t>Chesapeake Police Dept. - VA</t>
  </si>
  <si>
    <t>DEPT. OF HOMELESS SERVICES POLICE DEPT. - NY</t>
  </si>
  <si>
    <t>Grapevine Police Dept. - TX</t>
  </si>
  <si>
    <t>Otter Tail County Sheriff's Office - MN</t>
  </si>
  <si>
    <t>Aurora Police Dept. - CO</t>
  </si>
  <si>
    <t>Dothan Police Department - AL</t>
  </si>
  <si>
    <t>Erie School District Police Dept - PA</t>
  </si>
  <si>
    <t>Lancaster City Police Dept. - PA</t>
  </si>
  <si>
    <t>Cheatham County Sheriff's Office - TN</t>
  </si>
  <si>
    <t>CA0115412</t>
  </si>
  <si>
    <t>Royal Canadian Mounted Police HQ -CAN</t>
  </si>
  <si>
    <t>Leominster Police Dept - MA</t>
  </si>
  <si>
    <t>Oneida County Sheriff's Office - NY</t>
  </si>
  <si>
    <t>Renton Police Dept. - WA</t>
  </si>
  <si>
    <t>Eagan Police Dept. - MN</t>
  </si>
  <si>
    <t>CA0115781</t>
  </si>
  <si>
    <t>RCMP - D &amp; V Division Store -CAN</t>
  </si>
  <si>
    <t>Durham County Sheriff's Office - NC</t>
  </si>
  <si>
    <t>Lawton Police Dept. - OK</t>
  </si>
  <si>
    <t>University of California Police - Davis</t>
  </si>
  <si>
    <t>Aberdeen Police Dept. - MD</t>
  </si>
  <si>
    <t>Bexar County Sheriff's Office - TX</t>
  </si>
  <si>
    <t>Kanawha County Sheriff's Office - WV</t>
  </si>
  <si>
    <t>Onondaga County Sheriff's Office - NY</t>
  </si>
  <si>
    <t>San Joaquin County Sheriff's Office - CUSTODY</t>
  </si>
  <si>
    <t>Milan Police Dept. - MI</t>
  </si>
  <si>
    <t>Cape Girardeau Police Dept. - MO</t>
  </si>
  <si>
    <t>Clemson Police Dept. - SC</t>
  </si>
  <si>
    <t>Worcester Police Department - MA</t>
  </si>
  <si>
    <t>Worcester County Sheriff's Office - MD</t>
  </si>
  <si>
    <t>Buena Park Police Dept. - CA</t>
  </si>
  <si>
    <t>Walla Walla Police Dept. - WA</t>
  </si>
  <si>
    <t>Waukesha County Sheriff-WI</t>
  </si>
  <si>
    <t>Pennsauken Police Dept. - NJ</t>
  </si>
  <si>
    <t>College Station Police Dept. - TX</t>
  </si>
  <si>
    <t>White County Sheriff's Dept. - TN</t>
  </si>
  <si>
    <t>Palatine Police Department - IL</t>
  </si>
  <si>
    <t>Pine Bluff Police Dept. - AR</t>
  </si>
  <si>
    <t>Arapahoe County Sheriff's Office - CO</t>
  </si>
  <si>
    <t>Woodburn Police Dept. - OR</t>
  </si>
  <si>
    <t>St. Joseph County Police Dept. - IN</t>
  </si>
  <si>
    <t>CA0115430</t>
  </si>
  <si>
    <t>Toronto Police Service</t>
  </si>
  <si>
    <t>Kern County Sheriff's Office - CA</t>
  </si>
  <si>
    <t>Lombard Police Dept - IL</t>
  </si>
  <si>
    <t>Tigard Police Dept. - OR</t>
  </si>
  <si>
    <t>Seward Police Dept. - AK</t>
  </si>
  <si>
    <t>Clayton County Sheriff's Office - GA</t>
  </si>
  <si>
    <t>Auburn Police Dept. - WA</t>
  </si>
  <si>
    <t>Daly City Police Department - CA</t>
  </si>
  <si>
    <t>Las Vegas Police Dept. - NM</t>
  </si>
  <si>
    <t>Nutley Police Dept. - NJ</t>
  </si>
  <si>
    <t>Columbus Police Department - GA</t>
  </si>
  <si>
    <t>Orange County Sheriff's Office - NY</t>
  </si>
  <si>
    <t>Shippingport Police Dept - PA</t>
  </si>
  <si>
    <t>Fishers Police Dept. - IN</t>
  </si>
  <si>
    <t>Kyle Police Dept. - TX</t>
  </si>
  <si>
    <t>Metro Transit Police Dept - MN</t>
  </si>
  <si>
    <t>Anna Police Dept. - TX</t>
  </si>
  <si>
    <t>Fullerton Police Dept. - CA</t>
  </si>
  <si>
    <t>Ocean City Police Dept - MD</t>
  </si>
  <si>
    <t>Riley County Police Dept.- KS</t>
  </si>
  <si>
    <t>Lawrence Police Dept. - KS</t>
  </si>
  <si>
    <t>New Braunfels Police Dept. - TX</t>
  </si>
  <si>
    <t>Fairfield Police Department - CT</t>
  </si>
  <si>
    <t>University of Maryland Baltimore - MD</t>
  </si>
  <si>
    <t>Wichita County Sheriff's Office - TX</t>
  </si>
  <si>
    <t>Carrollton Police Dept. - TX</t>
  </si>
  <si>
    <t>Mooresville Police Dept. - NC</t>
  </si>
  <si>
    <t>Cabarrus County Sheriff's Office - NC</t>
  </si>
  <si>
    <t>TRIBAL-MICCOSUKEE PD-FL</t>
  </si>
  <si>
    <t>Oak Point Dept. of Public Safety - TX</t>
  </si>
  <si>
    <t>Clinton City Police Dept - UT</t>
  </si>
  <si>
    <t>Hendry County Sheriff's Office - FL</t>
  </si>
  <si>
    <t>Minnesota State Patrol - MN</t>
  </si>
  <si>
    <t>Toledo Public Schools PD - OH</t>
  </si>
  <si>
    <t>Elizabethton Police Dept. - TN</t>
  </si>
  <si>
    <t>Blue Springs Police Dept. - MO</t>
  </si>
  <si>
    <t>TRIBAL-CHEROKEE INDIAN PD (EBCI)-NC</t>
  </si>
  <si>
    <t>Ilion Village Police Dept. - NY</t>
  </si>
  <si>
    <t>Savage Police Dept. - MN</t>
  </si>
  <si>
    <t>Monahans Police Dept. - TX</t>
  </si>
  <si>
    <t>CA0115747</t>
  </si>
  <si>
    <t>Belleville Police Service</t>
  </si>
  <si>
    <t>Foley Police Dept. - AL</t>
  </si>
  <si>
    <t>SYRACUSE POLICE DEPT.  - NY</t>
  </si>
  <si>
    <t>Bristol Police Dept. - CT</t>
  </si>
  <si>
    <t>Columbia County Prison - PA</t>
  </si>
  <si>
    <t>Amtek Company, Inc</t>
  </si>
  <si>
    <t>Tuttle Police Department - OK</t>
  </si>
  <si>
    <t>Montgomery County Sheriff's Office - PA</t>
  </si>
  <si>
    <t>Baker Police Dept. - LA</t>
  </si>
  <si>
    <t>Knox County Sheriff's Office - TN</t>
  </si>
  <si>
    <t>Torrance Police Dept. - CA</t>
  </si>
  <si>
    <t>Providence Health - Alaska Medical Center - AK</t>
  </si>
  <si>
    <t>Hamilton County Sheriff's Office - TN</t>
  </si>
  <si>
    <t>Gilroy Police Department - CA</t>
  </si>
  <si>
    <t>Dallas-Fort Worth Int'l Airport Police - TX</t>
  </si>
  <si>
    <t>Lake Charles Memorial Hospital - LA</t>
  </si>
  <si>
    <t>Rincon Police Dept. - GA</t>
  </si>
  <si>
    <t>Lansing Police Department - MI</t>
  </si>
  <si>
    <t>Temple Police Dept. - TX</t>
  </si>
  <si>
    <t>Peoria Police Dept. - AZ</t>
  </si>
  <si>
    <t>CA0115789</t>
  </si>
  <si>
    <t>RCMP - K &amp; G Division Store -CAN</t>
  </si>
  <si>
    <t>Rutgers University PD - New Brunswick - NJ</t>
  </si>
  <si>
    <t>Concord Police Department - NC</t>
  </si>
  <si>
    <t>Lawrence County Sheriff's Office - IL</t>
  </si>
  <si>
    <t>Ponca City Police Department-OK</t>
  </si>
  <si>
    <t>Grantham Police Department - NH</t>
  </si>
  <si>
    <t>Holmdel Police Dept. - NJ</t>
  </si>
  <si>
    <t>Jenkintown Police Dept - PA</t>
  </si>
  <si>
    <t>University of Florida Police Dept - FL</t>
  </si>
  <si>
    <t>McCook County Sheriff's Office - SD</t>
  </si>
  <si>
    <t>Fayette County Sheriff's Office - KY</t>
  </si>
  <si>
    <t>Hutchinson Regional Medical Center - KS</t>
  </si>
  <si>
    <t>Clarkston Police Dept. - WA</t>
  </si>
  <si>
    <t>Calhan Police Department - CO</t>
  </si>
  <si>
    <t>Berkley Police Dept. - MI</t>
  </si>
  <si>
    <t>Bulloch County Sheriff's Office - GA</t>
  </si>
  <si>
    <t>Michigan State University Police Dept.</t>
  </si>
  <si>
    <t>Alameda County Sheriff's Office - CA</t>
  </si>
  <si>
    <t>Pittsburg Police Dept - CA</t>
  </si>
  <si>
    <t>CA0115793</t>
  </si>
  <si>
    <t>RCMP - F-Division Store &amp; Training Academy -CAN</t>
  </si>
  <si>
    <t>CA0115551</t>
  </si>
  <si>
    <t>GUELPH POLICE SERVICE</t>
  </si>
  <si>
    <t>University of Mary Washington Police Dept. - VA</t>
  </si>
  <si>
    <t>Cobb County School Police Dept. - GA</t>
  </si>
  <si>
    <t>Annapolis Police Dept. - MD</t>
  </si>
  <si>
    <t>Broome County Sheriff's Office - NY</t>
  </si>
  <si>
    <t>Burr Ridge Police Dept. - IL</t>
  </si>
  <si>
    <t>Silt Police Department - CO</t>
  </si>
  <si>
    <t>Milford Police Dept - MA</t>
  </si>
  <si>
    <t>Jackson County Sheriff's - MS</t>
  </si>
  <si>
    <t>Kane County Sheriff's Office - UT</t>
  </si>
  <si>
    <t>Florida Department of Financial Services</t>
  </si>
  <si>
    <t>Co-Op City Police - NY</t>
  </si>
  <si>
    <t>Washtenaw County Sheriff's Office - MI</t>
  </si>
  <si>
    <t>Kanab Police Department - UT</t>
  </si>
  <si>
    <t>Pitt County Sheriff's Office - NC</t>
  </si>
  <si>
    <t>Marysville Police Dept. - WA</t>
  </si>
  <si>
    <t>Sandoval County Sheriff's Office - NM</t>
  </si>
  <si>
    <t>CA0115795</t>
  </si>
  <si>
    <t>RCMP - Depot Division Store &amp; Training Academy</t>
  </si>
  <si>
    <t>CA0115784</t>
  </si>
  <si>
    <t>RCMP - M-Division Store -CAN</t>
  </si>
  <si>
    <t>Treasure Island Casino- Security</t>
  </si>
  <si>
    <t>Hays County Constable Pct. 5 - TX</t>
  </si>
  <si>
    <t>Northampton Dept. of Corrections - PA</t>
  </si>
  <si>
    <t>Portland Police Department - ME</t>
  </si>
  <si>
    <t>Mohave County Sheriff's Office - AZ</t>
  </si>
  <si>
    <t>Hays County Sheriff's Office- TX</t>
  </si>
  <si>
    <t>Castle Rock Police Department - CO</t>
  </si>
  <si>
    <t>Clarksville Police Dept. - TN</t>
  </si>
  <si>
    <t>Providence Police Dept. - RI</t>
  </si>
  <si>
    <t>Schaumburg Police Dept. - IL</t>
  </si>
  <si>
    <t>Central Montana Protection Services</t>
  </si>
  <si>
    <t>Dallas College Police Dept.  - TX</t>
  </si>
  <si>
    <t>McCracken County Sheriff's Office - KY</t>
  </si>
  <si>
    <t>Santa Cruz County Probation Dept. - CA</t>
  </si>
  <si>
    <t>Washoe County Dept of Alternative Sentencing - NV</t>
  </si>
  <si>
    <t>Revere Police Dept. - MA</t>
  </si>
  <si>
    <t>Evanston Police Dept. - IL</t>
  </si>
  <si>
    <t>LeRoy Police Dept. - IL</t>
  </si>
  <si>
    <t>Ceres Dept. of Public Safety - CA</t>
  </si>
  <si>
    <t>Polk County Sheriff's Office - OR</t>
  </si>
  <si>
    <t>Sweetwater Police Dept. - TX</t>
  </si>
  <si>
    <t>CA0115780</t>
  </si>
  <si>
    <t>RCMP - B-Division Store -CAN</t>
  </si>
  <si>
    <t>Villanova Department of Public Safety - PA</t>
  </si>
  <si>
    <t>Shelby County Sheriff's Office - TN</t>
  </si>
  <si>
    <t>Network Legacy Health System</t>
  </si>
  <si>
    <t>University of Pittsburgh Police Dept. - HQ</t>
  </si>
  <si>
    <t>Georgia Tech Police Department - GA</t>
  </si>
  <si>
    <t>MNCP POLICE - Montgomery County Division</t>
  </si>
  <si>
    <t>Union Public Safety Dept. - SC</t>
  </si>
  <si>
    <t>TRIBAL-AK-CHIN PD-AZ</t>
  </si>
  <si>
    <t>Central CT State University Police Dept. - CT</t>
  </si>
  <si>
    <t>West Baton Rouge Parish Sheriff's Office - LA</t>
  </si>
  <si>
    <t>Maine State Police - ME</t>
  </si>
  <si>
    <t>Waterloo Police Dept. - IA</t>
  </si>
  <si>
    <t>Pershing County Sheriff's Office - NV</t>
  </si>
  <si>
    <t>Endeavor Health</t>
  </si>
  <si>
    <t>Escalon Police Dept. - CA</t>
  </si>
  <si>
    <t>University of Nebraska Police Department - NE</t>
  </si>
  <si>
    <t>Medford Township Police Dept - NJ</t>
  </si>
  <si>
    <t>Zachary Police Department - LA</t>
  </si>
  <si>
    <t>Delaware Capitol Police Dept. - DE</t>
  </si>
  <si>
    <t>Hays County Constable Pct. 1 - TX</t>
  </si>
  <si>
    <t>New Rochelle Police Dept. - NY</t>
  </si>
  <si>
    <t>Macomb County Sheriff's Office - MI</t>
  </si>
  <si>
    <t>Minooka Police Department - IL</t>
  </si>
  <si>
    <t>Monterey Police Dept. - CA</t>
  </si>
  <si>
    <t>East Ridge Police Dept - TN</t>
  </si>
  <si>
    <t>Largo Police Dept. - FL</t>
  </si>
  <si>
    <t>CA0115878</t>
  </si>
  <si>
    <t>Royal Canadian Mounted Police HQ - CAN</t>
  </si>
  <si>
    <t>CA0115792</t>
  </si>
  <si>
    <t>RCMP - C-Division Store -CAN</t>
  </si>
  <si>
    <t>Central Valley Medical Center - UT</t>
  </si>
  <si>
    <t>Cotter Police Dept. - AR</t>
  </si>
  <si>
    <t>Philadelphia County Sheriff's Office - PA</t>
  </si>
  <si>
    <t>Bladensburg Police Dept. - MD</t>
  </si>
  <si>
    <t>Duval County Sheriff's Office - TX</t>
  </si>
  <si>
    <t>Soperton Police Dept. - GA</t>
  </si>
  <si>
    <t>Oswego County Probation - NY</t>
  </si>
  <si>
    <t>Gary Police Dept. - IN</t>
  </si>
  <si>
    <t>Dover Police Dept. - DE</t>
  </si>
  <si>
    <t>Cottonwood Police Dept. - AZ</t>
  </si>
  <si>
    <t>UK0115453</t>
  </si>
  <si>
    <t>College of Policing</t>
  </si>
  <si>
    <t xml:space="preserve"> SIM Only</t>
  </si>
  <si>
    <t>AU0115817</t>
  </si>
  <si>
    <t>Office of Sheriff of New South Wales</t>
  </si>
  <si>
    <t>Herriman City Police Department - UT</t>
  </si>
  <si>
    <t>Harris-Stowe State University Public Safety - MO</t>
  </si>
  <si>
    <t>Springdale Police Department - UT</t>
  </si>
  <si>
    <t>Nevada Legislative Police</t>
  </si>
  <si>
    <t>Hays County Constable Pct. 4 - TX</t>
  </si>
  <si>
    <t>Stickney Police Dept. - IL</t>
  </si>
  <si>
    <t>Ferguson Township Police Dept. - PA</t>
  </si>
  <si>
    <t>Zephyrhills Police Dept. - FL</t>
  </si>
  <si>
    <t>Division of Capitol Police - VA</t>
  </si>
  <si>
    <t>Williams Police Dept. - AZ</t>
  </si>
  <si>
    <t>Wyoming Department of Public Safety - MI</t>
  </si>
  <si>
    <t>CA0115790</t>
  </si>
  <si>
    <t>RCMP - H &amp; L Division Store -CAN</t>
  </si>
  <si>
    <t>Alief ISD Police Dept. - TX</t>
  </si>
  <si>
    <t>Network McLaren Flint Hospital- MI</t>
  </si>
  <si>
    <t>Lehi Police Department - UT</t>
  </si>
  <si>
    <t>Sullivan County Probation Department - NY</t>
  </si>
  <si>
    <t>Verona Police Dept. - NJ</t>
  </si>
  <si>
    <t>Daytona Beach PD - FL</t>
  </si>
  <si>
    <t>Crescent City Police Dept. - CA</t>
  </si>
  <si>
    <t>Indianola Police Dept. - IA</t>
  </si>
  <si>
    <t>Lee's Summit Police Department - MO</t>
  </si>
  <si>
    <t>Children's Minnesota</t>
  </si>
  <si>
    <t>Empire Police Department - CO</t>
  </si>
  <si>
    <t>Lindenwold Police Dept - NJ</t>
  </si>
  <si>
    <t>Portsmouth Police Department - VA</t>
  </si>
  <si>
    <t>Carbondale Police Dept. -IL</t>
  </si>
  <si>
    <t>Hillsboro Beach Police Dept.-FL</t>
  </si>
  <si>
    <t>Ft Smith Police Dept / Fort Smith Police Dept. - AR</t>
  </si>
  <si>
    <t>North Catasauqua Police Dept - PA</t>
  </si>
  <si>
    <t>Sunset Police Dept. - UT</t>
  </si>
  <si>
    <t>Upper Chichester Township Police Dept. - PA</t>
  </si>
  <si>
    <t>Douglas County Sheriff's Office - GA</t>
  </si>
  <si>
    <t>West Bountiful Police Dept. - UT</t>
  </si>
  <si>
    <t>Kennesaw State University Police Dept. - GA</t>
  </si>
  <si>
    <t>Winfield Police Dept. - MO</t>
  </si>
  <si>
    <t>Colerain Township Police Dept. - OH</t>
  </si>
  <si>
    <t>Logan Police Department - UT</t>
  </si>
  <si>
    <t>Northglenn Police Department - CO</t>
  </si>
  <si>
    <t>UK0115452</t>
  </si>
  <si>
    <t>Royal Gibraltar Police</t>
  </si>
  <si>
    <t>SE0116801</t>
  </si>
  <si>
    <t>Danish Security And Intelligence Service, AKS</t>
  </si>
  <si>
    <t>SE0116533</t>
  </si>
  <si>
    <t>National Police (Politie Uitrusting) SEG</t>
  </si>
  <si>
    <t>SE0116499</t>
  </si>
  <si>
    <t>General Directorate of the National Police of Bulgaria</t>
  </si>
  <si>
    <t>SE0115985</t>
  </si>
  <si>
    <t>Bundespolizeipraesidium</t>
  </si>
  <si>
    <t>CA0116093</t>
  </si>
  <si>
    <t>Legislative Assembly of British Columbia</t>
  </si>
  <si>
    <t>CA0115907</t>
  </si>
  <si>
    <t>RCMP - K-Division HQ -CAN</t>
  </si>
  <si>
    <t>CA0115867</t>
  </si>
  <si>
    <t>Niagara College Canada</t>
  </si>
  <si>
    <t>CA0115796</t>
  </si>
  <si>
    <t>RCMP - O-Division Store -CAN</t>
  </si>
  <si>
    <t>CA0115697</t>
  </si>
  <si>
    <t>Strathroy-Caradoc Police Service</t>
  </si>
  <si>
    <t>CA0115686</t>
  </si>
  <si>
    <t>Lac La Biche County Enforcement</t>
  </si>
  <si>
    <t>CA0115673</t>
  </si>
  <si>
    <t>North Bay Police Service - TAS</t>
  </si>
  <si>
    <t>CA0115657</t>
  </si>
  <si>
    <t>Sheridan College</t>
  </si>
  <si>
    <t>CA0115563</t>
  </si>
  <si>
    <t>John Abbott College</t>
  </si>
  <si>
    <t>CA0115533</t>
  </si>
  <si>
    <t>Thunder Bay Police Service</t>
  </si>
  <si>
    <t>CA0115504</t>
  </si>
  <si>
    <t>Kennebecasis Regional Police Force</t>
  </si>
  <si>
    <t>Prime Healthcare - SFMC</t>
  </si>
  <si>
    <t>BR SC POLICIA CIVIL DO ESTADO DE SANTA CATARINA - PCSC</t>
  </si>
  <si>
    <t>Columbia University Public Safety Department</t>
  </si>
  <si>
    <t>Jomtel Telecomunicaciones S.A. de C.V.</t>
  </si>
  <si>
    <t>Bedford County Correctional Facility - PA</t>
  </si>
  <si>
    <t>Morton College Police - IL</t>
  </si>
  <si>
    <t>Hughes Spalding Hospital dba Children's Healthcare of Atlanta</t>
  </si>
  <si>
    <t>Allied Universal - Adventist Health Portland - CP</t>
  </si>
  <si>
    <t>Inola Police Department - OK</t>
  </si>
  <si>
    <t>Service Access &amp; Management, Inc</t>
  </si>
  <si>
    <t>BlueCross BlueShield</t>
  </si>
  <si>
    <t>Wytheville Community College</t>
  </si>
  <si>
    <t>City of Philadelphia PMHCC</t>
  </si>
  <si>
    <t>Troy Police Dept. - NH</t>
  </si>
  <si>
    <t>Children's Healthcare of Atlanta</t>
  </si>
  <si>
    <t>Jefferson County JVS</t>
  </si>
  <si>
    <t>Murray Calloway County Hospital</t>
  </si>
  <si>
    <t>Florida Atlantic University</t>
  </si>
  <si>
    <t>Strasburg Police Dept. - OH</t>
  </si>
  <si>
    <t>Laconia Huot Tech Center</t>
  </si>
  <si>
    <t>Payless Supermarkets Loss Prevention</t>
  </si>
  <si>
    <t>Narberth Borough Police Dept.</t>
  </si>
  <si>
    <t>Wellstar - Augusta University Health</t>
  </si>
  <si>
    <t>Detroit Transit Police Dept - MI</t>
  </si>
  <si>
    <t>Oakview Police Dept. - MO</t>
  </si>
  <si>
    <t>Polk School District</t>
  </si>
  <si>
    <t>Network: Kadlec Regional Hospital (Providence)</t>
  </si>
  <si>
    <t>Central Louisiana Human Services District</t>
  </si>
  <si>
    <t>Unicoi Police Dept. - TN</t>
  </si>
  <si>
    <t>Franklin Township Police Dept. - NJ</t>
  </si>
  <si>
    <t>Milner Police Department - GA</t>
  </si>
  <si>
    <t>Village of Westfield PD - WI</t>
  </si>
  <si>
    <t>TRIBAL-CRIT FISH &amp; GAME DEPARTMENT-AZ</t>
  </si>
  <si>
    <t>Roosevelt General Hospital - NM</t>
  </si>
  <si>
    <t>Nazareth Area School District Police - PA</t>
  </si>
  <si>
    <t>Lycoming County Juvenile Probation - PA</t>
  </si>
  <si>
    <t>TRIBAL-COW CREEK TRIBAL PD-OR</t>
  </si>
  <si>
    <t>Network Carle Health - Peoria, IL</t>
  </si>
  <si>
    <t>HEALTH &amp; SAFETY DISTRICT SECURITY</t>
  </si>
  <si>
    <t>University of the Incarnate Word</t>
  </si>
  <si>
    <t>Lycoming County Adult Probation - PA</t>
  </si>
  <si>
    <t>Compton Code Enforcement - CA</t>
  </si>
  <si>
    <t>Olathe Medical Center, Inc.</t>
  </si>
  <si>
    <t>AGB Investigative Services - IL</t>
  </si>
  <si>
    <t>Advocate Health</t>
  </si>
  <si>
    <t>DOI-FWS-REGION 5-MA-NORTHEAST REGIONAL OFFICE</t>
  </si>
  <si>
    <t>Kaufman County Adult Probation - TX</t>
  </si>
  <si>
    <t>Beeville ISD Police Dept. - TX</t>
  </si>
  <si>
    <t>Otis Police Dept - MA</t>
  </si>
  <si>
    <t>Network Sanford Health Security Department - Bismarck - ND</t>
  </si>
  <si>
    <t>Pohatcong Township Police Dept - NJ</t>
  </si>
  <si>
    <t>Hemlock Farms Community Association Dept - PA</t>
  </si>
  <si>
    <t>Northvale Police Dept. - NJ</t>
  </si>
  <si>
    <t>Ansted Police Department - WV</t>
  </si>
  <si>
    <t>Montvale Police Dept. - NJ</t>
  </si>
  <si>
    <t>Network Henry Ford Hospital- MI</t>
  </si>
  <si>
    <t>Andrews Police Department - SC</t>
  </si>
  <si>
    <t>Mahnomen County Sheriff's Office - MN</t>
  </si>
  <si>
    <t>Lovelace Health System</t>
  </si>
  <si>
    <t>Aynor Police Dept. - SC</t>
  </si>
  <si>
    <t>Dutchess County Jail - NY</t>
  </si>
  <si>
    <t>Berkeley Heights Police Dept. - NJ</t>
  </si>
  <si>
    <t>Central Washington University Police Dept. - WA</t>
  </si>
  <si>
    <t>Salem City Police Dept. - NJ</t>
  </si>
  <si>
    <t>Boylston Police Dept - MA</t>
  </si>
  <si>
    <t>Pitt County Detention Center - NC</t>
  </si>
  <si>
    <t>Spotswood Police Dept. - NJ</t>
  </si>
  <si>
    <t>Montezuma Police Dept. - IN</t>
  </si>
  <si>
    <t>Bethune Police Dept. - SC NO LONGER IN SERVICE</t>
  </si>
  <si>
    <t>Woodstock Police Department - VT</t>
  </si>
  <si>
    <t>Hodgkins Police Dept. - IL</t>
  </si>
  <si>
    <t>Holyoke Police Dept. - CO</t>
  </si>
  <si>
    <t>Broadlawns Medical Center</t>
  </si>
  <si>
    <t>Oakley Police Dept. - CA</t>
  </si>
  <si>
    <t>Hays County Constable Pct. 2 - TX</t>
  </si>
  <si>
    <t>White River Water District Police Dept. - TX</t>
  </si>
  <si>
    <t>Denver International Airport - CO</t>
  </si>
  <si>
    <t>Sioux Center Police Department - IA</t>
  </si>
  <si>
    <t>Texas A&amp;M University - San Antonio</t>
  </si>
  <si>
    <t>Stonewood Police Dept. - WV</t>
  </si>
  <si>
    <t>ORESTES POLICE DEPT. - IN</t>
  </si>
  <si>
    <t>Northern Lancaster County Regional Police Dept-PA</t>
  </si>
  <si>
    <t>Moran Police Dept.- KS</t>
  </si>
  <si>
    <t>Radford University Police Dept. - VA</t>
  </si>
  <si>
    <t>Bridgeton Police Dept - NC</t>
  </si>
  <si>
    <t>Goddard USD 265 Police - KS</t>
  </si>
  <si>
    <t>Louisiana Dept of Justice - AG Office</t>
  </si>
  <si>
    <t>Wilkins Twp Police Dept - PA</t>
  </si>
  <si>
    <t>Northern Regional Police Dept. - PA</t>
  </si>
  <si>
    <t>Lincoln University Police Department - MO</t>
  </si>
  <si>
    <t>Wayne County Sheriff's Office - IL</t>
  </si>
  <si>
    <t>Mid America Christian University Police Dept. - OK</t>
  </si>
  <si>
    <t>Greenville Police Dept. - IL</t>
  </si>
  <si>
    <t>Fairfield Police Department - IA</t>
  </si>
  <si>
    <t>Brandon Police Department - SD</t>
  </si>
  <si>
    <t>Fairfax County Sheriff's Office - VA</t>
  </si>
  <si>
    <t>Iron Ridge Police Dept. - WI</t>
  </si>
  <si>
    <t>Hackensack Police Dept. - NJ</t>
  </si>
  <si>
    <t>Union Township Police Dept. - NJ</t>
  </si>
  <si>
    <t>Bloomfield Police Dept. - NJ</t>
  </si>
  <si>
    <t>Freehold Borough Police Dept. - NJ</t>
  </si>
  <si>
    <t>Township of Hamilton Police Dept. (Atlantic County) - NJ</t>
  </si>
  <si>
    <t>Ventnor City Police Dept - NJ</t>
  </si>
  <si>
    <t>Westfield Police Dept. - NJ</t>
  </si>
  <si>
    <t>Perth Amboy Police Dept. - NJ</t>
  </si>
  <si>
    <t>North Andover Police Dept - MA</t>
  </si>
  <si>
    <t>LaSalle County Sheriff's Office - IL</t>
  </si>
  <si>
    <t>Willow Springs Police Dept. - IL</t>
  </si>
  <si>
    <t>Lincoln University Police Dept. - PA</t>
  </si>
  <si>
    <t>Salem County Sheriff‚Äôs Office - NJ</t>
  </si>
  <si>
    <t>Pittsburg City Police Department - KS</t>
  </si>
  <si>
    <t>Patton Village Police Dept. - TX</t>
  </si>
  <si>
    <t>Hays County Constable Pct. 3 - TX</t>
  </si>
  <si>
    <t>Pearland Fire Marshal's Office - TX</t>
  </si>
  <si>
    <t>Syracuse University DPS - NY</t>
  </si>
  <si>
    <t>TRIBAL-GRAND RONDE PD-OR</t>
  </si>
  <si>
    <t>Cinnaminson Township Police - NJ</t>
  </si>
  <si>
    <t>Deerfield Police Dept. - IL</t>
  </si>
  <si>
    <t>Fredericksburg Police Dept. - VA</t>
  </si>
  <si>
    <t>Adams County Sheriff's Office - IN</t>
  </si>
  <si>
    <t>Bell County Constable - Pct. 3</t>
  </si>
  <si>
    <t>Circleville Police Dept. - OH</t>
  </si>
  <si>
    <t>Gardner Police Dept. -KS</t>
  </si>
  <si>
    <t>Nashwauk Police Dept. - MN</t>
  </si>
  <si>
    <t>University of Penn Division of Public Safety</t>
  </si>
  <si>
    <t>Manchester by the Sea Police Dept - MA</t>
  </si>
  <si>
    <t>TRIBAL-WHITE MOUNTAIN APACHE HOUSING AUTHORITY-AZ</t>
  </si>
  <si>
    <t>Plainsboro Twp. Police Dept. - NJ</t>
  </si>
  <si>
    <t>Forest Heights Police Dept. - MD</t>
  </si>
  <si>
    <t>Charlottesville-Albemarle Airport Police - VA</t>
  </si>
  <si>
    <t>University of Alabama - Huntsville</t>
  </si>
  <si>
    <t>Columbia County Sheriff's Office - GA</t>
  </si>
  <si>
    <t>Camden County Police Dept. - NJ</t>
  </si>
  <si>
    <t>Oregon State University- Corvallis Campus</t>
  </si>
  <si>
    <t>Strasburg Police Dept. - VA</t>
  </si>
  <si>
    <t>Washington Dept. of Fish &amp; Wildlife - HQ</t>
  </si>
  <si>
    <t>Kent County Sheriff's Office - MD</t>
  </si>
  <si>
    <t>Union City Police Dept. - NJ</t>
  </si>
  <si>
    <t>Hereford Police Dept. - TX</t>
  </si>
  <si>
    <t>Gloucester Township Police Dept. - NJ</t>
  </si>
  <si>
    <t>Monmouth County (NJ) Prosecutor's Office</t>
  </si>
  <si>
    <t>Clay County Sheriffs Office - NC</t>
  </si>
  <si>
    <t>Cherry Hill Police Dept - NJ</t>
  </si>
  <si>
    <t>Piscataway Police Dept - NJ</t>
  </si>
  <si>
    <t>GIBRALTAR POLICE DEPT. - WI</t>
  </si>
  <si>
    <t>Palmyra Police Dept. - NY</t>
  </si>
  <si>
    <t>Arkansas Game and Fish Commission - AR</t>
  </si>
  <si>
    <t>Village of Ellenville Police Dept - NY</t>
  </si>
  <si>
    <t>Decorah Police Dept. - IA</t>
  </si>
  <si>
    <t>Mangum Police Dept.- OK</t>
  </si>
  <si>
    <t>Ironwood Dept of Public Safety - MI</t>
  </si>
  <si>
    <t>Bullard Police Dept. - TX</t>
  </si>
  <si>
    <t>Roanoke Police Dept. - TX</t>
  </si>
  <si>
    <t>Selma Police Dept. - AL</t>
  </si>
  <si>
    <t>Canton Police Dept. - GA</t>
  </si>
  <si>
    <t>Brookhaven Police Dept. - MS</t>
  </si>
  <si>
    <t>CLARKSVILLE POLICE DEPT. - VA</t>
  </si>
  <si>
    <t>Celina Police Dept. - TX</t>
  </si>
  <si>
    <t>Morehead City Police Dept - NC</t>
  </si>
  <si>
    <t>Lockport Police Dept. - IL</t>
  </si>
  <si>
    <t>Parker Police Dept. - TX</t>
  </si>
  <si>
    <t>Dallas Police Dept.- GA</t>
  </si>
  <si>
    <t>Chester Police Department - PA</t>
  </si>
  <si>
    <t>Sandersville Police Dept.- GA</t>
  </si>
  <si>
    <t>Petersburg Police Department - VA</t>
  </si>
  <si>
    <t>Jefferson Police Dept. - IA</t>
  </si>
  <si>
    <t>Henry County Sheriff's Office - GA</t>
  </si>
  <si>
    <t>Blendon Township Police Dept. - OH</t>
  </si>
  <si>
    <t>Menominee City Police Dept. - MI</t>
  </si>
  <si>
    <t>University Police Services - NV</t>
  </si>
  <si>
    <t>Powder Springs Police Dept. - GA</t>
  </si>
  <si>
    <t>Bucks County Sheriff's Office - PA</t>
  </si>
  <si>
    <t>Broken Bow Police Department - NE</t>
  </si>
  <si>
    <t>JERSEY CITY POLICE DEPT. - NJ</t>
  </si>
  <si>
    <t>Falls Church City Sheriff's Office - VA</t>
  </si>
  <si>
    <t>Ville Platte Police Dept. - LA</t>
  </si>
  <si>
    <t>Dinwiddie County Sheriff's Office - VA</t>
  </si>
  <si>
    <t>UTC-PUBLIC SAFETY</t>
  </si>
  <si>
    <t>Texas A&amp;M University - College Station</t>
  </si>
  <si>
    <t>Sayreville Police Dept. - NJ</t>
  </si>
  <si>
    <t>Alpharetta Dept. Of Public Safety - GA</t>
  </si>
  <si>
    <t>Frontier County Sheriff's Department - NE</t>
  </si>
  <si>
    <t>Frederick County Sheriff's Office - VA</t>
  </si>
  <si>
    <t>Ellis County Sheriff's Office - TX</t>
  </si>
  <si>
    <t>Glenn Heights Police Dept. - TX</t>
  </si>
  <si>
    <t>Bossier City Police Dept. - LA</t>
  </si>
  <si>
    <t>Onley Police Dept. - VA</t>
  </si>
  <si>
    <t>Kit Carson County Sheriff's Office- CO</t>
  </si>
  <si>
    <t>Wellton Police Dept. - AZ</t>
  </si>
  <si>
    <t>Bexar County Constable Pct. 2 - TX</t>
  </si>
  <si>
    <t>Washington County Sheriff's Office - KS</t>
  </si>
  <si>
    <t>Washington County Sheriff's Office - GA</t>
  </si>
  <si>
    <t>Somersworth Police Dept. - NH</t>
  </si>
  <si>
    <t>DUMFRIES POLICE DEPT. - VA</t>
  </si>
  <si>
    <t>Prior Lake Police Dept. - MN</t>
  </si>
  <si>
    <t>Broadway Police Dept. - VA</t>
  </si>
  <si>
    <t>City of Portsmouth Sheriff's Office - VA</t>
  </si>
  <si>
    <t>TRIBAL-LAC COURTE OREILLES TRIBAL PD-WI</t>
  </si>
  <si>
    <t>Bessemer Police Dept - AL</t>
  </si>
  <si>
    <t>Yale University Police Department - CT</t>
  </si>
  <si>
    <t>Lackawanna County Probation Dept - PA</t>
  </si>
  <si>
    <t>Central Virginia Regional Jail - VA</t>
  </si>
  <si>
    <t>Crawford Police Dept. - NY</t>
  </si>
  <si>
    <t>Village of Ossining Police Dept. - NY</t>
  </si>
  <si>
    <t>Spink County Sheriff's Department - SD</t>
  </si>
  <si>
    <t>Telluride Marshal's Dept - CO</t>
  </si>
  <si>
    <t>Haskell Police Dept. - OK</t>
  </si>
  <si>
    <t>Watertown City Police Dept. - NY</t>
  </si>
  <si>
    <t>Stoughton Police Dept. - MA</t>
  </si>
  <si>
    <t>Cass County Sheriff's Office - ND</t>
  </si>
  <si>
    <t>St. Cloud Police Dept. - MN</t>
  </si>
  <si>
    <t>Sacramento Police Dept. - CA</t>
  </si>
  <si>
    <t>Orange County Probation Department - NY</t>
  </si>
  <si>
    <t>Sandy Springs Police Dept. - GA</t>
  </si>
  <si>
    <t>Piedmont Hospital Security (Dupe of Athens Acc) - GA</t>
  </si>
  <si>
    <t>Warren County Sheriff's Dept. - NY</t>
  </si>
  <si>
    <t>Union County Sheriff's Office - AR</t>
  </si>
  <si>
    <t>San Diego County Probation Department - CA</t>
  </si>
  <si>
    <t>Taylor Police Dept. - MI</t>
  </si>
  <si>
    <t>Delmar Police Dept. - DE/MD</t>
  </si>
  <si>
    <t>Mount Shasta Police Dept. - CA</t>
  </si>
  <si>
    <t>WELLS COUNTY SHERIFF'S DEPT.-ND</t>
  </si>
  <si>
    <t>SUGARCREEK BOROUGH POLICE DEPT.</t>
  </si>
  <si>
    <t>Menlo Park Police Dept. - CA</t>
  </si>
  <si>
    <t>Boerne Police Dept. - TX</t>
  </si>
  <si>
    <t>Lake City Police Dept. - GA</t>
  </si>
  <si>
    <t>Millcreek Township Police Dept. - PA</t>
  </si>
  <si>
    <t>Forty Fort Police Dept.</t>
  </si>
  <si>
    <t>Harrisburg Police Dept. - PA</t>
  </si>
  <si>
    <t>Napa Valley College Police Dept. - CA</t>
  </si>
  <si>
    <t>Byron Police Dept.- GA</t>
  </si>
  <si>
    <t>Baldwin County Sheriff - GA</t>
  </si>
  <si>
    <t>DOI-BLM-HQ-OFFICE OF LAW ENFORCEMENT &amp; SECURITY</t>
  </si>
  <si>
    <t>Winchester Police Dept. - VA</t>
  </si>
  <si>
    <t>Johns Creek Police Department - GA</t>
  </si>
  <si>
    <t>Pierce County Transit Public Safety - WA</t>
  </si>
  <si>
    <t>TRIBAL-MOAPA PD-NV</t>
  </si>
  <si>
    <t>WI State Fair PD - WI</t>
  </si>
  <si>
    <t>Mills County Sheriff's Office - IA</t>
  </si>
  <si>
    <t>Linden Police Dept. - TX</t>
  </si>
  <si>
    <t>Hurley Police Dept. - NM</t>
  </si>
  <si>
    <t>Mission Police Dept - KS</t>
  </si>
  <si>
    <t>Pennington Gap Police Dept. - VA</t>
  </si>
  <si>
    <t>Eastern Pike Regional Police Dept - PA</t>
  </si>
  <si>
    <t>Robbins Police Dept. - IL</t>
  </si>
  <si>
    <t>Middlesex County Sheriff's - NJ</t>
  </si>
  <si>
    <t>Maricopa County Community Colleges</t>
  </si>
  <si>
    <t>Vine Grove Police Department - KY</t>
  </si>
  <si>
    <t>STEELVILLE POLICE DEPT. - MO</t>
  </si>
  <si>
    <t>The City of Athens - TN</t>
  </si>
  <si>
    <t>Fulton County Police Dept. - GA</t>
  </si>
  <si>
    <t>Newport Township Police Dept - PA</t>
  </si>
  <si>
    <t>Jones Co. Sheriff's Office - MS</t>
  </si>
  <si>
    <t>Butler Police Dept.-GA</t>
  </si>
  <si>
    <t>University of South Florida Police Dept. - FL</t>
  </si>
  <si>
    <t>Passaic County Sheriff's Office - NJ</t>
  </si>
  <si>
    <t>Radford City Police Department - VA</t>
  </si>
  <si>
    <t>Haverhill Police Dept. - NH</t>
  </si>
  <si>
    <t>Saint Martin Parish Sheriffs Office - LA</t>
  </si>
  <si>
    <t>Princeton Police Dept. - IL</t>
  </si>
  <si>
    <t>West Orange Police Dept - TX</t>
  </si>
  <si>
    <t>TRIBAL-ZUNI PUEBLO PD-NM</t>
  </si>
  <si>
    <t>Southern University at New Orleans Police Dept. - LA</t>
  </si>
  <si>
    <t>Camanche Police Dept. - IA</t>
  </si>
  <si>
    <t>Cass County Sheriff - IL</t>
  </si>
  <si>
    <t>Brownton Police Department</t>
  </si>
  <si>
    <t>Vernon Hills Police Dept. - IL</t>
  </si>
  <si>
    <t>Glynn County Police Dept. - GA</t>
  </si>
  <si>
    <t>Greater Cleveland Regional Transit Authority - OH</t>
  </si>
  <si>
    <t>Prospect Police Dept. (Res. Trooper Post) - CT</t>
  </si>
  <si>
    <t>St Louis County Dept. of Justice Services - MO</t>
  </si>
  <si>
    <t>Gibbon Police Department-MN</t>
  </si>
  <si>
    <t>Delaware County Sheriff's Office - IA</t>
  </si>
  <si>
    <t>Clinton Police Department - MO</t>
  </si>
  <si>
    <t>Sunrise Police Dept. - FL</t>
  </si>
  <si>
    <t>Golden Nugget Hotel and Casino</t>
  </si>
  <si>
    <t>Rice County Sheriff's Dept.</t>
  </si>
  <si>
    <t>Tolono Police Dept. - IL</t>
  </si>
  <si>
    <t>Marietta Police Department - GA</t>
  </si>
  <si>
    <t>Carroll County Sheriff's Office - GA</t>
  </si>
  <si>
    <t>Salamanca Police Dept. - NY</t>
  </si>
  <si>
    <t>East Range Police Dept - MN</t>
  </si>
  <si>
    <t>Soap Lake Police Dept.-WA</t>
  </si>
  <si>
    <t>Conway Police Dept - AR</t>
  </si>
  <si>
    <t>Plymouth Police Department - MA</t>
  </si>
  <si>
    <t>Hope Mills Police Dept. - NC</t>
  </si>
  <si>
    <t>Tennessee Highway Patrol - TN</t>
  </si>
  <si>
    <t>Los Angeles World Airports (LAWA) - CA</t>
  </si>
  <si>
    <t>White Plains Police Dept - NY</t>
  </si>
  <si>
    <t>Beaumont Police Dept. - CA</t>
  </si>
  <si>
    <t>Dallas County Sheriff's Office - TX</t>
  </si>
  <si>
    <t>Northbrook Police Dept. - IL</t>
  </si>
  <si>
    <t>Ouray County Sheriff's Dept. - CO</t>
  </si>
  <si>
    <t>Ward County Sheriff's Office - ND</t>
  </si>
  <si>
    <t>Glendale Police Dept. - CA</t>
  </si>
  <si>
    <t>Tompkins County Sheriffs Office - NY</t>
  </si>
  <si>
    <t>Pullman Police Department - WA</t>
  </si>
  <si>
    <t>Jackson Police Dept. - MS</t>
  </si>
  <si>
    <t>College Park Police Dept . - GA</t>
  </si>
  <si>
    <t>Sauk Village Police Department - IL</t>
  </si>
  <si>
    <t>Saratoga Springs Police Dept. - NY</t>
  </si>
  <si>
    <t>St. Johns Police Dept. - AZ</t>
  </si>
  <si>
    <t>Thomas County Sheriff's Office - KS</t>
  </si>
  <si>
    <t>Fremont County Sheriff's Office - CO</t>
  </si>
  <si>
    <t>Gordon Police Department - NE</t>
  </si>
  <si>
    <t>Trigg County Sheriff's Office - KY</t>
  </si>
  <si>
    <t>Birchwood Police Dept - WI</t>
  </si>
  <si>
    <t>Kittitas Police Dept. - WA</t>
  </si>
  <si>
    <t>Williams Bay Police Dept. - WI</t>
  </si>
  <si>
    <t>Merriam Police Dept. - KS</t>
  </si>
  <si>
    <t>Bingham County Sheriff's Office - ID</t>
  </si>
  <si>
    <t>Iola Police Department - KS</t>
  </si>
  <si>
    <t>Hercules Police Dept. - CA</t>
  </si>
  <si>
    <t>Lake County Sheriff's Office - CO</t>
  </si>
  <si>
    <t>Tularosa Police Department - NM</t>
  </si>
  <si>
    <t>Kent County Sheriff Dept. - MI</t>
  </si>
  <si>
    <t>Briar Creek Township Police Department - PA</t>
  </si>
  <si>
    <t>Hobbs Police Dept. - NM</t>
  </si>
  <si>
    <t>Greenup County Detention Center - KY</t>
  </si>
  <si>
    <t>Cordell Police Dept. - OK</t>
  </si>
  <si>
    <t>Portland State University Police Dept. - OR</t>
  </si>
  <si>
    <t>Seminole County Sheriffs Office - GA</t>
  </si>
  <si>
    <t>Niagara County Sheriff's Office - NY</t>
  </si>
  <si>
    <t>Huntingburg Police Dept. - IN</t>
  </si>
  <si>
    <t>King City Police Dept. - CA</t>
  </si>
  <si>
    <t>Virginia Police Dept. - MN</t>
  </si>
  <si>
    <t>Countryside Police Department - IL</t>
  </si>
  <si>
    <t>Round Lake Park Police Department - IL</t>
  </si>
  <si>
    <t>Colquitt Police Dept. - GA</t>
  </si>
  <si>
    <t>Ottawa County Sheriff's Office - MI</t>
  </si>
  <si>
    <t>Moultonborough Police Dept. - NH</t>
  </si>
  <si>
    <t>Adams County Sheriff's Office - MS</t>
  </si>
  <si>
    <t>Ephraim City Police Dept. - UT</t>
  </si>
  <si>
    <t>College Place Police Dept. - WA</t>
  </si>
  <si>
    <t>River Rouge Police Dept. - MI</t>
  </si>
  <si>
    <t>Canyon Police Dept. - TX</t>
  </si>
  <si>
    <t>Jefferson County Sheriff's Office - MT</t>
  </si>
  <si>
    <t>Culberson County Sheriff's Dept. - TX</t>
  </si>
  <si>
    <t>Ridgeley Police Dept - WV</t>
  </si>
  <si>
    <t>ProForce Law Enforcement</t>
  </si>
  <si>
    <t>Rocky Mount Police Department - NC</t>
  </si>
  <si>
    <t>BPS Bainbridge Public Safety - GA</t>
  </si>
  <si>
    <t>Delhi Twp. Police Dept. - OH</t>
  </si>
  <si>
    <t>Lantana Police Dept - FL</t>
  </si>
  <si>
    <t>San Luis Police Dept. - AZ</t>
  </si>
  <si>
    <t>Sagadahoc County Sheriff's Office - ME</t>
  </si>
  <si>
    <t>Abington Township Police Dept. - PA</t>
  </si>
  <si>
    <t>Whitefish Bay Police Dept. - WI</t>
  </si>
  <si>
    <t>Covington County Sheriff's Office - AL</t>
  </si>
  <si>
    <t>Gleason Police Dept. - TN</t>
  </si>
  <si>
    <t>Prescott Valley Police Department - AZ</t>
  </si>
  <si>
    <t>Crowley Police Dept. - LA</t>
  </si>
  <si>
    <t>Grand County Sheriff's Office - CO</t>
  </si>
  <si>
    <t>Gage County Detention Center - NE</t>
  </si>
  <si>
    <t>Granite Shoals Police Dept - TX</t>
  </si>
  <si>
    <t>Colusa County Sheriff's Office - CA</t>
  </si>
  <si>
    <t>Allegheny County Sheriff's Office - PA</t>
  </si>
  <si>
    <t>Pasco County Board of County Commissioners (Corrections Department)</t>
  </si>
  <si>
    <t>Falls Church Police Dept. - VA</t>
  </si>
  <si>
    <t>Grass Valley Police Dept. - CA</t>
  </si>
  <si>
    <t>Wray Police Department - CO</t>
  </si>
  <si>
    <t>Wayne County Sheriff's Office - NY</t>
  </si>
  <si>
    <t>Thomasville Police Dept - GA</t>
  </si>
  <si>
    <t>Lincoln County Sheriff's Office - NV</t>
  </si>
  <si>
    <t>Muscogee County Sheriff's Office - GA</t>
  </si>
  <si>
    <t>Suffolk County Police Dept. - NY</t>
  </si>
  <si>
    <t>Dade City Police Department - FL</t>
  </si>
  <si>
    <t>Broward County Sheriff's Office - FL</t>
  </si>
  <si>
    <t>Clay County Sheriff's Office - IA</t>
  </si>
  <si>
    <t>Enfield Police Department - CT</t>
  </si>
  <si>
    <t>Richmond Police Dept. - TX</t>
  </si>
  <si>
    <t>Douglas County Sheriff's Office - CO</t>
  </si>
  <si>
    <t>Edmonston Police Dept. - MD</t>
  </si>
  <si>
    <t>Tacoma Police Dept. - WA</t>
  </si>
  <si>
    <t>Wicomico County Sheriff's Office - MD</t>
  </si>
  <si>
    <t>Carroll County Sheriff's Office - MD</t>
  </si>
  <si>
    <t>Tittabawassee Twp Police Dept. - MI</t>
  </si>
  <si>
    <t>Menominee County Sheriff's Dept. - MI</t>
  </si>
  <si>
    <t>Zion Police Department - IL</t>
  </si>
  <si>
    <t>Chattanooga Police Dept. - TN</t>
  </si>
  <si>
    <t>Brooklyn Police Dept - IN</t>
  </si>
  <si>
    <t>Johnson County - TX</t>
  </si>
  <si>
    <t>Williamsburg Police Dept. - OH</t>
  </si>
  <si>
    <t>Troy Police Dept. - NY</t>
  </si>
  <si>
    <t>Bath Police Dept. - ME</t>
  </si>
  <si>
    <t>Windham Police Dept. - ME</t>
  </si>
  <si>
    <t>Danbury Police Dept. - CT</t>
  </si>
  <si>
    <t>Richland County Sheriff's Office - SC</t>
  </si>
  <si>
    <t>Mandeville Police Dept. - LA</t>
  </si>
  <si>
    <t>Atherton Police Dept. - CA</t>
  </si>
  <si>
    <t>Saint Bernard Parish Sheriff's Dept. - LA</t>
  </si>
  <si>
    <t>North Saint Paul Police Dept. - MN</t>
  </si>
  <si>
    <t>Jackson County Sheriff's Office - TX</t>
  </si>
  <si>
    <t>Kernersville Police Dept. - NC</t>
  </si>
  <si>
    <t>Fremont Police Dept. - CA</t>
  </si>
  <si>
    <t>Orange Police Dept. - CA</t>
  </si>
  <si>
    <t>Streamwood Police Dept. - IL</t>
  </si>
  <si>
    <t>Cicero Police Dept. - IL</t>
  </si>
  <si>
    <t>Harford County Sheriff's Office - MD</t>
  </si>
  <si>
    <t>Milton Police Dept. - DE</t>
  </si>
  <si>
    <t>Greene County Sheriff - GA</t>
  </si>
  <si>
    <t>Fort Bragg Police Dept. - CA</t>
  </si>
  <si>
    <t>South Ogden Police Department - UT</t>
  </si>
  <si>
    <t>Federal Heights Police Department - CO</t>
  </si>
  <si>
    <t>Ann Arbor Police Dept. - MI</t>
  </si>
  <si>
    <t>Iron County Sheriff's Office - UT</t>
  </si>
  <si>
    <t>Globe Police Dept. - AZ</t>
  </si>
  <si>
    <t>Weber State University Police Dept. - UT</t>
  </si>
  <si>
    <t>Calexico Police Dept. - CA</t>
  </si>
  <si>
    <t>Bond County Sheriff's Office - IL</t>
  </si>
  <si>
    <t>Riviera Beach Police Dept. - FL</t>
  </si>
  <si>
    <t>Charlottesville Police Dept. - VA</t>
  </si>
  <si>
    <t>Rosendale Police Dept. - WI</t>
  </si>
  <si>
    <t>Eaton Police Dept. - CO</t>
  </si>
  <si>
    <t>Brighton Police Department - CO</t>
  </si>
  <si>
    <t>Beloit Police Department - WI</t>
  </si>
  <si>
    <t>Torrington Police Department - CT</t>
  </si>
  <si>
    <t>Middletown Police Dept. - NY</t>
  </si>
  <si>
    <t>Marion County Sheriff's Dept. - IN</t>
  </si>
  <si>
    <t>Stroud Police Dept. - OK</t>
  </si>
  <si>
    <t>Port Authority of Allegheny County Police - PA</t>
  </si>
  <si>
    <t>Airway Heights Police Dept. - WA</t>
  </si>
  <si>
    <t>Asheville Police Dept. - NC</t>
  </si>
  <si>
    <t>Southern Connecticut State University Police Dept</t>
  </si>
  <si>
    <t>San Antonio Police Dept. - TX</t>
  </si>
  <si>
    <t>Chapel Hill Police Department - NC</t>
  </si>
  <si>
    <t>Clover Police Dept - SC</t>
  </si>
  <si>
    <t>Desert Hot Springs Police Dept. - CA</t>
  </si>
  <si>
    <t>Rockdale County Sheriff's Office - GA</t>
  </si>
  <si>
    <t>North Miami Beach Police Dept. - FL</t>
  </si>
  <si>
    <t>Hastings Police Dept. - MN</t>
  </si>
  <si>
    <t>Sturgis Police Department - SD</t>
  </si>
  <si>
    <t>Harvey Police Department - IL</t>
  </si>
  <si>
    <t>Town of Mountain Village Police Department - CO</t>
  </si>
  <si>
    <t>Chesterfield County Police Dept - VA</t>
  </si>
  <si>
    <t>Portage Police Dept. - MI</t>
  </si>
  <si>
    <t>Pleasanton Police Dept. - CA</t>
  </si>
  <si>
    <t>Portsmouth Police Dept. - OH</t>
  </si>
  <si>
    <t>UT Southwestern Police Dept. - TX</t>
  </si>
  <si>
    <t>Fargo Police Dept. - ND</t>
  </si>
  <si>
    <t>Fort Pierce Police Dept - FL</t>
  </si>
  <si>
    <t>Ca√±on City Police Department - CO</t>
  </si>
  <si>
    <t>Cheney Police Dept. - WA</t>
  </si>
  <si>
    <t>Martin County Sheriff's Office - FL</t>
  </si>
  <si>
    <t>Saint Clair County Sheriff's Office - IL</t>
  </si>
  <si>
    <t>Eloy Police Dept. - AZ</t>
  </si>
  <si>
    <t>Siloam Springs Police Dept. - AR</t>
  </si>
  <si>
    <t>Saint Augustine Police Dept. - FL</t>
  </si>
  <si>
    <t>Avondale Police Dept. - AZ</t>
  </si>
  <si>
    <t>St. Johns County Sheriff's Office - FL</t>
  </si>
  <si>
    <t>Denver Police Department - CO</t>
  </si>
  <si>
    <t>Coalinga Police Dept. - CA</t>
  </si>
  <si>
    <t>TRIBAL-MILLE LACS PD-MN</t>
  </si>
  <si>
    <t>Albemarle County Police Dept. - VA</t>
  </si>
  <si>
    <t>TRIBAL-CHICKASAW NATION SECURITY DEPT-OK</t>
  </si>
  <si>
    <t>Estes Park Police Department - CO</t>
  </si>
  <si>
    <t>Elkhart City Police Dept. - IN</t>
  </si>
  <si>
    <t>Cocoa Police Dept. - FL</t>
  </si>
  <si>
    <t>Prince William County Police Dept. - VA</t>
  </si>
  <si>
    <t>Williamsburg Police Dept. - VA</t>
  </si>
  <si>
    <t>Snowflake-Taylor PD - AZ</t>
  </si>
  <si>
    <t>Wabasha County Sheriff's Dept. - MN</t>
  </si>
  <si>
    <t>Brooklyn Center Police Dept. - MN</t>
  </si>
  <si>
    <t>San Joaquin Delta College Police Dept. - CA</t>
  </si>
  <si>
    <t>Fairbanks Police Dept. - AK</t>
  </si>
  <si>
    <t>South Jordan Police Department - UT</t>
  </si>
  <si>
    <t>Anoka County Sheriff's Office - MN</t>
  </si>
  <si>
    <t>Vancouver Police Dept. - WA</t>
  </si>
  <si>
    <t>San Jose Police Dept. - CA</t>
  </si>
  <si>
    <t>Lafayette Police Dept. - LA</t>
  </si>
  <si>
    <t>Montrose Police Department - CO</t>
  </si>
  <si>
    <t>Port Angeles Police Dept. - WA</t>
  </si>
  <si>
    <t>North Smithfield  Police Dept. - RI</t>
  </si>
  <si>
    <t>Rumney Police Department - NH</t>
  </si>
  <si>
    <t>SAINT PETER POLICE DEPT-MN</t>
  </si>
  <si>
    <t>Alpine County Sheriff's Office - CA</t>
  </si>
  <si>
    <t>Imperial Police Dept. - CA</t>
  </si>
  <si>
    <t>Walnut Creek Police Dept. - CA</t>
  </si>
  <si>
    <t>Colorado Springs Police Dept. - CO</t>
  </si>
  <si>
    <t>Wood County Sheriff's Office - OH</t>
  </si>
  <si>
    <t>Martinez Police Dept. - CA</t>
  </si>
  <si>
    <t>Mason City Police Dept. - IA</t>
  </si>
  <si>
    <t>Martinsburg City Police Dept. - WV</t>
  </si>
  <si>
    <t>Loveland Police Dept. - CO</t>
  </si>
  <si>
    <t>La Verne Police Dept. - CA</t>
  </si>
  <si>
    <t>El Mirage Police Dept. - AZ</t>
  </si>
  <si>
    <t>Winslow Police Dept. - AZ</t>
  </si>
  <si>
    <t>Livingston Parish Sheriff's Office - LA</t>
  </si>
  <si>
    <t>Yuma Police Dept. - AZ</t>
  </si>
  <si>
    <t>Hazleton Police Dept - PA</t>
  </si>
  <si>
    <t>Carmel Police Department - IN</t>
  </si>
  <si>
    <t>Uintah County Sheriff's Office - UT</t>
  </si>
  <si>
    <t>Houston County Sheriff's Office - GA</t>
  </si>
  <si>
    <t>Longmont Police Dept. - CO</t>
  </si>
  <si>
    <t>Green Bay Police Dept. - WI</t>
  </si>
  <si>
    <t>Marta Police Department - GA</t>
  </si>
  <si>
    <t>Los Angeles Police Dept. - CA</t>
  </si>
  <si>
    <t>License : CEW</t>
  </si>
  <si>
    <t>License : Footprint</t>
  </si>
  <si>
    <t>Implication</t>
  </si>
  <si>
    <t>Undercounting / Need Footprint</t>
  </si>
  <si>
    <t>Undercounting</t>
  </si>
  <si>
    <t>Overcounting / Need Footprint</t>
  </si>
  <si>
    <t>Overcounting</t>
  </si>
  <si>
    <t>Broken!</t>
  </si>
  <si>
    <t>LE TEST ACCT</t>
  </si>
  <si>
    <t>AgencySlug</t>
  </si>
  <si>
    <t>SIM Completions (APAP)</t>
  </si>
  <si>
    <t>ES100047</t>
  </si>
  <si>
    <t>ES100082</t>
  </si>
  <si>
    <t>SE0115980</t>
  </si>
  <si>
    <t>SE0116156</t>
  </si>
  <si>
    <t>SE0116875</t>
  </si>
  <si>
    <t>SE0116946</t>
  </si>
  <si>
    <t>UK0115404</t>
  </si>
  <si>
    <t xml:space="preserve">T6 SIM </t>
  </si>
  <si>
    <t>Account_Number</t>
  </si>
  <si>
    <t>Axon Footprint</t>
  </si>
  <si>
    <t>Sum of Eligibility_Cohort</t>
  </si>
  <si>
    <t xml:space="preserve">-   </t>
  </si>
  <si>
    <t xml:space="preserve"> -   </t>
  </si>
  <si>
    <t>CA0115474</t>
  </si>
  <si>
    <t>Account Segment</t>
  </si>
  <si>
    <t>Account Sub-Segment</t>
  </si>
  <si>
    <t>Total T7 CEWs</t>
  </si>
  <si>
    <t>Active Device Type</t>
  </si>
  <si>
    <t>Concurrent Licenses</t>
  </si>
  <si>
    <t>Active Full VR Licenses</t>
  </si>
  <si>
    <t>Active CET Licenses</t>
  </si>
  <si>
    <t>Active Taser Skills Licenses</t>
  </si>
  <si>
    <t>Active Training Academy Licenses</t>
  </si>
  <si>
    <t>Active SIM Only Licenses</t>
  </si>
  <si>
    <t>Active CET Only (Legacy) Licenses</t>
  </si>
  <si>
    <t>Month</t>
  </si>
  <si>
    <t>Subscription Number</t>
  </si>
  <si>
    <t>Subscription Start Date</t>
  </si>
  <si>
    <t>Subscription End Date</t>
  </si>
  <si>
    <t>Active in Month</t>
  </si>
  <si>
    <t>Adjusted Subscription License Quantity</t>
  </si>
  <si>
    <t>Enterprise (ENT)</t>
  </si>
  <si>
    <t>Enterprise - Private Security</t>
  </si>
  <si>
    <t>2025-09</t>
  </si>
  <si>
    <t>SUB-0233166</t>
  </si>
  <si>
    <t>2020-10</t>
  </si>
  <si>
    <t>State/Local (STL)</t>
  </si>
  <si>
    <t>State/Local</t>
  </si>
  <si>
    <t>SUB-0888791</t>
  </si>
  <si>
    <t>2024-09</t>
  </si>
  <si>
    <t>2029-08</t>
  </si>
  <si>
    <t>2026-11</t>
  </si>
  <si>
    <t>SUB-1109139</t>
  </si>
  <si>
    <t>2025-08</t>
  </si>
  <si>
    <t>2030-07</t>
  </si>
  <si>
    <t>2029-07</t>
  </si>
  <si>
    <t>2030-01</t>
  </si>
  <si>
    <t>SUB-0267960</t>
  </si>
  <si>
    <t>2021-03</t>
  </si>
  <si>
    <t>2026-02</t>
  </si>
  <si>
    <t>SUB-1000240</t>
  </si>
  <si>
    <t>2025-01</t>
  </si>
  <si>
    <t>2029-12</t>
  </si>
  <si>
    <t>SUB-1097008</t>
  </si>
  <si>
    <t>2025-04</t>
  </si>
  <si>
    <t>2030-03</t>
  </si>
  <si>
    <t>2028-07</t>
  </si>
  <si>
    <t>SUB-0239888</t>
  </si>
  <si>
    <t>2020-11</t>
  </si>
  <si>
    <t>2025-10</t>
  </si>
  <si>
    <t>2030-02</t>
  </si>
  <si>
    <t>SUB-0245075</t>
  </si>
  <si>
    <t>2025-11</t>
  </si>
  <si>
    <t>SUB-0272164</t>
  </si>
  <si>
    <t>2021-04</t>
  </si>
  <si>
    <t>2026-03</t>
  </si>
  <si>
    <t>SUB-0272173</t>
  </si>
  <si>
    <t>SUB-0272182</t>
  </si>
  <si>
    <t>SUB-0717513</t>
  </si>
  <si>
    <t>2024-03</t>
  </si>
  <si>
    <t>2034-02</t>
  </si>
  <si>
    <t>Not-Yet-Assigned (NYA)</t>
  </si>
  <si>
    <t>Not Yet Assigned</t>
  </si>
  <si>
    <t>SUB-1092435</t>
  </si>
  <si>
    <t>2025-07</t>
  </si>
  <si>
    <t>2030-06</t>
  </si>
  <si>
    <t>Enterprise - Healthcare</t>
  </si>
  <si>
    <t>SUB-0588966</t>
  </si>
  <si>
    <t>2022-09</t>
  </si>
  <si>
    <t>2027-09</t>
  </si>
  <si>
    <t>2029-01</t>
  </si>
  <si>
    <t>SUB-0256256</t>
  </si>
  <si>
    <t>2021-02</t>
  </si>
  <si>
    <t>2025-12</t>
  </si>
  <si>
    <t>2027-04</t>
  </si>
  <si>
    <t>SUB-0963785</t>
  </si>
  <si>
    <t>2025-02</t>
  </si>
  <si>
    <t>SUB-0964127</t>
  </si>
  <si>
    <t>SUB-1184279</t>
  </si>
  <si>
    <t>2028-08</t>
  </si>
  <si>
    <t>SUB-1192381</t>
  </si>
  <si>
    <t>SUB-0555570</t>
  </si>
  <si>
    <t>2022-08</t>
  </si>
  <si>
    <t>2027-07</t>
  </si>
  <si>
    <t>SUB-0555590</t>
  </si>
  <si>
    <t>2023-08</t>
  </si>
  <si>
    <t>SUB-0555608</t>
  </si>
  <si>
    <t>2024-08</t>
  </si>
  <si>
    <t>SUB-0836673</t>
  </si>
  <si>
    <t>2023-10</t>
  </si>
  <si>
    <t>2028-09</t>
  </si>
  <si>
    <t>SUB-0236344</t>
  </si>
  <si>
    <t>SUB-0236349</t>
  </si>
  <si>
    <t>SUB-0548291</t>
  </si>
  <si>
    <t>2032-07</t>
  </si>
  <si>
    <t>SUB-0548342</t>
  </si>
  <si>
    <t>2032-06</t>
  </si>
  <si>
    <t>SUB-0262913</t>
  </si>
  <si>
    <t>2026-01</t>
  </si>
  <si>
    <t>International (INT)</t>
  </si>
  <si>
    <t>International - Canada</t>
  </si>
  <si>
    <t>SUB-0276181</t>
  </si>
  <si>
    <t>2026-04</t>
  </si>
  <si>
    <t>SUB-0276193</t>
  </si>
  <si>
    <t>2028-12</t>
  </si>
  <si>
    <t>SUB-1063969</t>
  </si>
  <si>
    <t>SUB-1187864</t>
  </si>
  <si>
    <t>SUB-0664827</t>
  </si>
  <si>
    <t>2023-03</t>
  </si>
  <si>
    <t>2028-02</t>
  </si>
  <si>
    <t>SUB-0245797</t>
  </si>
  <si>
    <t>SUB-0772572</t>
  </si>
  <si>
    <t>2023-05</t>
  </si>
  <si>
    <t>2033-04</t>
  </si>
  <si>
    <t>Adjacent (ADJ)</t>
  </si>
  <si>
    <t>Adjacent - Campus</t>
  </si>
  <si>
    <t>SUB-1127989</t>
  </si>
  <si>
    <t>SUB-0617446</t>
  </si>
  <si>
    <t>2023-02</t>
  </si>
  <si>
    <t>2033-02</t>
  </si>
  <si>
    <t>2032-12</t>
  </si>
  <si>
    <t>SUB-0573209</t>
  </si>
  <si>
    <t>SUB-1136951</t>
  </si>
  <si>
    <t>2030-08</t>
  </si>
  <si>
    <t>SUB-1136957</t>
  </si>
  <si>
    <t>SUB-0831893</t>
  </si>
  <si>
    <t>2024-02</t>
  </si>
  <si>
    <t>SUB-0808330</t>
  </si>
  <si>
    <t>2024-01</t>
  </si>
  <si>
    <t>SUB-0808344</t>
  </si>
  <si>
    <t>SUB-0247293</t>
  </si>
  <si>
    <t>2020-12</t>
  </si>
  <si>
    <t>SUB-0254591</t>
  </si>
  <si>
    <t>2021-01</t>
  </si>
  <si>
    <t>2030-05</t>
  </si>
  <si>
    <t>SUB-1138206</t>
  </si>
  <si>
    <t>2035-07</t>
  </si>
  <si>
    <t>2029-04</t>
  </si>
  <si>
    <t>SUB-0853822</t>
  </si>
  <si>
    <t>2033-07</t>
  </si>
  <si>
    <t>SUB-0854008</t>
  </si>
  <si>
    <t>SUB-0854012</t>
  </si>
  <si>
    <t>SUB-1080670</t>
  </si>
  <si>
    <t>2025-05</t>
  </si>
  <si>
    <t>SUB-0944594</t>
  </si>
  <si>
    <t>2024-11</t>
  </si>
  <si>
    <t>2029-10</t>
  </si>
  <si>
    <t>SUB-0667857</t>
  </si>
  <si>
    <t>2023-06</t>
  </si>
  <si>
    <t>2033-05</t>
  </si>
  <si>
    <t>SUB-1134915</t>
  </si>
  <si>
    <t>2026-06</t>
  </si>
  <si>
    <t>SUB-1056979</t>
  </si>
  <si>
    <t>SUB-1056995</t>
  </si>
  <si>
    <t>SUB-0283258</t>
  </si>
  <si>
    <t>2021-05</t>
  </si>
  <si>
    <t>2026-05</t>
  </si>
  <si>
    <t>SUB-0610993</t>
  </si>
  <si>
    <t>2022-10</t>
  </si>
  <si>
    <t>2026-07</t>
  </si>
  <si>
    <t>SUB-0922934</t>
  </si>
  <si>
    <t>2024-07</t>
  </si>
  <si>
    <t>2029-06</t>
  </si>
  <si>
    <t>SUB-0922954</t>
  </si>
  <si>
    <t>SUB-1122197</t>
  </si>
  <si>
    <t>SUB-0594549</t>
  </si>
  <si>
    <t>2021-10</t>
  </si>
  <si>
    <t>2026-09</t>
  </si>
  <si>
    <t>2026-08</t>
  </si>
  <si>
    <t>SUB-0230207</t>
  </si>
  <si>
    <t>SUB-0854111</t>
  </si>
  <si>
    <t>SUB-0607297</t>
  </si>
  <si>
    <t>2022-12</t>
  </si>
  <si>
    <t>2027-11</t>
  </si>
  <si>
    <t>SUB-0649671</t>
  </si>
  <si>
    <t>2028-01</t>
  </si>
  <si>
    <t>SUB-0649698</t>
  </si>
  <si>
    <t>SUB-0247889</t>
  </si>
  <si>
    <t>SUB-1058494</t>
  </si>
  <si>
    <t>2025-03</t>
  </si>
  <si>
    <t>SUB-0810837</t>
  </si>
  <si>
    <t>2029-02</t>
  </si>
  <si>
    <t>SUB-0810863</t>
  </si>
  <si>
    <t>SUB-0641534</t>
  </si>
  <si>
    <t>SUB-0641536</t>
  </si>
  <si>
    <t>Adjacent - Corrections</t>
  </si>
  <si>
    <t>SUB-1114856</t>
  </si>
  <si>
    <t>2035-05</t>
  </si>
  <si>
    <t>SUB-1114862</t>
  </si>
  <si>
    <t>2027-06</t>
  </si>
  <si>
    <t>SUB-0550282</t>
  </si>
  <si>
    <t>2022-06</t>
  </si>
  <si>
    <t>2032-05</t>
  </si>
  <si>
    <t>SUB-0233774</t>
  </si>
  <si>
    <t>SUB-0233779</t>
  </si>
  <si>
    <t>SUB-0782561</t>
  </si>
  <si>
    <t>2023-11</t>
  </si>
  <si>
    <t>2033-10</t>
  </si>
  <si>
    <t>SUB-0782586</t>
  </si>
  <si>
    <t>SUB-1129165</t>
  </si>
  <si>
    <t>SUB-1024998</t>
  </si>
  <si>
    <t>2035-03</t>
  </si>
  <si>
    <t>SUB-0265145</t>
  </si>
  <si>
    <t>SUB-1150216</t>
  </si>
  <si>
    <t>SUB-1034499</t>
  </si>
  <si>
    <t>SUB-0595923</t>
  </si>
  <si>
    <t>2032-11</t>
  </si>
  <si>
    <t>SUB-0925012</t>
  </si>
  <si>
    <t>2035-01</t>
  </si>
  <si>
    <t>SUB-0925114</t>
  </si>
  <si>
    <t>2035-02</t>
  </si>
  <si>
    <t>SUB-0830015</t>
  </si>
  <si>
    <t>SUB-0830017</t>
  </si>
  <si>
    <t>SUB-0897782</t>
  </si>
  <si>
    <t>2034-10</t>
  </si>
  <si>
    <t>2027-08</t>
  </si>
  <si>
    <t>SUB-0869288</t>
  </si>
  <si>
    <t>2034-06</t>
  </si>
  <si>
    <t>SUB-0869303</t>
  </si>
  <si>
    <t>SUB-0951323</t>
  </si>
  <si>
    <t>2029-09</t>
  </si>
  <si>
    <t>SUB-0638944</t>
  </si>
  <si>
    <t>2022-11</t>
  </si>
  <si>
    <t>SUB-0638960</t>
  </si>
  <si>
    <t>SUB-0627391</t>
  </si>
  <si>
    <t>2033-01</t>
  </si>
  <si>
    <t>SUB-1054205</t>
  </si>
  <si>
    <t>SUB-1125185</t>
  </si>
  <si>
    <t>SUB-0202806</t>
  </si>
  <si>
    <t>2020-03</t>
  </si>
  <si>
    <t>SUB-0202851</t>
  </si>
  <si>
    <t>SUB-0208946</t>
  </si>
  <si>
    <t>2020-06</t>
  </si>
  <si>
    <t>SUB-0208993</t>
  </si>
  <si>
    <t>SUB-0238749</t>
  </si>
  <si>
    <t>SUB-1081552</t>
  </si>
  <si>
    <t>2025-06</t>
  </si>
  <si>
    <t>SUB-0232798</t>
  </si>
  <si>
    <t>International - LATAM</t>
  </si>
  <si>
    <t>SUB-1060133</t>
  </si>
  <si>
    <t>2024-12</t>
  </si>
  <si>
    <t>SUB-1001299</t>
  </si>
  <si>
    <t>2030-04</t>
  </si>
  <si>
    <t>2030-09</t>
  </si>
  <si>
    <t>SUB-1057244</t>
  </si>
  <si>
    <t>SUB-1036636</t>
  </si>
  <si>
    <t>SUB-1058308</t>
  </si>
  <si>
    <t>SUB-1052351</t>
  </si>
  <si>
    <t>SUB-1223047</t>
  </si>
  <si>
    <t>SUB-1058365</t>
  </si>
  <si>
    <t>SUB-0975448</t>
  </si>
  <si>
    <t>2034-12</t>
  </si>
  <si>
    <t>SUB-0975511</t>
  </si>
  <si>
    <t>SUB-0690651</t>
  </si>
  <si>
    <t>2028-05</t>
  </si>
  <si>
    <t>SUB-0249030</t>
  </si>
  <si>
    <t>2030-11</t>
  </si>
  <si>
    <t>2029-11</t>
  </si>
  <si>
    <t>SUB-0718256</t>
  </si>
  <si>
    <t>2023-12</t>
  </si>
  <si>
    <t>2028-11</t>
  </si>
  <si>
    <t>SUB-1035861</t>
  </si>
  <si>
    <t>SUB-1035902</t>
  </si>
  <si>
    <t>SUB-1096434</t>
  </si>
  <si>
    <t>SUB-1096458</t>
  </si>
  <si>
    <t>SUB-1018974</t>
  </si>
  <si>
    <t>SUB-1076684</t>
  </si>
  <si>
    <t>SUB-0869109</t>
  </si>
  <si>
    <t>SUB-0945167</t>
  </si>
  <si>
    <t>2024-10</t>
  </si>
  <si>
    <t>SUB-1070328</t>
  </si>
  <si>
    <t>SUB-0250721</t>
  </si>
  <si>
    <t>SUB-0234281</t>
  </si>
  <si>
    <t>SUB-0263680</t>
  </si>
  <si>
    <t>SUB-1079797</t>
  </si>
  <si>
    <t>SUB-0925401</t>
  </si>
  <si>
    <t>SUB-0820513</t>
  </si>
  <si>
    <t>2024-05</t>
  </si>
  <si>
    <t>2029-05</t>
  </si>
  <si>
    <t>SUB-0820517</t>
  </si>
  <si>
    <t>SUB-1135871</t>
  </si>
  <si>
    <t>SUB-1090572</t>
  </si>
  <si>
    <t>SUB-0261043</t>
  </si>
  <si>
    <t>SUB-0247749</t>
  </si>
  <si>
    <t>SUB-1148618</t>
  </si>
  <si>
    <t>SUB-0675254</t>
  </si>
  <si>
    <t>SUB-0861655</t>
  </si>
  <si>
    <t>SUB-0776299</t>
  </si>
  <si>
    <t>SUB-0253074</t>
  </si>
  <si>
    <t>SUB-1117071</t>
  </si>
  <si>
    <t>SUB-1149048</t>
  </si>
  <si>
    <t>SUB-0251550</t>
  </si>
  <si>
    <t>SUB-1022861</t>
  </si>
  <si>
    <t>SUB-1047791</t>
  </si>
  <si>
    <t>SUB-0250665</t>
  </si>
  <si>
    <t>SUB-1189377</t>
  </si>
  <si>
    <t>2030-12</t>
  </si>
  <si>
    <t>SUB-0262781</t>
  </si>
  <si>
    <t>SUB-0603505</t>
  </si>
  <si>
    <t>2032-10</t>
  </si>
  <si>
    <t>SUB-0647183</t>
  </si>
  <si>
    <t>2023-04</t>
  </si>
  <si>
    <t>2028-03</t>
  </si>
  <si>
    <t>SUB-0905363</t>
  </si>
  <si>
    <t>SUB-1112257</t>
  </si>
  <si>
    <t>Dead/inactive (INA)</t>
  </si>
  <si>
    <t>Inactive</t>
  </si>
  <si>
    <t>SUB-0265335</t>
  </si>
  <si>
    <t>SUB-0249798</t>
  </si>
  <si>
    <t>SUB-0546321</t>
  </si>
  <si>
    <t>2022-02</t>
  </si>
  <si>
    <t>2027-02</t>
  </si>
  <si>
    <t>SUB-0787764</t>
  </si>
  <si>
    <t>SUB-0787812</t>
  </si>
  <si>
    <t>SUB-0788658</t>
  </si>
  <si>
    <t>SUB-0914699</t>
  </si>
  <si>
    <t>2027-01</t>
  </si>
  <si>
    <t>SUB-1050317</t>
  </si>
  <si>
    <t>SUB-0236628</t>
  </si>
  <si>
    <t>2026-10</t>
  </si>
  <si>
    <t>2027-10</t>
  </si>
  <si>
    <t>SUB-0251800</t>
  </si>
  <si>
    <t>SUB-0844135</t>
  </si>
  <si>
    <t>SUB-0982520</t>
  </si>
  <si>
    <t>SUB-0233804</t>
  </si>
  <si>
    <t>SUB-1153873</t>
  </si>
  <si>
    <t>SUB-1153903</t>
  </si>
  <si>
    <t>SUB-1153904</t>
  </si>
  <si>
    <t>SUB-1047625</t>
  </si>
  <si>
    <t>SUB-0688816</t>
  </si>
  <si>
    <t>SUB-1118937</t>
  </si>
  <si>
    <t>SUB-1118946</t>
  </si>
  <si>
    <t>SUB-0254572</t>
  </si>
  <si>
    <t>SUB-1100742</t>
  </si>
  <si>
    <t>SUB-0267699</t>
  </si>
  <si>
    <t>SUB-0245844</t>
  </si>
  <si>
    <t>SUB-1024620</t>
  </si>
  <si>
    <t>SUB-0922119</t>
  </si>
  <si>
    <t>SUB-0275979</t>
  </si>
  <si>
    <t>Enterprise - Other</t>
  </si>
  <si>
    <t>SUB-0680721</t>
  </si>
  <si>
    <t>2028-04</t>
  </si>
  <si>
    <t>SUB-1001415</t>
  </si>
  <si>
    <t>SUB-1019621</t>
  </si>
  <si>
    <t>SUB-0258834</t>
  </si>
  <si>
    <t>SUB-0937071</t>
  </si>
  <si>
    <t>SUB-0252696</t>
  </si>
  <si>
    <t>SUB-0856188</t>
  </si>
  <si>
    <t>SUB-0856196</t>
  </si>
  <si>
    <t>SUB-1024238</t>
  </si>
  <si>
    <t>SUB-1024292</t>
  </si>
  <si>
    <t>SUB-0959824</t>
  </si>
  <si>
    <t>SUB-0219837</t>
  </si>
  <si>
    <t>2020-07</t>
  </si>
  <si>
    <t>SUB-0219874</t>
  </si>
  <si>
    <t>SUB-1175098</t>
  </si>
  <si>
    <t>SUB-0524050</t>
  </si>
  <si>
    <t>2022-01</t>
  </si>
  <si>
    <t>SUB-0505505</t>
  </si>
  <si>
    <t>SUB-1150169</t>
  </si>
  <si>
    <t>SUB-1150171</t>
  </si>
  <si>
    <t>SUB-1162478</t>
  </si>
  <si>
    <t>SUB-1162508</t>
  </si>
  <si>
    <t>2035-09</t>
  </si>
  <si>
    <t>SUB-1109971</t>
  </si>
  <si>
    <t>SUB-0831555</t>
  </si>
  <si>
    <t>2024-06</t>
  </si>
  <si>
    <t>SUB-0831559</t>
  </si>
  <si>
    <t>SUB-0250467</t>
  </si>
  <si>
    <t>SUB-1129251</t>
  </si>
  <si>
    <t>SUB-0921090</t>
  </si>
  <si>
    <t>SUB-0517077</t>
  </si>
  <si>
    <t>SUB-1142384</t>
  </si>
  <si>
    <t>SUB-1142683</t>
  </si>
  <si>
    <t>SUB-1068641</t>
  </si>
  <si>
    <t>SUB-1163765</t>
  </si>
  <si>
    <t>SUB-0916583</t>
  </si>
  <si>
    <t>2034-11</t>
  </si>
  <si>
    <t>SUB-0682266</t>
  </si>
  <si>
    <t>SUB-1108618</t>
  </si>
  <si>
    <t>SUB-0692721</t>
  </si>
  <si>
    <t>SUB-1139264</t>
  </si>
  <si>
    <t>SUB-1134397</t>
  </si>
  <si>
    <t>SUB-0296533</t>
  </si>
  <si>
    <t>2021-07</t>
  </si>
  <si>
    <t>2031-07</t>
  </si>
  <si>
    <t>SUB-0301853</t>
  </si>
  <si>
    <t>SUB-0803228</t>
  </si>
  <si>
    <t>SUB-0803247</t>
  </si>
  <si>
    <t>SUB-0249520</t>
  </si>
  <si>
    <t>SUB-0249521</t>
  </si>
  <si>
    <t>SUB-0236656</t>
  </si>
  <si>
    <t>SUB-1102193</t>
  </si>
  <si>
    <t>SUB-1102210</t>
  </si>
  <si>
    <t>SUB-0244105</t>
  </si>
  <si>
    <t>SUB-0254412</t>
  </si>
  <si>
    <t>SUB-0263669</t>
  </si>
  <si>
    <t>SUB-0234718</t>
  </si>
  <si>
    <t>SUB-0685521</t>
  </si>
  <si>
    <t>SUB-1018702</t>
  </si>
  <si>
    <t>SUB-1018734</t>
  </si>
  <si>
    <t>SUB-1157951</t>
  </si>
  <si>
    <t>SUB-1157960</t>
  </si>
  <si>
    <t>SUB-0236179</t>
  </si>
  <si>
    <t>SUB-0233052</t>
  </si>
  <si>
    <t>SUB-1089987</t>
  </si>
  <si>
    <t>SUB-0914742</t>
  </si>
  <si>
    <t>SUB-0501142</t>
  </si>
  <si>
    <t>2021-09</t>
  </si>
  <si>
    <t>SUB-1025306</t>
  </si>
  <si>
    <t>SUB-0754899</t>
  </si>
  <si>
    <t>SUB-0754923</t>
  </si>
  <si>
    <t>SUB-1128759</t>
  </si>
  <si>
    <t>SUB-0872594</t>
  </si>
  <si>
    <t>SUB-0947321</t>
  </si>
  <si>
    <t>SUB-0238258</t>
  </si>
  <si>
    <t>2027-05</t>
  </si>
  <si>
    <t>SUB-0586728</t>
  </si>
  <si>
    <t>SUB-1228771</t>
  </si>
  <si>
    <t>SUB-1139115</t>
  </si>
  <si>
    <t>SUB-1139125</t>
  </si>
  <si>
    <t>SUB-0597815</t>
  </si>
  <si>
    <t>SUB-0644879</t>
  </si>
  <si>
    <t>SUB-0644895</t>
  </si>
  <si>
    <t>International - Europe</t>
  </si>
  <si>
    <t>SUB-1086963</t>
  </si>
  <si>
    <t>SUB-0918827</t>
  </si>
  <si>
    <t>SUB-0918854</t>
  </si>
  <si>
    <t>SUB-0950900</t>
  </si>
  <si>
    <t>SUB-0664843</t>
  </si>
  <si>
    <t>2026-12</t>
  </si>
  <si>
    <t>SUB-0546869</t>
  </si>
  <si>
    <t>2022-05</t>
  </si>
  <si>
    <t>SUB-0247826</t>
  </si>
  <si>
    <t>SUB-0982760</t>
  </si>
  <si>
    <t>SUB-1097465</t>
  </si>
  <si>
    <t>2035-06</t>
  </si>
  <si>
    <t>SUB-1097481</t>
  </si>
  <si>
    <t>SUB-0252344</t>
  </si>
  <si>
    <t>SUB-1087593</t>
  </si>
  <si>
    <t>SUB-0788570</t>
  </si>
  <si>
    <t>SUB-0833992</t>
  </si>
  <si>
    <t>2024-04</t>
  </si>
  <si>
    <t>SUB-0975191</t>
  </si>
  <si>
    <t>2029-03</t>
  </si>
  <si>
    <t>SUB-1086014</t>
  </si>
  <si>
    <t>SUB-0263201</t>
  </si>
  <si>
    <t>SUB-0263215</t>
  </si>
  <si>
    <t>SUB-1122225</t>
  </si>
  <si>
    <t>SUB-1110540</t>
  </si>
  <si>
    <t>SUB-0264206</t>
  </si>
  <si>
    <t>SUB-0515905</t>
  </si>
  <si>
    <t>SUB-1101462</t>
  </si>
  <si>
    <t>SUB-1101481</t>
  </si>
  <si>
    <t>SUB-1112969</t>
  </si>
  <si>
    <t>2035-04</t>
  </si>
  <si>
    <t>SUB-1112829</t>
  </si>
  <si>
    <t>SUB-1112665</t>
  </si>
  <si>
    <t>SUB-1113556</t>
  </si>
  <si>
    <t>SUB-1113704</t>
  </si>
  <si>
    <t>SUB-1113398</t>
  </si>
  <si>
    <t>SUB-1112621</t>
  </si>
  <si>
    <t>SUB-1113032</t>
  </si>
  <si>
    <t>SUB-1113614</t>
  </si>
  <si>
    <t>SUB-1112919</t>
  </si>
  <si>
    <t>SUB-1109664</t>
  </si>
  <si>
    <t>SUB-1113256</t>
  </si>
  <si>
    <t>SUB-1112960</t>
  </si>
  <si>
    <t>SUB-1112439</t>
  </si>
  <si>
    <t>SUB-1113147</t>
  </si>
  <si>
    <t>SUB-1112747</t>
  </si>
  <si>
    <t>SUB-1112572</t>
  </si>
  <si>
    <t>SUB-1113456</t>
  </si>
  <si>
    <t>SUB-1113203</t>
  </si>
  <si>
    <t>SUB-0249577</t>
  </si>
  <si>
    <t>SUB-0501016</t>
  </si>
  <si>
    <t>SUB-0273118</t>
  </si>
  <si>
    <t>SUB-0298636</t>
  </si>
  <si>
    <t>SUB-1173758</t>
  </si>
  <si>
    <t>SUB-1076731</t>
  </si>
  <si>
    <t>SUB-0521488</t>
  </si>
  <si>
    <t>2021-11</t>
  </si>
  <si>
    <t>SUB-0246698</t>
  </si>
  <si>
    <t>SUB-0246719</t>
  </si>
  <si>
    <t>SUB-0943894</t>
  </si>
  <si>
    <t>SUB-0714505</t>
  </si>
  <si>
    <t>SUB-0656448</t>
  </si>
  <si>
    <t>SUB-1088381</t>
  </si>
  <si>
    <t>SUB-1088385</t>
  </si>
  <si>
    <t>SUB-0646668</t>
  </si>
  <si>
    <t>SUB-0646689</t>
  </si>
  <si>
    <t>SUB-0975043</t>
  </si>
  <si>
    <t>SUB-1061164</t>
  </si>
  <si>
    <t>SUB-0252216</t>
  </si>
  <si>
    <t>SUB-0256956</t>
  </si>
  <si>
    <t>SUB-0240703</t>
  </si>
  <si>
    <t>2030-10</t>
  </si>
  <si>
    <t>2031-11</t>
  </si>
  <si>
    <t>SUB-0296975</t>
  </si>
  <si>
    <t>SUB-1154873</t>
  </si>
  <si>
    <t>2028-10</t>
  </si>
  <si>
    <t>SUB-0961302</t>
  </si>
  <si>
    <t>SUB-0978069</t>
  </si>
  <si>
    <t>SUB-0284799</t>
  </si>
  <si>
    <t>SUB-0252258</t>
  </si>
  <si>
    <t>SUB-0252276</t>
  </si>
  <si>
    <t>SUB-0293934</t>
  </si>
  <si>
    <t>2031-06</t>
  </si>
  <si>
    <t>SUB-0959002</t>
  </si>
  <si>
    <t>SUB-0959010</t>
  </si>
  <si>
    <t>SUB-0551554</t>
  </si>
  <si>
    <t>SUB-0253845</t>
  </si>
  <si>
    <t>SUB-0567376</t>
  </si>
  <si>
    <t>2022-07</t>
  </si>
  <si>
    <t>SUB-0516087</t>
  </si>
  <si>
    <t>2021-12</t>
  </si>
  <si>
    <t>SUB-1102810</t>
  </si>
  <si>
    <t>SUB-1102824</t>
  </si>
  <si>
    <t>SUB-1087647</t>
  </si>
  <si>
    <t>SUB-0520012</t>
  </si>
  <si>
    <t>SUB-1121975</t>
  </si>
  <si>
    <t>SUB-0262407</t>
  </si>
  <si>
    <t>SUB-1031779</t>
  </si>
  <si>
    <t>SUB-0746268</t>
  </si>
  <si>
    <t>SUB-0259075</t>
  </si>
  <si>
    <t>SUB-0861890</t>
  </si>
  <si>
    <t>SUB-0861910</t>
  </si>
  <si>
    <t>SUB-1179242</t>
  </si>
  <si>
    <t>SUB-1158821</t>
  </si>
  <si>
    <t>SUB-0992796</t>
  </si>
  <si>
    <t>SUB-0992804</t>
  </si>
  <si>
    <t>2027-03</t>
  </si>
  <si>
    <t>SUB-0935227</t>
  </si>
  <si>
    <t>SUB-0267407</t>
  </si>
  <si>
    <t>2028-06</t>
  </si>
  <si>
    <t>SUB-1095536</t>
  </si>
  <si>
    <t>SUB-0737539</t>
  </si>
  <si>
    <t>SUB-1083790</t>
  </si>
  <si>
    <t>SUB-1083833</t>
  </si>
  <si>
    <t>SUB-1083875</t>
  </si>
  <si>
    <t>SUB-1181472</t>
  </si>
  <si>
    <t>2035-08</t>
  </si>
  <si>
    <t>SUB-0263271</t>
  </si>
  <si>
    <t>SUB-0841123</t>
  </si>
  <si>
    <t>SUB-1188943</t>
  </si>
  <si>
    <t>SUB-1188944</t>
  </si>
  <si>
    <t>SUB-1188945</t>
  </si>
  <si>
    <t>SUB-1188946</t>
  </si>
  <si>
    <t>SUB-1179460</t>
  </si>
  <si>
    <t>SUB-1179520</t>
  </si>
  <si>
    <t>SUB-1179521</t>
  </si>
  <si>
    <t>SUB-1179522</t>
  </si>
  <si>
    <t>SUB-0581301</t>
  </si>
  <si>
    <t>SUB-0581323</t>
  </si>
  <si>
    <t>SUB-1025485</t>
  </si>
  <si>
    <t>SUB-1025505</t>
  </si>
  <si>
    <t>SUB-0643596</t>
  </si>
  <si>
    <t>SUB-0827184</t>
  </si>
  <si>
    <t>SUB-1121865</t>
  </si>
  <si>
    <t>SUB-1151229</t>
  </si>
  <si>
    <t>SUB-0520447</t>
  </si>
  <si>
    <t>SUB-0264449</t>
  </si>
  <si>
    <t>SUB-0822690</t>
  </si>
  <si>
    <t>SUB-0603416</t>
  </si>
  <si>
    <t>SUB-1057216</t>
  </si>
  <si>
    <t>SUB-1125343</t>
  </si>
  <si>
    <t>SUB-0237470</t>
  </si>
  <si>
    <t>SUB-0263140</t>
  </si>
  <si>
    <t>SUB-0263149</t>
  </si>
  <si>
    <t>SUB-1131079</t>
  </si>
  <si>
    <t>SUB-1131090</t>
  </si>
  <si>
    <t>SUB-0261874</t>
  </si>
  <si>
    <t>SUB-1046781</t>
  </si>
  <si>
    <t>SUB-0852942</t>
  </si>
  <si>
    <t>SUB-0852946</t>
  </si>
  <si>
    <t>SUB-0905215</t>
  </si>
  <si>
    <t>SUB-0712084</t>
  </si>
  <si>
    <t>2023-07</t>
  </si>
  <si>
    <t>SUB-0712095</t>
  </si>
  <si>
    <t>SUB-0235554</t>
  </si>
  <si>
    <t>SUB-1130941</t>
  </si>
  <si>
    <t>SUB-1115522</t>
  </si>
  <si>
    <t>SUB-0295953</t>
  </si>
  <si>
    <t>SUB-0180149</t>
  </si>
  <si>
    <t>2019-10</t>
  </si>
  <si>
    <t>SUB-0180213</t>
  </si>
  <si>
    <t>SUB-1072539</t>
  </si>
  <si>
    <t>SUB-0229615</t>
  </si>
  <si>
    <t>2020-09</t>
  </si>
  <si>
    <t>SUB-0258501</t>
  </si>
  <si>
    <t>SUB-1080304</t>
  </si>
  <si>
    <t>SUB-0984740</t>
  </si>
  <si>
    <t>SUB-0632986</t>
  </si>
  <si>
    <t>SUB-0245246</t>
  </si>
  <si>
    <t>SUB-0827119</t>
  </si>
  <si>
    <t>SUB-1017759</t>
  </si>
  <si>
    <t>SUB-0302168</t>
  </si>
  <si>
    <t>SUB-0724690</t>
  </si>
  <si>
    <t>2023-09</t>
  </si>
  <si>
    <t>SUB-0959872</t>
  </si>
  <si>
    <t>SUB-0651645</t>
  </si>
  <si>
    <t>SUB-1005869</t>
  </si>
  <si>
    <t>SUB-0638997</t>
  </si>
  <si>
    <t>SUB-0639033</t>
  </si>
  <si>
    <t>SUB-0655828</t>
  </si>
  <si>
    <t>SUB-1042442</t>
  </si>
  <si>
    <t>SUB-1042447</t>
  </si>
  <si>
    <t>SUB-1055943</t>
  </si>
  <si>
    <t>SUB-1055946</t>
  </si>
  <si>
    <t>SUB-1085521</t>
  </si>
  <si>
    <t>SUB-1085532</t>
  </si>
  <si>
    <t>SUB-0242781</t>
  </si>
  <si>
    <t>SUB-0521711</t>
  </si>
  <si>
    <t>SUB-0797032</t>
  </si>
  <si>
    <t>SUB-0804362</t>
  </si>
  <si>
    <t>SUB-0804383</t>
  </si>
  <si>
    <t>SUB-0477945</t>
  </si>
  <si>
    <t>2021-08</t>
  </si>
  <si>
    <t>SUB-1054587</t>
  </si>
  <si>
    <t>SUB-0295359</t>
  </si>
  <si>
    <t>SUB-1037989</t>
  </si>
  <si>
    <t>SUB-0256220</t>
  </si>
  <si>
    <t>SUB-0255827</t>
  </si>
  <si>
    <t>SUB-0529875</t>
  </si>
  <si>
    <t>SUB-0237200</t>
  </si>
  <si>
    <t>SUB-0652661</t>
  </si>
  <si>
    <t>SUB-0289425</t>
  </si>
  <si>
    <t>2021-06</t>
  </si>
  <si>
    <t>SUB-1074960</t>
  </si>
  <si>
    <t>SUB-1115120</t>
  </si>
  <si>
    <t>SUB-0259593</t>
  </si>
  <si>
    <t>SUB-0261675</t>
  </si>
  <si>
    <t>SUB-1003685</t>
  </si>
  <si>
    <t>SUB-1115005</t>
  </si>
  <si>
    <t>SUB-0682224</t>
  </si>
  <si>
    <t>SUB-0547982</t>
  </si>
  <si>
    <t>SUB-0259649</t>
  </si>
  <si>
    <t>SUB-0606096</t>
  </si>
  <si>
    <t>SUB-0606123</t>
  </si>
  <si>
    <t>SUB-0876685</t>
  </si>
  <si>
    <t>International - UK</t>
  </si>
  <si>
    <t>SUB-1030957</t>
  </si>
  <si>
    <t>SUB-0977428</t>
  </si>
  <si>
    <t>SUB-1079827</t>
  </si>
  <si>
    <t>SUB-1079831</t>
  </si>
  <si>
    <t>SUB-1097569</t>
  </si>
  <si>
    <t>SUB-1095458</t>
  </si>
  <si>
    <t>SUB-1095569</t>
  </si>
  <si>
    <t>SUB-1097698</t>
  </si>
  <si>
    <t>SUB-0252546</t>
  </si>
  <si>
    <t>SUB-0256451</t>
  </si>
  <si>
    <t>SUB-0964085</t>
  </si>
  <si>
    <t>SUB-0657450</t>
  </si>
  <si>
    <t>SUB-0702002</t>
  </si>
  <si>
    <t>SUB-1072717</t>
  </si>
  <si>
    <t>SUB-0237677</t>
  </si>
  <si>
    <t>SUB-1150994</t>
  </si>
  <si>
    <t>SUB-1151019</t>
  </si>
  <si>
    <t>SUB-0656103</t>
  </si>
  <si>
    <t>SUB-1139603</t>
  </si>
  <si>
    <t>SUB-1160674</t>
  </si>
  <si>
    <t>SUB-0751117</t>
  </si>
  <si>
    <t>SUB-0823029</t>
  </si>
  <si>
    <t>SUB-0823033</t>
  </si>
  <si>
    <t>SUB-0590032</t>
  </si>
  <si>
    <t>SUB-0975274</t>
  </si>
  <si>
    <t>SUB-0301691</t>
  </si>
  <si>
    <t>SUB-0254162</t>
  </si>
  <si>
    <t>SUB-1142511</t>
  </si>
  <si>
    <t>SUB-1177839</t>
  </si>
  <si>
    <t>SUB-1070914</t>
  </si>
  <si>
    <t>SUB-0670362</t>
  </si>
  <si>
    <t>SUB-1001019</t>
  </si>
  <si>
    <t>SUB-1072751</t>
  </si>
  <si>
    <t>SUB-1153876</t>
  </si>
  <si>
    <t>SUB-0910588</t>
  </si>
  <si>
    <t>SUB-0910687</t>
  </si>
  <si>
    <t>SUB-0262619</t>
  </si>
  <si>
    <t>SUB-1136618</t>
  </si>
  <si>
    <t>SUB-1148676</t>
  </si>
  <si>
    <t>SUB-0800756</t>
  </si>
  <si>
    <t>SUB-0800779</t>
  </si>
  <si>
    <t>SUB-1135707</t>
  </si>
  <si>
    <t>SUB-0258440</t>
  </si>
  <si>
    <t>SUB-0583249</t>
  </si>
  <si>
    <t>SUB-0813533</t>
  </si>
  <si>
    <t>SUB-0813534</t>
  </si>
  <si>
    <t>SUB-0253055</t>
  </si>
  <si>
    <t>SUB-1105985</t>
  </si>
  <si>
    <t>SUB-1090005</t>
  </si>
  <si>
    <t>SUB-1090010</t>
  </si>
  <si>
    <t>SUB-0234675</t>
  </si>
  <si>
    <t>SUB-0645353</t>
  </si>
  <si>
    <t>SUB-1156967</t>
  </si>
  <si>
    <t>SUB-0775057</t>
  </si>
  <si>
    <t>SUB-1130262</t>
  </si>
  <si>
    <t>SUB-0233499</t>
  </si>
  <si>
    <t>2031-10</t>
  </si>
  <si>
    <t>SUB-0297725</t>
  </si>
  <si>
    <t>SUB-1130997</t>
  </si>
  <si>
    <t>SUB-1131095</t>
  </si>
  <si>
    <t>SUB-1014498</t>
  </si>
  <si>
    <t>SUB-1014499</t>
  </si>
  <si>
    <t>SUB-1014502</t>
  </si>
  <si>
    <t>SUB-0625204</t>
  </si>
  <si>
    <t>SUB-0625223</t>
  </si>
  <si>
    <t>SUB-0240391</t>
  </si>
  <si>
    <t>SUB-0976171</t>
  </si>
  <si>
    <t>SUB-0976190</t>
  </si>
  <si>
    <t>SUB-1129086</t>
  </si>
  <si>
    <t>SUB-0275182</t>
  </si>
  <si>
    <t>SUB-1035550</t>
  </si>
  <si>
    <t>SUB-1035569</t>
  </si>
  <si>
    <t>SUB-0955432</t>
  </si>
  <si>
    <t>Federal (FED)</t>
  </si>
  <si>
    <t>Federal - Civilian</t>
  </si>
  <si>
    <t>SUB-1132718</t>
  </si>
  <si>
    <t>SUB-1089163</t>
  </si>
  <si>
    <t>SUB-0239289</t>
  </si>
  <si>
    <t>SUB-0244291</t>
  </si>
  <si>
    <t>SUB-0238766</t>
  </si>
  <si>
    <t>SUB-0287480</t>
  </si>
  <si>
    <t>SUB-0669612</t>
  </si>
  <si>
    <t>SUB-0723322</t>
  </si>
  <si>
    <t>SUB-0723678</t>
  </si>
  <si>
    <t>SUB-0910952</t>
  </si>
  <si>
    <t>SUB-0910955</t>
  </si>
  <si>
    <t>SUB-0911914</t>
  </si>
  <si>
    <t>SUB-0911918</t>
  </si>
  <si>
    <t>SUB-0974443</t>
  </si>
  <si>
    <t>SUB-0248416</t>
  </si>
  <si>
    <t>SUB-1164383</t>
  </si>
  <si>
    <t>SUB-0266626</t>
  </si>
  <si>
    <t>SUB-0547931</t>
  </si>
  <si>
    <t>SUB-0276777</t>
  </si>
  <si>
    <t>SUB-0290789</t>
  </si>
  <si>
    <t>SUB-0252882</t>
  </si>
  <si>
    <t>SUB-1040208</t>
  </si>
  <si>
    <t>2027-12</t>
  </si>
  <si>
    <t>SUB-1081507</t>
  </si>
  <si>
    <t>SUB-1147076</t>
  </si>
  <si>
    <t>SUB-1124990</t>
  </si>
  <si>
    <t>SUB-1124991</t>
  </si>
  <si>
    <t>SUB-0777454</t>
  </si>
  <si>
    <t>2033-11</t>
  </si>
  <si>
    <t>SUB-1096476</t>
  </si>
  <si>
    <t>SUB-0919875</t>
  </si>
  <si>
    <t>SUB-0922719</t>
  </si>
  <si>
    <t>SUB-1117087</t>
  </si>
  <si>
    <t>SUB-0962840</t>
  </si>
  <si>
    <t>SUB-0962843</t>
  </si>
  <si>
    <t>SUB-0594789</t>
  </si>
  <si>
    <t>SUB-0636232</t>
  </si>
  <si>
    <t>SUB-0243688</t>
  </si>
  <si>
    <t>SUB-0286102</t>
  </si>
  <si>
    <t>SUB-0292901</t>
  </si>
  <si>
    <t>SUB-1150288</t>
  </si>
  <si>
    <t>SUB-1150291</t>
  </si>
  <si>
    <t>SUB-0602912</t>
  </si>
  <si>
    <t>SUB-1166826</t>
  </si>
  <si>
    <t>SUB-0585412</t>
  </si>
  <si>
    <t>Adjacent - Other</t>
  </si>
  <si>
    <t>SUB-0949411</t>
  </si>
  <si>
    <t>SUB-0214350</t>
  </si>
  <si>
    <t>SUB-0214408</t>
  </si>
  <si>
    <t>SUB-0571878</t>
  </si>
  <si>
    <t>SUB-1094113</t>
  </si>
  <si>
    <t>SUB-1142604</t>
  </si>
  <si>
    <t>SUB-1224072</t>
  </si>
  <si>
    <t>SUB-1224074</t>
  </si>
  <si>
    <t>SUB-0516121</t>
  </si>
  <si>
    <t>SUB-0257903</t>
  </si>
  <si>
    <t>SUB-0229126</t>
  </si>
  <si>
    <t>SUB-1227495</t>
  </si>
  <si>
    <t>SUB-0235992</t>
  </si>
  <si>
    <t>SUB-0236426</t>
  </si>
  <si>
    <t>SUB-0824640</t>
  </si>
  <si>
    <t>SUB-0824641</t>
  </si>
  <si>
    <t>SUB-0824644</t>
  </si>
  <si>
    <t>SUB-0596868</t>
  </si>
  <si>
    <t>SUB-1110046</t>
  </si>
  <si>
    <t>SUB-0253984</t>
  </si>
  <si>
    <t>SUB-1072172</t>
  </si>
  <si>
    <t>SUB-0686291</t>
  </si>
  <si>
    <t>SUB-1134523</t>
  </si>
  <si>
    <t>SUB-0962862</t>
  </si>
  <si>
    <t>SUB-0508099</t>
  </si>
  <si>
    <t>SUB-1203175</t>
  </si>
  <si>
    <t>SUB-1203177</t>
  </si>
  <si>
    <t>SUB-1203432</t>
  </si>
  <si>
    <t>SUB-1109124</t>
  </si>
  <si>
    <t>SUB-0229968</t>
  </si>
  <si>
    <t>SUB-0229995</t>
  </si>
  <si>
    <t>SUB-0524326</t>
  </si>
  <si>
    <t>SUB-0883802</t>
  </si>
  <si>
    <t>SUB-0525777</t>
  </si>
  <si>
    <t>SUB-0951405</t>
  </si>
  <si>
    <t>SUB-1000600</t>
  </si>
  <si>
    <t>SUB-0711459</t>
  </si>
  <si>
    <t>SUB-0742913</t>
  </si>
  <si>
    <t>SUB-0282021</t>
  </si>
  <si>
    <t>SUB-0787056</t>
  </si>
  <si>
    <t>SUB-0787081</t>
  </si>
  <si>
    <t>SUB-0905041</t>
  </si>
  <si>
    <t>SUB-1140606</t>
  </si>
  <si>
    <t>SUB-1039125</t>
  </si>
  <si>
    <t>2031-12</t>
  </si>
  <si>
    <t>SUB-1145559</t>
  </si>
  <si>
    <t>SUB-1096256</t>
  </si>
  <si>
    <t>SUB-1096262</t>
  </si>
  <si>
    <t>SUB-1057713</t>
  </si>
  <si>
    <t>SUB-0946972</t>
  </si>
  <si>
    <t>SUB-0567048</t>
  </si>
  <si>
    <t>SUB-1237412</t>
  </si>
  <si>
    <t>SUB-1237413</t>
  </si>
  <si>
    <t>SUB-0607766</t>
  </si>
  <si>
    <t>SUB-0848563</t>
  </si>
  <si>
    <t>SUB-0848604</t>
  </si>
  <si>
    <t>SUB-0848605</t>
  </si>
  <si>
    <t>SUB-0240591</t>
  </si>
  <si>
    <t>SUB-0530000</t>
  </si>
  <si>
    <t>2022-03</t>
  </si>
  <si>
    <t>SUB-0973746</t>
  </si>
  <si>
    <t>SUB-1137363</t>
  </si>
  <si>
    <t>SUB-0928378</t>
  </si>
  <si>
    <t>SUB-0301975</t>
  </si>
  <si>
    <t>SUB-0301984</t>
  </si>
  <si>
    <t>SUB-1046541</t>
  </si>
  <si>
    <t>SUB-1046568</t>
  </si>
  <si>
    <t>SUB-1046578</t>
  </si>
  <si>
    <t>SUB-0721777</t>
  </si>
  <si>
    <t>SUB-1094967</t>
  </si>
  <si>
    <t>SUB-1163074</t>
  </si>
  <si>
    <t>SUB-0235478</t>
  </si>
  <si>
    <t>SUB-0586448</t>
  </si>
  <si>
    <t>SUB-0277161</t>
  </si>
  <si>
    <t>SUB-0706454</t>
  </si>
  <si>
    <t>SUB-0255164</t>
  </si>
  <si>
    <t>SUB-1059474</t>
  </si>
  <si>
    <t>SUB-0236716</t>
  </si>
  <si>
    <t>SUB-0259911</t>
  </si>
  <si>
    <t>SUB-1149235</t>
  </si>
  <si>
    <t>SUB-1006266</t>
  </si>
  <si>
    <t>SUB-0832634</t>
  </si>
  <si>
    <t>SUB-0231392</t>
  </si>
  <si>
    <t>SUB-1056178</t>
  </si>
  <si>
    <t>SUB-0589640</t>
  </si>
  <si>
    <t>SUB-1130004</t>
  </si>
  <si>
    <t>SUB-1048187</t>
  </si>
  <si>
    <t>SUB-1048209</t>
  </si>
  <si>
    <t>SUB-0908564</t>
  </si>
  <si>
    <t>SUB-0982883</t>
  </si>
  <si>
    <t>SUB-0291450</t>
  </si>
  <si>
    <t>SUB-0291463</t>
  </si>
  <si>
    <t>SUB-0572503</t>
  </si>
  <si>
    <t>SUB-0572508</t>
  </si>
  <si>
    <t>SUB-0230055</t>
  </si>
  <si>
    <t>SUB-0593410</t>
  </si>
  <si>
    <t>SUB-1100516</t>
  </si>
  <si>
    <t>SUB-0911873</t>
  </si>
  <si>
    <t>SUB-0263541</t>
  </si>
  <si>
    <t>SUB-1049501</t>
  </si>
  <si>
    <t>SUB-1105736</t>
  </si>
  <si>
    <t>SUB-1105737</t>
  </si>
  <si>
    <t>SUB-0838986</t>
  </si>
  <si>
    <t>SUB-0838995</t>
  </si>
  <si>
    <t>SUB-1045526</t>
  </si>
  <si>
    <t>SUB-1045980</t>
  </si>
  <si>
    <t>SUB-0245538</t>
  </si>
  <si>
    <t>SUB-1091938</t>
  </si>
  <si>
    <t>SUB-0961903</t>
  </si>
  <si>
    <t>SUB-0530414</t>
  </si>
  <si>
    <t>SUB-0670863</t>
  </si>
  <si>
    <t>SUB-0670892</t>
  </si>
  <si>
    <t>2033-03</t>
  </si>
  <si>
    <t>SUB-1005461</t>
  </si>
  <si>
    <t>SUB-1005826</t>
  </si>
  <si>
    <t>SUB-1067789</t>
  </si>
  <si>
    <t>SUB-0589046</t>
  </si>
  <si>
    <t>SUB-1141124</t>
  </si>
  <si>
    <t>SUB-1141125</t>
  </si>
  <si>
    <t>SUB-0478998</t>
  </si>
  <si>
    <t>SUB-1082963</t>
  </si>
  <si>
    <t>SUB-0859638</t>
  </si>
  <si>
    <t>SUB-0549774</t>
  </si>
  <si>
    <t>SUB-1147103</t>
  </si>
  <si>
    <t>SUB-1023739</t>
  </si>
  <si>
    <t>SUB-1023748</t>
  </si>
  <si>
    <t>SUB-0239537</t>
  </si>
  <si>
    <t>SUB-1075267</t>
  </si>
  <si>
    <t>SUB-0567999</t>
  </si>
  <si>
    <t>SUB-0568000</t>
  </si>
  <si>
    <t>SUB-1078764</t>
  </si>
  <si>
    <t>SUB-1078768</t>
  </si>
  <si>
    <t>SUB-0825196</t>
  </si>
  <si>
    <t>2034-03</t>
  </si>
  <si>
    <t>SUB-0825198</t>
  </si>
  <si>
    <t>SUB-0522351</t>
  </si>
  <si>
    <t>2032-02</t>
  </si>
  <si>
    <t>SUB-0620283</t>
  </si>
  <si>
    <t>2032-01</t>
  </si>
  <si>
    <t>SUB-0248699</t>
  </si>
  <si>
    <t>SUB-1118183</t>
  </si>
  <si>
    <t>SUB-1118208</t>
  </si>
  <si>
    <t>SUB-1088918</t>
  </si>
  <si>
    <t>SUB-0252869</t>
  </si>
  <si>
    <t>SUB-0243705</t>
  </si>
  <si>
    <t>SUB-1117159</t>
  </si>
  <si>
    <t>SUB-0297872</t>
  </si>
  <si>
    <t>SUB-0959636</t>
  </si>
  <si>
    <t>SUB-0654810</t>
  </si>
  <si>
    <t>2023-01</t>
  </si>
  <si>
    <t>SUB-0722232</t>
  </si>
  <si>
    <t>2033-09</t>
  </si>
  <si>
    <t>SUB-0836020</t>
  </si>
  <si>
    <t>SUB-1158836</t>
  </si>
  <si>
    <t>SUB-0647515</t>
  </si>
  <si>
    <t>SUB-0234526</t>
  </si>
  <si>
    <t>SUB-1034415</t>
  </si>
  <si>
    <t>SUB-0785078</t>
  </si>
  <si>
    <t>SUB-1034040</t>
  </si>
  <si>
    <t>SUB-0645274</t>
  </si>
  <si>
    <t>SUB-0974222</t>
  </si>
  <si>
    <t>SUB-0253925</t>
  </si>
  <si>
    <t>SUB-0253937</t>
  </si>
  <si>
    <t>SUB-0638072</t>
  </si>
  <si>
    <t>SUB-1080366</t>
  </si>
  <si>
    <t>SUB-0977739</t>
  </si>
  <si>
    <t>SUB-0600489</t>
  </si>
  <si>
    <t>SUB-1148470</t>
  </si>
  <si>
    <t>SUB-1148480</t>
  </si>
  <si>
    <t>SUB-1086406</t>
  </si>
  <si>
    <t>SUB-1160210</t>
  </si>
  <si>
    <t>SUB-0700581</t>
  </si>
  <si>
    <t>SUB-0778154</t>
  </si>
  <si>
    <t>SUB-0601764</t>
  </si>
  <si>
    <t>SUB-1053366</t>
  </si>
  <si>
    <t>SUB-0600747</t>
  </si>
  <si>
    <t>SUB-0600750</t>
  </si>
  <si>
    <t>SUB-1091775</t>
  </si>
  <si>
    <t>SUB-1091780</t>
  </si>
  <si>
    <t>SUB-0625454</t>
  </si>
  <si>
    <t>SUB-0604839</t>
  </si>
  <si>
    <t>SUB-1108653</t>
  </si>
  <si>
    <t>SUB-1038268</t>
  </si>
  <si>
    <t>SUB-0239655</t>
  </si>
  <si>
    <t>SUB-1050928</t>
  </si>
  <si>
    <t>SUB-1050950</t>
  </si>
  <si>
    <t>SUB-0875435</t>
  </si>
  <si>
    <t>SUB-0972905</t>
  </si>
  <si>
    <t>SUB-0972918</t>
  </si>
  <si>
    <t>SUB-0507715</t>
  </si>
  <si>
    <t>SUB-0511124</t>
  </si>
  <si>
    <t>SUB-0261863</t>
  </si>
  <si>
    <t>SUB-0566009</t>
  </si>
  <si>
    <t>SUB-0568395</t>
  </si>
  <si>
    <t>SUB-0568420</t>
  </si>
  <si>
    <t>SUB-0695877</t>
  </si>
  <si>
    <t>SUB-0695900</t>
  </si>
  <si>
    <t>SUB-0577825</t>
  </si>
  <si>
    <t>SUB-0238895</t>
  </si>
  <si>
    <t>SUB-1146344</t>
  </si>
  <si>
    <t>SUB-1146359</t>
  </si>
  <si>
    <t>SUB-0834323</t>
  </si>
  <si>
    <t>SUB-0834342</t>
  </si>
  <si>
    <t>SUB-1135801</t>
  </si>
  <si>
    <t>SUB-1086807</t>
  </si>
  <si>
    <t>SUB-0959128</t>
  </si>
  <si>
    <t>SUB-1091183</t>
  </si>
  <si>
    <t>SUB-0260034</t>
  </si>
  <si>
    <t>SUB-1165264</t>
  </si>
  <si>
    <t>SUB-1165265</t>
  </si>
  <si>
    <t>SUB-1165685</t>
  </si>
  <si>
    <t>SUB-1165707</t>
  </si>
  <si>
    <t>SUB-1076185</t>
  </si>
  <si>
    <t>SUB-0503539</t>
  </si>
  <si>
    <t>SUB-1163186</t>
  </si>
  <si>
    <t>SUB-1163192</t>
  </si>
  <si>
    <t>SUB-0655493</t>
  </si>
  <si>
    <t>SUB-0252725</t>
  </si>
  <si>
    <t>SUB-0889211</t>
  </si>
  <si>
    <t>SUB-0261418</t>
  </si>
  <si>
    <t>2031-02</t>
  </si>
  <si>
    <t>SUB-0261462</t>
  </si>
  <si>
    <t>SUB-0988400</t>
  </si>
  <si>
    <t>SUB-0263035</t>
  </si>
  <si>
    <t>SUB-0246880</t>
  </si>
  <si>
    <t>SUB-0955914</t>
  </si>
  <si>
    <t>SUB-0721868</t>
  </si>
  <si>
    <t>SUB-1136380</t>
  </si>
  <si>
    <t>SUB-0956668</t>
  </si>
  <si>
    <t>SUB-0956701</t>
  </si>
  <si>
    <t>SUB-1108459</t>
  </si>
  <si>
    <t>SUB-1071111</t>
  </si>
  <si>
    <t>SUB-1146026</t>
  </si>
  <si>
    <t>SUB-0974398</t>
  </si>
  <si>
    <t>SUB-0766164</t>
  </si>
  <si>
    <t>SUB-0766181</t>
  </si>
  <si>
    <t>SUB-0713820</t>
  </si>
  <si>
    <t>SUB-0713849</t>
  </si>
  <si>
    <t>SUB-1017659</t>
  </si>
  <si>
    <t>2033-08</t>
  </si>
  <si>
    <t>SUB-0240520</t>
  </si>
  <si>
    <t>SUB-1105131</t>
  </si>
  <si>
    <t>SUB-0267648</t>
  </si>
  <si>
    <t>SUB-0579848</t>
  </si>
  <si>
    <t>SUB-0579868</t>
  </si>
  <si>
    <t>SUB-0949177</t>
  </si>
  <si>
    <t>SUB-0232051</t>
  </si>
  <si>
    <t>SUB-1172574</t>
  </si>
  <si>
    <t>SUB-1172600</t>
  </si>
  <si>
    <t>SUB-1172601</t>
  </si>
  <si>
    <t>SUB-1172602</t>
  </si>
  <si>
    <t>SUB-0983355</t>
  </si>
  <si>
    <t>SUB-0261915</t>
  </si>
  <si>
    <t>SUB-0301302</t>
  </si>
  <si>
    <t>SUB-1134342</t>
  </si>
  <si>
    <t>SUB-1079110</t>
  </si>
  <si>
    <t>SUB-1081003</t>
  </si>
  <si>
    <t>SUB-1161784</t>
  </si>
  <si>
    <t>SUB-1161805</t>
  </si>
  <si>
    <t>SUB-0301807</t>
  </si>
  <si>
    <t>SUB-0948909</t>
  </si>
  <si>
    <t>SUB-0948921</t>
  </si>
  <si>
    <t>SUB-1080864</t>
  </si>
  <si>
    <t>SUB-0798096</t>
  </si>
  <si>
    <t>SUB-0798102</t>
  </si>
  <si>
    <t>SUB-1018635</t>
  </si>
  <si>
    <t>SUB-0232919</t>
  </si>
  <si>
    <t>SUB-0521331</t>
  </si>
  <si>
    <t>SUB-0716625</t>
  </si>
  <si>
    <t>SUB-0264240</t>
  </si>
  <si>
    <t>SUB-1020573</t>
  </si>
  <si>
    <t>SUB-1020615</t>
  </si>
  <si>
    <t>SUB-1033665</t>
  </si>
  <si>
    <t>SUB-1033756</t>
  </si>
  <si>
    <t>SUB-0240374</t>
  </si>
  <si>
    <t>SUB-0530100</t>
  </si>
  <si>
    <t>SUB-1086632</t>
  </si>
  <si>
    <t>SUB-1086641</t>
  </si>
  <si>
    <t>SUB-0296679</t>
  </si>
  <si>
    <t>SUB-0254089</t>
  </si>
  <si>
    <t>SUB-0259332</t>
  </si>
  <si>
    <t>SUB-1049447</t>
  </si>
  <si>
    <t>SUB-0237746</t>
  </si>
  <si>
    <t>SUB-0245253</t>
  </si>
  <si>
    <t>SUB-0761308</t>
  </si>
  <si>
    <t>SUB-0243789</t>
  </si>
  <si>
    <t>SUB-0884766</t>
  </si>
  <si>
    <t>SUB-1012898</t>
  </si>
  <si>
    <t>SUB-0221925</t>
  </si>
  <si>
    <t>SUB-0221934</t>
  </si>
  <si>
    <t>SUB-1063070</t>
  </si>
  <si>
    <t>SUB-0501441</t>
  </si>
  <si>
    <t>SUB-0501450</t>
  </si>
  <si>
    <t>SUB-0595184</t>
  </si>
  <si>
    <t>2032-09</t>
  </si>
  <si>
    <t>2031-09</t>
  </si>
  <si>
    <t>SUB-0826817</t>
  </si>
  <si>
    <t>SUB-0826831</t>
  </si>
  <si>
    <t>SUB-0251607</t>
  </si>
  <si>
    <t>SUB-0881769</t>
  </si>
  <si>
    <t>SUB-0236071</t>
  </si>
  <si>
    <t>SUB-0261574</t>
  </si>
  <si>
    <t>SUB-0515917</t>
  </si>
  <si>
    <t>SUB-0970845</t>
  </si>
  <si>
    <t>SUB-1102593</t>
  </si>
  <si>
    <t>SUB-0258537</t>
  </si>
  <si>
    <t>2031-01</t>
  </si>
  <si>
    <t>SUB-1108365</t>
  </si>
  <si>
    <t>SUB-1108369</t>
  </si>
  <si>
    <t>SUB-1118777</t>
  </si>
  <si>
    <t>SUB-1118781</t>
  </si>
  <si>
    <t>SUB-0944651</t>
  </si>
  <si>
    <t>SUB-1020314</t>
  </si>
  <si>
    <t>SUB-0260807</t>
  </si>
  <si>
    <t>SUB-0608882</t>
  </si>
  <si>
    <t>SUB-0701963</t>
  </si>
  <si>
    <t>SUB-0616078</t>
  </si>
  <si>
    <t>SUB-1163921</t>
  </si>
  <si>
    <t>SUB-0252714</t>
  </si>
  <si>
    <t>SUB-0780547</t>
  </si>
  <si>
    <t>SUB-0780570</t>
  </si>
  <si>
    <t>SUB-1105115</t>
  </si>
  <si>
    <t>SUB-0809817</t>
  </si>
  <si>
    <t>SUB-0809818</t>
  </si>
  <si>
    <t>SUB-1124700</t>
  </si>
  <si>
    <t>SUB-1127540</t>
  </si>
  <si>
    <t>SUB-1106561</t>
  </si>
  <si>
    <t>SUB-0528246</t>
  </si>
  <si>
    <t>SUB-0234382</t>
  </si>
  <si>
    <t>SUB-0220888</t>
  </si>
  <si>
    <t>SUB-0220909</t>
  </si>
  <si>
    <t>SUB-0233314</t>
  </si>
  <si>
    <t>SUB-0233333</t>
  </si>
  <si>
    <t>SUB-0269318</t>
  </si>
  <si>
    <t>SUB-0938962</t>
  </si>
  <si>
    <t>SUB-0938983</t>
  </si>
  <si>
    <t>SUB-1124127</t>
  </si>
  <si>
    <t>SUB-0247837</t>
  </si>
  <si>
    <t>SUB-1149554</t>
  </si>
  <si>
    <t>SUB-1149560</t>
  </si>
  <si>
    <t>SUB-0551935</t>
  </si>
  <si>
    <t>2022-04</t>
  </si>
  <si>
    <t>2032-03</t>
  </si>
  <si>
    <t>SUB-1076010</t>
  </si>
  <si>
    <t>SUB-1078099</t>
  </si>
  <si>
    <t>SUB-0268151</t>
  </si>
  <si>
    <t>SUB-0268166</t>
  </si>
  <si>
    <t>SUB-1171041</t>
  </si>
  <si>
    <t>SUB-1171074</t>
  </si>
  <si>
    <t>SUB-1115192</t>
  </si>
  <si>
    <t>SUB-1042264</t>
  </si>
  <si>
    <t>SUB-1043440</t>
  </si>
  <si>
    <t>SUB-0635088</t>
  </si>
  <si>
    <t>SUB-1063047</t>
  </si>
  <si>
    <t>SUB-1081257</t>
  </si>
  <si>
    <t>SUB-1087186</t>
  </si>
  <si>
    <t>SUB-0959245</t>
  </si>
  <si>
    <t>SUB-1070190</t>
  </si>
  <si>
    <t>SUB-0910149</t>
  </si>
  <si>
    <t>SUB-1181864</t>
  </si>
  <si>
    <t>SUB-0837052</t>
  </si>
  <si>
    <t>SUB-0837055</t>
  </si>
  <si>
    <t>SUB-0837059</t>
  </si>
  <si>
    <t>SUB-0287325</t>
  </si>
  <si>
    <t>SUB-0287332</t>
  </si>
  <si>
    <t>SUB-0287338</t>
  </si>
  <si>
    <t>SUB-0287347</t>
  </si>
  <si>
    <t>SUB-0287354</t>
  </si>
  <si>
    <t>SUB-0918243</t>
  </si>
  <si>
    <t>SUB-0918308</t>
  </si>
  <si>
    <t>SUB-0236621</t>
  </si>
  <si>
    <t>SUB-0990091</t>
  </si>
  <si>
    <t>SUB-0694397</t>
  </si>
  <si>
    <t>SUB-0845960</t>
  </si>
  <si>
    <t>SUB-0263355</t>
  </si>
  <si>
    <t>SUB-0209910</t>
  </si>
  <si>
    <t>SUB-1040707</t>
  </si>
  <si>
    <t>SUB-1042713</t>
  </si>
  <si>
    <t>SUB-0251919</t>
  </si>
  <si>
    <t>SUB-0944290</t>
  </si>
  <si>
    <t>SUB-0257814</t>
  </si>
  <si>
    <t>SUB-0581268</t>
  </si>
  <si>
    <t>SUB-0258631</t>
  </si>
  <si>
    <t>SUB-0222958</t>
  </si>
  <si>
    <t>SUB-0222972</t>
  </si>
  <si>
    <t>SUB-0967481</t>
  </si>
  <si>
    <t>SUB-0222723</t>
  </si>
  <si>
    <t>SUB-0967079</t>
  </si>
  <si>
    <t>SUB-0222743</t>
  </si>
  <si>
    <t>SUB-0222758</t>
  </si>
  <si>
    <t>SUB-0966184</t>
  </si>
  <si>
    <t>SUB-0222799</t>
  </si>
  <si>
    <t>SUB-0222813</t>
  </si>
  <si>
    <t>SUB-0966242</t>
  </si>
  <si>
    <t>SUB-0222856</t>
  </si>
  <si>
    <t>SUB-0965177</t>
  </si>
  <si>
    <t>SUB-0213669</t>
  </si>
  <si>
    <t>SUB-0213695</t>
  </si>
  <si>
    <t>SUB-0655111</t>
  </si>
  <si>
    <t>SUB-0777546</t>
  </si>
  <si>
    <t>2034-01</t>
  </si>
  <si>
    <t>2033-12</t>
  </si>
  <si>
    <t>SUB-0672957</t>
  </si>
  <si>
    <t>SUB-1057051</t>
  </si>
  <si>
    <t>SUB-1057075</t>
  </si>
  <si>
    <t>SUB-0257711</t>
  </si>
  <si>
    <t>SUB-0957292</t>
  </si>
  <si>
    <t>SUB-0957310</t>
  </si>
  <si>
    <t>SUB-0682159</t>
  </si>
  <si>
    <t>SUB-0891728</t>
  </si>
  <si>
    <t>SUB-0717203</t>
  </si>
  <si>
    <t>SUB-0530843</t>
  </si>
  <si>
    <t>SUB-0479242</t>
  </si>
  <si>
    <t>SUB-0236455</t>
  </si>
  <si>
    <t>SUB-0658524</t>
  </si>
  <si>
    <t>SUB-1059531</t>
  </si>
  <si>
    <t>SUB-0262242</t>
  </si>
  <si>
    <t>SUB-1047089</t>
  </si>
  <si>
    <t>SUB-1047108</t>
  </si>
  <si>
    <t>SUB-1103058</t>
  </si>
  <si>
    <t>SUB-0819403</t>
  </si>
  <si>
    <t>SUB-0819408</t>
  </si>
  <si>
    <t>SUB-0819410</t>
  </si>
  <si>
    <t>SUB-0506493</t>
  </si>
  <si>
    <t>SUB-1124809</t>
  </si>
  <si>
    <t>SUB-1124810</t>
  </si>
  <si>
    <t>SUB-1178135</t>
  </si>
  <si>
    <t>SUB-1178139</t>
  </si>
  <si>
    <t>SUB-1141164</t>
  </si>
  <si>
    <t>SUB-0234690</t>
  </si>
  <si>
    <t>SUB-1100694</t>
  </si>
  <si>
    <t>SUB-0258815</t>
  </si>
  <si>
    <t>SUB-1032037</t>
  </si>
  <si>
    <t>SUB-1032039</t>
  </si>
  <si>
    <t>SUB-1011314</t>
  </si>
  <si>
    <t>SUB-1118842</t>
  </si>
  <si>
    <t>SUB-1160864</t>
  </si>
  <si>
    <t>SUB-0651229</t>
  </si>
  <si>
    <t>SUB-0651231</t>
  </si>
  <si>
    <t>SUB-0228765</t>
  </si>
  <si>
    <t>SUB-0246126</t>
  </si>
  <si>
    <t>SUB-0246145</t>
  </si>
  <si>
    <t>SUB-1053475</t>
  </si>
  <si>
    <t>SUB-1053491</t>
  </si>
  <si>
    <t>SUB-1053512</t>
  </si>
  <si>
    <t>SUB-1164428</t>
  </si>
  <si>
    <t>SUB-0215499</t>
  </si>
  <si>
    <t>2020-08</t>
  </si>
  <si>
    <t>SUB-0215518</t>
  </si>
  <si>
    <t>SUB-1015937</t>
  </si>
  <si>
    <t>SUB-0291001</t>
  </si>
  <si>
    <t>SUB-0291011</t>
  </si>
  <si>
    <t>SUB-0670993</t>
  </si>
  <si>
    <t>SUB-0671015</t>
  </si>
  <si>
    <t>SUB-0671031</t>
  </si>
  <si>
    <t>SUB-0685276</t>
  </si>
  <si>
    <t>2033-06</t>
  </si>
  <si>
    <t>SUB-0880032</t>
  </si>
  <si>
    <t>SUB-0895032</t>
  </si>
  <si>
    <t>SUB-0967958</t>
  </si>
  <si>
    <t>SUB-0231807</t>
  </si>
  <si>
    <t>SUB-0843986</t>
  </si>
  <si>
    <t>SUB-0844011</t>
  </si>
  <si>
    <t>SUB-1128362</t>
  </si>
  <si>
    <t>SUB-0896262</t>
  </si>
  <si>
    <t>SUB-1113520</t>
  </si>
  <si>
    <t>SUB-0249608</t>
  </si>
  <si>
    <t>SUB-1007254</t>
  </si>
  <si>
    <t>SUB-1007335</t>
  </si>
  <si>
    <t>SUB-0230989</t>
  </si>
  <si>
    <t>SUB-0262675</t>
  </si>
  <si>
    <t>SUB-0779369</t>
  </si>
  <si>
    <t>SUB-0586273</t>
  </si>
  <si>
    <t>SUB-0586275</t>
  </si>
  <si>
    <t>SUB-1025603</t>
  </si>
  <si>
    <t>SUB-0870140</t>
  </si>
  <si>
    <t>SUB-1105652</t>
  </si>
  <si>
    <t>SUB-0999006</t>
  </si>
  <si>
    <t>SUB-0233718</t>
  </si>
  <si>
    <t>SUB-0828099</t>
  </si>
  <si>
    <t>2034-04</t>
  </si>
  <si>
    <t>SUB-0828103</t>
  </si>
  <si>
    <t>SUB-1084975</t>
  </si>
  <si>
    <t>SUB-1062531</t>
  </si>
  <si>
    <t>SUB-0591085</t>
  </si>
  <si>
    <t>SUB-0591086</t>
  </si>
  <si>
    <t>SUB-1155161</t>
  </si>
  <si>
    <t>SUB-1155167</t>
  </si>
  <si>
    <t>SUB-0825266</t>
  </si>
  <si>
    <t>SUB-0728255</t>
  </si>
  <si>
    <t>SUB-0903844</t>
  </si>
  <si>
    <t>SUB-0529716</t>
  </si>
  <si>
    <t>SUB-1139867</t>
  </si>
  <si>
    <t>SUB-0259828</t>
  </si>
  <si>
    <t>SUB-0255756</t>
  </si>
  <si>
    <t>SUB-0238344</t>
  </si>
  <si>
    <t>SUB-0238349</t>
  </si>
  <si>
    <t>SUB-1098753</t>
  </si>
  <si>
    <t>SUB-0262347</t>
  </si>
  <si>
    <t>SUB-0522245</t>
  </si>
  <si>
    <t>SUB-0239986</t>
  </si>
  <si>
    <t>SUB-0525856</t>
  </si>
  <si>
    <t>SUB-1063607</t>
  </si>
  <si>
    <t>SUB-0868035</t>
  </si>
  <si>
    <t>SUB-0872659</t>
  </si>
  <si>
    <t>SUB-0873942</t>
  </si>
  <si>
    <t>SUB-0963118</t>
  </si>
  <si>
    <t>SUB-0963326</t>
  </si>
  <si>
    <t>SUB-0963751</t>
  </si>
  <si>
    <t>SUB-0964455</t>
  </si>
  <si>
    <t>SUB-0711151</t>
  </si>
  <si>
    <t>SUB-0808771</t>
  </si>
  <si>
    <t>SUB-0249342</t>
  </si>
  <si>
    <t>SUB-1038325</t>
  </si>
  <si>
    <t>SUB-1038332</t>
  </si>
  <si>
    <t>SUB-0245017</t>
  </si>
  <si>
    <t>SUB-1007508</t>
  </si>
  <si>
    <t>SUB-0866173</t>
  </si>
  <si>
    <t>SUB-1123498</t>
  </si>
  <si>
    <t>SUB-1135324</t>
  </si>
  <si>
    <t>SUB-1185707</t>
  </si>
  <si>
    <t>SUB-1185859</t>
  </si>
  <si>
    <t>SUB-1185892</t>
  </si>
  <si>
    <t>SUB-0260326</t>
  </si>
  <si>
    <t>SUB-0921272</t>
  </si>
  <si>
    <t>SUB-0664804</t>
  </si>
  <si>
    <t>SUB-0238192</t>
  </si>
  <si>
    <t>SUB-1165377</t>
  </si>
  <si>
    <t>SUB-0166737</t>
  </si>
  <si>
    <t>2019-09</t>
  </si>
  <si>
    <t>2031-08</t>
  </si>
  <si>
    <t>SUB-0205758</t>
  </si>
  <si>
    <t>2020-05</t>
  </si>
  <si>
    <t>SUB-1123922</t>
  </si>
  <si>
    <t>SUB-1123926</t>
  </si>
  <si>
    <t>SUB-0239490</t>
  </si>
  <si>
    <t>SUB-0814547</t>
  </si>
  <si>
    <t>SUB-1107663</t>
  </si>
  <si>
    <t>SUB-0237940</t>
  </si>
  <si>
    <t>SUB-0684870</t>
  </si>
  <si>
    <t>SUB-1012168</t>
  </si>
  <si>
    <t>SUB-0801369</t>
  </si>
  <si>
    <t>SUB-0801373</t>
  </si>
  <si>
    <t>SUB-1146258</t>
  </si>
  <si>
    <t>SUB-1047150</t>
  </si>
  <si>
    <t>SUB-0240886</t>
  </si>
  <si>
    <t>SUB-0776610</t>
  </si>
  <si>
    <t>SUB-0960300</t>
  </si>
  <si>
    <t>SUB-0849868</t>
  </si>
  <si>
    <t>SUB-0849872</t>
  </si>
  <si>
    <t>SUB-0263747</t>
  </si>
  <si>
    <t>SUB-1091356</t>
  </si>
  <si>
    <t>SUB-0231568</t>
  </si>
  <si>
    <t>SUB-0802131</t>
  </si>
  <si>
    <t>SUB-0259971</t>
  </si>
  <si>
    <t>SUB-1122265</t>
  </si>
  <si>
    <t>SUB-1059668</t>
  </si>
  <si>
    <t>SUB-0254498</t>
  </si>
  <si>
    <t>SUB-1160435</t>
  </si>
  <si>
    <t>SUB-0982925</t>
  </si>
  <si>
    <t>SUB-0190375</t>
  </si>
  <si>
    <t>SUB-0190388</t>
  </si>
  <si>
    <t>SUB-0190434</t>
  </si>
  <si>
    <t>SUB-0589188</t>
  </si>
  <si>
    <t>SUB-0801632</t>
  </si>
  <si>
    <t>SUB-0714483</t>
  </si>
  <si>
    <t>SUB-0239171</t>
  </si>
  <si>
    <t>SUB-0684450</t>
  </si>
  <si>
    <t>SUB-1012558</t>
  </si>
  <si>
    <t>SUB-1014437</t>
  </si>
  <si>
    <t>SUB-1030548</t>
  </si>
  <si>
    <t>SUB-0301430</t>
  </si>
  <si>
    <t>SUB-0662744</t>
  </si>
  <si>
    <t>SUB-0662784</t>
  </si>
  <si>
    <t>SUB-0973670</t>
  </si>
  <si>
    <t>SUB-0583560</t>
  </si>
  <si>
    <t>SUB-0979396</t>
  </si>
  <si>
    <t>SUB-0535648</t>
  </si>
  <si>
    <t>SUB-0535668</t>
  </si>
  <si>
    <t>SUB-1125411</t>
  </si>
  <si>
    <t>SUB-1135491</t>
  </si>
  <si>
    <t>SUB-1082665</t>
  </si>
  <si>
    <t>SUB-1082688</t>
  </si>
  <si>
    <t>SUB-0265071</t>
  </si>
  <si>
    <t>SUB-0232065</t>
  </si>
  <si>
    <t>SUB-0508822</t>
  </si>
  <si>
    <t>SUB-0599469</t>
  </si>
  <si>
    <t>SUB-0599491</t>
  </si>
  <si>
    <t>SUB-0803785</t>
  </si>
  <si>
    <t>SUB-0803789</t>
  </si>
  <si>
    <t>SUB-0557152</t>
  </si>
  <si>
    <t>SUB-0557176</t>
  </si>
  <si>
    <t>SUB-0557288</t>
  </si>
  <si>
    <t>SUB-0557314</t>
  </si>
  <si>
    <t>SUB-0557390</t>
  </si>
  <si>
    <t>SUB-0557479</t>
  </si>
  <si>
    <t>SUB-0758349</t>
  </si>
  <si>
    <t>SUB-0534477</t>
  </si>
  <si>
    <t>SUB-0256754</t>
  </si>
  <si>
    <t>SUB-0256324</t>
  </si>
  <si>
    <t>SUB-0257757</t>
  </si>
  <si>
    <t>SUB-0613799</t>
  </si>
  <si>
    <t>SUB-0582277</t>
  </si>
  <si>
    <t>SUB-1158727</t>
  </si>
  <si>
    <t>SUB-0254235</t>
  </si>
  <si>
    <t>SUB-1048239</t>
  </si>
  <si>
    <t>SUB-0220327</t>
  </si>
  <si>
    <t>SUB-0759919</t>
  </si>
  <si>
    <t>SUB-0259781</t>
  </si>
  <si>
    <t>SUB-1108849</t>
  </si>
  <si>
    <t>SUB-1108855</t>
  </si>
  <si>
    <t>SUB-0245723</t>
  </si>
  <si>
    <t>SUB-0236477</t>
  </si>
  <si>
    <t>SUB-0236496</t>
  </si>
  <si>
    <t>SUB-0236502</t>
  </si>
  <si>
    <t>SUB-0877859</t>
  </si>
  <si>
    <t>2034-05</t>
  </si>
  <si>
    <t>SUB-0877873</t>
  </si>
  <si>
    <t>SUB-0877959</t>
  </si>
  <si>
    <t>SUB-0886734</t>
  </si>
  <si>
    <t>SUB-1098793</t>
  </si>
  <si>
    <t>SUB-1037195</t>
  </si>
  <si>
    <t>SUB-0662142</t>
  </si>
  <si>
    <t>SUB-0667431</t>
  </si>
  <si>
    <t>SUB-1094046</t>
  </si>
  <si>
    <t>SUB-0676839</t>
  </si>
  <si>
    <t>SUB-1126904</t>
  </si>
  <si>
    <t>SUB-1126914</t>
  </si>
  <si>
    <t>SUB-0701382</t>
  </si>
  <si>
    <t>SUB-0701427</t>
  </si>
  <si>
    <t>SUB-0255537</t>
  </si>
  <si>
    <t>SUB-1109996</t>
  </si>
  <si>
    <t>SUB-0575962</t>
  </si>
  <si>
    <t>SUB-0251326</t>
  </si>
  <si>
    <t>SUB-1059356</t>
  </si>
  <si>
    <t>SUB-1128337</t>
  </si>
  <si>
    <t>SUB-1056067</t>
  </si>
  <si>
    <t>SUB-0992023</t>
  </si>
  <si>
    <t>SUB-0992027</t>
  </si>
  <si>
    <t>SUB-0249446</t>
  </si>
  <si>
    <t>SUB-1037368</t>
  </si>
  <si>
    <t>SUB-1046459</t>
  </si>
  <si>
    <t>SUB-0273865</t>
  </si>
  <si>
    <t>SUB-1109954</t>
  </si>
  <si>
    <t>SUB-0242327</t>
  </si>
  <si>
    <t>SUB-0281913</t>
  </si>
  <si>
    <t>SUB-0894182</t>
  </si>
  <si>
    <t>SUB-0250615</t>
  </si>
  <si>
    <t>SUB-0250790</t>
  </si>
  <si>
    <t>SUB-0938134</t>
  </si>
  <si>
    <t>SUB-1191418</t>
  </si>
  <si>
    <t>SUB-0521983</t>
  </si>
  <si>
    <t>SUB-0591421</t>
  </si>
  <si>
    <t>SUB-0709556</t>
  </si>
  <si>
    <t>SUB-1171903</t>
  </si>
  <si>
    <t>SUB-0567776</t>
  </si>
  <si>
    <t>SUB-0750394</t>
  </si>
  <si>
    <t>SUB-0909931</t>
  </si>
  <si>
    <t>SUB-0702811</t>
  </si>
  <si>
    <t>SUB-0771788</t>
  </si>
  <si>
    <t>SUB-0262095</t>
  </si>
  <si>
    <t>SUB-1037808</t>
  </si>
  <si>
    <t>SUB-1038057</t>
  </si>
  <si>
    <t>SUB-0264370</t>
  </si>
  <si>
    <t>SUB-0655186</t>
  </si>
  <si>
    <t>SUB-0525631</t>
  </si>
  <si>
    <t>SUB-0883827</t>
  </si>
  <si>
    <t>SUB-1141287</t>
  </si>
  <si>
    <t>SUB-0247603</t>
  </si>
  <si>
    <t>SUB-0299665</t>
  </si>
  <si>
    <t>SUB-1104905</t>
  </si>
  <si>
    <t>SUB-1047588</t>
  </si>
  <si>
    <t>SUB-1047613</t>
  </si>
  <si>
    <t>SUB-1161167</t>
  </si>
  <si>
    <t>SUB-1179609</t>
  </si>
  <si>
    <t>SUB-1179616</t>
  </si>
  <si>
    <t>SUB-0263972</t>
  </si>
  <si>
    <t>SUB-0235095</t>
  </si>
  <si>
    <t>SUB-1001133</t>
  </si>
  <si>
    <t>SUB-1146588</t>
  </si>
  <si>
    <t>SUB-1146589</t>
  </si>
  <si>
    <t>SUB-0244257</t>
  </si>
  <si>
    <t>SUB-1054142</t>
  </si>
  <si>
    <t>SUB-0260380</t>
  </si>
  <si>
    <t>SUB-0861970</t>
  </si>
  <si>
    <t>SUB-0256893</t>
  </si>
  <si>
    <t>SUB-0256898</t>
  </si>
  <si>
    <t>SUB-0679327</t>
  </si>
  <si>
    <t>SUB-1114342</t>
  </si>
  <si>
    <t>SUB-1131002</t>
  </si>
  <si>
    <t>SUB-1017632</t>
  </si>
  <si>
    <t>SUB-1054457</t>
  </si>
  <si>
    <t>SUB-1054465</t>
  </si>
  <si>
    <t>SUB-1054478</t>
  </si>
  <si>
    <t>Adjacent - Justice</t>
  </si>
  <si>
    <t>SUB-0252193</t>
  </si>
  <si>
    <t>SUB-1166211</t>
  </si>
  <si>
    <t>SUB-1166267</t>
  </si>
  <si>
    <t>SUB-0911331</t>
  </si>
  <si>
    <t>SUB-1150343</t>
  </si>
  <si>
    <t>SUB-1150347</t>
  </si>
  <si>
    <t>SUB-1150426</t>
  </si>
  <si>
    <t>SUB-1150430</t>
  </si>
  <si>
    <t>SUB-0834970</t>
  </si>
  <si>
    <t>SUB-0834971</t>
  </si>
  <si>
    <t>SUB-1085884</t>
  </si>
  <si>
    <t>SUB-0291848</t>
  </si>
  <si>
    <t>SUB-0534892</t>
  </si>
  <si>
    <t>SUB-0247731</t>
  </si>
  <si>
    <t>SUB-1211125</t>
  </si>
  <si>
    <t>SUB-1211131</t>
  </si>
  <si>
    <t>SUB-1028518</t>
  </si>
  <si>
    <t>SUB-1028520</t>
  </si>
  <si>
    <t>SUB-1017986</t>
  </si>
  <si>
    <t>SUB-1154620</t>
  </si>
  <si>
    <t>SUB-1069124</t>
  </si>
  <si>
    <t>SUB-0256918</t>
  </si>
  <si>
    <t>SUB-0248030</t>
  </si>
  <si>
    <t>SUB-0780743</t>
  </si>
  <si>
    <t>SUB-0780766</t>
  </si>
  <si>
    <t>SUB-1050050</t>
  </si>
  <si>
    <t>SUB-0995088</t>
  </si>
  <si>
    <t>SUB-0629073</t>
  </si>
  <si>
    <t>SUB-1129226</t>
  </si>
  <si>
    <t>SUB-0260098</t>
  </si>
  <si>
    <t>SUB-1134623</t>
  </si>
  <si>
    <t>SUB-0637969</t>
  </si>
  <si>
    <t>SUB-1058036</t>
  </si>
  <si>
    <t>SUB-1018584</t>
  </si>
  <si>
    <t>SUB-0243664</t>
  </si>
  <si>
    <t>SUB-0836394</t>
  </si>
  <si>
    <t>SUB-0952073</t>
  </si>
  <si>
    <t>SUB-0952082</t>
  </si>
  <si>
    <t>SUB-0919536</t>
  </si>
  <si>
    <t>SUB-0235710</t>
  </si>
  <si>
    <t>SUB-0235726</t>
  </si>
  <si>
    <t>SUB-1101176</t>
  </si>
  <si>
    <t>SUB-1101228</t>
  </si>
  <si>
    <t>SUB-1101252</t>
  </si>
  <si>
    <t>SUB-0557218</t>
  </si>
  <si>
    <t>SUB-0595865</t>
  </si>
  <si>
    <t>SUB-0243557</t>
  </si>
  <si>
    <t>SUB-1069238</t>
  </si>
  <si>
    <t>SUB-1081218</t>
  </si>
  <si>
    <t>SUB-1146002</t>
  </si>
  <si>
    <t>SUB-1051568</t>
  </si>
  <si>
    <t>SUB-1051574</t>
  </si>
  <si>
    <t>SUB-1117515</t>
  </si>
  <si>
    <t>SUB-1092419</t>
  </si>
  <si>
    <t>SUB-0292811</t>
  </si>
  <si>
    <t>SUB-1034672</t>
  </si>
  <si>
    <t>SUB-1034690</t>
  </si>
  <si>
    <t>SUB-0237640</t>
  </si>
  <si>
    <t>SUB-0254195</t>
  </si>
  <si>
    <t>SUB-1142531</t>
  </si>
  <si>
    <t>SUB-0689453</t>
  </si>
  <si>
    <t>SUB-0230831</t>
  </si>
  <si>
    <t>SUB-1121421</t>
  </si>
  <si>
    <t>SUB-0255372</t>
  </si>
  <si>
    <t>SUB-0992264</t>
  </si>
  <si>
    <t>SUB-0927258</t>
  </si>
  <si>
    <t>SUB-0966321</t>
  </si>
  <si>
    <t>SUB-0268541</t>
  </si>
  <si>
    <t>SUB-0268550</t>
  </si>
  <si>
    <t>SUB-0569803</t>
  </si>
  <si>
    <t>SUB-0570683</t>
  </si>
  <si>
    <t>SUB-0797760</t>
  </si>
  <si>
    <t>SUB-0797780</t>
  </si>
  <si>
    <t>SUB-0528611</t>
  </si>
  <si>
    <t>SUB-0252476</t>
  </si>
  <si>
    <t>SUB-0252490</t>
  </si>
  <si>
    <t>SUB-1064909</t>
  </si>
  <si>
    <t>SUB-0782776</t>
  </si>
  <si>
    <t>SUB-0975347</t>
  </si>
  <si>
    <t>SUB-1110116</t>
  </si>
  <si>
    <t>SUB-0517614</t>
  </si>
  <si>
    <t>SUB-1092539</t>
  </si>
  <si>
    <t>SUB-0627550</t>
  </si>
  <si>
    <t>SUB-0835111</t>
  </si>
  <si>
    <t>SUB-0835116</t>
  </si>
  <si>
    <t>SUB-0835153</t>
  </si>
  <si>
    <t>SUB-0835155</t>
  </si>
  <si>
    <t>SUB-0936660</t>
  </si>
  <si>
    <t>SUB-0780054</t>
  </si>
  <si>
    <t>SUB-0801324</t>
  </si>
  <si>
    <t>SUB-0701605</t>
  </si>
  <si>
    <t>SUB-1137434</t>
  </si>
  <si>
    <t>SUB-0646492</t>
  </si>
  <si>
    <t>SUB-0646497</t>
  </si>
  <si>
    <t>SUB-0898350</t>
  </si>
  <si>
    <t>SUB-0816293</t>
  </si>
  <si>
    <t>SUB-0816298</t>
  </si>
  <si>
    <t>SUB-0649455</t>
  </si>
  <si>
    <t>SUB-0775376</t>
  </si>
  <si>
    <t>SUB-1087170</t>
  </si>
  <si>
    <t>SUB-0938216</t>
  </si>
  <si>
    <t>SUB-0741054</t>
  </si>
  <si>
    <t>SUB-0741083</t>
  </si>
  <si>
    <t>SUB-1048593</t>
  </si>
  <si>
    <t>SUB-1048630</t>
  </si>
  <si>
    <t>SUB-0622404</t>
  </si>
  <si>
    <t>SUB-0278859</t>
  </si>
  <si>
    <t>SUB-0246586</t>
  </si>
  <si>
    <t>SUB-1064965</t>
  </si>
  <si>
    <t>SUB-1065022</t>
  </si>
  <si>
    <t>SUB-0260855</t>
  </si>
  <si>
    <t>SUB-0260867</t>
  </si>
  <si>
    <t>SUB-1035996</t>
  </si>
  <si>
    <t>SUB-0836181</t>
  </si>
  <si>
    <t>SUB-0836205</t>
  </si>
  <si>
    <t>SUB-0241375</t>
  </si>
  <si>
    <t>SUB-0916718</t>
  </si>
  <si>
    <t>SUB-0901056</t>
  </si>
  <si>
    <t>SUB-1077497</t>
  </si>
  <si>
    <t>SUB-0917387</t>
  </si>
  <si>
    <t>SUB-0661310</t>
  </si>
  <si>
    <t>SUB-0661311</t>
  </si>
  <si>
    <t>SUB-1114787</t>
  </si>
  <si>
    <t>SUB-0762195</t>
  </si>
  <si>
    <t>SUB-0762216</t>
  </si>
  <si>
    <t>SUB-0505681</t>
  </si>
  <si>
    <t>SUB-0507255</t>
  </si>
  <si>
    <t>SUB-0546785</t>
  </si>
  <si>
    <t>SUB-1023027</t>
  </si>
  <si>
    <t>SUB-1023070</t>
  </si>
  <si>
    <t>SUB-1082589</t>
  </si>
  <si>
    <t>SUB-0760466</t>
  </si>
  <si>
    <t>2036-03</t>
  </si>
  <si>
    <t>SUB-1195214</t>
  </si>
  <si>
    <t>SUB-0973968</t>
  </si>
  <si>
    <t>2040-03</t>
  </si>
  <si>
    <t>SUB-0643945</t>
  </si>
  <si>
    <t>SUB-0260961</t>
  </si>
  <si>
    <t>SUB-0572128</t>
  </si>
  <si>
    <t>SUB-0572154</t>
  </si>
  <si>
    <t>SUB-1046940</t>
  </si>
  <si>
    <t>SUB-1046968</t>
  </si>
  <si>
    <t>SUB-0703555</t>
  </si>
  <si>
    <t>SUB-0233526</t>
  </si>
  <si>
    <t>SUB-0233533</t>
  </si>
  <si>
    <t>SUB-0233581</t>
  </si>
  <si>
    <t>SUB-0233588</t>
  </si>
  <si>
    <t>SUB-0880390</t>
  </si>
  <si>
    <t>SUB-0499468</t>
  </si>
  <si>
    <t>SUB-0528509</t>
  </si>
  <si>
    <t>SUB-0524535</t>
  </si>
  <si>
    <t>SUB-0524541</t>
  </si>
  <si>
    <t>SUB-1090550</t>
  </si>
  <si>
    <t>SUB-0296707</t>
  </si>
  <si>
    <t>SUB-0498878</t>
  </si>
  <si>
    <t>SUB-0504433</t>
  </si>
  <si>
    <t>SUB-1096089</t>
  </si>
  <si>
    <t>SUB-0862499</t>
  </si>
  <si>
    <t>SUB-0506086</t>
  </si>
  <si>
    <t>SUB-0517166</t>
  </si>
  <si>
    <t>SUB-0976252</t>
  </si>
  <si>
    <t>SUB-0976350</t>
  </si>
  <si>
    <t>SUB-0969538</t>
  </si>
  <si>
    <t>SUB-0569596</t>
  </si>
  <si>
    <t>SUB-0769046</t>
  </si>
  <si>
    <t>SUB-0293792</t>
  </si>
  <si>
    <t>SUB-0956265</t>
  </si>
  <si>
    <t>SUB-0302129</t>
  </si>
  <si>
    <t>SUB-1047199</t>
  </si>
  <si>
    <t>SUB-1047244</t>
  </si>
  <si>
    <t>SUB-0646325</t>
  </si>
  <si>
    <t>SUB-0284388</t>
  </si>
  <si>
    <t>SUB-0897481</t>
  </si>
  <si>
    <t>SUB-1056769</t>
  </si>
  <si>
    <t>SUB-0261290</t>
  </si>
  <si>
    <t>SUB-0261314</t>
  </si>
  <si>
    <t>SUB-0837704</t>
  </si>
  <si>
    <t>SUB-0837728</t>
  </si>
  <si>
    <t>SUB-0837751</t>
  </si>
  <si>
    <t>SUB-0238591</t>
  </si>
  <si>
    <t>SUB-0504523</t>
  </si>
  <si>
    <t>SUB-0665593</t>
  </si>
  <si>
    <t>SUB-0265366</t>
  </si>
  <si>
    <t>SUB-0265126</t>
  </si>
  <si>
    <t>SUB-1062569</t>
  </si>
  <si>
    <t>SUB-1104031</t>
  </si>
  <si>
    <t>SUB-0247866</t>
  </si>
  <si>
    <t>SUB-0247871</t>
  </si>
  <si>
    <t>SUB-0973197</t>
  </si>
  <si>
    <t>SUB-1094743</t>
  </si>
  <si>
    <t>SUB-1038789</t>
  </si>
  <si>
    <t>SUB-1109077</t>
  </si>
  <si>
    <t>SUB-1151924</t>
  </si>
  <si>
    <t>SUB-1151967</t>
  </si>
  <si>
    <t>SUB-0929144</t>
  </si>
  <si>
    <t>2034-08</t>
  </si>
  <si>
    <t>SUB-1104561</t>
  </si>
  <si>
    <t>SUB-1104613</t>
  </si>
  <si>
    <t>SUB-0245631</t>
  </si>
  <si>
    <t>SUB-0937103</t>
  </si>
  <si>
    <t>SUB-0508748</t>
  </si>
  <si>
    <t>SUB-0508752</t>
  </si>
  <si>
    <t>SUB-0257803</t>
  </si>
  <si>
    <t>SUB-0245123</t>
  </si>
  <si>
    <t>SUB-0940460</t>
  </si>
  <si>
    <t>SUB-1018188</t>
  </si>
  <si>
    <t>SUB-0256273</t>
  </si>
  <si>
    <t>SUB-0231173</t>
  </si>
  <si>
    <t>SUB-1135167</t>
  </si>
  <si>
    <t>SUB-1135175</t>
  </si>
  <si>
    <t>SUB-1109404</t>
  </si>
  <si>
    <t>SUB-0228738</t>
  </si>
  <si>
    <t>SUB-1115471</t>
  </si>
  <si>
    <t>SUB-1038993</t>
  </si>
  <si>
    <t>SUB-0889329</t>
  </si>
  <si>
    <t>2034-09</t>
  </si>
  <si>
    <t>SUB-1081513</t>
  </si>
  <si>
    <t>SUB-0301343</t>
  </si>
  <si>
    <t>SUB-0764652</t>
  </si>
  <si>
    <t>SUB-0764656</t>
  </si>
  <si>
    <t>SUB-1097088</t>
  </si>
  <si>
    <t>SUB-0234602</t>
  </si>
  <si>
    <t>SUB-0924929</t>
  </si>
  <si>
    <t>SUB-1122395</t>
  </si>
  <si>
    <t>SUB-0931237</t>
  </si>
  <si>
    <t>2034-07</t>
  </si>
  <si>
    <t>SUB-0931258</t>
  </si>
  <si>
    <t>SUB-0991607</t>
  </si>
  <si>
    <t>SUB-0255462</t>
  </si>
  <si>
    <t>SUB-0608632</t>
  </si>
  <si>
    <t>SUB-0608638</t>
  </si>
  <si>
    <t>SUB-1145191</t>
  </si>
  <si>
    <t>SUB-0583882</t>
  </si>
  <si>
    <t>SUB-0886193</t>
  </si>
  <si>
    <t>SUB-1072029</t>
  </si>
  <si>
    <t>SUB-1123055</t>
  </si>
  <si>
    <t>SUB-0959963</t>
  </si>
  <si>
    <t>SUB-0959969</t>
  </si>
  <si>
    <t>SUB-0807083</t>
  </si>
  <si>
    <t>SUB-0807106</t>
  </si>
  <si>
    <t>SUB-0254693</t>
  </si>
  <si>
    <t>SUB-0262540</t>
  </si>
  <si>
    <t>SUB-0971979</t>
  </si>
  <si>
    <t>SUB-0561655</t>
  </si>
  <si>
    <t>SUB-0506953</t>
  </si>
  <si>
    <t>SUB-0786973</t>
  </si>
  <si>
    <t>SUB-0907452</t>
  </si>
  <si>
    <t>SUB-1097248</t>
  </si>
  <si>
    <t>SUB-0942456</t>
  </si>
  <si>
    <t>SUB-0254066</t>
  </si>
  <si>
    <t>SUB-1086739</t>
  </si>
  <si>
    <t>SUB-0695328</t>
  </si>
  <si>
    <t>SUB-0695348</t>
  </si>
  <si>
    <t>SUB-0270329</t>
  </si>
  <si>
    <t>SUB-0700786</t>
  </si>
  <si>
    <t>SUB-0626401</t>
  </si>
  <si>
    <t>SUB-0936884</t>
  </si>
  <si>
    <t>SUB-0268133</t>
  </si>
  <si>
    <t>SUB-0875052</t>
  </si>
  <si>
    <t>SUB-0875585</t>
  </si>
  <si>
    <t>SUB-1122306</t>
  </si>
  <si>
    <t>SUB-0767733</t>
  </si>
  <si>
    <t>SUB-1127394</t>
  </si>
  <si>
    <t>SUB-1102645</t>
  </si>
  <si>
    <t>SUB-1081569</t>
  </si>
  <si>
    <t>SUB-0896757</t>
  </si>
  <si>
    <t>SUB-0581158</t>
  </si>
  <si>
    <t>SUB-0919639</t>
  </si>
  <si>
    <t>SUB-0922622</t>
  </si>
  <si>
    <t>SUB-1097184</t>
  </si>
  <si>
    <t>SUB-0750701</t>
  </si>
  <si>
    <t>SUB-0286150</t>
  </si>
  <si>
    <t>SUB-1029309</t>
  </si>
  <si>
    <t>SUB-1180122</t>
  </si>
  <si>
    <t>SUB-1180123</t>
  </si>
  <si>
    <t>SUB-1069198</t>
  </si>
  <si>
    <t>SUB-1049411</t>
  </si>
  <si>
    <t>SUB-1087283</t>
  </si>
  <si>
    <t>SUB-1126889</t>
  </si>
  <si>
    <t>SUB-1126926</t>
  </si>
  <si>
    <t>SUB-0955638</t>
  </si>
  <si>
    <t>SUB-1219942</t>
  </si>
  <si>
    <t>SUB-0641951</t>
  </si>
  <si>
    <t>SUB-1096115</t>
  </si>
  <si>
    <t>SUB-1096123</t>
  </si>
  <si>
    <t>SUB-0896312</t>
  </si>
  <si>
    <t>SUB-1120662</t>
  </si>
  <si>
    <t>SUB-1008381</t>
  </si>
  <si>
    <t>SUB-0258111</t>
  </si>
  <si>
    <t>SUB-1133342</t>
  </si>
  <si>
    <t>SUB-1133346</t>
  </si>
  <si>
    <t>SUB-0672898</t>
  </si>
  <si>
    <t>SUB-1084149</t>
  </si>
  <si>
    <t>SUB-0234584</t>
  </si>
  <si>
    <t>SUB-1057874</t>
  </si>
  <si>
    <t>SUB-0982741</t>
  </si>
  <si>
    <t>SUB-1100606</t>
  </si>
  <si>
    <t>SUB-1100621</t>
  </si>
  <si>
    <t>SUB-1083128</t>
  </si>
  <si>
    <t>SUB-1089100</t>
  </si>
  <si>
    <t>SUB-0771918</t>
  </si>
  <si>
    <t>SUB-0713948</t>
  </si>
  <si>
    <t>SUB-0239363</t>
  </si>
  <si>
    <t>SUB-1051787</t>
  </si>
  <si>
    <t>SUB-1105193</t>
  </si>
  <si>
    <t>SUB-1106180</t>
  </si>
  <si>
    <t>SUB-0795528</t>
  </si>
  <si>
    <t>SUB-0479567</t>
  </si>
  <si>
    <t>SUB-0479572</t>
  </si>
  <si>
    <t>SUB-1143908</t>
  </si>
  <si>
    <t>SUB-1143914</t>
  </si>
  <si>
    <t>SUB-1145395</t>
  </si>
  <si>
    <t>SUB-0973359</t>
  </si>
  <si>
    <t>SUB-0640828</t>
  </si>
  <si>
    <t>SUB-0590485</t>
  </si>
  <si>
    <t>SUB-0665064</t>
  </si>
  <si>
    <t>SUB-0869802</t>
  </si>
  <si>
    <t>SUB-1127127</t>
  </si>
  <si>
    <t>SUB-0822565</t>
  </si>
  <si>
    <t>SUB-0824461</t>
  </si>
  <si>
    <t>SUB-0825887</t>
  </si>
  <si>
    <t>SUB-1141554</t>
  </si>
  <si>
    <t>SUB-1141558</t>
  </si>
  <si>
    <t>SUB-0713311</t>
  </si>
  <si>
    <t>SUB-0291361</t>
  </si>
  <si>
    <t>SUB-0233976</t>
  </si>
  <si>
    <t>SUB-0907593</t>
  </si>
  <si>
    <t>SUB-0961881</t>
  </si>
  <si>
    <t>SUB-0961882</t>
  </si>
  <si>
    <t>SUB-0961894</t>
  </si>
  <si>
    <t>SUB-0260337</t>
  </si>
  <si>
    <t>SUB-0193688</t>
  </si>
  <si>
    <t>2020-01</t>
  </si>
  <si>
    <t>SUB-0193716</t>
  </si>
  <si>
    <t>SUB-0529951</t>
  </si>
  <si>
    <t>SUB-0256967</t>
  </si>
  <si>
    <t>SUB-1081190</t>
  </si>
  <si>
    <t>SUB-0251118</t>
  </si>
  <si>
    <t>SUB-0239865</t>
  </si>
  <si>
    <t>SUB-0239870</t>
  </si>
  <si>
    <t>SUB-0907445</t>
  </si>
  <si>
    <t>SUB-0650238</t>
  </si>
  <si>
    <t>SUB-0266947</t>
  </si>
  <si>
    <t>SUB-0950747</t>
  </si>
  <si>
    <t>SUB-0950776</t>
  </si>
  <si>
    <t>SUB-0605692</t>
  </si>
  <si>
    <t>SUB-1090265</t>
  </si>
  <si>
    <t>SUB-0258658</t>
  </si>
  <si>
    <t>SUB-0525516</t>
  </si>
  <si>
    <t>SUB-0525518</t>
  </si>
  <si>
    <t>SUB-0597184</t>
  </si>
  <si>
    <t>SUB-0597208</t>
  </si>
  <si>
    <t>SUB-1124634</t>
  </si>
  <si>
    <t>SUB-0915426</t>
  </si>
  <si>
    <t>SUB-0915463</t>
  </si>
  <si>
    <t>International - Australia/New Zealand</t>
  </si>
  <si>
    <t>SUB-1123455</t>
  </si>
  <si>
    <t>SUB-1143594</t>
  </si>
  <si>
    <t>SUB-0925587</t>
  </si>
  <si>
    <t>SUB-1077995</t>
  </si>
  <si>
    <t>SUB-1078022</t>
  </si>
  <si>
    <t>SUB-1120769</t>
  </si>
  <si>
    <t>SUB-1120785</t>
  </si>
  <si>
    <t>SUB-1199970</t>
  </si>
  <si>
    <t>SUB-1199985</t>
  </si>
  <si>
    <t>SUB-1109223</t>
  </si>
  <si>
    <t>SUB-0899299</t>
  </si>
  <si>
    <t>SUB-0899319</t>
  </si>
  <si>
    <t>SUB-0995860</t>
  </si>
  <si>
    <t>SUB-0243063</t>
  </si>
  <si>
    <t>SUB-1039872</t>
  </si>
  <si>
    <t>SUB-1140049</t>
  </si>
  <si>
    <t>SUB-0976728</t>
  </si>
  <si>
    <t>SUB-0240335</t>
  </si>
  <si>
    <t>SUB-0966716</t>
  </si>
  <si>
    <t>SUB-1050235</t>
  </si>
  <si>
    <t>SUB-1052255</t>
  </si>
  <si>
    <t>SUB-1052305</t>
  </si>
  <si>
    <t>SUB-0599545</t>
  </si>
  <si>
    <t>SUB-0940866</t>
  </si>
  <si>
    <t>SUB-0849609</t>
  </si>
  <si>
    <t>SUB-0849616</t>
  </si>
  <si>
    <t>SUB-0238686</t>
  </si>
  <si>
    <t>SUB-0875105</t>
  </si>
  <si>
    <t>SUB-0875824</t>
  </si>
  <si>
    <t>SUB-0875845</t>
  </si>
  <si>
    <t>SUB-1150875</t>
  </si>
  <si>
    <t>SUB-0547447</t>
  </si>
  <si>
    <t>SUB-0259540</t>
  </si>
  <si>
    <t>SUB-1065682</t>
  </si>
  <si>
    <t>SUB-0165749</t>
  </si>
  <si>
    <t>2019-08</t>
  </si>
  <si>
    <t>SUB-0165763</t>
  </si>
  <si>
    <t>SUB-0165779</t>
  </si>
  <si>
    <t>SUB-0165804</t>
  </si>
  <si>
    <t>SUB-0165830</t>
  </si>
  <si>
    <t>SUB-0165841</t>
  </si>
  <si>
    <t>SUB-0165859</t>
  </si>
  <si>
    <t>SUB-1069746</t>
  </si>
  <si>
    <t>SUB-1069872</t>
  </si>
  <si>
    <t>SUB-0546378</t>
  </si>
  <si>
    <t>SUB-0572322</t>
  </si>
  <si>
    <t>2032-08</t>
  </si>
  <si>
    <t>SUB-0572342</t>
  </si>
  <si>
    <t>SUB-0747095</t>
  </si>
  <si>
    <t>SUB-0846179</t>
  </si>
  <si>
    <t>SUB-0782404</t>
  </si>
  <si>
    <t>SUB-1113995</t>
  </si>
  <si>
    <t>SUB-1113996</t>
  </si>
  <si>
    <t>SUB-0227695</t>
  </si>
  <si>
    <t>SUB-0278666</t>
  </si>
  <si>
    <t>SUB-1126584</t>
  </si>
  <si>
    <t>SUB-0829035</t>
  </si>
  <si>
    <t>SUB-0883990</t>
  </si>
  <si>
    <t>SUB-0759604</t>
  </si>
  <si>
    <t>SUB-0253508</t>
  </si>
  <si>
    <t>SUB-1149922</t>
  </si>
  <si>
    <t>SUB-1078507</t>
  </si>
  <si>
    <t>SUB-0788811</t>
  </si>
  <si>
    <t>SUB-0998133</t>
  </si>
  <si>
    <t>SUB-1114736</t>
  </si>
  <si>
    <t>SUB-1114763</t>
  </si>
  <si>
    <t>SUB-0284835</t>
  </si>
  <si>
    <t>SUB-0242126</t>
  </si>
  <si>
    <t>SUB-0865026</t>
  </si>
  <si>
    <t>SUB-0865029</t>
  </si>
  <si>
    <t>SUB-1120593</t>
  </si>
  <si>
    <t>SUB-1020404</t>
  </si>
  <si>
    <t>SUB-1020444</t>
  </si>
  <si>
    <t>SUB-0261711</t>
  </si>
  <si>
    <t>SUB-1107903</t>
  </si>
  <si>
    <t>SUB-1091033</t>
  </si>
  <si>
    <t>SUB-0599286</t>
  </si>
  <si>
    <t>SUB-0599287</t>
  </si>
  <si>
    <t>SUB-0636054</t>
  </si>
  <si>
    <t>SUB-0636077</t>
  </si>
  <si>
    <t>SUB-0636117</t>
  </si>
  <si>
    <t>SUB-0239827</t>
  </si>
  <si>
    <t>SUB-0918593</t>
  </si>
  <si>
    <t>SUB-1138866</t>
  </si>
  <si>
    <t>SUB-0657414</t>
  </si>
  <si>
    <t>SUB-0831292</t>
  </si>
  <si>
    <t>SUB-0831295</t>
  </si>
  <si>
    <t>SUB-0859981</t>
  </si>
  <si>
    <t>SUB-0803825</t>
  </si>
  <si>
    <t>SUB-0803831</t>
  </si>
  <si>
    <t>SUB-0263684</t>
  </si>
  <si>
    <t>SUB-1030612</t>
  </si>
  <si>
    <t>SUB-0725894</t>
  </si>
  <si>
    <t>SUB-0240744</t>
  </si>
  <si>
    <t>SUB-0972476</t>
  </si>
  <si>
    <t>SUB-0934042</t>
  </si>
  <si>
    <t>SUB-0934073</t>
  </si>
  <si>
    <t>SUB-0934089</t>
  </si>
  <si>
    <t>SUB-0934102</t>
  </si>
  <si>
    <t>SUB-0935533</t>
  </si>
  <si>
    <t>SUB-0935551</t>
  </si>
  <si>
    <t>SUB-0935690</t>
  </si>
  <si>
    <t>SUB-0569333</t>
  </si>
  <si>
    <t>SUB-0245642</t>
  </si>
  <si>
    <t>International Enterprise (IEN)</t>
  </si>
  <si>
    <t>International Enterprise</t>
  </si>
  <si>
    <t>SUB-0573937</t>
  </si>
  <si>
    <t>SUB-0919441</t>
  </si>
  <si>
    <t>SUB-1125443</t>
  </si>
  <si>
    <t>SUB-0605472</t>
  </si>
  <si>
    <t>SUB-1102173</t>
  </si>
  <si>
    <t>SUB-0237291</t>
  </si>
  <si>
    <t>SUB-1014664</t>
  </si>
  <si>
    <t>SUB-1125704</t>
  </si>
  <si>
    <t>SUB-0925946</t>
  </si>
  <si>
    <t>SUB-0925953</t>
  </si>
  <si>
    <t>SUB-1144297</t>
  </si>
  <si>
    <t>SUB-1144321</t>
  </si>
  <si>
    <t>SUB-1144322</t>
  </si>
  <si>
    <t>SUB-0239394</t>
  </si>
  <si>
    <t>SUB-0615844</t>
  </si>
  <si>
    <t>SUB-0615845</t>
  </si>
  <si>
    <t>SUB-0232366</t>
  </si>
  <si>
    <t>SUB-0784634</t>
  </si>
  <si>
    <t>SUB-0658484</t>
  </si>
  <si>
    <t>SUB-0782463</t>
  </si>
  <si>
    <t>SUB-1020847</t>
  </si>
  <si>
    <t>SUB-1097263</t>
  </si>
  <si>
    <t>SUB-1157918</t>
  </si>
  <si>
    <t>SUB-0526650</t>
  </si>
  <si>
    <t>SUB-0526651</t>
  </si>
  <si>
    <t>SUB-0222151</t>
  </si>
  <si>
    <t>SUB-0222180</t>
  </si>
  <si>
    <t>SUB-1154962</t>
  </si>
  <si>
    <t>SUB-0657007</t>
  </si>
  <si>
    <t>SUB-0299824</t>
  </si>
  <si>
    <t>SUB-1029734</t>
  </si>
  <si>
    <t>SUB-0231432</t>
  </si>
  <si>
    <t>SUB-0231437</t>
  </si>
  <si>
    <t>SUB-1159220</t>
  </si>
  <si>
    <t>SUB-1068329</t>
  </si>
  <si>
    <t>SUB-0239338</t>
  </si>
  <si>
    <t>SUB-0243519</t>
  </si>
  <si>
    <t>SUB-0239153</t>
  </si>
  <si>
    <t>SUB-1030497</t>
  </si>
  <si>
    <t>SUB-1126304</t>
  </si>
  <si>
    <t>SUB-0509679</t>
  </si>
  <si>
    <t>SUB-0509705</t>
  </si>
  <si>
    <t>SUB-0557004</t>
  </si>
  <si>
    <t>SUB-0247686</t>
  </si>
  <si>
    <t>SUB-1173082</t>
  </si>
  <si>
    <t>SUB-0614232</t>
  </si>
  <si>
    <t>SUB-0851597</t>
  </si>
  <si>
    <t>SUB-0851625</t>
  </si>
  <si>
    <t>SUB-0851631</t>
  </si>
  <si>
    <t>SUB-1135296</t>
  </si>
  <si>
    <t>SUB-0269097</t>
  </si>
  <si>
    <t>SUB-0269114</t>
  </si>
  <si>
    <t>SUB-1047949</t>
  </si>
  <si>
    <t>SUB-0257502</t>
  </si>
  <si>
    <t>SUB-1189936</t>
  </si>
  <si>
    <t>SUB-1189945</t>
  </si>
  <si>
    <t>SUB-1187918</t>
  </si>
  <si>
    <t>SUB-1138182</t>
  </si>
  <si>
    <t>SUB-0624761</t>
  </si>
  <si>
    <t>SUB-0607923</t>
  </si>
  <si>
    <t>SUB-0607940</t>
  </si>
  <si>
    <t>SUB-0729515</t>
  </si>
  <si>
    <t>SUB-0236400</t>
  </si>
  <si>
    <t>SUB-0965415</t>
  </si>
  <si>
    <t>SUB-0965438</t>
  </si>
  <si>
    <t>SUB-0581163</t>
  </si>
  <si>
    <t>SUB-0291300</t>
  </si>
  <si>
    <t>SUB-1131228</t>
  </si>
  <si>
    <t>SUB-1114934</t>
  </si>
  <si>
    <t>SUB-1114944</t>
  </si>
  <si>
    <t>SUB-0248289</t>
  </si>
  <si>
    <t>SUB-1088950</t>
  </si>
  <si>
    <t>SUB-1088956</t>
  </si>
  <si>
    <t>SUB-0250801</t>
  </si>
  <si>
    <t>SUB-0247408</t>
  </si>
  <si>
    <t>SUB-1089004</t>
  </si>
  <si>
    <t>SUB-1089008</t>
  </si>
  <si>
    <t>SUB-0273749</t>
  </si>
  <si>
    <t>SUB-0545876</t>
  </si>
  <si>
    <t>SUB-0554310</t>
  </si>
  <si>
    <t>SUB-0786080</t>
  </si>
  <si>
    <t>SUB-0638011</t>
  </si>
  <si>
    <t>SUB-0242585</t>
  </si>
  <si>
    <t>SUB-0540680</t>
  </si>
  <si>
    <t>SUB-0628745</t>
  </si>
  <si>
    <t>SUB-0837970</t>
  </si>
  <si>
    <t>SUB-0572099</t>
  </si>
  <si>
    <t>SUB-1072948</t>
  </si>
  <si>
    <t>SUB-1083142</t>
  </si>
  <si>
    <t>SUB-0235929</t>
  </si>
  <si>
    <t>SUB-0508719</t>
  </si>
  <si>
    <t>SUB-0242799</t>
  </si>
  <si>
    <t>SUB-0667331</t>
  </si>
  <si>
    <t>SUB-0667352</t>
  </si>
  <si>
    <t>SUB-0921048</t>
  </si>
  <si>
    <t>SUB-0239611</t>
  </si>
  <si>
    <t>SUB-0511643</t>
  </si>
  <si>
    <t>SUB-1013949</t>
  </si>
  <si>
    <t>SUB-1014002</t>
  </si>
  <si>
    <t>SUB-0923001</t>
  </si>
  <si>
    <t>SUB-0923020</t>
  </si>
  <si>
    <t>SUB-0596000</t>
  </si>
  <si>
    <t>SUB-0596022</t>
  </si>
  <si>
    <t>SUB-0759519</t>
  </si>
  <si>
    <t>SUB-1144570</t>
  </si>
  <si>
    <t>SUB-1144572</t>
  </si>
  <si>
    <t>SUB-0265394</t>
  </si>
  <si>
    <t>SUB-1161112</t>
  </si>
  <si>
    <t>SUB-1161123</t>
  </si>
  <si>
    <t>SUB-0235122</t>
  </si>
  <si>
    <t>SUB-0235128</t>
  </si>
  <si>
    <t>SUB-0595121</t>
  </si>
  <si>
    <t>SUB-0277257</t>
  </si>
  <si>
    <t>SUB-0277261</t>
  </si>
  <si>
    <t>SUB-0277263</t>
  </si>
  <si>
    <t>SUB-0277265</t>
  </si>
  <si>
    <t>SUB-0277267</t>
  </si>
  <si>
    <t>SUB-0284924</t>
  </si>
  <si>
    <t>SUB-0284926</t>
  </si>
  <si>
    <t>SUB-0284928</t>
  </si>
  <si>
    <t>SUB-0284930</t>
  </si>
  <si>
    <t>SUB-0294623</t>
  </si>
  <si>
    <t>SUB-0961366</t>
  </si>
  <si>
    <t>SUB-1000489</t>
  </si>
  <si>
    <t>SUB-1002902</t>
  </si>
  <si>
    <t>SUB-1018550</t>
  </si>
  <si>
    <t>SUB-1018917</t>
  </si>
  <si>
    <t>SUB-1032882</t>
  </si>
  <si>
    <t>SUB-1032983</t>
  </si>
  <si>
    <t>SUB-1034483</t>
  </si>
  <si>
    <t>SUB-1037914</t>
  </si>
  <si>
    <t>SUB-1037961</t>
  </si>
  <si>
    <t>SUB-1200431</t>
  </si>
  <si>
    <t>SUB-0566407</t>
  </si>
  <si>
    <t>SUB-0566434</t>
  </si>
  <si>
    <t>SUB-1116734</t>
  </si>
  <si>
    <t>SUB-0956784</t>
  </si>
  <si>
    <t>SUB-1028301</t>
  </si>
  <si>
    <t>SUB-1028343</t>
  </si>
  <si>
    <t>SUB-1006796</t>
  </si>
  <si>
    <t>SUB-0231199</t>
  </si>
  <si>
    <t>SUB-1125508</t>
  </si>
  <si>
    <t>SUB-0968622</t>
  </si>
  <si>
    <t>SUB-1162028</t>
  </si>
  <si>
    <t>SUB-1163057</t>
  </si>
  <si>
    <t>SUB-0506716</t>
  </si>
  <si>
    <t>SUB-0506733</t>
  </si>
  <si>
    <t>SUB-0507148</t>
  </si>
  <si>
    <t>SUB-0565790</t>
  </si>
  <si>
    <t>SUB-0908846</t>
  </si>
  <si>
    <t>Enterprise - Retail</t>
  </si>
  <si>
    <t>SUB-0553049</t>
  </si>
  <si>
    <t>SUB-0553072</t>
  </si>
  <si>
    <t>SUB-0567246</t>
  </si>
  <si>
    <t>SUB-1041182</t>
  </si>
  <si>
    <t>SUB-1041206</t>
  </si>
  <si>
    <t>SUB-1080993</t>
  </si>
  <si>
    <t>SUB-0705740</t>
  </si>
  <si>
    <t>SUB-0831141</t>
  </si>
  <si>
    <t>SUB-0831145</t>
  </si>
  <si>
    <t>SUB-1139543</t>
  </si>
  <si>
    <t>SUB-0604279</t>
  </si>
  <si>
    <t>SUB-0924107</t>
  </si>
  <si>
    <t>SUB-0636394</t>
  </si>
  <si>
    <t>SUB-0661604</t>
  </si>
  <si>
    <t>SUB-0832243</t>
  </si>
  <si>
    <t>SUB-0832247</t>
  </si>
  <si>
    <t>SUB-0836120</t>
  </si>
  <si>
    <t>SUB-0836125</t>
  </si>
  <si>
    <t>SUB-0920796</t>
  </si>
  <si>
    <t>SUB-0689334</t>
  </si>
  <si>
    <t>SUB-0908058</t>
  </si>
  <si>
    <t>SUB-0597162</t>
  </si>
  <si>
    <t>SUB-0597228</t>
  </si>
  <si>
    <t>SUB-0597240</t>
  </si>
  <si>
    <t>SUB-0597268</t>
  </si>
  <si>
    <t>SUB-0604553</t>
  </si>
  <si>
    <t>SUB-0622715</t>
  </si>
  <si>
    <t>SUB-0622727</t>
  </si>
  <si>
    <t>SUB-0929850</t>
  </si>
  <si>
    <t>SUB-0949707</t>
  </si>
  <si>
    <t>SUB-1001585</t>
  </si>
  <si>
    <t>SUB-1003119</t>
  </si>
  <si>
    <t>SUB-1004951</t>
  </si>
  <si>
    <t>SUB-1010406</t>
  </si>
  <si>
    <t>SUB-1030853</t>
  </si>
  <si>
    <t>SUB-1030886</t>
  </si>
  <si>
    <t>SUB-1030985</t>
  </si>
  <si>
    <t>SUB-1031637</t>
  </si>
  <si>
    <t>SUB-1039956</t>
  </si>
  <si>
    <t>SUB-1039985</t>
  </si>
  <si>
    <t>SUB-1047464</t>
  </si>
  <si>
    <t>SUB-1048745</t>
  </si>
  <si>
    <t>SUB-1052368</t>
  </si>
  <si>
    <t>SUB-1055110</t>
  </si>
  <si>
    <t>SUB-1055123</t>
  </si>
  <si>
    <t>SUB-1068888</t>
  </si>
  <si>
    <t>SUB-1087558</t>
  </si>
  <si>
    <t>SUB-1106423</t>
  </si>
  <si>
    <t>SUB-1156871</t>
  </si>
  <si>
    <t>SUB-0591857</t>
  </si>
  <si>
    <t>SUB-0686586</t>
  </si>
  <si>
    <t>SUB-0704756</t>
  </si>
  <si>
    <t>SUB-0739677</t>
  </si>
  <si>
    <t>SUB-0775928</t>
  </si>
  <si>
    <t>SUB-0832199</t>
  </si>
  <si>
    <t>SUB-0832203</t>
  </si>
  <si>
    <t>SUB-0636405</t>
  </si>
  <si>
    <t>SUB-0660929</t>
  </si>
  <si>
    <t>SUB-0743196</t>
  </si>
  <si>
    <t>SUB-0773652</t>
  </si>
  <si>
    <t>SUB-0899055</t>
  </si>
  <si>
    <t>SUB-1051226</t>
  </si>
  <si>
    <t>SUB-0702306</t>
  </si>
  <si>
    <t>SUB-0817457</t>
  </si>
  <si>
    <t>SUB-0817461</t>
  </si>
  <si>
    <t>SUB-0823371</t>
  </si>
  <si>
    <t>SUB-0823375</t>
  </si>
  <si>
    <t>SUB-0885113</t>
  </si>
  <si>
    <t>SUB-1200874</t>
  </si>
  <si>
    <t>SUB-0631916</t>
  </si>
  <si>
    <t>SUB-0649044</t>
  </si>
  <si>
    <t>SUB-0661642</t>
  </si>
  <si>
    <t>SUB-0675101</t>
  </si>
  <si>
    <t>SUB-0677709</t>
  </si>
  <si>
    <t>SUB-0677726</t>
  </si>
  <si>
    <t>SUB-0677757</t>
  </si>
  <si>
    <t>SUB-0677770</t>
  </si>
  <si>
    <t>SUB-0684359</t>
  </si>
  <si>
    <t>SUB-0826750</t>
  </si>
  <si>
    <t>SUB-0826754</t>
  </si>
  <si>
    <t>SUB-0832210</t>
  </si>
  <si>
    <t>SUB-0832214</t>
  </si>
  <si>
    <t>SUB-1152711</t>
  </si>
  <si>
    <t>SUB-1003391</t>
  </si>
  <si>
    <t>SUB-0634081</t>
  </si>
  <si>
    <t>SUB-0704281</t>
  </si>
  <si>
    <t>SUB-1087427</t>
  </si>
  <si>
    <t>SUB-0256786</t>
  </si>
  <si>
    <t>SUB-0646897</t>
  </si>
  <si>
    <t>SUB-0646914</t>
  </si>
  <si>
    <t>SUB-1089468</t>
  </si>
  <si>
    <t>SUB-1086314</t>
  </si>
  <si>
    <t>SUB-1086323</t>
  </si>
  <si>
    <t>SUB-0982821</t>
  </si>
  <si>
    <t>SUB-0865745</t>
  </si>
  <si>
    <t>SUB-1168797</t>
  </si>
  <si>
    <t>SUB-1168805</t>
  </si>
  <si>
    <t>SUB-1211047</t>
  </si>
  <si>
    <t>SUB-1043019</t>
  </si>
  <si>
    <t>SUB-1125518</t>
  </si>
  <si>
    <t>SUB-0627003</t>
  </si>
  <si>
    <t>SUB-0627025</t>
  </si>
  <si>
    <t>SUB-0994970</t>
  </si>
  <si>
    <t>SUB-1063256</t>
  </si>
  <si>
    <t>SUB-0514677</t>
  </si>
  <si>
    <t>SUB-0619144</t>
  </si>
  <si>
    <t>SUB-0880275</t>
  </si>
  <si>
    <t>SUB-1018123</t>
  </si>
  <si>
    <t>SUB-0257836</t>
  </si>
  <si>
    <t>SUB-0257869</t>
  </si>
  <si>
    <t>SUB-0239665</t>
  </si>
  <si>
    <t>SUB-0239704</t>
  </si>
  <si>
    <t>SUB-0239733</t>
  </si>
  <si>
    <t>SUB-0239762</t>
  </si>
  <si>
    <t>SUB-0239791</t>
  </si>
  <si>
    <t>SUB-1009339</t>
  </si>
  <si>
    <t>SUB-1011396</t>
  </si>
  <si>
    <t>SUB-0259225</t>
  </si>
  <si>
    <t>SUB-0526091</t>
  </si>
  <si>
    <t>SUB-1044894</t>
  </si>
  <si>
    <t>SUB-0292430</t>
  </si>
  <si>
    <t>SUB-0986975</t>
  </si>
  <si>
    <t>SUB-0262988</t>
  </si>
  <si>
    <t>SUB-1046719</t>
  </si>
  <si>
    <t>SUB-0233685</t>
  </si>
  <si>
    <t>SUB-0821576</t>
  </si>
  <si>
    <t>SUB-0837944</t>
  </si>
  <si>
    <t>SUB-0837948</t>
  </si>
  <si>
    <t>SUB-1008936</t>
  </si>
  <si>
    <t>SUB-1051006</t>
  </si>
  <si>
    <t>SUB-0256925</t>
  </si>
  <si>
    <t>SUB-0196469</t>
  </si>
  <si>
    <t>2020-04</t>
  </si>
  <si>
    <t>SUB-0196508</t>
  </si>
  <si>
    <t>SUB-1097619</t>
  </si>
  <si>
    <t>SUB-1041896</t>
  </si>
  <si>
    <t>SUB-0623847</t>
  </si>
  <si>
    <t>SUB-0264986</t>
  </si>
  <si>
    <t>SUB-0677907</t>
  </si>
  <si>
    <t>SUB-0240953</t>
  </si>
  <si>
    <t>SUB-0523694</t>
  </si>
  <si>
    <t>SUB-1028385</t>
  </si>
  <si>
    <t>SUB-0267335</t>
  </si>
  <si>
    <t>SUB-0666434</t>
  </si>
  <si>
    <t>SUB-0926446</t>
  </si>
  <si>
    <t>SUB-1091821</t>
  </si>
  <si>
    <t>SUB-1098949</t>
  </si>
  <si>
    <t>SUB-1156686</t>
  </si>
  <si>
    <t>SUB-0300948</t>
  </si>
  <si>
    <t>SUB-0264152</t>
  </si>
  <si>
    <t>SUB-0905351</t>
  </si>
  <si>
    <t>SUB-0937365</t>
  </si>
  <si>
    <t>SUB-0260723</t>
  </si>
  <si>
    <t>SUB-1081649</t>
  </si>
  <si>
    <t>SUB-0427457</t>
  </si>
  <si>
    <t>SUB-1056238</t>
  </si>
  <si>
    <t>SUB-0661690</t>
  </si>
  <si>
    <t>SUB-0826738</t>
  </si>
  <si>
    <t>SUB-0826743</t>
  </si>
  <si>
    <t>SUB-0832228</t>
  </si>
  <si>
    <t>SUB-0861571</t>
  </si>
  <si>
    <t>SUB-1207916</t>
  </si>
  <si>
    <t>SUB-0695156</t>
  </si>
  <si>
    <t>SUB-0739690</t>
  </si>
  <si>
    <t>SUB-1178757</t>
  </si>
  <si>
    <t>SUB-1008584</t>
  </si>
  <si>
    <t>SUB-1092469</t>
  </si>
  <si>
    <t>SUB-0252627</t>
  </si>
  <si>
    <t>SUB-1147039</t>
  </si>
  <si>
    <t>SUB-0645957</t>
  </si>
  <si>
    <t>SUB-1119854</t>
  </si>
  <si>
    <t>SUB-1125594</t>
  </si>
  <si>
    <t>SUB-0258233</t>
  </si>
  <si>
    <t>SUB-0592168</t>
  </si>
  <si>
    <t>SUB-1109927</t>
  </si>
  <si>
    <t>SUB-0256341</t>
  </si>
  <si>
    <t>SUB-0246985</t>
  </si>
  <si>
    <t>SUB-1089921</t>
  </si>
  <si>
    <t>SUB-0754089</t>
  </si>
  <si>
    <t>SUB-0754123</t>
  </si>
  <si>
    <t>SUB-1055156</t>
  </si>
  <si>
    <t>SUB-1105527</t>
  </si>
  <si>
    <t>SUB-0294909</t>
  </si>
  <si>
    <t>SUB-0216533</t>
  </si>
  <si>
    <t>SUB-0216544</t>
  </si>
  <si>
    <t>SUB-0240807</t>
  </si>
  <si>
    <t>SUB-0240835</t>
  </si>
  <si>
    <t>SUB-0248361</t>
  </si>
  <si>
    <t>SUB-0594449</t>
  </si>
  <si>
    <t>SUB-0594466</t>
  </si>
  <si>
    <t>SUB-0635491</t>
  </si>
  <si>
    <t>SUB-1072452</t>
  </si>
  <si>
    <t>SUB-0254827</t>
  </si>
  <si>
    <t>SUB-0908283</t>
  </si>
  <si>
    <t>SUB-0908342</t>
  </si>
  <si>
    <t>SUB-0254938</t>
  </si>
  <si>
    <t>SUB-1086605</t>
  </si>
  <si>
    <t>SUB-0254607</t>
  </si>
  <si>
    <t>SUB-0250154</t>
  </si>
  <si>
    <t>SUB-0260695</t>
  </si>
  <si>
    <t>SUB-0285915</t>
  </si>
  <si>
    <t>SUB-1100070</t>
  </si>
  <si>
    <t>SUB-0295493</t>
  </si>
  <si>
    <t>SUB-0686916</t>
  </si>
  <si>
    <t>SUB-1086359</t>
  </si>
  <si>
    <t>SUB-1086366</t>
  </si>
  <si>
    <t>SUB-1007795</t>
  </si>
  <si>
    <t>SUB-0265418</t>
  </si>
  <si>
    <t>SUB-1112501</t>
  </si>
  <si>
    <t>SUB-0549351</t>
  </si>
  <si>
    <t>SUB-0549353</t>
  </si>
  <si>
    <t>SUB-1080152</t>
  </si>
  <si>
    <t>SUB-1080155</t>
  </si>
  <si>
    <t>SUB-1113070</t>
  </si>
  <si>
    <t>SUB-0230896</t>
  </si>
  <si>
    <t>SUB-0992493</t>
  </si>
  <si>
    <t>SUB-1055067</t>
  </si>
  <si>
    <t>SUB-0263068</t>
  </si>
  <si>
    <t>SUB-0255032</t>
  </si>
  <si>
    <t>SUB-1113901</t>
  </si>
  <si>
    <t>SUB-0973895</t>
  </si>
  <si>
    <t>SUB-0532847</t>
  </si>
  <si>
    <t>SUB-0234083</t>
  </si>
  <si>
    <t>SUB-0778764</t>
  </si>
  <si>
    <t>SUB-0779015</t>
  </si>
  <si>
    <t>SUB-0779078</t>
  </si>
  <si>
    <t>SUB-0780089</t>
  </si>
  <si>
    <t>SUB-0780107</t>
  </si>
  <si>
    <t>SUB-0780126</t>
  </si>
  <si>
    <t>SUB-0850379</t>
  </si>
  <si>
    <t>SUB-0850394</t>
  </si>
  <si>
    <t>SUB-0850398</t>
  </si>
  <si>
    <t>SUB-0850420</t>
  </si>
  <si>
    <t>SUB-0850424</t>
  </si>
  <si>
    <t>SUB-1132853</t>
  </si>
  <si>
    <t>SUB-1045113</t>
  </si>
  <si>
    <t>SUB-1045115</t>
  </si>
  <si>
    <t>SUB-0910373</t>
  </si>
  <si>
    <t>SUB-0910393</t>
  </si>
  <si>
    <t>SUB-0265373</t>
  </si>
  <si>
    <t>SUB-0660239</t>
  </si>
  <si>
    <t>SUB-0257332</t>
  </si>
  <si>
    <t>SUB-0247131</t>
  </si>
  <si>
    <t>SUB-0582116</t>
  </si>
  <si>
    <t>SUB-0656976</t>
  </si>
  <si>
    <t>SUB-1022191</t>
  </si>
  <si>
    <t>SUB-1076128</t>
  </si>
  <si>
    <t>SUB-0844599</t>
  </si>
  <si>
    <t>SUB-0269178</t>
  </si>
  <si>
    <t>SUB-1052469</t>
  </si>
  <si>
    <t>SUB-0242667</t>
  </si>
  <si>
    <t>SUB-0242681</t>
  </si>
  <si>
    <t>SUB-1095955</t>
  </si>
  <si>
    <t>SUB-0530022</t>
  </si>
  <si>
    <t>SUB-0961815</t>
  </si>
  <si>
    <t>SUB-0961849</t>
  </si>
  <si>
    <t>SUB-1174334</t>
  </si>
  <si>
    <t>SUB-1174353</t>
  </si>
  <si>
    <t>SUB-1121338</t>
  </si>
  <si>
    <t>SUB-0624737</t>
  </si>
  <si>
    <t>SUB-0923066</t>
  </si>
  <si>
    <t>SUB-0644213</t>
  </si>
  <si>
    <t>SUB-0644231</t>
  </si>
  <si>
    <t>SUB-0279949</t>
  </si>
  <si>
    <t>2031-04</t>
  </si>
  <si>
    <t>SUB-0279971</t>
  </si>
  <si>
    <t>SUB-1145304</t>
  </si>
  <si>
    <t>SUB-0647102</t>
  </si>
  <si>
    <t>SUB-0620921</t>
  </si>
  <si>
    <t>SUB-0574232</t>
  </si>
  <si>
    <t>SUB-1145619</t>
  </si>
  <si>
    <t>SUB-1043856</t>
  </si>
  <si>
    <t>SUB-1081695</t>
  </si>
  <si>
    <t>SUB-0526081</t>
  </si>
  <si>
    <t>SUB-1151502</t>
  </si>
  <si>
    <t>SUB-0976652</t>
  </si>
  <si>
    <t>SUB-0976690</t>
  </si>
  <si>
    <t>SUB-1078083</t>
  </si>
  <si>
    <t>SUB-0250517</t>
  </si>
  <si>
    <t>SUB-0772667</t>
  </si>
  <si>
    <t>SUB-0772700</t>
  </si>
  <si>
    <t>SUB-0772702</t>
  </si>
  <si>
    <t>SUB-0767430</t>
  </si>
  <si>
    <t>SUB-1082461</t>
  </si>
  <si>
    <t>SUB-0711436</t>
  </si>
  <si>
    <t>SUB-0906836</t>
  </si>
  <si>
    <t>SUB-1128084</t>
  </si>
  <si>
    <t>SUB-1128086</t>
  </si>
  <si>
    <t>SUB-1025069</t>
  </si>
  <si>
    <t>SUB-1071247</t>
  </si>
  <si>
    <t>SUB-1071253</t>
  </si>
  <si>
    <t>SUB-1094567</t>
  </si>
  <si>
    <t>SUB-0989148</t>
  </si>
  <si>
    <t>SUB-1094210</t>
  </si>
  <si>
    <t>SUB-0604291</t>
  </si>
  <si>
    <t>SUB-1116655</t>
  </si>
  <si>
    <t>SUB-1092347</t>
  </si>
  <si>
    <t>SUB-1092362</t>
  </si>
  <si>
    <t>SUB-1076462</t>
  </si>
  <si>
    <t>SUB-0862517</t>
  </si>
  <si>
    <t>SUB-1106402</t>
  </si>
  <si>
    <t>SUB-0541637</t>
  </si>
  <si>
    <t>SUB-0541639</t>
  </si>
  <si>
    <t>SUB-0903531</t>
  </si>
  <si>
    <t>SUB-0903535</t>
  </si>
  <si>
    <t>SUB-1084926</t>
  </si>
  <si>
    <t>SUB-0592763</t>
  </si>
  <si>
    <t>SUB-0259393</t>
  </si>
  <si>
    <t>SUB-0872710</t>
  </si>
  <si>
    <t>SUB-0951222</t>
  </si>
  <si>
    <t>SUB-0231060</t>
  </si>
  <si>
    <t>SUB-1035055</t>
  </si>
  <si>
    <t>SUB-0871277</t>
  </si>
  <si>
    <t>SUB-1079376</t>
  </si>
  <si>
    <t>SUB-1134045</t>
  </si>
  <si>
    <t>SUB-1087345</t>
  </si>
  <si>
    <t>SUB-1100026</t>
  </si>
  <si>
    <t>SUB-0230087</t>
  </si>
  <si>
    <t>SUB-0237417</t>
  </si>
  <si>
    <t>SUB-0749544</t>
  </si>
  <si>
    <t>SUB-1135403</t>
  </si>
  <si>
    <t>SUB-1135412</t>
  </si>
  <si>
    <t>SUB-1113293</t>
  </si>
  <si>
    <t>SUB-0574711</t>
  </si>
  <si>
    <t>SUB-1106233</t>
  </si>
  <si>
    <t>SUB-1107008</t>
  </si>
  <si>
    <t>SUB-1107054</t>
  </si>
  <si>
    <t>SUB-0978410</t>
  </si>
  <si>
    <t>SUB-0875898</t>
  </si>
  <si>
    <t>SUB-0632502</t>
  </si>
  <si>
    <t>SUB-0264705</t>
  </si>
  <si>
    <t>SUB-1102747</t>
  </si>
  <si>
    <t>SUB-0565431</t>
  </si>
  <si>
    <t>SUB-0250553</t>
  </si>
  <si>
    <t>SUB-1086777</t>
  </si>
  <si>
    <t>SUB-1128511</t>
  </si>
  <si>
    <t>SUB-0260496</t>
  </si>
  <si>
    <t>SUB-1020741</t>
  </si>
  <si>
    <t>SUB-1005200</t>
  </si>
  <si>
    <t>SUB-0651192</t>
  </si>
  <si>
    <t>SUB-0932168</t>
  </si>
  <si>
    <t>SUB-0932191</t>
  </si>
  <si>
    <t>SUB-1133944</t>
  </si>
  <si>
    <t>SUB-1075672</t>
  </si>
  <si>
    <t>SUB-1075679</t>
  </si>
  <si>
    <t>SUB-1075696</t>
  </si>
  <si>
    <t>SUB-0602894</t>
  </si>
  <si>
    <t>SUB-0525363</t>
  </si>
  <si>
    <t>SUB-0989863</t>
  </si>
  <si>
    <t>SUB-0989891</t>
  </si>
  <si>
    <t>SUB-1081018</t>
  </si>
  <si>
    <t>SUB-0826844</t>
  </si>
  <si>
    <t>SUB-0826848</t>
  </si>
  <si>
    <t>SUB-0291371</t>
  </si>
  <si>
    <t>SUB-0231796</t>
  </si>
  <si>
    <t>SUB-0779522</t>
  </si>
  <si>
    <t>SUB-0779560</t>
  </si>
  <si>
    <t>SUB-0863916</t>
  </si>
  <si>
    <t>SUB-1128499</t>
  </si>
  <si>
    <t>SUB-0255058</t>
  </si>
  <si>
    <t>SUB-0255072</t>
  </si>
  <si>
    <t>SUB-1095123</t>
  </si>
  <si>
    <t>SUB-1095220</t>
  </si>
  <si>
    <t>SUB-1095226</t>
  </si>
  <si>
    <t>SUB-0552152</t>
  </si>
  <si>
    <t>SUB-0579387</t>
  </si>
  <si>
    <t>SUB-0801957</t>
  </si>
  <si>
    <t>SUB-0862665</t>
  </si>
  <si>
    <t>SUB-0999941</t>
  </si>
  <si>
    <t>SUB-0263815</t>
  </si>
  <si>
    <t>SUB-0263833</t>
  </si>
  <si>
    <t>SUB-0261190</t>
  </si>
  <si>
    <t>SUB-0263613</t>
  </si>
  <si>
    <t>SUB-0511617</t>
  </si>
  <si>
    <t>SUB-0511623</t>
  </si>
  <si>
    <t>SUB-0511627</t>
  </si>
  <si>
    <t>SUB-0276361</t>
  </si>
  <si>
    <t>SUB-0276379</t>
  </si>
  <si>
    <t>SUB-1174132</t>
  </si>
  <si>
    <t>SUB-1174187</t>
  </si>
  <si>
    <t>SUB-1174217</t>
  </si>
  <si>
    <t>SUB-0742959</t>
  </si>
  <si>
    <t>SUB-0752404</t>
  </si>
  <si>
    <t>SUB-0955846</t>
  </si>
  <si>
    <t>SUB-1006602</t>
  </si>
  <si>
    <t>SUB-0608788</t>
  </si>
  <si>
    <t>SUB-0880201</t>
  </si>
  <si>
    <t>SUB-0234870</t>
  </si>
  <si>
    <t>SUB-0234877</t>
  </si>
  <si>
    <t>SUB-1117974</t>
  </si>
  <si>
    <t>SUB-0263379</t>
  </si>
  <si>
    <t>SUB-1027544</t>
  </si>
  <si>
    <t>SUB-1149476</t>
  </si>
  <si>
    <t>SUB-0248225</t>
  </si>
  <si>
    <t>SUB-0232138</t>
  </si>
  <si>
    <t>SUB-0278430</t>
  </si>
  <si>
    <t>SUB-0624602</t>
  </si>
  <si>
    <t>SUB-0254534</t>
  </si>
  <si>
    <t>SUB-0287954</t>
  </si>
  <si>
    <t>SUB-0263079</t>
  </si>
  <si>
    <t>SUB-0257729</t>
  </si>
  <si>
    <t>SUB-1147402</t>
  </si>
  <si>
    <t>SUB-1147467</t>
  </si>
  <si>
    <t>SUB-1147471</t>
  </si>
  <si>
    <t>SUB-1147487</t>
  </si>
  <si>
    <t>SUB-0255443</t>
  </si>
  <si>
    <t>SUB-1078306</t>
  </si>
  <si>
    <t>SUB-1078359</t>
  </si>
  <si>
    <t>SUB-1078375</t>
  </si>
  <si>
    <t>SUB-0836340</t>
  </si>
  <si>
    <t>SUB-1179930</t>
  </si>
  <si>
    <t>SUB-1191436</t>
  </si>
  <si>
    <t>SUB-1191437</t>
  </si>
  <si>
    <t>SUB-0942747</t>
  </si>
  <si>
    <t>SUB-1091252</t>
  </si>
  <si>
    <t>SUB-1091273</t>
  </si>
  <si>
    <t>SUB-0261382</t>
  </si>
  <si>
    <t>SUB-0247034</t>
  </si>
  <si>
    <t>SUB-0503687</t>
  </si>
  <si>
    <t>SUB-0524373</t>
  </si>
  <si>
    <t>SUB-1107483</t>
  </si>
  <si>
    <t>SUB-0247077</t>
  </si>
  <si>
    <t>SUB-0247099</t>
  </si>
  <si>
    <t>SUB-0522965</t>
  </si>
  <si>
    <t>SUB-1177486</t>
  </si>
  <si>
    <t>SUB-1070467</t>
  </si>
  <si>
    <t>SUB-0822328</t>
  </si>
  <si>
    <t>SUB-1184368</t>
  </si>
  <si>
    <t>SUB-1114796</t>
  </si>
  <si>
    <t>SUB-1114798</t>
  </si>
  <si>
    <t>SUB-1151640</t>
  </si>
  <si>
    <t>SUB-1151654</t>
  </si>
  <si>
    <t>SUB-0845049</t>
  </si>
  <si>
    <t>SUB-0845054</t>
  </si>
  <si>
    <t>SUB-0926468</t>
  </si>
  <si>
    <t>SUB-0926470</t>
  </si>
  <si>
    <t>SUB-0568924</t>
  </si>
  <si>
    <t>SUB-0568925</t>
  </si>
  <si>
    <t>SUB-0985831</t>
  </si>
  <si>
    <t>SUB-1153167</t>
  </si>
  <si>
    <t>SUB-1153169</t>
  </si>
  <si>
    <t>Federal - Tribal</t>
  </si>
  <si>
    <t>SUB-0773358</t>
  </si>
  <si>
    <t>SUB-0662329</t>
  </si>
  <si>
    <t>SUB-0262224</t>
  </si>
  <si>
    <t>SUB-0286812</t>
  </si>
  <si>
    <t>SUB-0245393</t>
  </si>
  <si>
    <t>SUB-0264405</t>
  </si>
  <si>
    <t>SUB-0264694</t>
  </si>
  <si>
    <t>SUB-0236958</t>
  </si>
  <si>
    <t>SUB-1174093</t>
  </si>
  <si>
    <t>SUB-0230703</t>
  </si>
  <si>
    <t>SUB-1100421</t>
  </si>
  <si>
    <t>SUB-0260181</t>
  </si>
  <si>
    <t>SUB-0231053</t>
  </si>
  <si>
    <t>SUB-1167535</t>
  </si>
  <si>
    <t>SUB-0655985</t>
  </si>
  <si>
    <t>SUB-0971144</t>
  </si>
  <si>
    <t>SUB-1111186</t>
  </si>
  <si>
    <t>SUB-0298233</t>
  </si>
  <si>
    <t>SUB-1101069</t>
  </si>
  <si>
    <t>SUB-1108396</t>
  </si>
  <si>
    <t>SUB-0232124</t>
  </si>
  <si>
    <t>SUB-0256774</t>
  </si>
  <si>
    <t>SUB-1137951</t>
  </si>
  <si>
    <t>SUB-0238738</t>
  </si>
  <si>
    <t>SUB-0228727</t>
  </si>
  <si>
    <t>SUB-1065459</t>
  </si>
  <si>
    <t>SUB-1065490</t>
  </si>
  <si>
    <t>SUB-1083690</t>
  </si>
  <si>
    <t>SUB-1134148</t>
  </si>
  <si>
    <t>SUB-1134149</t>
  </si>
  <si>
    <t>SUB-1134150</t>
  </si>
  <si>
    <t>SUB-1134151</t>
  </si>
  <si>
    <t>SUB-1134152</t>
  </si>
  <si>
    <t>SUB-1134153</t>
  </si>
  <si>
    <t>SUB-0911823</t>
  </si>
  <si>
    <t>SUB-0911839</t>
  </si>
  <si>
    <t>SUB-0299128</t>
  </si>
  <si>
    <t>SUB-0959103</t>
  </si>
  <si>
    <t>SUB-0257773</t>
  </si>
  <si>
    <t>SUB-0704638</t>
  </si>
  <si>
    <t>SUB-0704661</t>
  </si>
  <si>
    <t>SUB-0235575</t>
  </si>
  <si>
    <t>SUB-1141590</t>
  </si>
  <si>
    <t>SUB-0773696</t>
  </si>
  <si>
    <t>SUB-0259768</t>
  </si>
  <si>
    <t>SUB-0294706</t>
  </si>
  <si>
    <t>SUB-1156979</t>
  </si>
  <si>
    <t>SUB-1156980</t>
  </si>
  <si>
    <t>SUB-1196015</t>
  </si>
  <si>
    <t>SUB-1012043</t>
  </si>
  <si>
    <t>SUB-1198344</t>
  </si>
  <si>
    <t>SUB-0572786</t>
  </si>
  <si>
    <t>SUB-0927004</t>
  </si>
  <si>
    <t>SUB-0927023</t>
  </si>
  <si>
    <t>SUB-1120885</t>
  </si>
  <si>
    <t>SUB-0252131</t>
  </si>
  <si>
    <t>SUB-0260455</t>
  </si>
  <si>
    <t>SUB-0263431</t>
  </si>
  <si>
    <t>SUB-0263455</t>
  </si>
  <si>
    <t>SUB-0263470</t>
  </si>
  <si>
    <t>SUB-0263485</t>
  </si>
  <si>
    <t>SUB-0263500</t>
  </si>
  <si>
    <t>SUB-0283851</t>
  </si>
  <si>
    <t>SUB-0796762</t>
  </si>
  <si>
    <t>SUB-0796767</t>
  </si>
  <si>
    <t>SUB-0267490</t>
  </si>
  <si>
    <t>SUB-0985991</t>
  </si>
  <si>
    <t>SUB-0815216</t>
  </si>
  <si>
    <t>SUB-0233002</t>
  </si>
  <si>
    <t>SUB-1088454</t>
  </si>
  <si>
    <t>SUB-0252039</t>
  </si>
  <si>
    <t>SUB-0260931</t>
  </si>
  <si>
    <t>SUB-0687383</t>
  </si>
  <si>
    <t>SUB-0863144</t>
  </si>
  <si>
    <t>SUB-1140282</t>
  </si>
  <si>
    <t>SUB-0231631</t>
  </si>
  <si>
    <t>SUB-0231659</t>
  </si>
  <si>
    <t>SUB-0231676</t>
  </si>
  <si>
    <t>SUB-0658217</t>
  </si>
  <si>
    <t>SUB-0932691</t>
  </si>
  <si>
    <t>SUB-0932695</t>
  </si>
  <si>
    <t>SUB-1102290</t>
  </si>
  <si>
    <t>SUB-0894407</t>
  </si>
  <si>
    <t>SUB-0223158</t>
  </si>
  <si>
    <t>SUB-0223175</t>
  </si>
  <si>
    <t>SUB-0223301</t>
  </si>
  <si>
    <t>SUB-0223312</t>
  </si>
  <si>
    <t>SUB-1124261</t>
  </si>
  <si>
    <t>SUB-1092977</t>
  </si>
  <si>
    <t>SUB-1092983</t>
  </si>
  <si>
    <t>SUB-1092999</t>
  </si>
  <si>
    <t>SUB-1098316</t>
  </si>
  <si>
    <t>SUB-1098320</t>
  </si>
  <si>
    <t>SUB-1104068</t>
  </si>
  <si>
    <t>SUB-1104077</t>
  </si>
  <si>
    <t>SUB-1021582</t>
  </si>
  <si>
    <t>SUB-0262931</t>
  </si>
  <si>
    <t>SUB-1130146</t>
  </si>
  <si>
    <t>SUB-1133899</t>
  </si>
  <si>
    <t>SUB-0247656</t>
  </si>
  <si>
    <t>SUB-0969760</t>
  </si>
  <si>
    <t>SUB-0969782</t>
  </si>
  <si>
    <t>SUB-1103234</t>
  </si>
  <si>
    <t>SUB-1103271</t>
  </si>
  <si>
    <t>SUB-0595495</t>
  </si>
  <si>
    <t>SUB-1090823</t>
  </si>
  <si>
    <t>SUB-0263332</t>
  </si>
  <si>
    <t>SUB-0955526</t>
  </si>
  <si>
    <t>SUB-0232104</t>
  </si>
  <si>
    <t>SUB-1122292</t>
  </si>
  <si>
    <t>SUB-0632163</t>
  </si>
  <si>
    <t>SUB-0251051</t>
  </si>
  <si>
    <t>SUB-0265480</t>
  </si>
  <si>
    <t>SUB-0778327</t>
  </si>
  <si>
    <t>SUB-0778351</t>
  </si>
  <si>
    <t>SUB-1165207</t>
  </si>
  <si>
    <t>SUB-0257825</t>
  </si>
  <si>
    <t>SUB-0780675</t>
  </si>
  <si>
    <t>SUB-0780682</t>
  </si>
  <si>
    <t>SUB-0674649</t>
  </si>
  <si>
    <t>SUB-0959333</t>
  </si>
  <si>
    <t>SUB-0959373</t>
  </si>
  <si>
    <t>SUB-1076086</t>
  </si>
  <si>
    <t>SUB-1004572</t>
  </si>
  <si>
    <t>SUB-1004592</t>
  </si>
  <si>
    <t>SUB-0970086</t>
  </si>
  <si>
    <t>SUB-0818792</t>
  </si>
  <si>
    <t>Federal - Defense NonMilitary</t>
  </si>
  <si>
    <t>SUB-0910537</t>
  </si>
  <si>
    <t>SUB-0508338</t>
  </si>
  <si>
    <t>SUB-0602242</t>
  </si>
  <si>
    <t>SUB-0728882</t>
  </si>
  <si>
    <t>SUB-0240933</t>
  </si>
  <si>
    <t>SUB-0234015</t>
  </si>
  <si>
    <t>SUB-0512586</t>
  </si>
  <si>
    <t>SUB-0271690</t>
  </si>
  <si>
    <t>SUB-0252149</t>
  </si>
  <si>
    <t>SUB-1014375</t>
  </si>
  <si>
    <t>SUB-1135827</t>
  </si>
  <si>
    <t>SUB-0634440</t>
  </si>
  <si>
    <t>SUB-0640163</t>
  </si>
  <si>
    <t>SUB-0930260</t>
  </si>
  <si>
    <t>SUB-1012141</t>
  </si>
  <si>
    <t>SUB-0299286</t>
  </si>
  <si>
    <t>SUB-0240452</t>
  </si>
  <si>
    <t>SUB-0566361</t>
  </si>
  <si>
    <t>SUB-1134698</t>
  </si>
  <si>
    <t>SUB-0710969</t>
  </si>
  <si>
    <t>SUB-0920020</t>
  </si>
  <si>
    <t>SUB-0920035</t>
  </si>
  <si>
    <t>SUB-0631239</t>
  </si>
  <si>
    <t>SUB-0244177</t>
  </si>
  <si>
    <t>SUB-0244182</t>
  </si>
  <si>
    <t>SUB-0965525</t>
  </si>
  <si>
    <t>SUB-0965611</t>
  </si>
  <si>
    <t>SUB-1005331</t>
  </si>
  <si>
    <t>SUB-1096179</t>
  </si>
  <si>
    <t>SUB-0791144</t>
  </si>
  <si>
    <t>SUB-0791154</t>
  </si>
  <si>
    <t>SUB-0641350</t>
  </si>
  <si>
    <t>SUB-0641872</t>
  </si>
  <si>
    <t>SUB-0642629</t>
  </si>
  <si>
    <t>SUB-0279395</t>
  </si>
  <si>
    <t>SUB-0292508</t>
  </si>
  <si>
    <t>SUB-0656813</t>
  </si>
  <si>
    <t>SUB-0976055</t>
  </si>
  <si>
    <t>SUB-0976082</t>
  </si>
  <si>
    <t>SUB-0259485</t>
  </si>
  <si>
    <t>SUB-1068809</t>
  </si>
  <si>
    <t>SUB-0262367</t>
  </si>
  <si>
    <t>SUB-1047854</t>
  </si>
  <si>
    <t>SUB-1103484</t>
  </si>
  <si>
    <t>SUB-0251091</t>
  </si>
  <si>
    <t>SUB-0597000</t>
  </si>
  <si>
    <t>SUB-0597005</t>
  </si>
  <si>
    <t>SUB-0256838</t>
  </si>
  <si>
    <t>SUB-1115439</t>
  </si>
  <si>
    <t>SUB-1107167</t>
  </si>
  <si>
    <t>SUB-1102328</t>
  </si>
  <si>
    <t>SUB-1143578</t>
  </si>
  <si>
    <t>SUB-0589793</t>
  </si>
  <si>
    <t>SUB-0593167</t>
  </si>
  <si>
    <t>SUB-1125475</t>
  </si>
  <si>
    <t>SUB-0255982</t>
  </si>
  <si>
    <t>SUB-0893310</t>
  </si>
  <si>
    <t>SUB-0893329</t>
  </si>
  <si>
    <t>SUB-1033161</t>
  </si>
  <si>
    <t>SUB-1060962</t>
  </si>
  <si>
    <t>SUB-1060986</t>
  </si>
  <si>
    <t>SUB-0616746</t>
  </si>
  <si>
    <t>SUB-0687055</t>
  </si>
  <si>
    <t>SUB-1090053</t>
  </si>
  <si>
    <t>SUB-0278958</t>
  </si>
  <si>
    <t>SUB-0977297</t>
  </si>
  <si>
    <t>SUB-0256944</t>
  </si>
  <si>
    <t>SUB-0910742</t>
  </si>
  <si>
    <t>SUB-1114652</t>
  </si>
  <si>
    <t>SUB-1012285</t>
  </si>
  <si>
    <t>SUB-1016967</t>
  </si>
  <si>
    <t>SUB-1105244</t>
  </si>
  <si>
    <t>SUB-1076875</t>
  </si>
  <si>
    <t>SUB-1076881</t>
  </si>
  <si>
    <t>SUB-1089433</t>
  </si>
  <si>
    <t>SUB-1089437</t>
  </si>
  <si>
    <t>SUB-0531147</t>
  </si>
  <si>
    <t>SUB-0650122</t>
  </si>
  <si>
    <t>SUB-0287379</t>
  </si>
  <si>
    <t>SUB-0830826</t>
  </si>
  <si>
    <t>SUB-0256286</t>
  </si>
  <si>
    <t>SUB-1182421</t>
  </si>
  <si>
    <t>SUB-0296177</t>
  </si>
  <si>
    <t>SUB-0296212</t>
  </si>
  <si>
    <t>SUB-0934936</t>
  </si>
  <si>
    <t>SUB-0934956</t>
  </si>
  <si>
    <t>SUB-0687999</t>
  </si>
  <si>
    <t>SUB-0688028</t>
  </si>
  <si>
    <t>SUB-1144683</t>
  </si>
  <si>
    <t>SUB-1144684</t>
  </si>
  <si>
    <t>SUB-0972711</t>
  </si>
  <si>
    <t>SUB-0963349</t>
  </si>
  <si>
    <t>SUB-0242770</t>
  </si>
  <si>
    <t>SUB-0719900</t>
  </si>
  <si>
    <t>SUB-0719901</t>
  </si>
  <si>
    <t>SUB-0994943</t>
  </si>
  <si>
    <t>SUB-0237101</t>
  </si>
  <si>
    <t>SUB-0722767</t>
  </si>
  <si>
    <t>SUB-0234003</t>
  </si>
  <si>
    <t>SUB-0714384</t>
  </si>
  <si>
    <t>SUB-0238426</t>
  </si>
  <si>
    <t>SUB-0931488</t>
  </si>
  <si>
    <t>SUB-0427502</t>
  </si>
  <si>
    <t>SUB-0237824</t>
  </si>
  <si>
    <t>SUB-1016178</t>
  </si>
  <si>
    <t>SUB-1016181</t>
  </si>
  <si>
    <t>SUB-0244696</t>
  </si>
  <si>
    <t>SUB-1070014</t>
  </si>
  <si>
    <t>SUB-0642905</t>
  </si>
  <si>
    <t>SUB-0642927</t>
  </si>
  <si>
    <t>SUB-0590524</t>
  </si>
  <si>
    <t>SUB-0232236</t>
  </si>
  <si>
    <t>SUB-1033032</t>
  </si>
  <si>
    <t>SUB-1033074</t>
  </si>
  <si>
    <t>SUB-0278613</t>
  </si>
  <si>
    <t>SUB-0655218</t>
  </si>
  <si>
    <t>SUB-1042903</t>
  </si>
  <si>
    <t>SUB-0675551</t>
  </si>
  <si>
    <t>SUB-0601116</t>
  </si>
  <si>
    <t>SUB-1062299</t>
  </si>
  <si>
    <t>SUB-1062301</t>
  </si>
  <si>
    <t>SUB-0510272</t>
  </si>
  <si>
    <t>SUB-0616413</t>
  </si>
  <si>
    <t>SUB-0271542</t>
  </si>
  <si>
    <t>SUB-0745901</t>
  </si>
  <si>
    <t>SUB-0745903</t>
  </si>
  <si>
    <t>SUB-1092867</t>
  </si>
  <si>
    <t>SUB-0640009</t>
  </si>
  <si>
    <t>SUB-0563423</t>
  </si>
  <si>
    <t>SUB-1090688</t>
  </si>
  <si>
    <t>SUB-0798512</t>
  </si>
  <si>
    <t>SUB-1014308</t>
  </si>
  <si>
    <t>SUB-1159443</t>
  </si>
  <si>
    <t>SUB-0248261</t>
  </si>
  <si>
    <t>SUB-0267165</t>
  </si>
  <si>
    <t>SUB-0937774</t>
  </si>
  <si>
    <t>SUB-0567926</t>
  </si>
  <si>
    <t>SUB-1100686</t>
  </si>
  <si>
    <t>SUB-1036745</t>
  </si>
  <si>
    <t>SUB-1036793</t>
  </si>
  <si>
    <t>SUB-1036811</t>
  </si>
  <si>
    <t>SUB-0605742</t>
  </si>
  <si>
    <t>SUB-0258892</t>
  </si>
  <si>
    <t>SUB-1118747</t>
  </si>
  <si>
    <t>SUB-1118757</t>
  </si>
  <si>
    <t>SUB-0917189</t>
  </si>
  <si>
    <t>SUB-0917206</t>
  </si>
  <si>
    <t>SUB-0917209</t>
  </si>
  <si>
    <t>SUB-0556698</t>
  </si>
  <si>
    <t>SUB-0729229</t>
  </si>
  <si>
    <t>SUB-0983151</t>
  </si>
  <si>
    <t>SUB-0531685</t>
  </si>
  <si>
    <t>SUB-0514371</t>
  </si>
  <si>
    <t>SUB-1132734</t>
  </si>
  <si>
    <t>SUB-0997539</t>
  </si>
  <si>
    <t>SUB-0768444</t>
  </si>
  <si>
    <t>SUB-0903043</t>
  </si>
  <si>
    <t>SUB-0903063</t>
  </si>
  <si>
    <t>SUB-0260125</t>
  </si>
  <si>
    <t>SUB-1115810</t>
  </si>
  <si>
    <t>SUB-0706694</t>
  </si>
  <si>
    <t>SUB-0231254</t>
  </si>
  <si>
    <t>SUB-0259800</t>
  </si>
  <si>
    <t>SUB-0255744</t>
  </si>
  <si>
    <t>SUB-0236696</t>
  </si>
  <si>
    <t>SUB-1143199</t>
  </si>
  <si>
    <t>SUB-1143217</t>
  </si>
  <si>
    <t>SUB-1143218</t>
  </si>
  <si>
    <t>SUB-1143219</t>
  </si>
  <si>
    <t>SUB-1184997</t>
  </si>
  <si>
    <t>SUB-0982315</t>
  </si>
  <si>
    <t>SUB-0528796</t>
  </si>
  <si>
    <t>SUB-0898313</t>
  </si>
  <si>
    <t>SUB-0613341</t>
  </si>
  <si>
    <t>SUB-1132276</t>
  </si>
  <si>
    <t>SUB-0817124</t>
  </si>
  <si>
    <t>SUB-0527546</t>
  </si>
  <si>
    <t>SUB-0945407</t>
  </si>
  <si>
    <t>SUB-1140015</t>
  </si>
  <si>
    <t>SUB-0711690</t>
  </si>
  <si>
    <t>SUB-0524702</t>
  </si>
  <si>
    <t>SUB-1174486</t>
  </si>
  <si>
    <t>SUB-1174509</t>
  </si>
  <si>
    <t>SUB-1115093</t>
  </si>
  <si>
    <t>SUB-0824785</t>
  </si>
  <si>
    <t>SUB-0824787</t>
  </si>
  <si>
    <t>SUB-0824791</t>
  </si>
  <si>
    <t>SUB-0869401</t>
  </si>
  <si>
    <t>SUB-0244839</t>
  </si>
  <si>
    <t>SUB-0986407</t>
  </si>
  <si>
    <t>SUB-0986410</t>
  </si>
  <si>
    <t>SUB-1163780</t>
  </si>
  <si>
    <t>SUB-1156432</t>
  </si>
  <si>
    <t>SUB-1030255</t>
  </si>
  <si>
    <t>SUB-1067661</t>
  </si>
  <si>
    <t>SUB-0256612</t>
  </si>
  <si>
    <t>SUB-0561826</t>
  </si>
  <si>
    <t>SUB-0557432</t>
  </si>
  <si>
    <t>SUB-1033762</t>
  </si>
  <si>
    <t>SUB-0631293</t>
  </si>
  <si>
    <t>SUB-0631326</t>
  </si>
  <si>
    <t>SUB-1034824</t>
  </si>
  <si>
    <t>SUB-0259166</t>
  </si>
  <si>
    <t>SUB-0894089</t>
  </si>
  <si>
    <t>SUB-1122951</t>
  </si>
  <si>
    <t>SUB-1122982</t>
  </si>
  <si>
    <t>SUB-0940538</t>
  </si>
  <si>
    <t>SUB-0691472</t>
  </si>
  <si>
    <t>SUB-0570108</t>
  </si>
  <si>
    <t>SUB-0684284</t>
  </si>
  <si>
    <t>SUB-1080879</t>
  </si>
  <si>
    <t>SUB-0593366</t>
  </si>
  <si>
    <t>SUB-0593390</t>
  </si>
  <si>
    <t>SUB-0574100</t>
  </si>
  <si>
    <t>SUB-0254473</t>
  </si>
  <si>
    <t>SUB-1092883</t>
  </si>
  <si>
    <t>SUB-0238486</t>
  </si>
  <si>
    <t>SUB-0638460</t>
  </si>
  <si>
    <t>SUB-1100813</t>
  </si>
  <si>
    <t>SUB-0242109</t>
  </si>
  <si>
    <t>SUB-0920571</t>
  </si>
  <si>
    <t>SUB-0921911</t>
  </si>
  <si>
    <t>SUB-1080383</t>
  </si>
  <si>
    <t>SUB-0703968</t>
  </si>
  <si>
    <t>SUB-0717374</t>
  </si>
  <si>
    <t>SUB-1131054</t>
  </si>
  <si>
    <t>SUB-0238815</t>
  </si>
  <si>
    <t>SUB-0681892</t>
  </si>
  <si>
    <t>SUB-0259817</t>
  </si>
  <si>
    <t>SUB-0875601</t>
  </si>
  <si>
    <t>SUB-0238337</t>
  </si>
  <si>
    <t>SUB-0254857</t>
  </si>
  <si>
    <t>SUB-0773314</t>
  </si>
  <si>
    <t>SUB-0523838</t>
  </si>
  <si>
    <t>SUB-0523846</t>
  </si>
  <si>
    <t>BR SC DEPARTAMENTO DE POL√çCIA PENAL ‚Äì SEJURI</t>
  </si>
  <si>
    <t>Texas AandM University - San Antonio</t>
  </si>
  <si>
    <t>T6 500 Ceiling</t>
  </si>
  <si>
    <t>Green</t>
  </si>
  <si>
    <t>Meets T12 1000+ and T6 500+</t>
  </si>
  <si>
    <t>Blue</t>
  </si>
  <si>
    <t>Meets T12 500+ and T6 500+</t>
  </si>
  <si>
    <t>Yellow</t>
  </si>
  <si>
    <t>Meets T12 1000+ but not T6 500+</t>
  </si>
  <si>
    <t>Red</t>
  </si>
  <si>
    <t>Meets T12 500+ but not T6 500+</t>
  </si>
  <si>
    <t>Definition</t>
  </si>
  <si>
    <t>Color</t>
  </si>
  <si>
    <t>Cohort Points</t>
  </si>
  <si>
    <t>Non-SIM Completions (APAP)</t>
  </si>
  <si>
    <t>CA0115903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</si>
</sst>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1"/>
      <name val="Calibri"/>
      <family val="2"/>
    </font>
    <font>
      <sz val="12"/>
      <color rgb="FF000000"/>
      <name val="Aptos Narrow"/>
      <family val="2"/>
    </font>
    <font>
      <sz val="12"/>
      <color rgb="FF000000"/>
      <name val="Aptos Narrow"/>
    </font>
    <font>
      <sz val="12"/>
      <color rgb="FF006100"/>
      <name val="Aptos Narrow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b/>
      <sz val="11"/>
      <name val="Calibri"/>
      <family val="2"/>
    </font>
    <font>
      <b/>
      <sz val="11"/>
      <color rgb="FF000000"/>
      <name val="Aptos Narrow"/>
      <scheme val="minor"/>
    </font>
    <font>
      <sz val="12"/>
      <color theme="1"/>
      <name val="Aptos Narrow (Body)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E6F5"/>
        <bgColor rgb="FFC0E6F5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83CCEB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14" fontId="0" fillId="0" borderId="0" xfId="0" applyNumberFormat="1"/>
    <xf numFmtId="0" fontId="18" fillId="33" borderId="0" xfId="0" applyFont="1" applyFill="1"/>
    <xf numFmtId="0" fontId="19" fillId="0" borderId="0" xfId="0" applyFont="1"/>
    <xf numFmtId="3" fontId="19" fillId="0" borderId="0" xfId="0" applyNumberFormat="1" applyFont="1"/>
    <xf numFmtId="0" fontId="20" fillId="0" borderId="10" xfId="0" applyFont="1" applyBorder="1" applyAlignment="1">
      <alignment horizontal="center" vertical="top"/>
    </xf>
    <xf numFmtId="0" fontId="21" fillId="0" borderId="0" xfId="0" applyFont="1"/>
    <xf numFmtId="14" fontId="21" fillId="0" borderId="0" xfId="0" applyNumberFormat="1" applyFont="1"/>
    <xf numFmtId="164" fontId="0" fillId="0" borderId="0" xfId="42" applyNumberFormat="1" applyFont="1"/>
    <xf numFmtId="165" fontId="0" fillId="0" borderId="0" xfId="43" applyNumberFormat="1" applyFont="1"/>
    <xf numFmtId="165" fontId="0" fillId="0" borderId="0" xfId="0" applyNumberFormat="1"/>
    <xf numFmtId="0" fontId="6" fillId="34" borderId="0" xfId="0" applyFont="1" applyFill="1"/>
    <xf numFmtId="0" fontId="7" fillId="35" borderId="0" xfId="0" applyFont="1" applyFill="1"/>
    <xf numFmtId="0" fontId="22" fillId="0" borderId="0" xfId="0" applyFont="1"/>
    <xf numFmtId="14" fontId="22" fillId="0" borderId="0" xfId="0" applyNumberFormat="1" applyFont="1"/>
    <xf numFmtId="0" fontId="22" fillId="0" borderId="0" xfId="6" applyFont="1" applyFill="1"/>
    <xf numFmtId="2" fontId="22" fillId="0" borderId="0" xfId="0" applyNumberFormat="1" applyFont="1"/>
    <xf numFmtId="0" fontId="22" fillId="0" borderId="0" xfId="7" applyFont="1" applyFill="1"/>
    <xf numFmtId="0" fontId="22" fillId="0" borderId="0" xfId="8" applyFont="1" applyFill="1"/>
    <xf numFmtId="165" fontId="0" fillId="0" borderId="0" xfId="43" applyNumberFormat="1" applyFont="1" applyFill="1"/>
    <xf numFmtId="0" fontId="0" fillId="36" borderId="0" xfId="0" applyFill="1"/>
    <xf numFmtId="165" fontId="0" fillId="36" borderId="0" xfId="0" applyNumberFormat="1" applyFill="1"/>
    <xf numFmtId="165" fontId="0" fillId="36" borderId="0" xfId="43" applyNumberFormat="1" applyFont="1" applyFill="1"/>
    <xf numFmtId="0" fontId="23" fillId="0" borderId="10" xfId="0" applyFont="1" applyBorder="1"/>
    <xf numFmtId="0" fontId="24" fillId="0" borderId="0" xfId="0" applyFont="1"/>
    <xf numFmtId="0" fontId="25" fillId="0" borderId="0" xfId="0" applyFont="1"/>
    <xf numFmtId="0" fontId="26" fillId="34" borderId="0" xfId="0" applyFont="1" applyFill="1"/>
    <xf numFmtId="0" fontId="7" fillId="3" borderId="0" xfId="7"/>
    <xf numFmtId="2" fontId="7" fillId="3" borderId="0" xfId="7" applyNumberFormat="1"/>
    <xf numFmtId="0" fontId="6" fillId="2" borderId="0" xfId="6"/>
    <xf numFmtId="2" fontId="6" fillId="2" borderId="0" xfId="6" applyNumberFormat="1"/>
    <xf numFmtId="0" fontId="8" fillId="4" borderId="0" xfId="8"/>
    <xf numFmtId="2" fontId="8" fillId="4" borderId="0" xfId="8" applyNumberFormat="1"/>
    <xf numFmtId="0" fontId="1" fillId="10" borderId="0" xfId="19"/>
    <xf numFmtId="2" fontId="1" fillId="10" borderId="0" xfId="19" applyNumberFormat="1"/>
    <xf numFmtId="0" fontId="0" fillId="0" borderId="0" xfId="0" applyFont="1" applyFill="1"/>
    <xf numFmtId="0" fontId="0" fillId="0" borderId="0" xfId="6" applyFont="1" applyFill="1"/>
    <xf numFmtId="0" fontId="0" fillId="0" borderId="0" xfId="8" applyFont="1" applyFill="1"/>
    <xf numFmtId="0" fontId="0" fillId="0" borderId="0" xfId="7" applyFont="1" applyFill="1"/>
    <xf numFmtId="0" fontId="0" fillId="0" borderId="0" xfId="19" applyFont="1" applyFill="1"/>
    <xf numFmtId="0" fontId="27" fillId="0" borderId="0" xfId="0" applyFont="1" applyFill="1"/>
    <xf numFmtId="0" fontId="27" fillId="0" borderId="0" xfId="7" applyFont="1" applyFill="1"/>
    <xf numFmtId="0" fontId="21" fillId="37" borderId="0" xfId="0" applyFont="1" applyFill="1"/>
    <xf numFmtId="14" fontId="21" fillId="37" borderId="0" xfId="0" applyNumberFormat="1" applyFont="1" applyFill="1"/>
    <xf numFmtId="9" fontId="21" fillId="37" borderId="0" xfId="0" applyNumberFormat="1" applyFont="1" applyFill="1"/>
    <xf numFmtId="2" fontId="21" fillId="37" borderId="0" xfId="0" applyNumberFormat="1" applyFont="1" applyFill="1"/>
    <xf numFmtId="14" fontId="0" fillId="0" borderId="0" xfId="0" applyNumberFormat="1" applyFont="1" applyFill="1"/>
    <xf numFmtId="9" fontId="0" fillId="0" borderId="0" xfId="0" applyNumberFormat="1" applyFont="1" applyFill="1"/>
    <xf numFmtId="2" fontId="0" fillId="0" borderId="0" xfId="0" applyNumberFormat="1" applyFont="1" applyFill="1"/>
    <xf numFmtId="0" fontId="28" fillId="0" borderId="0" xfId="0" applyFont="1"/>
    <xf numFmtId="0" fontId="29" fillId="0" borderId="10" xfId="0" applyFont="1" applyBorder="1"/>
    <xf numFmtId="0" fontId="16" fillId="0" borderId="0" xfId="0" applyFont="1"/>
    <xf numFmtId="0" fontId="30" fillId="0" borderId="10" xfId="0" applyFont="1" applyBorder="1" applyAlignment="1">
      <alignment horizontal="center" vertical="top"/>
    </xf>
    <xf numFmtId="14" fontId="28" fillId="0" borderId="0" xfId="0" applyNumberFormat="1" applyFont="1"/>
    <xf numFmtId="0" fontId="31" fillId="0" borderId="0" xfId="6" applyFont="1" applyFill="1"/>
    <xf numFmtId="14" fontId="31" fillId="0" borderId="0" xfId="6" applyNumberFormat="1" applyFont="1" applyFill="1"/>
    <xf numFmtId="9" fontId="31" fillId="0" borderId="0" xfId="6" applyNumberFormat="1" applyFont="1" applyFill="1"/>
    <xf numFmtId="2" fontId="31" fillId="0" borderId="0" xfId="6" applyNumberFormat="1" applyFont="1" applyFill="1"/>
    <xf numFmtId="0" fontId="31" fillId="0" borderId="0" xfId="20" applyFont="1" applyFill="1"/>
    <xf numFmtId="0" fontId="31" fillId="0" borderId="0" xfId="0" applyFont="1" applyFill="1"/>
    <xf numFmtId="14" fontId="31" fillId="0" borderId="0" xfId="20" applyNumberFormat="1" applyFont="1" applyFill="1"/>
    <xf numFmtId="9" fontId="31" fillId="0" borderId="0" xfId="20" applyNumberFormat="1" applyFont="1" applyFill="1"/>
    <xf numFmtId="2" fontId="31" fillId="0" borderId="0" xfId="20" applyNumberFormat="1" applyFont="1" applyFill="1"/>
    <xf numFmtId="0" fontId="31" fillId="0" borderId="0" xfId="7" applyFont="1" applyFill="1"/>
    <xf numFmtId="14" fontId="31" fillId="0" borderId="0" xfId="0" applyNumberFormat="1" applyFont="1" applyFill="1"/>
    <xf numFmtId="9" fontId="31" fillId="0" borderId="0" xfId="43" applyFont="1" applyFill="1"/>
    <xf numFmtId="2" fontId="31" fillId="0" borderId="0" xfId="0" applyNumberFormat="1" applyFont="1" applyFill="1"/>
    <xf numFmtId="0" fontId="31" fillId="0" borderId="0" xfId="8" applyFon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fill>
        <patternFill patternType="solid">
          <fgColor rgb="FFC6EFCE"/>
          <bgColor rgb="FFFFFFFF"/>
        </patternFill>
      </fill>
    </dxf>
    <dxf>
      <fill>
        <patternFill patternType="solid">
          <fgColor rgb="FFC6EFCE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6EFCE"/>
          <bgColor rgb="FFFFFFFF"/>
        </patternFill>
      </fill>
    </dxf>
    <dxf>
      <fill>
        <patternFill patternType="solid">
          <fgColor rgb="FF83CCEB"/>
          <bgColor rgb="FFFFFFFF"/>
        </patternFill>
      </fill>
    </dxf>
    <dxf>
      <fill>
        <patternFill patternType="solid">
          <fgColor rgb="FF83CCEB"/>
          <bgColor rgb="FFFFFFFF"/>
        </patternFill>
      </fill>
    </dxf>
    <dxf>
      <fill>
        <patternFill patternType="solid">
          <fgColor rgb="FFC6EFCE"/>
          <bgColor rgb="FFFFFFFF"/>
        </patternFill>
      </fill>
    </dxf>
    <dxf>
      <fill>
        <patternFill patternType="solid">
          <fgColor rgb="FFC6EFCE"/>
          <bgColor rgb="FFFFFFFF"/>
        </patternFill>
      </fill>
    </dxf>
    <dxf>
      <fill>
        <patternFill patternType="solid">
          <fgColor rgb="FFC0E6F5"/>
          <bgColor rgb="FFFFFFFF"/>
        </patternFill>
      </fill>
    </dxf>
    <dxf>
      <fill>
        <patternFill patternType="solid">
          <fgColor rgb="FFC0E6F5"/>
          <bgColor rgb="FFFFFFFF"/>
        </patternFill>
      </fill>
    </dxf>
    <dxf>
      <fill>
        <patternFill patternType="solid">
          <fgColor rgb="FFFFEB9C"/>
          <bgColor rgb="FFFFFFFF"/>
        </patternFill>
      </fill>
    </dxf>
    <dxf>
      <fill>
        <patternFill patternType="solid">
          <fgColor rgb="FFFFEB9C"/>
          <bgColor rgb="FFFFFFFF"/>
        </patternFill>
      </fill>
    </dxf>
    <dxf>
      <fill>
        <patternFill patternType="solid">
          <fgColor rgb="FFFFC7CE"/>
          <bgColor rgb="FFFFFFFF"/>
        </patternFill>
      </fill>
    </dxf>
    <dxf>
      <fill>
        <patternFill patternType="solid">
          <fgColor rgb="FFFFC7CE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5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11836-8046-094B-BD1C-661EB94D40FF}">
  <dimension ref="A1:AA41"/>
  <sheetViews>
    <sheetView workbookViewId="0">
      <selection activeCell="L34" sqref="L34"/>
    </sheetView>
  </sheetViews>
  <sheetFormatPr baseColWidth="10" defaultColWidth="11" defaultRowHeight="16" x14ac:dyDescent="0.2"/>
  <cols>
    <col min="1" max="1" width="20.83203125" bestFit="1" customWidth="1"/>
    <col min="2" max="2" width="11" style="8" bestFit="1" customWidth="1"/>
    <col min="3" max="3" width="11.5" style="8" bestFit="1" customWidth="1"/>
    <col min="14" max="14" width="12.5" bestFit="1" customWidth="1"/>
  </cols>
  <sheetData>
    <row r="1" spans="1:27" x14ac:dyDescent="0.2">
      <c r="A1" t="s">
        <v>0</v>
      </c>
      <c r="B1" s="8" t="s">
        <v>1</v>
      </c>
    </row>
    <row r="2" spans="1:27" x14ac:dyDescent="0.2">
      <c r="B2" s="8" t="s">
        <v>2</v>
      </c>
      <c r="C2" s="8" t="s">
        <v>3</v>
      </c>
    </row>
    <row r="3" spans="1:27" x14ac:dyDescent="0.2">
      <c r="A3" t="s">
        <v>4</v>
      </c>
      <c r="B3" s="8">
        <v>653</v>
      </c>
      <c r="C3" s="8">
        <v>138085</v>
      </c>
    </row>
    <row r="4" spans="1:27" x14ac:dyDescent="0.2">
      <c r="A4" t="s">
        <v>5</v>
      </c>
      <c r="B4" s="8">
        <v>223</v>
      </c>
      <c r="C4" s="8">
        <v>6518</v>
      </c>
    </row>
    <row r="5" spans="1:27" x14ac:dyDescent="0.2">
      <c r="A5" t="s">
        <v>6</v>
      </c>
      <c r="B5" s="8">
        <v>4</v>
      </c>
      <c r="C5" s="8">
        <v>0</v>
      </c>
      <c r="D5" t="s">
        <v>7</v>
      </c>
    </row>
    <row r="7" spans="1:27" x14ac:dyDescent="0.2">
      <c r="A7" t="s">
        <v>8</v>
      </c>
      <c r="B7" s="8">
        <v>880</v>
      </c>
      <c r="C7" s="8">
        <v>144603</v>
      </c>
      <c r="D7" t="s">
        <v>9</v>
      </c>
    </row>
    <row r="10" spans="1:27" x14ac:dyDescent="0.2">
      <c r="A10" t="s">
        <v>10</v>
      </c>
      <c r="B10" s="8" t="s">
        <v>11</v>
      </c>
      <c r="O10" t="s">
        <v>12</v>
      </c>
      <c r="R10" t="s">
        <v>13</v>
      </c>
      <c r="U10" t="s">
        <v>14</v>
      </c>
      <c r="Y10" t="s">
        <v>4741</v>
      </c>
    </row>
    <row r="11" spans="1:27" x14ac:dyDescent="0.2">
      <c r="A11" t="s">
        <v>15</v>
      </c>
      <c r="B11" s="8" t="s">
        <v>2</v>
      </c>
      <c r="C11" s="8" t="s">
        <v>3</v>
      </c>
      <c r="D11" t="s">
        <v>16</v>
      </c>
      <c r="E11" t="s">
        <v>17</v>
      </c>
      <c r="G11" t="s">
        <v>18</v>
      </c>
      <c r="H11" s="8" t="s">
        <v>2</v>
      </c>
      <c r="I11" s="8" t="s">
        <v>3</v>
      </c>
      <c r="J11" t="s">
        <v>16</v>
      </c>
      <c r="K11" t="s">
        <v>17</v>
      </c>
      <c r="O11" t="s">
        <v>19</v>
      </c>
      <c r="P11" t="s">
        <v>20</v>
      </c>
      <c r="R11" t="s">
        <v>19</v>
      </c>
      <c r="S11" t="s">
        <v>20</v>
      </c>
      <c r="U11" t="s">
        <v>19</v>
      </c>
      <c r="V11" t="s">
        <v>20</v>
      </c>
      <c r="W11" t="s">
        <v>16</v>
      </c>
      <c r="Y11" t="s">
        <v>19</v>
      </c>
      <c r="Z11" t="s">
        <v>20</v>
      </c>
      <c r="AA11" t="s">
        <v>16</v>
      </c>
    </row>
    <row r="12" spans="1:27" x14ac:dyDescent="0.2">
      <c r="A12" t="s">
        <v>21</v>
      </c>
      <c r="B12" s="8">
        <f>COUNTIF('T10 Analysis'!$P$2:$P$881,"&gt;=2")</f>
        <v>249</v>
      </c>
      <c r="C12" s="8">
        <f>SUMIF('T10 Analysis'!$P$2:$P$881,"&gt;=2",'T10 Analysis'!$G$2:$G$881)</f>
        <v>25111</v>
      </c>
      <c r="D12" s="9">
        <f>C12/$C$7</f>
        <v>0.17365476511552319</v>
      </c>
      <c r="E12" s="9">
        <f>B12/$B$7</f>
        <v>0.28295454545454546</v>
      </c>
      <c r="G12" t="s">
        <v>21</v>
      </c>
      <c r="H12" s="8">
        <f t="shared" ref="H12:I15" si="0">B12+O12</f>
        <v>277</v>
      </c>
      <c r="I12" s="8">
        <f t="shared" si="0"/>
        <v>64904</v>
      </c>
      <c r="J12" s="9">
        <f>I12/$C$7</f>
        <v>0.44884269344342786</v>
      </c>
      <c r="K12" s="9">
        <f>H12/$B$7</f>
        <v>0.31477272727272726</v>
      </c>
      <c r="L12" s="10">
        <f>K12-E12</f>
        <v>3.1818181818181801E-2</v>
      </c>
      <c r="O12">
        <f>COUNTIFS('T10 Analysis'!$P$2:$P$881,"&lt;2", 'T10 Analysis'!$S$2:$S$881, "TRUE")</f>
        <v>28</v>
      </c>
      <c r="P12" s="8">
        <f>SUMIFS('T10 Analysis'!$G$2:$G$881,'T10 Analysis'!$P$2:$P$881,"&lt;2", 'T10 Analysis'!$S$2:$S$881, "TRUE")</f>
        <v>39793</v>
      </c>
      <c r="R12">
        <f>COUNTIFS('T10 Analysis'!$P$2:$P$881,"&lt;2", 'T10 Analysis'!$T$2:$T$881, "TRUE")</f>
        <v>15</v>
      </c>
      <c r="S12" s="8">
        <f>SUMIFS('T10 Analysis'!$G$2:$G$881,'T10 Analysis'!$P$2:$P$881,"&lt;2", 'T10 Analysis'!$T$2:$T$881, "TRUE")</f>
        <v>21979</v>
      </c>
      <c r="U12">
        <f>COUNTIFS('T10 Analysis'!$P$2:$P$881,"&lt;2", 'T10 Analysis'!$U$2:$U$881, "TRUE")</f>
        <v>11</v>
      </c>
      <c r="V12" s="8">
        <f>SUMIFS('T10 Analysis'!$G$2:$G$881,'T10 Analysis'!$P$2:$P$881,"&lt;2", 'T10 Analysis'!$U$2:$U$881, "TRUE")</f>
        <v>16081</v>
      </c>
      <c r="Y12">
        <f>COUNTIFS('T10 Analysis'!$P$2:$P$881,"&lt;2", 'T10 Analysis'!$V$2:$V$881, "TRUE")</f>
        <v>14</v>
      </c>
      <c r="Z12" s="8">
        <f>SUMIFS('T10 Analysis'!$G$2:$G$881,'T10 Analysis'!$P$2:$P$881,"&lt;2", 'T10 Analysis'!$V$2:$V$881, "TRUE")</f>
        <v>21485</v>
      </c>
    </row>
    <row r="13" spans="1:27" x14ac:dyDescent="0.2">
      <c r="A13" t="s">
        <v>22</v>
      </c>
      <c r="B13" s="8">
        <f>COUNTIF('T10 Analysis'!$P$2:$P$881,"&gt;=1.5")</f>
        <v>292</v>
      </c>
      <c r="C13" s="8">
        <f>SUMIF('T10 Analysis'!$P$2:$P$881,"&gt;=1.5",'T10 Analysis'!$G$2:$G$881)</f>
        <v>31410</v>
      </c>
      <c r="D13" s="9">
        <f>C13/$C$7</f>
        <v>0.21721541046866247</v>
      </c>
      <c r="E13" s="9">
        <f t="shared" ref="E13:E15" si="1">B13/$B$7</f>
        <v>0.33181818181818185</v>
      </c>
      <c r="G13" t="s">
        <v>22</v>
      </c>
      <c r="H13" s="8">
        <f t="shared" si="0"/>
        <v>315</v>
      </c>
      <c r="I13" s="8">
        <f t="shared" si="0"/>
        <v>68109</v>
      </c>
      <c r="J13" s="9">
        <f t="shared" ref="J13:J15" si="2">I13/$C$7</f>
        <v>0.47100682558453144</v>
      </c>
      <c r="K13" s="9">
        <f>H13/$B$7</f>
        <v>0.35795454545454547</v>
      </c>
      <c r="L13" s="10">
        <f t="shared" ref="L13:L15" si="3">K13-E13</f>
        <v>2.6136363636363624E-2</v>
      </c>
      <c r="O13">
        <f>COUNTIFS('T10 Analysis'!$P$2:$P$881,"&lt;1.5", 'T10 Analysis'!$S$2:$S$881, "TRUE")</f>
        <v>23</v>
      </c>
      <c r="P13" s="8">
        <f>SUMIFS('T10 Analysis'!$G$2:$G$881,'T10 Analysis'!$P$2:$P$881,"&lt;1.5", 'T10 Analysis'!$S$2:$S$881, "TRUE")</f>
        <v>36699</v>
      </c>
      <c r="R13">
        <f>COUNTIFS('T10 Analysis'!$P$2:$P$881,"&lt;1.5", 'T10 Analysis'!$T$2:$T$881, "TRUE")</f>
        <v>12</v>
      </c>
      <c r="S13" s="8">
        <f>SUMIFS('T10 Analysis'!$G$2:$G$881,'T10 Analysis'!$P$2:$P$881,"&lt;1.5", 'T10 Analysis'!$T$2:$T$881, "TRUE")</f>
        <v>19525</v>
      </c>
      <c r="U13">
        <f>COUNTIFS('T10 Analysis'!$P$2:$P$881,"&lt;1.5", 'T10 Analysis'!$U$2:$U$881, "TRUE")</f>
        <v>10</v>
      </c>
      <c r="V13" s="8">
        <f>SUMIFS('T10 Analysis'!$G$2:$G$881,'T10 Analysis'!$P$2:$P$881,"&lt;1.5", 'T10 Analysis'!$U$2:$U$881, "TRUE")</f>
        <v>14623</v>
      </c>
      <c r="W13" s="9">
        <f>(V13+C13)/$C$7</f>
        <v>0.31834056001604394</v>
      </c>
      <c r="Y13">
        <f>COUNTIFS('T10 Analysis'!$P$2:$P$881,"&lt;1.5", 'T10 Analysis'!$V$2:$V$881, "TRUE")</f>
        <v>12</v>
      </c>
      <c r="Z13" s="8">
        <f>SUMIFS('T10 Analysis'!$G$2:$G$881,'T10 Analysis'!$P$2:$P$881,"&lt;1.5", 'T10 Analysis'!$V$2:$V$881, "TRUE")</f>
        <v>19683</v>
      </c>
      <c r="AA13" s="9">
        <f>(Z13+C13)/$C$7</f>
        <v>0.35333291840418246</v>
      </c>
    </row>
    <row r="14" spans="1:27" x14ac:dyDescent="0.2">
      <c r="A14" t="s">
        <v>23</v>
      </c>
      <c r="B14" s="8">
        <f>COUNTIF('T10 Analysis'!$P$2:$P$881,"&gt;=1")</f>
        <v>348</v>
      </c>
      <c r="C14" s="8">
        <f>SUMIF('T10 Analysis'!$P$2:$P$881,"&gt;=1",'T10 Analysis'!$G$2:$G$881)</f>
        <v>46397</v>
      </c>
      <c r="D14" s="9">
        <f t="shared" ref="D14:D15" si="4">C14/$C$7</f>
        <v>0.32085779686451871</v>
      </c>
      <c r="E14" s="9">
        <f t="shared" si="1"/>
        <v>0.39545454545454545</v>
      </c>
      <c r="G14" t="s">
        <v>23</v>
      </c>
      <c r="H14" s="8">
        <f t="shared" si="0"/>
        <v>361</v>
      </c>
      <c r="I14" s="8">
        <f t="shared" si="0"/>
        <v>70853</v>
      </c>
      <c r="J14" s="9">
        <f t="shared" si="2"/>
        <v>0.48998291874995675</v>
      </c>
      <c r="K14" s="9">
        <f>H14/$B$7</f>
        <v>0.41022727272727272</v>
      </c>
      <c r="L14" s="10">
        <f t="shared" si="3"/>
        <v>1.4772727272727271E-2</v>
      </c>
      <c r="O14">
        <f>COUNTIFS('T10 Analysis'!$P$2:$P$881,"&lt;1", 'T10 Analysis'!$S$2:$S$881, "TRUE")</f>
        <v>13</v>
      </c>
      <c r="P14" s="8">
        <f>SUMIFS('T10 Analysis'!$G$2:$G$881,'T10 Analysis'!$P$2:$P$881,"&lt;1", 'T10 Analysis'!$S$2:$S$881, "TRUE")</f>
        <v>24456</v>
      </c>
      <c r="R14">
        <f>COUNTIFS('T10 Analysis'!$P$2:$P$881,"&lt;1", 'T10 Analysis'!$T$2:$T$881, "TRUE")</f>
        <v>4</v>
      </c>
      <c r="S14" s="8">
        <f>SUMIFS('T10 Analysis'!$G$2:$G$881,'T10 Analysis'!$P$2:$P$881,"&lt;1", 'T10 Analysis'!$T$2:$T$881, "TRUE")</f>
        <v>8472</v>
      </c>
      <c r="U14">
        <f>COUNTIFS('T10 Analysis'!$P$2:$P$881,"&lt;1", 'T10 Analysis'!$U$2:$U$881, "TRUE")</f>
        <v>3</v>
      </c>
      <c r="V14" s="8">
        <f>SUMIFS('T10 Analysis'!$G$2:$G$881,'T10 Analysis'!$P$2:$P$881,"&lt;1", 'T10 Analysis'!$U$2:$U$881, "TRUE")</f>
        <v>4288</v>
      </c>
      <c r="Y14">
        <f>COUNTIFS('T10 Analysis'!$P$2:$P$881,"&lt;1", 'T10 Analysis'!$V$2:$V$881, "TRUE")</f>
        <v>5</v>
      </c>
      <c r="Z14" s="8">
        <f>SUMIFS('T10 Analysis'!$G$2:$G$881,'T10 Analysis'!$P$2:$P$881,"&lt;1", 'T10 Analysis'!$V$2:$V$881, "TRUE")</f>
        <v>10045</v>
      </c>
    </row>
    <row r="15" spans="1:27" x14ac:dyDescent="0.2">
      <c r="A15" t="s">
        <v>24</v>
      </c>
      <c r="B15" s="8">
        <f>COUNTIF('T10 Analysis'!$P$2:$P$881,"&gt;=0.5")</f>
        <v>420</v>
      </c>
      <c r="C15" s="8">
        <f>SUMIF('T10 Analysis'!$P$2:$P$881,"&gt;=0.5",'T10 Analysis'!$G$2:$G$881)</f>
        <v>59419</v>
      </c>
      <c r="D15" s="9">
        <f t="shared" si="4"/>
        <v>0.41091125357011959</v>
      </c>
      <c r="E15" s="9">
        <f t="shared" si="1"/>
        <v>0.47727272727272729</v>
      </c>
      <c r="G15" t="s">
        <v>24</v>
      </c>
      <c r="H15" s="8">
        <f t="shared" si="0"/>
        <v>429</v>
      </c>
      <c r="I15" s="8">
        <f t="shared" si="0"/>
        <v>77771</v>
      </c>
      <c r="J15" s="9">
        <f t="shared" si="2"/>
        <v>0.53782424984267274</v>
      </c>
      <c r="K15" s="9">
        <f>H15/$B$7</f>
        <v>0.48749999999999999</v>
      </c>
      <c r="L15" s="10">
        <f t="shared" si="3"/>
        <v>1.0227272727272696E-2</v>
      </c>
      <c r="O15">
        <f>COUNTIFS('T10 Analysis'!$P$2:$P$881,"&lt;0.5", 'T10 Analysis'!$S$2:$S$881, "TRUE")</f>
        <v>9</v>
      </c>
      <c r="P15" s="8">
        <f>SUMIFS('T10 Analysis'!$G$2:$G$881,'T10 Analysis'!$P$2:$P$881,"&lt;0.5", 'T10 Analysis'!$S$2:$S$881, "TRUE")</f>
        <v>18352</v>
      </c>
      <c r="R15">
        <f>COUNTIFS('T10 Analysis'!$P$2:$P$881,"&lt;0.5", 'T10 Analysis'!$T$2:$T$881, "TRUE")</f>
        <v>2</v>
      </c>
      <c r="S15" s="8">
        <f>SUMIFS('T10 Analysis'!$G$2:$G$881,'T10 Analysis'!$P$2:$P$881,"&lt;0.5", 'T10 Analysis'!$T$2:$T$881, "TRUE")</f>
        <v>4184</v>
      </c>
      <c r="U15">
        <f>COUNTIFS('T10 Analysis'!$P$2:$P$881,"&lt;0.5", 'T10 Analysis'!$U$2:$U$881, "TRUE")</f>
        <v>1</v>
      </c>
      <c r="V15" s="8">
        <f>SUMIFS('T10 Analysis'!$G$2:$G$881,'T10 Analysis'!$P$2:$P$881,"&lt;0.5", 'T10 Analysis'!$U$2:$U$881, "TRUE")</f>
        <v>0</v>
      </c>
      <c r="Y15">
        <f>COUNTIFS('T10 Analysis'!$P$2:$P$881,"&lt;0.5", 'T10 Analysis'!$V$2:$V$881, "TRUE")</f>
        <v>4</v>
      </c>
      <c r="Z15" s="8">
        <f>SUMIFS('T10 Analysis'!$G$2:$G$881,'T10 Analysis'!$P$2:$P$881,"&lt;0.5", 'T10 Analysis'!$V$2:$V$881, "TRUE")</f>
        <v>7845</v>
      </c>
    </row>
    <row r="18" spans="1:27" x14ac:dyDescent="0.2">
      <c r="A18" t="s">
        <v>25</v>
      </c>
      <c r="B18" s="8" t="s">
        <v>2</v>
      </c>
      <c r="C18" s="8" t="s">
        <v>3</v>
      </c>
      <c r="D18" t="s">
        <v>16</v>
      </c>
      <c r="E18" t="s">
        <v>17</v>
      </c>
      <c r="G18" t="s">
        <v>18</v>
      </c>
      <c r="H18" s="8" t="s">
        <v>2</v>
      </c>
      <c r="I18" s="8" t="s">
        <v>3</v>
      </c>
      <c r="J18" t="s">
        <v>16</v>
      </c>
      <c r="K18" t="s">
        <v>17</v>
      </c>
      <c r="O18" t="s">
        <v>19</v>
      </c>
      <c r="P18" t="s">
        <v>20</v>
      </c>
      <c r="R18" t="s">
        <v>19</v>
      </c>
      <c r="S18" t="s">
        <v>20</v>
      </c>
      <c r="U18" t="s">
        <v>19</v>
      </c>
      <c r="V18" t="s">
        <v>20</v>
      </c>
      <c r="W18" t="s">
        <v>16</v>
      </c>
      <c r="Y18" t="s">
        <v>19</v>
      </c>
      <c r="Z18" t="s">
        <v>20</v>
      </c>
    </row>
    <row r="19" spans="1:27" x14ac:dyDescent="0.2">
      <c r="A19" t="s">
        <v>21</v>
      </c>
      <c r="B19" s="8">
        <f>COUNTIF('T10 Analysis'!$Q$2:$Q$881,"&gt;=2")</f>
        <v>227</v>
      </c>
      <c r="C19" s="8">
        <f>SUMIF('T10 Analysis'!$Q$2:$Q$881,"&gt;=2",'T10 Analysis'!$G$2:$G$881)</f>
        <v>28716</v>
      </c>
      <c r="D19" s="9">
        <f>C19/$C$7</f>
        <v>0.19858509159561005</v>
      </c>
      <c r="E19" s="9">
        <f>B19/$B$7</f>
        <v>0.25795454545454544</v>
      </c>
      <c r="G19" t="s">
        <v>21</v>
      </c>
      <c r="H19" s="8">
        <f t="shared" ref="H19:I22" si="5">B19+O19</f>
        <v>262</v>
      </c>
      <c r="I19" s="8">
        <f t="shared" si="5"/>
        <v>67370</v>
      </c>
      <c r="J19" s="9">
        <f>I19/$C$7</f>
        <v>0.46589628154325985</v>
      </c>
      <c r="K19" s="9">
        <f>H19/$B$7</f>
        <v>0.29772727272727273</v>
      </c>
      <c r="L19" s="10">
        <f>K19-E19</f>
        <v>3.9772727272727293E-2</v>
      </c>
      <c r="O19">
        <f>COUNTIFS('T10 Analysis'!$Q$2:$Q$881,"&lt;2", 'T10 Analysis'!$S$2:$S$881, "TRUE")</f>
        <v>35</v>
      </c>
      <c r="P19" s="8">
        <f>SUMIFS('T10 Analysis'!$G$2:$G$881,'T10 Analysis'!$Q$2:$Q$881,"&lt;2", 'T10 Analysis'!$S$2:$S$881, "TRUE")</f>
        <v>38654</v>
      </c>
      <c r="R19">
        <f>COUNTIFS('T10 Analysis'!$Q$2:$Q$881,"&lt;2", 'T10 Analysis'!$T$2:$T$881, "TRUE")</f>
        <v>21</v>
      </c>
      <c r="S19" s="8">
        <f>SUMIFS('T10 Analysis'!$G$2:$G$881,'T10 Analysis'!$Q$2:$Q$881,"&lt;2", 'T10 Analysis'!$T$2:$T$881, "TRUE")</f>
        <v>20815</v>
      </c>
      <c r="U19">
        <f>COUNTIFS('T10 Analysis'!$Q$2:$Q$881,"&lt;2", 'T10 Analysis'!$U$2:$U$881, "TRUE")</f>
        <v>16</v>
      </c>
      <c r="V19" s="8">
        <f>SUMIFS('T10 Analysis'!$G$2:$G$881,'T10 Analysis'!$Q$2:$Q$881,"&lt;2", 'T10 Analysis'!$U$2:$U$881, "TRUE")</f>
        <v>14540</v>
      </c>
      <c r="Y19">
        <f>COUNTIFS('T10 Analysis'!$Q$2:$Q$881,"&lt;2", 'T10 Analysis'!$V$2:$V$881, "TRUE")</f>
        <v>19</v>
      </c>
      <c r="Z19" s="8">
        <f>SUMIFS('T10 Analysis'!$G$2:$G$881,'T10 Analysis'!$Q$2:$Q$881,"&lt;2", 'T10 Analysis'!$V$2:$V$881, "TRUE")</f>
        <v>19978</v>
      </c>
    </row>
    <row r="20" spans="1:27" x14ac:dyDescent="0.2">
      <c r="A20" t="s">
        <v>22</v>
      </c>
      <c r="B20" s="8">
        <f>COUNTIF('T10 Analysis'!$Q$2:$Q$881,"&gt;=1.5")</f>
        <v>277</v>
      </c>
      <c r="C20" s="8">
        <f>SUMIF('T10 Analysis'!$Q$2:$Q$881,"&gt;=1.5",'T10 Analysis'!$G$2:$G$881)</f>
        <v>36046</v>
      </c>
      <c r="D20" s="9">
        <f t="shared" ref="D20:D22" si="6">C20/$C$7</f>
        <v>0.24927560285747874</v>
      </c>
      <c r="E20" s="9">
        <f t="shared" ref="E20:E22" si="7">B20/$B$7</f>
        <v>0.31477272727272726</v>
      </c>
      <c r="G20" t="s">
        <v>22</v>
      </c>
      <c r="H20" s="8">
        <f t="shared" si="5"/>
        <v>302</v>
      </c>
      <c r="I20" s="8">
        <f t="shared" si="5"/>
        <v>70126</v>
      </c>
      <c r="J20" s="9">
        <f t="shared" ref="J20:J22" si="8">I20/$C$7</f>
        <v>0.48495536053885463</v>
      </c>
      <c r="K20" s="9">
        <f>H20/$B$7</f>
        <v>0.3431818181818182</v>
      </c>
      <c r="L20" s="10">
        <f t="shared" ref="L20:L22" si="9">K20-E20</f>
        <v>2.8409090909090939E-2</v>
      </c>
      <c r="O20">
        <f>COUNTIFS('T10 Analysis'!$Q$2:$Q$881,"&lt;1.5", 'T10 Analysis'!$S$2:$S$881, "TRUE")</f>
        <v>25</v>
      </c>
      <c r="P20" s="8">
        <f>SUMIFS('T10 Analysis'!$G$2:$G$881,'T10 Analysis'!$Q$2:$Q$881,"&lt;1.5", 'T10 Analysis'!$S$2:$S$881, "TRUE")</f>
        <v>34080</v>
      </c>
      <c r="R20">
        <f>COUNTIFS('T10 Analysis'!$Q$2:$Q$881,"&lt;1.5", 'T10 Analysis'!$T$2:$T$881, "TRUE")</f>
        <v>14</v>
      </c>
      <c r="S20" s="8">
        <f>SUMIFS('T10 Analysis'!$G$2:$G$881,'T10 Analysis'!$Q$2:$Q$881,"&lt;1.5", 'T10 Analysis'!$T$2:$T$881, "TRUE")</f>
        <v>17202</v>
      </c>
      <c r="U20">
        <f>COUNTIFS('T10 Analysis'!$Q$2:$Q$881,"&lt;1.5", 'T10 Analysis'!$U$2:$U$881, "TRUE")</f>
        <v>12</v>
      </c>
      <c r="V20" s="8">
        <f>SUMIFS('T10 Analysis'!$G$2:$G$881,'T10 Analysis'!$Q$2:$Q$881,"&lt;1.5", 'T10 Analysis'!$U$2:$U$881, "TRUE")</f>
        <v>12300</v>
      </c>
      <c r="W20" s="9">
        <f>(V20+C20)/$C$7</f>
        <v>0.3343360787812148</v>
      </c>
      <c r="Y20">
        <f>COUNTIFS('T10 Analysis'!$Q$2:$Q$881,"&lt;1.5", 'T10 Analysis'!$V$2:$V$881, "TRUE")</f>
        <v>13</v>
      </c>
      <c r="Z20" s="8">
        <f>SUMIFS('T10 Analysis'!$G$2:$G$881,'T10 Analysis'!$Q$2:$Q$881,"&lt;1.5", 'T10 Analysis'!$V$2:$V$881, "TRUE")</f>
        <v>17264</v>
      </c>
      <c r="AA20" s="9">
        <f>(Z20+C20)/$C$7</f>
        <v>0.36866455052799735</v>
      </c>
    </row>
    <row r="21" spans="1:27" x14ac:dyDescent="0.2">
      <c r="A21" t="s">
        <v>23</v>
      </c>
      <c r="B21" s="8">
        <f>COUNTIF('T10 Analysis'!$Q$2:$Q$881,"&gt;=1")</f>
        <v>355</v>
      </c>
      <c r="C21" s="8">
        <f>SUMIF('T10 Analysis'!$Q$2:$Q$881,"&gt;=1",'T10 Analysis'!$G$2:$G$881)</f>
        <v>48389</v>
      </c>
      <c r="D21" s="9">
        <f t="shared" si="6"/>
        <v>0.33463344467265549</v>
      </c>
      <c r="E21" s="9">
        <f t="shared" si="7"/>
        <v>0.40340909090909088</v>
      </c>
      <c r="G21" t="s">
        <v>23</v>
      </c>
      <c r="H21" s="8">
        <f t="shared" si="5"/>
        <v>372</v>
      </c>
      <c r="I21" s="8">
        <f t="shared" si="5"/>
        <v>74321</v>
      </c>
      <c r="J21" s="9">
        <f t="shared" si="8"/>
        <v>0.51396582366894183</v>
      </c>
      <c r="K21" s="9">
        <f>H21/$B$7</f>
        <v>0.42272727272727273</v>
      </c>
      <c r="L21" s="10">
        <f t="shared" si="9"/>
        <v>1.9318181818181845E-2</v>
      </c>
      <c r="O21">
        <f>COUNTIFS('T10 Analysis'!$Q$2:$Q$881,"&lt;1", 'T10 Analysis'!$S$2:$S$881, "TRUE")</f>
        <v>17</v>
      </c>
      <c r="P21" s="8">
        <f>SUMIFS('T10 Analysis'!$G$2:$G$881,'T10 Analysis'!$Q$2:$Q$881,"&lt;1", 'T10 Analysis'!$S$2:$S$881, "TRUE")</f>
        <v>25932</v>
      </c>
      <c r="R21">
        <f>COUNTIFS('T10 Analysis'!$Q$2:$Q$881,"&lt;1", 'T10 Analysis'!$T$2:$T$881, "TRUE")</f>
        <v>8</v>
      </c>
      <c r="S21" s="8">
        <f>SUMIFS('T10 Analysis'!$G$2:$G$881,'T10 Analysis'!$Q$2:$Q$881,"&lt;1", 'T10 Analysis'!$T$2:$T$881, "TRUE")</f>
        <v>9757</v>
      </c>
      <c r="U21">
        <f>COUNTIFS('T10 Analysis'!$Q$2:$Q$881,"&lt;1", 'T10 Analysis'!$U$2:$U$881, "TRUE")</f>
        <v>6</v>
      </c>
      <c r="V21" s="8">
        <f>SUMIFS('T10 Analysis'!$G$2:$G$881,'T10 Analysis'!$Q$2:$Q$881,"&lt;1", 'T10 Analysis'!$U$2:$U$881, "TRUE")</f>
        <v>4855</v>
      </c>
      <c r="Y21">
        <f>COUNTIFS('T10 Analysis'!$Q$2:$Q$881,"&lt;1", 'T10 Analysis'!$V$2:$V$881, "TRUE")</f>
        <v>7</v>
      </c>
      <c r="Z21" s="8">
        <f>SUMIFS('T10 Analysis'!$G$2:$G$881,'T10 Analysis'!$Q$2:$Q$881,"&lt;1", 'T10 Analysis'!$V$2:$V$881, "TRUE")</f>
        <v>10516</v>
      </c>
    </row>
    <row r="22" spans="1:27" x14ac:dyDescent="0.2">
      <c r="A22" t="s">
        <v>24</v>
      </c>
      <c r="B22" s="8">
        <f>COUNTIF('T10 Analysis'!$Q$2:$Q$881,"&gt;=0.5")</f>
        <v>448</v>
      </c>
      <c r="C22" s="8">
        <f>SUMIF('T10 Analysis'!$Q$2:$Q$881,"&gt;=0.5",'T10 Analysis'!$G$2:$G$881)</f>
        <v>61783</v>
      </c>
      <c r="D22" s="9">
        <f t="shared" si="6"/>
        <v>0.42725946211351079</v>
      </c>
      <c r="E22" s="9">
        <f t="shared" si="7"/>
        <v>0.50909090909090904</v>
      </c>
      <c r="G22" t="s">
        <v>24</v>
      </c>
      <c r="H22" s="8">
        <f t="shared" si="5"/>
        <v>456</v>
      </c>
      <c r="I22" s="8">
        <f t="shared" si="5"/>
        <v>80788</v>
      </c>
      <c r="J22" s="9">
        <f t="shared" si="8"/>
        <v>0.55868827064445414</v>
      </c>
      <c r="K22" s="9">
        <f>H22/$B$7</f>
        <v>0.51818181818181819</v>
      </c>
      <c r="L22" s="10">
        <f t="shared" si="9"/>
        <v>9.0909090909091494E-3</v>
      </c>
      <c r="O22">
        <f>COUNTIFS('T10 Analysis'!$Q$2:$Q$881,"&lt;0.5", 'T10 Analysis'!$S$2:$S$881, "TRUE")</f>
        <v>8</v>
      </c>
      <c r="P22" s="8">
        <f>SUMIFS('T10 Analysis'!$G$2:$G$881,'T10 Analysis'!$Q$2:$Q$881,"&lt;0.5", 'T10 Analysis'!$S$2:$S$881, "TRUE")</f>
        <v>19005</v>
      </c>
      <c r="R22">
        <f>COUNTIFS('T10 Analysis'!$Q$2:$Q$881,"&lt;0.5", 'T10 Analysis'!$T$2:$T$881, "TRUE")</f>
        <v>3</v>
      </c>
      <c r="S22" s="8">
        <f>SUMIFS('T10 Analysis'!$G$2:$G$881,'T10 Analysis'!$Q$2:$Q$881,"&lt;0.5", 'T10 Analysis'!$T$2:$T$881, "TRUE")</f>
        <v>6368</v>
      </c>
      <c r="U22">
        <f>COUNTIFS('T10 Analysis'!$Q$2:$Q$881,"&lt;0.5", 'T10 Analysis'!$U$2:$U$881, "TRUE")</f>
        <v>2</v>
      </c>
      <c r="V22" s="8">
        <f>SUMIFS('T10 Analysis'!$G$2:$G$881,'T10 Analysis'!$Q$2:$Q$881,"&lt;0.5", 'T10 Analysis'!$U$2:$U$881, "TRUE")</f>
        <v>2184</v>
      </c>
      <c r="Y22">
        <f>COUNTIFS('T10 Analysis'!$Q$2:$Q$881,"&lt;0.5", 'T10 Analysis'!$V$2:$V$881, "TRUE")</f>
        <v>2</v>
      </c>
      <c r="Z22" s="8">
        <f>SUMIFS('T10 Analysis'!$G$2:$G$881,'T10 Analysis'!$Q$2:$Q$881,"&lt;0.5", 'T10 Analysis'!$V$2:$V$881, "TRUE")</f>
        <v>6766</v>
      </c>
    </row>
    <row r="25" spans="1:27" x14ac:dyDescent="0.2">
      <c r="A25" t="s">
        <v>26</v>
      </c>
      <c r="B25" s="8" t="s">
        <v>2</v>
      </c>
      <c r="C25" s="8" t="s">
        <v>3</v>
      </c>
      <c r="D25" t="s">
        <v>16</v>
      </c>
      <c r="E25" t="s">
        <v>17</v>
      </c>
      <c r="G25" t="s">
        <v>18</v>
      </c>
      <c r="H25" s="8" t="s">
        <v>2</v>
      </c>
      <c r="I25" s="8" t="s">
        <v>3</v>
      </c>
      <c r="J25" t="s">
        <v>16</v>
      </c>
      <c r="K25" t="s">
        <v>17</v>
      </c>
      <c r="O25" t="s">
        <v>19</v>
      </c>
      <c r="P25" t="s">
        <v>20</v>
      </c>
      <c r="R25" t="s">
        <v>19</v>
      </c>
      <c r="S25" t="s">
        <v>20</v>
      </c>
      <c r="U25" t="s">
        <v>19</v>
      </c>
      <c r="V25" t="s">
        <v>20</v>
      </c>
      <c r="W25" t="s">
        <v>16</v>
      </c>
      <c r="Y25" t="s">
        <v>19</v>
      </c>
      <c r="Z25" t="s">
        <v>20</v>
      </c>
      <c r="AA25" t="s">
        <v>16</v>
      </c>
    </row>
    <row r="26" spans="1:27" x14ac:dyDescent="0.2">
      <c r="A26" t="s">
        <v>21</v>
      </c>
      <c r="B26" s="8">
        <f>COUNTIF('T10 Analysis'!$R$2:$R$881,"&gt;=2")</f>
        <v>253</v>
      </c>
      <c r="C26" s="8">
        <f>SUMIF('T10 Analysis'!$R$2:$R$881,"&gt;=2",'T10 Analysis'!$G$2:$G$881)</f>
        <v>29902</v>
      </c>
      <c r="D26" s="9">
        <f>C26/$C$7</f>
        <v>0.2067868578106955</v>
      </c>
      <c r="E26" s="9">
        <f>B26/$B$7</f>
        <v>0.28749999999999998</v>
      </c>
      <c r="G26" t="s">
        <v>21</v>
      </c>
      <c r="H26" s="8">
        <f t="shared" ref="H26:I29" si="10">B26+O26</f>
        <v>281</v>
      </c>
      <c r="I26" s="8">
        <f t="shared" si="10"/>
        <v>67195</v>
      </c>
      <c r="J26" s="9">
        <f>I26/$C$7</f>
        <v>0.46468607151995461</v>
      </c>
      <c r="K26" s="9">
        <f>H26/$B$7</f>
        <v>0.31931818181818183</v>
      </c>
      <c r="L26" s="10">
        <f>K26-E26</f>
        <v>3.1818181818181857E-2</v>
      </c>
      <c r="O26">
        <f>COUNTIFS('T10 Analysis'!$R$2:$R$881,"&lt;2", 'T10 Analysis'!$S$2:$S$881, "TRUE")</f>
        <v>28</v>
      </c>
      <c r="P26" s="8">
        <f>SUMIFS('T10 Analysis'!$G$2:$G$881,'T10 Analysis'!$R$2:$R$881,"&lt;2", 'T10 Analysis'!$S$2:$S$881, "TRUE")</f>
        <v>37293</v>
      </c>
      <c r="R26">
        <f>COUNTIFS('T10 Analysis'!$R$2:$R$881,"&lt;2", 'T10 Analysis'!$T$2:$T$881, "TRUE")</f>
        <v>17</v>
      </c>
      <c r="S26" s="8">
        <f>SUMIFS('T10 Analysis'!$G$2:$G$881,'T10 Analysis'!$R$2:$R$881,"&lt;2", 'T10 Analysis'!$T$2:$T$881, "TRUE")</f>
        <v>20478</v>
      </c>
      <c r="U26">
        <f>COUNTIFS('T10 Analysis'!$R$2:$R$881,"&lt;2", 'T10 Analysis'!$U$2:$U$881, "TRUE")</f>
        <v>12</v>
      </c>
      <c r="V26" s="8">
        <f>SUMIFS('T10 Analysis'!$G$2:$G$881,'T10 Analysis'!$R$2:$R$881,"&lt;2", 'T10 Analysis'!$U$2:$U$881, "TRUE")</f>
        <v>14203</v>
      </c>
      <c r="Y26">
        <f>COUNTIFS('T10 Analysis'!$P$2:$P$881,"&lt;2", 'T10 Analysis'!$V$2:$V$881, "TRUE")</f>
        <v>14</v>
      </c>
      <c r="Z26" s="8">
        <f>SUMIFS('T10 Analysis'!$G$2:$G$881,'T10 Analysis'!$Q$2:$Q$881,"&lt;2", 'T10 Analysis'!$V$2:$V$881, "TRUE")</f>
        <v>19978</v>
      </c>
    </row>
    <row r="27" spans="1:27" x14ac:dyDescent="0.2">
      <c r="A27" t="s">
        <v>22</v>
      </c>
      <c r="B27" s="8">
        <f>COUNTIF('T10 Analysis'!$R$2:$R$881,"&gt;=1.5")</f>
        <v>292</v>
      </c>
      <c r="C27" s="8">
        <f>SUMIF('T10 Analysis'!$R$2:$R$881,"&gt;=1.5",'T10 Analysis'!$G$2:$G$881)</f>
        <v>35890</v>
      </c>
      <c r="D27" s="9">
        <f t="shared" ref="D27:D29" si="11">C27/$C$7</f>
        <v>0.24819678706527526</v>
      </c>
      <c r="E27" s="9">
        <f t="shared" ref="E27:E29" si="12">B27/$B$7</f>
        <v>0.33181818181818185</v>
      </c>
      <c r="G27" t="s">
        <v>22</v>
      </c>
      <c r="H27" s="8">
        <f t="shared" si="10"/>
        <v>313</v>
      </c>
      <c r="I27" s="8">
        <f t="shared" si="10"/>
        <v>68844</v>
      </c>
      <c r="J27" s="9">
        <f t="shared" ref="J27:J29" si="13">I27/$C$7</f>
        <v>0.47608970768241321</v>
      </c>
      <c r="K27" s="9">
        <f>H27/$B$7</f>
        <v>0.35568181818181815</v>
      </c>
      <c r="L27" s="10">
        <f t="shared" ref="L27:L29" si="14">K27-E27</f>
        <v>2.3863636363636309E-2</v>
      </c>
      <c r="O27">
        <f>COUNTIFS('T10 Analysis'!$R$2:$R$881,"&lt;1.5", 'T10 Analysis'!$S$2:$S$881, "TRUE")</f>
        <v>21</v>
      </c>
      <c r="P27" s="8">
        <f>SUMIFS('T10 Analysis'!$G$2:$G$881,'T10 Analysis'!$R$2:$R$881,"&lt;1.5", 'T10 Analysis'!$S$2:$S$881, "TRUE")</f>
        <v>32954</v>
      </c>
      <c r="R27">
        <f>COUNTIFS('T10 Analysis'!$R$2:$R$881,"&lt;1.5", 'T10 Analysis'!$T$2:$T$881, "TRUE")</f>
        <v>12</v>
      </c>
      <c r="S27" s="8">
        <f>SUMIFS('T10 Analysis'!$G$2:$G$881,'T10 Analysis'!$R$2:$R$881,"&lt;1.5", 'T10 Analysis'!$T$2:$T$881, "TRUE")</f>
        <v>16970</v>
      </c>
      <c r="U27">
        <f>COUNTIFS('T10 Analysis'!$R$2:$R$881,"&lt;1.5", 'T10 Analysis'!$U$2:$U$881, "TRUE")</f>
        <v>10</v>
      </c>
      <c r="V27" s="8">
        <f>SUMIFS('T10 Analysis'!$G$2:$G$881,'T10 Analysis'!$R$2:$R$881,"&lt;1.5", 'T10 Analysis'!$U$2:$U$881, "TRUE")</f>
        <v>12068</v>
      </c>
      <c r="W27" s="9">
        <f>(V27+C27)/$C$7</f>
        <v>0.33165287027240098</v>
      </c>
      <c r="Y27">
        <f>COUNTIFS('T10 Analysis'!$P$2:$P$881,"&lt;1.5", 'T10 Analysis'!$V$2:$V$881, "TRUE")</f>
        <v>12</v>
      </c>
      <c r="Z27" s="8">
        <f>SUMIFS('T10 Analysis'!$G$2:$G$881,'T10 Analysis'!$Q$2:$Q$881,"&lt;1.5", 'T10 Analysis'!$V$2:$V$881, "TRUE")</f>
        <v>17264</v>
      </c>
      <c r="AA27" s="9">
        <f>(Z27+C27)/$C$7</f>
        <v>0.36758573473579387</v>
      </c>
    </row>
    <row r="28" spans="1:27" x14ac:dyDescent="0.2">
      <c r="A28" t="s">
        <v>23</v>
      </c>
      <c r="B28" s="8">
        <f>COUNTIF('T10 Analysis'!$R$2:$R$881,"&gt;=1")</f>
        <v>372</v>
      </c>
      <c r="C28" s="8">
        <f>SUMIF('T10 Analysis'!$R$2:$R$881,"&gt;=1",'T10 Analysis'!$G$2:$G$881)</f>
        <v>51047</v>
      </c>
      <c r="D28" s="9">
        <f t="shared" si="11"/>
        <v>0.35301480605519941</v>
      </c>
      <c r="E28" s="9">
        <f t="shared" si="12"/>
        <v>0.42272727272727273</v>
      </c>
      <c r="G28" t="s">
        <v>23</v>
      </c>
      <c r="H28" s="8">
        <f t="shared" si="10"/>
        <v>385</v>
      </c>
      <c r="I28" s="8">
        <f t="shared" si="10"/>
        <v>73959</v>
      </c>
      <c r="J28" s="9">
        <f t="shared" si="13"/>
        <v>0.51146241779216195</v>
      </c>
      <c r="K28" s="9">
        <f>H28/$B$7</f>
        <v>0.4375</v>
      </c>
      <c r="L28" s="10">
        <f t="shared" si="14"/>
        <v>1.4772727272727271E-2</v>
      </c>
      <c r="O28">
        <f>COUNTIFS('T10 Analysis'!$R$2:$R$881,"&lt;1", 'T10 Analysis'!$S$2:$S$881, "TRUE")</f>
        <v>13</v>
      </c>
      <c r="P28" s="8">
        <f>SUMIFS('T10 Analysis'!$G$2:$G$881,'T10 Analysis'!$R$2:$R$881,"&lt;1", 'T10 Analysis'!$S$2:$S$881, "TRUE")</f>
        <v>22912</v>
      </c>
      <c r="R28">
        <f>COUNTIFS('T10 Analysis'!$R$2:$R$881,"&lt;1", 'T10 Analysis'!$T$2:$T$881, "TRUE")</f>
        <v>5</v>
      </c>
      <c r="S28" s="8">
        <f>SUMIFS('T10 Analysis'!$G$2:$G$881,'T10 Analysis'!$R$2:$R$881,"&lt;1", 'T10 Analysis'!$T$2:$T$881, "TRUE")</f>
        <v>7816</v>
      </c>
      <c r="U28">
        <f>COUNTIFS('T10 Analysis'!$R$2:$R$881,"&lt;1", 'T10 Analysis'!$U$2:$U$881, "TRUE")</f>
        <v>4</v>
      </c>
      <c r="V28" s="8">
        <f>SUMIFS('T10 Analysis'!$G$2:$G$881,'T10 Analysis'!$R$2:$R$881,"&lt;1", 'T10 Analysis'!$U$2:$U$881, "TRUE")</f>
        <v>3632</v>
      </c>
      <c r="Y28">
        <f>COUNTIFS('T10 Analysis'!$P$2:$P$881,"&lt;1", 'T10 Analysis'!$V$2:$V$881, "TRUE")</f>
        <v>5</v>
      </c>
      <c r="Z28" s="8">
        <f>SUMIFS('T10 Analysis'!$G$2:$G$881,'T10 Analysis'!$Q$2:$Q$881,"&lt;1", 'T10 Analysis'!$V$2:$V$881, "TRUE")</f>
        <v>10516</v>
      </c>
    </row>
    <row r="29" spans="1:27" x14ac:dyDescent="0.2">
      <c r="A29" t="s">
        <v>24</v>
      </c>
      <c r="B29" s="8">
        <f>COUNTIF('T10 Analysis'!$R$2:$R$881,"&gt;=0.5")</f>
        <v>468</v>
      </c>
      <c r="C29" s="8">
        <f>SUMIF('T10 Analysis'!$R$2:$R$881,"&gt;=0.5",'T10 Analysis'!$G$2:$G$881)</f>
        <v>67617</v>
      </c>
      <c r="D29" s="9">
        <f t="shared" si="11"/>
        <v>0.46760440654758201</v>
      </c>
      <c r="E29" s="9">
        <f t="shared" si="12"/>
        <v>0.53181818181818186</v>
      </c>
      <c r="G29" t="s">
        <v>24</v>
      </c>
      <c r="H29" s="8">
        <f t="shared" si="10"/>
        <v>472</v>
      </c>
      <c r="I29" s="8">
        <f t="shared" si="10"/>
        <v>81899</v>
      </c>
      <c r="J29" s="9">
        <f t="shared" si="13"/>
        <v>0.56637137542098015</v>
      </c>
      <c r="K29" s="9">
        <f>H29/$B$7</f>
        <v>0.53636363636363638</v>
      </c>
      <c r="L29" s="10">
        <f t="shared" si="14"/>
        <v>4.5454545454545192E-3</v>
      </c>
      <c r="O29">
        <f>COUNTIFS('T10 Analysis'!$R$2:$R$881,"&lt;0.5", 'T10 Analysis'!$S$2:$S$881, "TRUE")</f>
        <v>4</v>
      </c>
      <c r="P29" s="8">
        <f>SUMIFS('T10 Analysis'!$G$2:$G$881,'T10 Analysis'!$R$2:$R$881,"&lt;0.5", 'T10 Analysis'!$S$2:$S$881, "TRUE")</f>
        <v>14282</v>
      </c>
      <c r="R29">
        <f>COUNTIFS('T10 Analysis'!$R$2:$R$881,"&lt;0.5", 'T10 Analysis'!$T$2:$T$881, "TRUE")</f>
        <v>1</v>
      </c>
      <c r="S29" s="8">
        <f>SUMIFS('T10 Analysis'!$G$2:$G$881,'T10 Analysis'!$R$2:$R$881,"&lt;0.5", 'T10 Analysis'!$T$2:$T$881, "TRUE")</f>
        <v>4184</v>
      </c>
      <c r="U29">
        <f>COUNTIFS('T10 Analysis'!$R$2:$R$881,"&lt;0.5", 'T10 Analysis'!$U$2:$U$881, "TRUE")</f>
        <v>0</v>
      </c>
      <c r="V29" s="8">
        <f>SUMIFS('T10 Analysis'!$G$2:$G$881,'T10 Analysis'!$R$2:$R$881,"&lt;0.5", 'T10 Analysis'!$U$2:$U$881, "TRUE")</f>
        <v>0</v>
      </c>
      <c r="Y29">
        <f>COUNTIFS('T10 Analysis'!$P$2:$P$881,"&lt;0.5", 'T10 Analysis'!$V$2:$V$881, "TRUE")</f>
        <v>4</v>
      </c>
      <c r="Z29" s="8">
        <f>SUMIFS('T10 Analysis'!$G$2:$G$881,'T10 Analysis'!$Q$2:$Q$881,"&lt;0.5", 'T10 Analysis'!$V$2:$V$881, "TRUE")</f>
        <v>6766</v>
      </c>
    </row>
    <row r="32" spans="1:27" x14ac:dyDescent="0.2">
      <c r="A32" t="s">
        <v>27</v>
      </c>
      <c r="B32" s="8" t="s">
        <v>2</v>
      </c>
      <c r="C32" s="8" t="s">
        <v>3</v>
      </c>
      <c r="D32" t="s">
        <v>16</v>
      </c>
      <c r="E32" t="s">
        <v>17</v>
      </c>
      <c r="H32" s="8"/>
      <c r="I32" s="8"/>
    </row>
    <row r="33" spans="1:5" x14ac:dyDescent="0.2">
      <c r="A33" t="s">
        <v>28</v>
      </c>
      <c r="B33" s="8">
        <f>COUNTIF('T10 Analysis'!U2:U881,TRUE)</f>
        <v>42</v>
      </c>
      <c r="C33" s="8">
        <f>SUMIF('T10 Analysis'!$U$2:$U$881,"TRUE",'T10 Analysis'!$G$2:$G$881)</f>
        <v>30499</v>
      </c>
      <c r="D33" s="9">
        <f>C33/$C$7</f>
        <v>0.21091540286162805</v>
      </c>
      <c r="E33" s="9">
        <f>B33/$B$7</f>
        <v>4.7727272727272729E-2</v>
      </c>
    </row>
    <row r="34" spans="1:5" x14ac:dyDescent="0.2">
      <c r="A34" t="s">
        <v>29</v>
      </c>
      <c r="B34" s="8">
        <f>COUNTIF('T10 Analysis'!T2:T881,TRUE)</f>
        <v>55</v>
      </c>
      <c r="C34" s="8">
        <f>SUMIF('T10 Analysis'!$T$2:$T$881,"TRUE",'T10 Analysis'!$G$2:$G$881)</f>
        <v>38671</v>
      </c>
      <c r="D34" s="9">
        <f>C34/$C$7</f>
        <v>0.26742875320705656</v>
      </c>
      <c r="E34" s="9">
        <f>B34/$B$7</f>
        <v>6.25E-2</v>
      </c>
    </row>
    <row r="35" spans="1:5" x14ac:dyDescent="0.2">
      <c r="A35" t="s">
        <v>30</v>
      </c>
      <c r="B35" s="8">
        <f>COUNTIF('T10 Analysis'!S2:S881,TRUE)</f>
        <v>91</v>
      </c>
      <c r="C35" s="8">
        <f>SUMIF('T10 Analysis'!$S$2:$S$881,"TRUE",'T10 Analysis'!$G$2:$G$881)</f>
        <v>59751</v>
      </c>
      <c r="D35" s="9">
        <f>C35/$C$7</f>
        <v>0.41320719487147567</v>
      </c>
      <c r="E35" s="9">
        <f>B35/$B$7</f>
        <v>0.10340909090909091</v>
      </c>
    </row>
    <row r="39" spans="1:5" x14ac:dyDescent="0.2">
      <c r="D39" s="9"/>
      <c r="E39" s="9"/>
    </row>
    <row r="40" spans="1:5" x14ac:dyDescent="0.2">
      <c r="D40" s="9"/>
      <c r="E40" s="9"/>
    </row>
    <row r="41" spans="1:5" x14ac:dyDescent="0.2">
      <c r="D41" s="9"/>
      <c r="E41" s="9"/>
    </row>
  </sheetData>
  <conditionalFormatting sqref="L12:L2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D1A1-3C5D-4C4B-994B-BF676AF60E8A}">
  <dimension ref="A1:V881"/>
  <sheetViews>
    <sheetView zoomScale="135" workbookViewId="0">
      <pane ySplit="1" topLeftCell="A2" activePane="bottomLeft" state="frozen"/>
      <selection pane="bottomLeft" activeCell="F6" sqref="F6"/>
    </sheetView>
  </sheetViews>
  <sheetFormatPr baseColWidth="10" defaultColWidth="11" defaultRowHeight="15.75" customHeight="1" x14ac:dyDescent="0.2"/>
  <cols>
    <col min="1" max="1" width="14.6640625" bestFit="1" customWidth="1"/>
    <col min="2" max="2" width="40.6640625" customWidth="1"/>
    <col min="3" max="3" width="12.5" bestFit="1" customWidth="1"/>
    <col min="4" max="4" width="12.5" customWidth="1"/>
    <col min="5" max="5" width="16.33203125" bestFit="1" customWidth="1"/>
    <col min="6" max="6" width="20.1640625" bestFit="1" customWidth="1"/>
    <col min="7" max="7" width="12.33203125" bestFit="1" customWidth="1"/>
    <col min="8" max="8" width="16" bestFit="1" customWidth="1"/>
    <col min="9" max="9" width="10.1640625" customWidth="1"/>
    <col min="10" max="10" width="16.83203125" customWidth="1"/>
    <col min="11" max="11" width="19" customWidth="1"/>
    <col min="12" max="12" width="17.33203125" customWidth="1"/>
    <col min="13" max="13" width="15.1640625" customWidth="1"/>
    <col min="14" max="14" width="14.33203125" customWidth="1"/>
    <col min="15" max="15" width="17.6640625" customWidth="1"/>
    <col min="16" max="16" width="18" customWidth="1"/>
    <col min="17" max="17" width="16.6640625" customWidth="1"/>
    <col min="18" max="18" width="14.33203125" customWidth="1"/>
    <col min="19" max="19" width="10.83203125" customWidth="1"/>
    <col min="20" max="20" width="11.83203125" customWidth="1"/>
    <col min="21" max="21" width="14.33203125" bestFit="1" customWidth="1"/>
  </cols>
  <sheetData>
    <row r="1" spans="1:22" x14ac:dyDescent="0.2">
      <c r="A1" s="13" t="s">
        <v>31</v>
      </c>
      <c r="B1" s="13" t="s">
        <v>32</v>
      </c>
      <c r="C1" s="13" t="s">
        <v>33</v>
      </c>
      <c r="D1" s="23" t="s">
        <v>34</v>
      </c>
      <c r="E1" s="13" t="s">
        <v>35</v>
      </c>
      <c r="F1" s="13" t="s">
        <v>36</v>
      </c>
      <c r="G1" s="13" t="s">
        <v>15</v>
      </c>
      <c r="H1" s="13" t="s">
        <v>37</v>
      </c>
      <c r="I1" s="13" t="s">
        <v>38</v>
      </c>
      <c r="J1" s="13" t="s">
        <v>39</v>
      </c>
      <c r="K1" s="13" t="s">
        <v>40</v>
      </c>
      <c r="L1" s="13" t="s">
        <v>41</v>
      </c>
      <c r="M1" s="13" t="s">
        <v>42</v>
      </c>
      <c r="N1" s="5" t="s">
        <v>43</v>
      </c>
      <c r="O1" s="13" t="s">
        <v>44</v>
      </c>
      <c r="P1" s="14" t="s">
        <v>45</v>
      </c>
      <c r="Q1" s="13" t="s">
        <v>46</v>
      </c>
      <c r="R1" s="13" t="s">
        <v>47</v>
      </c>
      <c r="S1" s="13" t="s">
        <v>48</v>
      </c>
      <c r="T1" s="13" t="s">
        <v>49</v>
      </c>
      <c r="U1" s="13" t="s">
        <v>50</v>
      </c>
      <c r="V1" s="25" t="s">
        <v>51</v>
      </c>
    </row>
    <row r="2" spans="1:22" s="58" customFormat="1" ht="16" x14ac:dyDescent="0.2">
      <c r="A2" s="54">
        <v>100003</v>
      </c>
      <c r="B2" s="54" t="s">
        <v>662</v>
      </c>
      <c r="C2" s="54">
        <v>78</v>
      </c>
      <c r="D2" s="54">
        <v>0</v>
      </c>
      <c r="E2" s="54">
        <v>25</v>
      </c>
      <c r="F2" s="54">
        <v>40</v>
      </c>
      <c r="G2" s="54">
        <v>0</v>
      </c>
      <c r="H2" s="54">
        <v>41</v>
      </c>
      <c r="I2" s="54" t="s">
        <v>53</v>
      </c>
      <c r="J2" s="54" t="s">
        <v>54</v>
      </c>
      <c r="K2" s="55">
        <v>45202</v>
      </c>
      <c r="L2" s="54"/>
      <c r="M2" s="54" t="s">
        <v>76</v>
      </c>
      <c r="N2" s="54">
        <v>25</v>
      </c>
      <c r="O2" s="56">
        <v>0</v>
      </c>
      <c r="P2" s="57">
        <v>0</v>
      </c>
      <c r="Q2" s="57">
        <f>C2/F2</f>
        <v>1.95</v>
      </c>
      <c r="R2" s="57">
        <f>C2/H2</f>
        <v>1.9024390243902438</v>
      </c>
      <c r="S2" s="54" t="b">
        <f>IF(C2&gt;500,TRUE,FALSE)</f>
        <v>0</v>
      </c>
      <c r="T2" s="54" t="b">
        <f>IF(C2&gt;750,TRUE,FALSE)</f>
        <v>0</v>
      </c>
      <c r="U2" s="54" t="b">
        <f>IF(C2&gt;1000,TRUE,FALSE)</f>
        <v>0</v>
      </c>
      <c r="V2" s="54" t="b">
        <f>IF(D2&gt;500,TRUE,FALSE)</f>
        <v>0</v>
      </c>
    </row>
    <row r="3" spans="1:22" s="54" customFormat="1" ht="16" x14ac:dyDescent="0.2">
      <c r="A3" s="63">
        <v>100239</v>
      </c>
      <c r="B3" s="63" t="s">
        <v>77</v>
      </c>
      <c r="C3" s="63">
        <v>133</v>
      </c>
      <c r="D3" s="59">
        <v>0</v>
      </c>
      <c r="E3" s="63">
        <v>113</v>
      </c>
      <c r="F3" s="63">
        <v>100</v>
      </c>
      <c r="G3" s="63">
        <v>100</v>
      </c>
      <c r="H3" s="63">
        <v>31</v>
      </c>
      <c r="I3" s="59" t="s">
        <v>53</v>
      </c>
      <c r="J3" s="59" t="s">
        <v>54</v>
      </c>
      <c r="K3" s="64">
        <v>45565</v>
      </c>
      <c r="L3" s="64">
        <v>45644</v>
      </c>
      <c r="M3" s="59" t="s">
        <v>58</v>
      </c>
      <c r="N3" s="59">
        <v>11</v>
      </c>
      <c r="O3" s="65">
        <v>1</v>
      </c>
      <c r="P3" s="66">
        <f>C3/G3</f>
        <v>1.33</v>
      </c>
      <c r="Q3" s="66">
        <f>C3/F3</f>
        <v>1.33</v>
      </c>
      <c r="R3" s="66">
        <f>C3/H3</f>
        <v>4.290322580645161</v>
      </c>
      <c r="S3" s="59" t="b">
        <f>IF(C3&gt;500,TRUE,FALSE)</f>
        <v>0</v>
      </c>
      <c r="T3" s="59" t="b">
        <f>IF(C3&gt;750,TRUE,FALSE)</f>
        <v>0</v>
      </c>
      <c r="U3" s="59" t="b">
        <f>IF(C3&gt;1000,TRUE,FALSE)</f>
        <v>0</v>
      </c>
      <c r="V3" s="59" t="b">
        <f>IF(D3&gt;500,TRUE,FALSE)</f>
        <v>0</v>
      </c>
    </row>
    <row r="4" spans="1:22" s="54" customFormat="1" ht="16" x14ac:dyDescent="0.2">
      <c r="A4" s="59">
        <v>105331</v>
      </c>
      <c r="B4" s="59" t="s">
        <v>349</v>
      </c>
      <c r="C4" s="59">
        <v>6</v>
      </c>
      <c r="D4" s="59">
        <v>6</v>
      </c>
      <c r="E4" s="59">
        <v>439</v>
      </c>
      <c r="F4" s="59">
        <v>487</v>
      </c>
      <c r="G4" s="59">
        <v>480</v>
      </c>
      <c r="H4" s="59">
        <v>471</v>
      </c>
      <c r="I4" s="59" t="s">
        <v>53</v>
      </c>
      <c r="J4" s="59" t="s">
        <v>54</v>
      </c>
      <c r="K4" s="64">
        <v>45581</v>
      </c>
      <c r="L4" s="64">
        <v>45796</v>
      </c>
      <c r="M4" s="59" t="s">
        <v>58</v>
      </c>
      <c r="N4" s="59">
        <v>40</v>
      </c>
      <c r="O4" s="65">
        <v>0.98562628336755642</v>
      </c>
      <c r="P4" s="66">
        <f>C4/G4</f>
        <v>1.2500000000000001E-2</v>
      </c>
      <c r="Q4" s="66">
        <f>C4/F4</f>
        <v>1.2320328542094456E-2</v>
      </c>
      <c r="R4" s="66">
        <f>C4/H4</f>
        <v>1.2738853503184714E-2</v>
      </c>
      <c r="S4" s="59" t="b">
        <f>IF(C4&gt;500,TRUE,FALSE)</f>
        <v>0</v>
      </c>
      <c r="T4" s="59" t="b">
        <f>IF(C4&gt;750,TRUE,FALSE)</f>
        <v>0</v>
      </c>
      <c r="U4" s="59" t="b">
        <f>IF(C4&gt;1000,TRUE,FALSE)</f>
        <v>0</v>
      </c>
      <c r="V4" s="59" t="b">
        <f>IF(D4&gt;500,TRUE,FALSE)</f>
        <v>0</v>
      </c>
    </row>
    <row r="5" spans="1:22" s="58" customFormat="1" ht="16" x14ac:dyDescent="0.2">
      <c r="A5" s="63">
        <v>105389</v>
      </c>
      <c r="B5" s="63" t="s">
        <v>109</v>
      </c>
      <c r="C5" s="63">
        <v>17</v>
      </c>
      <c r="D5" s="59">
        <v>8</v>
      </c>
      <c r="E5" s="63">
        <v>102</v>
      </c>
      <c r="F5" s="63">
        <v>184</v>
      </c>
      <c r="G5" s="63">
        <v>111</v>
      </c>
      <c r="H5" s="63">
        <v>95</v>
      </c>
      <c r="I5" s="59" t="s">
        <v>53</v>
      </c>
      <c r="J5" s="59" t="s">
        <v>54</v>
      </c>
      <c r="K5" s="64">
        <v>45894</v>
      </c>
      <c r="L5" s="59"/>
      <c r="M5" s="59" t="s">
        <v>58</v>
      </c>
      <c r="N5" s="59">
        <v>48</v>
      </c>
      <c r="O5" s="65">
        <v>0.60326086956521741</v>
      </c>
      <c r="P5" s="66">
        <f>C5/G5</f>
        <v>0.15315315315315314</v>
      </c>
      <c r="Q5" s="66">
        <f>C5/F5</f>
        <v>9.2391304347826081E-2</v>
      </c>
      <c r="R5" s="66">
        <f>C5/H5</f>
        <v>0.17894736842105263</v>
      </c>
      <c r="S5" s="59" t="b">
        <f>IF(C5&gt;500,TRUE,FALSE)</f>
        <v>0</v>
      </c>
      <c r="T5" s="59" t="b">
        <f>IF(C5&gt;750,TRUE,FALSE)</f>
        <v>0</v>
      </c>
      <c r="U5" s="59" t="b">
        <f>IF(C5&gt;1000,TRUE,FALSE)</f>
        <v>0</v>
      </c>
      <c r="V5" s="59" t="b">
        <f>IF(D5&gt;500,TRUE,FALSE)</f>
        <v>0</v>
      </c>
    </row>
    <row r="6" spans="1:22" s="59" customFormat="1" ht="16" x14ac:dyDescent="0.2">
      <c r="A6" s="54">
        <v>105469</v>
      </c>
      <c r="B6" s="54" t="s">
        <v>156</v>
      </c>
      <c r="C6" s="54">
        <v>4462</v>
      </c>
      <c r="D6" s="54">
        <v>1025</v>
      </c>
      <c r="E6" s="54">
        <v>2385</v>
      </c>
      <c r="F6" s="54">
        <v>1000</v>
      </c>
      <c r="G6" s="54">
        <v>950</v>
      </c>
      <c r="H6" s="54">
        <v>2066</v>
      </c>
      <c r="I6" s="54" t="s">
        <v>53</v>
      </c>
      <c r="J6" s="54" t="s">
        <v>54</v>
      </c>
      <c r="K6" s="55">
        <v>45596</v>
      </c>
      <c r="L6" s="55">
        <v>45713</v>
      </c>
      <c r="M6" s="54" t="s">
        <v>55</v>
      </c>
      <c r="N6" s="54">
        <v>10</v>
      </c>
      <c r="O6" s="56">
        <v>0.95</v>
      </c>
      <c r="P6" s="57">
        <f>C6/G6</f>
        <v>4.6968421052631575</v>
      </c>
      <c r="Q6" s="57">
        <f>C6/F6</f>
        <v>4.4619999999999997</v>
      </c>
      <c r="R6" s="57">
        <f>C6/H6</f>
        <v>2.1597289448209098</v>
      </c>
      <c r="S6" s="54" t="b">
        <f>IF(C6&gt;500,TRUE,FALSE)</f>
        <v>1</v>
      </c>
      <c r="T6" s="54" t="b">
        <f>IF(C6&gt;750,TRUE,FALSE)</f>
        <v>1</v>
      </c>
      <c r="U6" s="54" t="b">
        <f>IF(C6&gt;1000,TRUE,FALSE)</f>
        <v>1</v>
      </c>
      <c r="V6" s="54" t="b">
        <f>IF(D6&gt;500,TRUE,FALSE)</f>
        <v>1</v>
      </c>
    </row>
    <row r="7" spans="1:22" s="54" customFormat="1" ht="16" x14ac:dyDescent="0.2">
      <c r="A7" s="59">
        <v>105506</v>
      </c>
      <c r="B7" s="59" t="s">
        <v>800</v>
      </c>
      <c r="C7" s="59">
        <v>413</v>
      </c>
      <c r="D7" s="59">
        <v>100</v>
      </c>
      <c r="E7" s="59">
        <v>328</v>
      </c>
      <c r="F7" s="59">
        <v>364</v>
      </c>
      <c r="G7" s="59">
        <v>394</v>
      </c>
      <c r="H7" s="59">
        <v>376</v>
      </c>
      <c r="I7" s="59" t="s">
        <v>53</v>
      </c>
      <c r="J7" s="59" t="s">
        <v>54</v>
      </c>
      <c r="K7" s="64">
        <v>45502</v>
      </c>
      <c r="L7" s="59"/>
      <c r="M7" s="59" t="s">
        <v>58</v>
      </c>
      <c r="N7" s="59">
        <v>13</v>
      </c>
      <c r="O7" s="65">
        <v>1.0824175824175823</v>
      </c>
      <c r="P7" s="66">
        <f>C7/G7</f>
        <v>1.0482233502538072</v>
      </c>
      <c r="Q7" s="66">
        <f>C7/F7</f>
        <v>1.1346153846153846</v>
      </c>
      <c r="R7" s="66">
        <f>C7/H7</f>
        <v>1.0984042553191489</v>
      </c>
      <c r="S7" s="59" t="b">
        <f>IF(C7&gt;500,TRUE,FALSE)</f>
        <v>0</v>
      </c>
      <c r="T7" s="59" t="b">
        <f>IF(C7&gt;750,TRUE,FALSE)</f>
        <v>0</v>
      </c>
      <c r="U7" s="59" t="b">
        <f>IF(C7&gt;1000,TRUE,FALSE)</f>
        <v>0</v>
      </c>
      <c r="V7" s="59" t="b">
        <f>IF(D7&gt;500,TRUE,FALSE)</f>
        <v>0</v>
      </c>
    </row>
    <row r="8" spans="1:22" s="59" customFormat="1" ht="16" x14ac:dyDescent="0.2">
      <c r="A8" s="58">
        <v>105516</v>
      </c>
      <c r="B8" s="58" t="s">
        <v>913</v>
      </c>
      <c r="C8" s="58">
        <v>508</v>
      </c>
      <c r="D8" s="58">
        <v>521</v>
      </c>
      <c r="E8" s="58">
        <v>854</v>
      </c>
      <c r="F8" s="58">
        <v>720</v>
      </c>
      <c r="G8" s="58">
        <v>1079</v>
      </c>
      <c r="H8" s="58">
        <v>930</v>
      </c>
      <c r="I8" s="58" t="s">
        <v>53</v>
      </c>
      <c r="J8" s="58" t="s">
        <v>54</v>
      </c>
      <c r="K8" s="60">
        <v>45468</v>
      </c>
      <c r="L8" s="58"/>
      <c r="M8" s="58" t="s">
        <v>55</v>
      </c>
      <c r="N8" s="58">
        <v>16</v>
      </c>
      <c r="O8" s="61">
        <v>1.4986111111111111</v>
      </c>
      <c r="P8" s="62">
        <f>C8/G8</f>
        <v>0.47080630213160335</v>
      </c>
      <c r="Q8" s="62">
        <f>C8/F8</f>
        <v>0.7055555555555556</v>
      </c>
      <c r="R8" s="62">
        <f>C8/H8</f>
        <v>0.54623655913978497</v>
      </c>
      <c r="S8" s="58" t="b">
        <f>IF(C8&gt;500,TRUE,FALSE)</f>
        <v>1</v>
      </c>
      <c r="T8" s="58" t="b">
        <f>IF(C8&gt;750,TRUE,FALSE)</f>
        <v>0</v>
      </c>
      <c r="U8" s="58" t="b">
        <f>IF(C8&gt;1000,TRUE,FALSE)</f>
        <v>0</v>
      </c>
      <c r="V8" s="58" t="b">
        <f>IF(D8&gt;500,TRUE,FALSE)</f>
        <v>1</v>
      </c>
    </row>
    <row r="9" spans="1:22" s="54" customFormat="1" ht="16" x14ac:dyDescent="0.2">
      <c r="A9" s="59">
        <v>105678</v>
      </c>
      <c r="B9" s="59" t="s">
        <v>670</v>
      </c>
      <c r="C9" s="59">
        <v>64</v>
      </c>
      <c r="D9" s="59">
        <v>17</v>
      </c>
      <c r="E9" s="59">
        <v>120</v>
      </c>
      <c r="F9" s="59">
        <v>115</v>
      </c>
      <c r="G9" s="59">
        <v>90</v>
      </c>
      <c r="H9" s="59">
        <v>118</v>
      </c>
      <c r="I9" s="59" t="s">
        <v>53</v>
      </c>
      <c r="J9" s="59" t="s">
        <v>54</v>
      </c>
      <c r="K9" s="64">
        <v>45849</v>
      </c>
      <c r="L9" s="64">
        <v>46035</v>
      </c>
      <c r="M9" s="59" t="s">
        <v>58</v>
      </c>
      <c r="N9" s="59">
        <v>42</v>
      </c>
      <c r="O9" s="65">
        <v>0.78260869565217395</v>
      </c>
      <c r="P9" s="66">
        <f>C9/G9</f>
        <v>0.71111111111111114</v>
      </c>
      <c r="Q9" s="66">
        <f>C9/F9</f>
        <v>0.55652173913043479</v>
      </c>
      <c r="R9" s="66">
        <f>C9/H9</f>
        <v>0.5423728813559322</v>
      </c>
      <c r="S9" s="59" t="b">
        <f>IF(C9&gt;500,TRUE,FALSE)</f>
        <v>0</v>
      </c>
      <c r="T9" s="59" t="b">
        <f>IF(C9&gt;750,TRUE,FALSE)</f>
        <v>0</v>
      </c>
      <c r="U9" s="59" t="b">
        <f>IF(C9&gt;1000,TRUE,FALSE)</f>
        <v>0</v>
      </c>
      <c r="V9" s="59" t="b">
        <f>IF(D9&gt;500,TRUE,FALSE)</f>
        <v>0</v>
      </c>
    </row>
    <row r="10" spans="1:22" s="54" customFormat="1" ht="16" x14ac:dyDescent="0.2">
      <c r="A10" s="63">
        <v>105702</v>
      </c>
      <c r="B10" s="63" t="s">
        <v>125</v>
      </c>
      <c r="C10" s="63">
        <v>719</v>
      </c>
      <c r="D10" s="59">
        <v>474</v>
      </c>
      <c r="E10" s="63">
        <v>924</v>
      </c>
      <c r="F10" s="63">
        <v>1350</v>
      </c>
      <c r="G10" s="63">
        <v>928</v>
      </c>
      <c r="H10" s="63">
        <v>762</v>
      </c>
      <c r="I10" s="59" t="s">
        <v>53</v>
      </c>
      <c r="J10" s="59" t="s">
        <v>54</v>
      </c>
      <c r="K10" s="64">
        <v>45653</v>
      </c>
      <c r="L10" s="64">
        <v>45748</v>
      </c>
      <c r="M10" s="59" t="s">
        <v>55</v>
      </c>
      <c r="N10" s="59">
        <v>11</v>
      </c>
      <c r="O10" s="65">
        <v>0.68740740740740736</v>
      </c>
      <c r="P10" s="66">
        <f>C10/G10</f>
        <v>0.77478448275862066</v>
      </c>
      <c r="Q10" s="66">
        <f>C10/F10</f>
        <v>0.53259259259259262</v>
      </c>
      <c r="R10" s="66">
        <f>C10/H10</f>
        <v>0.94356955380577423</v>
      </c>
      <c r="S10" s="59" t="b">
        <f>IF(C10&gt;500,TRUE,FALSE)</f>
        <v>1</v>
      </c>
      <c r="T10" s="59" t="b">
        <f>IF(C10&gt;750,TRUE,FALSE)</f>
        <v>0</v>
      </c>
      <c r="U10" s="59" t="b">
        <f>IF(C10&gt;1000,TRUE,FALSE)</f>
        <v>0</v>
      </c>
      <c r="V10" s="59" t="b">
        <f>IF(D10&gt;500,TRUE,FALSE)</f>
        <v>0</v>
      </c>
    </row>
    <row r="11" spans="1:22" s="54" customFormat="1" ht="16" x14ac:dyDescent="0.2">
      <c r="A11" s="59">
        <v>105721</v>
      </c>
      <c r="B11" s="59" t="s">
        <v>743</v>
      </c>
      <c r="C11" s="59">
        <v>11</v>
      </c>
      <c r="D11" s="59">
        <v>6</v>
      </c>
      <c r="E11" s="59">
        <v>115</v>
      </c>
      <c r="F11" s="59">
        <v>132</v>
      </c>
      <c r="G11" s="59">
        <v>142</v>
      </c>
      <c r="H11" s="59">
        <v>136</v>
      </c>
      <c r="I11" s="59" t="s">
        <v>53</v>
      </c>
      <c r="J11" s="59" t="s">
        <v>54</v>
      </c>
      <c r="K11" s="64">
        <v>45642</v>
      </c>
      <c r="L11" s="59"/>
      <c r="M11" s="59" t="s">
        <v>58</v>
      </c>
      <c r="N11" s="59">
        <v>36</v>
      </c>
      <c r="O11" s="65">
        <v>1.0757575757575757</v>
      </c>
      <c r="P11" s="66">
        <f>C11/G11</f>
        <v>7.746478873239436E-2</v>
      </c>
      <c r="Q11" s="66">
        <f>C11/F11</f>
        <v>8.3333333333333329E-2</v>
      </c>
      <c r="R11" s="66">
        <f>C11/H11</f>
        <v>8.0882352941176475E-2</v>
      </c>
      <c r="S11" s="59" t="b">
        <f>IF(C11&gt;500,TRUE,FALSE)</f>
        <v>0</v>
      </c>
      <c r="T11" s="59" t="b">
        <f>IF(C11&gt;750,TRUE,FALSE)</f>
        <v>0</v>
      </c>
      <c r="U11" s="59" t="b">
        <f>IF(C11&gt;1000,TRUE,FALSE)</f>
        <v>0</v>
      </c>
      <c r="V11" s="59" t="b">
        <f>IF(D11&gt;500,TRUE,FALSE)</f>
        <v>0</v>
      </c>
    </row>
    <row r="12" spans="1:22" s="54" customFormat="1" ht="16" x14ac:dyDescent="0.2">
      <c r="A12" s="59">
        <v>105754</v>
      </c>
      <c r="B12" s="59" t="s">
        <v>740</v>
      </c>
      <c r="C12" s="59">
        <v>4</v>
      </c>
      <c r="D12" s="59">
        <v>0</v>
      </c>
      <c r="E12" s="59">
        <v>159</v>
      </c>
      <c r="F12" s="59">
        <v>166</v>
      </c>
      <c r="G12" s="59">
        <v>228</v>
      </c>
      <c r="H12" s="59">
        <v>171</v>
      </c>
      <c r="I12" s="59" t="s">
        <v>53</v>
      </c>
      <c r="J12" s="59" t="s">
        <v>54</v>
      </c>
      <c r="K12" s="64">
        <v>45239</v>
      </c>
      <c r="L12" s="59"/>
      <c r="M12" s="59" t="s">
        <v>58</v>
      </c>
      <c r="N12" s="59">
        <v>21</v>
      </c>
      <c r="O12" s="65">
        <v>1.3734939759036144</v>
      </c>
      <c r="P12" s="66">
        <f>C12/G12</f>
        <v>1.7543859649122806E-2</v>
      </c>
      <c r="Q12" s="66">
        <f>C12/F12</f>
        <v>2.4096385542168676E-2</v>
      </c>
      <c r="R12" s="66">
        <f>C12/H12</f>
        <v>2.3391812865497075E-2</v>
      </c>
      <c r="S12" s="59" t="b">
        <f>IF(C12&gt;500,TRUE,FALSE)</f>
        <v>0</v>
      </c>
      <c r="T12" s="59" t="b">
        <f>IF(C12&gt;750,TRUE,FALSE)</f>
        <v>0</v>
      </c>
      <c r="U12" s="59" t="b">
        <f>IF(C12&gt;1000,TRUE,FALSE)</f>
        <v>0</v>
      </c>
      <c r="V12" s="59" t="b">
        <f>IF(D12&gt;500,TRUE,FALSE)</f>
        <v>0</v>
      </c>
    </row>
    <row r="13" spans="1:22" s="54" customFormat="1" ht="16" x14ac:dyDescent="0.2">
      <c r="A13" s="59">
        <v>105756</v>
      </c>
      <c r="B13" s="59" t="s">
        <v>325</v>
      </c>
      <c r="C13" s="59">
        <v>111</v>
      </c>
      <c r="D13" s="59">
        <v>60</v>
      </c>
      <c r="E13" s="59">
        <v>222</v>
      </c>
      <c r="F13" s="59">
        <v>271</v>
      </c>
      <c r="G13" s="59">
        <v>195</v>
      </c>
      <c r="H13" s="59">
        <v>245</v>
      </c>
      <c r="I13" s="59" t="s">
        <v>53</v>
      </c>
      <c r="J13" s="59" t="s">
        <v>54</v>
      </c>
      <c r="K13" s="64">
        <v>45631</v>
      </c>
      <c r="L13" s="64">
        <v>45757</v>
      </c>
      <c r="M13" s="59" t="s">
        <v>58</v>
      </c>
      <c r="N13" s="59">
        <v>9</v>
      </c>
      <c r="O13" s="65">
        <v>0.71955719557195574</v>
      </c>
      <c r="P13" s="66">
        <f>C13/G13</f>
        <v>0.56923076923076921</v>
      </c>
      <c r="Q13" s="66">
        <f>C13/F13</f>
        <v>0.40959409594095941</v>
      </c>
      <c r="R13" s="66">
        <f>C13/H13</f>
        <v>0.45306122448979591</v>
      </c>
      <c r="S13" s="59" t="b">
        <f>IF(C13&gt;500,TRUE,FALSE)</f>
        <v>0</v>
      </c>
      <c r="T13" s="59" t="b">
        <f>IF(C13&gt;750,TRUE,FALSE)</f>
        <v>0</v>
      </c>
      <c r="U13" s="59" t="b">
        <f>IF(C13&gt;1000,TRUE,FALSE)</f>
        <v>0</v>
      </c>
      <c r="V13" s="59" t="b">
        <f>IF(D13&gt;500,TRUE,FALSE)</f>
        <v>0</v>
      </c>
    </row>
    <row r="14" spans="1:22" s="58" customFormat="1" ht="16" x14ac:dyDescent="0.2">
      <c r="A14" s="59">
        <v>105779</v>
      </c>
      <c r="B14" s="59" t="s">
        <v>347</v>
      </c>
      <c r="C14" s="59">
        <v>147</v>
      </c>
      <c r="D14" s="59">
        <v>13</v>
      </c>
      <c r="E14" s="59">
        <v>354</v>
      </c>
      <c r="F14" s="59">
        <v>268</v>
      </c>
      <c r="G14" s="59">
        <v>446</v>
      </c>
      <c r="H14" s="59">
        <v>258</v>
      </c>
      <c r="I14" s="59" t="s">
        <v>53</v>
      </c>
      <c r="J14" s="59" t="s">
        <v>54</v>
      </c>
      <c r="K14" s="64">
        <v>45314</v>
      </c>
      <c r="L14" s="64">
        <v>45671</v>
      </c>
      <c r="M14" s="59" t="s">
        <v>58</v>
      </c>
      <c r="N14" s="59">
        <v>18</v>
      </c>
      <c r="O14" s="65">
        <v>1.664179104477612</v>
      </c>
      <c r="P14" s="66">
        <f>C14/G14</f>
        <v>0.32959641255605382</v>
      </c>
      <c r="Q14" s="66">
        <f>C14/F14</f>
        <v>0.54850746268656714</v>
      </c>
      <c r="R14" s="66">
        <f>C14/H14</f>
        <v>0.56976744186046513</v>
      </c>
      <c r="S14" s="59" t="b">
        <f>IF(C14&gt;500,TRUE,FALSE)</f>
        <v>0</v>
      </c>
      <c r="T14" s="59" t="b">
        <f>IF(C14&gt;750,TRUE,FALSE)</f>
        <v>0</v>
      </c>
      <c r="U14" s="59" t="b">
        <f>IF(C14&gt;1000,TRUE,FALSE)</f>
        <v>0</v>
      </c>
      <c r="V14" s="59" t="b">
        <f>IF(D14&gt;500,TRUE,FALSE)</f>
        <v>0</v>
      </c>
    </row>
    <row r="15" spans="1:22" s="54" customFormat="1" ht="16" x14ac:dyDescent="0.2">
      <c r="A15" s="54">
        <v>105780</v>
      </c>
      <c r="B15" s="54" t="s">
        <v>72</v>
      </c>
      <c r="C15" s="54">
        <v>377</v>
      </c>
      <c r="D15" s="54">
        <v>427</v>
      </c>
      <c r="E15" s="54">
        <v>135</v>
      </c>
      <c r="F15" s="54">
        <v>241</v>
      </c>
      <c r="G15" s="54">
        <v>120</v>
      </c>
      <c r="H15" s="54">
        <v>62</v>
      </c>
      <c r="I15" s="54" t="s">
        <v>53</v>
      </c>
      <c r="J15" s="54" t="s">
        <v>54</v>
      </c>
      <c r="K15" s="55">
        <v>45653</v>
      </c>
      <c r="L15" s="55">
        <v>45939</v>
      </c>
      <c r="M15" s="54" t="s">
        <v>58</v>
      </c>
      <c r="N15" s="54">
        <v>7</v>
      </c>
      <c r="O15" s="56">
        <v>0.49792531120331951</v>
      </c>
      <c r="P15" s="57">
        <f>C15/G15</f>
        <v>3.1416666666666666</v>
      </c>
      <c r="Q15" s="57">
        <f>C15/F15</f>
        <v>1.5643153526970954</v>
      </c>
      <c r="R15" s="57">
        <f>C15/H15</f>
        <v>6.080645161290323</v>
      </c>
      <c r="S15" s="54" t="b">
        <f>IF(C15&gt;500,TRUE,FALSE)</f>
        <v>0</v>
      </c>
      <c r="T15" s="54" t="b">
        <f>IF(C15&gt;750,TRUE,FALSE)</f>
        <v>0</v>
      </c>
      <c r="U15" s="54" t="b">
        <f>IF(C15&gt;1000,TRUE,FALSE)</f>
        <v>0</v>
      </c>
      <c r="V15" s="54" t="b">
        <f>IF(D15&gt;500,TRUE,FALSE)</f>
        <v>0</v>
      </c>
    </row>
    <row r="16" spans="1:22" s="54" customFormat="1" ht="16" x14ac:dyDescent="0.2">
      <c r="A16" s="58">
        <v>105785</v>
      </c>
      <c r="B16" s="58" t="s">
        <v>97</v>
      </c>
      <c r="C16" s="58">
        <v>2323</v>
      </c>
      <c r="D16" s="58">
        <v>2003</v>
      </c>
      <c r="E16" s="58">
        <v>1717</v>
      </c>
      <c r="F16" s="58">
        <v>3861</v>
      </c>
      <c r="G16" s="58">
        <v>1993</v>
      </c>
      <c r="H16" s="58">
        <v>1904</v>
      </c>
      <c r="I16" s="58" t="s">
        <v>53</v>
      </c>
      <c r="J16" s="58" t="s">
        <v>54</v>
      </c>
      <c r="K16" s="60">
        <v>45048</v>
      </c>
      <c r="L16" s="58"/>
      <c r="M16" s="58" t="s">
        <v>55</v>
      </c>
      <c r="N16" s="58">
        <v>45</v>
      </c>
      <c r="O16" s="61">
        <v>0.51618751618751624</v>
      </c>
      <c r="P16" s="62">
        <f>C16/G16</f>
        <v>1.1655795283492223</v>
      </c>
      <c r="Q16" s="62">
        <f>C16/F16</f>
        <v>0.60165760165760163</v>
      </c>
      <c r="R16" s="62">
        <f>C16/H16</f>
        <v>1.2200630252100841</v>
      </c>
      <c r="S16" s="58" t="b">
        <f>IF(C16&gt;500,TRUE,FALSE)</f>
        <v>1</v>
      </c>
      <c r="T16" s="58" t="b">
        <f>IF(C16&gt;750,TRUE,FALSE)</f>
        <v>1</v>
      </c>
      <c r="U16" s="58" t="b">
        <f>IF(C16&gt;1000,TRUE,FALSE)</f>
        <v>1</v>
      </c>
      <c r="V16" s="58" t="b">
        <f>IF(D16&gt;500,TRUE,FALSE)</f>
        <v>1</v>
      </c>
    </row>
    <row r="17" spans="1:22" s="54" customFormat="1" ht="16" x14ac:dyDescent="0.2">
      <c r="A17" s="59">
        <v>105857</v>
      </c>
      <c r="B17" s="59" t="s">
        <v>891</v>
      </c>
      <c r="C17" s="59">
        <v>0</v>
      </c>
      <c r="D17" s="59">
        <v>0</v>
      </c>
      <c r="E17" s="59">
        <v>335</v>
      </c>
      <c r="F17" s="59">
        <v>369</v>
      </c>
      <c r="G17" s="59">
        <v>419</v>
      </c>
      <c r="H17" s="59">
        <v>413</v>
      </c>
      <c r="I17" s="59" t="s">
        <v>53</v>
      </c>
      <c r="J17" s="59" t="s">
        <v>54</v>
      </c>
      <c r="K17" s="64">
        <v>45589</v>
      </c>
      <c r="L17" s="59"/>
      <c r="M17" s="59" t="s">
        <v>58</v>
      </c>
      <c r="N17" s="59">
        <v>40</v>
      </c>
      <c r="O17" s="65">
        <v>1.1355013550135502</v>
      </c>
      <c r="P17" s="66">
        <f>C17/G17</f>
        <v>0</v>
      </c>
      <c r="Q17" s="66">
        <f>C17/F17</f>
        <v>0</v>
      </c>
      <c r="R17" s="66">
        <f>C17/H17</f>
        <v>0</v>
      </c>
      <c r="S17" s="59" t="b">
        <f>IF(C17&gt;500,TRUE,FALSE)</f>
        <v>0</v>
      </c>
      <c r="T17" s="59" t="b">
        <f>IF(C17&gt;750,TRUE,FALSE)</f>
        <v>0</v>
      </c>
      <c r="U17" s="59" t="b">
        <f>IF(C17&gt;1000,TRUE,FALSE)</f>
        <v>0</v>
      </c>
      <c r="V17" s="59" t="b">
        <f>IF(D17&gt;500,TRUE,FALSE)</f>
        <v>0</v>
      </c>
    </row>
    <row r="18" spans="1:22" s="54" customFormat="1" ht="16" x14ac:dyDescent="0.2">
      <c r="A18" s="59">
        <v>105904</v>
      </c>
      <c r="B18" s="59" t="s">
        <v>226</v>
      </c>
      <c r="C18" s="59">
        <v>35</v>
      </c>
      <c r="D18" s="59">
        <v>35</v>
      </c>
      <c r="E18" s="59">
        <v>53</v>
      </c>
      <c r="F18" s="59">
        <v>91</v>
      </c>
      <c r="G18" s="59">
        <v>45</v>
      </c>
      <c r="H18" s="59">
        <v>47</v>
      </c>
      <c r="I18" s="59" t="s">
        <v>53</v>
      </c>
      <c r="J18" s="59" t="s">
        <v>54</v>
      </c>
      <c r="K18" s="64">
        <v>45644</v>
      </c>
      <c r="L18" s="64">
        <v>45891</v>
      </c>
      <c r="M18" s="59" t="s">
        <v>71</v>
      </c>
      <c r="N18" s="59">
        <v>7</v>
      </c>
      <c r="O18" s="65">
        <v>0.49450549450549453</v>
      </c>
      <c r="P18" s="66">
        <f>C18/G18</f>
        <v>0.77777777777777779</v>
      </c>
      <c r="Q18" s="66">
        <f>C18/F18</f>
        <v>0.38461538461538464</v>
      </c>
      <c r="R18" s="66">
        <f>C18/H18</f>
        <v>0.74468085106382975</v>
      </c>
      <c r="S18" s="59" t="b">
        <f>IF(C18&gt;500,TRUE,FALSE)</f>
        <v>0</v>
      </c>
      <c r="T18" s="59" t="b">
        <f>IF(C18&gt;750,TRUE,FALSE)</f>
        <v>0</v>
      </c>
      <c r="U18" s="59" t="b">
        <f>IF(C18&gt;1000,TRUE,FALSE)</f>
        <v>0</v>
      </c>
      <c r="V18" s="59" t="b">
        <f>IF(D18&gt;500,TRUE,FALSE)</f>
        <v>0</v>
      </c>
    </row>
    <row r="19" spans="1:22" s="54" customFormat="1" ht="16" x14ac:dyDescent="0.2">
      <c r="A19" s="54">
        <v>106000</v>
      </c>
      <c r="B19" s="54" t="s">
        <v>799</v>
      </c>
      <c r="C19" s="54">
        <v>645</v>
      </c>
      <c r="D19" s="59">
        <v>164</v>
      </c>
      <c r="E19" s="54">
        <v>1657</v>
      </c>
      <c r="F19" s="59">
        <v>2337</v>
      </c>
      <c r="G19" s="59">
        <v>1800</v>
      </c>
      <c r="H19" s="59">
        <v>2414</v>
      </c>
      <c r="I19" s="59" t="s">
        <v>53</v>
      </c>
      <c r="J19" s="59" t="s">
        <v>54</v>
      </c>
      <c r="K19" s="64">
        <v>45436</v>
      </c>
      <c r="L19" s="59"/>
      <c r="M19" s="59" t="s">
        <v>55</v>
      </c>
      <c r="N19" s="59">
        <v>33</v>
      </c>
      <c r="O19" s="65">
        <v>0.77021822849807442</v>
      </c>
      <c r="P19" s="66">
        <f>C19/G19</f>
        <v>0.35833333333333334</v>
      </c>
      <c r="Q19" s="66">
        <f>C19/F19</f>
        <v>0.27599486521180999</v>
      </c>
      <c r="R19" s="66">
        <f>C19/H19</f>
        <v>0.26719138359569178</v>
      </c>
      <c r="S19" s="59" t="b">
        <f>IF(C19&gt;500,TRUE,FALSE)</f>
        <v>1</v>
      </c>
      <c r="T19" s="59" t="b">
        <f>IF(C19&gt;750,TRUE,FALSE)</f>
        <v>0</v>
      </c>
      <c r="U19" s="59" t="b">
        <f>IF(C19&gt;1000,TRUE,FALSE)</f>
        <v>0</v>
      </c>
      <c r="V19" s="59" t="b">
        <f>IF(D19&gt;500,TRUE,FALSE)</f>
        <v>0</v>
      </c>
    </row>
    <row r="20" spans="1:22" s="54" customFormat="1" ht="16" x14ac:dyDescent="0.2">
      <c r="A20" s="59">
        <v>106139</v>
      </c>
      <c r="B20" s="59" t="s">
        <v>925</v>
      </c>
      <c r="C20" s="59">
        <v>0</v>
      </c>
      <c r="D20" s="59">
        <v>0</v>
      </c>
      <c r="E20" s="59">
        <v>50</v>
      </c>
      <c r="F20" s="59">
        <v>92</v>
      </c>
      <c r="G20" s="59">
        <v>50</v>
      </c>
      <c r="H20" s="59">
        <v>198</v>
      </c>
      <c r="I20" s="59" t="s">
        <v>53</v>
      </c>
      <c r="J20" s="59" t="s">
        <v>54</v>
      </c>
      <c r="K20" s="64">
        <v>45506</v>
      </c>
      <c r="L20" s="59"/>
      <c r="M20" s="59" t="s">
        <v>71</v>
      </c>
      <c r="N20" s="59">
        <v>6</v>
      </c>
      <c r="O20" s="65">
        <v>0.54347826086956519</v>
      </c>
      <c r="P20" s="66">
        <f>C20/G20</f>
        <v>0</v>
      </c>
      <c r="Q20" s="66">
        <f>C20/F20</f>
        <v>0</v>
      </c>
      <c r="R20" s="66">
        <f>C20/H20</f>
        <v>0</v>
      </c>
      <c r="S20" s="59" t="b">
        <f>IF(C20&gt;500,TRUE,FALSE)</f>
        <v>0</v>
      </c>
      <c r="T20" s="59" t="b">
        <f>IF(C20&gt;750,TRUE,FALSE)</f>
        <v>0</v>
      </c>
      <c r="U20" s="59" t="b">
        <f>IF(C20&gt;1000,TRUE,FALSE)</f>
        <v>0</v>
      </c>
      <c r="V20" s="59" t="b">
        <f>IF(D20&gt;500,TRUE,FALSE)</f>
        <v>0</v>
      </c>
    </row>
    <row r="21" spans="1:22" s="54" customFormat="1" ht="16" x14ac:dyDescent="0.2">
      <c r="A21" s="54">
        <v>106155</v>
      </c>
      <c r="B21" s="54" t="s">
        <v>863</v>
      </c>
      <c r="C21" s="54">
        <v>745</v>
      </c>
      <c r="D21" s="59">
        <v>5</v>
      </c>
      <c r="E21" s="54">
        <v>2903</v>
      </c>
      <c r="F21" s="59">
        <v>2850</v>
      </c>
      <c r="G21" s="59">
        <v>3183</v>
      </c>
      <c r="H21" s="59">
        <v>2975</v>
      </c>
      <c r="I21" s="59" t="s">
        <v>53</v>
      </c>
      <c r="J21" s="59" t="s">
        <v>54</v>
      </c>
      <c r="K21" s="64">
        <v>45327</v>
      </c>
      <c r="L21" s="59"/>
      <c r="M21" s="59" t="s">
        <v>55</v>
      </c>
      <c r="N21" s="59">
        <v>8</v>
      </c>
      <c r="O21" s="65">
        <v>1.1168421052631579</v>
      </c>
      <c r="P21" s="66">
        <f>C21/G21</f>
        <v>0.23405592208608231</v>
      </c>
      <c r="Q21" s="66">
        <f>C21/F21</f>
        <v>0.2614035087719298</v>
      </c>
      <c r="R21" s="66">
        <f>C21/H21</f>
        <v>0.25042016806722689</v>
      </c>
      <c r="S21" s="59" t="b">
        <f>IF(C21&gt;500,TRUE,FALSE)</f>
        <v>1</v>
      </c>
      <c r="T21" s="59" t="b">
        <f>IF(C21&gt;750,TRUE,FALSE)</f>
        <v>0</v>
      </c>
      <c r="U21" s="59" t="b">
        <f>IF(C21&gt;1000,TRUE,FALSE)</f>
        <v>0</v>
      </c>
      <c r="V21" s="59" t="b">
        <f>IF(D21&gt;500,TRUE,FALSE)</f>
        <v>0</v>
      </c>
    </row>
    <row r="22" spans="1:22" s="54" customFormat="1" ht="16" x14ac:dyDescent="0.2">
      <c r="A22" s="59">
        <v>106169</v>
      </c>
      <c r="B22" s="59" t="s">
        <v>358</v>
      </c>
      <c r="C22" s="59">
        <v>16</v>
      </c>
      <c r="D22" s="59">
        <v>16</v>
      </c>
      <c r="E22" s="59">
        <v>1506</v>
      </c>
      <c r="F22" s="59">
        <v>20</v>
      </c>
      <c r="G22" s="59">
        <v>1</v>
      </c>
      <c r="H22" s="59">
        <v>20</v>
      </c>
      <c r="I22" s="59" t="s">
        <v>53</v>
      </c>
      <c r="J22" s="59" t="s">
        <v>54</v>
      </c>
      <c r="K22" s="64">
        <v>45107</v>
      </c>
      <c r="L22" s="59"/>
      <c r="M22" s="59" t="s">
        <v>55</v>
      </c>
      <c r="N22" s="59">
        <v>26</v>
      </c>
      <c r="O22" s="65">
        <v>0.05</v>
      </c>
      <c r="P22" s="66">
        <f>C22/G22</f>
        <v>16</v>
      </c>
      <c r="Q22" s="66">
        <f>C22/F22</f>
        <v>0.8</v>
      </c>
      <c r="R22" s="66">
        <f>C22/H22</f>
        <v>0.8</v>
      </c>
      <c r="S22" s="59" t="b">
        <f>IF(C22&gt;500,TRUE,FALSE)</f>
        <v>0</v>
      </c>
      <c r="T22" s="59" t="b">
        <f>IF(C22&gt;750,TRUE,FALSE)</f>
        <v>0</v>
      </c>
      <c r="U22" s="59" t="b">
        <f>IF(C22&gt;1000,TRUE,FALSE)</f>
        <v>0</v>
      </c>
      <c r="V22" s="59" t="b">
        <f>IF(D22&gt;500,TRUE,FALSE)</f>
        <v>0</v>
      </c>
    </row>
    <row r="23" spans="1:22" s="59" customFormat="1" ht="16" x14ac:dyDescent="0.2">
      <c r="A23" s="59">
        <v>106199</v>
      </c>
      <c r="B23" s="59" t="s">
        <v>896</v>
      </c>
      <c r="C23" s="59">
        <v>4</v>
      </c>
      <c r="D23" s="59">
        <v>4</v>
      </c>
      <c r="E23" s="59">
        <v>110</v>
      </c>
      <c r="F23" s="59">
        <v>62</v>
      </c>
      <c r="G23" s="59">
        <v>109</v>
      </c>
      <c r="H23" s="59">
        <v>72</v>
      </c>
      <c r="I23" s="59" t="s">
        <v>53</v>
      </c>
      <c r="J23" s="59" t="s">
        <v>54</v>
      </c>
      <c r="K23" s="64">
        <v>45622</v>
      </c>
      <c r="M23" s="59" t="s">
        <v>58</v>
      </c>
      <c r="N23" s="59">
        <v>34</v>
      </c>
      <c r="O23" s="65">
        <v>1.7580645161290323</v>
      </c>
      <c r="P23" s="66">
        <f>C23/G23</f>
        <v>3.669724770642202E-2</v>
      </c>
      <c r="Q23" s="66">
        <f>C23/F23</f>
        <v>6.4516129032258063E-2</v>
      </c>
      <c r="R23" s="66">
        <f>C23/H23</f>
        <v>5.5555555555555552E-2</v>
      </c>
      <c r="S23" s="59" t="b">
        <f>IF(C23&gt;500,TRUE,FALSE)</f>
        <v>0</v>
      </c>
      <c r="T23" s="59" t="b">
        <f>IF(C23&gt;750,TRUE,FALSE)</f>
        <v>0</v>
      </c>
      <c r="U23" s="59" t="b">
        <f>IF(C23&gt;1000,TRUE,FALSE)</f>
        <v>0</v>
      </c>
      <c r="V23" s="59" t="b">
        <f>IF(D23&gt;500,TRUE,FALSE)</f>
        <v>0</v>
      </c>
    </row>
    <row r="24" spans="1:22" s="54" customFormat="1" ht="16" x14ac:dyDescent="0.2">
      <c r="A24" s="59">
        <v>106262</v>
      </c>
      <c r="B24" s="59" t="s">
        <v>643</v>
      </c>
      <c r="C24" s="59">
        <v>1</v>
      </c>
      <c r="D24" s="59">
        <v>1</v>
      </c>
      <c r="E24" s="59">
        <v>71</v>
      </c>
      <c r="F24" s="59">
        <v>82</v>
      </c>
      <c r="G24" s="59">
        <v>96</v>
      </c>
      <c r="H24" s="59">
        <v>84</v>
      </c>
      <c r="I24" s="59" t="s">
        <v>53</v>
      </c>
      <c r="J24" s="59" t="s">
        <v>54</v>
      </c>
      <c r="K24" s="64">
        <v>45778</v>
      </c>
      <c r="L24" s="64">
        <v>45876</v>
      </c>
      <c r="M24" s="59" t="s">
        <v>71</v>
      </c>
      <c r="N24" s="59">
        <v>3</v>
      </c>
      <c r="O24" s="65">
        <v>1.1707317073170731</v>
      </c>
      <c r="P24" s="66">
        <f>C24/G24</f>
        <v>1.0416666666666666E-2</v>
      </c>
      <c r="Q24" s="66">
        <f>C24/F24</f>
        <v>1.2195121951219513E-2</v>
      </c>
      <c r="R24" s="66">
        <f>C24/H24</f>
        <v>1.1904761904761904E-2</v>
      </c>
      <c r="S24" s="59" t="b">
        <f>IF(C24&gt;500,TRUE,FALSE)</f>
        <v>0</v>
      </c>
      <c r="T24" s="59" t="b">
        <f>IF(C24&gt;750,TRUE,FALSE)</f>
        <v>0</v>
      </c>
      <c r="U24" s="59" t="b">
        <f>IF(C24&gt;1000,TRUE,FALSE)</f>
        <v>0</v>
      </c>
      <c r="V24" s="59" t="b">
        <f>IF(D24&gt;500,TRUE,FALSE)</f>
        <v>0</v>
      </c>
    </row>
    <row r="25" spans="1:22" s="58" customFormat="1" ht="16" x14ac:dyDescent="0.2">
      <c r="A25" s="54">
        <v>106273</v>
      </c>
      <c r="B25" s="54" t="s">
        <v>892</v>
      </c>
      <c r="C25" s="54">
        <v>192</v>
      </c>
      <c r="D25" s="54">
        <v>99</v>
      </c>
      <c r="E25" s="54">
        <v>24</v>
      </c>
      <c r="F25" s="54">
        <v>30</v>
      </c>
      <c r="G25" s="54">
        <v>0</v>
      </c>
      <c r="H25" s="54">
        <v>34</v>
      </c>
      <c r="I25" s="54" t="s">
        <v>53</v>
      </c>
      <c r="J25" s="54" t="s">
        <v>54</v>
      </c>
      <c r="K25" s="55">
        <v>45238</v>
      </c>
      <c r="L25" s="54"/>
      <c r="M25" s="54" t="s">
        <v>76</v>
      </c>
      <c r="N25" s="54">
        <v>20</v>
      </c>
      <c r="O25" s="56">
        <v>0</v>
      </c>
      <c r="P25" s="57">
        <v>0</v>
      </c>
      <c r="Q25" s="57">
        <f>C25/F25</f>
        <v>6.4</v>
      </c>
      <c r="R25" s="57">
        <f>C25/H25</f>
        <v>5.6470588235294121</v>
      </c>
      <c r="S25" s="54" t="b">
        <f>IF(C25&gt;500,TRUE,FALSE)</f>
        <v>0</v>
      </c>
      <c r="T25" s="54" t="b">
        <f>IF(C25&gt;750,TRUE,FALSE)</f>
        <v>0</v>
      </c>
      <c r="U25" s="54" t="b">
        <f>IF(C25&gt;1000,TRUE,FALSE)</f>
        <v>0</v>
      </c>
      <c r="V25" s="54" t="b">
        <f>IF(D25&gt;500,TRUE,FALSE)</f>
        <v>0</v>
      </c>
    </row>
    <row r="26" spans="1:22" s="54" customFormat="1" ht="16" x14ac:dyDescent="0.2">
      <c r="A26" s="54">
        <v>106281</v>
      </c>
      <c r="B26" s="54" t="s">
        <v>147</v>
      </c>
      <c r="C26" s="54">
        <v>302</v>
      </c>
      <c r="D26" s="54">
        <v>302</v>
      </c>
      <c r="E26" s="54">
        <v>492</v>
      </c>
      <c r="F26" s="54">
        <v>200</v>
      </c>
      <c r="G26" s="54">
        <v>58</v>
      </c>
      <c r="H26" s="54">
        <v>309</v>
      </c>
      <c r="I26" s="54" t="s">
        <v>53</v>
      </c>
      <c r="J26" s="54" t="s">
        <v>68</v>
      </c>
      <c r="K26" s="55">
        <v>45379</v>
      </c>
      <c r="M26" s="54" t="s">
        <v>58</v>
      </c>
      <c r="N26" s="54">
        <v>4</v>
      </c>
      <c r="O26" s="56">
        <v>0.28999999999999998</v>
      </c>
      <c r="P26" s="57">
        <f>C26/G26</f>
        <v>5.2068965517241379</v>
      </c>
      <c r="Q26" s="57">
        <f>C26/F26</f>
        <v>1.51</v>
      </c>
      <c r="R26" s="57">
        <f>C26/H26</f>
        <v>0.97734627831715215</v>
      </c>
      <c r="S26" s="54" t="b">
        <f>IF(C26&gt;500,TRUE,FALSE)</f>
        <v>0</v>
      </c>
      <c r="T26" s="54" t="b">
        <f>IF(C26&gt;750,TRUE,FALSE)</f>
        <v>0</v>
      </c>
      <c r="U26" s="54" t="b">
        <f>IF(C26&gt;1000,TRUE,FALSE)</f>
        <v>0</v>
      </c>
      <c r="V26" s="54" t="b">
        <f>IF(D26&gt;500,TRUE,FALSE)</f>
        <v>0</v>
      </c>
    </row>
    <row r="27" spans="1:22" s="54" customFormat="1" ht="16" x14ac:dyDescent="0.2">
      <c r="A27" s="54">
        <v>106297</v>
      </c>
      <c r="B27" s="54" t="s">
        <v>729</v>
      </c>
      <c r="C27" s="54">
        <v>523</v>
      </c>
      <c r="D27" s="54">
        <v>27</v>
      </c>
      <c r="E27" s="54">
        <v>325</v>
      </c>
      <c r="F27" s="54">
        <v>235</v>
      </c>
      <c r="G27" s="54">
        <v>296</v>
      </c>
      <c r="H27" s="54">
        <v>242</v>
      </c>
      <c r="I27" s="54" t="s">
        <v>53</v>
      </c>
      <c r="J27" s="54" t="s">
        <v>54</v>
      </c>
      <c r="K27" s="55">
        <v>45279</v>
      </c>
      <c r="M27" s="54" t="s">
        <v>58</v>
      </c>
      <c r="N27" s="54">
        <v>21</v>
      </c>
      <c r="O27" s="56">
        <v>1.2595744680851064</v>
      </c>
      <c r="P27" s="57">
        <f>C27/G27</f>
        <v>1.7668918918918919</v>
      </c>
      <c r="Q27" s="57">
        <f>C27/F27</f>
        <v>2.225531914893617</v>
      </c>
      <c r="R27" s="57">
        <f>C27/H27</f>
        <v>2.1611570247933884</v>
      </c>
      <c r="S27" s="54" t="b">
        <f>IF(C27&gt;500,TRUE,FALSE)</f>
        <v>1</v>
      </c>
      <c r="T27" s="54" t="b">
        <f>IF(C27&gt;750,TRUE,FALSE)</f>
        <v>0</v>
      </c>
      <c r="U27" s="54" t="b">
        <f>IF(C27&gt;1000,TRUE,FALSE)</f>
        <v>0</v>
      </c>
      <c r="V27" s="54" t="b">
        <f>IF(D27&gt;500,TRUE,FALSE)</f>
        <v>0</v>
      </c>
    </row>
    <row r="28" spans="1:22" s="54" customFormat="1" ht="16" x14ac:dyDescent="0.2">
      <c r="A28" s="59">
        <v>106304</v>
      </c>
      <c r="B28" s="59" t="s">
        <v>860</v>
      </c>
      <c r="C28" s="59">
        <v>457</v>
      </c>
      <c r="D28" s="59">
        <v>65</v>
      </c>
      <c r="E28" s="59">
        <v>10617</v>
      </c>
      <c r="F28" s="59">
        <v>3197</v>
      </c>
      <c r="G28" s="59">
        <v>6053</v>
      </c>
      <c r="H28" s="59">
        <v>3333</v>
      </c>
      <c r="I28" s="59" t="s">
        <v>53</v>
      </c>
      <c r="J28" s="59" t="s">
        <v>54</v>
      </c>
      <c r="K28" s="59"/>
      <c r="L28" s="59"/>
      <c r="M28" s="59"/>
      <c r="N28" s="59">
        <v>19</v>
      </c>
      <c r="O28" s="65">
        <v>1.8933375039099201</v>
      </c>
      <c r="P28" s="66">
        <f>C28/G28</f>
        <v>7.5499752188997196E-2</v>
      </c>
      <c r="Q28" s="66">
        <f>C28/F28</f>
        <v>0.14294651235533312</v>
      </c>
      <c r="R28" s="66">
        <f>C28/H28</f>
        <v>0.13711371137113712</v>
      </c>
      <c r="S28" s="59" t="b">
        <f>IF(C28&gt;500,TRUE,FALSE)</f>
        <v>0</v>
      </c>
      <c r="T28" s="59" t="b">
        <f>IF(C28&gt;750,TRUE,FALSE)</f>
        <v>0</v>
      </c>
      <c r="U28" s="59" t="b">
        <f>IF(C28&gt;1000,TRUE,FALSE)</f>
        <v>0</v>
      </c>
      <c r="V28" s="59" t="b">
        <f>IF(D28&gt;500,TRUE,FALSE)</f>
        <v>0</v>
      </c>
    </row>
    <row r="29" spans="1:22" s="54" customFormat="1" ht="16" x14ac:dyDescent="0.2">
      <c r="A29" s="54">
        <v>106338</v>
      </c>
      <c r="B29" s="54" t="s">
        <v>820</v>
      </c>
      <c r="C29" s="54">
        <v>1269</v>
      </c>
      <c r="D29" s="54">
        <v>1269</v>
      </c>
      <c r="E29" s="54">
        <v>681</v>
      </c>
      <c r="F29" s="54">
        <v>750</v>
      </c>
      <c r="G29" s="54">
        <v>895</v>
      </c>
      <c r="H29" s="54">
        <v>775</v>
      </c>
      <c r="I29" s="54" t="s">
        <v>53</v>
      </c>
      <c r="J29" s="54" t="s">
        <v>54</v>
      </c>
      <c r="K29" s="55">
        <v>45775</v>
      </c>
      <c r="L29" s="55">
        <v>45881</v>
      </c>
      <c r="M29" s="54" t="s">
        <v>55</v>
      </c>
      <c r="N29" s="54">
        <v>4</v>
      </c>
      <c r="O29" s="56">
        <v>1.1933333333333334</v>
      </c>
      <c r="P29" s="57">
        <f>C29/G29</f>
        <v>1.4178770949720669</v>
      </c>
      <c r="Q29" s="57">
        <f>C29/F29</f>
        <v>1.6919999999999999</v>
      </c>
      <c r="R29" s="57">
        <f>C29/H29</f>
        <v>1.6374193548387097</v>
      </c>
      <c r="S29" s="54" t="b">
        <f>IF(C29&gt;500,TRUE,FALSE)</f>
        <v>1</v>
      </c>
      <c r="T29" s="54" t="b">
        <f>IF(C29&gt;750,TRUE,FALSE)</f>
        <v>1</v>
      </c>
      <c r="U29" s="54" t="b">
        <f>IF(C29&gt;1000,TRUE,FALSE)</f>
        <v>1</v>
      </c>
      <c r="V29" s="54" t="b">
        <f>IF(D29&gt;500,TRUE,FALSE)</f>
        <v>1</v>
      </c>
    </row>
    <row r="30" spans="1:22" s="58" customFormat="1" ht="16" x14ac:dyDescent="0.2">
      <c r="A30" s="54">
        <v>106346</v>
      </c>
      <c r="B30" s="54" t="s">
        <v>271</v>
      </c>
      <c r="C30" s="54">
        <v>644</v>
      </c>
      <c r="D30" s="59">
        <v>54</v>
      </c>
      <c r="E30" s="54">
        <v>1282</v>
      </c>
      <c r="F30" s="59">
        <v>1200</v>
      </c>
      <c r="G30" s="59">
        <v>1340</v>
      </c>
      <c r="H30" s="59">
        <v>877</v>
      </c>
      <c r="I30" s="59" t="s">
        <v>53</v>
      </c>
      <c r="J30" s="59" t="s">
        <v>54</v>
      </c>
      <c r="K30" s="64">
        <v>45106</v>
      </c>
      <c r="L30" s="59"/>
      <c r="M30" s="59" t="s">
        <v>55</v>
      </c>
      <c r="N30" s="59">
        <v>47</v>
      </c>
      <c r="O30" s="65">
        <v>1.1166666666666667</v>
      </c>
      <c r="P30" s="66">
        <f>C30/G30</f>
        <v>0.48059701492537316</v>
      </c>
      <c r="Q30" s="66">
        <f>C30/F30</f>
        <v>0.53666666666666663</v>
      </c>
      <c r="R30" s="66">
        <f>C30/H30</f>
        <v>0.73432155074116301</v>
      </c>
      <c r="S30" s="59" t="b">
        <f>IF(C30&gt;500,TRUE,FALSE)</f>
        <v>1</v>
      </c>
      <c r="T30" s="59" t="b">
        <f>IF(C30&gt;750,TRUE,FALSE)</f>
        <v>0</v>
      </c>
      <c r="U30" s="59" t="b">
        <f>IF(C30&gt;1000,TRUE,FALSE)</f>
        <v>0</v>
      </c>
      <c r="V30" s="59" t="b">
        <f>IF(D30&gt;500,TRUE,FALSE)</f>
        <v>0</v>
      </c>
    </row>
    <row r="31" spans="1:22" s="54" customFormat="1" ht="16" x14ac:dyDescent="0.2">
      <c r="A31" s="59">
        <v>106436</v>
      </c>
      <c r="B31" s="59" t="s">
        <v>648</v>
      </c>
      <c r="C31" s="59">
        <v>10</v>
      </c>
      <c r="D31" s="59">
        <v>5</v>
      </c>
      <c r="E31" s="59">
        <v>33</v>
      </c>
      <c r="F31" s="59">
        <v>41</v>
      </c>
      <c r="G31" s="59">
        <v>1</v>
      </c>
      <c r="H31" s="59">
        <v>42</v>
      </c>
      <c r="I31" s="59" t="s">
        <v>53</v>
      </c>
      <c r="J31" s="59" t="s">
        <v>54</v>
      </c>
      <c r="K31" s="64">
        <v>45804</v>
      </c>
      <c r="L31" s="64">
        <v>45907</v>
      </c>
      <c r="M31" s="59" t="s">
        <v>76</v>
      </c>
      <c r="N31" s="59">
        <v>2</v>
      </c>
      <c r="O31" s="65">
        <v>2.4390243902439025E-2</v>
      </c>
      <c r="P31" s="66">
        <f>C31/G31</f>
        <v>10</v>
      </c>
      <c r="Q31" s="66">
        <f>C31/F31</f>
        <v>0.24390243902439024</v>
      </c>
      <c r="R31" s="66">
        <f>C31/H31</f>
        <v>0.23809523809523808</v>
      </c>
      <c r="S31" s="59" t="b">
        <f>IF(C31&gt;500,TRUE,FALSE)</f>
        <v>0</v>
      </c>
      <c r="T31" s="59" t="b">
        <f>IF(C31&gt;750,TRUE,FALSE)</f>
        <v>0</v>
      </c>
      <c r="U31" s="59" t="b">
        <f>IF(C31&gt;1000,TRUE,FALSE)</f>
        <v>0</v>
      </c>
      <c r="V31" s="59" t="b">
        <f>IF(D31&gt;500,TRUE,FALSE)</f>
        <v>0</v>
      </c>
    </row>
    <row r="32" spans="1:22" s="54" customFormat="1" ht="16" x14ac:dyDescent="0.2">
      <c r="A32" s="59">
        <v>106442</v>
      </c>
      <c r="B32" s="59" t="s">
        <v>622</v>
      </c>
      <c r="C32" s="59">
        <v>48</v>
      </c>
      <c r="D32" s="59">
        <v>48</v>
      </c>
      <c r="E32" s="59">
        <v>45</v>
      </c>
      <c r="F32" s="59">
        <v>46</v>
      </c>
      <c r="G32" s="59">
        <v>64</v>
      </c>
      <c r="H32" s="59">
        <v>47</v>
      </c>
      <c r="I32" s="59" t="s">
        <v>53</v>
      </c>
      <c r="J32" s="59" t="s">
        <v>68</v>
      </c>
      <c r="K32" s="64">
        <v>45726</v>
      </c>
      <c r="L32" s="59"/>
      <c r="M32" s="59" t="s">
        <v>71</v>
      </c>
      <c r="N32" s="59">
        <v>5</v>
      </c>
      <c r="O32" s="65">
        <v>1.3913043478260869</v>
      </c>
      <c r="P32" s="66">
        <f>C32/G32</f>
        <v>0.75</v>
      </c>
      <c r="Q32" s="66">
        <f>C32/F32</f>
        <v>1.0434782608695652</v>
      </c>
      <c r="R32" s="66">
        <f>C32/H32</f>
        <v>1.0212765957446808</v>
      </c>
      <c r="S32" s="59" t="b">
        <f>IF(C32&gt;500,TRUE,FALSE)</f>
        <v>0</v>
      </c>
      <c r="T32" s="59" t="b">
        <f>IF(C32&gt;750,TRUE,FALSE)</f>
        <v>0</v>
      </c>
      <c r="U32" s="59" t="b">
        <f>IF(C32&gt;1000,TRUE,FALSE)</f>
        <v>0</v>
      </c>
      <c r="V32" s="59" t="b">
        <f>IF(D32&gt;500,TRUE,FALSE)</f>
        <v>0</v>
      </c>
    </row>
    <row r="33" spans="1:22" s="58" customFormat="1" ht="16" x14ac:dyDescent="0.2">
      <c r="A33" s="63">
        <v>106477</v>
      </c>
      <c r="B33" s="63" t="s">
        <v>157</v>
      </c>
      <c r="C33" s="63">
        <v>2</v>
      </c>
      <c r="D33" s="59">
        <v>0</v>
      </c>
      <c r="E33" s="63">
        <v>150</v>
      </c>
      <c r="F33" s="63">
        <v>156</v>
      </c>
      <c r="G33" s="63">
        <v>158</v>
      </c>
      <c r="H33" s="63">
        <v>326</v>
      </c>
      <c r="I33" s="59" t="s">
        <v>53</v>
      </c>
      <c r="J33" s="59" t="s">
        <v>54</v>
      </c>
      <c r="K33" s="64">
        <v>45279</v>
      </c>
      <c r="L33" s="59"/>
      <c r="M33" s="59" t="s">
        <v>58</v>
      </c>
      <c r="N33" s="59">
        <v>45</v>
      </c>
      <c r="O33" s="65">
        <v>1.0128205128205128</v>
      </c>
      <c r="P33" s="66">
        <f>C33/G33</f>
        <v>1.2658227848101266E-2</v>
      </c>
      <c r="Q33" s="66">
        <f>C33/F33</f>
        <v>1.282051282051282E-2</v>
      </c>
      <c r="R33" s="66">
        <f>C33/H33</f>
        <v>6.1349693251533744E-3</v>
      </c>
      <c r="S33" s="59" t="b">
        <f>IF(C33&gt;500,TRUE,FALSE)</f>
        <v>0</v>
      </c>
      <c r="T33" s="59" t="b">
        <f>IF(C33&gt;750,TRUE,FALSE)</f>
        <v>0</v>
      </c>
      <c r="U33" s="59" t="b">
        <f>IF(C33&gt;1000,TRUE,FALSE)</f>
        <v>0</v>
      </c>
      <c r="V33" s="59" t="b">
        <f>IF(D33&gt;500,TRUE,FALSE)</f>
        <v>0</v>
      </c>
    </row>
    <row r="34" spans="1:22" s="54" customFormat="1" ht="16" x14ac:dyDescent="0.2">
      <c r="A34" s="59">
        <v>106478</v>
      </c>
      <c r="B34" s="59" t="s">
        <v>878</v>
      </c>
      <c r="C34" s="59">
        <v>369</v>
      </c>
      <c r="D34" s="59">
        <v>355</v>
      </c>
      <c r="E34" s="59">
        <v>785</v>
      </c>
      <c r="F34" s="59">
        <v>800</v>
      </c>
      <c r="G34" s="59">
        <v>1286</v>
      </c>
      <c r="H34" s="59">
        <v>851</v>
      </c>
      <c r="I34" s="59" t="s">
        <v>53</v>
      </c>
      <c r="J34" s="59" t="s">
        <v>54</v>
      </c>
      <c r="K34" s="64">
        <v>45302</v>
      </c>
      <c r="L34" s="64">
        <v>45686</v>
      </c>
      <c r="M34" s="59" t="s">
        <v>55</v>
      </c>
      <c r="N34" s="59">
        <v>16</v>
      </c>
      <c r="O34" s="65">
        <v>1.6074999999999999</v>
      </c>
      <c r="P34" s="66">
        <f>C34/G34</f>
        <v>0.2869362363919129</v>
      </c>
      <c r="Q34" s="66">
        <f>C34/F34</f>
        <v>0.46124999999999999</v>
      </c>
      <c r="R34" s="66">
        <f>C34/H34</f>
        <v>0.43360752056404228</v>
      </c>
      <c r="S34" s="59" t="b">
        <f>IF(C34&gt;500,TRUE,FALSE)</f>
        <v>0</v>
      </c>
      <c r="T34" s="59" t="b">
        <f>IF(C34&gt;750,TRUE,FALSE)</f>
        <v>0</v>
      </c>
      <c r="U34" s="59" t="b">
        <f>IF(C34&gt;1000,TRUE,FALSE)</f>
        <v>0</v>
      </c>
      <c r="V34" s="59" t="b">
        <f>IF(D34&gt;500,TRUE,FALSE)</f>
        <v>0</v>
      </c>
    </row>
    <row r="35" spans="1:22" s="58" customFormat="1" ht="16" x14ac:dyDescent="0.2">
      <c r="A35" s="59">
        <v>106509</v>
      </c>
      <c r="B35" s="59" t="s">
        <v>818</v>
      </c>
      <c r="C35" s="59">
        <v>9</v>
      </c>
      <c r="D35" s="59">
        <v>8</v>
      </c>
      <c r="E35" s="59">
        <v>260</v>
      </c>
      <c r="F35" s="59">
        <v>330</v>
      </c>
      <c r="G35" s="59">
        <v>341</v>
      </c>
      <c r="H35" s="59">
        <v>341</v>
      </c>
      <c r="I35" s="59" t="s">
        <v>53</v>
      </c>
      <c r="J35" s="59" t="s">
        <v>54</v>
      </c>
      <c r="K35" s="64">
        <v>45833</v>
      </c>
      <c r="L35" s="59"/>
      <c r="M35" s="59" t="s">
        <v>58</v>
      </c>
      <c r="N35" s="59">
        <v>33</v>
      </c>
      <c r="O35" s="65">
        <v>1.0333333333333334</v>
      </c>
      <c r="P35" s="66">
        <f>C35/G35</f>
        <v>2.6392961876832845E-2</v>
      </c>
      <c r="Q35" s="66">
        <f>C35/F35</f>
        <v>2.7272727272727271E-2</v>
      </c>
      <c r="R35" s="66">
        <f>C35/H35</f>
        <v>2.6392961876832845E-2</v>
      </c>
      <c r="S35" s="59" t="b">
        <f>IF(C35&gt;500,TRUE,FALSE)</f>
        <v>0</v>
      </c>
      <c r="T35" s="59" t="b">
        <f>IF(C35&gt;750,TRUE,FALSE)</f>
        <v>0</v>
      </c>
      <c r="U35" s="59" t="b">
        <f>IF(C35&gt;1000,TRUE,FALSE)</f>
        <v>0</v>
      </c>
      <c r="V35" s="59" t="b">
        <f>IF(D35&gt;500,TRUE,FALSE)</f>
        <v>0</v>
      </c>
    </row>
    <row r="36" spans="1:22" s="58" customFormat="1" ht="16" x14ac:dyDescent="0.2">
      <c r="A36" s="54">
        <v>106516</v>
      </c>
      <c r="B36" s="54" t="s">
        <v>653</v>
      </c>
      <c r="C36" s="54">
        <v>252</v>
      </c>
      <c r="D36" s="54">
        <v>34</v>
      </c>
      <c r="E36" s="54">
        <v>86</v>
      </c>
      <c r="F36" s="54">
        <v>80</v>
      </c>
      <c r="G36" s="54">
        <v>101</v>
      </c>
      <c r="H36" s="54">
        <v>82</v>
      </c>
      <c r="I36" s="54" t="s">
        <v>53</v>
      </c>
      <c r="J36" s="54" t="s">
        <v>54</v>
      </c>
      <c r="K36" s="55">
        <v>45105</v>
      </c>
      <c r="L36" s="54"/>
      <c r="M36" s="54" t="s">
        <v>71</v>
      </c>
      <c r="N36" s="54">
        <v>26</v>
      </c>
      <c r="O36" s="56">
        <v>1.2625</v>
      </c>
      <c r="P36" s="57">
        <f>C36/G36</f>
        <v>2.495049504950495</v>
      </c>
      <c r="Q36" s="57">
        <f>C36/F36</f>
        <v>3.15</v>
      </c>
      <c r="R36" s="57">
        <f>C36/H36</f>
        <v>3.0731707317073171</v>
      </c>
      <c r="S36" s="54" t="b">
        <f>IF(C36&gt;500,TRUE,FALSE)</f>
        <v>0</v>
      </c>
      <c r="T36" s="54" t="b">
        <f>IF(C36&gt;750,TRUE,FALSE)</f>
        <v>0</v>
      </c>
      <c r="U36" s="54" t="b">
        <f>IF(C36&gt;1000,TRUE,FALSE)</f>
        <v>0</v>
      </c>
      <c r="V36" s="54" t="b">
        <f>IF(D36&gt;500,TRUE,FALSE)</f>
        <v>0</v>
      </c>
    </row>
    <row r="37" spans="1:22" s="58" customFormat="1" ht="16" x14ac:dyDescent="0.2">
      <c r="A37" s="54">
        <v>106522</v>
      </c>
      <c r="B37" s="54" t="s">
        <v>895</v>
      </c>
      <c r="C37" s="54">
        <v>1775</v>
      </c>
      <c r="D37" s="54">
        <v>1775</v>
      </c>
      <c r="E37" s="54">
        <v>1027</v>
      </c>
      <c r="F37" s="54">
        <v>626</v>
      </c>
      <c r="G37" s="54">
        <v>690</v>
      </c>
      <c r="H37" s="54">
        <v>712</v>
      </c>
      <c r="I37" s="54" t="s">
        <v>53</v>
      </c>
      <c r="J37" s="54" t="s">
        <v>54</v>
      </c>
      <c r="K37" s="55">
        <v>45623</v>
      </c>
      <c r="L37" s="54"/>
      <c r="M37" s="54" t="s">
        <v>55</v>
      </c>
      <c r="N37" s="54">
        <v>7</v>
      </c>
      <c r="O37" s="56">
        <v>1.1022364217252396</v>
      </c>
      <c r="P37" s="57">
        <f>C37/G37</f>
        <v>2.5724637681159419</v>
      </c>
      <c r="Q37" s="57">
        <f>C37/F37</f>
        <v>2.8354632587859423</v>
      </c>
      <c r="R37" s="57">
        <f>C37/H37</f>
        <v>2.4929775280898876</v>
      </c>
      <c r="S37" s="54" t="b">
        <f>IF(C37&gt;500,TRUE,FALSE)</f>
        <v>1</v>
      </c>
      <c r="T37" s="54" t="b">
        <f>IF(C37&gt;750,TRUE,FALSE)</f>
        <v>1</v>
      </c>
      <c r="U37" s="54" t="b">
        <f>IF(C37&gt;1000,TRUE,FALSE)</f>
        <v>1</v>
      </c>
      <c r="V37" s="54" t="b">
        <f>IF(D37&gt;500,TRUE,FALSE)</f>
        <v>1</v>
      </c>
    </row>
    <row r="38" spans="1:22" s="54" customFormat="1" ht="16" x14ac:dyDescent="0.2">
      <c r="A38" s="54">
        <v>106524</v>
      </c>
      <c r="B38" s="54" t="s">
        <v>288</v>
      </c>
      <c r="C38" s="54">
        <v>1297</v>
      </c>
      <c r="D38" s="54">
        <v>207</v>
      </c>
      <c r="E38" s="54">
        <v>82</v>
      </c>
      <c r="F38" s="54">
        <v>329</v>
      </c>
      <c r="G38" s="54">
        <v>335</v>
      </c>
      <c r="H38" s="54">
        <v>259</v>
      </c>
      <c r="I38" s="54" t="s">
        <v>53</v>
      </c>
      <c r="J38" s="54" t="s">
        <v>54</v>
      </c>
      <c r="K38" s="55">
        <v>45637</v>
      </c>
      <c r="L38" s="55">
        <v>45728</v>
      </c>
      <c r="M38" s="54" t="s">
        <v>71</v>
      </c>
      <c r="N38" s="54">
        <v>9</v>
      </c>
      <c r="O38" s="56">
        <v>1.0182370820668694</v>
      </c>
      <c r="P38" s="57">
        <f>C38/G38</f>
        <v>3.8716417910447762</v>
      </c>
      <c r="Q38" s="57">
        <f>C38/F38</f>
        <v>3.9422492401215807</v>
      </c>
      <c r="R38" s="57">
        <f>C38/H38</f>
        <v>5.0077220077220082</v>
      </c>
      <c r="S38" s="54" t="b">
        <f>IF(C38&gt;500,TRUE,FALSE)</f>
        <v>1</v>
      </c>
      <c r="T38" s="54" t="b">
        <f>IF(C38&gt;750,TRUE,FALSE)</f>
        <v>1</v>
      </c>
      <c r="U38" s="54" t="b">
        <f>IF(C38&gt;1000,TRUE,FALSE)</f>
        <v>1</v>
      </c>
      <c r="V38" s="54" t="b">
        <f>IF(D38&gt;500,TRUE,FALSE)</f>
        <v>0</v>
      </c>
    </row>
    <row r="39" spans="1:22" s="54" customFormat="1" ht="16" x14ac:dyDescent="0.2">
      <c r="A39" s="59">
        <v>106525</v>
      </c>
      <c r="B39" s="59" t="s">
        <v>486</v>
      </c>
      <c r="C39" s="59">
        <v>4</v>
      </c>
      <c r="D39" s="59">
        <v>4</v>
      </c>
      <c r="E39" s="59">
        <v>9</v>
      </c>
      <c r="F39" s="59">
        <v>9</v>
      </c>
      <c r="G39" s="59">
        <v>0</v>
      </c>
      <c r="H39" s="59">
        <v>9</v>
      </c>
      <c r="I39" s="59" t="s">
        <v>53</v>
      </c>
      <c r="J39" s="59" t="s">
        <v>68</v>
      </c>
      <c r="K39" s="64">
        <v>45833</v>
      </c>
      <c r="L39" s="64">
        <v>45957</v>
      </c>
      <c r="M39" s="59" t="s">
        <v>76</v>
      </c>
      <c r="N39" s="59">
        <v>2</v>
      </c>
      <c r="O39" s="65">
        <v>0</v>
      </c>
      <c r="P39" s="66">
        <v>0</v>
      </c>
      <c r="Q39" s="66">
        <f>C39/F39</f>
        <v>0.44444444444444442</v>
      </c>
      <c r="R39" s="66">
        <f>C39/H39</f>
        <v>0.44444444444444442</v>
      </c>
      <c r="S39" s="59" t="b">
        <f>IF(C39&gt;500,TRUE,FALSE)</f>
        <v>0</v>
      </c>
      <c r="T39" s="59" t="b">
        <f>IF(C39&gt;750,TRUE,FALSE)</f>
        <v>0</v>
      </c>
      <c r="U39" s="59" t="b">
        <f>IF(C39&gt;1000,TRUE,FALSE)</f>
        <v>0</v>
      </c>
      <c r="V39" s="59" t="b">
        <f>IF(D39&gt;500,TRUE,FALSE)</f>
        <v>0</v>
      </c>
    </row>
    <row r="40" spans="1:22" s="54" customFormat="1" ht="16" x14ac:dyDescent="0.2">
      <c r="A40" s="54">
        <v>106528</v>
      </c>
      <c r="B40" s="54" t="s">
        <v>812</v>
      </c>
      <c r="C40" s="54">
        <v>518</v>
      </c>
      <c r="D40" s="54">
        <v>510</v>
      </c>
      <c r="E40" s="54">
        <v>109</v>
      </c>
      <c r="F40" s="54">
        <v>150</v>
      </c>
      <c r="G40" s="54">
        <v>120</v>
      </c>
      <c r="H40" s="54">
        <v>155</v>
      </c>
      <c r="I40" s="54" t="s">
        <v>53</v>
      </c>
      <c r="J40" s="54" t="s">
        <v>54</v>
      </c>
      <c r="K40" s="55">
        <v>45657</v>
      </c>
      <c r="L40" s="55">
        <v>45784</v>
      </c>
      <c r="M40" s="54" t="s">
        <v>58</v>
      </c>
      <c r="N40" s="54">
        <v>7</v>
      </c>
      <c r="O40" s="56">
        <v>0.8</v>
      </c>
      <c r="P40" s="57">
        <f>C40/G40</f>
        <v>4.3166666666666664</v>
      </c>
      <c r="Q40" s="57">
        <f>C40/F40</f>
        <v>3.4533333333333331</v>
      </c>
      <c r="R40" s="57">
        <f>C40/H40</f>
        <v>3.3419354838709676</v>
      </c>
      <c r="S40" s="54" t="b">
        <f>IF(C40&gt;500,TRUE,FALSE)</f>
        <v>1</v>
      </c>
      <c r="T40" s="54" t="b">
        <f>IF(C40&gt;750,TRUE,FALSE)</f>
        <v>0</v>
      </c>
      <c r="U40" s="54" t="b">
        <f>IF(C40&gt;1000,TRUE,FALSE)</f>
        <v>0</v>
      </c>
      <c r="V40" s="54" t="b">
        <f>IF(D40&gt;500,TRUE,FALSE)</f>
        <v>1</v>
      </c>
    </row>
    <row r="41" spans="1:22" s="54" customFormat="1" ht="16" x14ac:dyDescent="0.2">
      <c r="A41" s="59">
        <v>106562</v>
      </c>
      <c r="B41" s="59" t="s">
        <v>810</v>
      </c>
      <c r="C41" s="59">
        <v>0</v>
      </c>
      <c r="D41" s="59">
        <v>0</v>
      </c>
      <c r="E41" s="59">
        <v>1564</v>
      </c>
      <c r="F41" s="59">
        <v>1200</v>
      </c>
      <c r="G41" s="59">
        <v>1800</v>
      </c>
      <c r="H41" s="59">
        <v>1240</v>
      </c>
      <c r="I41" s="59" t="s">
        <v>53</v>
      </c>
      <c r="J41" s="59" t="s">
        <v>54</v>
      </c>
      <c r="K41" s="64">
        <v>45432</v>
      </c>
      <c r="L41" s="59"/>
      <c r="M41" s="59" t="s">
        <v>55</v>
      </c>
      <c r="N41" s="59">
        <v>10</v>
      </c>
      <c r="O41" s="65">
        <v>1.5</v>
      </c>
      <c r="P41" s="66">
        <f>C41/G41</f>
        <v>0</v>
      </c>
      <c r="Q41" s="66">
        <f>C41/F41</f>
        <v>0</v>
      </c>
      <c r="R41" s="66">
        <f>C41/H41</f>
        <v>0</v>
      </c>
      <c r="S41" s="59" t="b">
        <f>IF(C41&gt;500,TRUE,FALSE)</f>
        <v>0</v>
      </c>
      <c r="T41" s="59" t="b">
        <f>IF(C41&gt;750,TRUE,FALSE)</f>
        <v>0</v>
      </c>
      <c r="U41" s="59" t="b">
        <f>IF(C41&gt;1000,TRUE,FALSE)</f>
        <v>0</v>
      </c>
      <c r="V41" s="59" t="b">
        <f>IF(D41&gt;500,TRUE,FALSE)</f>
        <v>0</v>
      </c>
    </row>
    <row r="42" spans="1:22" s="54" customFormat="1" ht="16" x14ac:dyDescent="0.2">
      <c r="A42" s="54">
        <v>106587</v>
      </c>
      <c r="B42" s="54" t="s">
        <v>679</v>
      </c>
      <c r="C42" s="54">
        <v>449</v>
      </c>
      <c r="D42" s="54">
        <v>26</v>
      </c>
      <c r="E42" s="54">
        <v>83</v>
      </c>
      <c r="F42" s="54">
        <v>112</v>
      </c>
      <c r="G42" s="54">
        <v>114</v>
      </c>
      <c r="H42" s="54">
        <v>115</v>
      </c>
      <c r="I42" s="54" t="s">
        <v>53</v>
      </c>
      <c r="J42" s="54" t="s">
        <v>54</v>
      </c>
      <c r="K42" s="55">
        <v>45582</v>
      </c>
      <c r="L42" s="55">
        <v>45739</v>
      </c>
      <c r="M42" s="54" t="s">
        <v>71</v>
      </c>
      <c r="N42" s="54">
        <v>9</v>
      </c>
      <c r="O42" s="56">
        <v>1.0178571428571428</v>
      </c>
      <c r="P42" s="57">
        <f>C42/G42</f>
        <v>3.9385964912280702</v>
      </c>
      <c r="Q42" s="57">
        <f>C42/F42</f>
        <v>4.0089285714285712</v>
      </c>
      <c r="R42" s="57">
        <f>C42/H42</f>
        <v>3.9043478260869566</v>
      </c>
      <c r="S42" s="54" t="b">
        <f>IF(C42&gt;500,TRUE,FALSE)</f>
        <v>0</v>
      </c>
      <c r="T42" s="54" t="b">
        <f>IF(C42&gt;750,TRUE,FALSE)</f>
        <v>0</v>
      </c>
      <c r="U42" s="54" t="b">
        <f>IF(C42&gt;1000,TRUE,FALSE)</f>
        <v>0</v>
      </c>
      <c r="V42" s="54" t="b">
        <f>IF(D42&gt;500,TRUE,FALSE)</f>
        <v>0</v>
      </c>
    </row>
    <row r="43" spans="1:22" s="54" customFormat="1" ht="16" x14ac:dyDescent="0.2">
      <c r="A43" s="59">
        <v>106589</v>
      </c>
      <c r="B43" s="59" t="s">
        <v>424</v>
      </c>
      <c r="C43" s="59">
        <v>10</v>
      </c>
      <c r="D43" s="59">
        <v>10</v>
      </c>
      <c r="E43" s="59">
        <v>8</v>
      </c>
      <c r="F43" s="59">
        <v>14</v>
      </c>
      <c r="G43" s="59">
        <v>0</v>
      </c>
      <c r="H43" s="59">
        <v>14</v>
      </c>
      <c r="I43" s="59" t="s">
        <v>53</v>
      </c>
      <c r="J43" s="59" t="s">
        <v>68</v>
      </c>
      <c r="K43" s="64">
        <v>45771</v>
      </c>
      <c r="L43" s="64">
        <v>45894</v>
      </c>
      <c r="M43" s="59" t="s">
        <v>76</v>
      </c>
      <c r="N43" s="59">
        <v>7</v>
      </c>
      <c r="O43" s="65">
        <v>0</v>
      </c>
      <c r="P43" s="66">
        <v>0</v>
      </c>
      <c r="Q43" s="66">
        <f>C43/F43</f>
        <v>0.7142857142857143</v>
      </c>
      <c r="R43" s="66">
        <f>C43/H43</f>
        <v>0.7142857142857143</v>
      </c>
      <c r="S43" s="59" t="b">
        <f>IF(C43&gt;500,TRUE,FALSE)</f>
        <v>0</v>
      </c>
      <c r="T43" s="59" t="b">
        <f>IF(C43&gt;750,TRUE,FALSE)</f>
        <v>0</v>
      </c>
      <c r="U43" s="59" t="b">
        <f>IF(C43&gt;1000,TRUE,FALSE)</f>
        <v>0</v>
      </c>
      <c r="V43" s="59" t="b">
        <f>IF(D43&gt;500,TRUE,FALSE)</f>
        <v>0</v>
      </c>
    </row>
    <row r="44" spans="1:22" s="54" customFormat="1" ht="16" x14ac:dyDescent="0.2">
      <c r="A44" s="54">
        <v>106590</v>
      </c>
      <c r="B44" s="54" t="s">
        <v>600</v>
      </c>
      <c r="C44" s="54">
        <v>286</v>
      </c>
      <c r="D44" s="54">
        <v>225</v>
      </c>
      <c r="E44" s="54">
        <v>114</v>
      </c>
      <c r="F44" s="54">
        <v>115</v>
      </c>
      <c r="G44" s="54">
        <v>150</v>
      </c>
      <c r="H44" s="54">
        <v>117</v>
      </c>
      <c r="I44" s="54" t="s">
        <v>53</v>
      </c>
      <c r="J44" s="54" t="s">
        <v>54</v>
      </c>
      <c r="K44" s="55">
        <v>45259</v>
      </c>
      <c r="M44" s="54" t="s">
        <v>58</v>
      </c>
      <c r="N44" s="54">
        <v>49</v>
      </c>
      <c r="O44" s="56">
        <v>1.3043478260869565</v>
      </c>
      <c r="P44" s="57">
        <f>C44/G44</f>
        <v>1.9066666666666667</v>
      </c>
      <c r="Q44" s="57">
        <f>C44/F44</f>
        <v>2.4869565217391303</v>
      </c>
      <c r="R44" s="57">
        <f>C44/H44</f>
        <v>2.4444444444444446</v>
      </c>
      <c r="S44" s="54" t="b">
        <f>IF(C44&gt;500,TRUE,FALSE)</f>
        <v>0</v>
      </c>
      <c r="T44" s="54" t="b">
        <f>IF(C44&gt;750,TRUE,FALSE)</f>
        <v>0</v>
      </c>
      <c r="U44" s="54" t="b">
        <f>IF(C44&gt;1000,TRUE,FALSE)</f>
        <v>0</v>
      </c>
      <c r="V44" s="54" t="b">
        <f>IF(D44&gt;500,TRUE,FALSE)</f>
        <v>0</v>
      </c>
    </row>
    <row r="45" spans="1:22" s="54" customFormat="1" ht="16" x14ac:dyDescent="0.2">
      <c r="A45" s="59">
        <v>106616</v>
      </c>
      <c r="B45" s="59" t="s">
        <v>595</v>
      </c>
      <c r="C45" s="59">
        <v>40</v>
      </c>
      <c r="D45" s="59">
        <v>1</v>
      </c>
      <c r="E45" s="59">
        <v>92</v>
      </c>
      <c r="F45" s="59">
        <v>92</v>
      </c>
      <c r="G45" s="59">
        <v>4</v>
      </c>
      <c r="H45" s="59">
        <v>93</v>
      </c>
      <c r="I45" s="59" t="s">
        <v>53</v>
      </c>
      <c r="J45" s="59" t="s">
        <v>54</v>
      </c>
      <c r="K45" s="64">
        <v>45454</v>
      </c>
      <c r="L45" s="59"/>
      <c r="M45" s="59" t="s">
        <v>71</v>
      </c>
      <c r="N45" s="59">
        <v>30</v>
      </c>
      <c r="O45" s="65">
        <v>4.3478260869565216E-2</v>
      </c>
      <c r="P45" s="66">
        <f>C45/G45</f>
        <v>10</v>
      </c>
      <c r="Q45" s="66">
        <f>C45/F45</f>
        <v>0.43478260869565216</v>
      </c>
      <c r="R45" s="66">
        <f>C45/H45</f>
        <v>0.43010752688172044</v>
      </c>
      <c r="S45" s="59" t="b">
        <f>IF(C45&gt;500,TRUE,FALSE)</f>
        <v>0</v>
      </c>
      <c r="T45" s="59" t="b">
        <f>IF(C45&gt;750,TRUE,FALSE)</f>
        <v>0</v>
      </c>
      <c r="U45" s="59" t="b">
        <f>IF(C45&gt;1000,TRUE,FALSE)</f>
        <v>0</v>
      </c>
      <c r="V45" s="59" t="b">
        <f>IF(D45&gt;500,TRUE,FALSE)</f>
        <v>0</v>
      </c>
    </row>
    <row r="46" spans="1:22" s="54" customFormat="1" ht="16" x14ac:dyDescent="0.2">
      <c r="A46" s="59">
        <v>106654</v>
      </c>
      <c r="B46" s="59" t="s">
        <v>711</v>
      </c>
      <c r="C46" s="59">
        <v>32</v>
      </c>
      <c r="D46" s="59">
        <v>20</v>
      </c>
      <c r="E46" s="59">
        <v>29</v>
      </c>
      <c r="F46" s="59">
        <v>35</v>
      </c>
      <c r="G46" s="59">
        <v>33</v>
      </c>
      <c r="H46" s="59">
        <v>36</v>
      </c>
      <c r="I46" s="59" t="s">
        <v>53</v>
      </c>
      <c r="J46" s="59" t="s">
        <v>68</v>
      </c>
      <c r="K46" s="64">
        <v>45817</v>
      </c>
      <c r="L46" s="59"/>
      <c r="M46" s="59" t="s">
        <v>76</v>
      </c>
      <c r="N46" s="59">
        <v>3</v>
      </c>
      <c r="O46" s="65">
        <v>0.94285714285714284</v>
      </c>
      <c r="P46" s="66">
        <f>C46/G46</f>
        <v>0.96969696969696972</v>
      </c>
      <c r="Q46" s="66">
        <f>C46/F46</f>
        <v>0.91428571428571426</v>
      </c>
      <c r="R46" s="66">
        <f>C46/H46</f>
        <v>0.88888888888888884</v>
      </c>
      <c r="S46" s="59" t="b">
        <f>IF(C46&gt;500,TRUE,FALSE)</f>
        <v>0</v>
      </c>
      <c r="T46" s="59" t="b">
        <f>IF(C46&gt;750,TRUE,FALSE)</f>
        <v>0</v>
      </c>
      <c r="U46" s="59" t="b">
        <f>IF(C46&gt;1000,TRUE,FALSE)</f>
        <v>0</v>
      </c>
      <c r="V46" s="59" t="b">
        <f>IF(D46&gt;500,TRUE,FALSE)</f>
        <v>0</v>
      </c>
    </row>
    <row r="47" spans="1:22" s="54" customFormat="1" ht="16" x14ac:dyDescent="0.2">
      <c r="A47" s="63">
        <v>106658</v>
      </c>
      <c r="B47" s="63" t="s">
        <v>93</v>
      </c>
      <c r="C47" s="63">
        <v>240</v>
      </c>
      <c r="D47" s="59">
        <v>187</v>
      </c>
      <c r="E47" s="63">
        <v>491</v>
      </c>
      <c r="F47" s="63">
        <v>982</v>
      </c>
      <c r="G47" s="63">
        <v>449</v>
      </c>
      <c r="H47" s="63">
        <v>466</v>
      </c>
      <c r="I47" s="59" t="s">
        <v>53</v>
      </c>
      <c r="J47" s="59" t="s">
        <v>54</v>
      </c>
      <c r="K47" s="64">
        <v>45436</v>
      </c>
      <c r="L47" s="59"/>
      <c r="M47" s="59" t="s">
        <v>58</v>
      </c>
      <c r="N47" s="59">
        <v>53</v>
      </c>
      <c r="O47" s="65">
        <v>0.45723014256619143</v>
      </c>
      <c r="P47" s="66">
        <f>C47/G47</f>
        <v>0.534521158129176</v>
      </c>
      <c r="Q47" s="66">
        <f>C47/F47</f>
        <v>0.24439918533604887</v>
      </c>
      <c r="R47" s="66">
        <f>C47/H47</f>
        <v>0.51502145922746778</v>
      </c>
      <c r="S47" s="59" t="b">
        <f>IF(C47&gt;500,TRUE,FALSE)</f>
        <v>0</v>
      </c>
      <c r="T47" s="59" t="b">
        <f>IF(C47&gt;750,TRUE,FALSE)</f>
        <v>0</v>
      </c>
      <c r="U47" s="59" t="b">
        <f>IF(C47&gt;1000,TRUE,FALSE)</f>
        <v>0</v>
      </c>
      <c r="V47" s="59" t="b">
        <f>IF(D47&gt;500,TRUE,FALSE)</f>
        <v>0</v>
      </c>
    </row>
    <row r="48" spans="1:22" s="54" customFormat="1" ht="16" x14ac:dyDescent="0.2">
      <c r="A48" s="54">
        <v>106669</v>
      </c>
      <c r="B48" s="54" t="s">
        <v>158</v>
      </c>
      <c r="C48" s="54">
        <v>952</v>
      </c>
      <c r="D48" s="54">
        <v>259</v>
      </c>
      <c r="E48" s="54">
        <v>168</v>
      </c>
      <c r="F48" s="54">
        <v>83</v>
      </c>
      <c r="G48" s="54">
        <v>200</v>
      </c>
      <c r="H48" s="54">
        <v>188</v>
      </c>
      <c r="I48" s="54" t="s">
        <v>53</v>
      </c>
      <c r="J48" s="54" t="s">
        <v>54</v>
      </c>
      <c r="K48" s="55">
        <v>45565</v>
      </c>
      <c r="L48" s="55">
        <v>45680</v>
      </c>
      <c r="M48" s="54" t="s">
        <v>58</v>
      </c>
      <c r="N48" s="54">
        <v>11</v>
      </c>
      <c r="O48" s="56">
        <v>2.4096385542168677</v>
      </c>
      <c r="P48" s="57">
        <f>C48/G48</f>
        <v>4.76</v>
      </c>
      <c r="Q48" s="57">
        <f>C48/F48</f>
        <v>11.46987951807229</v>
      </c>
      <c r="R48" s="57">
        <f>C48/H48</f>
        <v>5.0638297872340425</v>
      </c>
      <c r="S48" s="54" t="b">
        <f>IF(C48&gt;500,TRUE,FALSE)</f>
        <v>1</v>
      </c>
      <c r="T48" s="54" t="b">
        <f>IF(C48&gt;750,TRUE,FALSE)</f>
        <v>1</v>
      </c>
      <c r="U48" s="54" t="b">
        <f>IF(C48&gt;1000,TRUE,FALSE)</f>
        <v>0</v>
      </c>
      <c r="V48" s="54" t="b">
        <f>IF(D48&gt;500,TRUE,FALSE)</f>
        <v>0</v>
      </c>
    </row>
    <row r="49" spans="1:22" s="59" customFormat="1" ht="16" x14ac:dyDescent="0.2">
      <c r="A49" s="54">
        <v>106698</v>
      </c>
      <c r="B49" s="54" t="s">
        <v>598</v>
      </c>
      <c r="C49" s="54">
        <v>903</v>
      </c>
      <c r="D49" s="54">
        <v>376</v>
      </c>
      <c r="E49" s="54">
        <v>155</v>
      </c>
      <c r="F49" s="54">
        <v>169</v>
      </c>
      <c r="G49" s="54">
        <v>78</v>
      </c>
      <c r="H49" s="54">
        <v>171</v>
      </c>
      <c r="I49" s="54" t="s">
        <v>53</v>
      </c>
      <c r="J49" s="54" t="s">
        <v>54</v>
      </c>
      <c r="K49" s="55">
        <v>45548</v>
      </c>
      <c r="L49" s="55">
        <v>45748</v>
      </c>
      <c r="M49" s="54" t="s">
        <v>58</v>
      </c>
      <c r="N49" s="54">
        <v>37</v>
      </c>
      <c r="O49" s="56">
        <v>0.46153846153846156</v>
      </c>
      <c r="P49" s="57">
        <f>C49/G49</f>
        <v>11.576923076923077</v>
      </c>
      <c r="Q49" s="57">
        <f>C49/F49</f>
        <v>5.3431952662721898</v>
      </c>
      <c r="R49" s="57">
        <f>C49/H49</f>
        <v>5.2807017543859649</v>
      </c>
      <c r="S49" s="54" t="b">
        <f>IF(C49&gt;500,TRUE,FALSE)</f>
        <v>1</v>
      </c>
      <c r="T49" s="54" t="b">
        <f>IF(C49&gt;750,TRUE,FALSE)</f>
        <v>1</v>
      </c>
      <c r="U49" s="54" t="b">
        <f>IF(C49&gt;1000,TRUE,FALSE)</f>
        <v>0</v>
      </c>
      <c r="V49" s="54" t="b">
        <f>IF(D49&gt;500,TRUE,FALSE)</f>
        <v>0</v>
      </c>
    </row>
    <row r="50" spans="1:22" s="59" customFormat="1" ht="16" x14ac:dyDescent="0.2">
      <c r="A50" s="54">
        <v>106711</v>
      </c>
      <c r="B50" s="54" t="s">
        <v>722</v>
      </c>
      <c r="C50" s="54">
        <v>525</v>
      </c>
      <c r="D50" s="54">
        <v>525</v>
      </c>
      <c r="E50" s="54">
        <v>154</v>
      </c>
      <c r="F50" s="54">
        <v>135</v>
      </c>
      <c r="G50" s="54">
        <v>171</v>
      </c>
      <c r="H50" s="54">
        <v>139</v>
      </c>
      <c r="I50" s="54" t="s">
        <v>53</v>
      </c>
      <c r="J50" s="54" t="s">
        <v>68</v>
      </c>
      <c r="K50" s="55">
        <v>45688</v>
      </c>
      <c r="L50" s="54"/>
      <c r="M50" s="54" t="s">
        <v>58</v>
      </c>
      <c r="N50" s="54">
        <v>6</v>
      </c>
      <c r="O50" s="56">
        <v>1.2666666666666666</v>
      </c>
      <c r="P50" s="57">
        <f>C50/G50</f>
        <v>3.0701754385964914</v>
      </c>
      <c r="Q50" s="57">
        <f>C50/F50</f>
        <v>3.8888888888888888</v>
      </c>
      <c r="R50" s="57">
        <f>C50/H50</f>
        <v>3.7769784172661871</v>
      </c>
      <c r="S50" s="54" t="b">
        <f>IF(C50&gt;500,TRUE,FALSE)</f>
        <v>1</v>
      </c>
      <c r="T50" s="54" t="b">
        <f>IF(C50&gt;750,TRUE,FALSE)</f>
        <v>0</v>
      </c>
      <c r="U50" s="54" t="b">
        <f>IF(C50&gt;1000,TRUE,FALSE)</f>
        <v>0</v>
      </c>
      <c r="V50" s="54" t="b">
        <f>IF(D50&gt;500,TRUE,FALSE)</f>
        <v>1</v>
      </c>
    </row>
    <row r="51" spans="1:22" s="59" customFormat="1" ht="16" x14ac:dyDescent="0.2">
      <c r="A51" s="54">
        <v>106715</v>
      </c>
      <c r="B51" s="54" t="s">
        <v>716</v>
      </c>
      <c r="C51" s="54">
        <v>1070</v>
      </c>
      <c r="D51" s="54">
        <v>726</v>
      </c>
      <c r="E51" s="54">
        <v>275</v>
      </c>
      <c r="F51" s="54">
        <v>136</v>
      </c>
      <c r="G51" s="54">
        <v>186</v>
      </c>
      <c r="H51" s="54">
        <v>140</v>
      </c>
      <c r="I51" s="54" t="s">
        <v>53</v>
      </c>
      <c r="J51" s="54" t="s">
        <v>54</v>
      </c>
      <c r="K51" s="55">
        <v>45194</v>
      </c>
      <c r="L51" s="54"/>
      <c r="M51" s="54" t="s">
        <v>58</v>
      </c>
      <c r="N51" s="54">
        <v>19</v>
      </c>
      <c r="O51" s="56">
        <v>1.3676470588235294</v>
      </c>
      <c r="P51" s="57">
        <f>C51/G51</f>
        <v>5.752688172043011</v>
      </c>
      <c r="Q51" s="57">
        <f>C51/F51</f>
        <v>7.867647058823529</v>
      </c>
      <c r="R51" s="57">
        <f>C51/H51</f>
        <v>7.6428571428571432</v>
      </c>
      <c r="S51" s="54" t="b">
        <f>IF(C51&gt;500,TRUE,FALSE)</f>
        <v>1</v>
      </c>
      <c r="T51" s="54" t="b">
        <f>IF(C51&gt;750,TRUE,FALSE)</f>
        <v>1</v>
      </c>
      <c r="U51" s="54" t="b">
        <f>IF(C51&gt;1000,TRUE,FALSE)</f>
        <v>1</v>
      </c>
      <c r="V51" s="54" t="b">
        <f>IF(D51&gt;500,TRUE,FALSE)</f>
        <v>1</v>
      </c>
    </row>
    <row r="52" spans="1:22" s="54" customFormat="1" ht="16" x14ac:dyDescent="0.2">
      <c r="A52" s="59">
        <v>106735</v>
      </c>
      <c r="B52" s="59" t="s">
        <v>751</v>
      </c>
      <c r="C52" s="59">
        <v>22</v>
      </c>
      <c r="D52" s="59">
        <v>17</v>
      </c>
      <c r="E52" s="59">
        <v>115</v>
      </c>
      <c r="F52" s="59">
        <v>65</v>
      </c>
      <c r="G52" s="59">
        <v>0</v>
      </c>
      <c r="H52" s="59">
        <v>67</v>
      </c>
      <c r="I52" s="59" t="s">
        <v>53</v>
      </c>
      <c r="J52" s="59" t="s">
        <v>54</v>
      </c>
      <c r="K52" s="64">
        <v>45372</v>
      </c>
      <c r="L52" s="59"/>
      <c r="M52" s="59" t="s">
        <v>58</v>
      </c>
      <c r="N52" s="59">
        <v>19</v>
      </c>
      <c r="O52" s="65">
        <v>0</v>
      </c>
      <c r="P52" s="66">
        <v>0</v>
      </c>
      <c r="Q52" s="66">
        <f>C52/F52</f>
        <v>0.33846153846153848</v>
      </c>
      <c r="R52" s="66">
        <f>C52/H52</f>
        <v>0.32835820895522388</v>
      </c>
      <c r="S52" s="59" t="b">
        <f>IF(C52&gt;500,TRUE,FALSE)</f>
        <v>0</v>
      </c>
      <c r="T52" s="59" t="b">
        <f>IF(C52&gt;750,TRUE,FALSE)</f>
        <v>0</v>
      </c>
      <c r="U52" s="59" t="b">
        <f>IF(C52&gt;1000,TRUE,FALSE)</f>
        <v>0</v>
      </c>
      <c r="V52" s="59" t="b">
        <f>IF(D52&gt;500,TRUE,FALSE)</f>
        <v>0</v>
      </c>
    </row>
    <row r="53" spans="1:22" s="54" customFormat="1" ht="16" x14ac:dyDescent="0.2">
      <c r="A53" s="59">
        <v>106743</v>
      </c>
      <c r="B53" s="59" t="s">
        <v>299</v>
      </c>
      <c r="C53" s="59">
        <v>38</v>
      </c>
      <c r="D53" s="59">
        <v>18</v>
      </c>
      <c r="E53" s="59">
        <v>81</v>
      </c>
      <c r="F53" s="59">
        <v>125</v>
      </c>
      <c r="G53" s="59">
        <v>122</v>
      </c>
      <c r="H53" s="59">
        <v>103</v>
      </c>
      <c r="I53" s="59" t="s">
        <v>53</v>
      </c>
      <c r="J53" s="59" t="s">
        <v>54</v>
      </c>
      <c r="K53" s="64">
        <v>45448</v>
      </c>
      <c r="L53" s="59"/>
      <c r="M53" s="59" t="s">
        <v>71</v>
      </c>
      <c r="N53" s="59">
        <v>13</v>
      </c>
      <c r="O53" s="65">
        <v>0.97599999999999998</v>
      </c>
      <c r="P53" s="66">
        <f>C53/G53</f>
        <v>0.31147540983606559</v>
      </c>
      <c r="Q53" s="66">
        <f>C53/F53</f>
        <v>0.30399999999999999</v>
      </c>
      <c r="R53" s="66">
        <f>C53/H53</f>
        <v>0.36893203883495146</v>
      </c>
      <c r="S53" s="59" t="b">
        <f>IF(C53&gt;500,TRUE,FALSE)</f>
        <v>0</v>
      </c>
      <c r="T53" s="59" t="b">
        <f>IF(C53&gt;750,TRUE,FALSE)</f>
        <v>0</v>
      </c>
      <c r="U53" s="59" t="b">
        <f>IF(C53&gt;1000,TRUE,FALSE)</f>
        <v>0</v>
      </c>
      <c r="V53" s="59" t="b">
        <f>IF(D53&gt;500,TRUE,FALSE)</f>
        <v>0</v>
      </c>
    </row>
    <row r="54" spans="1:22" s="54" customFormat="1" ht="16" x14ac:dyDescent="0.2">
      <c r="A54" s="54">
        <v>106750</v>
      </c>
      <c r="B54" s="54" t="s">
        <v>680</v>
      </c>
      <c r="C54" s="54">
        <v>205</v>
      </c>
      <c r="D54" s="54">
        <v>191</v>
      </c>
      <c r="E54" s="54">
        <v>216</v>
      </c>
      <c r="F54" s="54">
        <v>37</v>
      </c>
      <c r="G54" s="54">
        <v>1</v>
      </c>
      <c r="H54" s="54">
        <v>38</v>
      </c>
      <c r="I54" s="54" t="s">
        <v>53</v>
      </c>
      <c r="J54" s="54" t="s">
        <v>54</v>
      </c>
      <c r="K54" s="55">
        <v>45610</v>
      </c>
      <c r="L54" s="55">
        <v>45769</v>
      </c>
      <c r="M54" s="54" t="s">
        <v>58</v>
      </c>
      <c r="N54" s="54">
        <v>9</v>
      </c>
      <c r="O54" s="56">
        <v>2.7027027027027029E-2</v>
      </c>
      <c r="P54" s="57">
        <f>C54/G54</f>
        <v>205</v>
      </c>
      <c r="Q54" s="57">
        <f>C54/F54</f>
        <v>5.5405405405405403</v>
      </c>
      <c r="R54" s="57">
        <f>C54/H54</f>
        <v>5.3947368421052628</v>
      </c>
      <c r="S54" s="54" t="b">
        <f>IF(C54&gt;500,TRUE,FALSE)</f>
        <v>0</v>
      </c>
      <c r="T54" s="54" t="b">
        <f>IF(C54&gt;750,TRUE,FALSE)</f>
        <v>0</v>
      </c>
      <c r="U54" s="54" t="b">
        <f>IF(C54&gt;1000,TRUE,FALSE)</f>
        <v>0</v>
      </c>
      <c r="V54" s="54" t="b">
        <f>IF(D54&gt;500,TRUE,FALSE)</f>
        <v>0</v>
      </c>
    </row>
    <row r="55" spans="1:22" s="54" customFormat="1" ht="16" x14ac:dyDescent="0.2">
      <c r="A55" s="63">
        <v>106752</v>
      </c>
      <c r="B55" s="63" t="s">
        <v>113</v>
      </c>
      <c r="C55" s="63">
        <v>24</v>
      </c>
      <c r="D55" s="59">
        <v>24</v>
      </c>
      <c r="E55" s="63">
        <v>44</v>
      </c>
      <c r="F55" s="63">
        <v>136</v>
      </c>
      <c r="G55" s="63">
        <v>55</v>
      </c>
      <c r="H55" s="63">
        <v>71</v>
      </c>
      <c r="I55" s="59" t="s">
        <v>53</v>
      </c>
      <c r="J55" s="59" t="s">
        <v>54</v>
      </c>
      <c r="K55" s="64">
        <v>45555</v>
      </c>
      <c r="L55" s="64">
        <v>45887</v>
      </c>
      <c r="M55" s="59" t="s">
        <v>71</v>
      </c>
      <c r="N55" s="59">
        <v>13</v>
      </c>
      <c r="O55" s="65">
        <v>0.40441176470588236</v>
      </c>
      <c r="P55" s="66">
        <f>C55/G55</f>
        <v>0.43636363636363634</v>
      </c>
      <c r="Q55" s="66">
        <f>C55/F55</f>
        <v>0.17647058823529413</v>
      </c>
      <c r="R55" s="66">
        <f>C55/H55</f>
        <v>0.3380281690140845</v>
      </c>
      <c r="S55" s="59" t="b">
        <f>IF(C55&gt;500,TRUE,FALSE)</f>
        <v>0</v>
      </c>
      <c r="T55" s="59" t="b">
        <f>IF(C55&gt;750,TRUE,FALSE)</f>
        <v>0</v>
      </c>
      <c r="U55" s="59" t="b">
        <f>IF(C55&gt;1000,TRUE,FALSE)</f>
        <v>0</v>
      </c>
      <c r="V55" s="59" t="b">
        <f>IF(D55&gt;500,TRUE,FALSE)</f>
        <v>0</v>
      </c>
    </row>
    <row r="56" spans="1:22" s="54" customFormat="1" ht="16" x14ac:dyDescent="0.2">
      <c r="A56" s="63">
        <v>106774</v>
      </c>
      <c r="B56" s="63" t="s">
        <v>91</v>
      </c>
      <c r="C56" s="63">
        <v>185</v>
      </c>
      <c r="D56" s="59">
        <v>143</v>
      </c>
      <c r="E56" s="63">
        <v>869</v>
      </c>
      <c r="F56" s="63">
        <v>1836</v>
      </c>
      <c r="G56" s="63">
        <v>1018</v>
      </c>
      <c r="H56" s="63">
        <v>830</v>
      </c>
      <c r="I56" s="59" t="s">
        <v>53</v>
      </c>
      <c r="J56" s="59" t="s">
        <v>54</v>
      </c>
      <c r="K56" s="64">
        <v>45198</v>
      </c>
      <c r="L56" s="59"/>
      <c r="M56" s="59" t="s">
        <v>55</v>
      </c>
      <c r="N56" s="59">
        <v>25</v>
      </c>
      <c r="O56" s="65">
        <v>0.55446623093681913</v>
      </c>
      <c r="P56" s="66">
        <f>C56/G56</f>
        <v>0.18172888015717092</v>
      </c>
      <c r="Q56" s="66">
        <f>C56/F56</f>
        <v>0.10076252723311546</v>
      </c>
      <c r="R56" s="66">
        <f>C56/H56</f>
        <v>0.22289156626506024</v>
      </c>
      <c r="S56" s="59" t="b">
        <f>IF(C56&gt;500,TRUE,FALSE)</f>
        <v>0</v>
      </c>
      <c r="T56" s="59" t="b">
        <f>IF(C56&gt;750,TRUE,FALSE)</f>
        <v>0</v>
      </c>
      <c r="U56" s="59" t="b">
        <f>IF(C56&gt;1000,TRUE,FALSE)</f>
        <v>0</v>
      </c>
      <c r="V56" s="59" t="b">
        <f>IF(D56&gt;500,TRUE,FALSE)</f>
        <v>0</v>
      </c>
    </row>
    <row r="57" spans="1:22" s="59" customFormat="1" ht="16" x14ac:dyDescent="0.2">
      <c r="A57" s="59">
        <v>106824</v>
      </c>
      <c r="B57" s="59" t="s">
        <v>601</v>
      </c>
      <c r="C57" s="59">
        <v>0</v>
      </c>
      <c r="D57" s="59">
        <v>0</v>
      </c>
      <c r="E57" s="59">
        <v>50</v>
      </c>
      <c r="F57" s="59">
        <v>57</v>
      </c>
      <c r="G57" s="59">
        <v>4</v>
      </c>
      <c r="H57" s="59">
        <v>58</v>
      </c>
      <c r="I57" s="59" t="s">
        <v>53</v>
      </c>
      <c r="J57" s="59" t="s">
        <v>68</v>
      </c>
      <c r="K57" s="64">
        <v>45749</v>
      </c>
      <c r="L57" s="64">
        <v>45913</v>
      </c>
      <c r="M57" s="59" t="s">
        <v>71</v>
      </c>
      <c r="N57" s="59">
        <v>3</v>
      </c>
      <c r="O57" s="65">
        <v>7.0175438596491224E-2</v>
      </c>
      <c r="P57" s="66">
        <f>C57/G57</f>
        <v>0</v>
      </c>
      <c r="Q57" s="66">
        <f>C57/F57</f>
        <v>0</v>
      </c>
      <c r="R57" s="66">
        <f>C57/H57</f>
        <v>0</v>
      </c>
      <c r="S57" s="59" t="b">
        <f>IF(C57&gt;500,TRUE,FALSE)</f>
        <v>0</v>
      </c>
      <c r="T57" s="59" t="b">
        <f>IF(C57&gt;750,TRUE,FALSE)</f>
        <v>0</v>
      </c>
      <c r="U57" s="59" t="b">
        <f>IF(C57&gt;1000,TRUE,FALSE)</f>
        <v>0</v>
      </c>
      <c r="V57" s="59" t="b">
        <f>IF(D57&gt;500,TRUE,FALSE)</f>
        <v>0</v>
      </c>
    </row>
    <row r="58" spans="1:22" s="54" customFormat="1" ht="16" x14ac:dyDescent="0.2">
      <c r="A58" s="59">
        <v>106841</v>
      </c>
      <c r="B58" s="59" t="s">
        <v>604</v>
      </c>
      <c r="C58" s="59">
        <v>35</v>
      </c>
      <c r="D58" s="59">
        <v>1</v>
      </c>
      <c r="E58" s="59">
        <v>52</v>
      </c>
      <c r="F58" s="59">
        <v>54</v>
      </c>
      <c r="G58" s="59">
        <v>20</v>
      </c>
      <c r="H58" s="59">
        <v>55</v>
      </c>
      <c r="I58" s="59" t="s">
        <v>53</v>
      </c>
      <c r="J58" s="59" t="s">
        <v>54</v>
      </c>
      <c r="K58" s="64">
        <v>45593</v>
      </c>
      <c r="L58" s="64">
        <v>45692</v>
      </c>
      <c r="M58" s="59" t="s">
        <v>71</v>
      </c>
      <c r="N58" s="59">
        <v>10</v>
      </c>
      <c r="O58" s="65">
        <v>0.37037037037037035</v>
      </c>
      <c r="P58" s="66">
        <f>C58/G58</f>
        <v>1.75</v>
      </c>
      <c r="Q58" s="66">
        <f>C58/F58</f>
        <v>0.64814814814814814</v>
      </c>
      <c r="R58" s="66">
        <f>C58/H58</f>
        <v>0.63636363636363635</v>
      </c>
      <c r="S58" s="59" t="b">
        <f>IF(C58&gt;500,TRUE,FALSE)</f>
        <v>0</v>
      </c>
      <c r="T58" s="59" t="b">
        <f>IF(C58&gt;750,TRUE,FALSE)</f>
        <v>0</v>
      </c>
      <c r="U58" s="59" t="b">
        <f>IF(C58&gt;1000,TRUE,FALSE)</f>
        <v>0</v>
      </c>
      <c r="V58" s="59" t="b">
        <f>IF(D58&gt;500,TRUE,FALSE)</f>
        <v>0</v>
      </c>
    </row>
    <row r="59" spans="1:22" s="54" customFormat="1" ht="16" x14ac:dyDescent="0.2">
      <c r="A59" s="59">
        <v>106844</v>
      </c>
      <c r="B59" s="59" t="s">
        <v>900</v>
      </c>
      <c r="C59" s="59">
        <v>0</v>
      </c>
      <c r="D59" s="59">
        <v>0</v>
      </c>
      <c r="E59" s="59">
        <v>140</v>
      </c>
      <c r="F59" s="59">
        <v>193</v>
      </c>
      <c r="G59" s="59">
        <v>456</v>
      </c>
      <c r="H59" s="59">
        <v>227</v>
      </c>
      <c r="I59" s="59" t="s">
        <v>53</v>
      </c>
      <c r="J59" s="59" t="s">
        <v>54</v>
      </c>
      <c r="K59" s="64">
        <v>45289</v>
      </c>
      <c r="L59" s="59"/>
      <c r="M59" s="59" t="s">
        <v>58</v>
      </c>
      <c r="N59" s="59">
        <v>49</v>
      </c>
      <c r="O59" s="65">
        <v>2.3626943005181347</v>
      </c>
      <c r="P59" s="66">
        <f>C59/G59</f>
        <v>0</v>
      </c>
      <c r="Q59" s="66">
        <f>C59/F59</f>
        <v>0</v>
      </c>
      <c r="R59" s="66">
        <f>C59/H59</f>
        <v>0</v>
      </c>
      <c r="S59" s="59" t="b">
        <f>IF(C59&gt;500,TRUE,FALSE)</f>
        <v>0</v>
      </c>
      <c r="T59" s="59" t="b">
        <f>IF(C59&gt;750,TRUE,FALSE)</f>
        <v>0</v>
      </c>
      <c r="U59" s="59" t="b">
        <f>IF(C59&gt;1000,TRUE,FALSE)</f>
        <v>0</v>
      </c>
      <c r="V59" s="59" t="b">
        <f>IF(D59&gt;500,TRUE,FALSE)</f>
        <v>0</v>
      </c>
    </row>
    <row r="60" spans="1:22" s="54" customFormat="1" ht="16" x14ac:dyDescent="0.2">
      <c r="A60" s="59">
        <v>106876</v>
      </c>
      <c r="B60" s="59" t="s">
        <v>323</v>
      </c>
      <c r="C60" s="59">
        <v>30</v>
      </c>
      <c r="D60" s="59">
        <v>21</v>
      </c>
      <c r="E60" s="59">
        <v>42</v>
      </c>
      <c r="F60" s="59">
        <v>48</v>
      </c>
      <c r="G60" s="59">
        <v>3</v>
      </c>
      <c r="H60" s="59">
        <v>43</v>
      </c>
      <c r="I60" s="59" t="s">
        <v>53</v>
      </c>
      <c r="J60" s="59" t="s">
        <v>54</v>
      </c>
      <c r="K60" s="64">
        <v>45530</v>
      </c>
      <c r="L60" s="59"/>
      <c r="M60" s="59" t="s">
        <v>71</v>
      </c>
      <c r="N60" s="59">
        <v>45</v>
      </c>
      <c r="O60" s="65">
        <v>6.25E-2</v>
      </c>
      <c r="P60" s="66">
        <f>C60/G60</f>
        <v>10</v>
      </c>
      <c r="Q60" s="66">
        <f>C60/F60</f>
        <v>0.625</v>
      </c>
      <c r="R60" s="66">
        <f>C60/H60</f>
        <v>0.69767441860465118</v>
      </c>
      <c r="S60" s="59" t="b">
        <f>IF(C60&gt;500,TRUE,FALSE)</f>
        <v>0</v>
      </c>
      <c r="T60" s="59" t="b">
        <f>IF(C60&gt;750,TRUE,FALSE)</f>
        <v>0</v>
      </c>
      <c r="U60" s="59" t="b">
        <f>IF(C60&gt;1000,TRUE,FALSE)</f>
        <v>0</v>
      </c>
      <c r="V60" s="59" t="b">
        <f>IF(D60&gt;500,TRUE,FALSE)</f>
        <v>0</v>
      </c>
    </row>
    <row r="61" spans="1:22" s="58" customFormat="1" ht="16" x14ac:dyDescent="0.2">
      <c r="A61" s="59">
        <v>106896</v>
      </c>
      <c r="B61" s="59" t="s">
        <v>801</v>
      </c>
      <c r="C61" s="59">
        <v>221</v>
      </c>
      <c r="D61" s="59">
        <v>168</v>
      </c>
      <c r="E61" s="59">
        <v>1392</v>
      </c>
      <c r="F61" s="59">
        <v>1210</v>
      </c>
      <c r="G61" s="59">
        <v>1515</v>
      </c>
      <c r="H61" s="59">
        <v>1250</v>
      </c>
      <c r="I61" s="59" t="s">
        <v>53</v>
      </c>
      <c r="J61" s="59" t="s">
        <v>54</v>
      </c>
      <c r="K61" s="64">
        <v>45653</v>
      </c>
      <c r="L61" s="64">
        <v>45742</v>
      </c>
      <c r="M61" s="59" t="s">
        <v>55</v>
      </c>
      <c r="N61" s="59">
        <v>7</v>
      </c>
      <c r="O61" s="65">
        <v>1.2520661157024793</v>
      </c>
      <c r="P61" s="66">
        <f>C61/G61</f>
        <v>0.14587458745874587</v>
      </c>
      <c r="Q61" s="66">
        <f>C61/F61</f>
        <v>0.18264462809917356</v>
      </c>
      <c r="R61" s="66">
        <f>C61/H61</f>
        <v>0.17680000000000001</v>
      </c>
      <c r="S61" s="59" t="b">
        <f>IF(C61&gt;500,TRUE,FALSE)</f>
        <v>0</v>
      </c>
      <c r="T61" s="59" t="b">
        <f>IF(C61&gt;750,TRUE,FALSE)</f>
        <v>0</v>
      </c>
      <c r="U61" s="59" t="b">
        <f>IF(C61&gt;1000,TRUE,FALSE)</f>
        <v>0</v>
      </c>
      <c r="V61" s="59" t="b">
        <f>IF(D61&gt;500,TRUE,FALSE)</f>
        <v>0</v>
      </c>
    </row>
    <row r="62" spans="1:22" s="59" customFormat="1" ht="16" x14ac:dyDescent="0.2">
      <c r="A62" s="59">
        <v>106916</v>
      </c>
      <c r="B62" s="59" t="s">
        <v>779</v>
      </c>
      <c r="C62" s="59">
        <v>112</v>
      </c>
      <c r="D62" s="59">
        <v>54</v>
      </c>
      <c r="E62" s="59">
        <v>660</v>
      </c>
      <c r="F62" s="59">
        <v>500</v>
      </c>
      <c r="G62" s="59">
        <v>533</v>
      </c>
      <c r="H62" s="59">
        <v>516</v>
      </c>
      <c r="I62" s="59" t="s">
        <v>53</v>
      </c>
      <c r="J62" s="59" t="s">
        <v>54</v>
      </c>
      <c r="K62" s="64">
        <v>45099</v>
      </c>
      <c r="L62" s="64">
        <v>45680</v>
      </c>
      <c r="M62" s="59" t="s">
        <v>55</v>
      </c>
      <c r="N62" s="59">
        <v>34</v>
      </c>
      <c r="O62" s="65">
        <v>1.0660000000000001</v>
      </c>
      <c r="P62" s="66">
        <f>C62/G62</f>
        <v>0.21013133208255161</v>
      </c>
      <c r="Q62" s="66">
        <f>C62/F62</f>
        <v>0.224</v>
      </c>
      <c r="R62" s="66">
        <f>C62/H62</f>
        <v>0.21705426356589147</v>
      </c>
      <c r="S62" s="59" t="b">
        <f>IF(C62&gt;500,TRUE,FALSE)</f>
        <v>0</v>
      </c>
      <c r="T62" s="59" t="b">
        <f>IF(C62&gt;750,TRUE,FALSE)</f>
        <v>0</v>
      </c>
      <c r="U62" s="59" t="b">
        <f>IF(C62&gt;1000,TRUE,FALSE)</f>
        <v>0</v>
      </c>
      <c r="V62" s="59" t="b">
        <f>IF(D62&gt;500,TRUE,FALSE)</f>
        <v>0</v>
      </c>
    </row>
    <row r="63" spans="1:22" s="54" customFormat="1" ht="16" x14ac:dyDescent="0.2">
      <c r="A63" s="59">
        <v>106938</v>
      </c>
      <c r="B63" s="59" t="s">
        <v>927</v>
      </c>
      <c r="C63" s="59">
        <v>0</v>
      </c>
      <c r="D63" s="59">
        <v>0</v>
      </c>
      <c r="E63" s="59">
        <v>12</v>
      </c>
      <c r="F63" s="59">
        <v>11</v>
      </c>
      <c r="G63" s="59">
        <v>5</v>
      </c>
      <c r="H63" s="59">
        <v>25</v>
      </c>
      <c r="I63" s="59" t="s">
        <v>53</v>
      </c>
      <c r="J63" s="59" t="s">
        <v>54</v>
      </c>
      <c r="K63" s="64">
        <v>45377</v>
      </c>
      <c r="L63" s="59"/>
      <c r="M63" s="59" t="s">
        <v>76</v>
      </c>
      <c r="N63" s="59">
        <v>6</v>
      </c>
      <c r="O63" s="65">
        <v>0.45454545454545453</v>
      </c>
      <c r="P63" s="66">
        <f>C63/G63</f>
        <v>0</v>
      </c>
      <c r="Q63" s="66">
        <f>C63/F63</f>
        <v>0</v>
      </c>
      <c r="R63" s="66">
        <f>C63/H63</f>
        <v>0</v>
      </c>
      <c r="S63" s="59" t="b">
        <f>IF(C63&gt;500,TRUE,FALSE)</f>
        <v>0</v>
      </c>
      <c r="T63" s="59" t="b">
        <f>IF(C63&gt;750,TRUE,FALSE)</f>
        <v>0</v>
      </c>
      <c r="U63" s="59" t="b">
        <f>IF(C63&gt;1000,TRUE,FALSE)</f>
        <v>0</v>
      </c>
      <c r="V63" s="59" t="b">
        <f>IF(D63&gt;500,TRUE,FALSE)</f>
        <v>0</v>
      </c>
    </row>
    <row r="64" spans="1:22" s="54" customFormat="1" ht="16" x14ac:dyDescent="0.2">
      <c r="A64" s="59">
        <v>106945</v>
      </c>
      <c r="B64" s="59" t="s">
        <v>315</v>
      </c>
      <c r="C64" s="59">
        <v>0</v>
      </c>
      <c r="D64" s="59">
        <v>0</v>
      </c>
      <c r="E64" s="59">
        <v>367</v>
      </c>
      <c r="F64" s="59">
        <v>250</v>
      </c>
      <c r="G64" s="59">
        <v>0</v>
      </c>
      <c r="H64" s="59">
        <v>217</v>
      </c>
      <c r="I64" s="59" t="s">
        <v>53</v>
      </c>
      <c r="J64" s="59" t="s">
        <v>68</v>
      </c>
      <c r="K64" s="64">
        <v>45933</v>
      </c>
      <c r="L64" s="59"/>
      <c r="M64" s="59" t="s">
        <v>58</v>
      </c>
      <c r="N64" s="59">
        <v>1</v>
      </c>
      <c r="O64" s="65">
        <v>0</v>
      </c>
      <c r="P64" s="66">
        <v>0</v>
      </c>
      <c r="Q64" s="66">
        <f>C64/F64</f>
        <v>0</v>
      </c>
      <c r="R64" s="66">
        <f>C64/H64</f>
        <v>0</v>
      </c>
      <c r="S64" s="59" t="b">
        <f>IF(C64&gt;500,TRUE,FALSE)</f>
        <v>0</v>
      </c>
      <c r="T64" s="59" t="b">
        <f>IF(C64&gt;750,TRUE,FALSE)</f>
        <v>0</v>
      </c>
      <c r="U64" s="59" t="b">
        <f>IF(C64&gt;1000,TRUE,FALSE)</f>
        <v>0</v>
      </c>
      <c r="V64" s="59" t="b">
        <f>IF(D64&gt;500,TRUE,FALSE)</f>
        <v>0</v>
      </c>
    </row>
    <row r="65" spans="1:22" s="54" customFormat="1" ht="16" x14ac:dyDescent="0.2">
      <c r="A65" s="59">
        <v>106950</v>
      </c>
      <c r="B65" s="59" t="s">
        <v>236</v>
      </c>
      <c r="C65" s="59">
        <v>26</v>
      </c>
      <c r="D65" s="59">
        <v>11</v>
      </c>
      <c r="E65" s="59">
        <v>23</v>
      </c>
      <c r="F65" s="59">
        <v>65</v>
      </c>
      <c r="G65" s="59">
        <v>30</v>
      </c>
      <c r="H65" s="59">
        <v>36</v>
      </c>
      <c r="I65" s="59" t="s">
        <v>53</v>
      </c>
      <c r="J65" s="59" t="s">
        <v>54</v>
      </c>
      <c r="K65" s="64">
        <v>45198</v>
      </c>
      <c r="L65" s="59"/>
      <c r="M65" s="59" t="s">
        <v>76</v>
      </c>
      <c r="N65" s="59">
        <v>21</v>
      </c>
      <c r="O65" s="65">
        <v>0.46153846153846156</v>
      </c>
      <c r="P65" s="66">
        <f>C65/G65</f>
        <v>0.8666666666666667</v>
      </c>
      <c r="Q65" s="66">
        <f>C65/F65</f>
        <v>0.4</v>
      </c>
      <c r="R65" s="66">
        <f>C65/H65</f>
        <v>0.72222222222222221</v>
      </c>
      <c r="S65" s="59" t="b">
        <f>IF(C65&gt;500,TRUE,FALSE)</f>
        <v>0</v>
      </c>
      <c r="T65" s="59" t="b">
        <f>IF(C65&gt;750,TRUE,FALSE)</f>
        <v>0</v>
      </c>
      <c r="U65" s="59" t="b">
        <f>IF(C65&gt;1000,TRUE,FALSE)</f>
        <v>0</v>
      </c>
      <c r="V65" s="59" t="b">
        <f>IF(D65&gt;500,TRUE,FALSE)</f>
        <v>0</v>
      </c>
    </row>
    <row r="66" spans="1:22" s="54" customFormat="1" ht="16" x14ac:dyDescent="0.2">
      <c r="A66" s="59">
        <v>106967</v>
      </c>
      <c r="B66" s="59" t="s">
        <v>864</v>
      </c>
      <c r="C66" s="59">
        <v>0</v>
      </c>
      <c r="D66" s="59">
        <v>0</v>
      </c>
      <c r="E66" s="59">
        <v>147</v>
      </c>
      <c r="F66" s="59">
        <v>157</v>
      </c>
      <c r="G66" s="59">
        <v>194</v>
      </c>
      <c r="H66" s="59">
        <v>164</v>
      </c>
      <c r="I66" s="59" t="s">
        <v>53</v>
      </c>
      <c r="J66" s="59" t="s">
        <v>54</v>
      </c>
      <c r="K66" s="64">
        <v>45632</v>
      </c>
      <c r="L66" s="59"/>
      <c r="M66" s="59" t="s">
        <v>58</v>
      </c>
      <c r="N66" s="59">
        <v>46</v>
      </c>
      <c r="O66" s="65">
        <v>1.2356687898089171</v>
      </c>
      <c r="P66" s="66">
        <f>C66/G66</f>
        <v>0</v>
      </c>
      <c r="Q66" s="66">
        <f>C66/F66</f>
        <v>0</v>
      </c>
      <c r="R66" s="66">
        <f>C66/H66</f>
        <v>0</v>
      </c>
      <c r="S66" s="59" t="b">
        <f>IF(C66&gt;500,TRUE,FALSE)</f>
        <v>0</v>
      </c>
      <c r="T66" s="59" t="b">
        <f>IF(C66&gt;750,TRUE,FALSE)</f>
        <v>0</v>
      </c>
      <c r="U66" s="59" t="b">
        <f>IF(C66&gt;1000,TRUE,FALSE)</f>
        <v>0</v>
      </c>
      <c r="V66" s="59" t="b">
        <f>IF(D66&gt;500,TRUE,FALSE)</f>
        <v>0</v>
      </c>
    </row>
    <row r="67" spans="1:22" s="54" customFormat="1" ht="16" x14ac:dyDescent="0.2">
      <c r="A67" s="63">
        <v>106976</v>
      </c>
      <c r="B67" s="63" t="s">
        <v>110</v>
      </c>
      <c r="C67" s="63">
        <v>285</v>
      </c>
      <c r="D67" s="59">
        <v>130</v>
      </c>
      <c r="E67" s="63">
        <v>211</v>
      </c>
      <c r="F67" s="63">
        <v>484</v>
      </c>
      <c r="G67" s="63">
        <v>350</v>
      </c>
      <c r="H67" s="63">
        <v>250</v>
      </c>
      <c r="I67" s="59" t="s">
        <v>53</v>
      </c>
      <c r="J67" s="59" t="s">
        <v>54</v>
      </c>
      <c r="K67" s="64">
        <v>45649</v>
      </c>
      <c r="L67" s="64">
        <v>45769</v>
      </c>
      <c r="M67" s="59" t="s">
        <v>58</v>
      </c>
      <c r="N67" s="59">
        <v>7</v>
      </c>
      <c r="O67" s="65">
        <v>0.72314049586776863</v>
      </c>
      <c r="P67" s="66">
        <f>C67/G67</f>
        <v>0.81428571428571428</v>
      </c>
      <c r="Q67" s="66">
        <f>C67/F67</f>
        <v>0.58884297520661155</v>
      </c>
      <c r="R67" s="66">
        <f>C67/H67</f>
        <v>1.1399999999999999</v>
      </c>
      <c r="S67" s="59" t="b">
        <f>IF(C67&gt;500,TRUE,FALSE)</f>
        <v>0</v>
      </c>
      <c r="T67" s="59" t="b">
        <f>IF(C67&gt;750,TRUE,FALSE)</f>
        <v>0</v>
      </c>
      <c r="U67" s="59" t="b">
        <f>IF(C67&gt;1000,TRUE,FALSE)</f>
        <v>0</v>
      </c>
      <c r="V67" s="59" t="b">
        <f>IF(D67&gt;500,TRUE,FALSE)</f>
        <v>0</v>
      </c>
    </row>
    <row r="68" spans="1:22" s="54" customFormat="1" ht="16" x14ac:dyDescent="0.2">
      <c r="A68" s="59">
        <v>106987</v>
      </c>
      <c r="B68" s="59" t="s">
        <v>912</v>
      </c>
      <c r="C68" s="59">
        <v>0</v>
      </c>
      <c r="D68" s="59">
        <v>0</v>
      </c>
      <c r="E68" s="59">
        <v>24</v>
      </c>
      <c r="F68" s="59">
        <v>25</v>
      </c>
      <c r="G68" s="59">
        <v>27</v>
      </c>
      <c r="H68" s="59">
        <v>32</v>
      </c>
      <c r="I68" s="59" t="s">
        <v>53</v>
      </c>
      <c r="J68" s="59" t="s">
        <v>54</v>
      </c>
      <c r="K68" s="64">
        <v>45527</v>
      </c>
      <c r="L68" s="59"/>
      <c r="M68" s="59" t="s">
        <v>76</v>
      </c>
      <c r="N68" s="59">
        <v>40</v>
      </c>
      <c r="O68" s="65">
        <v>1.08</v>
      </c>
      <c r="P68" s="66">
        <f>C68/G68</f>
        <v>0</v>
      </c>
      <c r="Q68" s="66">
        <f>C68/F68</f>
        <v>0</v>
      </c>
      <c r="R68" s="66">
        <f>C68/H68</f>
        <v>0</v>
      </c>
      <c r="S68" s="59" t="b">
        <f>IF(C68&gt;500,TRUE,FALSE)</f>
        <v>0</v>
      </c>
      <c r="T68" s="59" t="b">
        <f>IF(C68&gt;750,TRUE,FALSE)</f>
        <v>0</v>
      </c>
      <c r="U68" s="59" t="b">
        <f>IF(C68&gt;1000,TRUE,FALSE)</f>
        <v>0</v>
      </c>
      <c r="V68" s="59" t="b">
        <f>IF(D68&gt;500,TRUE,FALSE)</f>
        <v>0</v>
      </c>
    </row>
    <row r="69" spans="1:22" s="54" customFormat="1" ht="16" x14ac:dyDescent="0.2">
      <c r="A69" s="59">
        <v>106990</v>
      </c>
      <c r="B69" s="59" t="s">
        <v>224</v>
      </c>
      <c r="C69" s="59">
        <v>76</v>
      </c>
      <c r="D69" s="59">
        <v>76</v>
      </c>
      <c r="E69" s="59">
        <v>153</v>
      </c>
      <c r="F69" s="59">
        <v>84</v>
      </c>
      <c r="G69" s="59">
        <v>88</v>
      </c>
      <c r="H69" s="59">
        <v>43</v>
      </c>
      <c r="I69" s="59" t="s">
        <v>53</v>
      </c>
      <c r="J69" s="59" t="s">
        <v>54</v>
      </c>
      <c r="K69" s="64">
        <v>45630</v>
      </c>
      <c r="L69" s="64">
        <v>45797</v>
      </c>
      <c r="M69" s="59" t="s">
        <v>58</v>
      </c>
      <c r="N69" s="59">
        <v>9</v>
      </c>
      <c r="O69" s="65">
        <v>1.0476190476190477</v>
      </c>
      <c r="P69" s="66">
        <f>C69/G69</f>
        <v>0.86363636363636365</v>
      </c>
      <c r="Q69" s="66">
        <f>C69/F69</f>
        <v>0.90476190476190477</v>
      </c>
      <c r="R69" s="66">
        <f>C69/H69</f>
        <v>1.7674418604651163</v>
      </c>
      <c r="S69" s="59" t="b">
        <f>IF(C69&gt;500,TRUE,FALSE)</f>
        <v>0</v>
      </c>
      <c r="T69" s="59" t="b">
        <f>IF(C69&gt;750,TRUE,FALSE)</f>
        <v>0</v>
      </c>
      <c r="U69" s="59" t="b">
        <f>IF(C69&gt;1000,TRUE,FALSE)</f>
        <v>0</v>
      </c>
      <c r="V69" s="59" t="b">
        <f>IF(D69&gt;500,TRUE,FALSE)</f>
        <v>0</v>
      </c>
    </row>
    <row r="70" spans="1:22" s="54" customFormat="1" ht="16" x14ac:dyDescent="0.2">
      <c r="A70" s="63">
        <v>107020</v>
      </c>
      <c r="B70" s="63" t="s">
        <v>102</v>
      </c>
      <c r="C70" s="63">
        <v>105</v>
      </c>
      <c r="D70" s="59">
        <v>105</v>
      </c>
      <c r="E70" s="63">
        <v>120</v>
      </c>
      <c r="F70" s="63">
        <v>255</v>
      </c>
      <c r="G70" s="63">
        <v>123</v>
      </c>
      <c r="H70" s="63">
        <v>128</v>
      </c>
      <c r="I70" s="59" t="s">
        <v>53</v>
      </c>
      <c r="J70" s="59" t="s">
        <v>54</v>
      </c>
      <c r="K70" s="64">
        <v>45638</v>
      </c>
      <c r="L70" s="64">
        <v>45865</v>
      </c>
      <c r="M70" s="59" t="s">
        <v>58</v>
      </c>
      <c r="N70" s="59">
        <v>4</v>
      </c>
      <c r="O70" s="65">
        <v>0.4823529411764706</v>
      </c>
      <c r="P70" s="66">
        <f>C70/G70</f>
        <v>0.85365853658536583</v>
      </c>
      <c r="Q70" s="66">
        <f>C70/F70</f>
        <v>0.41176470588235292</v>
      </c>
      <c r="R70" s="66">
        <f>C70/H70</f>
        <v>0.8203125</v>
      </c>
      <c r="S70" s="59" t="b">
        <f>IF(C70&gt;500,TRUE,FALSE)</f>
        <v>0</v>
      </c>
      <c r="T70" s="59" t="b">
        <f>IF(C70&gt;750,TRUE,FALSE)</f>
        <v>0</v>
      </c>
      <c r="U70" s="59" t="b">
        <f>IF(C70&gt;1000,TRUE,FALSE)</f>
        <v>0</v>
      </c>
      <c r="V70" s="59" t="b">
        <f>IF(D70&gt;500,TRUE,FALSE)</f>
        <v>0</v>
      </c>
    </row>
    <row r="71" spans="1:22" s="54" customFormat="1" ht="16" x14ac:dyDescent="0.2">
      <c r="A71" s="59">
        <v>107066</v>
      </c>
      <c r="B71" s="59" t="s">
        <v>668</v>
      </c>
      <c r="C71" s="59">
        <v>37</v>
      </c>
      <c r="D71" s="59">
        <v>34</v>
      </c>
      <c r="E71" s="59">
        <v>65</v>
      </c>
      <c r="F71" s="59">
        <v>78</v>
      </c>
      <c r="G71" s="59">
        <v>70</v>
      </c>
      <c r="H71" s="59">
        <v>80</v>
      </c>
      <c r="I71" s="59" t="s">
        <v>53</v>
      </c>
      <c r="J71" s="59" t="s">
        <v>54</v>
      </c>
      <c r="K71" s="64">
        <v>45656</v>
      </c>
      <c r="L71" s="64">
        <v>45922</v>
      </c>
      <c r="M71" s="59" t="s">
        <v>71</v>
      </c>
      <c r="N71" s="59">
        <v>3</v>
      </c>
      <c r="O71" s="65">
        <v>0.89743589743589747</v>
      </c>
      <c r="P71" s="66">
        <f>C71/G71</f>
        <v>0.52857142857142858</v>
      </c>
      <c r="Q71" s="66">
        <f>C71/F71</f>
        <v>0.47435897435897434</v>
      </c>
      <c r="R71" s="66">
        <f>C71/H71</f>
        <v>0.46250000000000002</v>
      </c>
      <c r="S71" s="59" t="b">
        <f>IF(C71&gt;500,TRUE,FALSE)</f>
        <v>0</v>
      </c>
      <c r="T71" s="59" t="b">
        <f>IF(C71&gt;750,TRUE,FALSE)</f>
        <v>0</v>
      </c>
      <c r="U71" s="59" t="b">
        <f>IF(C71&gt;1000,TRUE,FALSE)</f>
        <v>0</v>
      </c>
      <c r="V71" s="59" t="b">
        <f>IF(D71&gt;500,TRUE,FALSE)</f>
        <v>0</v>
      </c>
    </row>
    <row r="72" spans="1:22" s="58" customFormat="1" ht="16" x14ac:dyDescent="0.2">
      <c r="A72" s="59">
        <v>107088</v>
      </c>
      <c r="B72" s="59" t="s">
        <v>338</v>
      </c>
      <c r="C72" s="59">
        <v>80</v>
      </c>
      <c r="D72" s="59">
        <v>69</v>
      </c>
      <c r="E72" s="59">
        <v>106</v>
      </c>
      <c r="F72" s="59">
        <v>108</v>
      </c>
      <c r="G72" s="59">
        <v>117</v>
      </c>
      <c r="H72" s="59">
        <v>101</v>
      </c>
      <c r="I72" s="59" t="s">
        <v>53</v>
      </c>
      <c r="J72" s="59" t="s">
        <v>54</v>
      </c>
      <c r="K72" s="64">
        <v>45838</v>
      </c>
      <c r="L72" s="64">
        <v>45918</v>
      </c>
      <c r="M72" s="59" t="s">
        <v>58</v>
      </c>
      <c r="N72" s="59">
        <v>3</v>
      </c>
      <c r="O72" s="65">
        <v>1.0833333333333333</v>
      </c>
      <c r="P72" s="66">
        <f>C72/G72</f>
        <v>0.68376068376068377</v>
      </c>
      <c r="Q72" s="66">
        <f>C72/F72</f>
        <v>0.7407407407407407</v>
      </c>
      <c r="R72" s="66">
        <f>C72/H72</f>
        <v>0.79207920792079212</v>
      </c>
      <c r="S72" s="59" t="b">
        <f>IF(C72&gt;500,TRUE,FALSE)</f>
        <v>0</v>
      </c>
      <c r="T72" s="59" t="b">
        <f>IF(C72&gt;750,TRUE,FALSE)</f>
        <v>0</v>
      </c>
      <c r="U72" s="59" t="b">
        <f>IF(C72&gt;1000,TRUE,FALSE)</f>
        <v>0</v>
      </c>
      <c r="V72" s="59" t="b">
        <f>IF(D72&gt;500,TRUE,FALSE)</f>
        <v>0</v>
      </c>
    </row>
    <row r="73" spans="1:22" s="59" customFormat="1" ht="16" x14ac:dyDescent="0.2">
      <c r="A73" s="54">
        <v>107092</v>
      </c>
      <c r="B73" s="54" t="s">
        <v>280</v>
      </c>
      <c r="C73" s="54">
        <v>1468</v>
      </c>
      <c r="D73" s="54">
        <v>1356</v>
      </c>
      <c r="E73" s="54">
        <v>701</v>
      </c>
      <c r="F73" s="54">
        <v>750</v>
      </c>
      <c r="G73" s="54">
        <v>570</v>
      </c>
      <c r="H73" s="54">
        <v>567</v>
      </c>
      <c r="I73" s="54" t="s">
        <v>53</v>
      </c>
      <c r="J73" s="54" t="s">
        <v>54</v>
      </c>
      <c r="K73" s="55">
        <v>45194</v>
      </c>
      <c r="L73" s="54"/>
      <c r="M73" s="54" t="s">
        <v>55</v>
      </c>
      <c r="N73" s="54">
        <v>38</v>
      </c>
      <c r="O73" s="56">
        <v>0.76</v>
      </c>
      <c r="P73" s="57">
        <f>C73/G73</f>
        <v>2.5754385964912281</v>
      </c>
      <c r="Q73" s="57">
        <f>C73/F73</f>
        <v>1.9573333333333334</v>
      </c>
      <c r="R73" s="57">
        <f>C73/H73</f>
        <v>2.5890652557319225</v>
      </c>
      <c r="S73" s="54" t="b">
        <f>IF(C73&gt;500,TRUE,FALSE)</f>
        <v>1</v>
      </c>
      <c r="T73" s="54" t="b">
        <f>IF(C73&gt;750,TRUE,FALSE)</f>
        <v>1</v>
      </c>
      <c r="U73" s="54" t="b">
        <f>IF(C73&gt;1000,TRUE,FALSE)</f>
        <v>1</v>
      </c>
      <c r="V73" s="54" t="b">
        <f>IF(D73&gt;500,TRUE,FALSE)</f>
        <v>1</v>
      </c>
    </row>
    <row r="74" spans="1:22" s="59" customFormat="1" ht="16" x14ac:dyDescent="0.2">
      <c r="A74" s="54">
        <v>107101</v>
      </c>
      <c r="B74" s="54" t="s">
        <v>805</v>
      </c>
      <c r="C74" s="54">
        <v>589</v>
      </c>
      <c r="D74" s="54">
        <v>615</v>
      </c>
      <c r="E74" s="54">
        <v>175</v>
      </c>
      <c r="F74" s="54">
        <v>181</v>
      </c>
      <c r="G74" s="54">
        <v>1</v>
      </c>
      <c r="H74" s="54">
        <v>187</v>
      </c>
      <c r="I74" s="54" t="s">
        <v>53</v>
      </c>
      <c r="J74" s="54" t="s">
        <v>54</v>
      </c>
      <c r="K74" s="55">
        <v>45810</v>
      </c>
      <c r="L74" s="55">
        <v>45937</v>
      </c>
      <c r="M74" s="54" t="s">
        <v>58</v>
      </c>
      <c r="N74" s="54">
        <v>2</v>
      </c>
      <c r="O74" s="56">
        <v>5.5248618784530384E-3</v>
      </c>
      <c r="P74" s="57">
        <f>C74/G74</f>
        <v>589</v>
      </c>
      <c r="Q74" s="57">
        <f>C74/F74</f>
        <v>3.2541436464088398</v>
      </c>
      <c r="R74" s="57">
        <f>C74/H74</f>
        <v>3.1497326203208558</v>
      </c>
      <c r="S74" s="54" t="b">
        <f>IF(C74&gt;500,TRUE,FALSE)</f>
        <v>1</v>
      </c>
      <c r="T74" s="54" t="b">
        <f>IF(C74&gt;750,TRUE,FALSE)</f>
        <v>0</v>
      </c>
      <c r="U74" s="54" t="b">
        <f>IF(C74&gt;1000,TRUE,FALSE)</f>
        <v>0</v>
      </c>
      <c r="V74" s="54" t="b">
        <f>IF(D74&gt;500,TRUE,FALSE)</f>
        <v>1</v>
      </c>
    </row>
    <row r="75" spans="1:22" s="59" customFormat="1" ht="16" x14ac:dyDescent="0.2">
      <c r="A75" s="54">
        <v>107124</v>
      </c>
      <c r="B75" s="54" t="s">
        <v>857</v>
      </c>
      <c r="C75" s="54">
        <v>993</v>
      </c>
      <c r="D75" s="54">
        <v>341</v>
      </c>
      <c r="E75" s="54">
        <v>341</v>
      </c>
      <c r="F75" s="54">
        <v>330</v>
      </c>
      <c r="G75" s="54">
        <v>327</v>
      </c>
      <c r="H75" s="54">
        <v>343</v>
      </c>
      <c r="I75" s="54" t="s">
        <v>53</v>
      </c>
      <c r="J75" s="54" t="s">
        <v>54</v>
      </c>
      <c r="K75" s="55">
        <v>45169</v>
      </c>
      <c r="L75" s="54"/>
      <c r="M75" s="54" t="s">
        <v>58</v>
      </c>
      <c r="N75" s="54">
        <v>34</v>
      </c>
      <c r="O75" s="56">
        <v>0.99090909090909096</v>
      </c>
      <c r="P75" s="57">
        <f>C75/G75</f>
        <v>3.0366972477064218</v>
      </c>
      <c r="Q75" s="57">
        <f>C75/F75</f>
        <v>3.0090909090909093</v>
      </c>
      <c r="R75" s="57">
        <f>C75/H75</f>
        <v>2.8950437317784257</v>
      </c>
      <c r="S75" s="54" t="b">
        <f>IF(C75&gt;500,TRUE,FALSE)</f>
        <v>1</v>
      </c>
      <c r="T75" s="54" t="b">
        <f>IF(C75&gt;750,TRUE,FALSE)</f>
        <v>1</v>
      </c>
      <c r="U75" s="54" t="b">
        <f>IF(C75&gt;1000,TRUE,FALSE)</f>
        <v>0</v>
      </c>
      <c r="V75" s="54" t="b">
        <f>IF(D75&gt;500,TRUE,FALSE)</f>
        <v>0</v>
      </c>
    </row>
    <row r="76" spans="1:22" s="58" customFormat="1" ht="16" x14ac:dyDescent="0.2">
      <c r="A76" s="59">
        <v>107137</v>
      </c>
      <c r="B76" s="59" t="s">
        <v>267</v>
      </c>
      <c r="C76" s="59">
        <v>37</v>
      </c>
      <c r="D76" s="59">
        <v>26</v>
      </c>
      <c r="E76" s="59">
        <v>80</v>
      </c>
      <c r="F76" s="59">
        <v>64</v>
      </c>
      <c r="G76" s="59">
        <v>255</v>
      </c>
      <c r="H76" s="59">
        <v>45</v>
      </c>
      <c r="I76" s="59" t="s">
        <v>53</v>
      </c>
      <c r="J76" s="59" t="s">
        <v>54</v>
      </c>
      <c r="K76" s="64">
        <v>45267</v>
      </c>
      <c r="L76" s="59"/>
      <c r="M76" s="59" t="s">
        <v>71</v>
      </c>
      <c r="N76" s="59">
        <v>12</v>
      </c>
      <c r="O76" s="65">
        <v>3.984375</v>
      </c>
      <c r="P76" s="66">
        <f>C76/G76</f>
        <v>0.14509803921568629</v>
      </c>
      <c r="Q76" s="66">
        <f>C76/F76</f>
        <v>0.578125</v>
      </c>
      <c r="R76" s="66">
        <f>C76/H76</f>
        <v>0.82222222222222219</v>
      </c>
      <c r="S76" s="59" t="b">
        <f>IF(C76&gt;500,TRUE,FALSE)</f>
        <v>0</v>
      </c>
      <c r="T76" s="59" t="b">
        <f>IF(C76&gt;750,TRUE,FALSE)</f>
        <v>0</v>
      </c>
      <c r="U76" s="59" t="b">
        <f>IF(C76&gt;1000,TRUE,FALSE)</f>
        <v>0</v>
      </c>
      <c r="V76" s="59" t="b">
        <f>IF(D76&gt;500,TRUE,FALSE)</f>
        <v>0</v>
      </c>
    </row>
    <row r="77" spans="1:22" s="54" customFormat="1" ht="16" x14ac:dyDescent="0.2">
      <c r="A77" s="59">
        <v>107149</v>
      </c>
      <c r="B77" s="59" t="s">
        <v>603</v>
      </c>
      <c r="C77" s="59">
        <v>0</v>
      </c>
      <c r="D77" s="59">
        <v>0</v>
      </c>
      <c r="E77" s="59">
        <v>103</v>
      </c>
      <c r="F77" s="59">
        <v>55</v>
      </c>
      <c r="G77" s="59">
        <v>0</v>
      </c>
      <c r="H77" s="59">
        <v>56</v>
      </c>
      <c r="I77" s="59" t="s">
        <v>53</v>
      </c>
      <c r="J77" s="59" t="s">
        <v>68</v>
      </c>
      <c r="K77" s="64">
        <v>45923</v>
      </c>
      <c r="L77" s="59"/>
      <c r="M77" s="59" t="s">
        <v>58</v>
      </c>
      <c r="N77" s="59">
        <v>2</v>
      </c>
      <c r="O77" s="65">
        <v>0</v>
      </c>
      <c r="P77" s="66">
        <v>0</v>
      </c>
      <c r="Q77" s="66">
        <f>C77/F77</f>
        <v>0</v>
      </c>
      <c r="R77" s="66">
        <f>C77/H77</f>
        <v>0</v>
      </c>
      <c r="S77" s="59" t="b">
        <f>IF(C77&gt;500,TRUE,FALSE)</f>
        <v>0</v>
      </c>
      <c r="T77" s="59" t="b">
        <f>IF(C77&gt;750,TRUE,FALSE)</f>
        <v>0</v>
      </c>
      <c r="U77" s="59" t="b">
        <f>IF(C77&gt;1000,TRUE,FALSE)</f>
        <v>0</v>
      </c>
      <c r="V77" s="59" t="b">
        <f>IF(D77&gt;500,TRUE,FALSE)</f>
        <v>0</v>
      </c>
    </row>
    <row r="78" spans="1:22" s="59" customFormat="1" ht="16" x14ac:dyDescent="0.2">
      <c r="A78" s="59">
        <v>107157</v>
      </c>
      <c r="B78" s="59" t="s">
        <v>274</v>
      </c>
      <c r="C78" s="59">
        <v>30</v>
      </c>
      <c r="D78" s="59">
        <v>39</v>
      </c>
      <c r="E78" s="59">
        <v>583</v>
      </c>
      <c r="F78" s="59">
        <v>480</v>
      </c>
      <c r="G78" s="59">
        <v>80</v>
      </c>
      <c r="H78" s="59">
        <v>356</v>
      </c>
      <c r="I78" s="59" t="s">
        <v>53</v>
      </c>
      <c r="J78" s="59" t="s">
        <v>54</v>
      </c>
      <c r="K78" s="64">
        <v>45138</v>
      </c>
      <c r="M78" s="59" t="s">
        <v>55</v>
      </c>
      <c r="N78" s="59">
        <v>2</v>
      </c>
      <c r="O78" s="65">
        <v>0.16666666666666666</v>
      </c>
      <c r="P78" s="66">
        <f>C78/G78</f>
        <v>0.375</v>
      </c>
      <c r="Q78" s="66">
        <f>C78/F78</f>
        <v>6.25E-2</v>
      </c>
      <c r="R78" s="66">
        <f>C78/H78</f>
        <v>8.4269662921348312E-2</v>
      </c>
      <c r="S78" s="59" t="b">
        <f>IF(C78&gt;500,TRUE,FALSE)</f>
        <v>0</v>
      </c>
      <c r="T78" s="59" t="b">
        <f>IF(C78&gt;750,TRUE,FALSE)</f>
        <v>0</v>
      </c>
      <c r="U78" s="59" t="b">
        <f>IF(C78&gt;1000,TRUE,FALSE)</f>
        <v>0</v>
      </c>
      <c r="V78" s="59" t="b">
        <f>IF(D78&gt;500,TRUE,FALSE)</f>
        <v>0</v>
      </c>
    </row>
    <row r="79" spans="1:22" s="58" customFormat="1" ht="16" x14ac:dyDescent="0.2">
      <c r="A79" s="54">
        <v>107160</v>
      </c>
      <c r="B79" s="54" t="s">
        <v>885</v>
      </c>
      <c r="C79" s="54">
        <v>83</v>
      </c>
      <c r="D79" s="54">
        <v>16</v>
      </c>
      <c r="E79" s="54">
        <v>62</v>
      </c>
      <c r="F79" s="54">
        <v>45</v>
      </c>
      <c r="G79" s="54">
        <v>50</v>
      </c>
      <c r="H79" s="54">
        <v>49</v>
      </c>
      <c r="I79" s="54" t="s">
        <v>53</v>
      </c>
      <c r="J79" s="54" t="s">
        <v>54</v>
      </c>
      <c r="K79" s="55">
        <v>45468</v>
      </c>
      <c r="L79" s="54"/>
      <c r="M79" s="54" t="s">
        <v>71</v>
      </c>
      <c r="N79" s="54">
        <v>14</v>
      </c>
      <c r="O79" s="56">
        <v>1.1111111111111112</v>
      </c>
      <c r="P79" s="57">
        <f>C79/G79</f>
        <v>1.66</v>
      </c>
      <c r="Q79" s="57">
        <f>C79/F79</f>
        <v>1.8444444444444446</v>
      </c>
      <c r="R79" s="57">
        <f>C79/H79</f>
        <v>1.6938775510204083</v>
      </c>
      <c r="S79" s="54" t="b">
        <f>IF(C79&gt;500,TRUE,FALSE)</f>
        <v>0</v>
      </c>
      <c r="T79" s="54" t="b">
        <f>IF(C79&gt;750,TRUE,FALSE)</f>
        <v>0</v>
      </c>
      <c r="U79" s="54" t="b">
        <f>IF(C79&gt;1000,TRUE,FALSE)</f>
        <v>0</v>
      </c>
      <c r="V79" s="54" t="b">
        <f>IF(D79&gt;500,TRUE,FALSE)</f>
        <v>0</v>
      </c>
    </row>
    <row r="80" spans="1:22" s="54" customFormat="1" ht="16" x14ac:dyDescent="0.2">
      <c r="A80" s="59">
        <v>107174</v>
      </c>
      <c r="B80" s="59" t="s">
        <v>923</v>
      </c>
      <c r="C80" s="59">
        <v>20</v>
      </c>
      <c r="D80" s="59">
        <v>1</v>
      </c>
      <c r="E80" s="59">
        <v>25</v>
      </c>
      <c r="F80" s="59">
        <v>38</v>
      </c>
      <c r="G80" s="59">
        <v>34</v>
      </c>
      <c r="H80" s="59">
        <v>76</v>
      </c>
      <c r="I80" s="59" t="s">
        <v>53</v>
      </c>
      <c r="J80" s="59" t="s">
        <v>54</v>
      </c>
      <c r="K80" s="64">
        <v>45818</v>
      </c>
      <c r="L80" s="64">
        <v>45896</v>
      </c>
      <c r="M80" s="59" t="s">
        <v>76</v>
      </c>
      <c r="N80" s="59">
        <v>38</v>
      </c>
      <c r="O80" s="65">
        <v>0.89473684210526316</v>
      </c>
      <c r="P80" s="66">
        <f>C80/G80</f>
        <v>0.58823529411764708</v>
      </c>
      <c r="Q80" s="66">
        <f>C80/F80</f>
        <v>0.52631578947368418</v>
      </c>
      <c r="R80" s="66">
        <f>C80/H80</f>
        <v>0.26315789473684209</v>
      </c>
      <c r="S80" s="59" t="b">
        <f>IF(C80&gt;500,TRUE,FALSE)</f>
        <v>0</v>
      </c>
      <c r="T80" s="59" t="b">
        <f>IF(C80&gt;750,TRUE,FALSE)</f>
        <v>0</v>
      </c>
      <c r="U80" s="59" t="b">
        <f>IF(C80&gt;1000,TRUE,FALSE)</f>
        <v>0</v>
      </c>
      <c r="V80" s="59" t="b">
        <f>IF(D80&gt;500,TRUE,FALSE)</f>
        <v>0</v>
      </c>
    </row>
    <row r="81" spans="1:22" s="59" customFormat="1" ht="16" x14ac:dyDescent="0.2">
      <c r="A81" s="59">
        <v>107189</v>
      </c>
      <c r="B81" s="59" t="s">
        <v>199</v>
      </c>
      <c r="C81" s="59">
        <v>27</v>
      </c>
      <c r="D81" s="59">
        <v>21</v>
      </c>
      <c r="E81" s="59">
        <v>16</v>
      </c>
      <c r="F81" s="59">
        <v>25</v>
      </c>
      <c r="G81" s="59">
        <v>16</v>
      </c>
      <c r="H81" s="59">
        <v>10</v>
      </c>
      <c r="I81" s="59" t="s">
        <v>53</v>
      </c>
      <c r="J81" s="59" t="s">
        <v>54</v>
      </c>
      <c r="K81" s="64">
        <v>45583</v>
      </c>
      <c r="L81" s="64">
        <v>45659</v>
      </c>
      <c r="M81" s="59" t="s">
        <v>76</v>
      </c>
      <c r="N81" s="59">
        <v>11</v>
      </c>
      <c r="O81" s="65">
        <v>0.64</v>
      </c>
      <c r="P81" s="66">
        <f>C81/G81</f>
        <v>1.6875</v>
      </c>
      <c r="Q81" s="66">
        <f>C81/F81</f>
        <v>1.08</v>
      </c>
      <c r="R81" s="66">
        <f>C81/H81</f>
        <v>2.7</v>
      </c>
      <c r="S81" s="59" t="b">
        <f>IF(C81&gt;500,TRUE,FALSE)</f>
        <v>0</v>
      </c>
      <c r="T81" s="59" t="b">
        <f>IF(C81&gt;750,TRUE,FALSE)</f>
        <v>0</v>
      </c>
      <c r="U81" s="59" t="b">
        <f>IF(C81&gt;1000,TRUE,FALSE)</f>
        <v>0</v>
      </c>
      <c r="V81" s="59" t="b">
        <f>IF(D81&gt;500,TRUE,FALSE)</f>
        <v>0</v>
      </c>
    </row>
    <row r="82" spans="1:22" s="59" customFormat="1" ht="16" x14ac:dyDescent="0.2">
      <c r="A82" s="59">
        <v>107197</v>
      </c>
      <c r="B82" s="59" t="s">
        <v>807</v>
      </c>
      <c r="C82" s="59">
        <v>246</v>
      </c>
      <c r="D82" s="59">
        <v>43</v>
      </c>
      <c r="E82" s="59">
        <v>1278</v>
      </c>
      <c r="F82" s="59">
        <v>1202</v>
      </c>
      <c r="G82" s="59">
        <v>1202</v>
      </c>
      <c r="H82" s="59">
        <v>1242</v>
      </c>
      <c r="I82" s="59" t="s">
        <v>53</v>
      </c>
      <c r="J82" s="59" t="s">
        <v>54</v>
      </c>
      <c r="K82" s="64">
        <v>45379</v>
      </c>
      <c r="M82" s="59" t="s">
        <v>55</v>
      </c>
      <c r="N82" s="59">
        <v>16</v>
      </c>
      <c r="O82" s="65">
        <v>1</v>
      </c>
      <c r="P82" s="66">
        <f>C82/G82</f>
        <v>0.20465890183028287</v>
      </c>
      <c r="Q82" s="66">
        <f>C82/F82</f>
        <v>0.20465890183028287</v>
      </c>
      <c r="R82" s="66">
        <f>C82/H82</f>
        <v>0.19806763285024154</v>
      </c>
      <c r="S82" s="59" t="b">
        <f>IF(C82&gt;500,TRUE,FALSE)</f>
        <v>0</v>
      </c>
      <c r="T82" s="59" t="b">
        <f>IF(C82&gt;750,TRUE,FALSE)</f>
        <v>0</v>
      </c>
      <c r="U82" s="59" t="b">
        <f>IF(C82&gt;1000,TRUE,FALSE)</f>
        <v>0</v>
      </c>
      <c r="V82" s="59" t="b">
        <f>IF(D82&gt;500,TRUE,FALSE)</f>
        <v>0</v>
      </c>
    </row>
    <row r="83" spans="1:22" s="59" customFormat="1" ht="16" x14ac:dyDescent="0.2">
      <c r="A83" s="59">
        <v>107206</v>
      </c>
      <c r="B83" s="59" t="s">
        <v>793</v>
      </c>
      <c r="C83" s="59">
        <v>306</v>
      </c>
      <c r="D83" s="59">
        <v>341</v>
      </c>
      <c r="E83" s="59">
        <v>868</v>
      </c>
      <c r="F83" s="59">
        <v>859</v>
      </c>
      <c r="G83" s="59">
        <v>896</v>
      </c>
      <c r="H83" s="59">
        <v>887</v>
      </c>
      <c r="I83" s="59" t="s">
        <v>53</v>
      </c>
      <c r="J83" s="59" t="s">
        <v>54</v>
      </c>
      <c r="K83" s="64">
        <v>45649</v>
      </c>
      <c r="L83" s="64">
        <v>45895</v>
      </c>
      <c r="M83" s="59" t="s">
        <v>55</v>
      </c>
      <c r="N83" s="59">
        <v>10</v>
      </c>
      <c r="O83" s="65">
        <v>1.0430733410942956</v>
      </c>
      <c r="P83" s="66">
        <f>C83/G83</f>
        <v>0.34151785714285715</v>
      </c>
      <c r="Q83" s="66">
        <f>C83/F83</f>
        <v>0.3562281722933644</v>
      </c>
      <c r="R83" s="66">
        <f>C83/H83</f>
        <v>0.34498308906426156</v>
      </c>
      <c r="S83" s="59" t="b">
        <f>IF(C83&gt;500,TRUE,FALSE)</f>
        <v>0</v>
      </c>
      <c r="T83" s="59" t="b">
        <f>IF(C83&gt;750,TRUE,FALSE)</f>
        <v>0</v>
      </c>
      <c r="U83" s="59" t="b">
        <f>IF(C83&gt;1000,TRUE,FALSE)</f>
        <v>0</v>
      </c>
      <c r="V83" s="59" t="b">
        <f>IF(D83&gt;500,TRUE,FALSE)</f>
        <v>0</v>
      </c>
    </row>
    <row r="84" spans="1:22" s="59" customFormat="1" ht="16" x14ac:dyDescent="0.2">
      <c r="A84" s="59">
        <v>107214</v>
      </c>
      <c r="B84" s="59" t="s">
        <v>374</v>
      </c>
      <c r="C84" s="59">
        <v>19</v>
      </c>
      <c r="D84" s="59">
        <v>7</v>
      </c>
      <c r="E84" s="59">
        <v>31</v>
      </c>
      <c r="F84" s="59">
        <v>20</v>
      </c>
      <c r="G84" s="59">
        <v>7</v>
      </c>
      <c r="H84" s="59">
        <v>20</v>
      </c>
      <c r="I84" s="59" t="s">
        <v>53</v>
      </c>
      <c r="J84" s="59" t="s">
        <v>54</v>
      </c>
      <c r="K84" s="64">
        <v>45638</v>
      </c>
      <c r="M84" s="59" t="s">
        <v>76</v>
      </c>
      <c r="N84" s="59">
        <v>9</v>
      </c>
      <c r="O84" s="65">
        <v>0.35</v>
      </c>
      <c r="P84" s="66">
        <f>C84/G84</f>
        <v>2.7142857142857144</v>
      </c>
      <c r="Q84" s="66">
        <f>C84/F84</f>
        <v>0.95</v>
      </c>
      <c r="R84" s="66">
        <f>C84/H84</f>
        <v>0.95</v>
      </c>
      <c r="S84" s="59" t="b">
        <f>IF(C84&gt;500,TRUE,FALSE)</f>
        <v>0</v>
      </c>
      <c r="T84" s="59" t="b">
        <f>IF(C84&gt;750,TRUE,FALSE)</f>
        <v>0</v>
      </c>
      <c r="U84" s="59" t="b">
        <f>IF(C84&gt;1000,TRUE,FALSE)</f>
        <v>0</v>
      </c>
      <c r="V84" s="59" t="b">
        <f>IF(D84&gt;500,TRUE,FALSE)</f>
        <v>0</v>
      </c>
    </row>
    <row r="85" spans="1:22" s="54" customFormat="1" ht="16" x14ac:dyDescent="0.2">
      <c r="A85" s="59">
        <v>107237</v>
      </c>
      <c r="B85" s="59" t="s">
        <v>750</v>
      </c>
      <c r="C85" s="59">
        <v>21</v>
      </c>
      <c r="D85" s="59">
        <v>21</v>
      </c>
      <c r="E85" s="59">
        <v>126</v>
      </c>
      <c r="F85" s="59">
        <v>130</v>
      </c>
      <c r="G85" s="59">
        <v>171</v>
      </c>
      <c r="H85" s="59">
        <v>134</v>
      </c>
      <c r="I85" s="59" t="s">
        <v>53</v>
      </c>
      <c r="J85" s="59" t="s">
        <v>54</v>
      </c>
      <c r="K85" s="64">
        <v>45889</v>
      </c>
      <c r="L85" s="64">
        <v>46000</v>
      </c>
      <c r="M85" s="59" t="s">
        <v>58</v>
      </c>
      <c r="N85" s="59">
        <v>2</v>
      </c>
      <c r="O85" s="65">
        <v>1.3153846153846154</v>
      </c>
      <c r="P85" s="66">
        <f>C85/G85</f>
        <v>0.12280701754385964</v>
      </c>
      <c r="Q85" s="66">
        <f>C85/F85</f>
        <v>0.16153846153846155</v>
      </c>
      <c r="R85" s="66">
        <f>C85/H85</f>
        <v>0.15671641791044777</v>
      </c>
      <c r="S85" s="59" t="b">
        <f>IF(C85&gt;500,TRUE,FALSE)</f>
        <v>0</v>
      </c>
      <c r="T85" s="59" t="b">
        <f>IF(C85&gt;750,TRUE,FALSE)</f>
        <v>0</v>
      </c>
      <c r="U85" s="59" t="b">
        <f>IF(C85&gt;1000,TRUE,FALSE)</f>
        <v>0</v>
      </c>
      <c r="V85" s="59" t="b">
        <f>IF(D85&gt;500,TRUE,FALSE)</f>
        <v>0</v>
      </c>
    </row>
    <row r="86" spans="1:22" s="59" customFormat="1" ht="16" x14ac:dyDescent="0.2">
      <c r="A86" s="54">
        <v>107272</v>
      </c>
      <c r="B86" s="54" t="s">
        <v>262</v>
      </c>
      <c r="C86" s="54">
        <v>594</v>
      </c>
      <c r="D86" s="54">
        <v>580</v>
      </c>
      <c r="E86" s="54">
        <v>196</v>
      </c>
      <c r="F86" s="54">
        <v>370</v>
      </c>
      <c r="G86" s="54">
        <v>130</v>
      </c>
      <c r="H86" s="54">
        <v>247</v>
      </c>
      <c r="I86" s="54" t="s">
        <v>53</v>
      </c>
      <c r="J86" s="54" t="s">
        <v>54</v>
      </c>
      <c r="K86" s="55">
        <v>45639</v>
      </c>
      <c r="L86" s="54"/>
      <c r="M86" s="54" t="s">
        <v>58</v>
      </c>
      <c r="N86" s="54">
        <v>18</v>
      </c>
      <c r="O86" s="56">
        <v>0.35135135135135137</v>
      </c>
      <c r="P86" s="57">
        <f>C86/G86</f>
        <v>4.569230769230769</v>
      </c>
      <c r="Q86" s="57">
        <f>C86/F86</f>
        <v>1.6054054054054054</v>
      </c>
      <c r="R86" s="57">
        <f>C86/H86</f>
        <v>2.4048582995951415</v>
      </c>
      <c r="S86" s="54" t="b">
        <f>IF(C86&gt;500,TRUE,FALSE)</f>
        <v>1</v>
      </c>
      <c r="T86" s="54" t="b">
        <f>IF(C86&gt;750,TRUE,FALSE)</f>
        <v>0</v>
      </c>
      <c r="U86" s="54" t="b">
        <f>IF(C86&gt;1000,TRUE,FALSE)</f>
        <v>0</v>
      </c>
      <c r="V86" s="54" t="b">
        <f>IF(D86&gt;500,TRUE,FALSE)</f>
        <v>1</v>
      </c>
    </row>
    <row r="87" spans="1:22" s="59" customFormat="1" ht="16" x14ac:dyDescent="0.2">
      <c r="A87" s="59">
        <v>107273</v>
      </c>
      <c r="B87" s="59" t="s">
        <v>754</v>
      </c>
      <c r="C87" s="59">
        <v>0</v>
      </c>
      <c r="D87" s="59">
        <v>0</v>
      </c>
      <c r="E87" s="59">
        <v>59</v>
      </c>
      <c r="F87" s="59">
        <v>65</v>
      </c>
      <c r="G87" s="59">
        <v>70</v>
      </c>
      <c r="H87" s="59">
        <v>67</v>
      </c>
      <c r="I87" s="59" t="s">
        <v>53</v>
      </c>
      <c r="J87" s="59" t="s">
        <v>54</v>
      </c>
      <c r="K87" s="64">
        <v>45814</v>
      </c>
      <c r="M87" s="59" t="s">
        <v>71</v>
      </c>
      <c r="N87" s="59">
        <v>3</v>
      </c>
      <c r="O87" s="65">
        <v>1.0769230769230769</v>
      </c>
      <c r="P87" s="66">
        <f>C87/G87</f>
        <v>0</v>
      </c>
      <c r="Q87" s="66">
        <f>C87/F87</f>
        <v>0</v>
      </c>
      <c r="R87" s="66">
        <f>C87/H87</f>
        <v>0</v>
      </c>
      <c r="S87" s="59" t="b">
        <f>IF(C87&gt;500,TRUE,FALSE)</f>
        <v>0</v>
      </c>
      <c r="T87" s="59" t="b">
        <f>IF(C87&gt;750,TRUE,FALSE)</f>
        <v>0</v>
      </c>
      <c r="U87" s="59" t="b">
        <f>IF(C87&gt;1000,TRUE,FALSE)</f>
        <v>0</v>
      </c>
      <c r="V87" s="59" t="b">
        <f>IF(D87&gt;500,TRUE,FALSE)</f>
        <v>0</v>
      </c>
    </row>
    <row r="88" spans="1:22" s="59" customFormat="1" ht="16" x14ac:dyDescent="0.2">
      <c r="A88" s="59">
        <v>107372</v>
      </c>
      <c r="B88" s="59" t="s">
        <v>755</v>
      </c>
      <c r="C88" s="59">
        <v>43</v>
      </c>
      <c r="D88" s="59">
        <v>21</v>
      </c>
      <c r="E88" s="59">
        <v>58</v>
      </c>
      <c r="F88" s="59">
        <v>65</v>
      </c>
      <c r="G88" s="59">
        <v>3</v>
      </c>
      <c r="H88" s="59">
        <v>67</v>
      </c>
      <c r="I88" s="59" t="s">
        <v>53</v>
      </c>
      <c r="J88" s="59" t="s">
        <v>54</v>
      </c>
      <c r="K88" s="64">
        <v>45576</v>
      </c>
      <c r="L88" s="64">
        <v>45713</v>
      </c>
      <c r="M88" s="59" t="s">
        <v>71</v>
      </c>
      <c r="N88" s="59">
        <v>9</v>
      </c>
      <c r="O88" s="65">
        <v>4.6153846153846156E-2</v>
      </c>
      <c r="P88" s="66">
        <f>C88/G88</f>
        <v>14.333333333333334</v>
      </c>
      <c r="Q88" s="66">
        <f>C88/F88</f>
        <v>0.66153846153846152</v>
      </c>
      <c r="R88" s="66">
        <f>C88/H88</f>
        <v>0.64179104477611937</v>
      </c>
      <c r="S88" s="59" t="b">
        <f>IF(C88&gt;500,TRUE,FALSE)</f>
        <v>0</v>
      </c>
      <c r="T88" s="59" t="b">
        <f>IF(C88&gt;750,TRUE,FALSE)</f>
        <v>0</v>
      </c>
      <c r="U88" s="59" t="b">
        <f>IF(C88&gt;1000,TRUE,FALSE)</f>
        <v>0</v>
      </c>
      <c r="V88" s="59" t="b">
        <f>IF(D88&gt;500,TRUE,FALSE)</f>
        <v>0</v>
      </c>
    </row>
    <row r="89" spans="1:22" s="59" customFormat="1" ht="16" x14ac:dyDescent="0.2">
      <c r="A89" s="59">
        <v>107396</v>
      </c>
      <c r="B89" s="59" t="s">
        <v>356</v>
      </c>
      <c r="C89" s="59">
        <v>25</v>
      </c>
      <c r="D89" s="59">
        <v>25</v>
      </c>
      <c r="E89" s="59">
        <v>217</v>
      </c>
      <c r="F89" s="59">
        <v>130</v>
      </c>
      <c r="G89" s="59">
        <v>106</v>
      </c>
      <c r="H89" s="59">
        <v>129</v>
      </c>
      <c r="I89" s="59" t="s">
        <v>53</v>
      </c>
      <c r="J89" s="59" t="s">
        <v>54</v>
      </c>
      <c r="K89" s="64">
        <v>45835</v>
      </c>
      <c r="L89" s="64">
        <v>45951</v>
      </c>
      <c r="M89" s="59" t="s">
        <v>58</v>
      </c>
      <c r="N89" s="59">
        <v>50</v>
      </c>
      <c r="O89" s="65">
        <v>0.81538461538461537</v>
      </c>
      <c r="P89" s="66">
        <f>C89/G89</f>
        <v>0.23584905660377359</v>
      </c>
      <c r="Q89" s="66">
        <f>C89/F89</f>
        <v>0.19230769230769232</v>
      </c>
      <c r="R89" s="66">
        <f>C89/H89</f>
        <v>0.19379844961240311</v>
      </c>
      <c r="S89" s="59" t="b">
        <f>IF(C89&gt;500,TRUE,FALSE)</f>
        <v>0</v>
      </c>
      <c r="T89" s="59" t="b">
        <f>IF(C89&gt;750,TRUE,FALSE)</f>
        <v>0</v>
      </c>
      <c r="U89" s="59" t="b">
        <f>IF(C89&gt;1000,TRUE,FALSE)</f>
        <v>0</v>
      </c>
      <c r="V89" s="59" t="b">
        <f>IF(D89&gt;500,TRUE,FALSE)</f>
        <v>0</v>
      </c>
    </row>
    <row r="90" spans="1:22" s="59" customFormat="1" ht="16" x14ac:dyDescent="0.2">
      <c r="A90" s="54">
        <v>107448</v>
      </c>
      <c r="B90" s="54" t="s">
        <v>211</v>
      </c>
      <c r="C90" s="54">
        <v>266</v>
      </c>
      <c r="D90" s="54">
        <v>266</v>
      </c>
      <c r="E90" s="54">
        <v>5</v>
      </c>
      <c r="F90" s="54">
        <v>32</v>
      </c>
      <c r="G90" s="54">
        <v>0</v>
      </c>
      <c r="H90" s="54">
        <v>15</v>
      </c>
      <c r="I90" s="54" t="s">
        <v>53</v>
      </c>
      <c r="J90" s="54" t="s">
        <v>171</v>
      </c>
      <c r="K90" s="55">
        <v>45169</v>
      </c>
      <c r="L90" s="54"/>
      <c r="M90" s="54" t="s">
        <v>76</v>
      </c>
      <c r="N90" s="54">
        <v>27</v>
      </c>
      <c r="O90" s="56">
        <v>0</v>
      </c>
      <c r="P90" s="57">
        <v>0</v>
      </c>
      <c r="Q90" s="57">
        <f>C90/F90</f>
        <v>8.3125</v>
      </c>
      <c r="R90" s="57">
        <f>C90/H90</f>
        <v>17.733333333333334</v>
      </c>
      <c r="S90" s="54" t="b">
        <f>IF(C90&gt;500,TRUE,FALSE)</f>
        <v>0</v>
      </c>
      <c r="T90" s="54" t="b">
        <f>IF(C90&gt;750,TRUE,FALSE)</f>
        <v>0</v>
      </c>
      <c r="U90" s="54" t="b">
        <f>IF(C90&gt;1000,TRUE,FALSE)</f>
        <v>0</v>
      </c>
      <c r="V90" s="54" t="b">
        <f>IF(D90&gt;500,TRUE,FALSE)</f>
        <v>0</v>
      </c>
    </row>
    <row r="91" spans="1:22" s="59" customFormat="1" ht="16" x14ac:dyDescent="0.2">
      <c r="A91" s="59">
        <v>107455</v>
      </c>
      <c r="B91" s="59" t="s">
        <v>802</v>
      </c>
      <c r="C91" s="59">
        <v>54</v>
      </c>
      <c r="D91" s="59">
        <v>54</v>
      </c>
      <c r="E91" s="59">
        <v>201</v>
      </c>
      <c r="F91" s="59">
        <v>151</v>
      </c>
      <c r="G91" s="59">
        <v>111</v>
      </c>
      <c r="H91" s="59">
        <v>156</v>
      </c>
      <c r="I91" s="59" t="s">
        <v>53</v>
      </c>
      <c r="J91" s="59" t="s">
        <v>68</v>
      </c>
      <c r="K91" s="64">
        <v>45790</v>
      </c>
      <c r="L91" s="64">
        <v>45908</v>
      </c>
      <c r="M91" s="59" t="s">
        <v>58</v>
      </c>
      <c r="N91" s="59">
        <v>4</v>
      </c>
      <c r="O91" s="65">
        <v>0.73509933774834435</v>
      </c>
      <c r="P91" s="66">
        <f>C91/G91</f>
        <v>0.48648648648648651</v>
      </c>
      <c r="Q91" s="66">
        <f>C91/F91</f>
        <v>0.35761589403973509</v>
      </c>
      <c r="R91" s="66">
        <f>C91/H91</f>
        <v>0.34615384615384615</v>
      </c>
      <c r="S91" s="59" t="b">
        <f>IF(C91&gt;500,TRUE,FALSE)</f>
        <v>0</v>
      </c>
      <c r="T91" s="59" t="b">
        <f>IF(C91&gt;750,TRUE,FALSE)</f>
        <v>0</v>
      </c>
      <c r="U91" s="59" t="b">
        <f>IF(C91&gt;1000,TRUE,FALSE)</f>
        <v>0</v>
      </c>
      <c r="V91" s="59" t="b">
        <f>IF(D91&gt;500,TRUE,FALSE)</f>
        <v>0</v>
      </c>
    </row>
    <row r="92" spans="1:22" s="59" customFormat="1" ht="16" x14ac:dyDescent="0.2">
      <c r="A92" s="54">
        <v>107619</v>
      </c>
      <c r="B92" s="54" t="s">
        <v>344</v>
      </c>
      <c r="C92" s="54">
        <v>740</v>
      </c>
      <c r="D92" s="54">
        <v>524</v>
      </c>
      <c r="E92" s="54">
        <v>223</v>
      </c>
      <c r="F92" s="54">
        <v>255</v>
      </c>
      <c r="G92" s="54">
        <v>255</v>
      </c>
      <c r="H92" s="54">
        <v>242</v>
      </c>
      <c r="I92" s="54" t="s">
        <v>53</v>
      </c>
      <c r="J92" s="54" t="s">
        <v>54</v>
      </c>
      <c r="K92" s="55">
        <v>45462</v>
      </c>
      <c r="L92" s="54"/>
      <c r="M92" s="54" t="s">
        <v>58</v>
      </c>
      <c r="N92" s="54">
        <v>13</v>
      </c>
      <c r="O92" s="56">
        <v>1</v>
      </c>
      <c r="P92" s="57">
        <f>C92/G92</f>
        <v>2.9019607843137254</v>
      </c>
      <c r="Q92" s="57">
        <f>C92/F92</f>
        <v>2.9019607843137254</v>
      </c>
      <c r="R92" s="57">
        <f>C92/H92</f>
        <v>3.0578512396694215</v>
      </c>
      <c r="S92" s="54" t="b">
        <f>IF(C92&gt;500,TRUE,FALSE)</f>
        <v>1</v>
      </c>
      <c r="T92" s="54" t="b">
        <f>IF(C92&gt;750,TRUE,FALSE)</f>
        <v>0</v>
      </c>
      <c r="U92" s="54" t="b">
        <f>IF(C92&gt;1000,TRUE,FALSE)</f>
        <v>0</v>
      </c>
      <c r="V92" s="54" t="b">
        <f>IF(D92&gt;500,TRUE,FALSE)</f>
        <v>1</v>
      </c>
    </row>
    <row r="93" spans="1:22" s="59" customFormat="1" ht="16" x14ac:dyDescent="0.2">
      <c r="A93" s="58">
        <v>107741</v>
      </c>
      <c r="B93" s="58" t="s">
        <v>100</v>
      </c>
      <c r="C93" s="58">
        <v>613</v>
      </c>
      <c r="D93" s="58">
        <v>613</v>
      </c>
      <c r="E93" s="58">
        <v>1000</v>
      </c>
      <c r="F93" s="58">
        <v>1466</v>
      </c>
      <c r="G93" s="58">
        <v>1651</v>
      </c>
      <c r="H93" s="58">
        <v>724</v>
      </c>
      <c r="I93" s="58" t="s">
        <v>53</v>
      </c>
      <c r="J93" s="58" t="s">
        <v>54</v>
      </c>
      <c r="K93" s="60">
        <v>45776</v>
      </c>
      <c r="L93" s="60">
        <v>45848</v>
      </c>
      <c r="M93" s="58" t="s">
        <v>55</v>
      </c>
      <c r="N93" s="58">
        <v>6</v>
      </c>
      <c r="O93" s="61">
        <v>1.1261937244201909</v>
      </c>
      <c r="P93" s="62">
        <f>C93/G93</f>
        <v>0.37129012719563903</v>
      </c>
      <c r="Q93" s="62">
        <f>C93/F93</f>
        <v>0.41814461118690316</v>
      </c>
      <c r="R93" s="62">
        <f>C93/H93</f>
        <v>0.84668508287292821</v>
      </c>
      <c r="S93" s="58" t="b">
        <f>IF(C93&gt;500,TRUE,FALSE)</f>
        <v>1</v>
      </c>
      <c r="T93" s="58" t="b">
        <f>IF(C93&gt;750,TRUE,FALSE)</f>
        <v>0</v>
      </c>
      <c r="U93" s="58" t="b">
        <f>IF(C93&gt;1000,TRUE,FALSE)</f>
        <v>0</v>
      </c>
      <c r="V93" s="58" t="b">
        <f>IF(D93&gt;500,TRUE,FALSE)</f>
        <v>1</v>
      </c>
    </row>
    <row r="94" spans="1:22" s="59" customFormat="1" ht="16" x14ac:dyDescent="0.2">
      <c r="A94" s="54">
        <v>107750</v>
      </c>
      <c r="B94" s="54" t="s">
        <v>314</v>
      </c>
      <c r="C94" s="54">
        <v>2186</v>
      </c>
      <c r="D94" s="54">
        <v>163</v>
      </c>
      <c r="E94" s="54">
        <v>682</v>
      </c>
      <c r="F94" s="54">
        <v>715</v>
      </c>
      <c r="G94" s="54">
        <v>745</v>
      </c>
      <c r="H94" s="54">
        <v>620</v>
      </c>
      <c r="I94" s="54" t="s">
        <v>53</v>
      </c>
      <c r="J94" s="54" t="s">
        <v>54</v>
      </c>
      <c r="K94" s="55">
        <v>45184</v>
      </c>
      <c r="L94" s="54"/>
      <c r="M94" s="54" t="s">
        <v>55</v>
      </c>
      <c r="N94" s="54">
        <v>25</v>
      </c>
      <c r="O94" s="56">
        <v>1.0419580419580419</v>
      </c>
      <c r="P94" s="57">
        <f>C94/G94</f>
        <v>2.9342281879194632</v>
      </c>
      <c r="Q94" s="57">
        <f>C94/F94</f>
        <v>3.0573426573426574</v>
      </c>
      <c r="R94" s="57">
        <f>C94/H94</f>
        <v>3.5258064516129033</v>
      </c>
      <c r="S94" s="54" t="b">
        <f>IF(C94&gt;500,TRUE,FALSE)</f>
        <v>1</v>
      </c>
      <c r="T94" s="54" t="b">
        <f>IF(C94&gt;750,TRUE,FALSE)</f>
        <v>1</v>
      </c>
      <c r="U94" s="54" t="b">
        <f>IF(C94&gt;1000,TRUE,FALSE)</f>
        <v>1</v>
      </c>
      <c r="V94" s="54" t="b">
        <f>IF(D94&gt;500,TRUE,FALSE)</f>
        <v>0</v>
      </c>
    </row>
    <row r="95" spans="1:22" s="59" customFormat="1" ht="16" x14ac:dyDescent="0.2">
      <c r="A95" s="59">
        <v>107758</v>
      </c>
      <c r="B95" s="59" t="s">
        <v>192</v>
      </c>
      <c r="C95" s="59">
        <v>6</v>
      </c>
      <c r="D95" s="59">
        <v>1</v>
      </c>
      <c r="E95" s="59">
        <v>9</v>
      </c>
      <c r="F95" s="59">
        <v>38</v>
      </c>
      <c r="G95" s="59">
        <v>14</v>
      </c>
      <c r="H95" s="59">
        <v>14</v>
      </c>
      <c r="I95" s="59" t="s">
        <v>53</v>
      </c>
      <c r="J95" s="59" t="s">
        <v>54</v>
      </c>
      <c r="K95" s="64">
        <v>45838</v>
      </c>
      <c r="M95" s="59" t="s">
        <v>76</v>
      </c>
      <c r="N95" s="59">
        <v>2</v>
      </c>
      <c r="O95" s="65">
        <v>0.36842105263157893</v>
      </c>
      <c r="P95" s="66">
        <f>C95/G95</f>
        <v>0.42857142857142855</v>
      </c>
      <c r="Q95" s="66">
        <f>C95/F95</f>
        <v>0.15789473684210525</v>
      </c>
      <c r="R95" s="66">
        <f>C95/H95</f>
        <v>0.42857142857142855</v>
      </c>
      <c r="S95" s="59" t="b">
        <f>IF(C95&gt;500,TRUE,FALSE)</f>
        <v>0</v>
      </c>
      <c r="T95" s="59" t="b">
        <f>IF(C95&gt;750,TRUE,FALSE)</f>
        <v>0</v>
      </c>
      <c r="U95" s="59" t="b">
        <f>IF(C95&gt;1000,TRUE,FALSE)</f>
        <v>0</v>
      </c>
      <c r="V95" s="59" t="b">
        <f>IF(D95&gt;500,TRUE,FALSE)</f>
        <v>0</v>
      </c>
    </row>
    <row r="96" spans="1:22" s="59" customFormat="1" ht="16" x14ac:dyDescent="0.2">
      <c r="A96" s="59">
        <v>107787</v>
      </c>
      <c r="B96" s="59" t="s">
        <v>295</v>
      </c>
      <c r="C96" s="59">
        <v>244</v>
      </c>
      <c r="D96" s="59">
        <v>0</v>
      </c>
      <c r="E96" s="59">
        <v>243</v>
      </c>
      <c r="F96" s="59">
        <v>287</v>
      </c>
      <c r="G96" s="59">
        <v>119</v>
      </c>
      <c r="H96" s="59">
        <v>231</v>
      </c>
      <c r="I96" s="59" t="s">
        <v>53</v>
      </c>
      <c r="J96" s="59" t="s">
        <v>54</v>
      </c>
      <c r="K96" s="64">
        <v>45471</v>
      </c>
      <c r="M96" s="59" t="s">
        <v>58</v>
      </c>
      <c r="N96" s="59">
        <v>12</v>
      </c>
      <c r="O96" s="65">
        <v>0.41463414634146339</v>
      </c>
      <c r="P96" s="66">
        <f>C96/G96</f>
        <v>2.0504201680672267</v>
      </c>
      <c r="Q96" s="66">
        <f>C96/F96</f>
        <v>0.85017421602787457</v>
      </c>
      <c r="R96" s="66">
        <f>C96/H96</f>
        <v>1.0562770562770563</v>
      </c>
      <c r="S96" s="59" t="b">
        <f>IF(C96&gt;500,TRUE,FALSE)</f>
        <v>0</v>
      </c>
      <c r="T96" s="59" t="b">
        <f>IF(C96&gt;750,TRUE,FALSE)</f>
        <v>0</v>
      </c>
      <c r="U96" s="59" t="b">
        <f>IF(C96&gt;1000,TRUE,FALSE)</f>
        <v>0</v>
      </c>
      <c r="V96" s="59" t="b">
        <f>IF(D96&gt;500,TRUE,FALSE)</f>
        <v>0</v>
      </c>
    </row>
    <row r="97" spans="1:22" s="59" customFormat="1" ht="16" x14ac:dyDescent="0.2">
      <c r="A97" s="54">
        <v>107794</v>
      </c>
      <c r="B97" s="54" t="s">
        <v>714</v>
      </c>
      <c r="C97" s="54">
        <v>729</v>
      </c>
      <c r="D97" s="54">
        <v>452</v>
      </c>
      <c r="E97" s="54">
        <v>259</v>
      </c>
      <c r="F97" s="54">
        <v>274</v>
      </c>
      <c r="G97" s="54">
        <v>250</v>
      </c>
      <c r="H97" s="54">
        <v>282</v>
      </c>
      <c r="I97" s="54" t="s">
        <v>53</v>
      </c>
      <c r="J97" s="54" t="s">
        <v>54</v>
      </c>
      <c r="K97" s="55">
        <v>45180</v>
      </c>
      <c r="L97" s="54"/>
      <c r="M97" s="54" t="s">
        <v>58</v>
      </c>
      <c r="N97" s="54">
        <v>25</v>
      </c>
      <c r="O97" s="56">
        <v>0.91240875912408759</v>
      </c>
      <c r="P97" s="57">
        <f>C97/G97</f>
        <v>2.9159999999999999</v>
      </c>
      <c r="Q97" s="57">
        <f>C97/F97</f>
        <v>2.6605839416058394</v>
      </c>
      <c r="R97" s="57">
        <f>C97/H97</f>
        <v>2.5851063829787235</v>
      </c>
      <c r="S97" s="54" t="b">
        <f>IF(C97&gt;500,TRUE,FALSE)</f>
        <v>1</v>
      </c>
      <c r="T97" s="54" t="b">
        <f>IF(C97&gt;750,TRUE,FALSE)</f>
        <v>0</v>
      </c>
      <c r="U97" s="54" t="b">
        <f>IF(C97&gt;1000,TRUE,FALSE)</f>
        <v>0</v>
      </c>
      <c r="V97" s="54" t="b">
        <f>IF(D97&gt;500,TRUE,FALSE)</f>
        <v>0</v>
      </c>
    </row>
    <row r="98" spans="1:22" s="59" customFormat="1" ht="16" x14ac:dyDescent="0.2">
      <c r="A98" s="54">
        <v>107824</v>
      </c>
      <c r="B98" s="54" t="s">
        <v>105</v>
      </c>
      <c r="C98" s="54">
        <v>1273</v>
      </c>
      <c r="D98" s="54">
        <v>987</v>
      </c>
      <c r="E98" s="54">
        <v>667</v>
      </c>
      <c r="F98" s="54">
        <v>705</v>
      </c>
      <c r="G98" s="54">
        <v>565</v>
      </c>
      <c r="H98" s="54">
        <v>361</v>
      </c>
      <c r="I98" s="54" t="s">
        <v>53</v>
      </c>
      <c r="J98" s="54" t="s">
        <v>54</v>
      </c>
      <c r="K98" s="55">
        <v>45642</v>
      </c>
      <c r="L98" s="55">
        <v>45742</v>
      </c>
      <c r="M98" s="54" t="s">
        <v>55</v>
      </c>
      <c r="N98" s="54">
        <v>10</v>
      </c>
      <c r="O98" s="56">
        <v>0.8014184397163121</v>
      </c>
      <c r="P98" s="57">
        <f>C98/G98</f>
        <v>2.2530973451327432</v>
      </c>
      <c r="Q98" s="57">
        <f>C98/F98</f>
        <v>1.8056737588652483</v>
      </c>
      <c r="R98" s="57">
        <f>C98/H98</f>
        <v>3.5263157894736841</v>
      </c>
      <c r="S98" s="54" t="b">
        <f>IF(C98&gt;500,TRUE,FALSE)</f>
        <v>1</v>
      </c>
      <c r="T98" s="54" t="b">
        <f>IF(C98&gt;750,TRUE,FALSE)</f>
        <v>1</v>
      </c>
      <c r="U98" s="54" t="b">
        <f>IF(C98&gt;1000,TRUE,FALSE)</f>
        <v>1</v>
      </c>
      <c r="V98" s="54" t="b">
        <f>IF(D98&gt;500,TRUE,FALSE)</f>
        <v>1</v>
      </c>
    </row>
    <row r="99" spans="1:22" s="59" customFormat="1" ht="16" x14ac:dyDescent="0.2">
      <c r="A99" s="59">
        <v>107887</v>
      </c>
      <c r="B99" s="59" t="s">
        <v>282</v>
      </c>
      <c r="C99" s="59">
        <v>154</v>
      </c>
      <c r="D99" s="59">
        <v>125</v>
      </c>
      <c r="E99" s="59">
        <v>2180</v>
      </c>
      <c r="F99" s="59">
        <v>2300</v>
      </c>
      <c r="G99" s="59">
        <v>2281</v>
      </c>
      <c r="H99" s="59">
        <v>1756</v>
      </c>
      <c r="I99" s="59" t="s">
        <v>53</v>
      </c>
      <c r="J99" s="59" t="s">
        <v>54</v>
      </c>
      <c r="K99" s="64">
        <v>45107</v>
      </c>
      <c r="L99" s="64">
        <v>45755</v>
      </c>
      <c r="M99" s="59" t="s">
        <v>55</v>
      </c>
      <c r="N99" s="59">
        <v>27</v>
      </c>
      <c r="O99" s="65">
        <v>0.99173913043478257</v>
      </c>
      <c r="P99" s="66">
        <f>C99/G99</f>
        <v>6.7514248136782112E-2</v>
      </c>
      <c r="Q99" s="66">
        <f>C99/F99</f>
        <v>6.6956521739130428E-2</v>
      </c>
      <c r="R99" s="66">
        <f>C99/H99</f>
        <v>8.769931662870159E-2</v>
      </c>
      <c r="S99" s="59" t="b">
        <f>IF(C99&gt;500,TRUE,FALSE)</f>
        <v>0</v>
      </c>
      <c r="T99" s="59" t="b">
        <f>IF(C99&gt;750,TRUE,FALSE)</f>
        <v>0</v>
      </c>
      <c r="U99" s="59" t="b">
        <f>IF(C99&gt;1000,TRUE,FALSE)</f>
        <v>0</v>
      </c>
      <c r="V99" s="59" t="b">
        <f>IF(D99&gt;500,TRUE,FALSE)</f>
        <v>0</v>
      </c>
    </row>
    <row r="100" spans="1:22" s="59" customFormat="1" ht="16" x14ac:dyDescent="0.2">
      <c r="A100" s="63">
        <v>107911</v>
      </c>
      <c r="B100" s="63" t="s">
        <v>154</v>
      </c>
      <c r="C100" s="63">
        <v>2</v>
      </c>
      <c r="D100" s="59">
        <v>2</v>
      </c>
      <c r="E100" s="63">
        <v>1072</v>
      </c>
      <c r="F100" s="63">
        <v>1215</v>
      </c>
      <c r="G100" s="63">
        <v>1312</v>
      </c>
      <c r="H100" s="63">
        <v>2480</v>
      </c>
      <c r="I100" s="59" t="s">
        <v>53</v>
      </c>
      <c r="J100" s="59" t="s">
        <v>54</v>
      </c>
      <c r="K100" s="64">
        <v>45251</v>
      </c>
      <c r="M100" s="59" t="s">
        <v>55</v>
      </c>
      <c r="N100" s="59">
        <v>47</v>
      </c>
      <c r="O100" s="65">
        <v>1.0798353909465022</v>
      </c>
      <c r="P100" s="66">
        <f>C100/G100</f>
        <v>1.5243902439024391E-3</v>
      </c>
      <c r="Q100" s="66">
        <f>C100/F100</f>
        <v>1.6460905349794238E-3</v>
      </c>
      <c r="R100" s="66">
        <f>C100/H100</f>
        <v>8.0645161290322581E-4</v>
      </c>
      <c r="S100" s="59" t="b">
        <f>IF(C100&gt;500,TRUE,FALSE)</f>
        <v>0</v>
      </c>
      <c r="T100" s="59" t="b">
        <f>IF(C100&gt;750,TRUE,FALSE)</f>
        <v>0</v>
      </c>
      <c r="U100" s="59" t="b">
        <f>IF(C100&gt;1000,TRUE,FALSE)</f>
        <v>0</v>
      </c>
      <c r="V100" s="59" t="b">
        <f>IF(D100&gt;500,TRUE,FALSE)</f>
        <v>0</v>
      </c>
    </row>
    <row r="101" spans="1:22" s="59" customFormat="1" ht="16" x14ac:dyDescent="0.2">
      <c r="A101" s="59">
        <v>107920</v>
      </c>
      <c r="B101" s="59" t="s">
        <v>700</v>
      </c>
      <c r="C101" s="59">
        <v>109</v>
      </c>
      <c r="D101" s="59">
        <v>109</v>
      </c>
      <c r="E101" s="59">
        <v>109</v>
      </c>
      <c r="F101" s="59">
        <v>140</v>
      </c>
      <c r="G101" s="59">
        <v>150</v>
      </c>
      <c r="H101" s="59">
        <v>144</v>
      </c>
      <c r="I101" s="59" t="s">
        <v>53</v>
      </c>
      <c r="J101" s="59" t="s">
        <v>54</v>
      </c>
      <c r="K101" s="64">
        <v>45621</v>
      </c>
      <c r="L101" s="64">
        <v>45864</v>
      </c>
      <c r="M101" s="59" t="s">
        <v>58</v>
      </c>
      <c r="N101" s="59">
        <v>9</v>
      </c>
      <c r="O101" s="65">
        <v>1.0714285714285714</v>
      </c>
      <c r="P101" s="66">
        <f>C101/G101</f>
        <v>0.72666666666666668</v>
      </c>
      <c r="Q101" s="66">
        <f>C101/F101</f>
        <v>0.77857142857142858</v>
      </c>
      <c r="R101" s="66">
        <f>C101/H101</f>
        <v>0.75694444444444442</v>
      </c>
      <c r="S101" s="59" t="b">
        <f>IF(C101&gt;500,TRUE,FALSE)</f>
        <v>0</v>
      </c>
      <c r="T101" s="59" t="b">
        <f>IF(C101&gt;750,TRUE,FALSE)</f>
        <v>0</v>
      </c>
      <c r="U101" s="59" t="b">
        <f>IF(C101&gt;1000,TRUE,FALSE)</f>
        <v>0</v>
      </c>
      <c r="V101" s="59" t="b">
        <f>IF(D101&gt;500,TRUE,FALSE)</f>
        <v>0</v>
      </c>
    </row>
    <row r="102" spans="1:22" s="59" customFormat="1" ht="16" x14ac:dyDescent="0.2">
      <c r="A102" s="54">
        <v>107937</v>
      </c>
      <c r="B102" s="54" t="s">
        <v>524</v>
      </c>
      <c r="C102" s="54">
        <v>32</v>
      </c>
      <c r="D102" s="54">
        <v>12</v>
      </c>
      <c r="E102" s="54">
        <v>6</v>
      </c>
      <c r="F102" s="54">
        <v>5</v>
      </c>
      <c r="G102" s="54">
        <v>2</v>
      </c>
      <c r="H102" s="54">
        <v>5</v>
      </c>
      <c r="I102" s="54" t="s">
        <v>53</v>
      </c>
      <c r="J102" s="54" t="s">
        <v>54</v>
      </c>
      <c r="K102" s="55">
        <v>45511</v>
      </c>
      <c r="L102" s="54"/>
      <c r="M102" s="54" t="s">
        <v>76</v>
      </c>
      <c r="N102" s="54">
        <v>9</v>
      </c>
      <c r="O102" s="56">
        <v>0.4</v>
      </c>
      <c r="P102" s="57">
        <f>C102/G102</f>
        <v>16</v>
      </c>
      <c r="Q102" s="57">
        <f>C102/F102</f>
        <v>6.4</v>
      </c>
      <c r="R102" s="57">
        <f>C102/H102</f>
        <v>6.4</v>
      </c>
      <c r="S102" s="54" t="b">
        <f>IF(C102&gt;500,TRUE,FALSE)</f>
        <v>0</v>
      </c>
      <c r="T102" s="54" t="b">
        <f>IF(C102&gt;750,TRUE,FALSE)</f>
        <v>0</v>
      </c>
      <c r="U102" s="54" t="b">
        <f>IF(C102&gt;1000,TRUE,FALSE)</f>
        <v>0</v>
      </c>
      <c r="V102" s="54" t="b">
        <f>IF(D102&gt;500,TRUE,FALSE)</f>
        <v>0</v>
      </c>
    </row>
    <row r="103" spans="1:22" s="59" customFormat="1" ht="16" x14ac:dyDescent="0.2">
      <c r="A103" s="54">
        <v>107969</v>
      </c>
      <c r="B103" s="54" t="s">
        <v>69</v>
      </c>
      <c r="C103" s="54">
        <v>608</v>
      </c>
      <c r="D103" s="54">
        <v>239</v>
      </c>
      <c r="E103" s="54">
        <v>130</v>
      </c>
      <c r="F103" s="54">
        <v>136</v>
      </c>
      <c r="G103" s="54">
        <v>7</v>
      </c>
      <c r="H103" s="54">
        <v>31</v>
      </c>
      <c r="I103" s="54" t="s">
        <v>53</v>
      </c>
      <c r="J103" s="54" t="s">
        <v>54</v>
      </c>
      <c r="K103" s="55">
        <v>45618</v>
      </c>
      <c r="L103" s="55">
        <v>45741</v>
      </c>
      <c r="M103" s="54" t="s">
        <v>58</v>
      </c>
      <c r="N103" s="54">
        <v>9</v>
      </c>
      <c r="O103" s="56">
        <v>5.1470588235294115E-2</v>
      </c>
      <c r="P103" s="57">
        <f>C103/G103</f>
        <v>86.857142857142861</v>
      </c>
      <c r="Q103" s="57">
        <f>C103/F103</f>
        <v>4.4705882352941178</v>
      </c>
      <c r="R103" s="57">
        <f>C103/H103</f>
        <v>19.612903225806452</v>
      </c>
      <c r="S103" s="54" t="b">
        <f>IF(C103&gt;500,TRUE,FALSE)</f>
        <v>1</v>
      </c>
      <c r="T103" s="54" t="b">
        <f>IF(C103&gt;750,TRUE,FALSE)</f>
        <v>0</v>
      </c>
      <c r="U103" s="54" t="b">
        <f>IF(C103&gt;1000,TRUE,FALSE)</f>
        <v>0</v>
      </c>
      <c r="V103" s="54" t="b">
        <f>IF(D103&gt;500,TRUE,FALSE)</f>
        <v>0</v>
      </c>
    </row>
    <row r="104" spans="1:22" s="59" customFormat="1" ht="16" x14ac:dyDescent="0.2">
      <c r="A104" s="54">
        <v>107980</v>
      </c>
      <c r="B104" s="54" t="s">
        <v>176</v>
      </c>
      <c r="C104" s="54">
        <v>67</v>
      </c>
      <c r="D104" s="54">
        <v>21</v>
      </c>
      <c r="E104" s="54">
        <v>22</v>
      </c>
      <c r="F104" s="54">
        <v>28</v>
      </c>
      <c r="G104" s="54">
        <v>40</v>
      </c>
      <c r="H104" s="54">
        <v>5</v>
      </c>
      <c r="I104" s="54" t="s">
        <v>53</v>
      </c>
      <c r="J104" s="54" t="s">
        <v>54</v>
      </c>
      <c r="K104" s="55">
        <v>45288</v>
      </c>
      <c r="L104" s="54"/>
      <c r="M104" s="54" t="s">
        <v>76</v>
      </c>
      <c r="N104" s="54">
        <v>35</v>
      </c>
      <c r="O104" s="56">
        <v>1.4285714285714286</v>
      </c>
      <c r="P104" s="57">
        <f>C104/G104</f>
        <v>1.675</v>
      </c>
      <c r="Q104" s="57">
        <f>C104/F104</f>
        <v>2.3928571428571428</v>
      </c>
      <c r="R104" s="57">
        <f>C104/H104</f>
        <v>13.4</v>
      </c>
      <c r="S104" s="54" t="b">
        <f>IF(C104&gt;500,TRUE,FALSE)</f>
        <v>0</v>
      </c>
      <c r="T104" s="54" t="b">
        <f>IF(C104&gt;750,TRUE,FALSE)</f>
        <v>0</v>
      </c>
      <c r="U104" s="54" t="b">
        <f>IF(C104&gt;1000,TRUE,FALSE)</f>
        <v>0</v>
      </c>
      <c r="V104" s="54" t="b">
        <f>IF(D104&gt;500,TRUE,FALSE)</f>
        <v>0</v>
      </c>
    </row>
    <row r="105" spans="1:22" s="59" customFormat="1" ht="16" x14ac:dyDescent="0.2">
      <c r="A105" s="54">
        <v>107989</v>
      </c>
      <c r="B105" s="54" t="s">
        <v>768</v>
      </c>
      <c r="C105" s="54">
        <v>732</v>
      </c>
      <c r="D105" s="54">
        <v>391</v>
      </c>
      <c r="E105" s="54">
        <v>336</v>
      </c>
      <c r="F105" s="54">
        <v>255</v>
      </c>
      <c r="G105" s="54">
        <v>236</v>
      </c>
      <c r="H105" s="54">
        <v>263</v>
      </c>
      <c r="I105" s="54" t="s">
        <v>53</v>
      </c>
      <c r="J105" s="54" t="s">
        <v>54</v>
      </c>
      <c r="K105" s="55">
        <v>45595</v>
      </c>
      <c r="L105" s="55">
        <v>45699</v>
      </c>
      <c r="M105" s="54" t="s">
        <v>58</v>
      </c>
      <c r="N105" s="54">
        <v>10</v>
      </c>
      <c r="O105" s="56">
        <v>0.92549019607843142</v>
      </c>
      <c r="P105" s="57">
        <f>C105/G105</f>
        <v>3.1016949152542375</v>
      </c>
      <c r="Q105" s="57">
        <f>C105/F105</f>
        <v>2.8705882352941177</v>
      </c>
      <c r="R105" s="57">
        <f>C105/H105</f>
        <v>2.7832699619771861</v>
      </c>
      <c r="S105" s="54" t="b">
        <f>IF(C105&gt;500,TRUE,FALSE)</f>
        <v>1</v>
      </c>
      <c r="T105" s="54" t="b">
        <f>IF(C105&gt;750,TRUE,FALSE)</f>
        <v>0</v>
      </c>
      <c r="U105" s="54" t="b">
        <f>IF(C105&gt;1000,TRUE,FALSE)</f>
        <v>0</v>
      </c>
      <c r="V105" s="54" t="b">
        <f>IF(D105&gt;500,TRUE,FALSE)</f>
        <v>0</v>
      </c>
    </row>
    <row r="106" spans="1:22" s="59" customFormat="1" ht="16" x14ac:dyDescent="0.2">
      <c r="A106" s="54">
        <v>107993</v>
      </c>
      <c r="B106" s="54" t="s">
        <v>145</v>
      </c>
      <c r="C106" s="54">
        <v>343</v>
      </c>
      <c r="D106" s="54">
        <v>136</v>
      </c>
      <c r="E106" s="54">
        <v>124</v>
      </c>
      <c r="F106" s="54">
        <v>151</v>
      </c>
      <c r="G106" s="54">
        <v>157</v>
      </c>
      <c r="H106" s="54">
        <v>98</v>
      </c>
      <c r="I106" s="54" t="s">
        <v>53</v>
      </c>
      <c r="J106" s="54" t="s">
        <v>54</v>
      </c>
      <c r="K106" s="55">
        <v>45288</v>
      </c>
      <c r="L106" s="54"/>
      <c r="M106" s="54" t="s">
        <v>58</v>
      </c>
      <c r="N106" s="54">
        <v>20</v>
      </c>
      <c r="O106" s="56">
        <v>1.0397350993377483</v>
      </c>
      <c r="P106" s="57">
        <f>C106/G106</f>
        <v>2.1847133757961785</v>
      </c>
      <c r="Q106" s="57">
        <f>C106/F106</f>
        <v>2.2715231788079469</v>
      </c>
      <c r="R106" s="57">
        <f>C106/H106</f>
        <v>3.5</v>
      </c>
      <c r="S106" s="54" t="b">
        <f>IF(C106&gt;500,TRUE,FALSE)</f>
        <v>0</v>
      </c>
      <c r="T106" s="54" t="b">
        <f>IF(C106&gt;750,TRUE,FALSE)</f>
        <v>0</v>
      </c>
      <c r="U106" s="54" t="b">
        <f>IF(C106&gt;1000,TRUE,FALSE)</f>
        <v>0</v>
      </c>
      <c r="V106" s="54" t="b">
        <f>IF(D106&gt;500,TRUE,FALSE)</f>
        <v>0</v>
      </c>
    </row>
    <row r="107" spans="1:22" s="59" customFormat="1" ht="16" x14ac:dyDescent="0.2">
      <c r="A107" s="59">
        <v>108002</v>
      </c>
      <c r="B107" s="59" t="s">
        <v>614</v>
      </c>
      <c r="C107" s="59">
        <v>27</v>
      </c>
      <c r="D107" s="59">
        <v>27</v>
      </c>
      <c r="E107" s="59">
        <v>40</v>
      </c>
      <c r="F107" s="59">
        <v>50</v>
      </c>
      <c r="G107" s="59">
        <v>65</v>
      </c>
      <c r="H107" s="59">
        <v>51</v>
      </c>
      <c r="I107" s="59" t="s">
        <v>53</v>
      </c>
      <c r="J107" s="59" t="s">
        <v>54</v>
      </c>
      <c r="K107" s="64">
        <v>45708</v>
      </c>
      <c r="L107" s="64">
        <v>45808</v>
      </c>
      <c r="M107" s="59" t="s">
        <v>71</v>
      </c>
      <c r="N107" s="59">
        <v>5</v>
      </c>
      <c r="O107" s="65">
        <v>1.3</v>
      </c>
      <c r="P107" s="66">
        <f>C107/G107</f>
        <v>0.41538461538461541</v>
      </c>
      <c r="Q107" s="66">
        <f>C107/F107</f>
        <v>0.54</v>
      </c>
      <c r="R107" s="66">
        <f>C107/H107</f>
        <v>0.52941176470588236</v>
      </c>
      <c r="S107" s="59" t="b">
        <f>IF(C107&gt;500,TRUE,FALSE)</f>
        <v>0</v>
      </c>
      <c r="T107" s="59" t="b">
        <f>IF(C107&gt;750,TRUE,FALSE)</f>
        <v>0</v>
      </c>
      <c r="U107" s="59" t="b">
        <f>IF(C107&gt;1000,TRUE,FALSE)</f>
        <v>0</v>
      </c>
      <c r="V107" s="59" t="b">
        <f>IF(D107&gt;500,TRUE,FALSE)</f>
        <v>0</v>
      </c>
    </row>
    <row r="108" spans="1:22" s="59" customFormat="1" ht="16" x14ac:dyDescent="0.2">
      <c r="A108" s="59">
        <v>108003</v>
      </c>
      <c r="B108" s="59" t="s">
        <v>753</v>
      </c>
      <c r="C108" s="59">
        <v>67</v>
      </c>
      <c r="D108" s="59">
        <v>14</v>
      </c>
      <c r="E108" s="59">
        <v>62</v>
      </c>
      <c r="F108" s="59">
        <v>65</v>
      </c>
      <c r="G108" s="59">
        <v>79</v>
      </c>
      <c r="H108" s="59">
        <v>67</v>
      </c>
      <c r="I108" s="59" t="s">
        <v>53</v>
      </c>
      <c r="J108" s="59" t="s">
        <v>54</v>
      </c>
      <c r="K108" s="64">
        <v>45105</v>
      </c>
      <c r="M108" s="59" t="s">
        <v>71</v>
      </c>
      <c r="N108" s="59">
        <v>29</v>
      </c>
      <c r="O108" s="65">
        <v>1.2153846153846153</v>
      </c>
      <c r="P108" s="66">
        <f>C108/G108</f>
        <v>0.84810126582278478</v>
      </c>
      <c r="Q108" s="66">
        <f>C108/F108</f>
        <v>1.0307692307692307</v>
      </c>
      <c r="R108" s="66">
        <f>C108/H108</f>
        <v>1</v>
      </c>
      <c r="S108" s="59" t="b">
        <f>IF(C108&gt;500,TRUE,FALSE)</f>
        <v>0</v>
      </c>
      <c r="T108" s="59" t="b">
        <f>IF(C108&gt;750,TRUE,FALSE)</f>
        <v>0</v>
      </c>
      <c r="U108" s="59" t="b">
        <f>IF(C108&gt;1000,TRUE,FALSE)</f>
        <v>0</v>
      </c>
      <c r="V108" s="59" t="b">
        <f>IF(D108&gt;500,TRUE,FALSE)</f>
        <v>0</v>
      </c>
    </row>
    <row r="109" spans="1:22" s="59" customFormat="1" ht="16" x14ac:dyDescent="0.2">
      <c r="A109" s="59">
        <v>108005</v>
      </c>
      <c r="B109" s="59" t="s">
        <v>422</v>
      </c>
      <c r="C109" s="59">
        <v>0</v>
      </c>
      <c r="D109" s="59">
        <v>0</v>
      </c>
      <c r="E109" s="59">
        <v>20</v>
      </c>
      <c r="F109" s="59">
        <v>15</v>
      </c>
      <c r="G109" s="59">
        <v>34</v>
      </c>
      <c r="H109" s="59">
        <v>15</v>
      </c>
      <c r="I109" s="59" t="s">
        <v>53</v>
      </c>
      <c r="J109" s="59" t="s">
        <v>68</v>
      </c>
      <c r="K109" s="64">
        <v>45791</v>
      </c>
      <c r="L109" s="64">
        <v>45932</v>
      </c>
      <c r="M109" s="59" t="s">
        <v>76</v>
      </c>
      <c r="N109" s="59">
        <v>2</v>
      </c>
      <c r="O109" s="65">
        <v>2.2666666666666666</v>
      </c>
      <c r="P109" s="66">
        <f>C109/G109</f>
        <v>0</v>
      </c>
      <c r="Q109" s="66">
        <f>C109/F109</f>
        <v>0</v>
      </c>
      <c r="R109" s="66">
        <f>C109/H109</f>
        <v>0</v>
      </c>
      <c r="S109" s="59" t="b">
        <f>IF(C109&gt;500,TRUE,FALSE)</f>
        <v>0</v>
      </c>
      <c r="T109" s="59" t="b">
        <f>IF(C109&gt;750,TRUE,FALSE)</f>
        <v>0</v>
      </c>
      <c r="U109" s="59" t="b">
        <f>IF(C109&gt;1000,TRUE,FALSE)</f>
        <v>0</v>
      </c>
      <c r="V109" s="59" t="b">
        <f>IF(D109&gt;500,TRUE,FALSE)</f>
        <v>0</v>
      </c>
    </row>
    <row r="110" spans="1:22" s="54" customFormat="1" ht="16" x14ac:dyDescent="0.2">
      <c r="A110" s="59">
        <v>108011</v>
      </c>
      <c r="B110" s="59" t="s">
        <v>881</v>
      </c>
      <c r="C110" s="59">
        <v>81</v>
      </c>
      <c r="D110" s="59">
        <v>81</v>
      </c>
      <c r="E110" s="59">
        <v>522</v>
      </c>
      <c r="F110" s="59">
        <v>464</v>
      </c>
      <c r="G110" s="59">
        <v>476</v>
      </c>
      <c r="H110" s="59">
        <v>496</v>
      </c>
      <c r="I110" s="59" t="s">
        <v>53</v>
      </c>
      <c r="J110" s="59" t="s">
        <v>54</v>
      </c>
      <c r="K110" s="64">
        <v>45134</v>
      </c>
      <c r="L110" s="64">
        <v>45839</v>
      </c>
      <c r="M110" s="59" t="s">
        <v>58</v>
      </c>
      <c r="N110" s="59">
        <v>7</v>
      </c>
      <c r="O110" s="65">
        <v>1.0258620689655173</v>
      </c>
      <c r="P110" s="66">
        <f>C110/G110</f>
        <v>0.17016806722689076</v>
      </c>
      <c r="Q110" s="66">
        <f>C110/F110</f>
        <v>0.17456896551724138</v>
      </c>
      <c r="R110" s="66">
        <f>C110/H110</f>
        <v>0.16330645161290322</v>
      </c>
      <c r="S110" s="59" t="b">
        <f>IF(C110&gt;500,TRUE,FALSE)</f>
        <v>0</v>
      </c>
      <c r="T110" s="59" t="b">
        <f>IF(C110&gt;750,TRUE,FALSE)</f>
        <v>0</v>
      </c>
      <c r="U110" s="59" t="b">
        <f>IF(C110&gt;1000,TRUE,FALSE)</f>
        <v>0</v>
      </c>
      <c r="V110" s="59" t="b">
        <f>IF(D110&gt;500,TRUE,FALSE)</f>
        <v>0</v>
      </c>
    </row>
    <row r="111" spans="1:22" s="59" customFormat="1" ht="16" x14ac:dyDescent="0.2">
      <c r="A111" s="59">
        <v>108015</v>
      </c>
      <c r="B111" s="59" t="s">
        <v>789</v>
      </c>
      <c r="C111" s="59">
        <v>3</v>
      </c>
      <c r="D111" s="59">
        <v>3</v>
      </c>
      <c r="E111" s="59">
        <v>875</v>
      </c>
      <c r="F111" s="59">
        <v>768</v>
      </c>
      <c r="G111" s="59">
        <v>775</v>
      </c>
      <c r="H111" s="59">
        <v>793</v>
      </c>
      <c r="I111" s="59" t="s">
        <v>53</v>
      </c>
      <c r="J111" s="59" t="s">
        <v>54</v>
      </c>
      <c r="K111" s="64">
        <v>45289</v>
      </c>
      <c r="M111" s="59" t="s">
        <v>55</v>
      </c>
      <c r="N111" s="59">
        <v>28</v>
      </c>
      <c r="O111" s="65">
        <v>1.0091145833333333</v>
      </c>
      <c r="P111" s="66">
        <f>C111/G111</f>
        <v>3.8709677419354839E-3</v>
      </c>
      <c r="Q111" s="66">
        <f>C111/F111</f>
        <v>3.90625E-3</v>
      </c>
      <c r="R111" s="66">
        <f>C111/H111</f>
        <v>3.7831021437578815E-3</v>
      </c>
      <c r="S111" s="59" t="b">
        <f>IF(C111&gt;500,TRUE,FALSE)</f>
        <v>0</v>
      </c>
      <c r="T111" s="59" t="b">
        <f>IF(C111&gt;750,TRUE,FALSE)</f>
        <v>0</v>
      </c>
      <c r="U111" s="59" t="b">
        <f>IF(C111&gt;1000,TRUE,FALSE)</f>
        <v>0</v>
      </c>
      <c r="V111" s="59" t="b">
        <f>IF(D111&gt;500,TRUE,FALSE)</f>
        <v>0</v>
      </c>
    </row>
    <row r="112" spans="1:22" s="59" customFormat="1" ht="16" x14ac:dyDescent="0.2">
      <c r="A112" s="67">
        <v>108050</v>
      </c>
      <c r="B112" s="67" t="s">
        <v>806</v>
      </c>
      <c r="C112" s="67">
        <v>1993</v>
      </c>
      <c r="D112" s="59">
        <v>270</v>
      </c>
      <c r="E112" s="67">
        <v>1508</v>
      </c>
      <c r="F112" s="59">
        <v>1658</v>
      </c>
      <c r="G112" s="59">
        <v>1400</v>
      </c>
      <c r="H112" s="59">
        <v>1713</v>
      </c>
      <c r="I112" s="59" t="s">
        <v>53</v>
      </c>
      <c r="J112" s="59" t="s">
        <v>54</v>
      </c>
      <c r="K112" s="64">
        <v>45470</v>
      </c>
      <c r="M112" s="59" t="s">
        <v>55</v>
      </c>
      <c r="N112" s="59">
        <v>44</v>
      </c>
      <c r="O112" s="65">
        <v>0.84439083232810619</v>
      </c>
      <c r="P112" s="66">
        <f>C112/G112</f>
        <v>1.4235714285714285</v>
      </c>
      <c r="Q112" s="66">
        <f>C112/F112</f>
        <v>1.2020506634499397</v>
      </c>
      <c r="R112" s="66">
        <f>C112/H112</f>
        <v>1.1634559252772914</v>
      </c>
      <c r="S112" s="59" t="b">
        <f>IF(C112&gt;500,TRUE,FALSE)</f>
        <v>1</v>
      </c>
      <c r="T112" s="59" t="b">
        <f>IF(C112&gt;750,TRUE,FALSE)</f>
        <v>1</v>
      </c>
      <c r="U112" s="59" t="b">
        <f>IF(C112&gt;1000,TRUE,FALSE)</f>
        <v>1</v>
      </c>
      <c r="V112" s="59" t="b">
        <f>IF(D112&gt;500,TRUE,FALSE)</f>
        <v>0</v>
      </c>
    </row>
    <row r="113" spans="1:22" s="59" customFormat="1" ht="16" x14ac:dyDescent="0.2">
      <c r="A113" s="63">
        <v>108051</v>
      </c>
      <c r="B113" s="63" t="s">
        <v>81</v>
      </c>
      <c r="C113" s="63">
        <v>2</v>
      </c>
      <c r="D113" s="59">
        <v>2</v>
      </c>
      <c r="E113" s="63">
        <v>143</v>
      </c>
      <c r="F113" s="63">
        <v>415</v>
      </c>
      <c r="G113" s="63">
        <v>140</v>
      </c>
      <c r="H113" s="63">
        <v>144</v>
      </c>
      <c r="I113" s="59" t="s">
        <v>53</v>
      </c>
      <c r="J113" s="59" t="s">
        <v>54</v>
      </c>
      <c r="K113" s="64">
        <v>45849</v>
      </c>
      <c r="L113" s="64">
        <v>45973</v>
      </c>
      <c r="M113" s="59" t="s">
        <v>58</v>
      </c>
      <c r="N113" s="59">
        <v>3</v>
      </c>
      <c r="O113" s="65">
        <v>0.33734939759036142</v>
      </c>
      <c r="P113" s="66">
        <f>C113/G113</f>
        <v>1.4285714285714285E-2</v>
      </c>
      <c r="Q113" s="66">
        <f>C113/F113</f>
        <v>4.8192771084337354E-3</v>
      </c>
      <c r="R113" s="66">
        <f>C113/H113</f>
        <v>1.3888888888888888E-2</v>
      </c>
      <c r="S113" s="59" t="b">
        <f>IF(C113&gt;500,TRUE,FALSE)</f>
        <v>0</v>
      </c>
      <c r="T113" s="59" t="b">
        <f>IF(C113&gt;750,TRUE,FALSE)</f>
        <v>0</v>
      </c>
      <c r="U113" s="59" t="b">
        <f>IF(C113&gt;1000,TRUE,FALSE)</f>
        <v>0</v>
      </c>
      <c r="V113" s="59" t="b">
        <f>IF(D113&gt;500,TRUE,FALSE)</f>
        <v>0</v>
      </c>
    </row>
    <row r="114" spans="1:22" s="59" customFormat="1" ht="16" x14ac:dyDescent="0.2">
      <c r="A114" s="54">
        <v>108053</v>
      </c>
      <c r="B114" s="54" t="s">
        <v>908</v>
      </c>
      <c r="C114" s="54">
        <v>1995</v>
      </c>
      <c r="D114" s="54">
        <v>1321</v>
      </c>
      <c r="E114" s="54">
        <v>199</v>
      </c>
      <c r="F114" s="54">
        <v>243</v>
      </c>
      <c r="G114" s="54">
        <v>3</v>
      </c>
      <c r="H114" s="54">
        <v>302</v>
      </c>
      <c r="I114" s="54" t="s">
        <v>53</v>
      </c>
      <c r="J114" s="54" t="s">
        <v>54</v>
      </c>
      <c r="K114" s="55">
        <v>45461</v>
      </c>
      <c r="L114" s="54"/>
      <c r="M114" s="54" t="s">
        <v>58</v>
      </c>
      <c r="N114" s="54">
        <v>40</v>
      </c>
      <c r="O114" s="56">
        <v>1.2345679012345678E-2</v>
      </c>
      <c r="P114" s="57">
        <f>C114/G114</f>
        <v>665</v>
      </c>
      <c r="Q114" s="57">
        <f>C114/F114</f>
        <v>8.2098765432098766</v>
      </c>
      <c r="R114" s="57">
        <f>C114/H114</f>
        <v>6.6059602649006619</v>
      </c>
      <c r="S114" s="54" t="b">
        <f>IF(C114&gt;500,TRUE,FALSE)</f>
        <v>1</v>
      </c>
      <c r="T114" s="54" t="b">
        <f>IF(C114&gt;750,TRUE,FALSE)</f>
        <v>1</v>
      </c>
      <c r="U114" s="54" t="b">
        <f>IF(C114&gt;1000,TRUE,FALSE)</f>
        <v>1</v>
      </c>
      <c r="V114" s="54" t="b">
        <f>IF(D114&gt;500,TRUE,FALSE)</f>
        <v>1</v>
      </c>
    </row>
    <row r="115" spans="1:22" s="54" customFormat="1" ht="16" x14ac:dyDescent="0.2">
      <c r="A115" s="59">
        <v>108060</v>
      </c>
      <c r="B115" s="59" t="s">
        <v>629</v>
      </c>
      <c r="C115" s="59">
        <v>64</v>
      </c>
      <c r="D115" s="59">
        <v>44</v>
      </c>
      <c r="E115" s="59">
        <v>20</v>
      </c>
      <c r="F115" s="59">
        <v>45</v>
      </c>
      <c r="G115" s="59">
        <v>31</v>
      </c>
      <c r="H115" s="59">
        <v>46</v>
      </c>
      <c r="I115" s="59" t="s">
        <v>53</v>
      </c>
      <c r="J115" s="59" t="s">
        <v>54</v>
      </c>
      <c r="K115" s="64">
        <v>45418</v>
      </c>
      <c r="L115" s="59"/>
      <c r="M115" s="59" t="s">
        <v>76</v>
      </c>
      <c r="N115" s="59">
        <v>46</v>
      </c>
      <c r="O115" s="65">
        <v>0.68888888888888888</v>
      </c>
      <c r="P115" s="66">
        <f>C115/G115</f>
        <v>2.064516129032258</v>
      </c>
      <c r="Q115" s="66">
        <f>C115/F115</f>
        <v>1.4222222222222223</v>
      </c>
      <c r="R115" s="66">
        <f>C115/H115</f>
        <v>1.3913043478260869</v>
      </c>
      <c r="S115" s="59" t="b">
        <f>IF(C115&gt;500,TRUE,FALSE)</f>
        <v>0</v>
      </c>
      <c r="T115" s="59" t="b">
        <f>IF(C115&gt;750,TRUE,FALSE)</f>
        <v>0</v>
      </c>
      <c r="U115" s="59" t="b">
        <f>IF(C115&gt;1000,TRUE,FALSE)</f>
        <v>0</v>
      </c>
      <c r="V115" s="59" t="b">
        <f>IF(D115&gt;500,TRUE,FALSE)</f>
        <v>0</v>
      </c>
    </row>
    <row r="116" spans="1:22" s="59" customFormat="1" ht="16" x14ac:dyDescent="0.2">
      <c r="A116" s="54">
        <v>108080</v>
      </c>
      <c r="B116" s="54" t="s">
        <v>876</v>
      </c>
      <c r="C116" s="54">
        <v>229</v>
      </c>
      <c r="D116" s="54">
        <v>167</v>
      </c>
      <c r="E116" s="54">
        <v>123</v>
      </c>
      <c r="F116" s="54">
        <v>120</v>
      </c>
      <c r="G116" s="54">
        <v>152</v>
      </c>
      <c r="H116" s="54">
        <v>127</v>
      </c>
      <c r="I116" s="54" t="s">
        <v>53</v>
      </c>
      <c r="J116" s="54" t="s">
        <v>54</v>
      </c>
      <c r="K116" s="55">
        <v>45646</v>
      </c>
      <c r="L116" s="54"/>
      <c r="M116" s="54" t="s">
        <v>58</v>
      </c>
      <c r="N116" s="54">
        <v>45</v>
      </c>
      <c r="O116" s="56">
        <v>1.2666666666666666</v>
      </c>
      <c r="P116" s="57">
        <f>C116/G116</f>
        <v>1.506578947368421</v>
      </c>
      <c r="Q116" s="57">
        <f>C116/F116</f>
        <v>1.9083333333333334</v>
      </c>
      <c r="R116" s="57">
        <f>C116/H116</f>
        <v>1.8031496062992125</v>
      </c>
      <c r="S116" s="54" t="b">
        <f>IF(C116&gt;500,TRUE,FALSE)</f>
        <v>0</v>
      </c>
      <c r="T116" s="54" t="b">
        <f>IF(C116&gt;750,TRUE,FALSE)</f>
        <v>0</v>
      </c>
      <c r="U116" s="54" t="b">
        <f>IF(C116&gt;1000,TRUE,FALSE)</f>
        <v>0</v>
      </c>
      <c r="V116" s="54" t="b">
        <f>IF(D116&gt;500,TRUE,FALSE)</f>
        <v>0</v>
      </c>
    </row>
    <row r="117" spans="1:22" s="59" customFormat="1" ht="16" x14ac:dyDescent="0.2">
      <c r="A117" s="54">
        <v>108106</v>
      </c>
      <c r="B117" s="54" t="s">
        <v>707</v>
      </c>
      <c r="C117" s="54">
        <v>84</v>
      </c>
      <c r="D117" s="54">
        <v>71</v>
      </c>
      <c r="E117" s="54">
        <v>45</v>
      </c>
      <c r="F117" s="54">
        <v>35</v>
      </c>
      <c r="G117" s="54">
        <v>51</v>
      </c>
      <c r="H117" s="54">
        <v>36</v>
      </c>
      <c r="I117" s="54" t="s">
        <v>53</v>
      </c>
      <c r="J117" s="54" t="s">
        <v>54</v>
      </c>
      <c r="K117" s="55">
        <v>45520</v>
      </c>
      <c r="L117" s="54"/>
      <c r="M117" s="54" t="s">
        <v>71</v>
      </c>
      <c r="N117" s="54">
        <v>10</v>
      </c>
      <c r="O117" s="56">
        <v>1.4571428571428571</v>
      </c>
      <c r="P117" s="57">
        <f>C117/G117</f>
        <v>1.6470588235294117</v>
      </c>
      <c r="Q117" s="57">
        <f>C117/F117</f>
        <v>2.4</v>
      </c>
      <c r="R117" s="57">
        <f>C117/H117</f>
        <v>2.3333333333333335</v>
      </c>
      <c r="S117" s="54" t="b">
        <f>IF(C117&gt;500,TRUE,FALSE)</f>
        <v>0</v>
      </c>
      <c r="T117" s="54" t="b">
        <f>IF(C117&gt;750,TRUE,FALSE)</f>
        <v>0</v>
      </c>
      <c r="U117" s="54" t="b">
        <f>IF(C117&gt;1000,TRUE,FALSE)</f>
        <v>0</v>
      </c>
      <c r="V117" s="54" t="b">
        <f>IF(D117&gt;500,TRUE,FALSE)</f>
        <v>0</v>
      </c>
    </row>
    <row r="118" spans="1:22" s="59" customFormat="1" ht="16" x14ac:dyDescent="0.2">
      <c r="A118" s="59">
        <v>108109</v>
      </c>
      <c r="B118" s="59" t="s">
        <v>778</v>
      </c>
      <c r="C118" s="59">
        <v>109</v>
      </c>
      <c r="D118" s="59">
        <v>60</v>
      </c>
      <c r="E118" s="59">
        <v>441</v>
      </c>
      <c r="F118" s="59">
        <v>470</v>
      </c>
      <c r="G118" s="59">
        <v>499</v>
      </c>
      <c r="H118" s="59">
        <v>485</v>
      </c>
      <c r="I118" s="59" t="s">
        <v>53</v>
      </c>
      <c r="J118" s="59" t="s">
        <v>54</v>
      </c>
      <c r="K118" s="64">
        <v>45601</v>
      </c>
      <c r="M118" s="59" t="s">
        <v>58</v>
      </c>
      <c r="N118" s="59">
        <v>40</v>
      </c>
      <c r="O118" s="65">
        <v>1.0617021276595744</v>
      </c>
      <c r="P118" s="66">
        <f>C118/G118</f>
        <v>0.21843687374749499</v>
      </c>
      <c r="Q118" s="66">
        <f>C118/F118</f>
        <v>0.23191489361702128</v>
      </c>
      <c r="R118" s="66">
        <f>C118/H118</f>
        <v>0.22474226804123712</v>
      </c>
      <c r="S118" s="59" t="b">
        <f>IF(C118&gt;500,TRUE,FALSE)</f>
        <v>0</v>
      </c>
      <c r="T118" s="59" t="b">
        <f>IF(C118&gt;750,TRUE,FALSE)</f>
        <v>0</v>
      </c>
      <c r="U118" s="59" t="b">
        <f>IF(C118&gt;1000,TRUE,FALSE)</f>
        <v>0</v>
      </c>
      <c r="V118" s="59" t="b">
        <f>IF(D118&gt;500,TRUE,FALSE)</f>
        <v>0</v>
      </c>
    </row>
    <row r="119" spans="1:22" s="59" customFormat="1" ht="16" x14ac:dyDescent="0.2">
      <c r="A119" s="59">
        <v>108180</v>
      </c>
      <c r="B119" s="59" t="s">
        <v>491</v>
      </c>
      <c r="C119" s="59">
        <v>1</v>
      </c>
      <c r="D119" s="59">
        <v>1</v>
      </c>
      <c r="E119" s="59">
        <v>9</v>
      </c>
      <c r="F119" s="59">
        <v>10</v>
      </c>
      <c r="G119" s="59">
        <v>9</v>
      </c>
      <c r="H119" s="59">
        <v>10</v>
      </c>
      <c r="I119" s="59" t="s">
        <v>53</v>
      </c>
      <c r="J119" s="59" t="s">
        <v>68</v>
      </c>
      <c r="K119" s="64">
        <v>45720</v>
      </c>
      <c r="L119" s="64">
        <v>45808</v>
      </c>
      <c r="M119" s="59" t="s">
        <v>76</v>
      </c>
      <c r="N119" s="59">
        <v>5</v>
      </c>
      <c r="O119" s="65">
        <v>0.9</v>
      </c>
      <c r="P119" s="66">
        <f>C119/G119</f>
        <v>0.1111111111111111</v>
      </c>
      <c r="Q119" s="66">
        <f>C119/F119</f>
        <v>0.1</v>
      </c>
      <c r="R119" s="66">
        <f>C119/H119</f>
        <v>0.1</v>
      </c>
      <c r="S119" s="59" t="b">
        <f>IF(C119&gt;500,TRUE,FALSE)</f>
        <v>0</v>
      </c>
      <c r="T119" s="59" t="b">
        <f>IF(C119&gt;750,TRUE,FALSE)</f>
        <v>0</v>
      </c>
      <c r="U119" s="59" t="b">
        <f>IF(C119&gt;1000,TRUE,FALSE)</f>
        <v>0</v>
      </c>
      <c r="V119" s="59" t="b">
        <f>IF(D119&gt;500,TRUE,FALSE)</f>
        <v>0</v>
      </c>
    </row>
    <row r="120" spans="1:22" s="59" customFormat="1" ht="16" x14ac:dyDescent="0.2">
      <c r="A120" s="54">
        <v>108237</v>
      </c>
      <c r="B120" s="54" t="s">
        <v>916</v>
      </c>
      <c r="C120" s="54">
        <v>525</v>
      </c>
      <c r="D120" s="54">
        <v>181</v>
      </c>
      <c r="E120" s="54">
        <v>394</v>
      </c>
      <c r="F120" s="54">
        <v>111</v>
      </c>
      <c r="G120" s="54">
        <v>131</v>
      </c>
      <c r="H120" s="54">
        <v>155</v>
      </c>
      <c r="I120" s="54" t="s">
        <v>53</v>
      </c>
      <c r="J120" s="54" t="s">
        <v>54</v>
      </c>
      <c r="K120" s="55">
        <v>45545</v>
      </c>
      <c r="L120" s="54"/>
      <c r="M120" s="54" t="s">
        <v>58</v>
      </c>
      <c r="N120" s="54">
        <v>22</v>
      </c>
      <c r="O120" s="56">
        <v>1.1801801801801801</v>
      </c>
      <c r="P120" s="57">
        <f>C120/G120</f>
        <v>4.0076335877862599</v>
      </c>
      <c r="Q120" s="57">
        <f>C120/F120</f>
        <v>4.7297297297297298</v>
      </c>
      <c r="R120" s="57">
        <f>C120/H120</f>
        <v>3.3870967741935485</v>
      </c>
      <c r="S120" s="54" t="b">
        <f>IF(C120&gt;500,TRUE,FALSE)</f>
        <v>1</v>
      </c>
      <c r="T120" s="54" t="b">
        <f>IF(C120&gt;750,TRUE,FALSE)</f>
        <v>0</v>
      </c>
      <c r="U120" s="54" t="b">
        <f>IF(C120&gt;1000,TRUE,FALSE)</f>
        <v>0</v>
      </c>
      <c r="V120" s="54" t="b">
        <f>IF(D120&gt;500,TRUE,FALSE)</f>
        <v>0</v>
      </c>
    </row>
    <row r="121" spans="1:22" s="59" customFormat="1" ht="16" x14ac:dyDescent="0.2">
      <c r="A121" s="59">
        <v>108260</v>
      </c>
      <c r="B121" s="59" t="s">
        <v>835</v>
      </c>
      <c r="C121" s="59">
        <v>27</v>
      </c>
      <c r="D121" s="59">
        <v>5</v>
      </c>
      <c r="E121" s="59">
        <v>52</v>
      </c>
      <c r="F121" s="59">
        <v>60</v>
      </c>
      <c r="G121" s="59">
        <v>59</v>
      </c>
      <c r="H121" s="59">
        <v>62</v>
      </c>
      <c r="I121" s="59" t="s">
        <v>53</v>
      </c>
      <c r="J121" s="59" t="s">
        <v>54</v>
      </c>
      <c r="K121" s="64">
        <v>45602</v>
      </c>
      <c r="L121" s="64">
        <v>45734</v>
      </c>
      <c r="M121" s="59" t="s">
        <v>71</v>
      </c>
      <c r="N121" s="59">
        <v>8</v>
      </c>
      <c r="O121" s="65">
        <v>0.98333333333333328</v>
      </c>
      <c r="P121" s="66">
        <f>C121/G121</f>
        <v>0.4576271186440678</v>
      </c>
      <c r="Q121" s="66">
        <f>C121/F121</f>
        <v>0.45</v>
      </c>
      <c r="R121" s="66">
        <f>C121/H121</f>
        <v>0.43548387096774194</v>
      </c>
      <c r="S121" s="59" t="b">
        <f>IF(C121&gt;500,TRUE,FALSE)</f>
        <v>0</v>
      </c>
      <c r="T121" s="59" t="b">
        <f>IF(C121&gt;750,TRUE,FALSE)</f>
        <v>0</v>
      </c>
      <c r="U121" s="59" t="b">
        <f>IF(C121&gt;1000,TRUE,FALSE)</f>
        <v>0</v>
      </c>
      <c r="V121" s="59" t="b">
        <f>IF(D121&gt;500,TRUE,FALSE)</f>
        <v>0</v>
      </c>
    </row>
    <row r="122" spans="1:22" s="59" customFormat="1" ht="16" x14ac:dyDescent="0.2">
      <c r="A122" s="54">
        <v>108263</v>
      </c>
      <c r="B122" s="54" t="s">
        <v>408</v>
      </c>
      <c r="C122" s="54">
        <v>51</v>
      </c>
      <c r="D122" s="54">
        <v>10</v>
      </c>
      <c r="E122" s="54">
        <v>15</v>
      </c>
      <c r="F122" s="54">
        <v>16</v>
      </c>
      <c r="G122" s="54">
        <v>0</v>
      </c>
      <c r="H122" s="54">
        <v>16</v>
      </c>
      <c r="I122" s="54" t="s">
        <v>53</v>
      </c>
      <c r="J122" s="54" t="s">
        <v>54</v>
      </c>
      <c r="K122" s="55">
        <v>45548</v>
      </c>
      <c r="L122" s="54"/>
      <c r="M122" s="54" t="s">
        <v>76</v>
      </c>
      <c r="N122" s="54">
        <v>13</v>
      </c>
      <c r="O122" s="56">
        <v>0</v>
      </c>
      <c r="P122" s="57">
        <v>0</v>
      </c>
      <c r="Q122" s="57">
        <f>C122/F122</f>
        <v>3.1875</v>
      </c>
      <c r="R122" s="57">
        <f>C122/H122</f>
        <v>3.1875</v>
      </c>
      <c r="S122" s="54" t="b">
        <f>IF(C122&gt;500,TRUE,FALSE)</f>
        <v>0</v>
      </c>
      <c r="T122" s="54" t="b">
        <f>IF(C122&gt;750,TRUE,FALSE)</f>
        <v>0</v>
      </c>
      <c r="U122" s="54" t="b">
        <f>IF(C122&gt;1000,TRUE,FALSE)</f>
        <v>0</v>
      </c>
      <c r="V122" s="54" t="b">
        <f>IF(D122&gt;500,TRUE,FALSE)</f>
        <v>0</v>
      </c>
    </row>
    <row r="123" spans="1:22" s="59" customFormat="1" ht="16" x14ac:dyDescent="0.2">
      <c r="A123" s="54">
        <v>108276</v>
      </c>
      <c r="B123" s="54" t="s">
        <v>623</v>
      </c>
      <c r="C123" s="54">
        <v>137</v>
      </c>
      <c r="D123" s="54">
        <v>41</v>
      </c>
      <c r="E123" s="54">
        <v>38</v>
      </c>
      <c r="F123" s="54">
        <v>46</v>
      </c>
      <c r="G123" s="54">
        <v>38</v>
      </c>
      <c r="H123" s="54">
        <v>47</v>
      </c>
      <c r="I123" s="54" t="s">
        <v>53</v>
      </c>
      <c r="J123" s="54" t="s">
        <v>54</v>
      </c>
      <c r="K123" s="55">
        <v>45609</v>
      </c>
      <c r="L123" s="55">
        <v>45722</v>
      </c>
      <c r="M123" s="54" t="s">
        <v>76</v>
      </c>
      <c r="N123" s="54">
        <v>46</v>
      </c>
      <c r="O123" s="56">
        <v>0.82608695652173914</v>
      </c>
      <c r="P123" s="57">
        <f>C123/G123</f>
        <v>3.6052631578947367</v>
      </c>
      <c r="Q123" s="57">
        <f>C123/F123</f>
        <v>2.9782608695652173</v>
      </c>
      <c r="R123" s="57">
        <f>C123/H123</f>
        <v>2.9148936170212765</v>
      </c>
      <c r="S123" s="54" t="b">
        <f>IF(C123&gt;500,TRUE,FALSE)</f>
        <v>0</v>
      </c>
      <c r="T123" s="54" t="b">
        <f>IF(C123&gt;750,TRUE,FALSE)</f>
        <v>0</v>
      </c>
      <c r="U123" s="54" t="b">
        <f>IF(C123&gt;1000,TRUE,FALSE)</f>
        <v>0</v>
      </c>
      <c r="V123" s="54" t="b">
        <f>IF(D123&gt;500,TRUE,FALSE)</f>
        <v>0</v>
      </c>
    </row>
    <row r="124" spans="1:22" s="59" customFormat="1" ht="16" x14ac:dyDescent="0.2">
      <c r="A124" s="54">
        <v>108283</v>
      </c>
      <c r="B124" s="54" t="s">
        <v>445</v>
      </c>
      <c r="C124" s="54">
        <v>70</v>
      </c>
      <c r="D124" s="54">
        <v>6</v>
      </c>
      <c r="E124" s="54">
        <v>10</v>
      </c>
      <c r="F124" s="54">
        <v>12</v>
      </c>
      <c r="G124" s="54">
        <v>0</v>
      </c>
      <c r="H124" s="54">
        <v>12</v>
      </c>
      <c r="I124" s="54" t="s">
        <v>53</v>
      </c>
      <c r="J124" s="54" t="s">
        <v>54</v>
      </c>
      <c r="K124" s="55">
        <v>45440</v>
      </c>
      <c r="L124" s="54"/>
      <c r="M124" s="54" t="s">
        <v>76</v>
      </c>
      <c r="N124" s="54">
        <v>12</v>
      </c>
      <c r="O124" s="56">
        <v>0</v>
      </c>
      <c r="P124" s="57">
        <v>0</v>
      </c>
      <c r="Q124" s="57">
        <f>C124/F124</f>
        <v>5.833333333333333</v>
      </c>
      <c r="R124" s="57">
        <f>C124/H124</f>
        <v>5.833333333333333</v>
      </c>
      <c r="S124" s="54" t="b">
        <f>IF(C124&gt;500,TRUE,FALSE)</f>
        <v>0</v>
      </c>
      <c r="T124" s="54" t="b">
        <f>IF(C124&gt;750,TRUE,FALSE)</f>
        <v>0</v>
      </c>
      <c r="U124" s="54" t="b">
        <f>IF(C124&gt;1000,TRUE,FALSE)</f>
        <v>0</v>
      </c>
      <c r="V124" s="54" t="b">
        <f>IF(D124&gt;500,TRUE,FALSE)</f>
        <v>0</v>
      </c>
    </row>
    <row r="125" spans="1:22" s="59" customFormat="1" ht="16" x14ac:dyDescent="0.2">
      <c r="A125" s="54">
        <v>108354</v>
      </c>
      <c r="B125" s="54" t="s">
        <v>710</v>
      </c>
      <c r="C125" s="54">
        <v>181</v>
      </c>
      <c r="D125" s="54">
        <v>18</v>
      </c>
      <c r="E125" s="54">
        <v>30</v>
      </c>
      <c r="F125" s="54">
        <v>35</v>
      </c>
      <c r="G125" s="54">
        <v>35</v>
      </c>
      <c r="H125" s="54">
        <v>36</v>
      </c>
      <c r="I125" s="54" t="s">
        <v>53</v>
      </c>
      <c r="J125" s="54" t="s">
        <v>54</v>
      </c>
      <c r="K125" s="55">
        <v>45573</v>
      </c>
      <c r="L125" s="55">
        <v>45685</v>
      </c>
      <c r="M125" s="54" t="s">
        <v>76</v>
      </c>
      <c r="N125" s="54">
        <v>10</v>
      </c>
      <c r="O125" s="56">
        <v>1</v>
      </c>
      <c r="P125" s="57">
        <f>C125/G125</f>
        <v>5.1714285714285717</v>
      </c>
      <c r="Q125" s="57">
        <f>C125/F125</f>
        <v>5.1714285714285717</v>
      </c>
      <c r="R125" s="57">
        <f>C125/H125</f>
        <v>5.0277777777777777</v>
      </c>
      <c r="S125" s="54" t="b">
        <f>IF(C125&gt;500,TRUE,FALSE)</f>
        <v>0</v>
      </c>
      <c r="T125" s="54" t="b">
        <f>IF(C125&gt;750,TRUE,FALSE)</f>
        <v>0</v>
      </c>
      <c r="U125" s="54" t="b">
        <f>IF(C125&gt;1000,TRUE,FALSE)</f>
        <v>0</v>
      </c>
      <c r="V125" s="54" t="b">
        <f>IF(D125&gt;500,TRUE,FALSE)</f>
        <v>0</v>
      </c>
    </row>
    <row r="126" spans="1:22" s="59" customFormat="1" ht="16" x14ac:dyDescent="0.2">
      <c r="A126" s="59">
        <v>108362</v>
      </c>
      <c r="B126" s="59" t="s">
        <v>759</v>
      </c>
      <c r="C126" s="59">
        <v>6</v>
      </c>
      <c r="D126" s="59">
        <v>6</v>
      </c>
      <c r="E126" s="59">
        <v>212</v>
      </c>
      <c r="F126" s="59">
        <v>290</v>
      </c>
      <c r="G126" s="59">
        <v>215</v>
      </c>
      <c r="H126" s="59">
        <v>299</v>
      </c>
      <c r="I126" s="59" t="s">
        <v>53</v>
      </c>
      <c r="J126" s="59" t="s">
        <v>54</v>
      </c>
      <c r="K126" s="64">
        <v>45642</v>
      </c>
      <c r="L126" s="64">
        <v>45805</v>
      </c>
      <c r="M126" s="59" t="s">
        <v>58</v>
      </c>
      <c r="N126" s="59">
        <v>10</v>
      </c>
      <c r="O126" s="65">
        <v>0.74137931034482762</v>
      </c>
      <c r="P126" s="66">
        <f>C126/G126</f>
        <v>2.7906976744186046E-2</v>
      </c>
      <c r="Q126" s="66">
        <f>C126/F126</f>
        <v>2.0689655172413793E-2</v>
      </c>
      <c r="R126" s="66">
        <f>C126/H126</f>
        <v>2.0066889632107024E-2</v>
      </c>
      <c r="S126" s="59" t="b">
        <f>IF(C126&gt;500,TRUE,FALSE)</f>
        <v>0</v>
      </c>
      <c r="T126" s="59" t="b">
        <f>IF(C126&gt;750,TRUE,FALSE)</f>
        <v>0</v>
      </c>
      <c r="U126" s="59" t="b">
        <f>IF(C126&gt;1000,TRUE,FALSE)</f>
        <v>0</v>
      </c>
      <c r="V126" s="59" t="b">
        <f>IF(D126&gt;500,TRUE,FALSE)</f>
        <v>0</v>
      </c>
    </row>
    <row r="127" spans="1:22" s="59" customFormat="1" ht="16" x14ac:dyDescent="0.2">
      <c r="A127" s="59">
        <v>108379</v>
      </c>
      <c r="B127" s="59" t="s">
        <v>336</v>
      </c>
      <c r="C127" s="59">
        <v>53</v>
      </c>
      <c r="D127" s="59">
        <v>53</v>
      </c>
      <c r="E127" s="59">
        <v>541</v>
      </c>
      <c r="F127" s="59">
        <v>408</v>
      </c>
      <c r="G127" s="59">
        <v>461</v>
      </c>
      <c r="H127" s="59">
        <v>380</v>
      </c>
      <c r="I127" s="59" t="s">
        <v>53</v>
      </c>
      <c r="J127" s="59" t="s">
        <v>54</v>
      </c>
      <c r="K127" s="64">
        <v>45589</v>
      </c>
      <c r="L127" s="64">
        <v>45838</v>
      </c>
      <c r="M127" s="59" t="s">
        <v>58</v>
      </c>
      <c r="N127" s="59">
        <v>13</v>
      </c>
      <c r="O127" s="65">
        <v>1.1299019607843137</v>
      </c>
      <c r="P127" s="66">
        <f>C127/G127</f>
        <v>0.11496746203904555</v>
      </c>
      <c r="Q127" s="66">
        <f>C127/F127</f>
        <v>0.12990196078431374</v>
      </c>
      <c r="R127" s="66">
        <f>C127/H127</f>
        <v>0.13947368421052631</v>
      </c>
      <c r="S127" s="59" t="b">
        <f>IF(C127&gt;500,TRUE,FALSE)</f>
        <v>0</v>
      </c>
      <c r="T127" s="59" t="b">
        <f>IF(C127&gt;750,TRUE,FALSE)</f>
        <v>0</v>
      </c>
      <c r="U127" s="59" t="b">
        <f>IF(C127&gt;1000,TRUE,FALSE)</f>
        <v>0</v>
      </c>
      <c r="V127" s="59" t="b">
        <f>IF(D127&gt;500,TRUE,FALSE)</f>
        <v>0</v>
      </c>
    </row>
    <row r="128" spans="1:22" s="59" customFormat="1" ht="16" x14ac:dyDescent="0.2">
      <c r="A128" s="59">
        <v>108380</v>
      </c>
      <c r="B128" s="59" t="s">
        <v>183</v>
      </c>
      <c r="C128" s="59">
        <v>0</v>
      </c>
      <c r="D128" s="59">
        <v>0</v>
      </c>
      <c r="E128" s="59">
        <v>24</v>
      </c>
      <c r="F128" s="59">
        <v>24</v>
      </c>
      <c r="G128" s="59">
        <v>1</v>
      </c>
      <c r="H128" s="59">
        <v>7</v>
      </c>
      <c r="I128" s="59" t="s">
        <v>53</v>
      </c>
      <c r="J128" s="59" t="s">
        <v>54</v>
      </c>
      <c r="K128" s="64">
        <v>45511</v>
      </c>
      <c r="M128" s="59" t="s">
        <v>76</v>
      </c>
      <c r="N128" s="59">
        <v>34</v>
      </c>
      <c r="O128" s="65">
        <v>4.1666666666666664E-2</v>
      </c>
      <c r="P128" s="66">
        <f>C128/G128</f>
        <v>0</v>
      </c>
      <c r="Q128" s="66">
        <f>C128/F128</f>
        <v>0</v>
      </c>
      <c r="R128" s="66">
        <f>C128/H128</f>
        <v>0</v>
      </c>
      <c r="S128" s="59" t="b">
        <f>IF(C128&gt;500,TRUE,FALSE)</f>
        <v>0</v>
      </c>
      <c r="T128" s="59" t="b">
        <f>IF(C128&gt;750,TRUE,FALSE)</f>
        <v>0</v>
      </c>
      <c r="U128" s="59" t="b">
        <f>IF(C128&gt;1000,TRUE,FALSE)</f>
        <v>0</v>
      </c>
      <c r="V128" s="59" t="b">
        <f>IF(D128&gt;500,TRUE,FALSE)</f>
        <v>0</v>
      </c>
    </row>
    <row r="129" spans="1:22" s="59" customFormat="1" ht="16" x14ac:dyDescent="0.2">
      <c r="A129" s="59">
        <v>108398</v>
      </c>
      <c r="B129" s="59" t="s">
        <v>663</v>
      </c>
      <c r="C129" s="59">
        <v>49</v>
      </c>
      <c r="D129" s="59">
        <v>0</v>
      </c>
      <c r="E129" s="59">
        <v>36</v>
      </c>
      <c r="F129" s="59">
        <v>40</v>
      </c>
      <c r="G129" s="59">
        <v>38</v>
      </c>
      <c r="H129" s="59">
        <v>41</v>
      </c>
      <c r="I129" s="59" t="s">
        <v>53</v>
      </c>
      <c r="J129" s="59" t="s">
        <v>54</v>
      </c>
      <c r="K129" s="64">
        <v>45348</v>
      </c>
      <c r="M129" s="59" t="s">
        <v>76</v>
      </c>
      <c r="N129" s="59">
        <v>15</v>
      </c>
      <c r="O129" s="65">
        <v>0.95</v>
      </c>
      <c r="P129" s="66">
        <f>C129/G129</f>
        <v>1.2894736842105263</v>
      </c>
      <c r="Q129" s="66">
        <f>C129/F129</f>
        <v>1.2250000000000001</v>
      </c>
      <c r="R129" s="66">
        <f>C129/H129</f>
        <v>1.1951219512195121</v>
      </c>
      <c r="S129" s="59" t="b">
        <f>IF(C129&gt;500,TRUE,FALSE)</f>
        <v>0</v>
      </c>
      <c r="T129" s="59" t="b">
        <f>IF(C129&gt;750,TRUE,FALSE)</f>
        <v>0</v>
      </c>
      <c r="U129" s="59" t="b">
        <f>IF(C129&gt;1000,TRUE,FALSE)</f>
        <v>0</v>
      </c>
      <c r="V129" s="59" t="b">
        <f>IF(D129&gt;500,TRUE,FALSE)</f>
        <v>0</v>
      </c>
    </row>
    <row r="130" spans="1:22" s="59" customFormat="1" ht="16" x14ac:dyDescent="0.2">
      <c r="A130" s="59">
        <v>108403</v>
      </c>
      <c r="B130" s="59" t="s">
        <v>687</v>
      </c>
      <c r="C130" s="59">
        <v>62</v>
      </c>
      <c r="D130" s="59">
        <v>21</v>
      </c>
      <c r="E130" s="59">
        <v>115</v>
      </c>
      <c r="F130" s="59">
        <v>109</v>
      </c>
      <c r="G130" s="59">
        <v>121</v>
      </c>
      <c r="H130" s="59">
        <v>112</v>
      </c>
      <c r="I130" s="59" t="s">
        <v>53</v>
      </c>
      <c r="J130" s="59" t="s">
        <v>54</v>
      </c>
      <c r="K130" s="64">
        <v>45202</v>
      </c>
      <c r="L130" s="64">
        <v>45741</v>
      </c>
      <c r="M130" s="59" t="s">
        <v>58</v>
      </c>
      <c r="N130" s="59">
        <v>9</v>
      </c>
      <c r="O130" s="65">
        <v>1.1100917431192661</v>
      </c>
      <c r="P130" s="66">
        <f>C130/G130</f>
        <v>0.51239669421487599</v>
      </c>
      <c r="Q130" s="66">
        <f>C130/F130</f>
        <v>0.56880733944954132</v>
      </c>
      <c r="R130" s="66">
        <f>C130/H130</f>
        <v>0.5535714285714286</v>
      </c>
      <c r="S130" s="59" t="b">
        <f>IF(C130&gt;500,TRUE,FALSE)</f>
        <v>0</v>
      </c>
      <c r="T130" s="59" t="b">
        <f>IF(C130&gt;750,TRUE,FALSE)</f>
        <v>0</v>
      </c>
      <c r="U130" s="59" t="b">
        <f>IF(C130&gt;1000,TRUE,FALSE)</f>
        <v>0</v>
      </c>
      <c r="V130" s="59" t="b">
        <f>IF(D130&gt;500,TRUE,FALSE)</f>
        <v>0</v>
      </c>
    </row>
    <row r="131" spans="1:22" s="59" customFormat="1" ht="16" x14ac:dyDescent="0.2">
      <c r="A131" s="59">
        <v>108406</v>
      </c>
      <c r="B131" s="59" t="s">
        <v>734</v>
      </c>
      <c r="C131" s="59">
        <v>0</v>
      </c>
      <c r="D131" s="59">
        <v>0</v>
      </c>
      <c r="E131" s="59">
        <v>189</v>
      </c>
      <c r="F131" s="59">
        <v>200</v>
      </c>
      <c r="G131" s="59">
        <v>280</v>
      </c>
      <c r="H131" s="59">
        <v>206</v>
      </c>
      <c r="I131" s="59" t="s">
        <v>53</v>
      </c>
      <c r="J131" s="59" t="s">
        <v>54</v>
      </c>
      <c r="K131" s="64">
        <v>45279</v>
      </c>
      <c r="M131" s="59" t="s">
        <v>58</v>
      </c>
      <c r="N131" s="59">
        <v>19</v>
      </c>
      <c r="O131" s="65">
        <v>1.4</v>
      </c>
      <c r="P131" s="66">
        <f>C131/G131</f>
        <v>0</v>
      </c>
      <c r="Q131" s="66">
        <f>C131/F131</f>
        <v>0</v>
      </c>
      <c r="R131" s="66">
        <f>C131/H131</f>
        <v>0</v>
      </c>
      <c r="S131" s="59" t="b">
        <f>IF(C131&gt;500,TRUE,FALSE)</f>
        <v>0</v>
      </c>
      <c r="T131" s="59" t="b">
        <f>IF(C131&gt;750,TRUE,FALSE)</f>
        <v>0</v>
      </c>
      <c r="U131" s="59" t="b">
        <f>IF(C131&gt;1000,TRUE,FALSE)</f>
        <v>0</v>
      </c>
      <c r="V131" s="59" t="b">
        <f>IF(D131&gt;500,TRUE,FALSE)</f>
        <v>0</v>
      </c>
    </row>
    <row r="132" spans="1:22" s="54" customFormat="1" ht="16" x14ac:dyDescent="0.2">
      <c r="A132" s="63">
        <v>108412</v>
      </c>
      <c r="B132" s="63" t="s">
        <v>103</v>
      </c>
      <c r="C132" s="63">
        <v>44</v>
      </c>
      <c r="D132" s="59">
        <v>38</v>
      </c>
      <c r="E132" s="63">
        <v>183</v>
      </c>
      <c r="F132" s="63">
        <v>205</v>
      </c>
      <c r="G132" s="63">
        <v>93</v>
      </c>
      <c r="H132" s="63">
        <v>103</v>
      </c>
      <c r="I132" s="59" t="s">
        <v>53</v>
      </c>
      <c r="J132" s="59" t="s">
        <v>54</v>
      </c>
      <c r="K132" s="64">
        <v>45596</v>
      </c>
      <c r="L132" s="64">
        <v>45806</v>
      </c>
      <c r="M132" s="59" t="s">
        <v>58</v>
      </c>
      <c r="N132" s="59">
        <v>34</v>
      </c>
      <c r="O132" s="65">
        <v>0.45365853658536587</v>
      </c>
      <c r="P132" s="66">
        <f>C132/G132</f>
        <v>0.4731182795698925</v>
      </c>
      <c r="Q132" s="66">
        <f>C132/F132</f>
        <v>0.21463414634146341</v>
      </c>
      <c r="R132" s="66">
        <f>C132/H132</f>
        <v>0.42718446601941745</v>
      </c>
      <c r="S132" s="59" t="b">
        <f>IF(C132&gt;500,TRUE,FALSE)</f>
        <v>0</v>
      </c>
      <c r="T132" s="59" t="b">
        <f>IF(C132&gt;750,TRUE,FALSE)</f>
        <v>0</v>
      </c>
      <c r="U132" s="59" t="b">
        <f>IF(C132&gt;1000,TRUE,FALSE)</f>
        <v>0</v>
      </c>
      <c r="V132" s="59" t="b">
        <f>IF(D132&gt;500,TRUE,FALSE)</f>
        <v>0</v>
      </c>
    </row>
    <row r="133" spans="1:22" s="59" customFormat="1" ht="16" x14ac:dyDescent="0.2">
      <c r="A133" s="59">
        <v>108428</v>
      </c>
      <c r="B133" s="59" t="s">
        <v>269</v>
      </c>
      <c r="C133" s="59">
        <v>27</v>
      </c>
      <c r="D133" s="59">
        <v>27</v>
      </c>
      <c r="E133" s="59">
        <v>37</v>
      </c>
      <c r="F133" s="59">
        <v>21</v>
      </c>
      <c r="G133" s="59">
        <v>0</v>
      </c>
      <c r="H133" s="59">
        <v>15</v>
      </c>
      <c r="I133" s="59" t="s">
        <v>53</v>
      </c>
      <c r="J133" s="59" t="s">
        <v>68</v>
      </c>
      <c r="K133" s="64">
        <v>45281</v>
      </c>
      <c r="L133" s="64">
        <v>46008</v>
      </c>
      <c r="M133" s="59" t="s">
        <v>76</v>
      </c>
      <c r="N133" s="59">
        <v>2</v>
      </c>
      <c r="O133" s="65">
        <v>0</v>
      </c>
      <c r="P133" s="66">
        <v>0</v>
      </c>
      <c r="Q133" s="66">
        <f>C133/F133</f>
        <v>1.2857142857142858</v>
      </c>
      <c r="R133" s="66">
        <f>C133/H133</f>
        <v>1.8</v>
      </c>
      <c r="S133" s="59" t="b">
        <f>IF(C133&gt;500,TRUE,FALSE)</f>
        <v>0</v>
      </c>
      <c r="T133" s="59" t="b">
        <f>IF(C133&gt;750,TRUE,FALSE)</f>
        <v>0</v>
      </c>
      <c r="U133" s="59" t="b">
        <f>IF(C133&gt;1000,TRUE,FALSE)</f>
        <v>0</v>
      </c>
      <c r="V133" s="59" t="b">
        <f>IF(D133&gt;500,TRUE,FALSE)</f>
        <v>0</v>
      </c>
    </row>
    <row r="134" spans="1:22" s="54" customFormat="1" ht="16" x14ac:dyDescent="0.2">
      <c r="A134" s="54">
        <v>108462</v>
      </c>
      <c r="B134" s="54" t="s">
        <v>410</v>
      </c>
      <c r="C134" s="54">
        <v>308</v>
      </c>
      <c r="D134" s="54">
        <v>184</v>
      </c>
      <c r="E134" s="54">
        <v>20</v>
      </c>
      <c r="F134" s="54">
        <v>25</v>
      </c>
      <c r="G134" s="54">
        <v>25</v>
      </c>
      <c r="H134" s="54">
        <v>25</v>
      </c>
      <c r="I134" s="54" t="s">
        <v>53</v>
      </c>
      <c r="J134" s="54" t="s">
        <v>54</v>
      </c>
      <c r="K134" s="55">
        <v>45552</v>
      </c>
      <c r="L134" s="55">
        <v>45679</v>
      </c>
      <c r="M134" s="54" t="s">
        <v>76</v>
      </c>
      <c r="N134" s="54">
        <v>11</v>
      </c>
      <c r="O134" s="56">
        <v>1</v>
      </c>
      <c r="P134" s="57">
        <f>C134/G134</f>
        <v>12.32</v>
      </c>
      <c r="Q134" s="57">
        <f>C134/F134</f>
        <v>12.32</v>
      </c>
      <c r="R134" s="57">
        <f>C134/H134</f>
        <v>12.32</v>
      </c>
      <c r="S134" s="54" t="b">
        <f>IF(C134&gt;500,TRUE,FALSE)</f>
        <v>0</v>
      </c>
      <c r="T134" s="54" t="b">
        <f>IF(C134&gt;750,TRUE,FALSE)</f>
        <v>0</v>
      </c>
      <c r="U134" s="54" t="b">
        <f>IF(C134&gt;1000,TRUE,FALSE)</f>
        <v>0</v>
      </c>
      <c r="V134" s="54" t="b">
        <f>IF(D134&gt;500,TRUE,FALSE)</f>
        <v>0</v>
      </c>
    </row>
    <row r="135" spans="1:22" s="59" customFormat="1" ht="16" x14ac:dyDescent="0.2">
      <c r="A135" s="54">
        <v>108467</v>
      </c>
      <c r="B135" s="54" t="s">
        <v>309</v>
      </c>
      <c r="C135" s="54">
        <v>1961</v>
      </c>
      <c r="D135" s="54">
        <v>2152</v>
      </c>
      <c r="E135" s="54">
        <v>445</v>
      </c>
      <c r="F135" s="54">
        <v>488</v>
      </c>
      <c r="G135" s="54">
        <v>230</v>
      </c>
      <c r="H135" s="54">
        <v>411</v>
      </c>
      <c r="I135" s="54" t="s">
        <v>53</v>
      </c>
      <c r="J135" s="54" t="s">
        <v>54</v>
      </c>
      <c r="K135" s="55">
        <v>45686</v>
      </c>
      <c r="L135" s="55">
        <v>45792</v>
      </c>
      <c r="M135" s="54" t="s">
        <v>58</v>
      </c>
      <c r="N135" s="54">
        <v>6</v>
      </c>
      <c r="O135" s="56">
        <v>0.47131147540983609</v>
      </c>
      <c r="P135" s="57">
        <f>C135/G135</f>
        <v>8.5260869565217394</v>
      </c>
      <c r="Q135" s="57">
        <f>C135/F135</f>
        <v>4.0184426229508201</v>
      </c>
      <c r="R135" s="57">
        <f>C135/H135</f>
        <v>4.771289537712895</v>
      </c>
      <c r="S135" s="54" t="b">
        <f>IF(C135&gt;500,TRUE,FALSE)</f>
        <v>1</v>
      </c>
      <c r="T135" s="54" t="b">
        <f>IF(C135&gt;750,TRUE,FALSE)</f>
        <v>1</v>
      </c>
      <c r="U135" s="54" t="b">
        <f>IF(C135&gt;1000,TRUE,FALSE)</f>
        <v>1</v>
      </c>
      <c r="V135" s="54" t="b">
        <f>IF(D135&gt;500,TRUE,FALSE)</f>
        <v>1</v>
      </c>
    </row>
    <row r="136" spans="1:22" s="54" customFormat="1" ht="16" x14ac:dyDescent="0.2">
      <c r="A136" s="63">
        <v>108481</v>
      </c>
      <c r="B136" s="63" t="s">
        <v>139</v>
      </c>
      <c r="C136" s="63">
        <v>7</v>
      </c>
      <c r="D136" s="59">
        <v>5</v>
      </c>
      <c r="E136" s="63">
        <v>2990</v>
      </c>
      <c r="F136" s="63">
        <v>4700</v>
      </c>
      <c r="G136" s="63">
        <v>2000</v>
      </c>
      <c r="H136" s="63">
        <v>2892</v>
      </c>
      <c r="I136" s="59" t="s">
        <v>53</v>
      </c>
      <c r="J136" s="59" t="s">
        <v>54</v>
      </c>
      <c r="K136" s="64">
        <v>45295</v>
      </c>
      <c r="L136" s="64">
        <v>45972</v>
      </c>
      <c r="M136" s="59" t="s">
        <v>55</v>
      </c>
      <c r="N136" s="59">
        <v>36</v>
      </c>
      <c r="O136" s="65">
        <v>0.42553191489361702</v>
      </c>
      <c r="P136" s="66">
        <f>C136/G136</f>
        <v>3.5000000000000001E-3</v>
      </c>
      <c r="Q136" s="66">
        <f>C136/F136</f>
        <v>1.4893617021276596E-3</v>
      </c>
      <c r="R136" s="66">
        <f>C136/H136</f>
        <v>2.4204702627939143E-3</v>
      </c>
      <c r="S136" s="59" t="b">
        <f>IF(C136&gt;500,TRUE,FALSE)</f>
        <v>0</v>
      </c>
      <c r="T136" s="59" t="b">
        <f>IF(C136&gt;750,TRUE,FALSE)</f>
        <v>0</v>
      </c>
      <c r="U136" s="59" t="b">
        <f>IF(C136&gt;1000,TRUE,FALSE)</f>
        <v>0</v>
      </c>
      <c r="V136" s="59" t="b">
        <f>IF(D136&gt;500,TRUE,FALSE)</f>
        <v>0</v>
      </c>
    </row>
    <row r="137" spans="1:22" s="59" customFormat="1" ht="16" x14ac:dyDescent="0.2">
      <c r="A137" s="59">
        <v>108484</v>
      </c>
      <c r="B137" s="59" t="s">
        <v>823</v>
      </c>
      <c r="C137" s="59">
        <v>17</v>
      </c>
      <c r="D137" s="59">
        <v>6</v>
      </c>
      <c r="E137" s="59">
        <v>265</v>
      </c>
      <c r="F137" s="59">
        <v>150</v>
      </c>
      <c r="G137" s="59">
        <v>218</v>
      </c>
      <c r="H137" s="59">
        <v>155</v>
      </c>
      <c r="I137" s="59" t="s">
        <v>53</v>
      </c>
      <c r="J137" s="59" t="s">
        <v>54</v>
      </c>
      <c r="K137" s="64">
        <v>45471</v>
      </c>
      <c r="M137" s="59" t="s">
        <v>58</v>
      </c>
      <c r="N137" s="59">
        <v>16</v>
      </c>
      <c r="O137" s="65">
        <v>1.4533333333333334</v>
      </c>
      <c r="P137" s="66">
        <f>C137/G137</f>
        <v>7.7981651376146793E-2</v>
      </c>
      <c r="Q137" s="66">
        <f>C137/F137</f>
        <v>0.11333333333333333</v>
      </c>
      <c r="R137" s="66">
        <f>C137/H137</f>
        <v>0.10967741935483871</v>
      </c>
      <c r="S137" s="59" t="b">
        <f>IF(C137&gt;500,TRUE,FALSE)</f>
        <v>0</v>
      </c>
      <c r="T137" s="59" t="b">
        <f>IF(C137&gt;750,TRUE,FALSE)</f>
        <v>0</v>
      </c>
      <c r="U137" s="59" t="b">
        <f>IF(C137&gt;1000,TRUE,FALSE)</f>
        <v>0</v>
      </c>
      <c r="V137" s="59" t="b">
        <f>IF(D137&gt;500,TRUE,FALSE)</f>
        <v>0</v>
      </c>
    </row>
    <row r="138" spans="1:22" s="54" customFormat="1" ht="16" x14ac:dyDescent="0.2">
      <c r="A138" s="63">
        <v>108490</v>
      </c>
      <c r="B138" s="63" t="s">
        <v>140</v>
      </c>
      <c r="C138" s="63">
        <v>2047</v>
      </c>
      <c r="D138" s="59">
        <v>33</v>
      </c>
      <c r="E138" s="63">
        <v>1238</v>
      </c>
      <c r="F138" s="63">
        <v>5758</v>
      </c>
      <c r="G138" s="63">
        <v>2088</v>
      </c>
      <c r="H138" s="63">
        <v>3665</v>
      </c>
      <c r="I138" s="59" t="s">
        <v>53</v>
      </c>
      <c r="J138" s="59" t="s">
        <v>54</v>
      </c>
      <c r="K138" s="64">
        <v>45473</v>
      </c>
      <c r="L138" s="59"/>
      <c r="M138" s="59" t="s">
        <v>55</v>
      </c>
      <c r="N138" s="59">
        <v>11</v>
      </c>
      <c r="O138" s="65">
        <v>0.36262591177492187</v>
      </c>
      <c r="P138" s="66">
        <f>C138/G138</f>
        <v>0.9803639846743295</v>
      </c>
      <c r="Q138" s="66">
        <f>C138/F138</f>
        <v>0.35550538381382424</v>
      </c>
      <c r="R138" s="66">
        <f>C138/H138</f>
        <v>0.55852660300136425</v>
      </c>
      <c r="S138" s="59" t="b">
        <f>IF(C138&gt;500,TRUE,FALSE)</f>
        <v>1</v>
      </c>
      <c r="T138" s="59" t="b">
        <f>IF(C138&gt;750,TRUE,FALSE)</f>
        <v>1</v>
      </c>
      <c r="U138" s="59" t="b">
        <f>IF(C138&gt;1000,TRUE,FALSE)</f>
        <v>1</v>
      </c>
      <c r="V138" s="59" t="b">
        <f>IF(D138&gt;500,TRUE,FALSE)</f>
        <v>0</v>
      </c>
    </row>
    <row r="139" spans="1:22" s="54" customFormat="1" ht="16" x14ac:dyDescent="0.2">
      <c r="A139" s="54">
        <v>108500</v>
      </c>
      <c r="B139" s="54" t="s">
        <v>794</v>
      </c>
      <c r="C139" s="54">
        <v>197</v>
      </c>
      <c r="D139" s="54">
        <v>107</v>
      </c>
      <c r="E139" s="54">
        <v>199</v>
      </c>
      <c r="F139" s="54">
        <v>92</v>
      </c>
      <c r="G139" s="54">
        <v>59</v>
      </c>
      <c r="H139" s="54">
        <v>95</v>
      </c>
      <c r="I139" s="54" t="s">
        <v>53</v>
      </c>
      <c r="J139" s="54" t="s">
        <v>54</v>
      </c>
      <c r="K139" s="55">
        <v>45455</v>
      </c>
      <c r="M139" s="54" t="s">
        <v>58</v>
      </c>
      <c r="N139" s="54">
        <v>14</v>
      </c>
      <c r="O139" s="56">
        <v>0.64130434782608692</v>
      </c>
      <c r="P139" s="57">
        <f>C139/G139</f>
        <v>3.3389830508474576</v>
      </c>
      <c r="Q139" s="57">
        <f>C139/F139</f>
        <v>2.1413043478260869</v>
      </c>
      <c r="R139" s="57">
        <f>C139/H139</f>
        <v>2.0736842105263156</v>
      </c>
      <c r="S139" s="54" t="b">
        <f>IF(C139&gt;500,TRUE,FALSE)</f>
        <v>0</v>
      </c>
      <c r="T139" s="54" t="b">
        <f>IF(C139&gt;750,TRUE,FALSE)</f>
        <v>0</v>
      </c>
      <c r="U139" s="54" t="b">
        <f>IF(C139&gt;1000,TRUE,FALSE)</f>
        <v>0</v>
      </c>
      <c r="V139" s="54" t="b">
        <f>IF(D139&gt;500,TRUE,FALSE)</f>
        <v>0</v>
      </c>
    </row>
    <row r="140" spans="1:22" s="59" customFormat="1" ht="16" x14ac:dyDescent="0.2">
      <c r="A140" s="54">
        <v>108541</v>
      </c>
      <c r="B140" s="54" t="s">
        <v>879</v>
      </c>
      <c r="C140" s="54">
        <v>3055</v>
      </c>
      <c r="D140" s="54">
        <v>1543</v>
      </c>
      <c r="E140" s="54">
        <v>1441</v>
      </c>
      <c r="F140" s="54">
        <v>750</v>
      </c>
      <c r="G140" s="54">
        <v>2325</v>
      </c>
      <c r="H140" s="54">
        <v>800</v>
      </c>
      <c r="I140" s="54" t="s">
        <v>53</v>
      </c>
      <c r="J140" s="54" t="s">
        <v>54</v>
      </c>
      <c r="K140" s="55">
        <v>45258</v>
      </c>
      <c r="L140" s="55">
        <v>45694</v>
      </c>
      <c r="M140" s="54" t="s">
        <v>55</v>
      </c>
      <c r="N140" s="54">
        <v>11</v>
      </c>
      <c r="O140" s="56">
        <v>3.1</v>
      </c>
      <c r="P140" s="57">
        <f>C140/G140</f>
        <v>1.3139784946236559</v>
      </c>
      <c r="Q140" s="57">
        <f>C140/F140</f>
        <v>4.0733333333333333</v>
      </c>
      <c r="R140" s="57">
        <f>C140/H140</f>
        <v>3.8187500000000001</v>
      </c>
      <c r="S140" s="54" t="b">
        <f>IF(C140&gt;500,TRUE,FALSE)</f>
        <v>1</v>
      </c>
      <c r="T140" s="54" t="b">
        <f>IF(C140&gt;750,TRUE,FALSE)</f>
        <v>1</v>
      </c>
      <c r="U140" s="54" t="b">
        <f>IF(C140&gt;1000,TRUE,FALSE)</f>
        <v>1</v>
      </c>
      <c r="V140" s="54" t="b">
        <f>IF(D140&gt;500,TRUE,FALSE)</f>
        <v>1</v>
      </c>
    </row>
    <row r="141" spans="1:22" s="59" customFormat="1" ht="16" x14ac:dyDescent="0.2">
      <c r="A141" s="59">
        <v>108562</v>
      </c>
      <c r="B141" s="59" t="s">
        <v>867</v>
      </c>
      <c r="C141" s="59">
        <v>0</v>
      </c>
      <c r="D141" s="59">
        <v>0</v>
      </c>
      <c r="E141" s="59">
        <v>80</v>
      </c>
      <c r="F141" s="59">
        <v>80</v>
      </c>
      <c r="G141" s="59">
        <v>56</v>
      </c>
      <c r="H141" s="59">
        <v>84</v>
      </c>
      <c r="I141" s="59" t="s">
        <v>53</v>
      </c>
      <c r="J141" s="59" t="s">
        <v>54</v>
      </c>
      <c r="K141" s="64">
        <v>45849</v>
      </c>
      <c r="M141" s="59" t="s">
        <v>71</v>
      </c>
      <c r="N141" s="59">
        <v>3</v>
      </c>
      <c r="O141" s="65">
        <v>0.7</v>
      </c>
      <c r="P141" s="66">
        <f>C141/G141</f>
        <v>0</v>
      </c>
      <c r="Q141" s="66">
        <f>C141/F141</f>
        <v>0</v>
      </c>
      <c r="R141" s="66">
        <f>C141/H141</f>
        <v>0</v>
      </c>
      <c r="S141" s="59" t="b">
        <f>IF(C141&gt;500,TRUE,FALSE)</f>
        <v>0</v>
      </c>
      <c r="T141" s="59" t="b">
        <f>IF(C141&gt;750,TRUE,FALSE)</f>
        <v>0</v>
      </c>
      <c r="U141" s="59" t="b">
        <f>IF(C141&gt;1000,TRUE,FALSE)</f>
        <v>0</v>
      </c>
      <c r="V141" s="59" t="b">
        <f>IF(D141&gt;500,TRUE,FALSE)</f>
        <v>0</v>
      </c>
    </row>
    <row r="142" spans="1:22" s="59" customFormat="1" ht="16" x14ac:dyDescent="0.2">
      <c r="A142" s="59">
        <v>108566</v>
      </c>
      <c r="B142" s="59" t="s">
        <v>796</v>
      </c>
      <c r="C142" s="59">
        <v>231</v>
      </c>
      <c r="D142" s="59">
        <v>101</v>
      </c>
      <c r="E142" s="59">
        <v>576</v>
      </c>
      <c r="F142" s="59">
        <v>550</v>
      </c>
      <c r="G142" s="59">
        <v>20</v>
      </c>
      <c r="H142" s="59">
        <v>568</v>
      </c>
      <c r="I142" s="59" t="s">
        <v>53</v>
      </c>
      <c r="J142" s="59" t="s">
        <v>54</v>
      </c>
      <c r="K142" s="64">
        <v>45562</v>
      </c>
      <c r="L142" s="64">
        <v>45672</v>
      </c>
      <c r="M142" s="59" t="s">
        <v>55</v>
      </c>
      <c r="N142" s="59">
        <v>10</v>
      </c>
      <c r="O142" s="65">
        <v>3.6363636363636362E-2</v>
      </c>
      <c r="P142" s="66">
        <f>C142/G142</f>
        <v>11.55</v>
      </c>
      <c r="Q142" s="66">
        <f>C142/F142</f>
        <v>0.42</v>
      </c>
      <c r="R142" s="66">
        <f>C142/H142</f>
        <v>0.40669014084507044</v>
      </c>
      <c r="S142" s="59" t="b">
        <f>IF(C142&gt;500,TRUE,FALSE)</f>
        <v>0</v>
      </c>
      <c r="T142" s="59" t="b">
        <f>IF(C142&gt;750,TRUE,FALSE)</f>
        <v>0</v>
      </c>
      <c r="U142" s="59" t="b">
        <f>IF(C142&gt;1000,TRUE,FALSE)</f>
        <v>0</v>
      </c>
      <c r="V142" s="59" t="b">
        <f>IF(D142&gt;500,TRUE,FALSE)</f>
        <v>0</v>
      </c>
    </row>
    <row r="143" spans="1:22" s="54" customFormat="1" ht="16" x14ac:dyDescent="0.2">
      <c r="A143" s="54">
        <v>108570</v>
      </c>
      <c r="B143" s="54" t="s">
        <v>738</v>
      </c>
      <c r="C143" s="54">
        <v>221</v>
      </c>
      <c r="D143" s="54">
        <v>173</v>
      </c>
      <c r="E143" s="54">
        <v>93</v>
      </c>
      <c r="F143" s="54">
        <v>100</v>
      </c>
      <c r="G143" s="54">
        <v>115</v>
      </c>
      <c r="H143" s="54">
        <v>103</v>
      </c>
      <c r="I143" s="54" t="s">
        <v>53</v>
      </c>
      <c r="J143" s="54" t="s">
        <v>54</v>
      </c>
      <c r="K143" s="55">
        <v>45562</v>
      </c>
      <c r="L143" s="55">
        <v>45699</v>
      </c>
      <c r="M143" s="54" t="s">
        <v>71</v>
      </c>
      <c r="N143" s="54">
        <v>13</v>
      </c>
      <c r="O143" s="56">
        <v>1.1499999999999999</v>
      </c>
      <c r="P143" s="57">
        <f>C143/G143</f>
        <v>1.9217391304347826</v>
      </c>
      <c r="Q143" s="57">
        <f>C143/F143</f>
        <v>2.21</v>
      </c>
      <c r="R143" s="57">
        <f>C143/H143</f>
        <v>2.145631067961165</v>
      </c>
      <c r="S143" s="54" t="b">
        <f>IF(C143&gt;500,TRUE,FALSE)</f>
        <v>0</v>
      </c>
      <c r="T143" s="54" t="b">
        <f>IF(C143&gt;750,TRUE,FALSE)</f>
        <v>0</v>
      </c>
      <c r="U143" s="54" t="b">
        <f>IF(C143&gt;1000,TRUE,FALSE)</f>
        <v>0</v>
      </c>
      <c r="V143" s="54" t="b">
        <f>IF(D143&gt;500,TRUE,FALSE)</f>
        <v>0</v>
      </c>
    </row>
    <row r="144" spans="1:22" s="59" customFormat="1" ht="16" x14ac:dyDescent="0.2">
      <c r="A144" s="54">
        <v>108601</v>
      </c>
      <c r="B144" s="54" t="s">
        <v>726</v>
      </c>
      <c r="C144" s="54">
        <v>433</v>
      </c>
      <c r="D144" s="54">
        <v>408</v>
      </c>
      <c r="E144" s="54">
        <v>126</v>
      </c>
      <c r="F144" s="54">
        <v>135</v>
      </c>
      <c r="G144" s="54">
        <v>58</v>
      </c>
      <c r="H144" s="54">
        <v>139</v>
      </c>
      <c r="I144" s="54" t="s">
        <v>53</v>
      </c>
      <c r="J144" s="54" t="s">
        <v>54</v>
      </c>
      <c r="K144" s="55">
        <v>45646</v>
      </c>
      <c r="L144" s="55">
        <v>45805</v>
      </c>
      <c r="M144" s="54" t="s">
        <v>58</v>
      </c>
      <c r="N144" s="54">
        <v>49</v>
      </c>
      <c r="O144" s="56">
        <v>0.42962962962962964</v>
      </c>
      <c r="P144" s="57">
        <f>C144/G144</f>
        <v>7.4655172413793105</v>
      </c>
      <c r="Q144" s="57">
        <f>C144/F144</f>
        <v>3.2074074074074073</v>
      </c>
      <c r="R144" s="57">
        <f>C144/H144</f>
        <v>3.1151079136690649</v>
      </c>
      <c r="S144" s="54" t="b">
        <f>IF(C144&gt;500,TRUE,FALSE)</f>
        <v>0</v>
      </c>
      <c r="T144" s="54" t="b">
        <f>IF(C144&gt;750,TRUE,FALSE)</f>
        <v>0</v>
      </c>
      <c r="U144" s="54" t="b">
        <f>IF(C144&gt;1000,TRUE,FALSE)</f>
        <v>0</v>
      </c>
      <c r="V144" s="54" t="b">
        <f>IF(D144&gt;500,TRUE,FALSE)</f>
        <v>0</v>
      </c>
    </row>
    <row r="145" spans="1:22" s="59" customFormat="1" ht="16" x14ac:dyDescent="0.2">
      <c r="A145" s="54">
        <v>108635</v>
      </c>
      <c r="B145" s="54" t="s">
        <v>143</v>
      </c>
      <c r="C145" s="54">
        <v>216</v>
      </c>
      <c r="D145" s="54">
        <v>76</v>
      </c>
      <c r="E145" s="54">
        <v>48</v>
      </c>
      <c r="F145" s="54">
        <v>109</v>
      </c>
      <c r="G145" s="54">
        <v>41</v>
      </c>
      <c r="H145" s="54">
        <v>70</v>
      </c>
      <c r="I145" s="54" t="s">
        <v>53</v>
      </c>
      <c r="J145" s="54" t="s">
        <v>54</v>
      </c>
      <c r="K145" s="55">
        <v>45517</v>
      </c>
      <c r="L145" s="54"/>
      <c r="M145" s="54" t="s">
        <v>71</v>
      </c>
      <c r="N145" s="54">
        <v>11</v>
      </c>
      <c r="O145" s="56">
        <v>0.37614678899082571</v>
      </c>
      <c r="P145" s="57">
        <f>C145/G145</f>
        <v>5.2682926829268295</v>
      </c>
      <c r="Q145" s="57">
        <f>C145/F145</f>
        <v>1.9816513761467891</v>
      </c>
      <c r="R145" s="57">
        <f>C145/H145</f>
        <v>3.0857142857142859</v>
      </c>
      <c r="S145" s="54" t="b">
        <f>IF(C145&gt;500,TRUE,FALSE)</f>
        <v>0</v>
      </c>
      <c r="T145" s="54" t="b">
        <f>IF(C145&gt;750,TRUE,FALSE)</f>
        <v>0</v>
      </c>
      <c r="U145" s="54" t="b">
        <f>IF(C145&gt;1000,TRUE,FALSE)</f>
        <v>0</v>
      </c>
      <c r="V145" s="54" t="b">
        <f>IF(D145&gt;500,TRUE,FALSE)</f>
        <v>0</v>
      </c>
    </row>
    <row r="146" spans="1:22" s="59" customFormat="1" ht="16" x14ac:dyDescent="0.2">
      <c r="A146" s="54">
        <v>108658</v>
      </c>
      <c r="B146" s="54" t="s">
        <v>357</v>
      </c>
      <c r="C146" s="54">
        <v>2220</v>
      </c>
      <c r="D146" s="54">
        <v>2304</v>
      </c>
      <c r="E146" s="54">
        <v>1198</v>
      </c>
      <c r="F146" s="54">
        <v>763</v>
      </c>
      <c r="G146" s="54">
        <v>1532</v>
      </c>
      <c r="H146" s="54">
        <v>761</v>
      </c>
      <c r="I146" s="54" t="s">
        <v>53</v>
      </c>
      <c r="J146" s="54" t="s">
        <v>54</v>
      </c>
      <c r="K146" s="55">
        <v>45726</v>
      </c>
      <c r="L146" s="55">
        <v>45797</v>
      </c>
      <c r="M146" s="54" t="s">
        <v>55</v>
      </c>
      <c r="N146" s="54">
        <v>6</v>
      </c>
      <c r="O146" s="56">
        <v>2.0078636959370906</v>
      </c>
      <c r="P146" s="57">
        <f>C146/G146</f>
        <v>1.4490861618798956</v>
      </c>
      <c r="Q146" s="57">
        <f>C146/F146</f>
        <v>2.9095674967234602</v>
      </c>
      <c r="R146" s="57">
        <f>C146/H146</f>
        <v>2.9172141918528252</v>
      </c>
      <c r="S146" s="54" t="b">
        <f>IF(C146&gt;500,TRUE,FALSE)</f>
        <v>1</v>
      </c>
      <c r="T146" s="54" t="b">
        <f>IF(C146&gt;750,TRUE,FALSE)</f>
        <v>1</v>
      </c>
      <c r="U146" s="54" t="b">
        <f>IF(C146&gt;1000,TRUE,FALSE)</f>
        <v>1</v>
      </c>
      <c r="V146" s="54" t="b">
        <f>IF(D146&gt;500,TRUE,FALSE)</f>
        <v>1</v>
      </c>
    </row>
    <row r="147" spans="1:22" s="59" customFormat="1" ht="16" x14ac:dyDescent="0.2">
      <c r="A147" s="59">
        <v>108662</v>
      </c>
      <c r="B147" s="59" t="s">
        <v>724</v>
      </c>
      <c r="C147" s="59">
        <v>5</v>
      </c>
      <c r="D147" s="59">
        <v>5</v>
      </c>
      <c r="E147" s="59">
        <v>116</v>
      </c>
      <c r="F147" s="59">
        <v>135</v>
      </c>
      <c r="G147" s="59">
        <v>0</v>
      </c>
      <c r="H147" s="59">
        <v>139</v>
      </c>
      <c r="I147" s="59" t="s">
        <v>53</v>
      </c>
      <c r="J147" s="59" t="s">
        <v>54</v>
      </c>
      <c r="K147" s="64">
        <v>45655</v>
      </c>
      <c r="L147" s="64">
        <v>45855</v>
      </c>
      <c r="M147" s="59" t="s">
        <v>58</v>
      </c>
      <c r="N147" s="59">
        <v>3</v>
      </c>
      <c r="O147" s="65">
        <v>0</v>
      </c>
      <c r="P147" s="66">
        <v>0</v>
      </c>
      <c r="Q147" s="66">
        <f>C147/F147</f>
        <v>3.7037037037037035E-2</v>
      </c>
      <c r="R147" s="66">
        <f>C147/H147</f>
        <v>3.5971223021582732E-2</v>
      </c>
      <c r="S147" s="59" t="b">
        <f>IF(C147&gt;500,TRUE,FALSE)</f>
        <v>0</v>
      </c>
      <c r="T147" s="59" t="b">
        <f>IF(C147&gt;750,TRUE,FALSE)</f>
        <v>0</v>
      </c>
      <c r="U147" s="59" t="b">
        <f>IF(C147&gt;1000,TRUE,FALSE)</f>
        <v>0</v>
      </c>
      <c r="V147" s="59" t="b">
        <f>IF(D147&gt;500,TRUE,FALSE)</f>
        <v>0</v>
      </c>
    </row>
    <row r="148" spans="1:22" s="54" customFormat="1" ht="16" x14ac:dyDescent="0.2">
      <c r="A148" s="59">
        <v>108767</v>
      </c>
      <c r="B148" s="59" t="s">
        <v>223</v>
      </c>
      <c r="C148" s="59">
        <v>126</v>
      </c>
      <c r="D148" s="59">
        <v>113</v>
      </c>
      <c r="E148" s="59">
        <v>45</v>
      </c>
      <c r="F148" s="59">
        <v>90</v>
      </c>
      <c r="G148" s="59">
        <v>10</v>
      </c>
      <c r="H148" s="59">
        <v>46</v>
      </c>
      <c r="I148" s="59" t="s">
        <v>53</v>
      </c>
      <c r="J148" s="59" t="s">
        <v>54</v>
      </c>
      <c r="K148" s="64">
        <v>45628</v>
      </c>
      <c r="L148" s="64">
        <v>45839</v>
      </c>
      <c r="M148" s="59" t="s">
        <v>71</v>
      </c>
      <c r="N148" s="59">
        <v>8</v>
      </c>
      <c r="O148" s="65">
        <v>0.1111111111111111</v>
      </c>
      <c r="P148" s="66">
        <f>C148/G148</f>
        <v>12.6</v>
      </c>
      <c r="Q148" s="66">
        <f>C148/F148</f>
        <v>1.4</v>
      </c>
      <c r="R148" s="66">
        <f>C148/H148</f>
        <v>2.7391304347826089</v>
      </c>
      <c r="S148" s="59" t="b">
        <f>IF(C148&gt;500,TRUE,FALSE)</f>
        <v>0</v>
      </c>
      <c r="T148" s="59" t="b">
        <f>IF(C148&gt;750,TRUE,FALSE)</f>
        <v>0</v>
      </c>
      <c r="U148" s="59" t="b">
        <f>IF(C148&gt;1000,TRUE,FALSE)</f>
        <v>0</v>
      </c>
      <c r="V148" s="59" t="b">
        <f>IF(D148&gt;500,TRUE,FALSE)</f>
        <v>0</v>
      </c>
    </row>
    <row r="149" spans="1:22" s="54" customFormat="1" ht="16" x14ac:dyDescent="0.2">
      <c r="A149" s="59">
        <v>108786</v>
      </c>
      <c r="B149" s="59" t="s">
        <v>499</v>
      </c>
      <c r="C149" s="59">
        <v>8</v>
      </c>
      <c r="D149" s="59">
        <v>8</v>
      </c>
      <c r="E149" s="59">
        <v>23</v>
      </c>
      <c r="F149" s="59">
        <v>7</v>
      </c>
      <c r="G149" s="59">
        <v>0</v>
      </c>
      <c r="H149" s="59">
        <v>7</v>
      </c>
      <c r="I149" s="59" t="s">
        <v>53</v>
      </c>
      <c r="J149" s="59" t="s">
        <v>68</v>
      </c>
      <c r="K149" s="64">
        <v>45838</v>
      </c>
      <c r="L149" s="64">
        <v>45931</v>
      </c>
      <c r="M149" s="59" t="s">
        <v>76</v>
      </c>
      <c r="N149" s="59">
        <v>2</v>
      </c>
      <c r="O149" s="65">
        <v>0</v>
      </c>
      <c r="P149" s="66">
        <v>0</v>
      </c>
      <c r="Q149" s="66">
        <f>C149/F149</f>
        <v>1.1428571428571428</v>
      </c>
      <c r="R149" s="66">
        <f>C149/H149</f>
        <v>1.1428571428571428</v>
      </c>
      <c r="S149" s="59" t="b">
        <f>IF(C149&gt;500,TRUE,FALSE)</f>
        <v>0</v>
      </c>
      <c r="T149" s="59" t="b">
        <f>IF(C149&gt;750,TRUE,FALSE)</f>
        <v>0</v>
      </c>
      <c r="U149" s="59" t="b">
        <f>IF(C149&gt;1000,TRUE,FALSE)</f>
        <v>0</v>
      </c>
      <c r="V149" s="59" t="b">
        <f>IF(D149&gt;500,TRUE,FALSE)</f>
        <v>0</v>
      </c>
    </row>
    <row r="150" spans="1:22" s="59" customFormat="1" ht="16" x14ac:dyDescent="0.2">
      <c r="A150" s="63">
        <v>108787</v>
      </c>
      <c r="B150" s="63" t="s">
        <v>116</v>
      </c>
      <c r="C150" s="63">
        <v>869</v>
      </c>
      <c r="D150" s="59">
        <v>57</v>
      </c>
      <c r="E150" s="63">
        <v>869</v>
      </c>
      <c r="F150" s="63">
        <v>1231</v>
      </c>
      <c r="G150" s="63">
        <v>718</v>
      </c>
      <c r="H150" s="63">
        <v>645</v>
      </c>
      <c r="I150" s="59" t="s">
        <v>53</v>
      </c>
      <c r="J150" s="59" t="s">
        <v>54</v>
      </c>
      <c r="K150" s="64">
        <v>45554</v>
      </c>
      <c r="L150" s="64">
        <v>45694</v>
      </c>
      <c r="M150" s="59" t="s">
        <v>55</v>
      </c>
      <c r="N150" s="59">
        <v>12</v>
      </c>
      <c r="O150" s="65">
        <v>0.5832656376929326</v>
      </c>
      <c r="P150" s="66">
        <f>C150/G150</f>
        <v>1.2103064066852367</v>
      </c>
      <c r="Q150" s="66">
        <f>C150/F150</f>
        <v>0.70593013809910643</v>
      </c>
      <c r="R150" s="66">
        <f>C150/H150</f>
        <v>1.3472868217054264</v>
      </c>
      <c r="S150" s="59" t="b">
        <f>IF(C150&gt;500,TRUE,FALSE)</f>
        <v>1</v>
      </c>
      <c r="T150" s="59" t="b">
        <f>IF(C150&gt;750,TRUE,FALSE)</f>
        <v>1</v>
      </c>
      <c r="U150" s="59" t="b">
        <f>IF(C150&gt;1000,TRUE,FALSE)</f>
        <v>0</v>
      </c>
      <c r="V150" s="59" t="b">
        <f>IF(D150&gt;500,TRUE,FALSE)</f>
        <v>0</v>
      </c>
    </row>
    <row r="151" spans="1:22" s="59" customFormat="1" ht="16" x14ac:dyDescent="0.2">
      <c r="A151" s="54">
        <v>108792</v>
      </c>
      <c r="B151" s="54" t="s">
        <v>284</v>
      </c>
      <c r="C151" s="54">
        <v>432</v>
      </c>
      <c r="D151" s="54">
        <v>92</v>
      </c>
      <c r="E151" s="54">
        <v>106</v>
      </c>
      <c r="F151" s="54">
        <v>100</v>
      </c>
      <c r="G151" s="54">
        <v>106</v>
      </c>
      <c r="H151" s="54">
        <v>77</v>
      </c>
      <c r="I151" s="54" t="s">
        <v>53</v>
      </c>
      <c r="J151" s="54" t="s">
        <v>54</v>
      </c>
      <c r="K151" s="55">
        <v>45551</v>
      </c>
      <c r="L151" s="55">
        <v>45644</v>
      </c>
      <c r="M151" s="54" t="s">
        <v>58</v>
      </c>
      <c r="N151" s="54">
        <v>11</v>
      </c>
      <c r="O151" s="56">
        <v>1.06</v>
      </c>
      <c r="P151" s="57">
        <f>C151/G151</f>
        <v>4.0754716981132075</v>
      </c>
      <c r="Q151" s="57">
        <f>C151/F151</f>
        <v>4.32</v>
      </c>
      <c r="R151" s="57">
        <f>C151/H151</f>
        <v>5.6103896103896105</v>
      </c>
      <c r="S151" s="54" t="b">
        <f>IF(C151&gt;500,TRUE,FALSE)</f>
        <v>0</v>
      </c>
      <c r="T151" s="54" t="b">
        <f>IF(C151&gt;750,TRUE,FALSE)</f>
        <v>0</v>
      </c>
      <c r="U151" s="54" t="b">
        <f>IF(C151&gt;1000,TRUE,FALSE)</f>
        <v>0</v>
      </c>
      <c r="V151" s="54" t="b">
        <f>IF(D151&gt;500,TRUE,FALSE)</f>
        <v>0</v>
      </c>
    </row>
    <row r="152" spans="1:22" s="59" customFormat="1" ht="16" x14ac:dyDescent="0.2">
      <c r="A152" s="59">
        <v>108869</v>
      </c>
      <c r="B152" s="59" t="s">
        <v>310</v>
      </c>
      <c r="C152" s="59">
        <v>118</v>
      </c>
      <c r="D152" s="59">
        <v>184</v>
      </c>
      <c r="E152" s="59">
        <v>80</v>
      </c>
      <c r="F152" s="59">
        <v>97</v>
      </c>
      <c r="G152" s="59">
        <v>85</v>
      </c>
      <c r="H152" s="59">
        <v>82</v>
      </c>
      <c r="I152" s="59" t="s">
        <v>53</v>
      </c>
      <c r="J152" s="59" t="s">
        <v>54</v>
      </c>
      <c r="K152" s="64">
        <v>45644</v>
      </c>
      <c r="M152" s="59" t="s">
        <v>71</v>
      </c>
      <c r="N152" s="59">
        <v>41</v>
      </c>
      <c r="O152" s="65">
        <v>0.87628865979381443</v>
      </c>
      <c r="P152" s="66">
        <f>C152/G152</f>
        <v>1.388235294117647</v>
      </c>
      <c r="Q152" s="66">
        <f>C152/F152</f>
        <v>1.2164948453608246</v>
      </c>
      <c r="R152" s="66">
        <f>C152/H152</f>
        <v>1.4390243902439024</v>
      </c>
      <c r="S152" s="59" t="b">
        <f>IF(C152&gt;500,TRUE,FALSE)</f>
        <v>0</v>
      </c>
      <c r="T152" s="59" t="b">
        <f>IF(C152&gt;750,TRUE,FALSE)</f>
        <v>0</v>
      </c>
      <c r="U152" s="59" t="b">
        <f>IF(C152&gt;1000,TRUE,FALSE)</f>
        <v>0</v>
      </c>
      <c r="V152" s="59" t="b">
        <f>IF(D152&gt;500,TRUE,FALSE)</f>
        <v>0</v>
      </c>
    </row>
    <row r="153" spans="1:22" s="54" customFormat="1" ht="16" x14ac:dyDescent="0.2">
      <c r="A153" s="59">
        <v>108877</v>
      </c>
      <c r="B153" s="59" t="s">
        <v>649</v>
      </c>
      <c r="C153" s="59">
        <v>94</v>
      </c>
      <c r="D153" s="59">
        <v>26</v>
      </c>
      <c r="E153" s="59">
        <v>52</v>
      </c>
      <c r="F153" s="59">
        <v>81</v>
      </c>
      <c r="G153" s="59">
        <v>63</v>
      </c>
      <c r="H153" s="59">
        <v>83</v>
      </c>
      <c r="I153" s="59" t="s">
        <v>53</v>
      </c>
      <c r="J153" s="59" t="s">
        <v>54</v>
      </c>
      <c r="K153" s="64">
        <v>45593</v>
      </c>
      <c r="L153" s="64">
        <v>45707</v>
      </c>
      <c r="M153" s="59" t="s">
        <v>71</v>
      </c>
      <c r="N153" s="59">
        <v>10</v>
      </c>
      <c r="O153" s="65">
        <v>0.77777777777777779</v>
      </c>
      <c r="P153" s="66">
        <f>C153/G153</f>
        <v>1.4920634920634921</v>
      </c>
      <c r="Q153" s="66">
        <f>C153/F153</f>
        <v>1.1604938271604939</v>
      </c>
      <c r="R153" s="66">
        <f>C153/H153</f>
        <v>1.1325301204819278</v>
      </c>
      <c r="S153" s="59" t="b">
        <f>IF(C153&gt;500,TRUE,FALSE)</f>
        <v>0</v>
      </c>
      <c r="T153" s="59" t="b">
        <f>IF(C153&gt;750,TRUE,FALSE)</f>
        <v>0</v>
      </c>
      <c r="U153" s="59" t="b">
        <f>IF(C153&gt;1000,TRUE,FALSE)</f>
        <v>0</v>
      </c>
      <c r="V153" s="59" t="b">
        <f>IF(D153&gt;500,TRUE,FALSE)</f>
        <v>0</v>
      </c>
    </row>
    <row r="154" spans="1:22" s="59" customFormat="1" ht="16" x14ac:dyDescent="0.2">
      <c r="A154" s="59">
        <v>109007</v>
      </c>
      <c r="B154" s="59" t="s">
        <v>285</v>
      </c>
      <c r="C154" s="59">
        <v>1</v>
      </c>
      <c r="D154" s="59">
        <v>1</v>
      </c>
      <c r="E154" s="59">
        <v>217</v>
      </c>
      <c r="F154" s="59">
        <v>80</v>
      </c>
      <c r="G154" s="59">
        <v>54</v>
      </c>
      <c r="H154" s="59">
        <v>62</v>
      </c>
      <c r="I154" s="59" t="s">
        <v>53</v>
      </c>
      <c r="J154" s="59" t="s">
        <v>68</v>
      </c>
      <c r="K154" s="64">
        <v>45838</v>
      </c>
      <c r="M154" s="59" t="s">
        <v>58</v>
      </c>
      <c r="N154" s="59">
        <v>2</v>
      </c>
      <c r="O154" s="65">
        <v>0.67500000000000004</v>
      </c>
      <c r="P154" s="66">
        <f>C154/G154</f>
        <v>1.8518518518518517E-2</v>
      </c>
      <c r="Q154" s="66">
        <f>C154/F154</f>
        <v>1.2500000000000001E-2</v>
      </c>
      <c r="R154" s="66">
        <f>C154/H154</f>
        <v>1.6129032258064516E-2</v>
      </c>
      <c r="S154" s="59" t="b">
        <f>IF(C154&gt;500,TRUE,FALSE)</f>
        <v>0</v>
      </c>
      <c r="T154" s="59" t="b">
        <f>IF(C154&gt;750,TRUE,FALSE)</f>
        <v>0</v>
      </c>
      <c r="U154" s="59" t="b">
        <f>IF(C154&gt;1000,TRUE,FALSE)</f>
        <v>0</v>
      </c>
      <c r="V154" s="59" t="b">
        <f>IF(D154&gt;500,TRUE,FALSE)</f>
        <v>0</v>
      </c>
    </row>
    <row r="155" spans="1:22" s="59" customFormat="1" ht="16" x14ac:dyDescent="0.2">
      <c r="A155" s="54">
        <v>109011</v>
      </c>
      <c r="B155" s="54" t="s">
        <v>674</v>
      </c>
      <c r="C155" s="54">
        <v>143</v>
      </c>
      <c r="D155" s="54">
        <v>132</v>
      </c>
      <c r="E155" s="54">
        <v>40</v>
      </c>
      <c r="F155" s="54">
        <v>38</v>
      </c>
      <c r="G155" s="54">
        <v>40</v>
      </c>
      <c r="H155" s="54">
        <v>39</v>
      </c>
      <c r="I155" s="54" t="s">
        <v>53</v>
      </c>
      <c r="J155" s="54" t="s">
        <v>54</v>
      </c>
      <c r="K155" s="55">
        <v>45252</v>
      </c>
      <c r="L155" s="55">
        <v>45762</v>
      </c>
      <c r="M155" s="54" t="s">
        <v>71</v>
      </c>
      <c r="N155" s="54">
        <v>9</v>
      </c>
      <c r="O155" s="56">
        <v>1.0526315789473684</v>
      </c>
      <c r="P155" s="57">
        <f>C155/G155</f>
        <v>3.5750000000000002</v>
      </c>
      <c r="Q155" s="57">
        <f>C155/F155</f>
        <v>3.763157894736842</v>
      </c>
      <c r="R155" s="57">
        <f>C155/H155</f>
        <v>3.6666666666666665</v>
      </c>
      <c r="S155" s="54" t="b">
        <f>IF(C155&gt;500,TRUE,FALSE)</f>
        <v>0</v>
      </c>
      <c r="T155" s="54" t="b">
        <f>IF(C155&gt;750,TRUE,FALSE)</f>
        <v>0</v>
      </c>
      <c r="U155" s="54" t="b">
        <f>IF(C155&gt;1000,TRUE,FALSE)</f>
        <v>0</v>
      </c>
      <c r="V155" s="54" t="b">
        <f>IF(D155&gt;500,TRUE,FALSE)</f>
        <v>0</v>
      </c>
    </row>
    <row r="156" spans="1:22" s="59" customFormat="1" ht="16" x14ac:dyDescent="0.2">
      <c r="A156" s="54">
        <v>109079</v>
      </c>
      <c r="B156" s="54" t="s">
        <v>303</v>
      </c>
      <c r="C156" s="54">
        <v>496</v>
      </c>
      <c r="D156" s="54">
        <v>82</v>
      </c>
      <c r="E156" s="54">
        <v>253</v>
      </c>
      <c r="F156" s="54">
        <v>274</v>
      </c>
      <c r="G156" s="54">
        <v>280</v>
      </c>
      <c r="H156" s="54">
        <v>227</v>
      </c>
      <c r="I156" s="54" t="s">
        <v>53</v>
      </c>
      <c r="J156" s="54" t="s">
        <v>54</v>
      </c>
      <c r="K156" s="55">
        <v>45561</v>
      </c>
      <c r="L156" s="55">
        <v>45713</v>
      </c>
      <c r="M156" s="54" t="s">
        <v>58</v>
      </c>
      <c r="N156" s="54">
        <v>34</v>
      </c>
      <c r="O156" s="56">
        <v>1.0218978102189782</v>
      </c>
      <c r="P156" s="57">
        <f>C156/G156</f>
        <v>1.7714285714285714</v>
      </c>
      <c r="Q156" s="57">
        <f>C156/F156</f>
        <v>1.8102189781021898</v>
      </c>
      <c r="R156" s="57">
        <f>C156/H156</f>
        <v>2.1850220264317182</v>
      </c>
      <c r="S156" s="54" t="b">
        <f>IF(C156&gt;500,TRUE,FALSE)</f>
        <v>0</v>
      </c>
      <c r="T156" s="54" t="b">
        <f>IF(C156&gt;750,TRUE,FALSE)</f>
        <v>0</v>
      </c>
      <c r="U156" s="54" t="b">
        <f>IF(C156&gt;1000,TRUE,FALSE)</f>
        <v>0</v>
      </c>
      <c r="V156" s="54" t="b">
        <f>IF(D156&gt;500,TRUE,FALSE)</f>
        <v>0</v>
      </c>
    </row>
    <row r="157" spans="1:22" s="59" customFormat="1" ht="16" x14ac:dyDescent="0.2">
      <c r="A157" s="59">
        <v>109081</v>
      </c>
      <c r="B157" s="59" t="s">
        <v>446</v>
      </c>
      <c r="C157" s="59">
        <v>0</v>
      </c>
      <c r="D157" s="59">
        <v>0</v>
      </c>
      <c r="E157" s="59">
        <v>14</v>
      </c>
      <c r="F157" s="59">
        <v>20</v>
      </c>
      <c r="G157" s="59">
        <v>24</v>
      </c>
      <c r="H157" s="59">
        <v>20</v>
      </c>
      <c r="I157" s="59" t="s">
        <v>53</v>
      </c>
      <c r="J157" s="59" t="s">
        <v>68</v>
      </c>
      <c r="K157" s="64">
        <v>45770</v>
      </c>
      <c r="M157" s="59" t="s">
        <v>76</v>
      </c>
      <c r="N157" s="59">
        <v>3</v>
      </c>
      <c r="O157" s="65">
        <v>1.2</v>
      </c>
      <c r="P157" s="66">
        <f>C157/G157</f>
        <v>0</v>
      </c>
      <c r="Q157" s="66">
        <f>C157/F157</f>
        <v>0</v>
      </c>
      <c r="R157" s="66">
        <f>C157/H157</f>
        <v>0</v>
      </c>
      <c r="S157" s="59" t="b">
        <f>IF(C157&gt;500,TRUE,FALSE)</f>
        <v>0</v>
      </c>
      <c r="T157" s="59" t="b">
        <f>IF(C157&gt;750,TRUE,FALSE)</f>
        <v>0</v>
      </c>
      <c r="U157" s="59" t="b">
        <f>IF(C157&gt;1000,TRUE,FALSE)</f>
        <v>0</v>
      </c>
      <c r="V157" s="59" t="b">
        <f>IF(D157&gt;500,TRUE,FALSE)</f>
        <v>0</v>
      </c>
    </row>
    <row r="158" spans="1:22" s="54" customFormat="1" ht="16" x14ac:dyDescent="0.2">
      <c r="A158" s="54">
        <v>109084</v>
      </c>
      <c r="B158" s="54" t="s">
        <v>204</v>
      </c>
      <c r="C158" s="54">
        <v>14</v>
      </c>
      <c r="D158" s="54">
        <v>14</v>
      </c>
      <c r="E158" s="54">
        <v>6</v>
      </c>
      <c r="F158" s="54">
        <v>7</v>
      </c>
      <c r="G158" s="54">
        <v>10</v>
      </c>
      <c r="H158" s="54">
        <v>3</v>
      </c>
      <c r="I158" s="54" t="s">
        <v>53</v>
      </c>
      <c r="J158" s="54" t="s">
        <v>68</v>
      </c>
      <c r="K158" s="55">
        <v>45706</v>
      </c>
      <c r="L158" s="55">
        <v>45747</v>
      </c>
      <c r="M158" s="54" t="s">
        <v>76</v>
      </c>
      <c r="N158" s="54">
        <v>7</v>
      </c>
      <c r="O158" s="56">
        <v>1.4285714285714286</v>
      </c>
      <c r="P158" s="57">
        <f>C158/G158</f>
        <v>1.4</v>
      </c>
      <c r="Q158" s="57">
        <f>C158/F158</f>
        <v>2</v>
      </c>
      <c r="R158" s="57">
        <f>C158/H158</f>
        <v>4.666666666666667</v>
      </c>
      <c r="S158" s="54" t="b">
        <f>IF(C158&gt;500,TRUE,FALSE)</f>
        <v>0</v>
      </c>
      <c r="T158" s="54" t="b">
        <f>IF(C158&gt;750,TRUE,FALSE)</f>
        <v>0</v>
      </c>
      <c r="U158" s="54" t="b">
        <f>IF(C158&gt;1000,TRUE,FALSE)</f>
        <v>0</v>
      </c>
      <c r="V158" s="54" t="b">
        <f>IF(D158&gt;500,TRUE,FALSE)</f>
        <v>0</v>
      </c>
    </row>
    <row r="159" spans="1:22" s="59" customFormat="1" ht="16" x14ac:dyDescent="0.2">
      <c r="A159" s="54">
        <v>109093</v>
      </c>
      <c r="B159" s="54" t="s">
        <v>637</v>
      </c>
      <c r="C159" s="54">
        <v>129</v>
      </c>
      <c r="D159" s="54">
        <v>47</v>
      </c>
      <c r="E159" s="54">
        <v>40</v>
      </c>
      <c r="F159" s="54">
        <v>43</v>
      </c>
      <c r="G159" s="54">
        <v>58</v>
      </c>
      <c r="H159" s="54">
        <v>44</v>
      </c>
      <c r="I159" s="54" t="s">
        <v>53</v>
      </c>
      <c r="J159" s="54" t="s">
        <v>54</v>
      </c>
      <c r="K159" s="55">
        <v>45562</v>
      </c>
      <c r="L159" s="55">
        <v>45674</v>
      </c>
      <c r="M159" s="54" t="s">
        <v>71</v>
      </c>
      <c r="N159" s="54">
        <v>11</v>
      </c>
      <c r="O159" s="56">
        <v>1.3488372093023255</v>
      </c>
      <c r="P159" s="57">
        <f>C159/G159</f>
        <v>2.2241379310344827</v>
      </c>
      <c r="Q159" s="57">
        <f>C159/F159</f>
        <v>3</v>
      </c>
      <c r="R159" s="57">
        <f>C159/H159</f>
        <v>2.9318181818181817</v>
      </c>
      <c r="S159" s="54" t="b">
        <f>IF(C159&gt;500,TRUE,FALSE)</f>
        <v>0</v>
      </c>
      <c r="T159" s="54" t="b">
        <f>IF(C159&gt;750,TRUE,FALSE)</f>
        <v>0</v>
      </c>
      <c r="U159" s="54" t="b">
        <f>IF(C159&gt;1000,TRUE,FALSE)</f>
        <v>0</v>
      </c>
      <c r="V159" s="54" t="b">
        <f>IF(D159&gt;500,TRUE,FALSE)</f>
        <v>0</v>
      </c>
    </row>
    <row r="160" spans="1:22" s="54" customFormat="1" ht="16" x14ac:dyDescent="0.2">
      <c r="A160" s="59">
        <v>109105</v>
      </c>
      <c r="B160" s="59" t="s">
        <v>238</v>
      </c>
      <c r="C160" s="59">
        <v>0</v>
      </c>
      <c r="D160" s="59">
        <v>0</v>
      </c>
      <c r="E160" s="59">
        <v>21</v>
      </c>
      <c r="F160" s="59">
        <v>27</v>
      </c>
      <c r="G160" s="59">
        <v>24</v>
      </c>
      <c r="H160" s="59">
        <v>15</v>
      </c>
      <c r="I160" s="59" t="s">
        <v>53</v>
      </c>
      <c r="J160" s="59" t="s">
        <v>54</v>
      </c>
      <c r="K160" s="64">
        <v>45289</v>
      </c>
      <c r="L160" s="59"/>
      <c r="M160" s="59" t="s">
        <v>76</v>
      </c>
      <c r="N160" s="59">
        <v>36</v>
      </c>
      <c r="O160" s="65">
        <v>0.88888888888888884</v>
      </c>
      <c r="P160" s="66">
        <f>C160/G160</f>
        <v>0</v>
      </c>
      <c r="Q160" s="66">
        <f>C160/F160</f>
        <v>0</v>
      </c>
      <c r="R160" s="66">
        <f>C160/H160</f>
        <v>0</v>
      </c>
      <c r="S160" s="59" t="b">
        <f>IF(C160&gt;500,TRUE,FALSE)</f>
        <v>0</v>
      </c>
      <c r="T160" s="59" t="b">
        <f>IF(C160&gt;750,TRUE,FALSE)</f>
        <v>0</v>
      </c>
      <c r="U160" s="59" t="b">
        <f>IF(C160&gt;1000,TRUE,FALSE)</f>
        <v>0</v>
      </c>
      <c r="V160" s="59" t="b">
        <f>IF(D160&gt;500,TRUE,FALSE)</f>
        <v>0</v>
      </c>
    </row>
    <row r="161" spans="1:22" s="59" customFormat="1" ht="16" x14ac:dyDescent="0.2">
      <c r="A161" s="59">
        <v>109148</v>
      </c>
      <c r="B161" s="59" t="s">
        <v>639</v>
      </c>
      <c r="C161" s="59">
        <v>123</v>
      </c>
      <c r="D161" s="59">
        <v>123</v>
      </c>
      <c r="E161" s="59">
        <v>141</v>
      </c>
      <c r="F161" s="59">
        <v>85</v>
      </c>
      <c r="G161" s="59">
        <v>92</v>
      </c>
      <c r="H161" s="59">
        <v>87</v>
      </c>
      <c r="I161" s="59" t="s">
        <v>53</v>
      </c>
      <c r="J161" s="59" t="s">
        <v>54</v>
      </c>
      <c r="K161" s="64">
        <v>45656</v>
      </c>
      <c r="L161" s="64">
        <v>45747</v>
      </c>
      <c r="M161" s="59" t="s">
        <v>58</v>
      </c>
      <c r="N161" s="59">
        <v>7</v>
      </c>
      <c r="O161" s="65">
        <v>1.0823529411764705</v>
      </c>
      <c r="P161" s="66">
        <f>C161/G161</f>
        <v>1.3369565217391304</v>
      </c>
      <c r="Q161" s="66">
        <f>C161/F161</f>
        <v>1.4470588235294117</v>
      </c>
      <c r="R161" s="66">
        <f>C161/H161</f>
        <v>1.4137931034482758</v>
      </c>
      <c r="S161" s="59" t="b">
        <f>IF(C161&gt;500,TRUE,FALSE)</f>
        <v>0</v>
      </c>
      <c r="T161" s="59" t="b">
        <f>IF(C161&gt;750,TRUE,FALSE)</f>
        <v>0</v>
      </c>
      <c r="U161" s="59" t="b">
        <f>IF(C161&gt;1000,TRUE,FALSE)</f>
        <v>0</v>
      </c>
      <c r="V161" s="59" t="b">
        <f>IF(D161&gt;500,TRUE,FALSE)</f>
        <v>0</v>
      </c>
    </row>
    <row r="162" spans="1:22" s="54" customFormat="1" ht="16" x14ac:dyDescent="0.2">
      <c r="A162" s="54">
        <v>109149</v>
      </c>
      <c r="B162" s="54" t="s">
        <v>461</v>
      </c>
      <c r="C162" s="54">
        <v>71</v>
      </c>
      <c r="D162" s="54">
        <v>33</v>
      </c>
      <c r="E162" s="54">
        <v>12</v>
      </c>
      <c r="F162" s="54">
        <v>14</v>
      </c>
      <c r="G162" s="54">
        <v>14</v>
      </c>
      <c r="H162" s="54">
        <v>14</v>
      </c>
      <c r="I162" s="54" t="s">
        <v>53</v>
      </c>
      <c r="J162" s="54" t="s">
        <v>54</v>
      </c>
      <c r="K162" s="55">
        <v>45621</v>
      </c>
      <c r="L162" s="55">
        <v>45744</v>
      </c>
      <c r="M162" s="54" t="s">
        <v>76</v>
      </c>
      <c r="N162" s="54">
        <v>10</v>
      </c>
      <c r="O162" s="56">
        <v>1</v>
      </c>
      <c r="P162" s="57">
        <f>C162/G162</f>
        <v>5.0714285714285712</v>
      </c>
      <c r="Q162" s="57">
        <f>C162/F162</f>
        <v>5.0714285714285712</v>
      </c>
      <c r="R162" s="57">
        <f>C162/H162</f>
        <v>5.0714285714285712</v>
      </c>
      <c r="S162" s="54" t="b">
        <f>IF(C162&gt;500,TRUE,FALSE)</f>
        <v>0</v>
      </c>
      <c r="T162" s="54" t="b">
        <f>IF(C162&gt;750,TRUE,FALSE)</f>
        <v>0</v>
      </c>
      <c r="U162" s="54" t="b">
        <f>IF(C162&gt;1000,TRUE,FALSE)</f>
        <v>0</v>
      </c>
      <c r="V162" s="54" t="b">
        <f>IF(D162&gt;500,TRUE,FALSE)</f>
        <v>0</v>
      </c>
    </row>
    <row r="163" spans="1:22" s="59" customFormat="1" ht="16" x14ac:dyDescent="0.2">
      <c r="A163" s="58">
        <v>109160</v>
      </c>
      <c r="B163" s="58" t="s">
        <v>887</v>
      </c>
      <c r="C163" s="58">
        <v>1320</v>
      </c>
      <c r="D163" s="58">
        <v>970</v>
      </c>
      <c r="E163" s="58">
        <v>1715</v>
      </c>
      <c r="F163" s="58">
        <v>1450</v>
      </c>
      <c r="G163" s="58">
        <v>120</v>
      </c>
      <c r="H163" s="58">
        <v>1585</v>
      </c>
      <c r="I163" s="58" t="s">
        <v>53</v>
      </c>
      <c r="J163" s="58" t="s">
        <v>54</v>
      </c>
      <c r="K163" s="60">
        <v>45230</v>
      </c>
      <c r="L163" s="58"/>
      <c r="M163" s="58" t="s">
        <v>55</v>
      </c>
      <c r="N163" s="58">
        <v>33</v>
      </c>
      <c r="O163" s="61">
        <v>8.2758620689655171E-2</v>
      </c>
      <c r="P163" s="62">
        <f>C163/G163</f>
        <v>11</v>
      </c>
      <c r="Q163" s="62">
        <f>C163/F163</f>
        <v>0.91034482758620694</v>
      </c>
      <c r="R163" s="62">
        <f>C163/H163</f>
        <v>0.83280757097791802</v>
      </c>
      <c r="S163" s="58" t="b">
        <f>IF(C163&gt;500,TRUE,FALSE)</f>
        <v>1</v>
      </c>
      <c r="T163" s="58" t="b">
        <f>IF(C163&gt;750,TRUE,FALSE)</f>
        <v>1</v>
      </c>
      <c r="U163" s="58" t="b">
        <f>IF(C163&gt;1000,TRUE,FALSE)</f>
        <v>1</v>
      </c>
      <c r="V163" s="58" t="b">
        <f>IF(D163&gt;500,TRUE,FALSE)</f>
        <v>1</v>
      </c>
    </row>
    <row r="164" spans="1:22" s="54" customFormat="1" ht="16" x14ac:dyDescent="0.2">
      <c r="A164" s="54">
        <v>109178</v>
      </c>
      <c r="B164" s="54" t="s">
        <v>760</v>
      </c>
      <c r="C164" s="54">
        <v>334</v>
      </c>
      <c r="D164" s="54">
        <v>133</v>
      </c>
      <c r="E164" s="54">
        <v>252</v>
      </c>
      <c r="F164" s="54">
        <v>193</v>
      </c>
      <c r="G164" s="54">
        <v>165</v>
      </c>
      <c r="H164" s="54">
        <v>199</v>
      </c>
      <c r="I164" s="54" t="s">
        <v>53</v>
      </c>
      <c r="J164" s="54" t="s">
        <v>54</v>
      </c>
      <c r="K164" s="55">
        <v>45471</v>
      </c>
      <c r="M164" s="54" t="s">
        <v>58</v>
      </c>
      <c r="N164" s="54">
        <v>15</v>
      </c>
      <c r="O164" s="56">
        <v>0.85492227979274615</v>
      </c>
      <c r="P164" s="57">
        <f>C164/G164</f>
        <v>2.0242424242424244</v>
      </c>
      <c r="Q164" s="57">
        <f>C164/F164</f>
        <v>1.7305699481865284</v>
      </c>
      <c r="R164" s="57">
        <f>C164/H164</f>
        <v>1.6783919597989949</v>
      </c>
      <c r="S164" s="54" t="b">
        <f>IF(C164&gt;500,TRUE,FALSE)</f>
        <v>0</v>
      </c>
      <c r="T164" s="54" t="b">
        <f>IF(C164&gt;750,TRUE,FALSE)</f>
        <v>0</v>
      </c>
      <c r="U164" s="54" t="b">
        <f>IF(C164&gt;1000,TRUE,FALSE)</f>
        <v>0</v>
      </c>
      <c r="V164" s="54" t="b">
        <f>IF(D164&gt;500,TRUE,FALSE)</f>
        <v>0</v>
      </c>
    </row>
    <row r="165" spans="1:22" s="59" customFormat="1" ht="16" x14ac:dyDescent="0.2">
      <c r="A165" s="63">
        <v>109197</v>
      </c>
      <c r="B165" s="63" t="s">
        <v>117</v>
      </c>
      <c r="C165" s="63">
        <v>108</v>
      </c>
      <c r="D165" s="59">
        <v>86</v>
      </c>
      <c r="E165" s="63">
        <v>281</v>
      </c>
      <c r="F165" s="63">
        <v>663</v>
      </c>
      <c r="G165" s="63">
        <v>347</v>
      </c>
      <c r="H165" s="63">
        <v>351</v>
      </c>
      <c r="I165" s="59" t="s">
        <v>53</v>
      </c>
      <c r="J165" s="59" t="s">
        <v>54</v>
      </c>
      <c r="K165" s="64">
        <v>45646</v>
      </c>
      <c r="L165" s="64">
        <v>45777</v>
      </c>
      <c r="M165" s="59" t="s">
        <v>58</v>
      </c>
      <c r="N165" s="59">
        <v>8</v>
      </c>
      <c r="O165" s="65">
        <v>0.52337858220211164</v>
      </c>
      <c r="P165" s="66">
        <f>C165/G165</f>
        <v>0.31123919308357351</v>
      </c>
      <c r="Q165" s="66">
        <f>C165/F165</f>
        <v>0.16289592760180996</v>
      </c>
      <c r="R165" s="66">
        <f>C165/H165</f>
        <v>0.30769230769230771</v>
      </c>
      <c r="S165" s="59" t="b">
        <f>IF(C165&gt;500,TRUE,FALSE)</f>
        <v>0</v>
      </c>
      <c r="T165" s="59" t="b">
        <f>IF(C165&gt;750,TRUE,FALSE)</f>
        <v>0</v>
      </c>
      <c r="U165" s="59" t="b">
        <f>IF(C165&gt;1000,TRUE,FALSE)</f>
        <v>0</v>
      </c>
      <c r="V165" s="59" t="b">
        <f>IF(D165&gt;500,TRUE,FALSE)</f>
        <v>0</v>
      </c>
    </row>
    <row r="166" spans="1:22" s="54" customFormat="1" ht="16" x14ac:dyDescent="0.2">
      <c r="A166" s="59">
        <v>109205</v>
      </c>
      <c r="B166" s="59" t="s">
        <v>273</v>
      </c>
      <c r="C166" s="59">
        <v>19</v>
      </c>
      <c r="D166" s="59">
        <v>19</v>
      </c>
      <c r="E166" s="59">
        <v>345</v>
      </c>
      <c r="F166" s="59">
        <v>429</v>
      </c>
      <c r="G166" s="59">
        <v>249</v>
      </c>
      <c r="H166" s="59">
        <v>318</v>
      </c>
      <c r="I166" s="59" t="s">
        <v>53</v>
      </c>
      <c r="J166" s="59" t="s">
        <v>54</v>
      </c>
      <c r="K166" s="64">
        <v>45170</v>
      </c>
      <c r="L166" s="64">
        <v>45838</v>
      </c>
      <c r="M166" s="59" t="s">
        <v>58</v>
      </c>
      <c r="N166" s="59">
        <v>10</v>
      </c>
      <c r="O166" s="65">
        <v>0.58041958041958042</v>
      </c>
      <c r="P166" s="66">
        <f>C166/G166</f>
        <v>7.6305220883534142E-2</v>
      </c>
      <c r="Q166" s="66">
        <f>C166/F166</f>
        <v>4.4289044289044288E-2</v>
      </c>
      <c r="R166" s="66">
        <f>C166/H166</f>
        <v>5.9748427672955975E-2</v>
      </c>
      <c r="S166" s="59" t="b">
        <f>IF(C166&gt;500,TRUE,FALSE)</f>
        <v>0</v>
      </c>
      <c r="T166" s="59" t="b">
        <f>IF(C166&gt;750,TRUE,FALSE)</f>
        <v>0</v>
      </c>
      <c r="U166" s="59" t="b">
        <f>IF(C166&gt;1000,TRUE,FALSE)</f>
        <v>0</v>
      </c>
      <c r="V166" s="59" t="b">
        <f>IF(D166&gt;500,TRUE,FALSE)</f>
        <v>0</v>
      </c>
    </row>
    <row r="167" spans="1:22" s="59" customFormat="1" ht="16" x14ac:dyDescent="0.2">
      <c r="A167" s="54">
        <v>109207</v>
      </c>
      <c r="B167" s="54" t="s">
        <v>602</v>
      </c>
      <c r="C167" s="54">
        <v>251</v>
      </c>
      <c r="D167" s="54">
        <v>168</v>
      </c>
      <c r="E167" s="54">
        <v>151</v>
      </c>
      <c r="F167" s="54">
        <v>166</v>
      </c>
      <c r="G167" s="54">
        <v>162</v>
      </c>
      <c r="H167" s="54">
        <v>169</v>
      </c>
      <c r="I167" s="54" t="s">
        <v>53</v>
      </c>
      <c r="J167" s="54" t="s">
        <v>54</v>
      </c>
      <c r="K167" s="55">
        <v>45707</v>
      </c>
      <c r="L167" s="55">
        <v>45659</v>
      </c>
      <c r="M167" s="54" t="s">
        <v>58</v>
      </c>
      <c r="N167" s="54">
        <v>50</v>
      </c>
      <c r="O167" s="56">
        <v>0.97590361445783136</v>
      </c>
      <c r="P167" s="57">
        <f>C167/G167</f>
        <v>1.5493827160493827</v>
      </c>
      <c r="Q167" s="57">
        <f>C167/F167</f>
        <v>1.5120481927710843</v>
      </c>
      <c r="R167" s="57">
        <f>C167/H167</f>
        <v>1.485207100591716</v>
      </c>
      <c r="S167" s="54" t="b">
        <f>IF(C167&gt;500,TRUE,FALSE)</f>
        <v>0</v>
      </c>
      <c r="T167" s="54" t="b">
        <f>IF(C167&gt;750,TRUE,FALSE)</f>
        <v>0</v>
      </c>
      <c r="U167" s="54" t="b">
        <f>IF(C167&gt;1000,TRUE,FALSE)</f>
        <v>0</v>
      </c>
      <c r="V167" s="54" t="b">
        <f>IF(D167&gt;500,TRUE,FALSE)</f>
        <v>0</v>
      </c>
    </row>
    <row r="168" spans="1:22" s="59" customFormat="1" ht="16" x14ac:dyDescent="0.2">
      <c r="A168" s="63">
        <v>109208</v>
      </c>
      <c r="B168" s="63" t="s">
        <v>142</v>
      </c>
      <c r="C168" s="63">
        <v>16</v>
      </c>
      <c r="D168" s="59">
        <v>40</v>
      </c>
      <c r="E168" s="63">
        <v>843</v>
      </c>
      <c r="F168" s="63">
        <v>1906</v>
      </c>
      <c r="G168" s="63">
        <v>1200</v>
      </c>
      <c r="H168" s="63">
        <v>1223</v>
      </c>
      <c r="I168" s="59" t="s">
        <v>53</v>
      </c>
      <c r="J168" s="59" t="s">
        <v>54</v>
      </c>
      <c r="K168" s="64">
        <v>45771</v>
      </c>
      <c r="L168" s="64">
        <v>45873</v>
      </c>
      <c r="M168" s="59" t="s">
        <v>55</v>
      </c>
      <c r="N168" s="59">
        <v>55</v>
      </c>
      <c r="O168" s="65">
        <v>0.62959076600209862</v>
      </c>
      <c r="P168" s="66">
        <f>C168/G168</f>
        <v>1.3333333333333334E-2</v>
      </c>
      <c r="Q168" s="66">
        <f>C168/F168</f>
        <v>8.3945435466946487E-3</v>
      </c>
      <c r="R168" s="66">
        <f>C168/H168</f>
        <v>1.3082583810302535E-2</v>
      </c>
      <c r="S168" s="59" t="b">
        <f>IF(C168&gt;500,TRUE,FALSE)</f>
        <v>0</v>
      </c>
      <c r="T168" s="59" t="b">
        <f>IF(C168&gt;750,TRUE,FALSE)</f>
        <v>0</v>
      </c>
      <c r="U168" s="59" t="b">
        <f>IF(C168&gt;1000,TRUE,FALSE)</f>
        <v>0</v>
      </c>
      <c r="V168" s="59" t="b">
        <f>IF(D168&gt;500,TRUE,FALSE)</f>
        <v>0</v>
      </c>
    </row>
    <row r="169" spans="1:22" s="59" customFormat="1" ht="16" x14ac:dyDescent="0.2">
      <c r="A169" s="59">
        <v>109209</v>
      </c>
      <c r="B169" s="59" t="s">
        <v>934</v>
      </c>
      <c r="C169" s="59">
        <v>0</v>
      </c>
      <c r="D169" s="59">
        <v>0</v>
      </c>
      <c r="E169" s="59">
        <v>38</v>
      </c>
      <c r="F169" s="59">
        <v>5</v>
      </c>
      <c r="G169" s="59">
        <v>52</v>
      </c>
      <c r="H169" s="59">
        <v>40</v>
      </c>
      <c r="I169" s="59" t="s">
        <v>53</v>
      </c>
      <c r="J169" s="59" t="s">
        <v>68</v>
      </c>
      <c r="K169" s="64">
        <v>44988</v>
      </c>
      <c r="M169" s="59" t="s">
        <v>76</v>
      </c>
      <c r="N169" s="59">
        <v>5</v>
      </c>
      <c r="O169" s="65">
        <v>10.4</v>
      </c>
      <c r="P169" s="66">
        <f>C169/G169</f>
        <v>0</v>
      </c>
      <c r="Q169" s="66">
        <f>C169/F169</f>
        <v>0</v>
      </c>
      <c r="R169" s="66">
        <f>C169/H169</f>
        <v>0</v>
      </c>
      <c r="S169" s="59" t="b">
        <f>IF(C169&gt;500,TRUE,FALSE)</f>
        <v>0</v>
      </c>
      <c r="T169" s="59" t="b">
        <f>IF(C169&gt;750,TRUE,FALSE)</f>
        <v>0</v>
      </c>
      <c r="U169" s="59" t="b">
        <f>IF(C169&gt;1000,TRUE,FALSE)</f>
        <v>0</v>
      </c>
      <c r="V169" s="59" t="b">
        <f>IF(D169&gt;500,TRUE,FALSE)</f>
        <v>0</v>
      </c>
    </row>
    <row r="170" spans="1:22" s="59" customFormat="1" ht="16" x14ac:dyDescent="0.2">
      <c r="A170" s="59">
        <v>109222</v>
      </c>
      <c r="B170" s="59" t="s">
        <v>727</v>
      </c>
      <c r="C170" s="59">
        <v>13</v>
      </c>
      <c r="D170" s="59">
        <v>13</v>
      </c>
      <c r="E170" s="59">
        <v>105</v>
      </c>
      <c r="F170" s="59">
        <v>135</v>
      </c>
      <c r="G170" s="59">
        <v>122</v>
      </c>
      <c r="H170" s="59">
        <v>139</v>
      </c>
      <c r="I170" s="59" t="s">
        <v>53</v>
      </c>
      <c r="J170" s="59" t="s">
        <v>54</v>
      </c>
      <c r="K170" s="64">
        <v>45807</v>
      </c>
      <c r="L170" s="64">
        <v>45916</v>
      </c>
      <c r="M170" s="59" t="s">
        <v>58</v>
      </c>
      <c r="N170" s="59">
        <v>2</v>
      </c>
      <c r="O170" s="65">
        <v>0.90370370370370368</v>
      </c>
      <c r="P170" s="66">
        <f>C170/G170</f>
        <v>0.10655737704918032</v>
      </c>
      <c r="Q170" s="66">
        <f>C170/F170</f>
        <v>9.6296296296296297E-2</v>
      </c>
      <c r="R170" s="66">
        <f>C170/H170</f>
        <v>9.3525179856115109E-2</v>
      </c>
      <c r="S170" s="59" t="b">
        <f>IF(C170&gt;500,TRUE,FALSE)</f>
        <v>0</v>
      </c>
      <c r="T170" s="59" t="b">
        <f>IF(C170&gt;750,TRUE,FALSE)</f>
        <v>0</v>
      </c>
      <c r="U170" s="59" t="b">
        <f>IF(C170&gt;1000,TRUE,FALSE)</f>
        <v>0</v>
      </c>
      <c r="V170" s="59" t="b">
        <f>IF(D170&gt;500,TRUE,FALSE)</f>
        <v>0</v>
      </c>
    </row>
    <row r="171" spans="1:22" s="54" customFormat="1" ht="16" x14ac:dyDescent="0.2">
      <c r="A171" s="59">
        <v>109229</v>
      </c>
      <c r="B171" s="59" t="s">
        <v>672</v>
      </c>
      <c r="C171" s="59">
        <v>98</v>
      </c>
      <c r="D171" s="59">
        <v>11</v>
      </c>
      <c r="E171" s="59">
        <v>228</v>
      </c>
      <c r="F171" s="59">
        <v>228</v>
      </c>
      <c r="G171" s="59">
        <v>285</v>
      </c>
      <c r="H171" s="59">
        <v>234</v>
      </c>
      <c r="I171" s="59" t="s">
        <v>53</v>
      </c>
      <c r="J171" s="59" t="s">
        <v>54</v>
      </c>
      <c r="K171" s="64">
        <v>45198</v>
      </c>
      <c r="L171" s="59"/>
      <c r="M171" s="59" t="s">
        <v>58</v>
      </c>
      <c r="N171" s="59">
        <v>25</v>
      </c>
      <c r="O171" s="65">
        <v>1.25</v>
      </c>
      <c r="P171" s="66">
        <f>C171/G171</f>
        <v>0.34385964912280703</v>
      </c>
      <c r="Q171" s="66">
        <f>C171/F171</f>
        <v>0.42982456140350878</v>
      </c>
      <c r="R171" s="66">
        <f>C171/H171</f>
        <v>0.41880341880341881</v>
      </c>
      <c r="S171" s="59" t="b">
        <f>IF(C171&gt;500,TRUE,FALSE)</f>
        <v>0</v>
      </c>
      <c r="T171" s="59" t="b">
        <f>IF(C171&gt;750,TRUE,FALSE)</f>
        <v>0</v>
      </c>
      <c r="U171" s="59" t="b">
        <f>IF(C171&gt;1000,TRUE,FALSE)</f>
        <v>0</v>
      </c>
      <c r="V171" s="59" t="b">
        <f>IF(D171&gt;500,TRUE,FALSE)</f>
        <v>0</v>
      </c>
    </row>
    <row r="172" spans="1:22" s="59" customFormat="1" ht="16" x14ac:dyDescent="0.2">
      <c r="A172" s="59">
        <v>109232</v>
      </c>
      <c r="B172" s="59" t="s">
        <v>836</v>
      </c>
      <c r="C172" s="59">
        <v>55</v>
      </c>
      <c r="D172" s="59">
        <v>55</v>
      </c>
      <c r="E172" s="59">
        <v>51</v>
      </c>
      <c r="F172" s="59">
        <v>60</v>
      </c>
      <c r="G172" s="59">
        <v>68</v>
      </c>
      <c r="H172" s="59">
        <v>62</v>
      </c>
      <c r="I172" s="59" t="s">
        <v>53</v>
      </c>
      <c r="J172" s="59" t="s">
        <v>54</v>
      </c>
      <c r="K172" s="64">
        <v>45768</v>
      </c>
      <c r="L172" s="64">
        <v>45897</v>
      </c>
      <c r="M172" s="59" t="s">
        <v>71</v>
      </c>
      <c r="N172" s="59">
        <v>4</v>
      </c>
      <c r="O172" s="65">
        <v>1.1333333333333333</v>
      </c>
      <c r="P172" s="66">
        <f>C172/G172</f>
        <v>0.80882352941176472</v>
      </c>
      <c r="Q172" s="66">
        <f>C172/F172</f>
        <v>0.91666666666666663</v>
      </c>
      <c r="R172" s="66">
        <f>C172/H172</f>
        <v>0.88709677419354838</v>
      </c>
      <c r="S172" s="59" t="b">
        <f>IF(C172&gt;500,TRUE,FALSE)</f>
        <v>0</v>
      </c>
      <c r="T172" s="59" t="b">
        <f>IF(C172&gt;750,TRUE,FALSE)</f>
        <v>0</v>
      </c>
      <c r="U172" s="59" t="b">
        <f>IF(C172&gt;1000,TRUE,FALSE)</f>
        <v>0</v>
      </c>
      <c r="V172" s="59" t="b">
        <f>IF(D172&gt;500,TRUE,FALSE)</f>
        <v>0</v>
      </c>
    </row>
    <row r="173" spans="1:22" s="59" customFormat="1" ht="16" x14ac:dyDescent="0.2">
      <c r="A173" s="63">
        <v>109244</v>
      </c>
      <c r="B173" s="63" t="s">
        <v>146</v>
      </c>
      <c r="C173" s="63">
        <v>23</v>
      </c>
      <c r="D173" s="59">
        <v>23</v>
      </c>
      <c r="E173" s="63">
        <v>493</v>
      </c>
      <c r="F173" s="63">
        <v>384</v>
      </c>
      <c r="G173" s="63">
        <v>532</v>
      </c>
      <c r="H173" s="63">
        <v>566</v>
      </c>
      <c r="I173" s="59" t="s">
        <v>53</v>
      </c>
      <c r="J173" s="59" t="s">
        <v>54</v>
      </c>
      <c r="K173" s="64">
        <v>45688</v>
      </c>
      <c r="L173" s="64">
        <v>45688</v>
      </c>
      <c r="M173" s="59" t="s">
        <v>58</v>
      </c>
      <c r="N173" s="59">
        <v>9</v>
      </c>
      <c r="O173" s="65">
        <v>1.3854166666666667</v>
      </c>
      <c r="P173" s="66">
        <f>C173/G173</f>
        <v>4.3233082706766915E-2</v>
      </c>
      <c r="Q173" s="66">
        <f>C173/F173</f>
        <v>5.9895833333333336E-2</v>
      </c>
      <c r="R173" s="66">
        <f>C173/H173</f>
        <v>4.0636042402826852E-2</v>
      </c>
      <c r="S173" s="59" t="b">
        <f>IF(C173&gt;500,TRUE,FALSE)</f>
        <v>0</v>
      </c>
      <c r="T173" s="59" t="b">
        <f>IF(C173&gt;750,TRUE,FALSE)</f>
        <v>0</v>
      </c>
      <c r="U173" s="59" t="b">
        <f>IF(C173&gt;1000,TRUE,FALSE)</f>
        <v>0</v>
      </c>
      <c r="V173" s="59" t="b">
        <f>IF(D173&gt;500,TRUE,FALSE)</f>
        <v>0</v>
      </c>
    </row>
    <row r="174" spans="1:22" s="59" customFormat="1" ht="16" x14ac:dyDescent="0.2">
      <c r="A174" s="54">
        <v>109245</v>
      </c>
      <c r="B174" s="54" t="s">
        <v>151</v>
      </c>
      <c r="C174" s="54">
        <v>1910</v>
      </c>
      <c r="D174" s="54">
        <v>1910</v>
      </c>
      <c r="E174" s="54">
        <v>408</v>
      </c>
      <c r="F174" s="54">
        <v>350</v>
      </c>
      <c r="G174" s="54">
        <v>426</v>
      </c>
      <c r="H174" s="54">
        <v>663</v>
      </c>
      <c r="I174" s="54" t="s">
        <v>53</v>
      </c>
      <c r="J174" s="54" t="s">
        <v>54</v>
      </c>
      <c r="K174" s="55">
        <v>45688</v>
      </c>
      <c r="L174" s="55">
        <v>45848</v>
      </c>
      <c r="M174" s="54" t="s">
        <v>58</v>
      </c>
      <c r="N174" s="54">
        <v>4</v>
      </c>
      <c r="O174" s="56">
        <v>1.2171428571428571</v>
      </c>
      <c r="P174" s="57">
        <f>C174/G174</f>
        <v>4.483568075117371</v>
      </c>
      <c r="Q174" s="57">
        <f>C174/F174</f>
        <v>5.4571428571428573</v>
      </c>
      <c r="R174" s="57">
        <f>C174/H174</f>
        <v>2.8808446455505279</v>
      </c>
      <c r="S174" s="54" t="b">
        <f>IF(C174&gt;500,TRUE,FALSE)</f>
        <v>1</v>
      </c>
      <c r="T174" s="54" t="b">
        <f>IF(C174&gt;750,TRUE,FALSE)</f>
        <v>1</v>
      </c>
      <c r="U174" s="54" t="b">
        <f>IF(C174&gt;1000,TRUE,FALSE)</f>
        <v>1</v>
      </c>
      <c r="V174" s="54" t="b">
        <f>IF(D174&gt;500,TRUE,FALSE)</f>
        <v>1</v>
      </c>
    </row>
    <row r="175" spans="1:22" s="59" customFormat="1" ht="16" x14ac:dyDescent="0.2">
      <c r="A175" s="59">
        <v>109256</v>
      </c>
      <c r="B175" s="59" t="s">
        <v>301</v>
      </c>
      <c r="C175" s="59">
        <v>85</v>
      </c>
      <c r="D175" s="59">
        <v>9</v>
      </c>
      <c r="E175" s="59">
        <v>56</v>
      </c>
      <c r="F175" s="59">
        <v>75</v>
      </c>
      <c r="G175" s="59">
        <v>82</v>
      </c>
      <c r="H175" s="59">
        <v>62</v>
      </c>
      <c r="I175" s="59" t="s">
        <v>53</v>
      </c>
      <c r="J175" s="59" t="s">
        <v>54</v>
      </c>
      <c r="K175" s="64">
        <v>45565</v>
      </c>
      <c r="L175" s="64">
        <v>45678</v>
      </c>
      <c r="M175" s="59" t="s">
        <v>71</v>
      </c>
      <c r="N175" s="59">
        <v>11</v>
      </c>
      <c r="O175" s="65">
        <v>1.0933333333333333</v>
      </c>
      <c r="P175" s="66">
        <f>C175/G175</f>
        <v>1.0365853658536586</v>
      </c>
      <c r="Q175" s="66">
        <f>C175/F175</f>
        <v>1.1333333333333333</v>
      </c>
      <c r="R175" s="66">
        <f>C175/H175</f>
        <v>1.3709677419354838</v>
      </c>
      <c r="S175" s="59" t="b">
        <f>IF(C175&gt;500,TRUE,FALSE)</f>
        <v>0</v>
      </c>
      <c r="T175" s="59" t="b">
        <f>IF(C175&gt;750,TRUE,FALSE)</f>
        <v>0</v>
      </c>
      <c r="U175" s="59" t="b">
        <f>IF(C175&gt;1000,TRUE,FALSE)</f>
        <v>0</v>
      </c>
      <c r="V175" s="59" t="b">
        <f>IF(D175&gt;500,TRUE,FALSE)</f>
        <v>0</v>
      </c>
    </row>
    <row r="176" spans="1:22" s="54" customFormat="1" ht="16" x14ac:dyDescent="0.2">
      <c r="A176" s="63">
        <v>109265</v>
      </c>
      <c r="B176" s="63" t="s">
        <v>90</v>
      </c>
      <c r="C176" s="63">
        <v>86</v>
      </c>
      <c r="D176" s="59">
        <v>86</v>
      </c>
      <c r="E176" s="63">
        <v>320</v>
      </c>
      <c r="F176" s="63">
        <v>467</v>
      </c>
      <c r="G176" s="63">
        <v>445</v>
      </c>
      <c r="H176" s="63">
        <v>206</v>
      </c>
      <c r="I176" s="59" t="s">
        <v>53</v>
      </c>
      <c r="J176" s="59" t="s">
        <v>54</v>
      </c>
      <c r="K176" s="64">
        <v>45191</v>
      </c>
      <c r="L176" s="59"/>
      <c r="M176" s="59" t="s">
        <v>58</v>
      </c>
      <c r="N176" s="59">
        <v>25</v>
      </c>
      <c r="O176" s="65">
        <v>0.95289079229122053</v>
      </c>
      <c r="P176" s="66">
        <f>C176/G176</f>
        <v>0.19325842696629214</v>
      </c>
      <c r="Q176" s="66">
        <f>C176/F176</f>
        <v>0.1841541755888651</v>
      </c>
      <c r="R176" s="66">
        <f>C176/H176</f>
        <v>0.41747572815533979</v>
      </c>
      <c r="S176" s="59" t="b">
        <f>IF(C176&gt;500,TRUE,FALSE)</f>
        <v>0</v>
      </c>
      <c r="T176" s="59" t="b">
        <f>IF(C176&gt;750,TRUE,FALSE)</f>
        <v>0</v>
      </c>
      <c r="U176" s="59" t="b">
        <f>IF(C176&gt;1000,TRUE,FALSE)</f>
        <v>0</v>
      </c>
      <c r="V176" s="59" t="b">
        <f>IF(D176&gt;500,TRUE,FALSE)</f>
        <v>0</v>
      </c>
    </row>
    <row r="177" spans="1:22" s="59" customFormat="1" ht="16" x14ac:dyDescent="0.2">
      <c r="A177" s="63">
        <v>109267</v>
      </c>
      <c r="B177" s="63" t="s">
        <v>136</v>
      </c>
      <c r="C177" s="63">
        <v>301</v>
      </c>
      <c r="D177" s="59">
        <v>39</v>
      </c>
      <c r="E177" s="63">
        <v>250</v>
      </c>
      <c r="F177" s="63">
        <v>502</v>
      </c>
      <c r="G177" s="63">
        <v>55</v>
      </c>
      <c r="H177" s="63">
        <v>301</v>
      </c>
      <c r="I177" s="59" t="s">
        <v>53</v>
      </c>
      <c r="J177" s="59" t="s">
        <v>54</v>
      </c>
      <c r="K177" s="64">
        <v>45125</v>
      </c>
      <c r="M177" s="59" t="s">
        <v>58</v>
      </c>
      <c r="N177" s="59">
        <v>49</v>
      </c>
      <c r="O177" s="65">
        <v>0.10956175298804781</v>
      </c>
      <c r="P177" s="66">
        <f>C177/G177</f>
        <v>5.4727272727272727</v>
      </c>
      <c r="Q177" s="66">
        <f>C177/F177</f>
        <v>0.59960159362549803</v>
      </c>
      <c r="R177" s="66">
        <f>C177/H177</f>
        <v>1</v>
      </c>
      <c r="S177" s="59" t="b">
        <f>IF(C177&gt;500,TRUE,FALSE)</f>
        <v>0</v>
      </c>
      <c r="T177" s="59" t="b">
        <f>IF(C177&gt;750,TRUE,FALSE)</f>
        <v>0</v>
      </c>
      <c r="U177" s="59" t="b">
        <f>IF(C177&gt;1000,TRUE,FALSE)</f>
        <v>0</v>
      </c>
      <c r="V177" s="59" t="b">
        <f>IF(D177&gt;500,TRUE,FALSE)</f>
        <v>0</v>
      </c>
    </row>
    <row r="178" spans="1:22" s="59" customFormat="1" ht="16" x14ac:dyDescent="0.2">
      <c r="A178" s="54">
        <v>109269</v>
      </c>
      <c r="B178" s="54" t="s">
        <v>811</v>
      </c>
      <c r="C178" s="54">
        <v>636</v>
      </c>
      <c r="D178" s="54">
        <v>608</v>
      </c>
      <c r="E178" s="54">
        <v>116</v>
      </c>
      <c r="F178" s="54">
        <v>120</v>
      </c>
      <c r="G178" s="54">
        <v>140</v>
      </c>
      <c r="H178" s="54">
        <v>124</v>
      </c>
      <c r="I178" s="54" t="s">
        <v>53</v>
      </c>
      <c r="J178" s="54" t="s">
        <v>54</v>
      </c>
      <c r="K178" s="55">
        <v>45369</v>
      </c>
      <c r="L178" s="54"/>
      <c r="M178" s="54" t="s">
        <v>58</v>
      </c>
      <c r="N178" s="54">
        <v>48</v>
      </c>
      <c r="O178" s="56">
        <v>1.1666666666666667</v>
      </c>
      <c r="P178" s="57">
        <f>C178/G178</f>
        <v>4.5428571428571427</v>
      </c>
      <c r="Q178" s="57">
        <f>C178/F178</f>
        <v>5.3</v>
      </c>
      <c r="R178" s="57">
        <f>C178/H178</f>
        <v>5.129032258064516</v>
      </c>
      <c r="S178" s="54" t="b">
        <f>IF(C178&gt;500,TRUE,FALSE)</f>
        <v>1</v>
      </c>
      <c r="T178" s="54" t="b">
        <f>IF(C178&gt;750,TRUE,FALSE)</f>
        <v>0</v>
      </c>
      <c r="U178" s="54" t="b">
        <f>IF(C178&gt;1000,TRUE,FALSE)</f>
        <v>0</v>
      </c>
      <c r="V178" s="54" t="b">
        <f>IF(D178&gt;500,TRUE,FALSE)</f>
        <v>1</v>
      </c>
    </row>
    <row r="179" spans="1:22" s="59" customFormat="1" ht="16" x14ac:dyDescent="0.2">
      <c r="A179" s="54">
        <v>109291</v>
      </c>
      <c r="B179" s="54" t="s">
        <v>79</v>
      </c>
      <c r="C179" s="54">
        <v>1070</v>
      </c>
      <c r="D179" s="54">
        <v>1051</v>
      </c>
      <c r="E179" s="54">
        <v>182</v>
      </c>
      <c r="F179" s="54">
        <v>600</v>
      </c>
      <c r="G179" s="54">
        <v>210</v>
      </c>
      <c r="H179" s="54">
        <v>206</v>
      </c>
      <c r="I179" s="54" t="s">
        <v>53</v>
      </c>
      <c r="J179" s="54" t="s">
        <v>54</v>
      </c>
      <c r="K179" s="55">
        <v>45870</v>
      </c>
      <c r="L179" s="55">
        <v>45912</v>
      </c>
      <c r="M179" s="54" t="s">
        <v>58</v>
      </c>
      <c r="N179" s="54">
        <v>22</v>
      </c>
      <c r="O179" s="56">
        <v>0.35</v>
      </c>
      <c r="P179" s="57">
        <f>C179/G179</f>
        <v>5.0952380952380949</v>
      </c>
      <c r="Q179" s="57">
        <f>C179/F179</f>
        <v>1.7833333333333334</v>
      </c>
      <c r="R179" s="57">
        <f>C179/H179</f>
        <v>5.1941747572815533</v>
      </c>
      <c r="S179" s="54" t="b">
        <f>IF(C179&gt;500,TRUE,FALSE)</f>
        <v>1</v>
      </c>
      <c r="T179" s="54" t="b">
        <f>IF(C179&gt;750,TRUE,FALSE)</f>
        <v>1</v>
      </c>
      <c r="U179" s="54" t="b">
        <f>IF(C179&gt;1000,TRUE,FALSE)</f>
        <v>1</v>
      </c>
      <c r="V179" s="54" t="b">
        <f>IF(D179&gt;500,TRUE,FALSE)</f>
        <v>1</v>
      </c>
    </row>
    <row r="180" spans="1:22" s="59" customFormat="1" ht="16" x14ac:dyDescent="0.2">
      <c r="A180" s="54">
        <v>109294</v>
      </c>
      <c r="B180" s="54" t="s">
        <v>371</v>
      </c>
      <c r="C180" s="54">
        <v>220</v>
      </c>
      <c r="D180" s="54">
        <v>48</v>
      </c>
      <c r="E180" s="54">
        <v>19</v>
      </c>
      <c r="F180" s="54">
        <v>26</v>
      </c>
      <c r="G180" s="54">
        <v>62</v>
      </c>
      <c r="H180" s="54">
        <v>26</v>
      </c>
      <c r="I180" s="54" t="s">
        <v>53</v>
      </c>
      <c r="J180" s="54" t="s">
        <v>54</v>
      </c>
      <c r="K180" s="55">
        <v>45638</v>
      </c>
      <c r="L180" s="55">
        <v>45727</v>
      </c>
      <c r="M180" s="54" t="s">
        <v>76</v>
      </c>
      <c r="N180" s="54">
        <v>9</v>
      </c>
      <c r="O180" s="56">
        <v>2.3846153846153846</v>
      </c>
      <c r="P180" s="57">
        <f>C180/G180</f>
        <v>3.5483870967741935</v>
      </c>
      <c r="Q180" s="57">
        <f>C180/F180</f>
        <v>8.4615384615384617</v>
      </c>
      <c r="R180" s="57">
        <f>C180/H180</f>
        <v>8.4615384615384617</v>
      </c>
      <c r="S180" s="54" t="b">
        <f>IF(C180&gt;500,TRUE,FALSE)</f>
        <v>0</v>
      </c>
      <c r="T180" s="54" t="b">
        <f>IF(C180&gt;750,TRUE,FALSE)</f>
        <v>0</v>
      </c>
      <c r="U180" s="54" t="b">
        <f>IF(C180&gt;1000,TRUE,FALSE)</f>
        <v>0</v>
      </c>
      <c r="V180" s="54" t="b">
        <f>IF(D180&gt;500,TRUE,FALSE)</f>
        <v>0</v>
      </c>
    </row>
    <row r="181" spans="1:22" s="59" customFormat="1" ht="16" x14ac:dyDescent="0.2">
      <c r="A181" s="59">
        <v>109353</v>
      </c>
      <c r="B181" s="59" t="s">
        <v>718</v>
      </c>
      <c r="C181" s="59">
        <v>31</v>
      </c>
      <c r="D181" s="59">
        <v>31</v>
      </c>
      <c r="E181" s="59">
        <v>31</v>
      </c>
      <c r="F181" s="59">
        <v>34</v>
      </c>
      <c r="G181" s="59">
        <v>40</v>
      </c>
      <c r="H181" s="59">
        <v>35</v>
      </c>
      <c r="I181" s="59" t="s">
        <v>53</v>
      </c>
      <c r="J181" s="59" t="s">
        <v>54</v>
      </c>
      <c r="K181" s="64">
        <v>45684</v>
      </c>
      <c r="L181" s="64">
        <v>45994</v>
      </c>
      <c r="M181" s="59" t="s">
        <v>76</v>
      </c>
      <c r="N181" s="59">
        <v>6</v>
      </c>
      <c r="O181" s="65">
        <v>1.1764705882352942</v>
      </c>
      <c r="P181" s="66">
        <f>C181/G181</f>
        <v>0.77500000000000002</v>
      </c>
      <c r="Q181" s="66">
        <f>C181/F181</f>
        <v>0.91176470588235292</v>
      </c>
      <c r="R181" s="66">
        <f>C181/H181</f>
        <v>0.88571428571428568</v>
      </c>
      <c r="S181" s="59" t="b">
        <f>IF(C181&gt;500,TRUE,FALSE)</f>
        <v>0</v>
      </c>
      <c r="T181" s="59" t="b">
        <f>IF(C181&gt;750,TRUE,FALSE)</f>
        <v>0</v>
      </c>
      <c r="U181" s="59" t="b">
        <f>IF(C181&gt;1000,TRUE,FALSE)</f>
        <v>0</v>
      </c>
      <c r="V181" s="59" t="b">
        <f>IF(D181&gt;500,TRUE,FALSE)</f>
        <v>0</v>
      </c>
    </row>
    <row r="182" spans="1:22" s="59" customFormat="1" ht="16" x14ac:dyDescent="0.2">
      <c r="A182" s="63">
        <v>109369</v>
      </c>
      <c r="B182" s="63" t="s">
        <v>88</v>
      </c>
      <c r="C182" s="63">
        <v>33</v>
      </c>
      <c r="D182" s="59">
        <v>33</v>
      </c>
      <c r="E182" s="63">
        <v>179</v>
      </c>
      <c r="F182" s="63">
        <v>146</v>
      </c>
      <c r="G182" s="63">
        <v>94</v>
      </c>
      <c r="H182" s="63">
        <v>62</v>
      </c>
      <c r="I182" s="59" t="s">
        <v>53</v>
      </c>
      <c r="J182" s="59" t="s">
        <v>54</v>
      </c>
      <c r="K182" s="64">
        <v>45195</v>
      </c>
      <c r="M182" s="59" t="s">
        <v>58</v>
      </c>
      <c r="N182" s="59">
        <v>40</v>
      </c>
      <c r="O182" s="65">
        <v>0.64383561643835618</v>
      </c>
      <c r="P182" s="66">
        <f>C182/G182</f>
        <v>0.35106382978723405</v>
      </c>
      <c r="Q182" s="66">
        <f>C182/F182</f>
        <v>0.22602739726027396</v>
      </c>
      <c r="R182" s="66">
        <f>C182/H182</f>
        <v>0.532258064516129</v>
      </c>
      <c r="S182" s="59" t="b">
        <f>IF(C182&gt;500,TRUE,FALSE)</f>
        <v>0</v>
      </c>
      <c r="T182" s="59" t="b">
        <f>IF(C182&gt;750,TRUE,FALSE)</f>
        <v>0</v>
      </c>
      <c r="U182" s="59" t="b">
        <f>IF(C182&gt;1000,TRUE,FALSE)</f>
        <v>0</v>
      </c>
      <c r="V182" s="59" t="b">
        <f>IF(D182&gt;500,TRUE,FALSE)</f>
        <v>0</v>
      </c>
    </row>
    <row r="183" spans="1:22" s="59" customFormat="1" ht="16" x14ac:dyDescent="0.2">
      <c r="A183" s="54">
        <v>109374</v>
      </c>
      <c r="B183" s="54" t="s">
        <v>889</v>
      </c>
      <c r="C183" s="54">
        <v>482</v>
      </c>
      <c r="D183" s="54">
        <v>44</v>
      </c>
      <c r="E183" s="54">
        <v>66</v>
      </c>
      <c r="F183" s="54">
        <v>100</v>
      </c>
      <c r="G183" s="54">
        <v>101</v>
      </c>
      <c r="H183" s="54">
        <v>111</v>
      </c>
      <c r="I183" s="54" t="s">
        <v>53</v>
      </c>
      <c r="J183" s="54" t="s">
        <v>54</v>
      </c>
      <c r="K183" s="55">
        <v>45471</v>
      </c>
      <c r="L183" s="54"/>
      <c r="M183" s="54" t="s">
        <v>71</v>
      </c>
      <c r="N183" s="54">
        <v>10</v>
      </c>
      <c r="O183" s="56">
        <v>1.01</v>
      </c>
      <c r="P183" s="57">
        <f>C183/G183</f>
        <v>4.7722772277227721</v>
      </c>
      <c r="Q183" s="57">
        <f>C183/F183</f>
        <v>4.82</v>
      </c>
      <c r="R183" s="57">
        <f>C183/H183</f>
        <v>4.3423423423423424</v>
      </c>
      <c r="S183" s="54" t="b">
        <f>IF(C183&gt;500,TRUE,FALSE)</f>
        <v>0</v>
      </c>
      <c r="T183" s="54" t="b">
        <f>IF(C183&gt;750,TRUE,FALSE)</f>
        <v>0</v>
      </c>
      <c r="U183" s="54" t="b">
        <f>IF(C183&gt;1000,TRUE,FALSE)</f>
        <v>0</v>
      </c>
      <c r="V183" s="54" t="b">
        <f>IF(D183&gt;500,TRUE,FALSE)</f>
        <v>0</v>
      </c>
    </row>
    <row r="184" spans="1:22" s="59" customFormat="1" ht="16" x14ac:dyDescent="0.2">
      <c r="A184" s="54">
        <v>109378</v>
      </c>
      <c r="B184" s="54" t="s">
        <v>265</v>
      </c>
      <c r="C184" s="54">
        <v>273</v>
      </c>
      <c r="D184" s="54">
        <v>273</v>
      </c>
      <c r="E184" s="54">
        <v>45</v>
      </c>
      <c r="F184" s="54">
        <v>56</v>
      </c>
      <c r="G184" s="54">
        <v>0</v>
      </c>
      <c r="H184" s="54">
        <v>39</v>
      </c>
      <c r="I184" s="54" t="s">
        <v>53</v>
      </c>
      <c r="J184" s="54" t="s">
        <v>68</v>
      </c>
      <c r="K184" s="55">
        <v>45765</v>
      </c>
      <c r="L184" s="55">
        <v>45882</v>
      </c>
      <c r="M184" s="54" t="s">
        <v>71</v>
      </c>
      <c r="N184" s="54">
        <v>3</v>
      </c>
      <c r="O184" s="56">
        <v>0</v>
      </c>
      <c r="P184" s="57">
        <v>0</v>
      </c>
      <c r="Q184" s="57">
        <f>C184/F184</f>
        <v>4.875</v>
      </c>
      <c r="R184" s="57">
        <f>C184/H184</f>
        <v>7</v>
      </c>
      <c r="S184" s="54" t="b">
        <f>IF(C184&gt;500,TRUE,FALSE)</f>
        <v>0</v>
      </c>
      <c r="T184" s="54" t="b">
        <f>IF(C184&gt;750,TRUE,FALSE)</f>
        <v>0</v>
      </c>
      <c r="U184" s="54" t="b">
        <f>IF(C184&gt;1000,TRUE,FALSE)</f>
        <v>0</v>
      </c>
      <c r="V184" s="54" t="b">
        <f>IF(D184&gt;500,TRUE,FALSE)</f>
        <v>0</v>
      </c>
    </row>
    <row r="185" spans="1:22" s="59" customFormat="1" ht="16" x14ac:dyDescent="0.2">
      <c r="A185" s="59">
        <v>109414</v>
      </c>
      <c r="B185" s="59" t="s">
        <v>296</v>
      </c>
      <c r="C185" s="59">
        <v>61</v>
      </c>
      <c r="D185" s="59">
        <v>18</v>
      </c>
      <c r="E185" s="59">
        <v>402</v>
      </c>
      <c r="F185" s="59">
        <v>371</v>
      </c>
      <c r="G185" s="59">
        <v>248</v>
      </c>
      <c r="H185" s="59">
        <v>299</v>
      </c>
      <c r="I185" s="59" t="s">
        <v>53</v>
      </c>
      <c r="J185" s="59" t="s">
        <v>54</v>
      </c>
      <c r="K185" s="64">
        <v>45639</v>
      </c>
      <c r="L185" s="64">
        <v>45873</v>
      </c>
      <c r="M185" s="59" t="s">
        <v>58</v>
      </c>
      <c r="N185" s="59">
        <v>3</v>
      </c>
      <c r="O185" s="65">
        <v>0.66846361185983827</v>
      </c>
      <c r="P185" s="66">
        <f>C185/G185</f>
        <v>0.24596774193548387</v>
      </c>
      <c r="Q185" s="66">
        <f>C185/F185</f>
        <v>0.16442048517520216</v>
      </c>
      <c r="R185" s="66">
        <f>C185/H185</f>
        <v>0.20401337792642141</v>
      </c>
      <c r="S185" s="59" t="b">
        <f>IF(C185&gt;500,TRUE,FALSE)</f>
        <v>0</v>
      </c>
      <c r="T185" s="59" t="b">
        <f>IF(C185&gt;750,TRUE,FALSE)</f>
        <v>0</v>
      </c>
      <c r="U185" s="59" t="b">
        <f>IF(C185&gt;1000,TRUE,FALSE)</f>
        <v>0</v>
      </c>
      <c r="V185" s="59" t="b">
        <f>IF(D185&gt;500,TRUE,FALSE)</f>
        <v>0</v>
      </c>
    </row>
    <row r="186" spans="1:22" s="54" customFormat="1" ht="16" x14ac:dyDescent="0.2">
      <c r="A186" s="59">
        <v>109462</v>
      </c>
      <c r="B186" s="59" t="s">
        <v>698</v>
      </c>
      <c r="C186" s="59">
        <v>0</v>
      </c>
      <c r="D186" s="59">
        <v>0</v>
      </c>
      <c r="E186" s="59">
        <v>263</v>
      </c>
      <c r="F186" s="59">
        <v>140</v>
      </c>
      <c r="G186" s="59">
        <v>3</v>
      </c>
      <c r="H186" s="59">
        <v>144</v>
      </c>
      <c r="I186" s="59" t="s">
        <v>53</v>
      </c>
      <c r="J186" s="59" t="s">
        <v>68</v>
      </c>
      <c r="K186" s="64">
        <v>45884</v>
      </c>
      <c r="L186" s="59"/>
      <c r="M186" s="59" t="s">
        <v>58</v>
      </c>
      <c r="N186" s="59">
        <v>2</v>
      </c>
      <c r="O186" s="65">
        <v>2.1428571428571429E-2</v>
      </c>
      <c r="P186" s="66">
        <f>C186/G186</f>
        <v>0</v>
      </c>
      <c r="Q186" s="66">
        <f>C186/F186</f>
        <v>0</v>
      </c>
      <c r="R186" s="66">
        <f>C186/H186</f>
        <v>0</v>
      </c>
      <c r="S186" s="59" t="b">
        <f>IF(C186&gt;500,TRUE,FALSE)</f>
        <v>0</v>
      </c>
      <c r="T186" s="59" t="b">
        <f>IF(C186&gt;750,TRUE,FALSE)</f>
        <v>0</v>
      </c>
      <c r="U186" s="59" t="b">
        <f>IF(C186&gt;1000,TRUE,FALSE)</f>
        <v>0</v>
      </c>
      <c r="V186" s="59" t="b">
        <f>IF(D186&gt;500,TRUE,FALSE)</f>
        <v>0</v>
      </c>
    </row>
    <row r="187" spans="1:22" s="59" customFormat="1" ht="16" x14ac:dyDescent="0.2">
      <c r="A187" s="59">
        <v>109470</v>
      </c>
      <c r="B187" s="59" t="s">
        <v>256</v>
      </c>
      <c r="C187" s="59">
        <v>32</v>
      </c>
      <c r="D187" s="59">
        <v>30</v>
      </c>
      <c r="E187" s="59">
        <v>25</v>
      </c>
      <c r="F187" s="59">
        <v>55</v>
      </c>
      <c r="G187" s="59">
        <v>33</v>
      </c>
      <c r="H187" s="59">
        <v>35</v>
      </c>
      <c r="I187" s="59" t="s">
        <v>53</v>
      </c>
      <c r="J187" s="59" t="s">
        <v>54</v>
      </c>
      <c r="K187" s="64">
        <v>45810</v>
      </c>
      <c r="M187" s="59" t="s">
        <v>76</v>
      </c>
      <c r="N187" s="59">
        <v>3</v>
      </c>
      <c r="O187" s="65">
        <v>0.6</v>
      </c>
      <c r="P187" s="66">
        <f>C187/G187</f>
        <v>0.96969696969696972</v>
      </c>
      <c r="Q187" s="66">
        <f>C187/F187</f>
        <v>0.58181818181818179</v>
      </c>
      <c r="R187" s="66">
        <f>C187/H187</f>
        <v>0.91428571428571426</v>
      </c>
      <c r="S187" s="59" t="b">
        <f>IF(C187&gt;500,TRUE,FALSE)</f>
        <v>0</v>
      </c>
      <c r="T187" s="59" t="b">
        <f>IF(C187&gt;750,TRUE,FALSE)</f>
        <v>0</v>
      </c>
      <c r="U187" s="59" t="b">
        <f>IF(C187&gt;1000,TRUE,FALSE)</f>
        <v>0</v>
      </c>
      <c r="V187" s="59" t="b">
        <f>IF(D187&gt;500,TRUE,FALSE)</f>
        <v>0</v>
      </c>
    </row>
    <row r="188" spans="1:22" s="59" customFormat="1" ht="16" x14ac:dyDescent="0.2">
      <c r="A188" s="54">
        <v>109479</v>
      </c>
      <c r="B188" s="54" t="s">
        <v>286</v>
      </c>
      <c r="C188" s="54">
        <v>1427</v>
      </c>
      <c r="D188" s="54">
        <v>81</v>
      </c>
      <c r="E188" s="54">
        <v>199</v>
      </c>
      <c r="F188" s="54">
        <v>265</v>
      </c>
      <c r="G188" s="54">
        <v>205</v>
      </c>
      <c r="H188" s="54">
        <v>206</v>
      </c>
      <c r="I188" s="54" t="s">
        <v>53</v>
      </c>
      <c r="J188" s="54" t="s">
        <v>54</v>
      </c>
      <c r="K188" s="55">
        <v>45561</v>
      </c>
      <c r="L188" s="55">
        <v>45694</v>
      </c>
      <c r="M188" s="54" t="s">
        <v>58</v>
      </c>
      <c r="N188" s="54">
        <v>9</v>
      </c>
      <c r="O188" s="56">
        <v>0.77358490566037741</v>
      </c>
      <c r="P188" s="57">
        <f>C188/G188</f>
        <v>6.9609756097560975</v>
      </c>
      <c r="Q188" s="57">
        <f>C188/F188</f>
        <v>5.3849056603773588</v>
      </c>
      <c r="R188" s="57">
        <f>C188/H188</f>
        <v>6.9271844660194173</v>
      </c>
      <c r="S188" s="54" t="b">
        <f>IF(C188&gt;500,TRUE,FALSE)</f>
        <v>1</v>
      </c>
      <c r="T188" s="54" t="b">
        <f>IF(C188&gt;750,TRUE,FALSE)</f>
        <v>1</v>
      </c>
      <c r="U188" s="54" t="b">
        <f>IF(C188&gt;1000,TRUE,FALSE)</f>
        <v>1</v>
      </c>
      <c r="V188" s="54" t="b">
        <f>IF(D188&gt;500,TRUE,FALSE)</f>
        <v>0</v>
      </c>
    </row>
    <row r="189" spans="1:22" s="59" customFormat="1" ht="16" x14ac:dyDescent="0.2">
      <c r="A189" s="59">
        <v>109564</v>
      </c>
      <c r="B189" s="59" t="s">
        <v>212</v>
      </c>
      <c r="C189" s="59">
        <v>27</v>
      </c>
      <c r="D189" s="59">
        <v>27</v>
      </c>
      <c r="E189" s="59">
        <v>42</v>
      </c>
      <c r="F189" s="59">
        <v>38</v>
      </c>
      <c r="G189" s="59">
        <v>51</v>
      </c>
      <c r="H189" s="59">
        <v>19</v>
      </c>
      <c r="I189" s="59" t="s">
        <v>53</v>
      </c>
      <c r="J189" s="59" t="s">
        <v>68</v>
      </c>
      <c r="K189" s="64">
        <v>45749</v>
      </c>
      <c r="L189" s="64">
        <v>45838</v>
      </c>
      <c r="M189" s="59" t="s">
        <v>71</v>
      </c>
      <c r="N189" s="59">
        <v>4</v>
      </c>
      <c r="O189" s="65">
        <v>1.3421052631578947</v>
      </c>
      <c r="P189" s="66">
        <f>C189/G189</f>
        <v>0.52941176470588236</v>
      </c>
      <c r="Q189" s="66">
        <f>C189/F189</f>
        <v>0.71052631578947367</v>
      </c>
      <c r="R189" s="66">
        <f>C189/H189</f>
        <v>1.4210526315789473</v>
      </c>
      <c r="S189" s="59" t="b">
        <f>IF(C189&gt;500,TRUE,FALSE)</f>
        <v>0</v>
      </c>
      <c r="T189" s="59" t="b">
        <f>IF(C189&gt;750,TRUE,FALSE)</f>
        <v>0</v>
      </c>
      <c r="U189" s="59" t="b">
        <f>IF(C189&gt;1000,TRUE,FALSE)</f>
        <v>0</v>
      </c>
      <c r="V189" s="59" t="b">
        <f>IF(D189&gt;500,TRUE,FALSE)</f>
        <v>0</v>
      </c>
    </row>
    <row r="190" spans="1:22" s="59" customFormat="1" ht="16" x14ac:dyDescent="0.2">
      <c r="A190" s="59">
        <v>109610</v>
      </c>
      <c r="B190" s="59" t="s">
        <v>815</v>
      </c>
      <c r="C190" s="59">
        <v>92</v>
      </c>
      <c r="D190" s="59">
        <v>79</v>
      </c>
      <c r="E190" s="59">
        <v>593</v>
      </c>
      <c r="F190" s="59">
        <v>300</v>
      </c>
      <c r="G190" s="59">
        <v>38</v>
      </c>
      <c r="H190" s="59">
        <v>310</v>
      </c>
      <c r="I190" s="59" t="s">
        <v>53</v>
      </c>
      <c r="J190" s="59" t="s">
        <v>54</v>
      </c>
      <c r="K190" s="64">
        <v>45768</v>
      </c>
      <c r="L190" s="64">
        <v>45897</v>
      </c>
      <c r="M190" s="59" t="s">
        <v>55</v>
      </c>
      <c r="N190" s="59">
        <v>38</v>
      </c>
      <c r="O190" s="65">
        <v>0.12666666666666668</v>
      </c>
      <c r="P190" s="66">
        <f>C190/G190</f>
        <v>2.4210526315789473</v>
      </c>
      <c r="Q190" s="66">
        <f>C190/F190</f>
        <v>0.30666666666666664</v>
      </c>
      <c r="R190" s="66">
        <f>C190/H190</f>
        <v>0.29677419354838708</v>
      </c>
      <c r="S190" s="59" t="b">
        <f>IF(C190&gt;500,TRUE,FALSE)</f>
        <v>0</v>
      </c>
      <c r="T190" s="59" t="b">
        <f>IF(C190&gt;750,TRUE,FALSE)</f>
        <v>0</v>
      </c>
      <c r="U190" s="59" t="b">
        <f>IF(C190&gt;1000,TRUE,FALSE)</f>
        <v>0</v>
      </c>
      <c r="V190" s="59" t="b">
        <f>IF(D190&gt;500,TRUE,FALSE)</f>
        <v>0</v>
      </c>
    </row>
    <row r="191" spans="1:22" s="59" customFormat="1" ht="16" x14ac:dyDescent="0.2">
      <c r="A191" s="63">
        <v>109662</v>
      </c>
      <c r="B191" s="63" t="s">
        <v>134</v>
      </c>
      <c r="C191" s="63">
        <v>0</v>
      </c>
      <c r="D191" s="59">
        <v>0</v>
      </c>
      <c r="E191" s="63">
        <v>412</v>
      </c>
      <c r="F191" s="63">
        <v>710</v>
      </c>
      <c r="G191" s="63">
        <v>188</v>
      </c>
      <c r="H191" s="63">
        <v>423</v>
      </c>
      <c r="I191" s="59" t="s">
        <v>53</v>
      </c>
      <c r="J191" s="59" t="s">
        <v>54</v>
      </c>
      <c r="K191" s="64">
        <v>45873</v>
      </c>
      <c r="L191" s="64">
        <v>46056</v>
      </c>
      <c r="M191" s="59" t="s">
        <v>58</v>
      </c>
      <c r="N191" s="59">
        <v>3</v>
      </c>
      <c r="O191" s="65">
        <v>0.26478873239436618</v>
      </c>
      <c r="P191" s="66">
        <f>C191/G191</f>
        <v>0</v>
      </c>
      <c r="Q191" s="66">
        <f>C191/F191</f>
        <v>0</v>
      </c>
      <c r="R191" s="66">
        <f>C191/H191</f>
        <v>0</v>
      </c>
      <c r="S191" s="59" t="b">
        <f>IF(C191&gt;500,TRUE,FALSE)</f>
        <v>0</v>
      </c>
      <c r="T191" s="59" t="b">
        <f>IF(C191&gt;750,TRUE,FALSE)</f>
        <v>0</v>
      </c>
      <c r="U191" s="59" t="b">
        <f>IF(C191&gt;1000,TRUE,FALSE)</f>
        <v>0</v>
      </c>
      <c r="V191" s="59" t="b">
        <f>IF(D191&gt;500,TRUE,FALSE)</f>
        <v>0</v>
      </c>
    </row>
    <row r="192" spans="1:22" s="59" customFormat="1" ht="16" x14ac:dyDescent="0.2">
      <c r="A192" s="54">
        <v>109675</v>
      </c>
      <c r="B192" s="54" t="s">
        <v>318</v>
      </c>
      <c r="C192" s="54">
        <v>318</v>
      </c>
      <c r="D192" s="54">
        <v>56</v>
      </c>
      <c r="E192" s="54">
        <v>157</v>
      </c>
      <c r="F192" s="54">
        <v>170</v>
      </c>
      <c r="G192" s="54">
        <v>176</v>
      </c>
      <c r="H192" s="54">
        <v>149</v>
      </c>
      <c r="I192" s="54" t="s">
        <v>53</v>
      </c>
      <c r="J192" s="54" t="s">
        <v>54</v>
      </c>
      <c r="K192" s="55">
        <v>45642</v>
      </c>
      <c r="L192" s="54"/>
      <c r="M192" s="54" t="s">
        <v>58</v>
      </c>
      <c r="N192" s="54">
        <v>46</v>
      </c>
      <c r="O192" s="56">
        <v>1.0352941176470589</v>
      </c>
      <c r="P192" s="57">
        <f>C192/G192</f>
        <v>1.8068181818181819</v>
      </c>
      <c r="Q192" s="57">
        <f>C192/F192</f>
        <v>1.8705882352941177</v>
      </c>
      <c r="R192" s="57">
        <f>C192/H192</f>
        <v>2.1342281879194629</v>
      </c>
      <c r="S192" s="54" t="b">
        <f>IF(C192&gt;500,TRUE,FALSE)</f>
        <v>0</v>
      </c>
      <c r="T192" s="54" t="b">
        <f>IF(C192&gt;750,TRUE,FALSE)</f>
        <v>0</v>
      </c>
      <c r="U192" s="54" t="b">
        <f>IF(C192&gt;1000,TRUE,FALSE)</f>
        <v>0</v>
      </c>
      <c r="V192" s="54" t="b">
        <f>IF(D192&gt;500,TRUE,FALSE)</f>
        <v>0</v>
      </c>
    </row>
    <row r="193" spans="1:22" s="54" customFormat="1" ht="16" x14ac:dyDescent="0.2">
      <c r="A193" s="63">
        <v>109678</v>
      </c>
      <c r="B193" s="63" t="s">
        <v>112</v>
      </c>
      <c r="C193" s="63">
        <v>52</v>
      </c>
      <c r="D193" s="59">
        <v>28</v>
      </c>
      <c r="E193" s="63">
        <v>157</v>
      </c>
      <c r="F193" s="63">
        <v>300</v>
      </c>
      <c r="G193" s="63">
        <v>157</v>
      </c>
      <c r="H193" s="63">
        <v>155</v>
      </c>
      <c r="I193" s="59" t="s">
        <v>53</v>
      </c>
      <c r="J193" s="59" t="s">
        <v>54</v>
      </c>
      <c r="K193" s="64">
        <v>45645</v>
      </c>
      <c r="L193" s="64">
        <v>45783</v>
      </c>
      <c r="M193" s="59" t="s">
        <v>58</v>
      </c>
      <c r="N193" s="59">
        <v>7</v>
      </c>
      <c r="O193" s="65">
        <v>0.52333333333333332</v>
      </c>
      <c r="P193" s="66">
        <f>C193/G193</f>
        <v>0.33121019108280253</v>
      </c>
      <c r="Q193" s="66">
        <f>C193/F193</f>
        <v>0.17333333333333334</v>
      </c>
      <c r="R193" s="66">
        <f>C193/H193</f>
        <v>0.33548387096774196</v>
      </c>
      <c r="S193" s="59" t="b">
        <f>IF(C193&gt;500,TRUE,FALSE)</f>
        <v>0</v>
      </c>
      <c r="T193" s="59" t="b">
        <f>IF(C193&gt;750,TRUE,FALSE)</f>
        <v>0</v>
      </c>
      <c r="U193" s="59" t="b">
        <f>IF(C193&gt;1000,TRUE,FALSE)</f>
        <v>0</v>
      </c>
      <c r="V193" s="59" t="b">
        <f>IF(D193&gt;500,TRUE,FALSE)</f>
        <v>0</v>
      </c>
    </row>
    <row r="194" spans="1:22" s="59" customFormat="1" ht="16" x14ac:dyDescent="0.2">
      <c r="A194" s="59">
        <v>109686</v>
      </c>
      <c r="B194" s="59" t="s">
        <v>910</v>
      </c>
      <c r="C194" s="59">
        <v>4</v>
      </c>
      <c r="D194" s="59">
        <v>0</v>
      </c>
      <c r="E194" s="59">
        <v>148</v>
      </c>
      <c r="F194" s="59">
        <v>171</v>
      </c>
      <c r="G194" s="59">
        <v>165</v>
      </c>
      <c r="H194" s="59">
        <v>214</v>
      </c>
      <c r="I194" s="59" t="s">
        <v>53</v>
      </c>
      <c r="J194" s="59" t="s">
        <v>54</v>
      </c>
      <c r="K194" s="64">
        <v>45274</v>
      </c>
      <c r="M194" s="59" t="s">
        <v>58</v>
      </c>
      <c r="N194" s="59">
        <v>24</v>
      </c>
      <c r="O194" s="65">
        <v>0.96491228070175439</v>
      </c>
      <c r="P194" s="66">
        <f>C194/G194</f>
        <v>2.4242424242424242E-2</v>
      </c>
      <c r="Q194" s="66">
        <f>C194/F194</f>
        <v>2.3391812865497075E-2</v>
      </c>
      <c r="R194" s="66">
        <f>C194/H194</f>
        <v>1.8691588785046728E-2</v>
      </c>
      <c r="S194" s="59" t="b">
        <f>IF(C194&gt;500,TRUE,FALSE)</f>
        <v>0</v>
      </c>
      <c r="T194" s="59" t="b">
        <f>IF(C194&gt;750,TRUE,FALSE)</f>
        <v>0</v>
      </c>
      <c r="U194" s="59" t="b">
        <f>IF(C194&gt;1000,TRUE,FALSE)</f>
        <v>0</v>
      </c>
      <c r="V194" s="59" t="b">
        <f>IF(D194&gt;500,TRUE,FALSE)</f>
        <v>0</v>
      </c>
    </row>
    <row r="195" spans="1:22" s="59" customFormat="1" ht="16" x14ac:dyDescent="0.2">
      <c r="A195" s="59">
        <v>109702</v>
      </c>
      <c r="B195" s="59" t="s">
        <v>497</v>
      </c>
      <c r="C195" s="59">
        <v>3</v>
      </c>
      <c r="D195" s="59">
        <v>3</v>
      </c>
      <c r="E195" s="59">
        <v>10</v>
      </c>
      <c r="F195" s="59">
        <v>8</v>
      </c>
      <c r="G195" s="59">
        <v>14</v>
      </c>
      <c r="H195" s="59">
        <v>8</v>
      </c>
      <c r="I195" s="59" t="s">
        <v>53</v>
      </c>
      <c r="J195" s="59" t="s">
        <v>54</v>
      </c>
      <c r="K195" s="64">
        <v>45709</v>
      </c>
      <c r="L195" s="64">
        <v>45911</v>
      </c>
      <c r="M195" s="59" t="s">
        <v>76</v>
      </c>
      <c r="N195" s="59">
        <v>5</v>
      </c>
      <c r="O195" s="65">
        <v>1.75</v>
      </c>
      <c r="P195" s="66">
        <f>C195/G195</f>
        <v>0.21428571428571427</v>
      </c>
      <c r="Q195" s="66">
        <f>C195/F195</f>
        <v>0.375</v>
      </c>
      <c r="R195" s="66">
        <f>C195/H195</f>
        <v>0.375</v>
      </c>
      <c r="S195" s="59" t="b">
        <f>IF(C195&gt;500,TRUE,FALSE)</f>
        <v>0</v>
      </c>
      <c r="T195" s="59" t="b">
        <f>IF(C195&gt;750,TRUE,FALSE)</f>
        <v>0</v>
      </c>
      <c r="U195" s="59" t="b">
        <f>IF(C195&gt;1000,TRUE,FALSE)</f>
        <v>0</v>
      </c>
      <c r="V195" s="59" t="b">
        <f>IF(D195&gt;500,TRUE,FALSE)</f>
        <v>0</v>
      </c>
    </row>
    <row r="196" spans="1:22" s="59" customFormat="1" ht="16" x14ac:dyDescent="0.2">
      <c r="A196" s="59">
        <v>109708</v>
      </c>
      <c r="B196" s="59" t="s">
        <v>725</v>
      </c>
      <c r="C196" s="59">
        <v>75</v>
      </c>
      <c r="D196" s="59">
        <v>50</v>
      </c>
      <c r="E196" s="59">
        <v>268</v>
      </c>
      <c r="F196" s="59">
        <v>135</v>
      </c>
      <c r="G196" s="59">
        <v>236</v>
      </c>
      <c r="H196" s="59">
        <v>139</v>
      </c>
      <c r="I196" s="59" t="s">
        <v>53</v>
      </c>
      <c r="J196" s="59" t="s">
        <v>54</v>
      </c>
      <c r="K196" s="64">
        <v>45282</v>
      </c>
      <c r="M196" s="59" t="s">
        <v>58</v>
      </c>
      <c r="N196" s="59">
        <v>19</v>
      </c>
      <c r="O196" s="65">
        <v>1.7481481481481482</v>
      </c>
      <c r="P196" s="66">
        <f>C196/G196</f>
        <v>0.31779661016949151</v>
      </c>
      <c r="Q196" s="66">
        <f>C196/F196</f>
        <v>0.55555555555555558</v>
      </c>
      <c r="R196" s="66">
        <f>C196/H196</f>
        <v>0.53956834532374098</v>
      </c>
      <c r="S196" s="59" t="b">
        <f>IF(C196&gt;500,TRUE,FALSE)</f>
        <v>0</v>
      </c>
      <c r="T196" s="59" t="b">
        <f>IF(C196&gt;750,TRUE,FALSE)</f>
        <v>0</v>
      </c>
      <c r="U196" s="59" t="b">
        <f>IF(C196&gt;1000,TRUE,FALSE)</f>
        <v>0</v>
      </c>
      <c r="V196" s="59" t="b">
        <f>IF(D196&gt;500,TRUE,FALSE)</f>
        <v>0</v>
      </c>
    </row>
    <row r="197" spans="1:22" s="59" customFormat="1" ht="16" x14ac:dyDescent="0.2">
      <c r="A197" s="59">
        <v>109712</v>
      </c>
      <c r="B197" s="59" t="s">
        <v>721</v>
      </c>
      <c r="C197" s="59">
        <v>166</v>
      </c>
      <c r="D197" s="59">
        <v>133</v>
      </c>
      <c r="E197" s="59">
        <v>302</v>
      </c>
      <c r="F197" s="59">
        <v>305</v>
      </c>
      <c r="G197" s="59">
        <v>304</v>
      </c>
      <c r="H197" s="59">
        <v>314</v>
      </c>
      <c r="I197" s="59" t="s">
        <v>53</v>
      </c>
      <c r="J197" s="59" t="s">
        <v>54</v>
      </c>
      <c r="K197" s="64">
        <v>45308</v>
      </c>
      <c r="M197" s="59" t="s">
        <v>58</v>
      </c>
      <c r="N197" s="59">
        <v>2</v>
      </c>
      <c r="O197" s="65">
        <v>0.99672131147540988</v>
      </c>
      <c r="P197" s="66">
        <f>C197/G197</f>
        <v>0.54605263157894735</v>
      </c>
      <c r="Q197" s="66">
        <f>C197/F197</f>
        <v>0.54426229508196722</v>
      </c>
      <c r="R197" s="66">
        <f>C197/H197</f>
        <v>0.5286624203821656</v>
      </c>
      <c r="S197" s="59" t="b">
        <f>IF(C197&gt;500,TRUE,FALSE)</f>
        <v>0</v>
      </c>
      <c r="T197" s="59" t="b">
        <f>IF(C197&gt;750,TRUE,FALSE)</f>
        <v>0</v>
      </c>
      <c r="U197" s="59" t="b">
        <f>IF(C197&gt;1000,TRUE,FALSE)</f>
        <v>0</v>
      </c>
      <c r="V197" s="59" t="b">
        <f>IF(D197&gt;500,TRUE,FALSE)</f>
        <v>0</v>
      </c>
    </row>
    <row r="198" spans="1:22" s="59" customFormat="1" ht="16" x14ac:dyDescent="0.2">
      <c r="A198" s="59">
        <v>109719</v>
      </c>
      <c r="B198" s="59" t="s">
        <v>311</v>
      </c>
      <c r="C198" s="59">
        <v>76</v>
      </c>
      <c r="D198" s="59">
        <v>14</v>
      </c>
      <c r="E198" s="59">
        <v>61</v>
      </c>
      <c r="F198" s="59">
        <v>61</v>
      </c>
      <c r="G198" s="59">
        <v>85</v>
      </c>
      <c r="H198" s="59">
        <v>52</v>
      </c>
      <c r="I198" s="59" t="s">
        <v>53</v>
      </c>
      <c r="J198" s="59" t="s">
        <v>54</v>
      </c>
      <c r="K198" s="64">
        <v>45471</v>
      </c>
      <c r="M198" s="59" t="s">
        <v>71</v>
      </c>
      <c r="N198" s="59">
        <v>12</v>
      </c>
      <c r="O198" s="65">
        <v>1.3934426229508197</v>
      </c>
      <c r="P198" s="66">
        <f>C198/G198</f>
        <v>0.89411764705882357</v>
      </c>
      <c r="Q198" s="66">
        <f>C198/F198</f>
        <v>1.2459016393442623</v>
      </c>
      <c r="R198" s="66">
        <f>C198/H198</f>
        <v>1.4615384615384615</v>
      </c>
      <c r="S198" s="59" t="b">
        <f>IF(C198&gt;500,TRUE,FALSE)</f>
        <v>0</v>
      </c>
      <c r="T198" s="59" t="b">
        <f>IF(C198&gt;750,TRUE,FALSE)</f>
        <v>0</v>
      </c>
      <c r="U198" s="59" t="b">
        <f>IF(C198&gt;1000,TRUE,FALSE)</f>
        <v>0</v>
      </c>
      <c r="V198" s="59" t="b">
        <f>IF(D198&gt;500,TRUE,FALSE)</f>
        <v>0</v>
      </c>
    </row>
    <row r="199" spans="1:22" s="59" customFormat="1" ht="16" x14ac:dyDescent="0.2">
      <c r="A199" s="59">
        <v>109735</v>
      </c>
      <c r="B199" s="59" t="s">
        <v>741</v>
      </c>
      <c r="C199" s="59">
        <v>0</v>
      </c>
      <c r="D199" s="59">
        <v>0</v>
      </c>
      <c r="E199" s="59">
        <v>151</v>
      </c>
      <c r="F199" s="59">
        <v>166</v>
      </c>
      <c r="G199" s="59">
        <v>162</v>
      </c>
      <c r="H199" s="59">
        <v>171</v>
      </c>
      <c r="I199" s="59" t="s">
        <v>53</v>
      </c>
      <c r="J199" s="59" t="s">
        <v>54</v>
      </c>
      <c r="K199" s="64">
        <v>45135</v>
      </c>
      <c r="M199" s="59" t="s">
        <v>58</v>
      </c>
      <c r="N199" s="59">
        <v>33</v>
      </c>
      <c r="O199" s="65">
        <v>0.97590361445783136</v>
      </c>
      <c r="P199" s="66">
        <f>C199/G199</f>
        <v>0</v>
      </c>
      <c r="Q199" s="66">
        <f>C199/F199</f>
        <v>0</v>
      </c>
      <c r="R199" s="66">
        <f>C199/H199</f>
        <v>0</v>
      </c>
      <c r="S199" s="59" t="b">
        <f>IF(C199&gt;500,TRUE,FALSE)</f>
        <v>0</v>
      </c>
      <c r="T199" s="59" t="b">
        <f>IF(C199&gt;750,TRUE,FALSE)</f>
        <v>0</v>
      </c>
      <c r="U199" s="59" t="b">
        <f>IF(C199&gt;1000,TRUE,FALSE)</f>
        <v>0</v>
      </c>
      <c r="V199" s="59" t="b">
        <f>IF(D199&gt;500,TRUE,FALSE)</f>
        <v>0</v>
      </c>
    </row>
    <row r="200" spans="1:22" s="59" customFormat="1" ht="16" x14ac:dyDescent="0.2">
      <c r="A200" s="59">
        <v>109744</v>
      </c>
      <c r="B200" s="59" t="s">
        <v>907</v>
      </c>
      <c r="C200" s="59">
        <v>52</v>
      </c>
      <c r="D200" s="59">
        <v>20</v>
      </c>
      <c r="E200" s="59">
        <v>1624</v>
      </c>
      <c r="F200" s="59">
        <v>1969</v>
      </c>
      <c r="G200" s="59">
        <v>1571</v>
      </c>
      <c r="H200" s="59">
        <v>2446</v>
      </c>
      <c r="I200" s="59" t="s">
        <v>53</v>
      </c>
      <c r="J200" s="59" t="s">
        <v>54</v>
      </c>
      <c r="K200" s="64">
        <v>45655</v>
      </c>
      <c r="L200" s="64">
        <v>45740</v>
      </c>
      <c r="M200" s="59" t="s">
        <v>55</v>
      </c>
      <c r="N200" s="59">
        <v>10</v>
      </c>
      <c r="O200" s="65">
        <v>0.79786693753174198</v>
      </c>
      <c r="P200" s="66">
        <f>C200/G200</f>
        <v>3.3099936346276254E-2</v>
      </c>
      <c r="Q200" s="66">
        <f>C200/F200</f>
        <v>2.6409344845099034E-2</v>
      </c>
      <c r="R200" s="66">
        <f>C200/H200</f>
        <v>2.1259198691741619E-2</v>
      </c>
      <c r="S200" s="59" t="b">
        <f>IF(C200&gt;500,TRUE,FALSE)</f>
        <v>0</v>
      </c>
      <c r="T200" s="59" t="b">
        <f>IF(C200&gt;750,TRUE,FALSE)</f>
        <v>0</v>
      </c>
      <c r="U200" s="59" t="b">
        <f>IF(C200&gt;1000,TRUE,FALSE)</f>
        <v>0</v>
      </c>
      <c r="V200" s="59" t="b">
        <f>IF(D200&gt;500,TRUE,FALSE)</f>
        <v>0</v>
      </c>
    </row>
    <row r="201" spans="1:22" s="59" customFormat="1" ht="16" x14ac:dyDescent="0.2">
      <c r="A201" s="59">
        <v>109762</v>
      </c>
      <c r="B201" s="59" t="s">
        <v>470</v>
      </c>
      <c r="C201" s="59">
        <v>12</v>
      </c>
      <c r="D201" s="59">
        <v>0</v>
      </c>
      <c r="E201" s="59">
        <v>9</v>
      </c>
      <c r="F201" s="59">
        <v>10</v>
      </c>
      <c r="G201" s="59">
        <v>0</v>
      </c>
      <c r="H201" s="59">
        <v>10</v>
      </c>
      <c r="I201" s="59" t="s">
        <v>53</v>
      </c>
      <c r="J201" s="59" t="s">
        <v>54</v>
      </c>
      <c r="K201" s="64">
        <v>45198</v>
      </c>
      <c r="M201" s="59" t="s">
        <v>76</v>
      </c>
      <c r="N201" s="59">
        <v>21</v>
      </c>
      <c r="O201" s="65">
        <v>0</v>
      </c>
      <c r="P201" s="66">
        <v>0</v>
      </c>
      <c r="Q201" s="66">
        <f>C201/F201</f>
        <v>1.2</v>
      </c>
      <c r="R201" s="66">
        <f>C201/H201</f>
        <v>1.2</v>
      </c>
      <c r="S201" s="59" t="b">
        <f>IF(C201&gt;500,TRUE,FALSE)</f>
        <v>0</v>
      </c>
      <c r="T201" s="59" t="b">
        <f>IF(C201&gt;750,TRUE,FALSE)</f>
        <v>0</v>
      </c>
      <c r="U201" s="59" t="b">
        <f>IF(C201&gt;1000,TRUE,FALSE)</f>
        <v>0</v>
      </c>
      <c r="V201" s="59" t="b">
        <f>IF(D201&gt;500,TRUE,FALSE)</f>
        <v>0</v>
      </c>
    </row>
    <row r="202" spans="1:22" s="59" customFormat="1" ht="16" x14ac:dyDescent="0.2">
      <c r="A202" s="59">
        <v>109765</v>
      </c>
      <c r="B202" s="59" t="s">
        <v>742</v>
      </c>
      <c r="C202" s="59">
        <v>77</v>
      </c>
      <c r="D202" s="59">
        <v>40</v>
      </c>
      <c r="E202" s="59">
        <v>120</v>
      </c>
      <c r="F202" s="59">
        <v>66</v>
      </c>
      <c r="G202" s="59">
        <v>67</v>
      </c>
      <c r="H202" s="59">
        <v>68</v>
      </c>
      <c r="I202" s="59" t="s">
        <v>53</v>
      </c>
      <c r="J202" s="59" t="s">
        <v>54</v>
      </c>
      <c r="K202" s="64">
        <v>45637</v>
      </c>
      <c r="L202" s="64">
        <v>45776</v>
      </c>
      <c r="M202" s="59" t="s">
        <v>58</v>
      </c>
      <c r="N202" s="59">
        <v>14</v>
      </c>
      <c r="O202" s="65">
        <v>1.0151515151515151</v>
      </c>
      <c r="P202" s="66">
        <f>C202/G202</f>
        <v>1.1492537313432836</v>
      </c>
      <c r="Q202" s="66">
        <f>C202/F202</f>
        <v>1.1666666666666667</v>
      </c>
      <c r="R202" s="66">
        <f>C202/H202</f>
        <v>1.1323529411764706</v>
      </c>
      <c r="S202" s="59" t="b">
        <f>IF(C202&gt;500,TRUE,FALSE)</f>
        <v>0</v>
      </c>
      <c r="T202" s="59" t="b">
        <f>IF(C202&gt;750,TRUE,FALSE)</f>
        <v>0</v>
      </c>
      <c r="U202" s="59" t="b">
        <f>IF(C202&gt;1000,TRUE,FALSE)</f>
        <v>0</v>
      </c>
      <c r="V202" s="59" t="b">
        <f>IF(D202&gt;500,TRUE,FALSE)</f>
        <v>0</v>
      </c>
    </row>
    <row r="203" spans="1:22" s="59" customFormat="1" ht="16" x14ac:dyDescent="0.2">
      <c r="A203" s="54">
        <v>109785</v>
      </c>
      <c r="B203" s="54" t="s">
        <v>322</v>
      </c>
      <c r="C203" s="54">
        <v>219</v>
      </c>
      <c r="D203" s="54">
        <v>202</v>
      </c>
      <c r="E203" s="54">
        <v>108</v>
      </c>
      <c r="F203" s="54">
        <v>115</v>
      </c>
      <c r="G203" s="54">
        <v>141</v>
      </c>
      <c r="H203" s="54">
        <v>103</v>
      </c>
      <c r="I203" s="54" t="s">
        <v>53</v>
      </c>
      <c r="J203" s="54" t="s">
        <v>54</v>
      </c>
      <c r="K203" s="55">
        <v>45657</v>
      </c>
      <c r="L203" s="55">
        <v>45777</v>
      </c>
      <c r="M203" s="54" t="s">
        <v>58</v>
      </c>
      <c r="N203" s="54">
        <v>13</v>
      </c>
      <c r="O203" s="56">
        <v>1.2260869565217392</v>
      </c>
      <c r="P203" s="57">
        <f>C203/G203</f>
        <v>1.553191489361702</v>
      </c>
      <c r="Q203" s="57">
        <f>C203/F203</f>
        <v>1.9043478260869566</v>
      </c>
      <c r="R203" s="57">
        <f>C203/H203</f>
        <v>2.1262135922330097</v>
      </c>
      <c r="S203" s="54" t="b">
        <f>IF(C203&gt;500,TRUE,FALSE)</f>
        <v>0</v>
      </c>
      <c r="T203" s="54" t="b">
        <f>IF(C203&gt;750,TRUE,FALSE)</f>
        <v>0</v>
      </c>
      <c r="U203" s="54" t="b">
        <f>IF(C203&gt;1000,TRUE,FALSE)</f>
        <v>0</v>
      </c>
      <c r="V203" s="54" t="b">
        <f>IF(D203&gt;500,TRUE,FALSE)</f>
        <v>0</v>
      </c>
    </row>
    <row r="204" spans="1:22" s="59" customFormat="1" ht="16" x14ac:dyDescent="0.2">
      <c r="A204" s="59">
        <v>109806</v>
      </c>
      <c r="B204" s="59" t="s">
        <v>694</v>
      </c>
      <c r="C204" s="59">
        <v>13</v>
      </c>
      <c r="D204" s="59">
        <v>0</v>
      </c>
      <c r="E204" s="59">
        <v>63</v>
      </c>
      <c r="F204" s="59">
        <v>71</v>
      </c>
      <c r="G204" s="59">
        <v>75</v>
      </c>
      <c r="H204" s="59">
        <v>73</v>
      </c>
      <c r="I204" s="59" t="s">
        <v>53</v>
      </c>
      <c r="J204" s="59" t="s">
        <v>54</v>
      </c>
      <c r="K204" s="64">
        <v>45532</v>
      </c>
      <c r="M204" s="59" t="s">
        <v>71</v>
      </c>
      <c r="N204" s="59">
        <v>33</v>
      </c>
      <c r="O204" s="65">
        <v>1.056338028169014</v>
      </c>
      <c r="P204" s="66">
        <f>C204/G204</f>
        <v>0.17333333333333334</v>
      </c>
      <c r="Q204" s="66">
        <f>C204/F204</f>
        <v>0.18309859154929578</v>
      </c>
      <c r="R204" s="66">
        <f>C204/H204</f>
        <v>0.17808219178082191</v>
      </c>
      <c r="S204" s="59" t="b">
        <f>IF(C204&gt;500,TRUE,FALSE)</f>
        <v>0</v>
      </c>
      <c r="T204" s="59" t="b">
        <f>IF(C204&gt;750,TRUE,FALSE)</f>
        <v>0</v>
      </c>
      <c r="U204" s="59" t="b">
        <f>IF(C204&gt;1000,TRUE,FALSE)</f>
        <v>0</v>
      </c>
      <c r="V204" s="59" t="b">
        <f>IF(D204&gt;500,TRUE,FALSE)</f>
        <v>0</v>
      </c>
    </row>
    <row r="205" spans="1:22" s="59" customFormat="1" ht="16" x14ac:dyDescent="0.2">
      <c r="A205" s="58">
        <v>109867</v>
      </c>
      <c r="B205" s="58" t="s">
        <v>104</v>
      </c>
      <c r="C205" s="58">
        <v>1119</v>
      </c>
      <c r="D205" s="58">
        <v>1118</v>
      </c>
      <c r="E205" s="58">
        <v>723</v>
      </c>
      <c r="F205" s="58">
        <v>1630</v>
      </c>
      <c r="G205" s="58">
        <v>558</v>
      </c>
      <c r="H205" s="58">
        <v>826</v>
      </c>
      <c r="I205" s="58" t="s">
        <v>53</v>
      </c>
      <c r="J205" s="58" t="s">
        <v>54</v>
      </c>
      <c r="K205" s="60">
        <v>45744</v>
      </c>
      <c r="L205" s="60">
        <v>45868</v>
      </c>
      <c r="M205" s="58" t="s">
        <v>55</v>
      </c>
      <c r="N205" s="58">
        <v>11</v>
      </c>
      <c r="O205" s="61">
        <v>0.3423312883435583</v>
      </c>
      <c r="P205" s="62">
        <f>C205/G205</f>
        <v>2.0053763440860215</v>
      </c>
      <c r="Q205" s="62">
        <f>C205/F205</f>
        <v>0.68650306748466261</v>
      </c>
      <c r="R205" s="62">
        <f>C205/H205</f>
        <v>1.3547215496368039</v>
      </c>
      <c r="S205" s="58" t="b">
        <f>IF(C205&gt;500,TRUE,FALSE)</f>
        <v>1</v>
      </c>
      <c r="T205" s="58" t="b">
        <f>IF(C205&gt;750,TRUE,FALSE)</f>
        <v>1</v>
      </c>
      <c r="U205" s="58" t="b">
        <f>IF(C205&gt;1000,TRUE,FALSE)</f>
        <v>1</v>
      </c>
      <c r="V205" s="58" t="b">
        <f>IF(D205&gt;500,TRUE,FALSE)</f>
        <v>1</v>
      </c>
    </row>
    <row r="206" spans="1:22" s="59" customFormat="1" ht="16" x14ac:dyDescent="0.2">
      <c r="A206" s="54">
        <v>109892</v>
      </c>
      <c r="B206" s="54" t="s">
        <v>245</v>
      </c>
      <c r="C206" s="54">
        <v>108</v>
      </c>
      <c r="D206" s="54">
        <v>6</v>
      </c>
      <c r="E206" s="54">
        <v>46</v>
      </c>
      <c r="F206" s="54">
        <v>54</v>
      </c>
      <c r="G206" s="54">
        <v>51</v>
      </c>
      <c r="H206" s="54">
        <v>31</v>
      </c>
      <c r="I206" s="54" t="s">
        <v>53</v>
      </c>
      <c r="J206" s="54" t="s">
        <v>54</v>
      </c>
      <c r="K206" s="55">
        <v>45217</v>
      </c>
      <c r="L206" s="54"/>
      <c r="M206" s="54" t="s">
        <v>71</v>
      </c>
      <c r="N206" s="54">
        <v>21</v>
      </c>
      <c r="O206" s="56">
        <v>0.94444444444444442</v>
      </c>
      <c r="P206" s="57">
        <f>C206/G206</f>
        <v>2.1176470588235294</v>
      </c>
      <c r="Q206" s="57">
        <f>C206/F206</f>
        <v>2</v>
      </c>
      <c r="R206" s="57">
        <f>C206/H206</f>
        <v>3.4838709677419355</v>
      </c>
      <c r="S206" s="54" t="b">
        <f>IF(C206&gt;500,TRUE,FALSE)</f>
        <v>0</v>
      </c>
      <c r="T206" s="54" t="b">
        <f>IF(C206&gt;750,TRUE,FALSE)</f>
        <v>0</v>
      </c>
      <c r="U206" s="54" t="b">
        <f>IF(C206&gt;1000,TRUE,FALSE)</f>
        <v>0</v>
      </c>
      <c r="V206" s="54" t="b">
        <f>IF(D206&gt;500,TRUE,FALSE)</f>
        <v>0</v>
      </c>
    </row>
    <row r="207" spans="1:22" s="59" customFormat="1" ht="16" x14ac:dyDescent="0.2">
      <c r="A207" s="59">
        <v>109937</v>
      </c>
      <c r="B207" s="59" t="s">
        <v>661</v>
      </c>
      <c r="C207" s="59">
        <v>0</v>
      </c>
      <c r="D207" s="59">
        <v>0</v>
      </c>
      <c r="E207" s="59">
        <v>31</v>
      </c>
      <c r="F207" s="59">
        <v>40</v>
      </c>
      <c r="G207" s="59">
        <v>0</v>
      </c>
      <c r="H207" s="59">
        <v>41</v>
      </c>
      <c r="I207" s="59" t="s">
        <v>53</v>
      </c>
      <c r="J207" s="59" t="s">
        <v>54</v>
      </c>
      <c r="K207" s="64">
        <v>45792</v>
      </c>
      <c r="L207" s="64">
        <v>45908</v>
      </c>
      <c r="M207" s="59" t="s">
        <v>76</v>
      </c>
      <c r="N207" s="59">
        <v>3</v>
      </c>
      <c r="O207" s="65">
        <v>0</v>
      </c>
      <c r="P207" s="66">
        <v>0</v>
      </c>
      <c r="Q207" s="66">
        <f>C207/F207</f>
        <v>0</v>
      </c>
      <c r="R207" s="66">
        <f>C207/H207</f>
        <v>0</v>
      </c>
      <c r="S207" s="59" t="b">
        <f>IF(C207&gt;500,TRUE,FALSE)</f>
        <v>0</v>
      </c>
      <c r="T207" s="59" t="b">
        <f>IF(C207&gt;750,TRUE,FALSE)</f>
        <v>0</v>
      </c>
      <c r="U207" s="59" t="b">
        <f>IF(C207&gt;1000,TRUE,FALSE)</f>
        <v>0</v>
      </c>
      <c r="V207" s="59" t="b">
        <f>IF(D207&gt;500,TRUE,FALSE)</f>
        <v>0</v>
      </c>
    </row>
    <row r="208" spans="1:22" s="59" customFormat="1" ht="16" x14ac:dyDescent="0.2">
      <c r="A208" s="54">
        <v>109947</v>
      </c>
      <c r="B208" s="54" t="s">
        <v>452</v>
      </c>
      <c r="C208" s="54">
        <v>28</v>
      </c>
      <c r="D208" s="54">
        <v>8</v>
      </c>
      <c r="E208" s="54">
        <v>13</v>
      </c>
      <c r="F208" s="54">
        <v>12</v>
      </c>
      <c r="G208" s="54">
        <v>15</v>
      </c>
      <c r="H208" s="54">
        <v>12</v>
      </c>
      <c r="I208" s="54" t="s">
        <v>53</v>
      </c>
      <c r="J208" s="54" t="s">
        <v>54</v>
      </c>
      <c r="K208" s="55">
        <v>45454</v>
      </c>
      <c r="L208" s="54"/>
      <c r="M208" s="54" t="s">
        <v>76</v>
      </c>
      <c r="N208" s="54">
        <v>13</v>
      </c>
      <c r="O208" s="56">
        <v>1.25</v>
      </c>
      <c r="P208" s="57">
        <f>C208/G208</f>
        <v>1.8666666666666667</v>
      </c>
      <c r="Q208" s="57">
        <f>C208/F208</f>
        <v>2.3333333333333335</v>
      </c>
      <c r="R208" s="57">
        <f>C208/H208</f>
        <v>2.3333333333333335</v>
      </c>
      <c r="S208" s="54" t="b">
        <f>IF(C208&gt;500,TRUE,FALSE)</f>
        <v>0</v>
      </c>
      <c r="T208" s="54" t="b">
        <f>IF(C208&gt;750,TRUE,FALSE)</f>
        <v>0</v>
      </c>
      <c r="U208" s="54" t="b">
        <f>IF(C208&gt;1000,TRUE,FALSE)</f>
        <v>0</v>
      </c>
      <c r="V208" s="54" t="b">
        <f>IF(D208&gt;500,TRUE,FALSE)</f>
        <v>0</v>
      </c>
    </row>
    <row r="209" spans="1:22" s="59" customFormat="1" ht="16" x14ac:dyDescent="0.2">
      <c r="A209" s="59">
        <v>109969</v>
      </c>
      <c r="B209" s="59" t="s">
        <v>383</v>
      </c>
      <c r="C209" s="59">
        <v>5</v>
      </c>
      <c r="D209" s="59">
        <v>5</v>
      </c>
      <c r="E209" s="59">
        <v>25</v>
      </c>
      <c r="F209" s="59">
        <v>21</v>
      </c>
      <c r="G209" s="59">
        <v>32</v>
      </c>
      <c r="H209" s="59">
        <v>21</v>
      </c>
      <c r="I209" s="59" t="s">
        <v>53</v>
      </c>
      <c r="J209" s="59" t="s">
        <v>68</v>
      </c>
      <c r="K209" s="64">
        <v>45834</v>
      </c>
      <c r="L209" s="64">
        <v>45916</v>
      </c>
      <c r="M209" s="59" t="s">
        <v>76</v>
      </c>
      <c r="N209" s="59">
        <v>2</v>
      </c>
      <c r="O209" s="65">
        <v>1.5238095238095237</v>
      </c>
      <c r="P209" s="66">
        <f>C209/G209</f>
        <v>0.15625</v>
      </c>
      <c r="Q209" s="66">
        <f>C209/F209</f>
        <v>0.23809523809523808</v>
      </c>
      <c r="R209" s="66">
        <f>C209/H209</f>
        <v>0.23809523809523808</v>
      </c>
      <c r="S209" s="59" t="b">
        <f>IF(C209&gt;500,TRUE,FALSE)</f>
        <v>0</v>
      </c>
      <c r="T209" s="59" t="b">
        <f>IF(C209&gt;750,TRUE,FALSE)</f>
        <v>0</v>
      </c>
      <c r="U209" s="59" t="b">
        <f>IF(C209&gt;1000,TRUE,FALSE)</f>
        <v>0</v>
      </c>
      <c r="V209" s="59" t="b">
        <f>IF(D209&gt;500,TRUE,FALSE)</f>
        <v>0</v>
      </c>
    </row>
    <row r="210" spans="1:22" s="59" customFormat="1" ht="16" x14ac:dyDescent="0.2">
      <c r="A210" s="63">
        <v>109997</v>
      </c>
      <c r="B210" s="63" t="s">
        <v>120</v>
      </c>
      <c r="C210" s="63">
        <v>4</v>
      </c>
      <c r="D210" s="59">
        <v>4</v>
      </c>
      <c r="E210" s="63">
        <v>109</v>
      </c>
      <c r="F210" s="63">
        <v>125</v>
      </c>
      <c r="G210" s="63">
        <v>119</v>
      </c>
      <c r="H210" s="63">
        <v>67</v>
      </c>
      <c r="I210" s="59" t="s">
        <v>53</v>
      </c>
      <c r="J210" s="59" t="s">
        <v>54</v>
      </c>
      <c r="K210" s="64">
        <v>45646</v>
      </c>
      <c r="L210" s="64">
        <v>45965</v>
      </c>
      <c r="M210" s="59" t="s">
        <v>58</v>
      </c>
      <c r="N210" s="59">
        <v>50</v>
      </c>
      <c r="O210" s="65">
        <v>0.95199999999999996</v>
      </c>
      <c r="P210" s="66">
        <f>C210/G210</f>
        <v>3.3613445378151259E-2</v>
      </c>
      <c r="Q210" s="66">
        <f>C210/F210</f>
        <v>3.2000000000000001E-2</v>
      </c>
      <c r="R210" s="66">
        <f>C210/H210</f>
        <v>5.9701492537313432E-2</v>
      </c>
      <c r="S210" s="59" t="b">
        <f>IF(C210&gt;500,TRUE,FALSE)</f>
        <v>0</v>
      </c>
      <c r="T210" s="59" t="b">
        <f>IF(C210&gt;750,TRUE,FALSE)</f>
        <v>0</v>
      </c>
      <c r="U210" s="59" t="b">
        <f>IF(C210&gt;1000,TRUE,FALSE)</f>
        <v>0</v>
      </c>
      <c r="V210" s="59" t="b">
        <f>IF(D210&gt;500,TRUE,FALSE)</f>
        <v>0</v>
      </c>
    </row>
    <row r="211" spans="1:22" s="59" customFormat="1" ht="16" x14ac:dyDescent="0.2">
      <c r="A211" s="59">
        <v>110080</v>
      </c>
      <c r="B211" s="59" t="s">
        <v>250</v>
      </c>
      <c r="C211" s="59">
        <v>0</v>
      </c>
      <c r="D211" s="59">
        <v>0</v>
      </c>
      <c r="E211" s="59">
        <v>19</v>
      </c>
      <c r="F211" s="59">
        <v>20</v>
      </c>
      <c r="G211" s="59">
        <v>0</v>
      </c>
      <c r="H211" s="59">
        <v>12</v>
      </c>
      <c r="I211" s="59" t="s">
        <v>53</v>
      </c>
      <c r="J211" s="59" t="s">
        <v>68</v>
      </c>
      <c r="K211" s="64">
        <v>45833</v>
      </c>
      <c r="L211" s="64">
        <v>45966</v>
      </c>
      <c r="M211" s="59" t="s">
        <v>76</v>
      </c>
      <c r="N211" s="59">
        <v>3</v>
      </c>
      <c r="O211" s="65">
        <v>0</v>
      </c>
      <c r="P211" s="66">
        <v>0</v>
      </c>
      <c r="Q211" s="66">
        <f>C211/F211</f>
        <v>0</v>
      </c>
      <c r="R211" s="66">
        <f>C211/H211</f>
        <v>0</v>
      </c>
      <c r="S211" s="59" t="b">
        <f>IF(C211&gt;500,TRUE,FALSE)</f>
        <v>0</v>
      </c>
      <c r="T211" s="59" t="b">
        <f>IF(C211&gt;750,TRUE,FALSE)</f>
        <v>0</v>
      </c>
      <c r="U211" s="59" t="b">
        <f>IF(C211&gt;1000,TRUE,FALSE)</f>
        <v>0</v>
      </c>
      <c r="V211" s="59" t="b">
        <f>IF(D211&gt;500,TRUE,FALSE)</f>
        <v>0</v>
      </c>
    </row>
    <row r="212" spans="1:22" s="59" customFormat="1" ht="16" x14ac:dyDescent="0.2">
      <c r="A212" s="54">
        <v>110104</v>
      </c>
      <c r="B212" s="54" t="s">
        <v>510</v>
      </c>
      <c r="C212" s="54">
        <v>26</v>
      </c>
      <c r="D212" s="54">
        <v>0</v>
      </c>
      <c r="E212" s="54">
        <v>7</v>
      </c>
      <c r="F212" s="54">
        <v>12</v>
      </c>
      <c r="G212" s="54">
        <v>1</v>
      </c>
      <c r="H212" s="54">
        <v>12</v>
      </c>
      <c r="I212" s="54" t="s">
        <v>53</v>
      </c>
      <c r="J212" s="54" t="s">
        <v>54</v>
      </c>
      <c r="K212" s="55">
        <v>45412</v>
      </c>
      <c r="L212" s="54"/>
      <c r="M212" s="54" t="s">
        <v>76</v>
      </c>
      <c r="N212" s="54">
        <v>50</v>
      </c>
      <c r="O212" s="56">
        <v>8.3333333333333329E-2</v>
      </c>
      <c r="P212" s="57">
        <f>C212/G212</f>
        <v>26</v>
      </c>
      <c r="Q212" s="57">
        <f>C212/F212</f>
        <v>2.1666666666666665</v>
      </c>
      <c r="R212" s="57">
        <f>C212/H212</f>
        <v>2.1666666666666665</v>
      </c>
      <c r="S212" s="54" t="b">
        <f>IF(C212&gt;500,TRUE,FALSE)</f>
        <v>0</v>
      </c>
      <c r="T212" s="54" t="b">
        <f>IF(C212&gt;750,TRUE,FALSE)</f>
        <v>0</v>
      </c>
      <c r="U212" s="54" t="b">
        <f>IF(C212&gt;1000,TRUE,FALSE)</f>
        <v>0</v>
      </c>
      <c r="V212" s="54" t="b">
        <f>IF(D212&gt;500,TRUE,FALSE)</f>
        <v>0</v>
      </c>
    </row>
    <row r="213" spans="1:22" s="59" customFormat="1" ht="16" x14ac:dyDescent="0.2">
      <c r="A213" s="63">
        <v>110142</v>
      </c>
      <c r="B213" s="63" t="s">
        <v>130</v>
      </c>
      <c r="C213" s="63">
        <v>26</v>
      </c>
      <c r="D213" s="59">
        <v>16</v>
      </c>
      <c r="E213" s="63">
        <v>410</v>
      </c>
      <c r="F213" s="63">
        <v>437</v>
      </c>
      <c r="G213" s="63">
        <v>482</v>
      </c>
      <c r="H213" s="63">
        <v>258</v>
      </c>
      <c r="I213" s="59" t="s">
        <v>53</v>
      </c>
      <c r="J213" s="59" t="s">
        <v>54</v>
      </c>
      <c r="K213" s="64">
        <v>45291</v>
      </c>
      <c r="L213" s="64">
        <v>45772</v>
      </c>
      <c r="M213" s="59" t="s">
        <v>58</v>
      </c>
      <c r="N213" s="59">
        <v>21</v>
      </c>
      <c r="O213" s="65">
        <v>1.102974828375286</v>
      </c>
      <c r="P213" s="66">
        <f>C213/G213</f>
        <v>5.3941908713692949E-2</v>
      </c>
      <c r="Q213" s="66">
        <f>C213/F213</f>
        <v>5.9496567505720827E-2</v>
      </c>
      <c r="R213" s="66">
        <f>C213/H213</f>
        <v>0.10077519379844961</v>
      </c>
      <c r="S213" s="59" t="b">
        <f>IF(C213&gt;500,TRUE,FALSE)</f>
        <v>0</v>
      </c>
      <c r="T213" s="59" t="b">
        <f>IF(C213&gt;750,TRUE,FALSE)</f>
        <v>0</v>
      </c>
      <c r="U213" s="59" t="b">
        <f>IF(C213&gt;1000,TRUE,FALSE)</f>
        <v>0</v>
      </c>
      <c r="V213" s="59" t="b">
        <f>IF(D213&gt;500,TRUE,FALSE)</f>
        <v>0</v>
      </c>
    </row>
    <row r="214" spans="1:22" s="59" customFormat="1" ht="16" x14ac:dyDescent="0.2">
      <c r="A214" s="54">
        <v>110173</v>
      </c>
      <c r="B214" s="54" t="s">
        <v>241</v>
      </c>
      <c r="C214" s="54">
        <v>336</v>
      </c>
      <c r="D214" s="54">
        <v>306</v>
      </c>
      <c r="E214" s="54">
        <v>34</v>
      </c>
      <c r="F214" s="54">
        <v>75</v>
      </c>
      <c r="G214" s="54">
        <v>43</v>
      </c>
      <c r="H214" s="54">
        <v>42</v>
      </c>
      <c r="I214" s="54" t="s">
        <v>53</v>
      </c>
      <c r="J214" s="54" t="s">
        <v>54</v>
      </c>
      <c r="K214" s="55">
        <v>45583</v>
      </c>
      <c r="L214" s="55">
        <v>45708</v>
      </c>
      <c r="M214" s="54" t="s">
        <v>76</v>
      </c>
      <c r="N214" s="54">
        <v>53</v>
      </c>
      <c r="O214" s="56">
        <v>0.57333333333333336</v>
      </c>
      <c r="P214" s="57">
        <f>C214/G214</f>
        <v>7.8139534883720927</v>
      </c>
      <c r="Q214" s="57">
        <f>C214/F214</f>
        <v>4.4800000000000004</v>
      </c>
      <c r="R214" s="57">
        <f>C214/H214</f>
        <v>8</v>
      </c>
      <c r="S214" s="54" t="b">
        <f>IF(C214&gt;500,TRUE,FALSE)</f>
        <v>0</v>
      </c>
      <c r="T214" s="54" t="b">
        <f>IF(C214&gt;750,TRUE,FALSE)</f>
        <v>0</v>
      </c>
      <c r="U214" s="54" t="b">
        <f>IF(C214&gt;1000,TRUE,FALSE)</f>
        <v>0</v>
      </c>
      <c r="V214" s="54" t="b">
        <f>IF(D214&gt;500,TRUE,FALSE)</f>
        <v>0</v>
      </c>
    </row>
    <row r="215" spans="1:22" s="59" customFormat="1" ht="16" x14ac:dyDescent="0.2">
      <c r="A215" s="59">
        <v>110248</v>
      </c>
      <c r="B215" s="59" t="s">
        <v>174</v>
      </c>
      <c r="C215" s="59">
        <v>58</v>
      </c>
      <c r="D215" s="59">
        <v>58</v>
      </c>
      <c r="E215" s="59">
        <v>32</v>
      </c>
      <c r="F215" s="59">
        <v>44</v>
      </c>
      <c r="G215" s="59">
        <v>4</v>
      </c>
      <c r="H215" s="59">
        <v>4</v>
      </c>
      <c r="I215" s="59" t="s">
        <v>53</v>
      </c>
      <c r="J215" s="59" t="s">
        <v>54</v>
      </c>
      <c r="K215" s="64">
        <v>45903</v>
      </c>
      <c r="L215" s="64">
        <v>46008</v>
      </c>
      <c r="M215" s="59" t="s">
        <v>76</v>
      </c>
      <c r="N215" s="59">
        <v>6</v>
      </c>
      <c r="O215" s="65">
        <v>9.0909090909090912E-2</v>
      </c>
      <c r="P215" s="66">
        <f>C215/G215</f>
        <v>14.5</v>
      </c>
      <c r="Q215" s="66">
        <f>C215/F215</f>
        <v>1.3181818181818181</v>
      </c>
      <c r="R215" s="66">
        <f>C215/H215</f>
        <v>14.5</v>
      </c>
      <c r="S215" s="59" t="b">
        <f>IF(C215&gt;500,TRUE,FALSE)</f>
        <v>0</v>
      </c>
      <c r="T215" s="59" t="b">
        <f>IF(C215&gt;750,TRUE,FALSE)</f>
        <v>0</v>
      </c>
      <c r="U215" s="59" t="b">
        <f>IF(C215&gt;1000,TRUE,FALSE)</f>
        <v>0</v>
      </c>
      <c r="V215" s="59" t="b">
        <f>IF(D215&gt;500,TRUE,FALSE)</f>
        <v>0</v>
      </c>
    </row>
    <row r="216" spans="1:22" s="54" customFormat="1" ht="16" x14ac:dyDescent="0.2">
      <c r="A216" s="59">
        <v>110252</v>
      </c>
      <c r="B216" s="59" t="s">
        <v>645</v>
      </c>
      <c r="C216" s="59">
        <v>9</v>
      </c>
      <c r="D216" s="59">
        <v>0</v>
      </c>
      <c r="E216" s="59">
        <v>42</v>
      </c>
      <c r="F216" s="59">
        <v>41</v>
      </c>
      <c r="G216" s="59">
        <v>41</v>
      </c>
      <c r="H216" s="59">
        <v>42</v>
      </c>
      <c r="I216" s="59" t="s">
        <v>53</v>
      </c>
      <c r="J216" s="59" t="s">
        <v>54</v>
      </c>
      <c r="K216" s="64">
        <v>45502</v>
      </c>
      <c r="L216" s="59"/>
      <c r="M216" s="59" t="s">
        <v>71</v>
      </c>
      <c r="N216" s="59">
        <v>12</v>
      </c>
      <c r="O216" s="65">
        <v>1</v>
      </c>
      <c r="P216" s="66">
        <f>C216/G216</f>
        <v>0.21951219512195122</v>
      </c>
      <c r="Q216" s="66">
        <f>C216/F216</f>
        <v>0.21951219512195122</v>
      </c>
      <c r="R216" s="66">
        <f>C216/H216</f>
        <v>0.21428571428571427</v>
      </c>
      <c r="S216" s="59" t="b">
        <f>IF(C216&gt;500,TRUE,FALSE)</f>
        <v>0</v>
      </c>
      <c r="T216" s="59" t="b">
        <f>IF(C216&gt;750,TRUE,FALSE)</f>
        <v>0</v>
      </c>
      <c r="U216" s="59" t="b">
        <f>IF(C216&gt;1000,TRUE,FALSE)</f>
        <v>0</v>
      </c>
      <c r="V216" s="59" t="b">
        <f>IF(D216&gt;500,TRUE,FALSE)</f>
        <v>0</v>
      </c>
    </row>
    <row r="217" spans="1:22" s="59" customFormat="1" ht="16" x14ac:dyDescent="0.2">
      <c r="A217" s="54">
        <v>110274</v>
      </c>
      <c r="B217" s="54" t="s">
        <v>304</v>
      </c>
      <c r="C217" s="54">
        <v>311</v>
      </c>
      <c r="D217" s="54">
        <v>155</v>
      </c>
      <c r="E217" s="54">
        <v>206</v>
      </c>
      <c r="F217" s="54">
        <v>160</v>
      </c>
      <c r="G217" s="54">
        <v>223</v>
      </c>
      <c r="H217" s="54">
        <v>133</v>
      </c>
      <c r="I217" s="54" t="s">
        <v>53</v>
      </c>
      <c r="J217" s="54" t="s">
        <v>54</v>
      </c>
      <c r="K217" s="55">
        <v>45056</v>
      </c>
      <c r="L217" s="54"/>
      <c r="M217" s="54" t="s">
        <v>58</v>
      </c>
      <c r="N217" s="54">
        <v>40</v>
      </c>
      <c r="O217" s="56">
        <v>1.39375</v>
      </c>
      <c r="P217" s="57">
        <f>C217/G217</f>
        <v>1.3946188340807175</v>
      </c>
      <c r="Q217" s="57">
        <f>C217/F217</f>
        <v>1.9437500000000001</v>
      </c>
      <c r="R217" s="57">
        <f>C217/H217</f>
        <v>2.3383458646616542</v>
      </c>
      <c r="S217" s="54" t="b">
        <f>IF(C217&gt;500,TRUE,FALSE)</f>
        <v>0</v>
      </c>
      <c r="T217" s="54" t="b">
        <f>IF(C217&gt;750,TRUE,FALSE)</f>
        <v>0</v>
      </c>
      <c r="U217" s="54" t="b">
        <f>IF(C217&gt;1000,TRUE,FALSE)</f>
        <v>0</v>
      </c>
      <c r="V217" s="54" t="b">
        <f>IF(D217&gt;500,TRUE,FALSE)</f>
        <v>0</v>
      </c>
    </row>
    <row r="218" spans="1:22" s="59" customFormat="1" ht="16" x14ac:dyDescent="0.2">
      <c r="A218" s="54">
        <v>110284</v>
      </c>
      <c r="B218" s="54" t="s">
        <v>533</v>
      </c>
      <c r="C218" s="54">
        <v>33</v>
      </c>
      <c r="D218" s="54">
        <v>33</v>
      </c>
      <c r="E218" s="54">
        <v>5</v>
      </c>
      <c r="F218" s="54">
        <v>5</v>
      </c>
      <c r="G218" s="54">
        <v>1</v>
      </c>
      <c r="H218" s="54">
        <v>5</v>
      </c>
      <c r="I218" s="54" t="s">
        <v>53</v>
      </c>
      <c r="J218" s="54" t="s">
        <v>68</v>
      </c>
      <c r="K218" s="55">
        <v>45708</v>
      </c>
      <c r="L218" s="55">
        <v>45853</v>
      </c>
      <c r="M218" s="54" t="s">
        <v>76</v>
      </c>
      <c r="N218" s="54">
        <v>4</v>
      </c>
      <c r="O218" s="56">
        <v>0.2</v>
      </c>
      <c r="P218" s="57">
        <f>C218/G218</f>
        <v>33</v>
      </c>
      <c r="Q218" s="57">
        <f>C218/F218</f>
        <v>6.6</v>
      </c>
      <c r="R218" s="57">
        <f>C218/H218</f>
        <v>6.6</v>
      </c>
      <c r="S218" s="54" t="b">
        <f>IF(C218&gt;500,TRUE,FALSE)</f>
        <v>0</v>
      </c>
      <c r="T218" s="54" t="b">
        <f>IF(C218&gt;750,TRUE,FALSE)</f>
        <v>0</v>
      </c>
      <c r="U218" s="54" t="b">
        <f>IF(C218&gt;1000,TRUE,FALSE)</f>
        <v>0</v>
      </c>
      <c r="V218" s="54" t="b">
        <f>IF(D218&gt;500,TRUE,FALSE)</f>
        <v>0</v>
      </c>
    </row>
    <row r="219" spans="1:22" s="54" customFormat="1" ht="16" x14ac:dyDescent="0.2">
      <c r="A219" s="59">
        <v>110305</v>
      </c>
      <c r="B219" s="59" t="s">
        <v>791</v>
      </c>
      <c r="C219" s="59">
        <v>29</v>
      </c>
      <c r="D219" s="59">
        <v>22</v>
      </c>
      <c r="E219" s="59">
        <v>1081</v>
      </c>
      <c r="F219" s="59">
        <v>522</v>
      </c>
      <c r="G219" s="59">
        <v>18</v>
      </c>
      <c r="H219" s="59">
        <v>539</v>
      </c>
      <c r="I219" s="59" t="s">
        <v>53</v>
      </c>
      <c r="J219" s="59" t="s">
        <v>68</v>
      </c>
      <c r="K219" s="64">
        <v>45897</v>
      </c>
      <c r="L219" s="64">
        <v>45929</v>
      </c>
      <c r="M219" s="59" t="s">
        <v>55</v>
      </c>
      <c r="N219" s="59">
        <v>2</v>
      </c>
      <c r="O219" s="65">
        <v>3.4482758620689655E-2</v>
      </c>
      <c r="P219" s="66">
        <f>C219/G219</f>
        <v>1.6111111111111112</v>
      </c>
      <c r="Q219" s="66">
        <f>C219/F219</f>
        <v>5.5555555555555552E-2</v>
      </c>
      <c r="R219" s="66">
        <f>C219/H219</f>
        <v>5.3803339517625233E-2</v>
      </c>
      <c r="S219" s="59" t="b">
        <f>IF(C219&gt;500,TRUE,FALSE)</f>
        <v>0</v>
      </c>
      <c r="T219" s="59" t="b">
        <f>IF(C219&gt;750,TRUE,FALSE)</f>
        <v>0</v>
      </c>
      <c r="U219" s="59" t="b">
        <f>IF(C219&gt;1000,TRUE,FALSE)</f>
        <v>0</v>
      </c>
      <c r="V219" s="59" t="b">
        <f>IF(D219&gt;500,TRUE,FALSE)</f>
        <v>0</v>
      </c>
    </row>
    <row r="220" spans="1:22" s="59" customFormat="1" ht="16" x14ac:dyDescent="0.2">
      <c r="A220" s="63">
        <v>110318</v>
      </c>
      <c r="B220" s="63" t="s">
        <v>137</v>
      </c>
      <c r="C220" s="63">
        <v>87</v>
      </c>
      <c r="D220" s="59">
        <v>14</v>
      </c>
      <c r="E220" s="63">
        <v>404</v>
      </c>
      <c r="F220" s="63">
        <v>537</v>
      </c>
      <c r="G220" s="63">
        <v>533</v>
      </c>
      <c r="H220" s="63">
        <v>322</v>
      </c>
      <c r="I220" s="59" t="s">
        <v>53</v>
      </c>
      <c r="J220" s="59" t="s">
        <v>54</v>
      </c>
      <c r="K220" s="64">
        <v>45105</v>
      </c>
      <c r="M220" s="59" t="s">
        <v>58</v>
      </c>
      <c r="N220" s="59">
        <v>25</v>
      </c>
      <c r="O220" s="65">
        <v>0.99255121042830541</v>
      </c>
      <c r="P220" s="66">
        <f>C220/G220</f>
        <v>0.16322701688555347</v>
      </c>
      <c r="Q220" s="66">
        <f>C220/F220</f>
        <v>0.16201117318435754</v>
      </c>
      <c r="R220" s="66">
        <f>C220/H220</f>
        <v>0.27018633540372672</v>
      </c>
      <c r="S220" s="59" t="b">
        <f>IF(C220&gt;500,TRUE,FALSE)</f>
        <v>0</v>
      </c>
      <c r="T220" s="59" t="b">
        <f>IF(C220&gt;750,TRUE,FALSE)</f>
        <v>0</v>
      </c>
      <c r="U220" s="59" t="b">
        <f>IF(C220&gt;1000,TRUE,FALSE)</f>
        <v>0</v>
      </c>
      <c r="V220" s="59" t="b">
        <f>IF(D220&gt;500,TRUE,FALSE)</f>
        <v>0</v>
      </c>
    </row>
    <row r="221" spans="1:22" s="59" customFormat="1" ht="16" x14ac:dyDescent="0.2">
      <c r="A221" s="54">
        <v>110342</v>
      </c>
      <c r="B221" s="54" t="s">
        <v>477</v>
      </c>
      <c r="C221" s="54">
        <v>21</v>
      </c>
      <c r="D221" s="54">
        <v>21</v>
      </c>
      <c r="E221" s="54">
        <v>10</v>
      </c>
      <c r="F221" s="54">
        <v>11</v>
      </c>
      <c r="G221" s="54">
        <v>12</v>
      </c>
      <c r="H221" s="54">
        <v>11</v>
      </c>
      <c r="I221" s="54" t="s">
        <v>53</v>
      </c>
      <c r="J221" s="54" t="s">
        <v>68</v>
      </c>
      <c r="K221" s="55">
        <v>45826</v>
      </c>
      <c r="L221" s="54"/>
      <c r="M221" s="54" t="s">
        <v>76</v>
      </c>
      <c r="N221" s="54">
        <v>2</v>
      </c>
      <c r="O221" s="56">
        <v>1.0909090909090908</v>
      </c>
      <c r="P221" s="57">
        <f>C221/G221</f>
        <v>1.75</v>
      </c>
      <c r="Q221" s="57">
        <f>C221/F221</f>
        <v>1.9090909090909092</v>
      </c>
      <c r="R221" s="57">
        <f>C221/H221</f>
        <v>1.9090909090909092</v>
      </c>
      <c r="S221" s="54" t="b">
        <f>IF(C221&gt;500,TRUE,FALSE)</f>
        <v>0</v>
      </c>
      <c r="T221" s="54" t="b">
        <f>IF(C221&gt;750,TRUE,FALSE)</f>
        <v>0</v>
      </c>
      <c r="U221" s="54" t="b">
        <f>IF(C221&gt;1000,TRUE,FALSE)</f>
        <v>0</v>
      </c>
      <c r="V221" s="54" t="b">
        <f>IF(D221&gt;500,TRUE,FALSE)</f>
        <v>0</v>
      </c>
    </row>
    <row r="222" spans="1:22" s="59" customFormat="1" ht="16" x14ac:dyDescent="0.2">
      <c r="A222" s="59">
        <v>110360</v>
      </c>
      <c r="B222" s="59" t="s">
        <v>302</v>
      </c>
      <c r="C222" s="59">
        <v>49</v>
      </c>
      <c r="D222" s="59">
        <v>3</v>
      </c>
      <c r="E222" s="59">
        <v>86</v>
      </c>
      <c r="F222" s="59">
        <v>133</v>
      </c>
      <c r="G222" s="59">
        <v>85</v>
      </c>
      <c r="H222" s="59">
        <v>110</v>
      </c>
      <c r="I222" s="59" t="s">
        <v>53</v>
      </c>
      <c r="J222" s="59" t="s">
        <v>54</v>
      </c>
      <c r="K222" s="64">
        <v>45560</v>
      </c>
      <c r="L222" s="64">
        <v>45643</v>
      </c>
      <c r="M222" s="59" t="s">
        <v>71</v>
      </c>
      <c r="N222" s="59">
        <v>20</v>
      </c>
      <c r="O222" s="65">
        <v>0.63909774436090228</v>
      </c>
      <c r="P222" s="66">
        <f>C222/G222</f>
        <v>0.57647058823529407</v>
      </c>
      <c r="Q222" s="66">
        <f>C222/F222</f>
        <v>0.36842105263157893</v>
      </c>
      <c r="R222" s="66">
        <f>C222/H222</f>
        <v>0.44545454545454544</v>
      </c>
      <c r="S222" s="59" t="b">
        <f>IF(C222&gt;500,TRUE,FALSE)</f>
        <v>0</v>
      </c>
      <c r="T222" s="59" t="b">
        <f>IF(C222&gt;750,TRUE,FALSE)</f>
        <v>0</v>
      </c>
      <c r="U222" s="59" t="b">
        <f>IF(C222&gt;1000,TRUE,FALSE)</f>
        <v>0</v>
      </c>
      <c r="V222" s="59" t="b">
        <f>IF(D222&gt;500,TRUE,FALSE)</f>
        <v>0</v>
      </c>
    </row>
    <row r="223" spans="1:22" s="54" customFormat="1" ht="16" x14ac:dyDescent="0.2">
      <c r="A223" s="59">
        <v>110380</v>
      </c>
      <c r="B223" s="59" t="s">
        <v>202</v>
      </c>
      <c r="C223" s="59">
        <v>9</v>
      </c>
      <c r="D223" s="59">
        <v>9</v>
      </c>
      <c r="E223" s="59">
        <v>33</v>
      </c>
      <c r="F223" s="59">
        <v>43</v>
      </c>
      <c r="G223" s="59">
        <v>36</v>
      </c>
      <c r="H223" s="59">
        <v>18</v>
      </c>
      <c r="I223" s="59" t="s">
        <v>53</v>
      </c>
      <c r="J223" s="59" t="s">
        <v>54</v>
      </c>
      <c r="K223" s="64">
        <v>45237</v>
      </c>
      <c r="L223" s="64">
        <v>45838</v>
      </c>
      <c r="M223" s="59" t="s">
        <v>76</v>
      </c>
      <c r="N223" s="59">
        <v>22</v>
      </c>
      <c r="O223" s="65">
        <v>0.83720930232558144</v>
      </c>
      <c r="P223" s="66">
        <f>C223/G223</f>
        <v>0.25</v>
      </c>
      <c r="Q223" s="66">
        <f>C223/F223</f>
        <v>0.20930232558139536</v>
      </c>
      <c r="R223" s="66">
        <f>C223/H223</f>
        <v>0.5</v>
      </c>
      <c r="S223" s="59" t="b">
        <f>IF(C223&gt;500,TRUE,FALSE)</f>
        <v>0</v>
      </c>
      <c r="T223" s="59" t="b">
        <f>IF(C223&gt;750,TRUE,FALSE)</f>
        <v>0</v>
      </c>
      <c r="U223" s="59" t="b">
        <f>IF(C223&gt;1000,TRUE,FALSE)</f>
        <v>0</v>
      </c>
      <c r="V223" s="59" t="b">
        <f>IF(D223&gt;500,TRUE,FALSE)</f>
        <v>0</v>
      </c>
    </row>
    <row r="224" spans="1:22" s="54" customFormat="1" ht="16" x14ac:dyDescent="0.2">
      <c r="A224" s="59">
        <v>110385</v>
      </c>
      <c r="B224" s="59" t="s">
        <v>920</v>
      </c>
      <c r="C224" s="59">
        <v>9</v>
      </c>
      <c r="D224" s="59">
        <v>0</v>
      </c>
      <c r="E224" s="59">
        <v>18</v>
      </c>
      <c r="F224" s="59">
        <v>23</v>
      </c>
      <c r="G224" s="59">
        <v>9</v>
      </c>
      <c r="H224" s="59">
        <v>38</v>
      </c>
      <c r="I224" s="59" t="s">
        <v>53</v>
      </c>
      <c r="J224" s="59" t="s">
        <v>54</v>
      </c>
      <c r="K224" s="64">
        <v>45002</v>
      </c>
      <c r="L224" s="64">
        <v>45708</v>
      </c>
      <c r="M224" s="59" t="s">
        <v>76</v>
      </c>
      <c r="N224" s="59">
        <v>9</v>
      </c>
      <c r="O224" s="65">
        <v>0.39130434782608697</v>
      </c>
      <c r="P224" s="66">
        <f>C224/G224</f>
        <v>1</v>
      </c>
      <c r="Q224" s="66">
        <f>C224/F224</f>
        <v>0.39130434782608697</v>
      </c>
      <c r="R224" s="66">
        <f>C224/H224</f>
        <v>0.23684210526315788</v>
      </c>
      <c r="S224" s="59" t="b">
        <f>IF(C224&gt;500,TRUE,FALSE)</f>
        <v>0</v>
      </c>
      <c r="T224" s="59" t="b">
        <f>IF(C224&gt;750,TRUE,FALSE)</f>
        <v>0</v>
      </c>
      <c r="U224" s="59" t="b">
        <f>IF(C224&gt;1000,TRUE,FALSE)</f>
        <v>0</v>
      </c>
      <c r="V224" s="59" t="b">
        <f>IF(D224&gt;500,TRUE,FALSE)</f>
        <v>0</v>
      </c>
    </row>
    <row r="225" spans="1:22" s="59" customFormat="1" ht="16" x14ac:dyDescent="0.2">
      <c r="A225" s="54">
        <v>110404</v>
      </c>
      <c r="B225" s="54" t="s">
        <v>59</v>
      </c>
      <c r="C225" s="54">
        <v>522</v>
      </c>
      <c r="D225" s="54">
        <v>457</v>
      </c>
      <c r="E225" s="54">
        <v>208</v>
      </c>
      <c r="F225" s="54">
        <v>227</v>
      </c>
      <c r="G225" s="54">
        <v>248</v>
      </c>
      <c r="H225" s="54">
        <v>11</v>
      </c>
      <c r="I225" s="54" t="s">
        <v>53</v>
      </c>
      <c r="J225" s="54" t="s">
        <v>54</v>
      </c>
      <c r="K225" s="55">
        <v>45597</v>
      </c>
      <c r="L225" s="55">
        <v>45637</v>
      </c>
      <c r="M225" s="54" t="s">
        <v>58</v>
      </c>
      <c r="N225" s="54">
        <v>10</v>
      </c>
      <c r="O225" s="56">
        <v>1.0925110132158591</v>
      </c>
      <c r="P225" s="57">
        <f>C225/G225</f>
        <v>2.1048387096774195</v>
      </c>
      <c r="Q225" s="57">
        <f>C225/F225</f>
        <v>2.2995594713656389</v>
      </c>
      <c r="R225" s="57">
        <f>C225/H225</f>
        <v>47.454545454545453</v>
      </c>
      <c r="S225" s="54" t="b">
        <f>IF(C225&gt;500,TRUE,FALSE)</f>
        <v>1</v>
      </c>
      <c r="T225" s="54" t="b">
        <f>IF(C225&gt;750,TRUE,FALSE)</f>
        <v>0</v>
      </c>
      <c r="U225" s="54" t="b">
        <f>IF(C225&gt;1000,TRUE,FALSE)</f>
        <v>0</v>
      </c>
      <c r="V225" s="54" t="b">
        <f>IF(D225&gt;500,TRUE,FALSE)</f>
        <v>0</v>
      </c>
    </row>
    <row r="226" spans="1:22" s="59" customFormat="1" ht="16" x14ac:dyDescent="0.2">
      <c r="A226" s="63">
        <v>110479</v>
      </c>
      <c r="B226" s="63" t="s">
        <v>128</v>
      </c>
      <c r="C226" s="63">
        <v>12</v>
      </c>
      <c r="D226" s="59">
        <v>0</v>
      </c>
      <c r="E226" s="63">
        <v>108</v>
      </c>
      <c r="F226" s="63">
        <v>278</v>
      </c>
      <c r="G226" s="63">
        <v>103</v>
      </c>
      <c r="H226" s="63">
        <v>162</v>
      </c>
      <c r="I226" s="59" t="s">
        <v>53</v>
      </c>
      <c r="J226" s="59" t="s">
        <v>54</v>
      </c>
      <c r="K226" s="64">
        <v>45198</v>
      </c>
      <c r="M226" s="59" t="s">
        <v>58</v>
      </c>
      <c r="N226" s="59">
        <v>24</v>
      </c>
      <c r="O226" s="65">
        <v>0.37050359712230213</v>
      </c>
      <c r="P226" s="66">
        <f>C226/G226</f>
        <v>0.11650485436893204</v>
      </c>
      <c r="Q226" s="66">
        <f>C226/F226</f>
        <v>4.3165467625899283E-2</v>
      </c>
      <c r="R226" s="66">
        <f>C226/H226</f>
        <v>7.407407407407407E-2</v>
      </c>
      <c r="S226" s="59" t="b">
        <f>IF(C226&gt;500,TRUE,FALSE)</f>
        <v>0</v>
      </c>
      <c r="T226" s="59" t="b">
        <f>IF(C226&gt;750,TRUE,FALSE)</f>
        <v>0</v>
      </c>
      <c r="U226" s="59" t="b">
        <f>IF(C226&gt;1000,TRUE,FALSE)</f>
        <v>0</v>
      </c>
      <c r="V226" s="59" t="b">
        <f>IF(D226&gt;500,TRUE,FALSE)</f>
        <v>0</v>
      </c>
    </row>
    <row r="227" spans="1:22" s="54" customFormat="1" ht="16" x14ac:dyDescent="0.2">
      <c r="A227" s="59">
        <v>110482</v>
      </c>
      <c r="B227" s="59" t="s">
        <v>435</v>
      </c>
      <c r="C227" s="59">
        <v>9</v>
      </c>
      <c r="D227" s="59">
        <v>9</v>
      </c>
      <c r="E227" s="59">
        <v>15</v>
      </c>
      <c r="F227" s="59">
        <v>13</v>
      </c>
      <c r="G227" s="59">
        <v>22</v>
      </c>
      <c r="H227" s="59">
        <v>13</v>
      </c>
      <c r="I227" s="59" t="s">
        <v>53</v>
      </c>
      <c r="J227" s="59" t="s">
        <v>54</v>
      </c>
      <c r="K227" s="64">
        <v>45747</v>
      </c>
      <c r="L227" s="59"/>
      <c r="M227" s="59" t="s">
        <v>76</v>
      </c>
      <c r="N227" s="59">
        <v>6</v>
      </c>
      <c r="O227" s="65">
        <v>1.6923076923076923</v>
      </c>
      <c r="P227" s="66">
        <f>C227/G227</f>
        <v>0.40909090909090912</v>
      </c>
      <c r="Q227" s="66">
        <f>C227/F227</f>
        <v>0.69230769230769229</v>
      </c>
      <c r="R227" s="66">
        <f>C227/H227</f>
        <v>0.69230769230769229</v>
      </c>
      <c r="S227" s="59" t="b">
        <f>IF(C227&gt;500,TRUE,FALSE)</f>
        <v>0</v>
      </c>
      <c r="T227" s="59" t="b">
        <f>IF(C227&gt;750,TRUE,FALSE)</f>
        <v>0</v>
      </c>
      <c r="U227" s="59" t="b">
        <f>IF(C227&gt;1000,TRUE,FALSE)</f>
        <v>0</v>
      </c>
      <c r="V227" s="59" t="b">
        <f>IF(D227&gt;500,TRUE,FALSE)</f>
        <v>0</v>
      </c>
    </row>
    <row r="228" spans="1:22" s="59" customFormat="1" ht="16" x14ac:dyDescent="0.2">
      <c r="A228" s="54">
        <v>110485</v>
      </c>
      <c r="B228" s="54" t="s">
        <v>507</v>
      </c>
      <c r="C228" s="54">
        <v>56</v>
      </c>
      <c r="D228" s="54">
        <v>6</v>
      </c>
      <c r="E228" s="54">
        <v>7</v>
      </c>
      <c r="F228" s="54">
        <v>7</v>
      </c>
      <c r="G228" s="54">
        <v>0</v>
      </c>
      <c r="H228" s="54">
        <v>7</v>
      </c>
      <c r="I228" s="54" t="s">
        <v>53</v>
      </c>
      <c r="J228" s="54" t="s">
        <v>54</v>
      </c>
      <c r="K228" s="55">
        <v>45376</v>
      </c>
      <c r="L228" s="54"/>
      <c r="M228" s="54" t="s">
        <v>76</v>
      </c>
      <c r="N228" s="54">
        <v>15</v>
      </c>
      <c r="O228" s="56">
        <v>0</v>
      </c>
      <c r="P228" s="57">
        <v>0</v>
      </c>
      <c r="Q228" s="57">
        <f>C228/F228</f>
        <v>8</v>
      </c>
      <c r="R228" s="57">
        <f>C228/H228</f>
        <v>8</v>
      </c>
      <c r="S228" s="54" t="b">
        <f>IF(C228&gt;500,TRUE,FALSE)</f>
        <v>0</v>
      </c>
      <c r="T228" s="54" t="b">
        <f>IF(C228&gt;750,TRUE,FALSE)</f>
        <v>0</v>
      </c>
      <c r="U228" s="54" t="b">
        <f>IF(C228&gt;1000,TRUE,FALSE)</f>
        <v>0</v>
      </c>
      <c r="V228" s="54" t="b">
        <f>IF(D228&gt;500,TRUE,FALSE)</f>
        <v>0</v>
      </c>
    </row>
    <row r="229" spans="1:22" s="59" customFormat="1" ht="16" x14ac:dyDescent="0.2">
      <c r="A229" s="54">
        <v>110526</v>
      </c>
      <c r="B229" s="54" t="s">
        <v>783</v>
      </c>
      <c r="C229" s="54">
        <v>403</v>
      </c>
      <c r="D229" s="54">
        <v>362</v>
      </c>
      <c r="E229" s="54">
        <v>119</v>
      </c>
      <c r="F229" s="54">
        <v>125</v>
      </c>
      <c r="G229" s="54">
        <v>119</v>
      </c>
      <c r="H229" s="54">
        <v>129</v>
      </c>
      <c r="I229" s="54" t="s">
        <v>53</v>
      </c>
      <c r="J229" s="54" t="s">
        <v>54</v>
      </c>
      <c r="K229" s="55">
        <v>45632</v>
      </c>
      <c r="L229" s="55">
        <v>45748</v>
      </c>
      <c r="M229" s="54" t="s">
        <v>58</v>
      </c>
      <c r="N229" s="54">
        <v>10</v>
      </c>
      <c r="O229" s="56">
        <v>0.95199999999999996</v>
      </c>
      <c r="P229" s="57">
        <f>C229/G229</f>
        <v>3.3865546218487395</v>
      </c>
      <c r="Q229" s="57">
        <f>C229/F229</f>
        <v>3.2240000000000002</v>
      </c>
      <c r="R229" s="57">
        <f>C229/H229</f>
        <v>3.1240310077519382</v>
      </c>
      <c r="S229" s="54" t="b">
        <f>IF(C229&gt;500,TRUE,FALSE)</f>
        <v>0</v>
      </c>
      <c r="T229" s="54" t="b">
        <f>IF(C229&gt;750,TRUE,FALSE)</f>
        <v>0</v>
      </c>
      <c r="U229" s="54" t="b">
        <f>IF(C229&gt;1000,TRUE,FALSE)</f>
        <v>0</v>
      </c>
      <c r="V229" s="54" t="b">
        <f>IF(D229&gt;500,TRUE,FALSE)</f>
        <v>0</v>
      </c>
    </row>
    <row r="230" spans="1:22" s="54" customFormat="1" ht="16" x14ac:dyDescent="0.2">
      <c r="A230" s="59">
        <v>110545</v>
      </c>
      <c r="B230" s="59" t="s">
        <v>355</v>
      </c>
      <c r="C230" s="59">
        <v>3</v>
      </c>
      <c r="D230" s="59">
        <v>3</v>
      </c>
      <c r="E230" s="59">
        <v>221</v>
      </c>
      <c r="F230" s="59">
        <v>230</v>
      </c>
      <c r="G230" s="59">
        <v>198</v>
      </c>
      <c r="H230" s="59">
        <v>226</v>
      </c>
      <c r="I230" s="59" t="s">
        <v>53</v>
      </c>
      <c r="J230" s="59" t="s">
        <v>54</v>
      </c>
      <c r="K230" s="64">
        <v>45610</v>
      </c>
      <c r="L230" s="59"/>
      <c r="M230" s="59" t="s">
        <v>58</v>
      </c>
      <c r="N230" s="59">
        <v>34</v>
      </c>
      <c r="O230" s="65">
        <v>0.86086956521739133</v>
      </c>
      <c r="P230" s="66">
        <f>C230/G230</f>
        <v>1.5151515151515152E-2</v>
      </c>
      <c r="Q230" s="66">
        <f>C230/F230</f>
        <v>1.3043478260869565E-2</v>
      </c>
      <c r="R230" s="66">
        <f>C230/H230</f>
        <v>1.3274336283185841E-2</v>
      </c>
      <c r="S230" s="59" t="b">
        <f>IF(C230&gt;500,TRUE,FALSE)</f>
        <v>0</v>
      </c>
      <c r="T230" s="59" t="b">
        <f>IF(C230&gt;750,TRUE,FALSE)</f>
        <v>0</v>
      </c>
      <c r="U230" s="59" t="b">
        <f>IF(C230&gt;1000,TRUE,FALSE)</f>
        <v>0</v>
      </c>
      <c r="V230" s="59" t="b">
        <f>IF(D230&gt;500,TRUE,FALSE)</f>
        <v>0</v>
      </c>
    </row>
    <row r="231" spans="1:22" s="54" customFormat="1" ht="16" x14ac:dyDescent="0.2">
      <c r="A231" s="59">
        <v>110554</v>
      </c>
      <c r="B231" s="59" t="s">
        <v>531</v>
      </c>
      <c r="C231" s="59">
        <v>0</v>
      </c>
      <c r="D231" s="59">
        <v>0</v>
      </c>
      <c r="E231" s="59">
        <v>6</v>
      </c>
      <c r="F231" s="59">
        <v>7</v>
      </c>
      <c r="G231" s="59">
        <v>10</v>
      </c>
      <c r="H231" s="59">
        <v>7</v>
      </c>
      <c r="I231" s="59" t="s">
        <v>53</v>
      </c>
      <c r="J231" s="59" t="s">
        <v>68</v>
      </c>
      <c r="K231" s="64">
        <v>45733</v>
      </c>
      <c r="L231" s="59"/>
      <c r="M231" s="59" t="s">
        <v>76</v>
      </c>
      <c r="N231" s="59">
        <v>4</v>
      </c>
      <c r="O231" s="65">
        <v>1.4285714285714286</v>
      </c>
      <c r="P231" s="66">
        <f>C231/G231</f>
        <v>0</v>
      </c>
      <c r="Q231" s="66">
        <f>C231/F231</f>
        <v>0</v>
      </c>
      <c r="R231" s="66">
        <f>C231/H231</f>
        <v>0</v>
      </c>
      <c r="S231" s="59" t="b">
        <f>IF(C231&gt;500,TRUE,FALSE)</f>
        <v>0</v>
      </c>
      <c r="T231" s="59" t="b">
        <f>IF(C231&gt;750,TRUE,FALSE)</f>
        <v>0</v>
      </c>
      <c r="U231" s="59" t="b">
        <f>IF(C231&gt;1000,TRUE,FALSE)</f>
        <v>0</v>
      </c>
      <c r="V231" s="59" t="b">
        <f>IF(D231&gt;500,TRUE,FALSE)</f>
        <v>0</v>
      </c>
    </row>
    <row r="232" spans="1:22" s="59" customFormat="1" ht="16" x14ac:dyDescent="0.2">
      <c r="A232" s="59">
        <v>110571</v>
      </c>
      <c r="B232" s="59" t="s">
        <v>476</v>
      </c>
      <c r="C232" s="59">
        <v>0</v>
      </c>
      <c r="D232" s="59">
        <v>0</v>
      </c>
      <c r="E232" s="59">
        <v>62</v>
      </c>
      <c r="F232" s="59">
        <v>10</v>
      </c>
      <c r="G232" s="59">
        <v>49</v>
      </c>
      <c r="H232" s="59">
        <v>10</v>
      </c>
      <c r="I232" s="59" t="s">
        <v>53</v>
      </c>
      <c r="J232" s="59" t="s">
        <v>68</v>
      </c>
      <c r="K232" s="64">
        <v>45819</v>
      </c>
      <c r="L232" s="64">
        <v>46008</v>
      </c>
      <c r="M232" s="59" t="s">
        <v>71</v>
      </c>
      <c r="N232" s="59">
        <v>3</v>
      </c>
      <c r="O232" s="65">
        <v>4.9000000000000004</v>
      </c>
      <c r="P232" s="66">
        <f>C232/G232</f>
        <v>0</v>
      </c>
      <c r="Q232" s="66">
        <f>C232/F232</f>
        <v>0</v>
      </c>
      <c r="R232" s="66">
        <f>C232/H232</f>
        <v>0</v>
      </c>
      <c r="S232" s="59" t="b">
        <f>IF(C232&gt;500,TRUE,FALSE)</f>
        <v>0</v>
      </c>
      <c r="T232" s="59" t="b">
        <f>IF(C232&gt;750,TRUE,FALSE)</f>
        <v>0</v>
      </c>
      <c r="U232" s="59" t="b">
        <f>IF(C232&gt;1000,TRUE,FALSE)</f>
        <v>0</v>
      </c>
      <c r="V232" s="59" t="b">
        <f>IF(D232&gt;500,TRUE,FALSE)</f>
        <v>0</v>
      </c>
    </row>
    <row r="233" spans="1:22" s="59" customFormat="1" ht="16" x14ac:dyDescent="0.2">
      <c r="A233" s="59">
        <v>110580</v>
      </c>
      <c r="B233" s="59" t="s">
        <v>702</v>
      </c>
      <c r="C233" s="59">
        <v>0</v>
      </c>
      <c r="D233" s="59">
        <v>0</v>
      </c>
      <c r="E233" s="59">
        <v>84</v>
      </c>
      <c r="F233" s="59">
        <v>70</v>
      </c>
      <c r="G233" s="59">
        <v>1</v>
      </c>
      <c r="H233" s="59">
        <v>72</v>
      </c>
      <c r="I233" s="59" t="s">
        <v>53</v>
      </c>
      <c r="J233" s="59" t="s">
        <v>54</v>
      </c>
      <c r="K233" s="64">
        <v>45602</v>
      </c>
      <c r="L233" s="64">
        <v>45727</v>
      </c>
      <c r="M233" s="59" t="s">
        <v>71</v>
      </c>
      <c r="N233" s="59">
        <v>9</v>
      </c>
      <c r="O233" s="65">
        <v>1.4285714285714285E-2</v>
      </c>
      <c r="P233" s="66">
        <f>C233/G233</f>
        <v>0</v>
      </c>
      <c r="Q233" s="66">
        <f>C233/F233</f>
        <v>0</v>
      </c>
      <c r="R233" s="66">
        <f>C233/H233</f>
        <v>0</v>
      </c>
      <c r="S233" s="59" t="b">
        <f>IF(C233&gt;500,TRUE,FALSE)</f>
        <v>0</v>
      </c>
      <c r="T233" s="59" t="b">
        <f>IF(C233&gt;750,TRUE,FALSE)</f>
        <v>0</v>
      </c>
      <c r="U233" s="59" t="b">
        <f>IF(C233&gt;1000,TRUE,FALSE)</f>
        <v>0</v>
      </c>
      <c r="V233" s="59" t="b">
        <f>IF(D233&gt;500,TRUE,FALSE)</f>
        <v>0</v>
      </c>
    </row>
    <row r="234" spans="1:22" s="59" customFormat="1" ht="16" x14ac:dyDescent="0.2">
      <c r="A234" s="54">
        <v>110600</v>
      </c>
      <c r="B234" s="54" t="s">
        <v>748</v>
      </c>
      <c r="C234" s="54">
        <v>647</v>
      </c>
      <c r="D234" s="54">
        <v>542</v>
      </c>
      <c r="E234" s="54">
        <v>248</v>
      </c>
      <c r="F234" s="54">
        <v>262</v>
      </c>
      <c r="G234" s="54">
        <v>255</v>
      </c>
      <c r="H234" s="54">
        <v>270</v>
      </c>
      <c r="I234" s="54" t="s">
        <v>53</v>
      </c>
      <c r="J234" s="54" t="s">
        <v>54</v>
      </c>
      <c r="K234" s="55">
        <v>45565</v>
      </c>
      <c r="L234" s="55">
        <v>45677</v>
      </c>
      <c r="M234" s="54" t="s">
        <v>58</v>
      </c>
      <c r="N234" s="54">
        <v>10</v>
      </c>
      <c r="O234" s="56">
        <v>0.97328244274809161</v>
      </c>
      <c r="P234" s="57">
        <f>C234/G234</f>
        <v>2.5372549019607842</v>
      </c>
      <c r="Q234" s="57">
        <f>C234/F234</f>
        <v>2.4694656488549618</v>
      </c>
      <c r="R234" s="57">
        <f>C234/H234</f>
        <v>2.3962962962962964</v>
      </c>
      <c r="S234" s="54" t="b">
        <f>IF(C234&gt;500,TRUE,FALSE)</f>
        <v>1</v>
      </c>
      <c r="T234" s="54" t="b">
        <f>IF(C234&gt;750,TRUE,FALSE)</f>
        <v>0</v>
      </c>
      <c r="U234" s="54" t="b">
        <f>IF(C234&gt;1000,TRUE,FALSE)</f>
        <v>0</v>
      </c>
      <c r="V234" s="54" t="b">
        <f>IF(D234&gt;500,TRUE,FALSE)</f>
        <v>1</v>
      </c>
    </row>
    <row r="235" spans="1:22" s="59" customFormat="1" ht="16" x14ac:dyDescent="0.2">
      <c r="A235" s="54">
        <v>110619</v>
      </c>
      <c r="B235" s="54" t="s">
        <v>771</v>
      </c>
      <c r="C235" s="54">
        <v>1781</v>
      </c>
      <c r="D235" s="54">
        <v>1260</v>
      </c>
      <c r="E235" s="54">
        <v>286</v>
      </c>
      <c r="F235" s="54">
        <v>286</v>
      </c>
      <c r="G235" s="54">
        <v>375</v>
      </c>
      <c r="H235" s="54">
        <v>295</v>
      </c>
      <c r="I235" s="54" t="s">
        <v>53</v>
      </c>
      <c r="J235" s="54" t="s">
        <v>54</v>
      </c>
      <c r="K235" s="55">
        <v>45261</v>
      </c>
      <c r="L235" s="54"/>
      <c r="M235" s="54" t="s">
        <v>58</v>
      </c>
      <c r="N235" s="54">
        <v>57</v>
      </c>
      <c r="O235" s="56">
        <v>1.3111888111888113</v>
      </c>
      <c r="P235" s="57">
        <f>C235/G235</f>
        <v>4.7493333333333334</v>
      </c>
      <c r="Q235" s="57">
        <f>C235/F235</f>
        <v>6.2272727272727275</v>
      </c>
      <c r="R235" s="57">
        <f>C235/H235</f>
        <v>6.0372881355932204</v>
      </c>
      <c r="S235" s="54" t="b">
        <f>IF(C235&gt;500,TRUE,FALSE)</f>
        <v>1</v>
      </c>
      <c r="T235" s="54" t="b">
        <f>IF(C235&gt;750,TRUE,FALSE)</f>
        <v>1</v>
      </c>
      <c r="U235" s="54" t="b">
        <f>IF(C235&gt;1000,TRUE,FALSE)</f>
        <v>1</v>
      </c>
      <c r="V235" s="54" t="b">
        <f>IF(D235&gt;500,TRUE,FALSE)</f>
        <v>1</v>
      </c>
    </row>
    <row r="236" spans="1:22" s="59" customFormat="1" ht="16" x14ac:dyDescent="0.2">
      <c r="A236" s="54">
        <v>110628</v>
      </c>
      <c r="B236" s="54" t="s">
        <v>650</v>
      </c>
      <c r="C236" s="54">
        <v>255</v>
      </c>
      <c r="D236" s="54">
        <v>205</v>
      </c>
      <c r="E236" s="54">
        <v>214</v>
      </c>
      <c r="F236" s="54">
        <v>40</v>
      </c>
      <c r="G236" s="54">
        <v>3</v>
      </c>
      <c r="H236" s="54">
        <v>41</v>
      </c>
      <c r="I236" s="54" t="s">
        <v>53</v>
      </c>
      <c r="J236" s="54" t="s">
        <v>54</v>
      </c>
      <c r="K236" s="55">
        <v>45657</v>
      </c>
      <c r="L236" s="55">
        <v>45716</v>
      </c>
      <c r="M236" s="54" t="s">
        <v>58</v>
      </c>
      <c r="N236" s="54">
        <v>8</v>
      </c>
      <c r="O236" s="56">
        <v>7.4999999999999997E-2</v>
      </c>
      <c r="P236" s="57">
        <f>C236/G236</f>
        <v>85</v>
      </c>
      <c r="Q236" s="57">
        <f>C236/F236</f>
        <v>6.375</v>
      </c>
      <c r="R236" s="57">
        <f>C236/H236</f>
        <v>6.2195121951219514</v>
      </c>
      <c r="S236" s="54" t="b">
        <f>IF(C236&gt;500,TRUE,FALSE)</f>
        <v>0</v>
      </c>
      <c r="T236" s="54" t="b">
        <f>IF(C236&gt;750,TRUE,FALSE)</f>
        <v>0</v>
      </c>
      <c r="U236" s="54" t="b">
        <f>IF(C236&gt;1000,TRUE,FALSE)</f>
        <v>0</v>
      </c>
      <c r="V236" s="54" t="b">
        <f>IF(D236&gt;500,TRUE,FALSE)</f>
        <v>0</v>
      </c>
    </row>
    <row r="237" spans="1:22" s="59" customFormat="1" ht="16" x14ac:dyDescent="0.2">
      <c r="A237" s="54">
        <v>110637</v>
      </c>
      <c r="B237" s="54" t="s">
        <v>350</v>
      </c>
      <c r="C237" s="54">
        <v>1595</v>
      </c>
      <c r="D237" s="54">
        <v>570</v>
      </c>
      <c r="E237" s="54">
        <v>531</v>
      </c>
      <c r="F237" s="54">
        <v>480</v>
      </c>
      <c r="G237" s="54">
        <v>505</v>
      </c>
      <c r="H237" s="54">
        <v>465</v>
      </c>
      <c r="I237" s="54" t="s">
        <v>53</v>
      </c>
      <c r="J237" s="54" t="s">
        <v>54</v>
      </c>
      <c r="K237" s="55">
        <v>45289</v>
      </c>
      <c r="L237" s="54"/>
      <c r="M237" s="54" t="s">
        <v>58</v>
      </c>
      <c r="N237" s="54">
        <v>16</v>
      </c>
      <c r="O237" s="56">
        <v>1.0520833333333333</v>
      </c>
      <c r="P237" s="57">
        <f>C237/G237</f>
        <v>3.1584158415841586</v>
      </c>
      <c r="Q237" s="57">
        <f>C237/F237</f>
        <v>3.3229166666666665</v>
      </c>
      <c r="R237" s="57">
        <f>C237/H237</f>
        <v>3.4301075268817205</v>
      </c>
      <c r="S237" s="54" t="b">
        <f>IF(C237&gt;500,TRUE,FALSE)</f>
        <v>1</v>
      </c>
      <c r="T237" s="54" t="b">
        <f>IF(C237&gt;750,TRUE,FALSE)</f>
        <v>1</v>
      </c>
      <c r="U237" s="54" t="b">
        <f>IF(C237&gt;1000,TRUE,FALSE)</f>
        <v>1</v>
      </c>
      <c r="V237" s="54" t="b">
        <f>IF(D237&gt;500,TRUE,FALSE)</f>
        <v>1</v>
      </c>
    </row>
    <row r="238" spans="1:22" s="59" customFormat="1" ht="16" x14ac:dyDescent="0.2">
      <c r="A238" s="59">
        <v>110673</v>
      </c>
      <c r="B238" s="59" t="s">
        <v>826</v>
      </c>
      <c r="C238" s="59">
        <v>7</v>
      </c>
      <c r="D238" s="59">
        <v>7</v>
      </c>
      <c r="E238" s="59">
        <v>135</v>
      </c>
      <c r="F238" s="59">
        <v>150</v>
      </c>
      <c r="G238" s="59">
        <v>190</v>
      </c>
      <c r="H238" s="59">
        <v>155</v>
      </c>
      <c r="I238" s="59" t="s">
        <v>53</v>
      </c>
      <c r="J238" s="59" t="s">
        <v>54</v>
      </c>
      <c r="K238" s="64">
        <v>45085</v>
      </c>
      <c r="M238" s="59" t="s">
        <v>58</v>
      </c>
      <c r="N238" s="59">
        <v>28</v>
      </c>
      <c r="O238" s="65">
        <v>1.2666666666666666</v>
      </c>
      <c r="P238" s="66">
        <f>C238/G238</f>
        <v>3.6842105263157891E-2</v>
      </c>
      <c r="Q238" s="66">
        <f>C238/F238</f>
        <v>4.6666666666666669E-2</v>
      </c>
      <c r="R238" s="66">
        <f>C238/H238</f>
        <v>4.5161290322580643E-2</v>
      </c>
      <c r="S238" s="59" t="b">
        <f>IF(C238&gt;500,TRUE,FALSE)</f>
        <v>0</v>
      </c>
      <c r="T238" s="59" t="b">
        <f>IF(C238&gt;750,TRUE,FALSE)</f>
        <v>0</v>
      </c>
      <c r="U238" s="59" t="b">
        <f>IF(C238&gt;1000,TRUE,FALSE)</f>
        <v>0</v>
      </c>
      <c r="V238" s="59" t="b">
        <f>IF(D238&gt;500,TRUE,FALSE)</f>
        <v>0</v>
      </c>
    </row>
    <row r="239" spans="1:22" s="54" customFormat="1" ht="16" x14ac:dyDescent="0.2">
      <c r="A239" s="59">
        <v>110715</v>
      </c>
      <c r="B239" s="59" t="s">
        <v>346</v>
      </c>
      <c r="C239" s="59">
        <v>41</v>
      </c>
      <c r="D239" s="59">
        <v>7</v>
      </c>
      <c r="E239" s="59">
        <v>93</v>
      </c>
      <c r="F239" s="59">
        <v>107</v>
      </c>
      <c r="G239" s="59">
        <v>117</v>
      </c>
      <c r="H239" s="59">
        <v>103</v>
      </c>
      <c r="I239" s="59" t="s">
        <v>53</v>
      </c>
      <c r="J239" s="59" t="s">
        <v>54</v>
      </c>
      <c r="K239" s="64">
        <v>45492</v>
      </c>
      <c r="L239" s="59"/>
      <c r="M239" s="59" t="s">
        <v>71</v>
      </c>
      <c r="N239" s="59">
        <v>16</v>
      </c>
      <c r="O239" s="65">
        <v>1.0934579439252337</v>
      </c>
      <c r="P239" s="66">
        <f>C239/G239</f>
        <v>0.3504273504273504</v>
      </c>
      <c r="Q239" s="66">
        <f>C239/F239</f>
        <v>0.38317757009345793</v>
      </c>
      <c r="R239" s="66">
        <f>C239/H239</f>
        <v>0.39805825242718446</v>
      </c>
      <c r="S239" s="59" t="b">
        <f>IF(C239&gt;500,TRUE,FALSE)</f>
        <v>0</v>
      </c>
      <c r="T239" s="59" t="b">
        <f>IF(C239&gt;750,TRUE,FALSE)</f>
        <v>0</v>
      </c>
      <c r="U239" s="59" t="b">
        <f>IF(C239&gt;1000,TRUE,FALSE)</f>
        <v>0</v>
      </c>
      <c r="V239" s="59" t="b">
        <f>IF(D239&gt;500,TRUE,FALSE)</f>
        <v>0</v>
      </c>
    </row>
    <row r="240" spans="1:22" s="59" customFormat="1" ht="16" x14ac:dyDescent="0.2">
      <c r="A240" s="59">
        <v>110737</v>
      </c>
      <c r="B240" s="59" t="s">
        <v>828</v>
      </c>
      <c r="C240" s="59">
        <v>0</v>
      </c>
      <c r="D240" s="59">
        <v>0</v>
      </c>
      <c r="E240" s="59">
        <v>120</v>
      </c>
      <c r="F240" s="59">
        <v>120</v>
      </c>
      <c r="G240" s="59">
        <v>138</v>
      </c>
      <c r="H240" s="59">
        <v>124</v>
      </c>
      <c r="I240" s="59" t="s">
        <v>53</v>
      </c>
      <c r="J240" s="59" t="s">
        <v>54</v>
      </c>
      <c r="K240" s="64">
        <v>45288</v>
      </c>
      <c r="M240" s="59" t="s">
        <v>58</v>
      </c>
      <c r="N240" s="59">
        <v>20</v>
      </c>
      <c r="O240" s="65">
        <v>1.1499999999999999</v>
      </c>
      <c r="P240" s="66">
        <f>C240/G240</f>
        <v>0</v>
      </c>
      <c r="Q240" s="66">
        <f>C240/F240</f>
        <v>0</v>
      </c>
      <c r="R240" s="66">
        <f>C240/H240</f>
        <v>0</v>
      </c>
      <c r="S240" s="59" t="b">
        <f>IF(C240&gt;500,TRUE,FALSE)</f>
        <v>0</v>
      </c>
      <c r="T240" s="59" t="b">
        <f>IF(C240&gt;750,TRUE,FALSE)</f>
        <v>0</v>
      </c>
      <c r="U240" s="59" t="b">
        <f>IF(C240&gt;1000,TRUE,FALSE)</f>
        <v>0</v>
      </c>
      <c r="V240" s="59" t="b">
        <f>IF(D240&gt;500,TRUE,FALSE)</f>
        <v>0</v>
      </c>
    </row>
    <row r="241" spans="1:22" s="54" customFormat="1" ht="16" x14ac:dyDescent="0.2">
      <c r="A241" s="63">
        <v>110745</v>
      </c>
      <c r="B241" s="63" t="s">
        <v>73</v>
      </c>
      <c r="C241" s="63">
        <v>85</v>
      </c>
      <c r="D241" s="59">
        <v>71</v>
      </c>
      <c r="E241" s="63">
        <v>151</v>
      </c>
      <c r="F241" s="63">
        <v>165</v>
      </c>
      <c r="G241" s="63">
        <v>170</v>
      </c>
      <c r="H241" s="63">
        <v>46</v>
      </c>
      <c r="I241" s="59" t="s">
        <v>53</v>
      </c>
      <c r="J241" s="59" t="s">
        <v>54</v>
      </c>
      <c r="K241" s="64">
        <v>45471</v>
      </c>
      <c r="L241" s="59"/>
      <c r="M241" s="59" t="s">
        <v>58</v>
      </c>
      <c r="N241" s="59">
        <v>14</v>
      </c>
      <c r="O241" s="65">
        <v>1.0303030303030303</v>
      </c>
      <c r="P241" s="66">
        <f>C241/G241</f>
        <v>0.5</v>
      </c>
      <c r="Q241" s="66">
        <f>C241/F241</f>
        <v>0.51515151515151514</v>
      </c>
      <c r="R241" s="66">
        <f>C241/H241</f>
        <v>1.8478260869565217</v>
      </c>
      <c r="S241" s="59" t="b">
        <f>IF(C241&gt;500,TRUE,FALSE)</f>
        <v>0</v>
      </c>
      <c r="T241" s="59" t="b">
        <f>IF(C241&gt;750,TRUE,FALSE)</f>
        <v>0</v>
      </c>
      <c r="U241" s="59" t="b">
        <f>IF(C241&gt;1000,TRUE,FALSE)</f>
        <v>0</v>
      </c>
      <c r="V241" s="59" t="b">
        <f>IF(D241&gt;500,TRUE,FALSE)</f>
        <v>0</v>
      </c>
    </row>
    <row r="242" spans="1:22" s="54" customFormat="1" ht="16" x14ac:dyDescent="0.2">
      <c r="A242" s="59">
        <v>110771</v>
      </c>
      <c r="B242" s="59" t="s">
        <v>699</v>
      </c>
      <c r="C242" s="59">
        <v>0</v>
      </c>
      <c r="D242" s="59">
        <v>0</v>
      </c>
      <c r="E242" s="59">
        <v>444</v>
      </c>
      <c r="F242" s="59">
        <v>140</v>
      </c>
      <c r="G242" s="59">
        <v>406</v>
      </c>
      <c r="H242" s="59">
        <v>144</v>
      </c>
      <c r="I242" s="59" t="s">
        <v>53</v>
      </c>
      <c r="J242" s="59" t="s">
        <v>54</v>
      </c>
      <c r="K242" s="64">
        <v>45288</v>
      </c>
      <c r="L242" s="59"/>
      <c r="M242" s="59" t="s">
        <v>58</v>
      </c>
      <c r="N242" s="59">
        <v>31</v>
      </c>
      <c r="O242" s="65">
        <v>2.9</v>
      </c>
      <c r="P242" s="66">
        <f>C242/G242</f>
        <v>0</v>
      </c>
      <c r="Q242" s="66">
        <f>C242/F242</f>
        <v>0</v>
      </c>
      <c r="R242" s="66">
        <f>C242/H242</f>
        <v>0</v>
      </c>
      <c r="S242" s="59" t="b">
        <f>IF(C242&gt;500,TRUE,FALSE)</f>
        <v>0</v>
      </c>
      <c r="T242" s="59" t="b">
        <f>IF(C242&gt;750,TRUE,FALSE)</f>
        <v>0</v>
      </c>
      <c r="U242" s="59" t="b">
        <f>IF(C242&gt;1000,TRUE,FALSE)</f>
        <v>0</v>
      </c>
      <c r="V242" s="59" t="b">
        <f>IF(D242&gt;500,TRUE,FALSE)</f>
        <v>0</v>
      </c>
    </row>
    <row r="243" spans="1:22" s="54" customFormat="1" ht="16" x14ac:dyDescent="0.2">
      <c r="A243" s="54">
        <v>110825</v>
      </c>
      <c r="B243" s="54" t="s">
        <v>523</v>
      </c>
      <c r="C243" s="54">
        <v>36</v>
      </c>
      <c r="D243" s="54">
        <v>39</v>
      </c>
      <c r="E243" s="54">
        <v>6</v>
      </c>
      <c r="F243" s="54">
        <v>8</v>
      </c>
      <c r="G243" s="54">
        <v>9</v>
      </c>
      <c r="H243" s="54">
        <v>8</v>
      </c>
      <c r="I243" s="54" t="s">
        <v>53</v>
      </c>
      <c r="J243" s="54" t="s">
        <v>68</v>
      </c>
      <c r="K243" s="55">
        <v>45743</v>
      </c>
      <c r="L243" s="55">
        <v>45890</v>
      </c>
      <c r="M243" s="54" t="s">
        <v>76</v>
      </c>
      <c r="N243" s="54">
        <v>4</v>
      </c>
      <c r="O243" s="56">
        <v>1.125</v>
      </c>
      <c r="P243" s="57">
        <f>C243/G243</f>
        <v>4</v>
      </c>
      <c r="Q243" s="57">
        <f>C243/F243</f>
        <v>4.5</v>
      </c>
      <c r="R243" s="57">
        <f>C243/H243</f>
        <v>4.5</v>
      </c>
      <c r="S243" s="54" t="b">
        <f>IF(C243&gt;500,TRUE,FALSE)</f>
        <v>0</v>
      </c>
      <c r="T243" s="54" t="b">
        <f>IF(C243&gt;750,TRUE,FALSE)</f>
        <v>0</v>
      </c>
      <c r="U243" s="54" t="b">
        <f>IF(C243&gt;1000,TRUE,FALSE)</f>
        <v>0</v>
      </c>
      <c r="V243" s="54" t="b">
        <f>IF(D243&gt;500,TRUE,FALSE)</f>
        <v>0</v>
      </c>
    </row>
    <row r="244" spans="1:22" s="59" customFormat="1" ht="16" x14ac:dyDescent="0.2">
      <c r="A244" s="63">
        <v>110851</v>
      </c>
      <c r="B244" s="63" t="s">
        <v>129</v>
      </c>
      <c r="C244" s="63">
        <v>99</v>
      </c>
      <c r="D244" s="59">
        <v>67</v>
      </c>
      <c r="E244" s="63">
        <v>124</v>
      </c>
      <c r="F244" s="63">
        <v>223</v>
      </c>
      <c r="G244" s="63">
        <v>96</v>
      </c>
      <c r="H244" s="63">
        <v>130</v>
      </c>
      <c r="I244" s="59" t="s">
        <v>53</v>
      </c>
      <c r="J244" s="59" t="s">
        <v>54</v>
      </c>
      <c r="K244" s="64">
        <v>45834</v>
      </c>
      <c r="L244" s="64">
        <v>45923</v>
      </c>
      <c r="M244" s="59" t="s">
        <v>58</v>
      </c>
      <c r="N244" s="59">
        <v>3</v>
      </c>
      <c r="O244" s="65">
        <v>0.43049327354260092</v>
      </c>
      <c r="P244" s="66">
        <f>C244/G244</f>
        <v>1.03125</v>
      </c>
      <c r="Q244" s="66">
        <f>C244/F244</f>
        <v>0.44394618834080718</v>
      </c>
      <c r="R244" s="66">
        <f>C244/H244</f>
        <v>0.7615384615384615</v>
      </c>
      <c r="S244" s="59" t="b">
        <f>IF(C244&gt;500,TRUE,FALSE)</f>
        <v>0</v>
      </c>
      <c r="T244" s="59" t="b">
        <f>IF(C244&gt;750,TRUE,FALSE)</f>
        <v>0</v>
      </c>
      <c r="U244" s="59" t="b">
        <f>IF(C244&gt;1000,TRUE,FALSE)</f>
        <v>0</v>
      </c>
      <c r="V244" s="59" t="b">
        <f>IF(D244&gt;500,TRUE,FALSE)</f>
        <v>0</v>
      </c>
    </row>
    <row r="245" spans="1:22" s="54" customFormat="1" ht="16" x14ac:dyDescent="0.2">
      <c r="A245" s="59">
        <v>110870</v>
      </c>
      <c r="B245" s="59" t="s">
        <v>389</v>
      </c>
      <c r="C245" s="59">
        <v>0</v>
      </c>
      <c r="D245" s="59">
        <v>0</v>
      </c>
      <c r="E245" s="59">
        <v>25</v>
      </c>
      <c r="F245" s="59">
        <v>27</v>
      </c>
      <c r="G245" s="59">
        <v>17</v>
      </c>
      <c r="H245" s="59">
        <v>27</v>
      </c>
      <c r="I245" s="59" t="s">
        <v>53</v>
      </c>
      <c r="J245" s="59" t="s">
        <v>68</v>
      </c>
      <c r="K245" s="64">
        <v>45790</v>
      </c>
      <c r="L245" s="64">
        <v>45908</v>
      </c>
      <c r="M245" s="59" t="s">
        <v>76</v>
      </c>
      <c r="N245" s="59">
        <v>2</v>
      </c>
      <c r="O245" s="65">
        <v>0.62962962962962965</v>
      </c>
      <c r="P245" s="66">
        <f>C245/G245</f>
        <v>0</v>
      </c>
      <c r="Q245" s="66">
        <f>C245/F245</f>
        <v>0</v>
      </c>
      <c r="R245" s="66">
        <f>C245/H245</f>
        <v>0</v>
      </c>
      <c r="S245" s="59" t="b">
        <f>IF(C245&gt;500,TRUE,FALSE)</f>
        <v>0</v>
      </c>
      <c r="T245" s="59" t="b">
        <f>IF(C245&gt;750,TRUE,FALSE)</f>
        <v>0</v>
      </c>
      <c r="U245" s="59" t="b">
        <f>IF(C245&gt;1000,TRUE,FALSE)</f>
        <v>0</v>
      </c>
      <c r="V245" s="59" t="b">
        <f>IF(D245&gt;500,TRUE,FALSE)</f>
        <v>0</v>
      </c>
    </row>
    <row r="246" spans="1:22" s="59" customFormat="1" ht="16" x14ac:dyDescent="0.2">
      <c r="A246" s="59">
        <v>110914</v>
      </c>
      <c r="B246" s="59" t="s">
        <v>549</v>
      </c>
      <c r="C246" s="59">
        <v>0</v>
      </c>
      <c r="D246" s="59">
        <v>0</v>
      </c>
      <c r="E246" s="59">
        <v>84</v>
      </c>
      <c r="F246" s="59">
        <v>5</v>
      </c>
      <c r="G246" s="59">
        <v>8</v>
      </c>
      <c r="H246" s="59">
        <v>5</v>
      </c>
      <c r="I246" s="59" t="s">
        <v>53</v>
      </c>
      <c r="J246" s="59" t="s">
        <v>68</v>
      </c>
      <c r="K246" s="64">
        <v>45777</v>
      </c>
      <c r="M246" s="59" t="s">
        <v>71</v>
      </c>
      <c r="N246" s="59">
        <v>3</v>
      </c>
      <c r="O246" s="65">
        <v>1.6</v>
      </c>
      <c r="P246" s="66">
        <f>C246/G246</f>
        <v>0</v>
      </c>
      <c r="Q246" s="66">
        <f>C246/F246</f>
        <v>0</v>
      </c>
      <c r="R246" s="66">
        <f>C246/H246</f>
        <v>0</v>
      </c>
      <c r="S246" s="59" t="b">
        <f>IF(C246&gt;500,TRUE,FALSE)</f>
        <v>0</v>
      </c>
      <c r="T246" s="59" t="b">
        <f>IF(C246&gt;750,TRUE,FALSE)</f>
        <v>0</v>
      </c>
      <c r="U246" s="59" t="b">
        <f>IF(C246&gt;1000,TRUE,FALSE)</f>
        <v>0</v>
      </c>
      <c r="V246" s="59" t="b">
        <f>IF(D246&gt;500,TRUE,FALSE)</f>
        <v>0</v>
      </c>
    </row>
    <row r="247" spans="1:22" s="59" customFormat="1" ht="16" x14ac:dyDescent="0.2">
      <c r="A247" s="54">
        <v>110958</v>
      </c>
      <c r="B247" s="54" t="s">
        <v>297</v>
      </c>
      <c r="C247" s="54">
        <v>1420</v>
      </c>
      <c r="D247" s="54">
        <v>1351</v>
      </c>
      <c r="E247" s="54">
        <v>167</v>
      </c>
      <c r="F247" s="54">
        <v>250</v>
      </c>
      <c r="G247" s="54">
        <v>5</v>
      </c>
      <c r="H247" s="54">
        <v>206</v>
      </c>
      <c r="I247" s="54" t="s">
        <v>53</v>
      </c>
      <c r="J247" s="54" t="s">
        <v>54</v>
      </c>
      <c r="K247" s="55">
        <v>45616</v>
      </c>
      <c r="L247" s="55">
        <v>45702</v>
      </c>
      <c r="M247" s="54" t="s">
        <v>58</v>
      </c>
      <c r="N247" s="54">
        <v>9</v>
      </c>
      <c r="O247" s="56">
        <v>0.02</v>
      </c>
      <c r="P247" s="57">
        <f>C247/G247</f>
        <v>284</v>
      </c>
      <c r="Q247" s="57">
        <f>C247/F247</f>
        <v>5.68</v>
      </c>
      <c r="R247" s="57">
        <f>C247/H247</f>
        <v>6.8932038834951452</v>
      </c>
      <c r="S247" s="54" t="b">
        <f>IF(C247&gt;500,TRUE,FALSE)</f>
        <v>1</v>
      </c>
      <c r="T247" s="54" t="b">
        <f>IF(C247&gt;750,TRUE,FALSE)</f>
        <v>1</v>
      </c>
      <c r="U247" s="54" t="b">
        <f>IF(C247&gt;1000,TRUE,FALSE)</f>
        <v>1</v>
      </c>
      <c r="V247" s="54" t="b">
        <f>IF(D247&gt;500,TRUE,FALSE)</f>
        <v>1</v>
      </c>
    </row>
    <row r="248" spans="1:22" s="59" customFormat="1" ht="16" x14ac:dyDescent="0.2">
      <c r="A248" s="63">
        <v>111009</v>
      </c>
      <c r="B248" s="63" t="s">
        <v>155</v>
      </c>
      <c r="C248" s="63">
        <v>76</v>
      </c>
      <c r="D248" s="59">
        <v>67</v>
      </c>
      <c r="E248" s="63">
        <v>222</v>
      </c>
      <c r="F248" s="63">
        <v>115</v>
      </c>
      <c r="G248" s="63">
        <v>178</v>
      </c>
      <c r="H248" s="63">
        <v>237</v>
      </c>
      <c r="I248" s="59" t="s">
        <v>53</v>
      </c>
      <c r="J248" s="59" t="s">
        <v>54</v>
      </c>
      <c r="K248" s="64">
        <v>45421</v>
      </c>
      <c r="L248" s="64">
        <v>45782</v>
      </c>
      <c r="M248" s="59" t="s">
        <v>58</v>
      </c>
      <c r="N248" s="59">
        <v>5</v>
      </c>
      <c r="O248" s="65">
        <v>1.5478260869565217</v>
      </c>
      <c r="P248" s="66">
        <f>C248/G248</f>
        <v>0.42696629213483145</v>
      </c>
      <c r="Q248" s="66">
        <f>C248/F248</f>
        <v>0.66086956521739126</v>
      </c>
      <c r="R248" s="66">
        <f>C248/H248</f>
        <v>0.32067510548523209</v>
      </c>
      <c r="S248" s="59" t="b">
        <f>IF(C248&gt;500,TRUE,FALSE)</f>
        <v>0</v>
      </c>
      <c r="T248" s="59" t="b">
        <f>IF(C248&gt;750,TRUE,FALSE)</f>
        <v>0</v>
      </c>
      <c r="U248" s="59" t="b">
        <f>IF(C248&gt;1000,TRUE,FALSE)</f>
        <v>0</v>
      </c>
      <c r="V248" s="59" t="b">
        <f>IF(D248&gt;500,TRUE,FALSE)</f>
        <v>0</v>
      </c>
    </row>
    <row r="249" spans="1:22" s="59" customFormat="1" ht="16" x14ac:dyDescent="0.2">
      <c r="A249" s="54">
        <v>111020</v>
      </c>
      <c r="B249" s="54" t="s">
        <v>291</v>
      </c>
      <c r="C249" s="54">
        <v>235</v>
      </c>
      <c r="D249" s="54">
        <v>147</v>
      </c>
      <c r="E249" s="54">
        <v>55</v>
      </c>
      <c r="F249" s="54">
        <v>70</v>
      </c>
      <c r="G249" s="54">
        <v>67</v>
      </c>
      <c r="H249" s="54">
        <v>56</v>
      </c>
      <c r="I249" s="54" t="s">
        <v>53</v>
      </c>
      <c r="J249" s="54" t="s">
        <v>54</v>
      </c>
      <c r="K249" s="55">
        <v>45644</v>
      </c>
      <c r="L249" s="54"/>
      <c r="M249" s="54" t="s">
        <v>71</v>
      </c>
      <c r="N249" s="54">
        <v>11</v>
      </c>
      <c r="O249" s="56">
        <v>0.95714285714285718</v>
      </c>
      <c r="P249" s="57">
        <f>C249/G249</f>
        <v>3.5074626865671643</v>
      </c>
      <c r="Q249" s="57">
        <f>C249/F249</f>
        <v>3.3571428571428572</v>
      </c>
      <c r="R249" s="57">
        <f>C249/H249</f>
        <v>4.1964285714285712</v>
      </c>
      <c r="S249" s="54" t="b">
        <f>IF(C249&gt;500,TRUE,FALSE)</f>
        <v>0</v>
      </c>
      <c r="T249" s="54" t="b">
        <f>IF(C249&gt;750,TRUE,FALSE)</f>
        <v>0</v>
      </c>
      <c r="U249" s="54" t="b">
        <f>IF(C249&gt;1000,TRUE,FALSE)</f>
        <v>0</v>
      </c>
      <c r="V249" s="54" t="b">
        <f>IF(D249&gt;500,TRUE,FALSE)</f>
        <v>0</v>
      </c>
    </row>
    <row r="250" spans="1:22" s="59" customFormat="1" ht="16" x14ac:dyDescent="0.2">
      <c r="A250" s="54">
        <v>111029</v>
      </c>
      <c r="B250" s="54" t="s">
        <v>485</v>
      </c>
      <c r="C250" s="54">
        <v>94</v>
      </c>
      <c r="D250" s="54">
        <v>94</v>
      </c>
      <c r="E250" s="54">
        <v>9</v>
      </c>
      <c r="F250" s="54">
        <v>10</v>
      </c>
      <c r="G250" s="54">
        <v>2</v>
      </c>
      <c r="H250" s="54">
        <v>10</v>
      </c>
      <c r="I250" s="54" t="s">
        <v>53</v>
      </c>
      <c r="J250" s="54" t="s">
        <v>54</v>
      </c>
      <c r="K250" s="55">
        <v>45722</v>
      </c>
      <c r="L250" s="55">
        <v>45869</v>
      </c>
      <c r="M250" s="54" t="s">
        <v>76</v>
      </c>
      <c r="N250" s="54">
        <v>5</v>
      </c>
      <c r="O250" s="56">
        <v>0.2</v>
      </c>
      <c r="P250" s="57">
        <f>C250/G250</f>
        <v>47</v>
      </c>
      <c r="Q250" s="57">
        <f>C250/F250</f>
        <v>9.4</v>
      </c>
      <c r="R250" s="57">
        <f>C250/H250</f>
        <v>9.4</v>
      </c>
      <c r="S250" s="54" t="b">
        <f>IF(C250&gt;500,TRUE,FALSE)</f>
        <v>0</v>
      </c>
      <c r="T250" s="54" t="b">
        <f>IF(C250&gt;750,TRUE,FALSE)</f>
        <v>0</v>
      </c>
      <c r="U250" s="54" t="b">
        <f>IF(C250&gt;1000,TRUE,FALSE)</f>
        <v>0</v>
      </c>
      <c r="V250" s="54" t="b">
        <f>IF(D250&gt;500,TRUE,FALSE)</f>
        <v>0</v>
      </c>
    </row>
    <row r="251" spans="1:22" s="59" customFormat="1" ht="16" x14ac:dyDescent="0.2">
      <c r="A251" s="58">
        <v>111064</v>
      </c>
      <c r="B251" s="58" t="s">
        <v>96</v>
      </c>
      <c r="C251" s="58">
        <v>1264</v>
      </c>
      <c r="D251" s="58">
        <v>1017</v>
      </c>
      <c r="E251" s="58">
        <v>470</v>
      </c>
      <c r="F251" s="58">
        <v>933</v>
      </c>
      <c r="G251" s="58">
        <v>327</v>
      </c>
      <c r="H251" s="58">
        <v>453</v>
      </c>
      <c r="I251" s="58" t="s">
        <v>53</v>
      </c>
      <c r="J251" s="58" t="s">
        <v>54</v>
      </c>
      <c r="K251" s="60">
        <v>45373</v>
      </c>
      <c r="L251" s="58"/>
      <c r="M251" s="58" t="s">
        <v>58</v>
      </c>
      <c r="N251" s="58">
        <v>18</v>
      </c>
      <c r="O251" s="61">
        <v>0.35048231511254019</v>
      </c>
      <c r="P251" s="62">
        <f>C251/G251</f>
        <v>3.8654434250764527</v>
      </c>
      <c r="Q251" s="62">
        <f>C251/F251</f>
        <v>1.354769560557342</v>
      </c>
      <c r="R251" s="62">
        <f>C251/H251</f>
        <v>2.7902869757174393</v>
      </c>
      <c r="S251" s="58" t="b">
        <f>IF(C251&gt;500,TRUE,FALSE)</f>
        <v>1</v>
      </c>
      <c r="T251" s="58" t="b">
        <f>IF(C251&gt;750,TRUE,FALSE)</f>
        <v>1</v>
      </c>
      <c r="U251" s="58" t="b">
        <f>IF(C251&gt;1000,TRUE,FALSE)</f>
        <v>1</v>
      </c>
      <c r="V251" s="58" t="b">
        <f>IF(D251&gt;500,TRUE,FALSE)</f>
        <v>1</v>
      </c>
    </row>
    <row r="252" spans="1:22" s="59" customFormat="1" ht="16" x14ac:dyDescent="0.2">
      <c r="A252" s="54">
        <v>111124</v>
      </c>
      <c r="B252" s="54" t="s">
        <v>138</v>
      </c>
      <c r="C252" s="54">
        <v>515</v>
      </c>
      <c r="D252" s="54">
        <v>479</v>
      </c>
      <c r="E252" s="54">
        <v>54</v>
      </c>
      <c r="F252" s="54">
        <v>145</v>
      </c>
      <c r="G252" s="54">
        <v>88</v>
      </c>
      <c r="H252" s="54">
        <v>89</v>
      </c>
      <c r="I252" s="54" t="s">
        <v>53</v>
      </c>
      <c r="J252" s="54" t="s">
        <v>54</v>
      </c>
      <c r="K252" s="55">
        <v>45429</v>
      </c>
      <c r="L252" s="54"/>
      <c r="M252" s="54" t="s">
        <v>71</v>
      </c>
      <c r="N252" s="54">
        <v>60</v>
      </c>
      <c r="O252" s="56">
        <v>0.60689655172413792</v>
      </c>
      <c r="P252" s="57">
        <f>C252/G252</f>
        <v>5.8522727272727275</v>
      </c>
      <c r="Q252" s="57">
        <f>C252/F252</f>
        <v>3.5517241379310347</v>
      </c>
      <c r="R252" s="57">
        <f>C252/H252</f>
        <v>5.786516853932584</v>
      </c>
      <c r="S252" s="54" t="b">
        <f>IF(C252&gt;500,TRUE,FALSE)</f>
        <v>1</v>
      </c>
      <c r="T252" s="54" t="b">
        <f>IF(C252&gt;750,TRUE,FALSE)</f>
        <v>0</v>
      </c>
      <c r="U252" s="54" t="b">
        <f>IF(C252&gt;1000,TRUE,FALSE)</f>
        <v>0</v>
      </c>
      <c r="V252" s="54" t="b">
        <f>IF(D252&gt;500,TRUE,FALSE)</f>
        <v>0</v>
      </c>
    </row>
    <row r="253" spans="1:22" s="59" customFormat="1" ht="16" x14ac:dyDescent="0.2">
      <c r="A253" s="59">
        <v>111138</v>
      </c>
      <c r="B253" s="59" t="s">
        <v>268</v>
      </c>
      <c r="C253" s="59">
        <v>21</v>
      </c>
      <c r="D253" s="59">
        <v>21</v>
      </c>
      <c r="E253" s="59">
        <v>38</v>
      </c>
      <c r="F253" s="59">
        <v>28</v>
      </c>
      <c r="G253" s="59">
        <v>24</v>
      </c>
      <c r="H253" s="59">
        <v>20</v>
      </c>
      <c r="I253" s="59" t="s">
        <v>53</v>
      </c>
      <c r="J253" s="59" t="s">
        <v>54</v>
      </c>
      <c r="K253" s="64">
        <v>45351</v>
      </c>
      <c r="M253" s="59" t="s">
        <v>76</v>
      </c>
      <c r="N253" s="59">
        <v>19</v>
      </c>
      <c r="O253" s="65">
        <v>0.8571428571428571</v>
      </c>
      <c r="P253" s="66">
        <f>C253/G253</f>
        <v>0.875</v>
      </c>
      <c r="Q253" s="66">
        <f>C253/F253</f>
        <v>0.75</v>
      </c>
      <c r="R253" s="66">
        <f>C253/H253</f>
        <v>1.05</v>
      </c>
      <c r="S253" s="59" t="b">
        <f>IF(C253&gt;500,TRUE,FALSE)</f>
        <v>0</v>
      </c>
      <c r="T253" s="59" t="b">
        <f>IF(C253&gt;750,TRUE,FALSE)</f>
        <v>0</v>
      </c>
      <c r="U253" s="59" t="b">
        <f>IF(C253&gt;1000,TRUE,FALSE)</f>
        <v>0</v>
      </c>
      <c r="V253" s="59" t="b">
        <f>IF(D253&gt;500,TRUE,FALSE)</f>
        <v>0</v>
      </c>
    </row>
    <row r="254" spans="1:22" s="59" customFormat="1" ht="16" x14ac:dyDescent="0.2">
      <c r="A254" s="59">
        <v>111152</v>
      </c>
      <c r="B254" s="59" t="s">
        <v>827</v>
      </c>
      <c r="C254" s="59">
        <v>0</v>
      </c>
      <c r="D254" s="59">
        <v>0</v>
      </c>
      <c r="E254" s="59">
        <v>130</v>
      </c>
      <c r="F254" s="59">
        <v>150</v>
      </c>
      <c r="G254" s="59">
        <v>130</v>
      </c>
      <c r="H254" s="59">
        <v>155</v>
      </c>
      <c r="I254" s="59" t="s">
        <v>53</v>
      </c>
      <c r="J254" s="59" t="s">
        <v>54</v>
      </c>
      <c r="K254" s="64">
        <v>45638</v>
      </c>
      <c r="M254" s="59" t="s">
        <v>58</v>
      </c>
      <c r="N254" s="59">
        <v>50</v>
      </c>
      <c r="O254" s="65">
        <v>0.8666666666666667</v>
      </c>
      <c r="P254" s="66">
        <f>C254/G254</f>
        <v>0</v>
      </c>
      <c r="Q254" s="66">
        <f>C254/F254</f>
        <v>0</v>
      </c>
      <c r="R254" s="66">
        <f>C254/H254</f>
        <v>0</v>
      </c>
      <c r="S254" s="59" t="b">
        <f>IF(C254&gt;500,TRUE,FALSE)</f>
        <v>0</v>
      </c>
      <c r="T254" s="59" t="b">
        <f>IF(C254&gt;750,TRUE,FALSE)</f>
        <v>0</v>
      </c>
      <c r="U254" s="59" t="b">
        <f>IF(C254&gt;1000,TRUE,FALSE)</f>
        <v>0</v>
      </c>
      <c r="V254" s="59" t="b">
        <f>IF(D254&gt;500,TRUE,FALSE)</f>
        <v>0</v>
      </c>
    </row>
    <row r="255" spans="1:22" s="54" customFormat="1" ht="16" x14ac:dyDescent="0.2">
      <c r="A255" s="54">
        <v>111178</v>
      </c>
      <c r="B255" s="54" t="s">
        <v>101</v>
      </c>
      <c r="C255" s="54">
        <v>1154</v>
      </c>
      <c r="D255" s="54">
        <v>1154</v>
      </c>
      <c r="E255" s="54">
        <v>113</v>
      </c>
      <c r="F255" s="54">
        <v>265</v>
      </c>
      <c r="G255" s="54">
        <v>105</v>
      </c>
      <c r="H255" s="54">
        <v>131</v>
      </c>
      <c r="I255" s="54" t="s">
        <v>53</v>
      </c>
      <c r="J255" s="54" t="s">
        <v>54</v>
      </c>
      <c r="K255" s="55">
        <v>45740</v>
      </c>
      <c r="L255" s="55">
        <v>45853</v>
      </c>
      <c r="M255" s="54" t="s">
        <v>58</v>
      </c>
      <c r="N255" s="54">
        <v>6</v>
      </c>
      <c r="O255" s="56">
        <v>0.39622641509433965</v>
      </c>
      <c r="P255" s="57">
        <f>C255/G255</f>
        <v>10.990476190476191</v>
      </c>
      <c r="Q255" s="57">
        <f>C255/F255</f>
        <v>4.3547169811320758</v>
      </c>
      <c r="R255" s="57">
        <f>C255/H255</f>
        <v>8.8091603053435108</v>
      </c>
      <c r="S255" s="54" t="b">
        <f>IF(C255&gt;500,TRUE,FALSE)</f>
        <v>1</v>
      </c>
      <c r="T255" s="54" t="b">
        <f>IF(C255&gt;750,TRUE,FALSE)</f>
        <v>1</v>
      </c>
      <c r="U255" s="54" t="b">
        <f>IF(C255&gt;1000,TRUE,FALSE)</f>
        <v>1</v>
      </c>
      <c r="V255" s="54" t="b">
        <f>IF(D255&gt;500,TRUE,FALSE)</f>
        <v>1</v>
      </c>
    </row>
    <row r="256" spans="1:22" s="54" customFormat="1" ht="16" x14ac:dyDescent="0.2">
      <c r="A256" s="59">
        <v>112009</v>
      </c>
      <c r="B256" s="59" t="s">
        <v>692</v>
      </c>
      <c r="C256" s="59">
        <v>86</v>
      </c>
      <c r="D256" s="59">
        <v>86</v>
      </c>
      <c r="E256" s="59">
        <v>90</v>
      </c>
      <c r="F256" s="59">
        <v>107</v>
      </c>
      <c r="G256" s="59">
        <v>126</v>
      </c>
      <c r="H256" s="59">
        <v>110</v>
      </c>
      <c r="I256" s="59" t="s">
        <v>53</v>
      </c>
      <c r="J256" s="59" t="s">
        <v>54</v>
      </c>
      <c r="K256" s="64">
        <v>45713</v>
      </c>
      <c r="L256" s="64">
        <v>45853</v>
      </c>
      <c r="M256" s="59" t="s">
        <v>71</v>
      </c>
      <c r="N256" s="59">
        <v>4</v>
      </c>
      <c r="O256" s="65">
        <v>1.1775700934579438</v>
      </c>
      <c r="P256" s="66">
        <f>C256/G256</f>
        <v>0.68253968253968256</v>
      </c>
      <c r="Q256" s="66">
        <f>C256/F256</f>
        <v>0.80373831775700932</v>
      </c>
      <c r="R256" s="66">
        <f>C256/H256</f>
        <v>0.78181818181818186</v>
      </c>
      <c r="S256" s="59" t="b">
        <f>IF(C256&gt;500,TRUE,FALSE)</f>
        <v>0</v>
      </c>
      <c r="T256" s="59" t="b">
        <f>IF(C256&gt;750,TRUE,FALSE)</f>
        <v>0</v>
      </c>
      <c r="U256" s="59" t="b">
        <f>IF(C256&gt;1000,TRUE,FALSE)</f>
        <v>0</v>
      </c>
      <c r="V256" s="59" t="b">
        <f>IF(D256&gt;500,TRUE,FALSE)</f>
        <v>0</v>
      </c>
    </row>
    <row r="257" spans="1:22" s="54" customFormat="1" ht="16" x14ac:dyDescent="0.2">
      <c r="A257" s="59">
        <v>112044</v>
      </c>
      <c r="B257" s="59" t="s">
        <v>825</v>
      </c>
      <c r="C257" s="59">
        <v>161</v>
      </c>
      <c r="D257" s="59">
        <v>105</v>
      </c>
      <c r="E257" s="59">
        <v>146</v>
      </c>
      <c r="F257" s="59">
        <v>150</v>
      </c>
      <c r="G257" s="59">
        <v>162</v>
      </c>
      <c r="H257" s="59">
        <v>155</v>
      </c>
      <c r="I257" s="59" t="s">
        <v>53</v>
      </c>
      <c r="J257" s="59" t="s">
        <v>54</v>
      </c>
      <c r="K257" s="64">
        <v>45657</v>
      </c>
      <c r="L257" s="64">
        <v>45748</v>
      </c>
      <c r="M257" s="59" t="s">
        <v>58</v>
      </c>
      <c r="N257" s="59">
        <v>8</v>
      </c>
      <c r="O257" s="65">
        <v>1.08</v>
      </c>
      <c r="P257" s="66">
        <f>C257/G257</f>
        <v>0.99382716049382713</v>
      </c>
      <c r="Q257" s="66">
        <f>C257/F257</f>
        <v>1.0733333333333333</v>
      </c>
      <c r="R257" s="66">
        <f>C257/H257</f>
        <v>1.0387096774193549</v>
      </c>
      <c r="S257" s="59" t="b">
        <f>IF(C257&gt;500,TRUE,FALSE)</f>
        <v>0</v>
      </c>
      <c r="T257" s="59" t="b">
        <f>IF(C257&gt;750,TRUE,FALSE)</f>
        <v>0</v>
      </c>
      <c r="U257" s="59" t="b">
        <f>IF(C257&gt;1000,TRUE,FALSE)</f>
        <v>0</v>
      </c>
      <c r="V257" s="59" t="b">
        <f>IF(D257&gt;500,TRUE,FALSE)</f>
        <v>0</v>
      </c>
    </row>
    <row r="258" spans="1:22" s="59" customFormat="1" ht="16" x14ac:dyDescent="0.2">
      <c r="A258" s="54">
        <v>112053</v>
      </c>
      <c r="B258" s="54" t="s">
        <v>165</v>
      </c>
      <c r="C258" s="54">
        <v>165</v>
      </c>
      <c r="D258" s="54">
        <v>165</v>
      </c>
      <c r="E258" s="54">
        <v>1019</v>
      </c>
      <c r="F258" s="54">
        <v>50</v>
      </c>
      <c r="G258" s="54">
        <v>870</v>
      </c>
      <c r="H258" s="54">
        <v>1239</v>
      </c>
      <c r="I258" s="54" t="s">
        <v>53</v>
      </c>
      <c r="J258" s="54" t="s">
        <v>54</v>
      </c>
      <c r="K258" s="55">
        <v>45287</v>
      </c>
      <c r="L258" s="54"/>
      <c r="M258" s="54" t="s">
        <v>55</v>
      </c>
      <c r="N258" s="54">
        <v>50</v>
      </c>
      <c r="O258" s="56">
        <v>17.399999999999999</v>
      </c>
      <c r="P258" s="57">
        <f>C258/G258</f>
        <v>0.18965517241379309</v>
      </c>
      <c r="Q258" s="57">
        <f>C258/F258</f>
        <v>3.3</v>
      </c>
      <c r="R258" s="57">
        <f>C258/H258</f>
        <v>0.13317191283292978</v>
      </c>
      <c r="S258" s="54" t="b">
        <f>IF(C258&gt;500,TRUE,FALSE)</f>
        <v>0</v>
      </c>
      <c r="T258" s="54" t="b">
        <f>IF(C258&gt;750,TRUE,FALSE)</f>
        <v>0</v>
      </c>
      <c r="U258" s="54" t="b">
        <f>IF(C258&gt;1000,TRUE,FALSE)</f>
        <v>0</v>
      </c>
      <c r="V258" s="54" t="b">
        <f>IF(D258&gt;500,TRUE,FALSE)</f>
        <v>0</v>
      </c>
    </row>
    <row r="259" spans="1:22" s="54" customFormat="1" ht="16" x14ac:dyDescent="0.2">
      <c r="A259" s="59">
        <v>112069</v>
      </c>
      <c r="B259" s="59" t="s">
        <v>272</v>
      </c>
      <c r="C259" s="59">
        <v>0</v>
      </c>
      <c r="D259" s="59">
        <v>0</v>
      </c>
      <c r="E259" s="59">
        <v>14</v>
      </c>
      <c r="F259" s="59">
        <v>42</v>
      </c>
      <c r="G259" s="59">
        <v>32</v>
      </c>
      <c r="H259" s="59">
        <v>31</v>
      </c>
      <c r="I259" s="59" t="s">
        <v>53</v>
      </c>
      <c r="J259" s="59" t="s">
        <v>54</v>
      </c>
      <c r="K259" s="64">
        <v>45288</v>
      </c>
      <c r="L259" s="59"/>
      <c r="M259" s="59" t="s">
        <v>76</v>
      </c>
      <c r="N259" s="59">
        <v>18</v>
      </c>
      <c r="O259" s="65">
        <v>0.76190476190476186</v>
      </c>
      <c r="P259" s="66">
        <f>C259/G259</f>
        <v>0</v>
      </c>
      <c r="Q259" s="66">
        <f>C259/F259</f>
        <v>0</v>
      </c>
      <c r="R259" s="66">
        <f>C259/H259</f>
        <v>0</v>
      </c>
      <c r="S259" s="59" t="b">
        <f>IF(C259&gt;500,TRUE,FALSE)</f>
        <v>0</v>
      </c>
      <c r="T259" s="59" t="b">
        <f>IF(C259&gt;750,TRUE,FALSE)</f>
        <v>0</v>
      </c>
      <c r="U259" s="59" t="b">
        <f>IF(C259&gt;1000,TRUE,FALSE)</f>
        <v>0</v>
      </c>
      <c r="V259" s="59" t="b">
        <f>IF(D259&gt;500,TRUE,FALSE)</f>
        <v>0</v>
      </c>
    </row>
    <row r="260" spans="1:22" s="54" customFormat="1" ht="16" x14ac:dyDescent="0.2">
      <c r="A260" s="59">
        <v>112123</v>
      </c>
      <c r="B260" s="59" t="s">
        <v>861</v>
      </c>
      <c r="C260" s="59">
        <v>29</v>
      </c>
      <c r="D260" s="59">
        <v>2</v>
      </c>
      <c r="E260" s="59">
        <v>18</v>
      </c>
      <c r="F260" s="59">
        <v>23</v>
      </c>
      <c r="G260" s="59">
        <v>27</v>
      </c>
      <c r="H260" s="59">
        <v>24</v>
      </c>
      <c r="I260" s="59" t="s">
        <v>53</v>
      </c>
      <c r="J260" s="59" t="s">
        <v>54</v>
      </c>
      <c r="K260" s="64">
        <v>45356</v>
      </c>
      <c r="L260" s="59"/>
      <c r="M260" s="59" t="s">
        <v>76</v>
      </c>
      <c r="N260" s="59">
        <v>15</v>
      </c>
      <c r="O260" s="65">
        <v>1.173913043478261</v>
      </c>
      <c r="P260" s="66">
        <f>C260/G260</f>
        <v>1.0740740740740742</v>
      </c>
      <c r="Q260" s="66">
        <f>C260/F260</f>
        <v>1.2608695652173914</v>
      </c>
      <c r="R260" s="66">
        <f>C260/H260</f>
        <v>1.2083333333333333</v>
      </c>
      <c r="S260" s="59" t="b">
        <f>IF(C260&gt;500,TRUE,FALSE)</f>
        <v>0</v>
      </c>
      <c r="T260" s="59" t="b">
        <f>IF(C260&gt;750,TRUE,FALSE)</f>
        <v>0</v>
      </c>
      <c r="U260" s="59" t="b">
        <f>IF(C260&gt;1000,TRUE,FALSE)</f>
        <v>0</v>
      </c>
      <c r="V260" s="59" t="b">
        <f>IF(D260&gt;500,TRUE,FALSE)</f>
        <v>0</v>
      </c>
    </row>
    <row r="261" spans="1:22" s="59" customFormat="1" ht="16" x14ac:dyDescent="0.2">
      <c r="A261" s="54">
        <v>112129</v>
      </c>
      <c r="B261" s="54" t="s">
        <v>772</v>
      </c>
      <c r="C261" s="54">
        <v>912</v>
      </c>
      <c r="D261" s="54">
        <v>334</v>
      </c>
      <c r="E261" s="54">
        <v>538</v>
      </c>
      <c r="F261" s="54">
        <v>473</v>
      </c>
      <c r="G261" s="54">
        <v>538</v>
      </c>
      <c r="H261" s="54">
        <v>488</v>
      </c>
      <c r="I261" s="54" t="s">
        <v>53</v>
      </c>
      <c r="J261" s="54" t="s">
        <v>54</v>
      </c>
      <c r="K261" s="55">
        <v>45063</v>
      </c>
      <c r="L261" s="54"/>
      <c r="M261" s="54" t="s">
        <v>58</v>
      </c>
      <c r="N261" s="54">
        <v>25</v>
      </c>
      <c r="O261" s="56">
        <v>1.1374207188160677</v>
      </c>
      <c r="P261" s="57">
        <f>C261/G261</f>
        <v>1.6951672862453531</v>
      </c>
      <c r="Q261" s="57">
        <f>C261/F261</f>
        <v>1.9281183932346724</v>
      </c>
      <c r="R261" s="57">
        <f>C261/H261</f>
        <v>1.8688524590163935</v>
      </c>
      <c r="S261" s="54" t="b">
        <f>IF(C261&gt;500,TRUE,FALSE)</f>
        <v>1</v>
      </c>
      <c r="T261" s="54" t="b">
        <f>IF(C261&gt;750,TRUE,FALSE)</f>
        <v>1</v>
      </c>
      <c r="U261" s="54" t="b">
        <f>IF(C261&gt;1000,TRUE,FALSE)</f>
        <v>0</v>
      </c>
      <c r="V261" s="54" t="b">
        <f>IF(D261&gt;500,TRUE,FALSE)</f>
        <v>0</v>
      </c>
    </row>
    <row r="262" spans="1:22" s="59" customFormat="1" ht="16" x14ac:dyDescent="0.2">
      <c r="A262" s="59">
        <v>112152</v>
      </c>
      <c r="B262" s="59" t="s">
        <v>846</v>
      </c>
      <c r="C262" s="59">
        <v>17</v>
      </c>
      <c r="D262" s="59">
        <v>0</v>
      </c>
      <c r="E262" s="59">
        <v>26</v>
      </c>
      <c r="F262" s="59">
        <v>60</v>
      </c>
      <c r="G262" s="59">
        <v>60</v>
      </c>
      <c r="H262" s="59">
        <v>62</v>
      </c>
      <c r="I262" s="59" t="s">
        <v>53</v>
      </c>
      <c r="J262" s="59" t="s">
        <v>54</v>
      </c>
      <c r="K262" s="64">
        <v>45016</v>
      </c>
      <c r="M262" s="59" t="s">
        <v>76</v>
      </c>
      <c r="N262" s="59">
        <v>25</v>
      </c>
      <c r="O262" s="65">
        <v>1</v>
      </c>
      <c r="P262" s="66">
        <f>C262/G262</f>
        <v>0.28333333333333333</v>
      </c>
      <c r="Q262" s="66">
        <f>C262/F262</f>
        <v>0.28333333333333333</v>
      </c>
      <c r="R262" s="66">
        <f>C262/H262</f>
        <v>0.27419354838709675</v>
      </c>
      <c r="S262" s="59" t="b">
        <f>IF(C262&gt;500,TRUE,FALSE)</f>
        <v>0</v>
      </c>
      <c r="T262" s="59" t="b">
        <f>IF(C262&gt;750,TRUE,FALSE)</f>
        <v>0</v>
      </c>
      <c r="U262" s="59" t="b">
        <f>IF(C262&gt;1000,TRUE,FALSE)</f>
        <v>0</v>
      </c>
      <c r="V262" s="59" t="b">
        <f>IF(D262&gt;500,TRUE,FALSE)</f>
        <v>0</v>
      </c>
    </row>
    <row r="263" spans="1:22" s="59" customFormat="1" ht="16" x14ac:dyDescent="0.2">
      <c r="A263" s="54">
        <v>112177</v>
      </c>
      <c r="B263" s="54" t="s">
        <v>640</v>
      </c>
      <c r="C263" s="54">
        <v>214</v>
      </c>
      <c r="D263" s="54">
        <v>32</v>
      </c>
      <c r="E263" s="54">
        <v>79</v>
      </c>
      <c r="F263" s="54">
        <v>85</v>
      </c>
      <c r="G263" s="54">
        <v>78</v>
      </c>
      <c r="H263" s="54">
        <v>87</v>
      </c>
      <c r="I263" s="54" t="s">
        <v>53</v>
      </c>
      <c r="J263" s="54" t="s">
        <v>54</v>
      </c>
      <c r="K263" s="55">
        <v>45440</v>
      </c>
      <c r="L263" s="54"/>
      <c r="M263" s="54" t="s">
        <v>71</v>
      </c>
      <c r="N263" s="54">
        <v>47</v>
      </c>
      <c r="O263" s="56">
        <v>0.91764705882352937</v>
      </c>
      <c r="P263" s="57">
        <f>C263/G263</f>
        <v>2.7435897435897436</v>
      </c>
      <c r="Q263" s="57">
        <f>C263/F263</f>
        <v>2.5176470588235293</v>
      </c>
      <c r="R263" s="57">
        <f>C263/H263</f>
        <v>2.4597701149425286</v>
      </c>
      <c r="S263" s="54" t="b">
        <f>IF(C263&gt;500,TRUE,FALSE)</f>
        <v>0</v>
      </c>
      <c r="T263" s="54" t="b">
        <f>IF(C263&gt;750,TRUE,FALSE)</f>
        <v>0</v>
      </c>
      <c r="U263" s="54" t="b">
        <f>IF(C263&gt;1000,TRUE,FALSE)</f>
        <v>0</v>
      </c>
      <c r="V263" s="54" t="b">
        <f>IF(D263&gt;500,TRUE,FALSE)</f>
        <v>0</v>
      </c>
    </row>
    <row r="264" spans="1:22" s="59" customFormat="1" ht="16" x14ac:dyDescent="0.2">
      <c r="A264" s="54">
        <v>112209</v>
      </c>
      <c r="B264" s="54" t="s">
        <v>677</v>
      </c>
      <c r="C264" s="54">
        <v>301</v>
      </c>
      <c r="D264" s="54">
        <v>301</v>
      </c>
      <c r="E264" s="54">
        <v>89</v>
      </c>
      <c r="F264" s="54">
        <v>75</v>
      </c>
      <c r="G264" s="54">
        <v>123</v>
      </c>
      <c r="H264" s="54">
        <v>77</v>
      </c>
      <c r="I264" s="54" t="s">
        <v>53</v>
      </c>
      <c r="J264" s="54" t="s">
        <v>54</v>
      </c>
      <c r="K264" s="55">
        <v>45616</v>
      </c>
      <c r="L264" s="55">
        <v>45811</v>
      </c>
      <c r="M264" s="54" t="s">
        <v>71</v>
      </c>
      <c r="N264" s="54">
        <v>9</v>
      </c>
      <c r="O264" s="56">
        <v>1.64</v>
      </c>
      <c r="P264" s="57">
        <f>C264/G264</f>
        <v>2.4471544715447155</v>
      </c>
      <c r="Q264" s="57">
        <f>C264/F264</f>
        <v>4.0133333333333336</v>
      </c>
      <c r="R264" s="57">
        <f>C264/H264</f>
        <v>3.9090909090909092</v>
      </c>
      <c r="S264" s="54" t="b">
        <f>IF(C264&gt;500,TRUE,FALSE)</f>
        <v>0</v>
      </c>
      <c r="T264" s="54" t="b">
        <f>IF(C264&gt;750,TRUE,FALSE)</f>
        <v>0</v>
      </c>
      <c r="U264" s="54" t="b">
        <f>IF(C264&gt;1000,TRUE,FALSE)</f>
        <v>0</v>
      </c>
      <c r="V264" s="54" t="b">
        <f>IF(D264&gt;500,TRUE,FALSE)</f>
        <v>0</v>
      </c>
    </row>
    <row r="265" spans="1:22" s="54" customFormat="1" ht="16" x14ac:dyDescent="0.2">
      <c r="A265" s="59">
        <v>112223</v>
      </c>
      <c r="B265" s="59" t="s">
        <v>790</v>
      </c>
      <c r="C265" s="59">
        <v>29</v>
      </c>
      <c r="D265" s="59">
        <v>29</v>
      </c>
      <c r="E265" s="59">
        <v>238</v>
      </c>
      <c r="F265" s="59">
        <v>215</v>
      </c>
      <c r="G265" s="59">
        <v>270</v>
      </c>
      <c r="H265" s="59">
        <v>222</v>
      </c>
      <c r="I265" s="59" t="s">
        <v>53</v>
      </c>
      <c r="J265" s="59" t="s">
        <v>54</v>
      </c>
      <c r="K265" s="64">
        <v>45838</v>
      </c>
      <c r="L265" s="64">
        <v>45925</v>
      </c>
      <c r="M265" s="59" t="s">
        <v>58</v>
      </c>
      <c r="N265" s="59">
        <v>2</v>
      </c>
      <c r="O265" s="65">
        <v>1.2558139534883721</v>
      </c>
      <c r="P265" s="66">
        <f>C265/G265</f>
        <v>0.10740740740740741</v>
      </c>
      <c r="Q265" s="66">
        <f>C265/F265</f>
        <v>0.13488372093023257</v>
      </c>
      <c r="R265" s="66">
        <f>C265/H265</f>
        <v>0.13063063063063063</v>
      </c>
      <c r="S265" s="59" t="b">
        <f>IF(C265&gt;500,TRUE,FALSE)</f>
        <v>0</v>
      </c>
      <c r="T265" s="59" t="b">
        <f>IF(C265&gt;750,TRUE,FALSE)</f>
        <v>0</v>
      </c>
      <c r="U265" s="59" t="b">
        <f>IF(C265&gt;1000,TRUE,FALSE)</f>
        <v>0</v>
      </c>
      <c r="V265" s="59" t="b">
        <f>IF(D265&gt;500,TRUE,FALSE)</f>
        <v>0</v>
      </c>
    </row>
    <row r="266" spans="1:22" s="59" customFormat="1" ht="16" x14ac:dyDescent="0.2">
      <c r="A266" s="59">
        <v>112226</v>
      </c>
      <c r="B266" s="59" t="s">
        <v>215</v>
      </c>
      <c r="C266" s="59">
        <v>5</v>
      </c>
      <c r="D266" s="59">
        <v>5</v>
      </c>
      <c r="E266" s="59">
        <v>39</v>
      </c>
      <c r="F266" s="59">
        <v>30</v>
      </c>
      <c r="G266" s="59">
        <v>45</v>
      </c>
      <c r="H266" s="59">
        <v>15</v>
      </c>
      <c r="I266" s="59" t="s">
        <v>53</v>
      </c>
      <c r="J266" s="59" t="s">
        <v>68</v>
      </c>
      <c r="K266" s="64">
        <v>45729</v>
      </c>
      <c r="M266" s="59" t="s">
        <v>76</v>
      </c>
      <c r="N266" s="59">
        <v>5</v>
      </c>
      <c r="O266" s="65">
        <v>1.5</v>
      </c>
      <c r="P266" s="66">
        <f>C266/G266</f>
        <v>0.1111111111111111</v>
      </c>
      <c r="Q266" s="66">
        <f>C266/F266</f>
        <v>0.16666666666666666</v>
      </c>
      <c r="R266" s="66">
        <f>C266/H266</f>
        <v>0.33333333333333331</v>
      </c>
      <c r="S266" s="59" t="b">
        <f>IF(C266&gt;500,TRUE,FALSE)</f>
        <v>0</v>
      </c>
      <c r="T266" s="59" t="b">
        <f>IF(C266&gt;750,TRUE,FALSE)</f>
        <v>0</v>
      </c>
      <c r="U266" s="59" t="b">
        <f>IF(C266&gt;1000,TRUE,FALSE)</f>
        <v>0</v>
      </c>
      <c r="V266" s="59" t="b">
        <f>IF(D266&gt;500,TRUE,FALSE)</f>
        <v>0</v>
      </c>
    </row>
    <row r="267" spans="1:22" s="54" customFormat="1" ht="16" x14ac:dyDescent="0.2">
      <c r="A267" s="59">
        <v>112277</v>
      </c>
      <c r="B267" s="59" t="s">
        <v>890</v>
      </c>
      <c r="C267" s="59">
        <v>161</v>
      </c>
      <c r="D267" s="59">
        <v>77</v>
      </c>
      <c r="E267" s="59">
        <v>209</v>
      </c>
      <c r="F267" s="59">
        <v>264</v>
      </c>
      <c r="G267" s="59">
        <v>215</v>
      </c>
      <c r="H267" s="59">
        <v>294</v>
      </c>
      <c r="I267" s="59" t="s">
        <v>53</v>
      </c>
      <c r="J267" s="59" t="s">
        <v>54</v>
      </c>
      <c r="K267" s="64">
        <v>45569</v>
      </c>
      <c r="L267" s="64">
        <v>45636</v>
      </c>
      <c r="M267" s="59" t="s">
        <v>58</v>
      </c>
      <c r="N267" s="59">
        <v>49</v>
      </c>
      <c r="O267" s="65">
        <v>0.81439393939393945</v>
      </c>
      <c r="P267" s="66">
        <f>C267/G267</f>
        <v>0.74883720930232556</v>
      </c>
      <c r="Q267" s="66">
        <f>C267/F267</f>
        <v>0.60984848484848486</v>
      </c>
      <c r="R267" s="66">
        <f>C267/H267</f>
        <v>0.54761904761904767</v>
      </c>
      <c r="S267" s="59" t="b">
        <f>IF(C267&gt;500,TRUE,FALSE)</f>
        <v>0</v>
      </c>
      <c r="T267" s="59" t="b">
        <f>IF(C267&gt;750,TRUE,FALSE)</f>
        <v>0</v>
      </c>
      <c r="U267" s="59" t="b">
        <f>IF(C267&gt;1000,TRUE,FALSE)</f>
        <v>0</v>
      </c>
      <c r="V267" s="59" t="b">
        <f>IF(D267&gt;500,TRUE,FALSE)</f>
        <v>0</v>
      </c>
    </row>
    <row r="268" spans="1:22" s="54" customFormat="1" ht="16" x14ac:dyDescent="0.2">
      <c r="A268" s="63">
        <v>112305</v>
      </c>
      <c r="B268" s="63" t="s">
        <v>83</v>
      </c>
      <c r="C268" s="63">
        <v>642</v>
      </c>
      <c r="D268" s="59">
        <v>93</v>
      </c>
      <c r="E268" s="63">
        <v>754</v>
      </c>
      <c r="F268" s="63">
        <v>1626</v>
      </c>
      <c r="G268" s="63">
        <v>888</v>
      </c>
      <c r="H268" s="63">
        <v>577</v>
      </c>
      <c r="I268" s="59" t="s">
        <v>53</v>
      </c>
      <c r="J268" s="59" t="s">
        <v>54</v>
      </c>
      <c r="K268" s="64">
        <v>45471</v>
      </c>
      <c r="L268" s="59"/>
      <c r="M268" s="59" t="s">
        <v>55</v>
      </c>
      <c r="N268" s="59">
        <v>52</v>
      </c>
      <c r="O268" s="65">
        <v>0.54612546125461259</v>
      </c>
      <c r="P268" s="66">
        <f>C268/G268</f>
        <v>0.72297297297297303</v>
      </c>
      <c r="Q268" s="66">
        <f>C268/F268</f>
        <v>0.39483394833948338</v>
      </c>
      <c r="R268" s="66">
        <f>C268/H268</f>
        <v>1.1126516464471403</v>
      </c>
      <c r="S268" s="59" t="b">
        <f>IF(C268&gt;500,TRUE,FALSE)</f>
        <v>1</v>
      </c>
      <c r="T268" s="59" t="b">
        <f>IF(C268&gt;750,TRUE,FALSE)</f>
        <v>0</v>
      </c>
      <c r="U268" s="59" t="b">
        <f>IF(C268&gt;1000,TRUE,FALSE)</f>
        <v>0</v>
      </c>
      <c r="V268" s="59" t="b">
        <f>IF(D268&gt;500,TRUE,FALSE)</f>
        <v>0</v>
      </c>
    </row>
    <row r="269" spans="1:22" s="59" customFormat="1" ht="16" x14ac:dyDescent="0.2">
      <c r="A269" s="59">
        <v>112348</v>
      </c>
      <c r="B269" s="59" t="s">
        <v>659</v>
      </c>
      <c r="C269" s="59">
        <v>19</v>
      </c>
      <c r="D269" s="59">
        <v>11</v>
      </c>
      <c r="E269" s="59">
        <v>60</v>
      </c>
      <c r="F269" s="59">
        <v>40</v>
      </c>
      <c r="G269" s="59">
        <v>0</v>
      </c>
      <c r="H269" s="59">
        <v>41</v>
      </c>
      <c r="I269" s="59" t="s">
        <v>53</v>
      </c>
      <c r="J269" s="59" t="s">
        <v>54</v>
      </c>
      <c r="K269" s="64">
        <v>45279</v>
      </c>
      <c r="M269" s="59" t="s">
        <v>71</v>
      </c>
      <c r="N269" s="59">
        <v>21</v>
      </c>
      <c r="O269" s="65">
        <v>0</v>
      </c>
      <c r="P269" s="66">
        <v>0</v>
      </c>
      <c r="Q269" s="66">
        <f>C269/F269</f>
        <v>0.47499999999999998</v>
      </c>
      <c r="R269" s="66">
        <f>C269/H269</f>
        <v>0.46341463414634149</v>
      </c>
      <c r="S269" s="59" t="b">
        <f>IF(C269&gt;500,TRUE,FALSE)</f>
        <v>0</v>
      </c>
      <c r="T269" s="59" t="b">
        <f>IF(C269&gt;750,TRUE,FALSE)</f>
        <v>0</v>
      </c>
      <c r="U269" s="59" t="b">
        <f>IF(C269&gt;1000,TRUE,FALSE)</f>
        <v>0</v>
      </c>
      <c r="V269" s="59" t="b">
        <f>IF(D269&gt;500,TRUE,FALSE)</f>
        <v>0</v>
      </c>
    </row>
    <row r="270" spans="1:22" s="59" customFormat="1" ht="16" x14ac:dyDescent="0.2">
      <c r="A270" s="54">
        <v>112359</v>
      </c>
      <c r="B270" s="54" t="s">
        <v>513</v>
      </c>
      <c r="C270" s="54">
        <v>76</v>
      </c>
      <c r="D270" s="54">
        <v>76</v>
      </c>
      <c r="E270" s="54">
        <v>6</v>
      </c>
      <c r="F270" s="54">
        <v>7</v>
      </c>
      <c r="G270" s="54">
        <v>0</v>
      </c>
      <c r="H270" s="54">
        <v>7</v>
      </c>
      <c r="I270" s="54" t="s">
        <v>53</v>
      </c>
      <c r="J270" s="54" t="s">
        <v>68</v>
      </c>
      <c r="K270" s="55">
        <v>45798</v>
      </c>
      <c r="L270" s="55">
        <v>45917</v>
      </c>
      <c r="M270" s="54" t="s">
        <v>76</v>
      </c>
      <c r="N270" s="54">
        <v>2</v>
      </c>
      <c r="O270" s="56">
        <v>0</v>
      </c>
      <c r="P270" s="57">
        <v>0</v>
      </c>
      <c r="Q270" s="57">
        <f>C270/F270</f>
        <v>10.857142857142858</v>
      </c>
      <c r="R270" s="57">
        <f>C270/H270</f>
        <v>10.857142857142858</v>
      </c>
      <c r="S270" s="54" t="b">
        <f>IF(C270&gt;500,TRUE,FALSE)</f>
        <v>0</v>
      </c>
      <c r="T270" s="54" t="b">
        <f>IF(C270&gt;750,TRUE,FALSE)</f>
        <v>0</v>
      </c>
      <c r="U270" s="54" t="b">
        <f>IF(C270&gt;1000,TRUE,FALSE)</f>
        <v>0</v>
      </c>
      <c r="V270" s="54" t="b">
        <f>IF(D270&gt;500,TRUE,FALSE)</f>
        <v>0</v>
      </c>
    </row>
    <row r="271" spans="1:22" s="59" customFormat="1" ht="16" x14ac:dyDescent="0.2">
      <c r="A271" s="63">
        <v>112375</v>
      </c>
      <c r="B271" s="63" t="s">
        <v>85</v>
      </c>
      <c r="C271" s="63">
        <v>84</v>
      </c>
      <c r="D271" s="59">
        <v>59</v>
      </c>
      <c r="E271" s="63">
        <v>402</v>
      </c>
      <c r="F271" s="63">
        <v>582</v>
      </c>
      <c r="G271" s="63">
        <v>189</v>
      </c>
      <c r="H271" s="63">
        <v>216</v>
      </c>
      <c r="I271" s="59" t="s">
        <v>53</v>
      </c>
      <c r="J271" s="59" t="s">
        <v>54</v>
      </c>
      <c r="K271" s="64">
        <v>45212</v>
      </c>
      <c r="M271" s="59" t="s">
        <v>58</v>
      </c>
      <c r="N271" s="59">
        <v>50</v>
      </c>
      <c r="O271" s="65">
        <v>0.32474226804123713</v>
      </c>
      <c r="P271" s="66">
        <f>C271/G271</f>
        <v>0.44444444444444442</v>
      </c>
      <c r="Q271" s="66">
        <f>C271/F271</f>
        <v>0.14432989690721648</v>
      </c>
      <c r="R271" s="66">
        <f>C271/H271</f>
        <v>0.3888888888888889</v>
      </c>
      <c r="S271" s="59" t="b">
        <f>IF(C271&gt;500,TRUE,FALSE)</f>
        <v>0</v>
      </c>
      <c r="T271" s="59" t="b">
        <f>IF(C271&gt;750,TRUE,FALSE)</f>
        <v>0</v>
      </c>
      <c r="U271" s="59" t="b">
        <f>IF(C271&gt;1000,TRUE,FALSE)</f>
        <v>0</v>
      </c>
      <c r="V271" s="59" t="b">
        <f>IF(D271&gt;500,TRUE,FALSE)</f>
        <v>0</v>
      </c>
    </row>
    <row r="272" spans="1:22" s="59" customFormat="1" ht="16" x14ac:dyDescent="0.2">
      <c r="A272" s="59">
        <v>112396</v>
      </c>
      <c r="B272" s="59" t="s">
        <v>744</v>
      </c>
      <c r="C272" s="59">
        <v>0</v>
      </c>
      <c r="D272" s="59">
        <v>0</v>
      </c>
      <c r="E272" s="59">
        <v>55</v>
      </c>
      <c r="F272" s="59">
        <v>66</v>
      </c>
      <c r="G272" s="59">
        <v>61</v>
      </c>
      <c r="H272" s="59">
        <v>68</v>
      </c>
      <c r="I272" s="59" t="s">
        <v>53</v>
      </c>
      <c r="J272" s="59" t="s">
        <v>68</v>
      </c>
      <c r="K272" s="64">
        <v>45791</v>
      </c>
      <c r="M272" s="59" t="s">
        <v>71</v>
      </c>
      <c r="N272" s="59">
        <v>2</v>
      </c>
      <c r="O272" s="65">
        <v>0.9242424242424242</v>
      </c>
      <c r="P272" s="66">
        <f>C272/G272</f>
        <v>0</v>
      </c>
      <c r="Q272" s="66">
        <f>C272/F272</f>
        <v>0</v>
      </c>
      <c r="R272" s="66">
        <f>C272/H272</f>
        <v>0</v>
      </c>
      <c r="S272" s="59" t="b">
        <f>IF(C272&gt;500,TRUE,FALSE)</f>
        <v>0</v>
      </c>
      <c r="T272" s="59" t="b">
        <f>IF(C272&gt;750,TRUE,FALSE)</f>
        <v>0</v>
      </c>
      <c r="U272" s="59" t="b">
        <f>IF(C272&gt;1000,TRUE,FALSE)</f>
        <v>0</v>
      </c>
      <c r="V272" s="59" t="b">
        <f>IF(D272&gt;500,TRUE,FALSE)</f>
        <v>0</v>
      </c>
    </row>
    <row r="273" spans="1:22" s="59" customFormat="1" ht="16" x14ac:dyDescent="0.2">
      <c r="A273" s="59">
        <v>112441</v>
      </c>
      <c r="B273" s="59" t="s">
        <v>606</v>
      </c>
      <c r="C273" s="59">
        <v>0</v>
      </c>
      <c r="D273" s="59">
        <v>0</v>
      </c>
      <c r="E273" s="59">
        <v>68</v>
      </c>
      <c r="F273" s="59">
        <v>52</v>
      </c>
      <c r="G273" s="59">
        <v>99</v>
      </c>
      <c r="H273" s="59">
        <v>53</v>
      </c>
      <c r="I273" s="59" t="s">
        <v>53</v>
      </c>
      <c r="J273" s="59" t="s">
        <v>68</v>
      </c>
      <c r="K273" s="64">
        <v>45777</v>
      </c>
      <c r="L273" s="64">
        <v>45903</v>
      </c>
      <c r="M273" s="59" t="s">
        <v>71</v>
      </c>
      <c r="N273" s="59">
        <v>4</v>
      </c>
      <c r="O273" s="65">
        <v>1.9038461538461537</v>
      </c>
      <c r="P273" s="66">
        <f>C273/G273</f>
        <v>0</v>
      </c>
      <c r="Q273" s="66">
        <f>C273/F273</f>
        <v>0</v>
      </c>
      <c r="R273" s="66">
        <f>C273/H273</f>
        <v>0</v>
      </c>
      <c r="S273" s="59" t="b">
        <f>IF(C273&gt;500,TRUE,FALSE)</f>
        <v>0</v>
      </c>
      <c r="T273" s="59" t="b">
        <f>IF(C273&gt;750,TRUE,FALSE)</f>
        <v>0</v>
      </c>
      <c r="U273" s="59" t="b">
        <f>IF(C273&gt;1000,TRUE,FALSE)</f>
        <v>0</v>
      </c>
      <c r="V273" s="59" t="b">
        <f>IF(D273&gt;500,TRUE,FALSE)</f>
        <v>0</v>
      </c>
    </row>
    <row r="274" spans="1:22" s="59" customFormat="1" ht="16" x14ac:dyDescent="0.2">
      <c r="A274" s="59">
        <v>112461</v>
      </c>
      <c r="B274" s="59" t="s">
        <v>251</v>
      </c>
      <c r="C274" s="59">
        <v>115</v>
      </c>
      <c r="D274" s="59">
        <v>65</v>
      </c>
      <c r="E274" s="59">
        <v>52</v>
      </c>
      <c r="F274" s="59">
        <v>98</v>
      </c>
      <c r="G274" s="59">
        <v>29</v>
      </c>
      <c r="H274" s="59">
        <v>59</v>
      </c>
      <c r="I274" s="59" t="s">
        <v>53</v>
      </c>
      <c r="J274" s="59" t="s">
        <v>54</v>
      </c>
      <c r="K274" s="64">
        <v>45614</v>
      </c>
      <c r="L274" s="64">
        <v>45765</v>
      </c>
      <c r="M274" s="59" t="s">
        <v>71</v>
      </c>
      <c r="N274" s="59">
        <v>49</v>
      </c>
      <c r="O274" s="65">
        <v>0.29591836734693877</v>
      </c>
      <c r="P274" s="66">
        <f>C274/G274</f>
        <v>3.9655172413793105</v>
      </c>
      <c r="Q274" s="66">
        <f>C274/F274</f>
        <v>1.1734693877551021</v>
      </c>
      <c r="R274" s="66">
        <f>C274/H274</f>
        <v>1.9491525423728813</v>
      </c>
      <c r="S274" s="59" t="b">
        <f>IF(C274&gt;500,TRUE,FALSE)</f>
        <v>0</v>
      </c>
      <c r="T274" s="59" t="b">
        <f>IF(C274&gt;750,TRUE,FALSE)</f>
        <v>0</v>
      </c>
      <c r="U274" s="59" t="b">
        <f>IF(C274&gt;1000,TRUE,FALSE)</f>
        <v>0</v>
      </c>
      <c r="V274" s="59" t="b">
        <f>IF(D274&gt;500,TRUE,FALSE)</f>
        <v>0</v>
      </c>
    </row>
    <row r="275" spans="1:22" s="59" customFormat="1" ht="16" x14ac:dyDescent="0.2">
      <c r="A275" s="58">
        <v>112474</v>
      </c>
      <c r="B275" s="58" t="s">
        <v>788</v>
      </c>
      <c r="C275" s="58">
        <v>1424</v>
      </c>
      <c r="D275" s="58">
        <v>895</v>
      </c>
      <c r="E275" s="58">
        <v>1422</v>
      </c>
      <c r="F275" s="58">
        <v>1110</v>
      </c>
      <c r="G275" s="58">
        <v>950</v>
      </c>
      <c r="H275" s="58">
        <v>1146</v>
      </c>
      <c r="I275" s="58" t="s">
        <v>53</v>
      </c>
      <c r="J275" s="58" t="s">
        <v>54</v>
      </c>
      <c r="K275" s="60">
        <v>45288</v>
      </c>
      <c r="L275" s="58"/>
      <c r="M275" s="58" t="s">
        <v>55</v>
      </c>
      <c r="N275" s="58">
        <v>22</v>
      </c>
      <c r="O275" s="61">
        <v>0.85585585585585588</v>
      </c>
      <c r="P275" s="62">
        <f>C275/G275</f>
        <v>1.4989473684210526</v>
      </c>
      <c r="Q275" s="62">
        <f>C275/F275</f>
        <v>1.2828828828828829</v>
      </c>
      <c r="R275" s="62">
        <f>C275/H275</f>
        <v>1.2425828970331587</v>
      </c>
      <c r="S275" s="58" t="b">
        <f>IF(C275&gt;500,TRUE,FALSE)</f>
        <v>1</v>
      </c>
      <c r="T275" s="58" t="b">
        <f>IF(C275&gt;750,TRUE,FALSE)</f>
        <v>1</v>
      </c>
      <c r="U275" s="58" t="b">
        <f>IF(C275&gt;1000,TRUE,FALSE)</f>
        <v>1</v>
      </c>
      <c r="V275" s="58" t="b">
        <f>IF(D275&gt;500,TRUE,FALSE)</f>
        <v>1</v>
      </c>
    </row>
    <row r="276" spans="1:22" s="54" customFormat="1" ht="16" x14ac:dyDescent="0.2">
      <c r="A276" s="54">
        <v>112490</v>
      </c>
      <c r="B276" s="54" t="s">
        <v>473</v>
      </c>
      <c r="C276" s="54">
        <v>13</v>
      </c>
      <c r="D276" s="54">
        <v>13</v>
      </c>
      <c r="E276" s="54">
        <v>11</v>
      </c>
      <c r="F276" s="54">
        <v>5</v>
      </c>
      <c r="G276" s="54">
        <v>4</v>
      </c>
      <c r="H276" s="54">
        <v>5</v>
      </c>
      <c r="I276" s="54" t="s">
        <v>53</v>
      </c>
      <c r="J276" s="54" t="s">
        <v>68</v>
      </c>
      <c r="K276" s="55">
        <v>45722</v>
      </c>
      <c r="L276" s="55">
        <v>45897</v>
      </c>
      <c r="M276" s="54" t="s">
        <v>76</v>
      </c>
      <c r="N276" s="54">
        <v>5</v>
      </c>
      <c r="O276" s="56">
        <v>0.8</v>
      </c>
      <c r="P276" s="57">
        <f>C276/G276</f>
        <v>3.25</v>
      </c>
      <c r="Q276" s="57">
        <f>C276/F276</f>
        <v>2.6</v>
      </c>
      <c r="R276" s="57">
        <f>C276/H276</f>
        <v>2.6</v>
      </c>
      <c r="S276" s="54" t="b">
        <f>IF(C276&gt;500,TRUE,FALSE)</f>
        <v>0</v>
      </c>
      <c r="T276" s="54" t="b">
        <f>IF(C276&gt;750,TRUE,FALSE)</f>
        <v>0</v>
      </c>
      <c r="U276" s="54" t="b">
        <f>IF(C276&gt;1000,TRUE,FALSE)</f>
        <v>0</v>
      </c>
      <c r="V276" s="54" t="b">
        <f>IF(D276&gt;500,TRUE,FALSE)</f>
        <v>0</v>
      </c>
    </row>
    <row r="277" spans="1:22" s="54" customFormat="1" ht="16" x14ac:dyDescent="0.2">
      <c r="A277" s="59">
        <v>112511</v>
      </c>
      <c r="B277" s="59" t="s">
        <v>684</v>
      </c>
      <c r="C277" s="59">
        <v>55</v>
      </c>
      <c r="D277" s="59">
        <v>155</v>
      </c>
      <c r="E277" s="59">
        <v>68</v>
      </c>
      <c r="F277" s="59">
        <v>73</v>
      </c>
      <c r="G277" s="59">
        <v>129</v>
      </c>
      <c r="H277" s="59">
        <v>75</v>
      </c>
      <c r="I277" s="59" t="s">
        <v>53</v>
      </c>
      <c r="J277" s="59" t="s">
        <v>54</v>
      </c>
      <c r="K277" s="64">
        <v>45595</v>
      </c>
      <c r="L277" s="59"/>
      <c r="M277" s="59" t="s">
        <v>71</v>
      </c>
      <c r="N277" s="59">
        <v>12</v>
      </c>
      <c r="O277" s="65">
        <v>1.7671232876712328</v>
      </c>
      <c r="P277" s="66">
        <f>C277/G277</f>
        <v>0.4263565891472868</v>
      </c>
      <c r="Q277" s="66">
        <f>C277/F277</f>
        <v>0.75342465753424659</v>
      </c>
      <c r="R277" s="66">
        <f>C277/H277</f>
        <v>0.73333333333333328</v>
      </c>
      <c r="S277" s="59" t="b">
        <f>IF(C277&gt;500,TRUE,FALSE)</f>
        <v>0</v>
      </c>
      <c r="T277" s="59" t="b">
        <f>IF(C277&gt;750,TRUE,FALSE)</f>
        <v>0</v>
      </c>
      <c r="U277" s="59" t="b">
        <f>IF(C277&gt;1000,TRUE,FALSE)</f>
        <v>0</v>
      </c>
      <c r="V277" s="59" t="b">
        <f>IF(D277&gt;500,TRUE,FALSE)</f>
        <v>0</v>
      </c>
    </row>
    <row r="278" spans="1:22" s="59" customFormat="1" ht="16" x14ac:dyDescent="0.2">
      <c r="A278" s="59">
        <v>112545</v>
      </c>
      <c r="B278" s="59" t="s">
        <v>948</v>
      </c>
      <c r="C278" s="59">
        <v>183</v>
      </c>
      <c r="D278" s="59">
        <v>4</v>
      </c>
      <c r="E278" s="59">
        <v>11</v>
      </c>
      <c r="F278" s="59">
        <v>0</v>
      </c>
      <c r="G278" s="59">
        <v>25</v>
      </c>
      <c r="H278" s="59">
        <v>43</v>
      </c>
      <c r="I278" s="59" t="s">
        <v>53</v>
      </c>
      <c r="J278" s="59" t="s">
        <v>54</v>
      </c>
      <c r="K278" s="64">
        <v>45107</v>
      </c>
      <c r="L278" s="64">
        <v>45670</v>
      </c>
      <c r="M278" s="59" t="s">
        <v>76</v>
      </c>
      <c r="N278" s="59">
        <v>10</v>
      </c>
      <c r="O278" s="65" t="e">
        <v>#DIV/0!</v>
      </c>
      <c r="P278" s="66">
        <f>C278/G278</f>
        <v>7.32</v>
      </c>
      <c r="Q278" s="66">
        <v>0</v>
      </c>
      <c r="R278" s="66">
        <f>C278/H278</f>
        <v>4.2558139534883717</v>
      </c>
      <c r="S278" s="59" t="b">
        <f>IF(C278&gt;500,TRUE,FALSE)</f>
        <v>0</v>
      </c>
      <c r="T278" s="59" t="b">
        <f>IF(C278&gt;750,TRUE,FALSE)</f>
        <v>0</v>
      </c>
      <c r="U278" s="59" t="b">
        <f>IF(C278&gt;1000,TRUE,FALSE)</f>
        <v>0</v>
      </c>
      <c r="V278" s="59" t="b">
        <f>IF(D278&gt;500,TRUE,FALSE)</f>
        <v>0</v>
      </c>
    </row>
    <row r="279" spans="1:22" s="54" customFormat="1" ht="16" x14ac:dyDescent="0.2">
      <c r="A279" s="63">
        <v>112577</v>
      </c>
      <c r="B279" s="63" t="s">
        <v>114</v>
      </c>
      <c r="C279" s="63">
        <v>74</v>
      </c>
      <c r="D279" s="59">
        <v>29</v>
      </c>
      <c r="E279" s="63">
        <v>124</v>
      </c>
      <c r="F279" s="63">
        <v>264</v>
      </c>
      <c r="G279" s="63">
        <v>202</v>
      </c>
      <c r="H279" s="63">
        <v>138</v>
      </c>
      <c r="I279" s="59" t="s">
        <v>53</v>
      </c>
      <c r="J279" s="59" t="s">
        <v>54</v>
      </c>
      <c r="K279" s="64">
        <v>45588</v>
      </c>
      <c r="L279" s="64">
        <v>45727</v>
      </c>
      <c r="M279" s="59" t="s">
        <v>58</v>
      </c>
      <c r="N279" s="59">
        <v>10</v>
      </c>
      <c r="O279" s="65">
        <v>0.76515151515151514</v>
      </c>
      <c r="P279" s="66">
        <f>C279/G279</f>
        <v>0.36633663366336633</v>
      </c>
      <c r="Q279" s="66">
        <f>C279/F279</f>
        <v>0.28030303030303028</v>
      </c>
      <c r="R279" s="66">
        <f>C279/H279</f>
        <v>0.53623188405797106</v>
      </c>
      <c r="S279" s="59" t="b">
        <f>IF(C279&gt;500,TRUE,FALSE)</f>
        <v>0</v>
      </c>
      <c r="T279" s="59" t="b">
        <f>IF(C279&gt;750,TRUE,FALSE)</f>
        <v>0</v>
      </c>
      <c r="U279" s="59" t="b">
        <f>IF(C279&gt;1000,TRUE,FALSE)</f>
        <v>0</v>
      </c>
      <c r="V279" s="59" t="b">
        <f>IF(D279&gt;500,TRUE,FALSE)</f>
        <v>0</v>
      </c>
    </row>
    <row r="280" spans="1:22" s="59" customFormat="1" ht="16" x14ac:dyDescent="0.2">
      <c r="A280" s="54">
        <v>112596</v>
      </c>
      <c r="B280" s="54" t="s">
        <v>832</v>
      </c>
      <c r="C280" s="54">
        <v>157</v>
      </c>
      <c r="D280" s="54">
        <v>15</v>
      </c>
      <c r="E280" s="54">
        <v>84</v>
      </c>
      <c r="F280" s="54">
        <v>90</v>
      </c>
      <c r="G280" s="54">
        <v>3</v>
      </c>
      <c r="H280" s="54">
        <v>93</v>
      </c>
      <c r="I280" s="54" t="s">
        <v>53</v>
      </c>
      <c r="J280" s="54" t="s">
        <v>54</v>
      </c>
      <c r="K280" s="55">
        <v>45604</v>
      </c>
      <c r="L280" s="55">
        <v>45722</v>
      </c>
      <c r="M280" s="54" t="s">
        <v>71</v>
      </c>
      <c r="N280" s="54">
        <v>8</v>
      </c>
      <c r="O280" s="56">
        <v>3.3333333333333333E-2</v>
      </c>
      <c r="P280" s="57">
        <f>C280/G280</f>
        <v>52.333333333333336</v>
      </c>
      <c r="Q280" s="57">
        <f>C280/F280</f>
        <v>1.7444444444444445</v>
      </c>
      <c r="R280" s="57">
        <f>C280/H280</f>
        <v>1.6881720430107527</v>
      </c>
      <c r="S280" s="54" t="b">
        <f>IF(C280&gt;500,TRUE,FALSE)</f>
        <v>0</v>
      </c>
      <c r="T280" s="54" t="b">
        <f>IF(C280&gt;750,TRUE,FALSE)</f>
        <v>0</v>
      </c>
      <c r="U280" s="54" t="b">
        <f>IF(C280&gt;1000,TRUE,FALSE)</f>
        <v>0</v>
      </c>
      <c r="V280" s="54" t="b">
        <f>IF(D280&gt;500,TRUE,FALSE)</f>
        <v>0</v>
      </c>
    </row>
    <row r="281" spans="1:22" s="59" customFormat="1" ht="16" x14ac:dyDescent="0.2">
      <c r="A281" s="54">
        <v>112610</v>
      </c>
      <c r="B281" s="54" t="s">
        <v>773</v>
      </c>
      <c r="C281" s="54">
        <v>279</v>
      </c>
      <c r="D281" s="54">
        <v>41</v>
      </c>
      <c r="E281" s="54">
        <v>116</v>
      </c>
      <c r="F281" s="54">
        <v>126</v>
      </c>
      <c r="G281" s="54">
        <v>144</v>
      </c>
      <c r="H281" s="54">
        <v>130</v>
      </c>
      <c r="I281" s="54" t="s">
        <v>53</v>
      </c>
      <c r="J281" s="54" t="s">
        <v>54</v>
      </c>
      <c r="K281" s="55">
        <v>45580</v>
      </c>
      <c r="L281" s="55">
        <v>45708</v>
      </c>
      <c r="M281" s="54" t="s">
        <v>58</v>
      </c>
      <c r="N281" s="54">
        <v>10</v>
      </c>
      <c r="O281" s="56">
        <v>1.1428571428571428</v>
      </c>
      <c r="P281" s="57">
        <f>C281/G281</f>
        <v>1.9375</v>
      </c>
      <c r="Q281" s="57">
        <f>C281/F281</f>
        <v>2.2142857142857144</v>
      </c>
      <c r="R281" s="57">
        <f>C281/H281</f>
        <v>2.1461538461538461</v>
      </c>
      <c r="S281" s="54" t="b">
        <f>IF(C281&gt;500,TRUE,FALSE)</f>
        <v>0</v>
      </c>
      <c r="T281" s="54" t="b">
        <f>IF(C281&gt;750,TRUE,FALSE)</f>
        <v>0</v>
      </c>
      <c r="U281" s="54" t="b">
        <f>IF(C281&gt;1000,TRUE,FALSE)</f>
        <v>0</v>
      </c>
      <c r="V281" s="54" t="b">
        <f>IF(D281&gt;500,TRUE,FALSE)</f>
        <v>0</v>
      </c>
    </row>
    <row r="282" spans="1:22" s="59" customFormat="1" ht="16" x14ac:dyDescent="0.2">
      <c r="A282" s="54">
        <v>112627</v>
      </c>
      <c r="B282" s="54" t="s">
        <v>708</v>
      </c>
      <c r="C282" s="54">
        <v>90</v>
      </c>
      <c r="D282" s="54">
        <v>14</v>
      </c>
      <c r="E282" s="54">
        <v>33</v>
      </c>
      <c r="F282" s="54">
        <v>35</v>
      </c>
      <c r="G282" s="54">
        <v>71</v>
      </c>
      <c r="H282" s="54">
        <v>36</v>
      </c>
      <c r="I282" s="54" t="s">
        <v>53</v>
      </c>
      <c r="J282" s="54" t="s">
        <v>54</v>
      </c>
      <c r="K282" s="55">
        <v>45576</v>
      </c>
      <c r="L282" s="55">
        <v>45686</v>
      </c>
      <c r="M282" s="54" t="s">
        <v>76</v>
      </c>
      <c r="N282" s="54">
        <v>10</v>
      </c>
      <c r="O282" s="56">
        <v>2.0285714285714285</v>
      </c>
      <c r="P282" s="57">
        <f>C282/G282</f>
        <v>1.267605633802817</v>
      </c>
      <c r="Q282" s="57">
        <f>C282/F282</f>
        <v>2.5714285714285716</v>
      </c>
      <c r="R282" s="57">
        <f>C282/H282</f>
        <v>2.5</v>
      </c>
      <c r="S282" s="54" t="b">
        <f>IF(C282&gt;500,TRUE,FALSE)</f>
        <v>0</v>
      </c>
      <c r="T282" s="54" t="b">
        <f>IF(C282&gt;750,TRUE,FALSE)</f>
        <v>0</v>
      </c>
      <c r="U282" s="54" t="b">
        <f>IF(C282&gt;1000,TRUE,FALSE)</f>
        <v>0</v>
      </c>
      <c r="V282" s="54" t="b">
        <f>IF(D282&gt;500,TRUE,FALSE)</f>
        <v>0</v>
      </c>
    </row>
    <row r="283" spans="1:22" s="59" customFormat="1" ht="16" x14ac:dyDescent="0.2">
      <c r="A283" s="54">
        <v>112630</v>
      </c>
      <c r="B283" s="54" t="s">
        <v>391</v>
      </c>
      <c r="C283" s="54">
        <v>40</v>
      </c>
      <c r="D283" s="54">
        <v>13</v>
      </c>
      <c r="E283" s="54">
        <v>16</v>
      </c>
      <c r="F283" s="54">
        <v>20</v>
      </c>
      <c r="G283" s="54">
        <v>0</v>
      </c>
      <c r="H283" s="54">
        <v>20</v>
      </c>
      <c r="I283" s="54" t="s">
        <v>53</v>
      </c>
      <c r="J283" s="54" t="s">
        <v>54</v>
      </c>
      <c r="K283" s="55">
        <v>45232</v>
      </c>
      <c r="L283" s="54"/>
      <c r="M283" s="54" t="s">
        <v>76</v>
      </c>
      <c r="N283" s="54">
        <v>21</v>
      </c>
      <c r="O283" s="56">
        <v>0</v>
      </c>
      <c r="P283" s="57">
        <v>0</v>
      </c>
      <c r="Q283" s="57">
        <f>C283/F283</f>
        <v>2</v>
      </c>
      <c r="R283" s="57">
        <f>C283/H283</f>
        <v>2</v>
      </c>
      <c r="S283" s="54" t="b">
        <f>IF(C283&gt;500,TRUE,FALSE)</f>
        <v>0</v>
      </c>
      <c r="T283" s="54" t="b">
        <f>IF(C283&gt;750,TRUE,FALSE)</f>
        <v>0</v>
      </c>
      <c r="U283" s="54" t="b">
        <f>IF(C283&gt;1000,TRUE,FALSE)</f>
        <v>0</v>
      </c>
      <c r="V283" s="54" t="b">
        <f>IF(D283&gt;500,TRUE,FALSE)</f>
        <v>0</v>
      </c>
    </row>
    <row r="284" spans="1:22" s="59" customFormat="1" ht="16" x14ac:dyDescent="0.2">
      <c r="A284" s="54">
        <v>112636</v>
      </c>
      <c r="B284" s="54" t="s">
        <v>673</v>
      </c>
      <c r="C284" s="54">
        <v>335</v>
      </c>
      <c r="D284" s="54">
        <v>335</v>
      </c>
      <c r="E284" s="54">
        <v>79</v>
      </c>
      <c r="F284" s="54">
        <v>76</v>
      </c>
      <c r="G284" s="54">
        <v>85</v>
      </c>
      <c r="H284" s="54">
        <v>78</v>
      </c>
      <c r="I284" s="54" t="s">
        <v>53</v>
      </c>
      <c r="J284" s="54" t="s">
        <v>54</v>
      </c>
      <c r="K284" s="55">
        <v>45609</v>
      </c>
      <c r="L284" s="54"/>
      <c r="M284" s="54" t="s">
        <v>71</v>
      </c>
      <c r="N284" s="54">
        <v>47</v>
      </c>
      <c r="O284" s="56">
        <v>1.118421052631579</v>
      </c>
      <c r="P284" s="57">
        <f>C284/G284</f>
        <v>3.9411764705882355</v>
      </c>
      <c r="Q284" s="57">
        <f>C284/F284</f>
        <v>4.4078947368421053</v>
      </c>
      <c r="R284" s="57">
        <f>C284/H284</f>
        <v>4.2948717948717947</v>
      </c>
      <c r="S284" s="54" t="b">
        <f>IF(C284&gt;500,TRUE,FALSE)</f>
        <v>0</v>
      </c>
      <c r="T284" s="54" t="b">
        <f>IF(C284&gt;750,TRUE,FALSE)</f>
        <v>0</v>
      </c>
      <c r="U284" s="54" t="b">
        <f>IF(C284&gt;1000,TRUE,FALSE)</f>
        <v>0</v>
      </c>
      <c r="V284" s="54" t="b">
        <f>IF(D284&gt;500,TRUE,FALSE)</f>
        <v>0</v>
      </c>
    </row>
    <row r="285" spans="1:22" s="54" customFormat="1" ht="16" x14ac:dyDescent="0.2">
      <c r="A285" s="59">
        <v>112666</v>
      </c>
      <c r="B285" s="59" t="s">
        <v>177</v>
      </c>
      <c r="C285" s="59">
        <v>0</v>
      </c>
      <c r="D285" s="59">
        <v>0</v>
      </c>
      <c r="E285" s="59">
        <v>570</v>
      </c>
      <c r="F285" s="59">
        <v>62</v>
      </c>
      <c r="G285" s="59">
        <v>145</v>
      </c>
      <c r="H285" s="59">
        <v>12</v>
      </c>
      <c r="I285" s="59" t="s">
        <v>53</v>
      </c>
      <c r="J285" s="59" t="s">
        <v>54</v>
      </c>
      <c r="K285" s="64">
        <v>45198</v>
      </c>
      <c r="L285" s="59"/>
      <c r="M285" s="59" t="s">
        <v>55</v>
      </c>
      <c r="N285" s="59">
        <v>19</v>
      </c>
      <c r="O285" s="65">
        <v>2.338709677419355</v>
      </c>
      <c r="P285" s="66">
        <f>C285/G285</f>
        <v>0</v>
      </c>
      <c r="Q285" s="66">
        <f>C285/F285</f>
        <v>0</v>
      </c>
      <c r="R285" s="66">
        <f>C285/H285</f>
        <v>0</v>
      </c>
      <c r="S285" s="59" t="b">
        <f>IF(C285&gt;500,TRUE,FALSE)</f>
        <v>0</v>
      </c>
      <c r="T285" s="59" t="b">
        <f>IF(C285&gt;750,TRUE,FALSE)</f>
        <v>0</v>
      </c>
      <c r="U285" s="59" t="b">
        <f>IF(C285&gt;1000,TRUE,FALSE)</f>
        <v>0</v>
      </c>
      <c r="V285" s="59" t="b">
        <f>IF(D285&gt;500,TRUE,FALSE)</f>
        <v>0</v>
      </c>
    </row>
    <row r="286" spans="1:22" s="59" customFormat="1" ht="16" x14ac:dyDescent="0.2">
      <c r="A286" s="54">
        <v>112696</v>
      </c>
      <c r="B286" s="54" t="s">
        <v>429</v>
      </c>
      <c r="C286" s="54">
        <v>68</v>
      </c>
      <c r="D286" s="54">
        <v>68</v>
      </c>
      <c r="E286" s="54">
        <v>12</v>
      </c>
      <c r="F286" s="54">
        <v>14</v>
      </c>
      <c r="G286" s="54">
        <v>21</v>
      </c>
      <c r="H286" s="54">
        <v>14</v>
      </c>
      <c r="I286" s="54" t="s">
        <v>53</v>
      </c>
      <c r="J286" s="54" t="s">
        <v>68</v>
      </c>
      <c r="K286" s="55">
        <v>45750</v>
      </c>
      <c r="L286" s="55">
        <v>45887</v>
      </c>
      <c r="M286" s="54" t="s">
        <v>76</v>
      </c>
      <c r="N286" s="54">
        <v>3</v>
      </c>
      <c r="O286" s="56">
        <v>1.5</v>
      </c>
      <c r="P286" s="57">
        <f>C286/G286</f>
        <v>3.2380952380952381</v>
      </c>
      <c r="Q286" s="57">
        <f>C286/F286</f>
        <v>4.8571428571428568</v>
      </c>
      <c r="R286" s="57">
        <f>C286/H286</f>
        <v>4.8571428571428568</v>
      </c>
      <c r="S286" s="54" t="b">
        <f>IF(C286&gt;500,TRUE,FALSE)</f>
        <v>0</v>
      </c>
      <c r="T286" s="54" t="b">
        <f>IF(C286&gt;750,TRUE,FALSE)</f>
        <v>0</v>
      </c>
      <c r="U286" s="54" t="b">
        <f>IF(C286&gt;1000,TRUE,FALSE)</f>
        <v>0</v>
      </c>
      <c r="V286" s="54" t="b">
        <f>IF(D286&gt;500,TRUE,FALSE)</f>
        <v>0</v>
      </c>
    </row>
    <row r="287" spans="1:22" s="59" customFormat="1" ht="16" x14ac:dyDescent="0.2">
      <c r="A287" s="59">
        <v>112742</v>
      </c>
      <c r="B287" s="59" t="s">
        <v>232</v>
      </c>
      <c r="C287" s="59">
        <v>6</v>
      </c>
      <c r="D287" s="59">
        <v>6</v>
      </c>
      <c r="E287" s="59">
        <v>44</v>
      </c>
      <c r="F287" s="59">
        <v>94</v>
      </c>
      <c r="G287" s="59">
        <v>90</v>
      </c>
      <c r="H287" s="59">
        <v>51</v>
      </c>
      <c r="I287" s="59" t="s">
        <v>53</v>
      </c>
      <c r="J287" s="59" t="s">
        <v>54</v>
      </c>
      <c r="K287" s="64">
        <v>45845</v>
      </c>
      <c r="M287" s="59" t="s">
        <v>71</v>
      </c>
      <c r="N287" s="59">
        <v>52</v>
      </c>
      <c r="O287" s="65">
        <v>0.95744680851063835</v>
      </c>
      <c r="P287" s="66">
        <f>C287/G287</f>
        <v>6.6666666666666666E-2</v>
      </c>
      <c r="Q287" s="66">
        <f>C287/F287</f>
        <v>6.3829787234042548E-2</v>
      </c>
      <c r="R287" s="66">
        <f>C287/H287</f>
        <v>0.11764705882352941</v>
      </c>
      <c r="S287" s="59" t="b">
        <f>IF(C287&gt;500,TRUE,FALSE)</f>
        <v>0</v>
      </c>
      <c r="T287" s="59" t="b">
        <f>IF(C287&gt;750,TRUE,FALSE)</f>
        <v>0</v>
      </c>
      <c r="U287" s="59" t="b">
        <f>IF(C287&gt;1000,TRUE,FALSE)</f>
        <v>0</v>
      </c>
      <c r="V287" s="59" t="b">
        <f>IF(D287&gt;500,TRUE,FALSE)</f>
        <v>0</v>
      </c>
    </row>
    <row r="288" spans="1:22" s="54" customFormat="1" ht="16" x14ac:dyDescent="0.2">
      <c r="A288" s="59">
        <v>112780</v>
      </c>
      <c r="B288" s="59" t="s">
        <v>858</v>
      </c>
      <c r="C288" s="59">
        <v>8</v>
      </c>
      <c r="D288" s="59">
        <v>8</v>
      </c>
      <c r="E288" s="59">
        <v>26</v>
      </c>
      <c r="F288" s="59">
        <v>24</v>
      </c>
      <c r="G288" s="59">
        <v>37</v>
      </c>
      <c r="H288" s="59">
        <v>25</v>
      </c>
      <c r="I288" s="59" t="s">
        <v>53</v>
      </c>
      <c r="J288" s="59" t="s">
        <v>54</v>
      </c>
      <c r="K288" s="64">
        <v>45747</v>
      </c>
      <c r="L288" s="59"/>
      <c r="M288" s="59" t="s">
        <v>76</v>
      </c>
      <c r="N288" s="59">
        <v>6</v>
      </c>
      <c r="O288" s="65">
        <v>1.5416666666666667</v>
      </c>
      <c r="P288" s="66">
        <f>C288/G288</f>
        <v>0.21621621621621623</v>
      </c>
      <c r="Q288" s="66">
        <f>C288/F288</f>
        <v>0.33333333333333331</v>
      </c>
      <c r="R288" s="66">
        <f>C288/H288</f>
        <v>0.32</v>
      </c>
      <c r="S288" s="59" t="b">
        <f>IF(C288&gt;500,TRUE,FALSE)</f>
        <v>0</v>
      </c>
      <c r="T288" s="59" t="b">
        <f>IF(C288&gt;750,TRUE,FALSE)</f>
        <v>0</v>
      </c>
      <c r="U288" s="59" t="b">
        <f>IF(C288&gt;1000,TRUE,FALSE)</f>
        <v>0</v>
      </c>
      <c r="V288" s="59" t="b">
        <f>IF(D288&gt;500,TRUE,FALSE)</f>
        <v>0</v>
      </c>
    </row>
    <row r="289" spans="1:22" s="59" customFormat="1" ht="16" x14ac:dyDescent="0.2">
      <c r="A289" s="59">
        <v>112959</v>
      </c>
      <c r="B289" s="59" t="s">
        <v>651</v>
      </c>
      <c r="C289" s="59">
        <v>0</v>
      </c>
      <c r="D289" s="59">
        <v>0</v>
      </c>
      <c r="E289" s="59">
        <v>116</v>
      </c>
      <c r="F289" s="59">
        <v>80</v>
      </c>
      <c r="G289" s="59">
        <v>0</v>
      </c>
      <c r="H289" s="59">
        <v>82</v>
      </c>
      <c r="I289" s="59" t="s">
        <v>53</v>
      </c>
      <c r="J289" s="59" t="s">
        <v>54</v>
      </c>
      <c r="K289" s="64">
        <v>45757</v>
      </c>
      <c r="L289" s="64">
        <v>45891</v>
      </c>
      <c r="M289" s="59" t="s">
        <v>58</v>
      </c>
      <c r="N289" s="59">
        <v>3</v>
      </c>
      <c r="O289" s="65">
        <v>0</v>
      </c>
      <c r="P289" s="66">
        <v>0</v>
      </c>
      <c r="Q289" s="66">
        <f>C289/F289</f>
        <v>0</v>
      </c>
      <c r="R289" s="66">
        <f>C289/H289</f>
        <v>0</v>
      </c>
      <c r="S289" s="59" t="b">
        <f>IF(C289&gt;500,TRUE,FALSE)</f>
        <v>0</v>
      </c>
      <c r="T289" s="59" t="b">
        <f>IF(C289&gt;750,TRUE,FALSE)</f>
        <v>0</v>
      </c>
      <c r="U289" s="59" t="b">
        <f>IF(C289&gt;1000,TRUE,FALSE)</f>
        <v>0</v>
      </c>
      <c r="V289" s="59" t="b">
        <f>IF(D289&gt;500,TRUE,FALSE)</f>
        <v>0</v>
      </c>
    </row>
    <row r="290" spans="1:22" s="59" customFormat="1" ht="16" x14ac:dyDescent="0.2">
      <c r="A290" s="54">
        <v>112966</v>
      </c>
      <c r="B290" s="54" t="s">
        <v>115</v>
      </c>
      <c r="C290" s="54">
        <v>397</v>
      </c>
      <c r="D290" s="54">
        <v>52</v>
      </c>
      <c r="E290" s="54">
        <v>115</v>
      </c>
      <c r="F290" s="54">
        <v>235</v>
      </c>
      <c r="G290" s="54">
        <v>2</v>
      </c>
      <c r="H290" s="54">
        <v>123</v>
      </c>
      <c r="I290" s="54" t="s">
        <v>53</v>
      </c>
      <c r="J290" s="54" t="s">
        <v>54</v>
      </c>
      <c r="K290" s="55">
        <v>45646</v>
      </c>
      <c r="L290" s="54"/>
      <c r="M290" s="54" t="s">
        <v>58</v>
      </c>
      <c r="N290" s="54">
        <v>52</v>
      </c>
      <c r="O290" s="56">
        <v>8.5106382978723406E-3</v>
      </c>
      <c r="P290" s="57">
        <f>C290/G290</f>
        <v>198.5</v>
      </c>
      <c r="Q290" s="57">
        <f>C290/F290</f>
        <v>1.6893617021276597</v>
      </c>
      <c r="R290" s="57">
        <f>C290/H290</f>
        <v>3.2276422764227641</v>
      </c>
      <c r="S290" s="54" t="b">
        <f>IF(C290&gt;500,TRUE,FALSE)</f>
        <v>0</v>
      </c>
      <c r="T290" s="54" t="b">
        <f>IF(C290&gt;750,TRUE,FALSE)</f>
        <v>0</v>
      </c>
      <c r="U290" s="54" t="b">
        <f>IF(C290&gt;1000,TRUE,FALSE)</f>
        <v>0</v>
      </c>
      <c r="V290" s="54" t="b">
        <f>IF(D290&gt;500,TRUE,FALSE)</f>
        <v>0</v>
      </c>
    </row>
    <row r="291" spans="1:22" s="59" customFormat="1" ht="16" x14ac:dyDescent="0.2">
      <c r="A291" s="59">
        <v>112987</v>
      </c>
      <c r="B291" s="59" t="s">
        <v>541</v>
      </c>
      <c r="C291" s="59">
        <v>3</v>
      </c>
      <c r="D291" s="59">
        <v>3</v>
      </c>
      <c r="E291" s="59">
        <v>5</v>
      </c>
      <c r="F291" s="59">
        <v>8</v>
      </c>
      <c r="G291" s="59">
        <v>9</v>
      </c>
      <c r="H291" s="59">
        <v>8</v>
      </c>
      <c r="I291" s="59" t="s">
        <v>53</v>
      </c>
      <c r="J291" s="59" t="s">
        <v>68</v>
      </c>
      <c r="K291" s="64">
        <v>45686</v>
      </c>
      <c r="L291" s="64">
        <v>45861</v>
      </c>
      <c r="M291" s="59" t="s">
        <v>76</v>
      </c>
      <c r="N291" s="59">
        <v>6</v>
      </c>
      <c r="O291" s="65">
        <v>1.125</v>
      </c>
      <c r="P291" s="66">
        <f>C291/G291</f>
        <v>0.33333333333333331</v>
      </c>
      <c r="Q291" s="66">
        <f>C291/F291</f>
        <v>0.375</v>
      </c>
      <c r="R291" s="66">
        <f>C291/H291</f>
        <v>0.375</v>
      </c>
      <c r="S291" s="59" t="b">
        <f>IF(C291&gt;500,TRUE,FALSE)</f>
        <v>0</v>
      </c>
      <c r="T291" s="59" t="b">
        <f>IF(C291&gt;750,TRUE,FALSE)</f>
        <v>0</v>
      </c>
      <c r="U291" s="59" t="b">
        <f>IF(C291&gt;1000,TRUE,FALSE)</f>
        <v>0</v>
      </c>
      <c r="V291" s="59" t="b">
        <f>IF(D291&gt;500,TRUE,FALSE)</f>
        <v>0</v>
      </c>
    </row>
    <row r="292" spans="1:22" s="54" customFormat="1" ht="16" x14ac:dyDescent="0.2">
      <c r="A292" s="54">
        <v>112992</v>
      </c>
      <c r="B292" s="54" t="s">
        <v>327</v>
      </c>
      <c r="C292" s="54">
        <v>66</v>
      </c>
      <c r="D292" s="54">
        <v>0</v>
      </c>
      <c r="E292" s="54">
        <v>11</v>
      </c>
      <c r="F292" s="54">
        <v>12</v>
      </c>
      <c r="G292" s="54">
        <v>14</v>
      </c>
      <c r="H292" s="54">
        <v>11</v>
      </c>
      <c r="I292" s="54" t="s">
        <v>53</v>
      </c>
      <c r="J292" s="54" t="s">
        <v>54</v>
      </c>
      <c r="K292" s="55">
        <v>45378</v>
      </c>
      <c r="M292" s="54" t="s">
        <v>76</v>
      </c>
      <c r="N292" s="54">
        <v>15</v>
      </c>
      <c r="O292" s="56">
        <v>1.1666666666666667</v>
      </c>
      <c r="P292" s="57">
        <f>C292/G292</f>
        <v>4.7142857142857144</v>
      </c>
      <c r="Q292" s="57">
        <f>C292/F292</f>
        <v>5.5</v>
      </c>
      <c r="R292" s="57">
        <f>C292/H292</f>
        <v>6</v>
      </c>
      <c r="S292" s="54" t="b">
        <f>IF(C292&gt;500,TRUE,FALSE)</f>
        <v>0</v>
      </c>
      <c r="T292" s="54" t="b">
        <f>IF(C292&gt;750,TRUE,FALSE)</f>
        <v>0</v>
      </c>
      <c r="U292" s="54" t="b">
        <f>IF(C292&gt;1000,TRUE,FALSE)</f>
        <v>0</v>
      </c>
      <c r="V292" s="54" t="b">
        <f>IF(D292&gt;500,TRUE,FALSE)</f>
        <v>0</v>
      </c>
    </row>
    <row r="293" spans="1:22" s="59" customFormat="1" ht="16" x14ac:dyDescent="0.2">
      <c r="A293" s="54">
        <v>113118</v>
      </c>
      <c r="B293" s="54" t="s">
        <v>798</v>
      </c>
      <c r="C293" s="54">
        <v>2744</v>
      </c>
      <c r="D293" s="54">
        <v>780</v>
      </c>
      <c r="E293" s="54">
        <v>1141</v>
      </c>
      <c r="F293" s="54">
        <v>700</v>
      </c>
      <c r="G293" s="54">
        <v>1458</v>
      </c>
      <c r="H293" s="54">
        <v>723</v>
      </c>
      <c r="I293" s="54" t="s">
        <v>53</v>
      </c>
      <c r="J293" s="54" t="s">
        <v>54</v>
      </c>
      <c r="K293" s="55">
        <v>45580</v>
      </c>
      <c r="L293" s="54"/>
      <c r="M293" s="54" t="s">
        <v>55</v>
      </c>
      <c r="N293" s="54">
        <v>49</v>
      </c>
      <c r="O293" s="56">
        <v>2.0828571428571427</v>
      </c>
      <c r="P293" s="57">
        <f>C293/G293</f>
        <v>1.8820301783264746</v>
      </c>
      <c r="Q293" s="57">
        <f>C293/F293</f>
        <v>3.92</v>
      </c>
      <c r="R293" s="57">
        <f>C293/H293</f>
        <v>3.7952973720608574</v>
      </c>
      <c r="S293" s="54" t="b">
        <f>IF(C293&gt;500,TRUE,FALSE)</f>
        <v>1</v>
      </c>
      <c r="T293" s="54" t="b">
        <f>IF(C293&gt;750,TRUE,FALSE)</f>
        <v>1</v>
      </c>
      <c r="U293" s="54" t="b">
        <f>IF(C293&gt;1000,TRUE,FALSE)</f>
        <v>1</v>
      </c>
      <c r="V293" s="54" t="b">
        <f>IF(D293&gt;500,TRUE,FALSE)</f>
        <v>1</v>
      </c>
    </row>
    <row r="294" spans="1:22" s="59" customFormat="1" ht="16" x14ac:dyDescent="0.2">
      <c r="A294" s="54">
        <v>113149</v>
      </c>
      <c r="B294" s="54" t="s">
        <v>539</v>
      </c>
      <c r="C294" s="54">
        <v>37</v>
      </c>
      <c r="D294" s="54">
        <v>37</v>
      </c>
      <c r="E294" s="54">
        <v>13</v>
      </c>
      <c r="F294" s="54">
        <v>6</v>
      </c>
      <c r="G294" s="54">
        <v>16</v>
      </c>
      <c r="H294" s="54">
        <v>6</v>
      </c>
      <c r="I294" s="54" t="s">
        <v>53</v>
      </c>
      <c r="J294" s="54" t="s">
        <v>68</v>
      </c>
      <c r="K294" s="55">
        <v>45699</v>
      </c>
      <c r="L294" s="54"/>
      <c r="M294" s="54" t="s">
        <v>76</v>
      </c>
      <c r="N294" s="54">
        <v>6</v>
      </c>
      <c r="O294" s="56">
        <v>2.6666666666666665</v>
      </c>
      <c r="P294" s="57">
        <f>C294/G294</f>
        <v>2.3125</v>
      </c>
      <c r="Q294" s="57">
        <f>C294/F294</f>
        <v>6.166666666666667</v>
      </c>
      <c r="R294" s="57">
        <f>C294/H294</f>
        <v>6.166666666666667</v>
      </c>
      <c r="S294" s="54" t="b">
        <f>IF(C294&gt;500,TRUE,FALSE)</f>
        <v>0</v>
      </c>
      <c r="T294" s="54" t="b">
        <f>IF(C294&gt;750,TRUE,FALSE)</f>
        <v>0</v>
      </c>
      <c r="U294" s="54" t="b">
        <f>IF(C294&gt;1000,TRUE,FALSE)</f>
        <v>0</v>
      </c>
      <c r="V294" s="54" t="b">
        <f>IF(D294&gt;500,TRUE,FALSE)</f>
        <v>0</v>
      </c>
    </row>
    <row r="295" spans="1:22" s="59" customFormat="1" ht="16" x14ac:dyDescent="0.2">
      <c r="A295" s="59">
        <v>113214</v>
      </c>
      <c r="B295" s="59" t="s">
        <v>784</v>
      </c>
      <c r="C295" s="59">
        <v>0</v>
      </c>
      <c r="D295" s="59">
        <v>0</v>
      </c>
      <c r="E295" s="59">
        <v>48</v>
      </c>
      <c r="F295" s="59">
        <v>62</v>
      </c>
      <c r="G295" s="59">
        <v>0</v>
      </c>
      <c r="H295" s="59">
        <v>64</v>
      </c>
      <c r="I295" s="59" t="s">
        <v>53</v>
      </c>
      <c r="J295" s="59" t="s">
        <v>68</v>
      </c>
      <c r="K295" s="64">
        <v>45818</v>
      </c>
      <c r="M295" s="59" t="s">
        <v>71</v>
      </c>
      <c r="N295" s="59">
        <v>5</v>
      </c>
      <c r="O295" s="65">
        <v>0</v>
      </c>
      <c r="P295" s="66">
        <v>0</v>
      </c>
      <c r="Q295" s="66">
        <f>C295/F295</f>
        <v>0</v>
      </c>
      <c r="R295" s="66">
        <f>C295/H295</f>
        <v>0</v>
      </c>
      <c r="S295" s="59" t="b">
        <f>IF(C295&gt;500,TRUE,FALSE)</f>
        <v>0</v>
      </c>
      <c r="T295" s="59" t="b">
        <f>IF(C295&gt;750,TRUE,FALSE)</f>
        <v>0</v>
      </c>
      <c r="U295" s="59" t="b">
        <f>IF(C295&gt;1000,TRUE,FALSE)</f>
        <v>0</v>
      </c>
      <c r="V295" s="59" t="b">
        <f>IF(D295&gt;500,TRUE,FALSE)</f>
        <v>0</v>
      </c>
    </row>
    <row r="296" spans="1:22" s="59" customFormat="1" ht="16" x14ac:dyDescent="0.2">
      <c r="A296" s="59">
        <v>113219</v>
      </c>
      <c r="B296" s="59" t="s">
        <v>225</v>
      </c>
      <c r="C296" s="59">
        <v>4</v>
      </c>
      <c r="D296" s="59">
        <v>4</v>
      </c>
      <c r="E296" s="59">
        <v>39</v>
      </c>
      <c r="F296" s="59">
        <v>80</v>
      </c>
      <c r="G296" s="59">
        <v>39</v>
      </c>
      <c r="H296" s="59">
        <v>41</v>
      </c>
      <c r="I296" s="59" t="s">
        <v>53</v>
      </c>
      <c r="J296" s="59" t="s">
        <v>54</v>
      </c>
      <c r="K296" s="64">
        <v>45757</v>
      </c>
      <c r="L296" s="64">
        <v>45894</v>
      </c>
      <c r="M296" s="59" t="s">
        <v>76</v>
      </c>
      <c r="N296" s="59">
        <v>3</v>
      </c>
      <c r="O296" s="65">
        <v>0.48749999999999999</v>
      </c>
      <c r="P296" s="66">
        <f>C296/G296</f>
        <v>0.10256410256410256</v>
      </c>
      <c r="Q296" s="66">
        <f>C296/F296</f>
        <v>0.05</v>
      </c>
      <c r="R296" s="66">
        <f>C296/H296</f>
        <v>9.7560975609756101E-2</v>
      </c>
      <c r="S296" s="59" t="b">
        <f>IF(C296&gt;500,TRUE,FALSE)</f>
        <v>0</v>
      </c>
      <c r="T296" s="59" t="b">
        <f>IF(C296&gt;750,TRUE,FALSE)</f>
        <v>0</v>
      </c>
      <c r="U296" s="59" t="b">
        <f>IF(C296&gt;1000,TRUE,FALSE)</f>
        <v>0</v>
      </c>
      <c r="V296" s="59" t="b">
        <f>IF(D296&gt;500,TRUE,FALSE)</f>
        <v>0</v>
      </c>
    </row>
    <row r="297" spans="1:22" s="54" customFormat="1" ht="16" x14ac:dyDescent="0.2">
      <c r="A297" s="63">
        <v>113228</v>
      </c>
      <c r="B297" s="63" t="s">
        <v>124</v>
      </c>
      <c r="C297" s="63">
        <v>0</v>
      </c>
      <c r="D297" s="59">
        <v>0</v>
      </c>
      <c r="E297" s="63">
        <v>476</v>
      </c>
      <c r="F297" s="63">
        <v>645</v>
      </c>
      <c r="G297" s="63">
        <v>580</v>
      </c>
      <c r="H297" s="63">
        <v>361</v>
      </c>
      <c r="I297" s="59" t="s">
        <v>53</v>
      </c>
      <c r="J297" s="59" t="s">
        <v>54</v>
      </c>
      <c r="K297" s="64">
        <v>45287</v>
      </c>
      <c r="L297" s="59"/>
      <c r="M297" s="59" t="s">
        <v>58</v>
      </c>
      <c r="N297" s="59">
        <v>21</v>
      </c>
      <c r="O297" s="65">
        <v>0.89922480620155043</v>
      </c>
      <c r="P297" s="66">
        <f>C297/G297</f>
        <v>0</v>
      </c>
      <c r="Q297" s="66">
        <f>C297/F297</f>
        <v>0</v>
      </c>
      <c r="R297" s="66">
        <f>C297/H297</f>
        <v>0</v>
      </c>
      <c r="S297" s="59" t="b">
        <f>IF(C297&gt;500,TRUE,FALSE)</f>
        <v>0</v>
      </c>
      <c r="T297" s="59" t="b">
        <f>IF(C297&gt;750,TRUE,FALSE)</f>
        <v>0</v>
      </c>
      <c r="U297" s="59" t="b">
        <f>IF(C297&gt;1000,TRUE,FALSE)</f>
        <v>0</v>
      </c>
      <c r="V297" s="59" t="b">
        <f>IF(D297&gt;500,TRUE,FALSE)</f>
        <v>0</v>
      </c>
    </row>
    <row r="298" spans="1:22" s="59" customFormat="1" ht="16" x14ac:dyDescent="0.2">
      <c r="A298" s="59">
        <v>113326</v>
      </c>
      <c r="B298" s="59" t="s">
        <v>369</v>
      </c>
      <c r="C298" s="59">
        <v>0</v>
      </c>
      <c r="D298" s="59">
        <v>0</v>
      </c>
      <c r="E298" s="59">
        <v>34</v>
      </c>
      <c r="F298" s="59">
        <v>22</v>
      </c>
      <c r="G298" s="59">
        <v>25</v>
      </c>
      <c r="H298" s="59">
        <v>22</v>
      </c>
      <c r="I298" s="59" t="s">
        <v>53</v>
      </c>
      <c r="J298" s="59" t="s">
        <v>54</v>
      </c>
      <c r="K298" s="64">
        <v>45806</v>
      </c>
      <c r="L298" s="64">
        <v>45923</v>
      </c>
      <c r="M298" s="59" t="s">
        <v>76</v>
      </c>
      <c r="N298" s="59">
        <v>2</v>
      </c>
      <c r="O298" s="65">
        <v>1.1363636363636365</v>
      </c>
      <c r="P298" s="66">
        <f>C298/G298</f>
        <v>0</v>
      </c>
      <c r="Q298" s="66">
        <f>C298/F298</f>
        <v>0</v>
      </c>
      <c r="R298" s="66">
        <f>C298/H298</f>
        <v>0</v>
      </c>
      <c r="S298" s="59" t="b">
        <f>IF(C298&gt;500,TRUE,FALSE)</f>
        <v>0</v>
      </c>
      <c r="T298" s="59" t="b">
        <f>IF(C298&gt;750,TRUE,FALSE)</f>
        <v>0</v>
      </c>
      <c r="U298" s="59" t="b">
        <f>IF(C298&gt;1000,TRUE,FALSE)</f>
        <v>0</v>
      </c>
      <c r="V298" s="59" t="b">
        <f>IF(D298&gt;500,TRUE,FALSE)</f>
        <v>0</v>
      </c>
    </row>
    <row r="299" spans="1:22" s="59" customFormat="1" ht="16" x14ac:dyDescent="0.2">
      <c r="A299" s="54">
        <v>113335</v>
      </c>
      <c r="B299" s="54" t="s">
        <v>830</v>
      </c>
      <c r="C299" s="54">
        <v>360</v>
      </c>
      <c r="D299" s="54">
        <v>17</v>
      </c>
      <c r="E299" s="54">
        <v>91</v>
      </c>
      <c r="F299" s="54">
        <v>90</v>
      </c>
      <c r="G299" s="54">
        <v>84</v>
      </c>
      <c r="H299" s="54">
        <v>93</v>
      </c>
      <c r="I299" s="54" t="s">
        <v>53</v>
      </c>
      <c r="J299" s="54" t="s">
        <v>54</v>
      </c>
      <c r="K299" s="55">
        <v>45469</v>
      </c>
      <c r="L299" s="54"/>
      <c r="M299" s="54" t="s">
        <v>71</v>
      </c>
      <c r="N299" s="54">
        <v>11</v>
      </c>
      <c r="O299" s="56">
        <v>0.93333333333333335</v>
      </c>
      <c r="P299" s="57">
        <f>C299/G299</f>
        <v>4.2857142857142856</v>
      </c>
      <c r="Q299" s="57">
        <f>C299/F299</f>
        <v>4</v>
      </c>
      <c r="R299" s="57">
        <f>C299/H299</f>
        <v>3.870967741935484</v>
      </c>
      <c r="S299" s="54" t="b">
        <f>IF(C299&gt;500,TRUE,FALSE)</f>
        <v>0</v>
      </c>
      <c r="T299" s="54" t="b">
        <f>IF(C299&gt;750,TRUE,FALSE)</f>
        <v>0</v>
      </c>
      <c r="U299" s="54" t="b">
        <f>IF(C299&gt;1000,TRUE,FALSE)</f>
        <v>0</v>
      </c>
      <c r="V299" s="54" t="b">
        <f>IF(D299&gt;500,TRUE,FALSE)</f>
        <v>0</v>
      </c>
    </row>
    <row r="300" spans="1:22" s="59" customFormat="1" ht="16" x14ac:dyDescent="0.2">
      <c r="A300" s="59">
        <v>113345</v>
      </c>
      <c r="B300" s="59" t="s">
        <v>909</v>
      </c>
      <c r="C300" s="59">
        <v>0</v>
      </c>
      <c r="D300" s="59">
        <v>0</v>
      </c>
      <c r="E300" s="59">
        <v>8</v>
      </c>
      <c r="F300" s="59">
        <v>8</v>
      </c>
      <c r="G300" s="59">
        <v>15</v>
      </c>
      <c r="H300" s="59">
        <v>10</v>
      </c>
      <c r="I300" s="59" t="s">
        <v>53</v>
      </c>
      <c r="J300" s="59" t="s">
        <v>54</v>
      </c>
      <c r="K300" s="64">
        <v>45657</v>
      </c>
      <c r="M300" s="59" t="s">
        <v>76</v>
      </c>
      <c r="N300" s="59">
        <v>45</v>
      </c>
      <c r="O300" s="65">
        <v>1.875</v>
      </c>
      <c r="P300" s="66">
        <f>C300/G300</f>
        <v>0</v>
      </c>
      <c r="Q300" s="66">
        <f>C300/F300</f>
        <v>0</v>
      </c>
      <c r="R300" s="66">
        <f>C300/H300</f>
        <v>0</v>
      </c>
      <c r="S300" s="59" t="b">
        <f>IF(C300&gt;500,TRUE,FALSE)</f>
        <v>0</v>
      </c>
      <c r="T300" s="59" t="b">
        <f>IF(C300&gt;750,TRUE,FALSE)</f>
        <v>0</v>
      </c>
      <c r="U300" s="59" t="b">
        <f>IF(C300&gt;1000,TRUE,FALSE)</f>
        <v>0</v>
      </c>
      <c r="V300" s="59" t="b">
        <f>IF(D300&gt;500,TRUE,FALSE)</f>
        <v>0</v>
      </c>
    </row>
    <row r="301" spans="1:22" s="59" customFormat="1" ht="16" x14ac:dyDescent="0.2">
      <c r="A301" s="54">
        <v>113358</v>
      </c>
      <c r="B301" s="54" t="s">
        <v>898</v>
      </c>
      <c r="C301" s="54">
        <v>490</v>
      </c>
      <c r="D301" s="54">
        <v>419</v>
      </c>
      <c r="E301" s="54">
        <v>112</v>
      </c>
      <c r="F301" s="54">
        <v>150</v>
      </c>
      <c r="G301" s="54">
        <v>6</v>
      </c>
      <c r="H301" s="54">
        <v>175</v>
      </c>
      <c r="I301" s="54" t="s">
        <v>53</v>
      </c>
      <c r="J301" s="54" t="s">
        <v>54</v>
      </c>
      <c r="K301" s="55">
        <v>45649</v>
      </c>
      <c r="L301" s="55">
        <v>45740</v>
      </c>
      <c r="M301" s="54" t="s">
        <v>58</v>
      </c>
      <c r="N301" s="54">
        <v>8</v>
      </c>
      <c r="O301" s="56">
        <v>0.04</v>
      </c>
      <c r="P301" s="57">
        <f>C301/G301</f>
        <v>81.666666666666671</v>
      </c>
      <c r="Q301" s="57">
        <f>C301/F301</f>
        <v>3.2666666666666666</v>
      </c>
      <c r="R301" s="57">
        <f>C301/H301</f>
        <v>2.8</v>
      </c>
      <c r="S301" s="54" t="b">
        <f>IF(C301&gt;500,TRUE,FALSE)</f>
        <v>0</v>
      </c>
      <c r="T301" s="54" t="b">
        <f>IF(C301&gt;750,TRUE,FALSE)</f>
        <v>0</v>
      </c>
      <c r="U301" s="54" t="b">
        <f>IF(C301&gt;1000,TRUE,FALSE)</f>
        <v>0</v>
      </c>
      <c r="V301" s="54" t="b">
        <f>IF(D301&gt;500,TRUE,FALSE)</f>
        <v>0</v>
      </c>
    </row>
    <row r="302" spans="1:22" s="59" customFormat="1" ht="16" x14ac:dyDescent="0.2">
      <c r="A302" s="59">
        <v>113371</v>
      </c>
      <c r="B302" s="59" t="s">
        <v>780</v>
      </c>
      <c r="C302" s="59">
        <v>0</v>
      </c>
      <c r="D302" s="59">
        <v>0</v>
      </c>
      <c r="E302" s="59">
        <v>1800</v>
      </c>
      <c r="F302" s="59">
        <v>250</v>
      </c>
      <c r="G302" s="59">
        <v>0</v>
      </c>
      <c r="H302" s="59">
        <v>258</v>
      </c>
      <c r="I302" s="59" t="s">
        <v>53</v>
      </c>
      <c r="J302" s="59" t="s">
        <v>54</v>
      </c>
      <c r="K302" s="64">
        <v>45464</v>
      </c>
      <c r="M302" s="59" t="s">
        <v>55</v>
      </c>
      <c r="N302" s="59">
        <v>17</v>
      </c>
      <c r="O302" s="65">
        <v>0</v>
      </c>
      <c r="P302" s="66">
        <v>0</v>
      </c>
      <c r="Q302" s="66">
        <f>C302/F302</f>
        <v>0</v>
      </c>
      <c r="R302" s="66">
        <f>C302/H302</f>
        <v>0</v>
      </c>
      <c r="S302" s="59" t="b">
        <f>IF(C302&gt;500,TRUE,FALSE)</f>
        <v>0</v>
      </c>
      <c r="T302" s="59" t="b">
        <f>IF(C302&gt;750,TRUE,FALSE)</f>
        <v>0</v>
      </c>
      <c r="U302" s="59" t="b">
        <f>IF(C302&gt;1000,TRUE,FALSE)</f>
        <v>0</v>
      </c>
      <c r="V302" s="59" t="b">
        <f>IF(D302&gt;500,TRUE,FALSE)</f>
        <v>0</v>
      </c>
    </row>
    <row r="303" spans="1:22" s="54" customFormat="1" ht="16" x14ac:dyDescent="0.2">
      <c r="A303" s="63">
        <v>113387</v>
      </c>
      <c r="B303" s="63" t="s">
        <v>92</v>
      </c>
      <c r="C303" s="63">
        <v>2</v>
      </c>
      <c r="D303" s="59">
        <v>0</v>
      </c>
      <c r="E303" s="63">
        <v>210</v>
      </c>
      <c r="F303" s="63">
        <v>465</v>
      </c>
      <c r="G303" s="63">
        <v>267</v>
      </c>
      <c r="H303" s="63">
        <v>211</v>
      </c>
      <c r="I303" s="59" t="s">
        <v>53</v>
      </c>
      <c r="J303" s="59" t="s">
        <v>54</v>
      </c>
      <c r="K303" s="64">
        <v>45288</v>
      </c>
      <c r="L303" s="59"/>
      <c r="M303" s="59" t="s">
        <v>58</v>
      </c>
      <c r="N303" s="59">
        <v>21</v>
      </c>
      <c r="O303" s="65">
        <v>0.5741935483870968</v>
      </c>
      <c r="P303" s="66">
        <f>C303/G303</f>
        <v>7.4906367041198503E-3</v>
      </c>
      <c r="Q303" s="66">
        <f>C303/F303</f>
        <v>4.3010752688172043E-3</v>
      </c>
      <c r="R303" s="66">
        <f>C303/H303</f>
        <v>9.4786729857819912E-3</v>
      </c>
      <c r="S303" s="59" t="b">
        <f>IF(C303&gt;500,TRUE,FALSE)</f>
        <v>0</v>
      </c>
      <c r="T303" s="59" t="b">
        <f>IF(C303&gt;750,TRUE,FALSE)</f>
        <v>0</v>
      </c>
      <c r="U303" s="59" t="b">
        <f>IF(C303&gt;1000,TRUE,FALSE)</f>
        <v>0</v>
      </c>
      <c r="V303" s="59" t="b">
        <f>IF(D303&gt;500,TRUE,FALSE)</f>
        <v>0</v>
      </c>
    </row>
    <row r="304" spans="1:22" s="59" customFormat="1" ht="16" x14ac:dyDescent="0.2">
      <c r="A304" s="54">
        <v>113390</v>
      </c>
      <c r="B304" s="54" t="s">
        <v>829</v>
      </c>
      <c r="C304" s="54">
        <v>179</v>
      </c>
      <c r="D304" s="54">
        <v>23</v>
      </c>
      <c r="E304" s="54">
        <v>98</v>
      </c>
      <c r="F304" s="54">
        <v>90</v>
      </c>
      <c r="G304" s="54">
        <v>120</v>
      </c>
      <c r="H304" s="54">
        <v>93</v>
      </c>
      <c r="I304" s="54" t="s">
        <v>53</v>
      </c>
      <c r="J304" s="54" t="s">
        <v>68</v>
      </c>
      <c r="K304" s="55">
        <v>45694</v>
      </c>
      <c r="L304" s="55">
        <v>46063</v>
      </c>
      <c r="M304" s="54" t="s">
        <v>71</v>
      </c>
      <c r="N304" s="54">
        <v>7</v>
      </c>
      <c r="O304" s="56">
        <v>1.3333333333333333</v>
      </c>
      <c r="P304" s="57">
        <f>C304/G304</f>
        <v>1.4916666666666667</v>
      </c>
      <c r="Q304" s="57">
        <f>C304/F304</f>
        <v>1.9888888888888889</v>
      </c>
      <c r="R304" s="57">
        <f>C304/H304</f>
        <v>1.924731182795699</v>
      </c>
      <c r="S304" s="54" t="b">
        <f>IF(C304&gt;500,TRUE,FALSE)</f>
        <v>0</v>
      </c>
      <c r="T304" s="54" t="b">
        <f>IF(C304&gt;750,TRUE,FALSE)</f>
        <v>0</v>
      </c>
      <c r="U304" s="54" t="b">
        <f>IF(C304&gt;1000,TRUE,FALSE)</f>
        <v>0</v>
      </c>
      <c r="V304" s="54" t="b">
        <f>IF(D304&gt;500,TRUE,FALSE)</f>
        <v>0</v>
      </c>
    </row>
    <row r="305" spans="1:22" s="59" customFormat="1" ht="16" x14ac:dyDescent="0.2">
      <c r="A305" s="59">
        <v>113397</v>
      </c>
      <c r="B305" s="59" t="s">
        <v>688</v>
      </c>
      <c r="C305" s="59">
        <v>2</v>
      </c>
      <c r="D305" s="59">
        <v>2</v>
      </c>
      <c r="E305" s="59">
        <v>137</v>
      </c>
      <c r="F305" s="59">
        <v>145</v>
      </c>
      <c r="G305" s="59">
        <v>93</v>
      </c>
      <c r="H305" s="59">
        <v>149</v>
      </c>
      <c r="I305" s="59" t="s">
        <v>53</v>
      </c>
      <c r="J305" s="59" t="s">
        <v>54</v>
      </c>
      <c r="K305" s="64">
        <v>45650</v>
      </c>
      <c r="M305" s="59" t="s">
        <v>58</v>
      </c>
      <c r="N305" s="59">
        <v>45</v>
      </c>
      <c r="O305" s="65">
        <v>0.64137931034482754</v>
      </c>
      <c r="P305" s="66">
        <f>C305/G305</f>
        <v>2.1505376344086023E-2</v>
      </c>
      <c r="Q305" s="66">
        <f>C305/F305</f>
        <v>1.3793103448275862E-2</v>
      </c>
      <c r="R305" s="66">
        <f>C305/H305</f>
        <v>1.3422818791946308E-2</v>
      </c>
      <c r="S305" s="59" t="b">
        <f>IF(C305&gt;500,TRUE,FALSE)</f>
        <v>0</v>
      </c>
      <c r="T305" s="59" t="b">
        <f>IF(C305&gt;750,TRUE,FALSE)</f>
        <v>0</v>
      </c>
      <c r="U305" s="59" t="b">
        <f>IF(C305&gt;1000,TRUE,FALSE)</f>
        <v>0</v>
      </c>
      <c r="V305" s="59" t="b">
        <f>IF(D305&gt;500,TRUE,FALSE)</f>
        <v>0</v>
      </c>
    </row>
    <row r="306" spans="1:22" s="59" customFormat="1" ht="16" x14ac:dyDescent="0.2">
      <c r="A306" s="59">
        <v>113399</v>
      </c>
      <c r="B306" s="59" t="s">
        <v>736</v>
      </c>
      <c r="C306" s="59">
        <v>49</v>
      </c>
      <c r="D306" s="59">
        <v>49</v>
      </c>
      <c r="E306" s="59">
        <v>125</v>
      </c>
      <c r="F306" s="59">
        <v>100</v>
      </c>
      <c r="G306" s="59">
        <v>125</v>
      </c>
      <c r="H306" s="59">
        <v>103</v>
      </c>
      <c r="I306" s="59" t="s">
        <v>53</v>
      </c>
      <c r="J306" s="59" t="s">
        <v>54</v>
      </c>
      <c r="K306" s="64">
        <v>45279</v>
      </c>
      <c r="M306" s="59" t="s">
        <v>58</v>
      </c>
      <c r="N306" s="59">
        <v>21</v>
      </c>
      <c r="O306" s="65">
        <v>1.25</v>
      </c>
      <c r="P306" s="66">
        <f>C306/G306</f>
        <v>0.39200000000000002</v>
      </c>
      <c r="Q306" s="66">
        <f>C306/F306</f>
        <v>0.49</v>
      </c>
      <c r="R306" s="66">
        <f>C306/H306</f>
        <v>0.47572815533980584</v>
      </c>
      <c r="S306" s="59" t="b">
        <f>IF(C306&gt;500,TRUE,FALSE)</f>
        <v>0</v>
      </c>
      <c r="T306" s="59" t="b">
        <f>IF(C306&gt;750,TRUE,FALSE)</f>
        <v>0</v>
      </c>
      <c r="U306" s="59" t="b">
        <f>IF(C306&gt;1000,TRUE,FALSE)</f>
        <v>0</v>
      </c>
      <c r="V306" s="59" t="b">
        <f>IF(D306&gt;500,TRUE,FALSE)</f>
        <v>0</v>
      </c>
    </row>
    <row r="307" spans="1:22" s="59" customFormat="1" ht="16" x14ac:dyDescent="0.2">
      <c r="A307" s="54">
        <v>113410</v>
      </c>
      <c r="B307" s="54" t="s">
        <v>339</v>
      </c>
      <c r="C307" s="54">
        <v>2079</v>
      </c>
      <c r="D307" s="54">
        <v>50</v>
      </c>
      <c r="E307" s="54">
        <v>385</v>
      </c>
      <c r="F307" s="54">
        <v>457</v>
      </c>
      <c r="G307" s="54">
        <v>552</v>
      </c>
      <c r="H307" s="54">
        <v>428</v>
      </c>
      <c r="I307" s="54" t="s">
        <v>53</v>
      </c>
      <c r="J307" s="54" t="s">
        <v>54</v>
      </c>
      <c r="K307" s="55">
        <v>45656</v>
      </c>
      <c r="L307" s="54"/>
      <c r="M307" s="54" t="s">
        <v>58</v>
      </c>
      <c r="N307" s="54">
        <v>34</v>
      </c>
      <c r="O307" s="56">
        <v>1.2078774617067833</v>
      </c>
      <c r="P307" s="57">
        <f>C307/G307</f>
        <v>3.7663043478260869</v>
      </c>
      <c r="Q307" s="57">
        <f>C307/F307</f>
        <v>4.5492341356673958</v>
      </c>
      <c r="R307" s="57">
        <f>C307/H307</f>
        <v>4.8574766355140184</v>
      </c>
      <c r="S307" s="54" t="b">
        <f>IF(C307&gt;500,TRUE,FALSE)</f>
        <v>1</v>
      </c>
      <c r="T307" s="54" t="b">
        <f>IF(C307&gt;750,TRUE,FALSE)</f>
        <v>1</v>
      </c>
      <c r="U307" s="54" t="b">
        <f>IF(C307&gt;1000,TRUE,FALSE)</f>
        <v>1</v>
      </c>
      <c r="V307" s="54" t="b">
        <f>IF(D307&gt;500,TRUE,FALSE)</f>
        <v>0</v>
      </c>
    </row>
    <row r="308" spans="1:22" s="59" customFormat="1" ht="16" x14ac:dyDescent="0.2">
      <c r="A308" s="54">
        <v>113442</v>
      </c>
      <c r="B308" s="54" t="s">
        <v>283</v>
      </c>
      <c r="C308" s="54">
        <v>112</v>
      </c>
      <c r="D308" s="54">
        <v>113</v>
      </c>
      <c r="E308" s="54">
        <v>55</v>
      </c>
      <c r="F308" s="54">
        <v>60</v>
      </c>
      <c r="G308" s="54">
        <v>60</v>
      </c>
      <c r="H308" s="54">
        <v>46</v>
      </c>
      <c r="I308" s="54" t="s">
        <v>53</v>
      </c>
      <c r="J308" s="54" t="s">
        <v>54</v>
      </c>
      <c r="K308" s="55">
        <v>45747</v>
      </c>
      <c r="L308" s="55">
        <v>45852</v>
      </c>
      <c r="M308" s="54" t="s">
        <v>71</v>
      </c>
      <c r="N308" s="54">
        <v>5</v>
      </c>
      <c r="O308" s="56">
        <v>1</v>
      </c>
      <c r="P308" s="57">
        <f>C308/G308</f>
        <v>1.8666666666666667</v>
      </c>
      <c r="Q308" s="57">
        <f>C308/F308</f>
        <v>1.8666666666666667</v>
      </c>
      <c r="R308" s="57">
        <f>C308/H308</f>
        <v>2.4347826086956523</v>
      </c>
      <c r="S308" s="54" t="b">
        <f>IF(C308&gt;500,TRUE,FALSE)</f>
        <v>0</v>
      </c>
      <c r="T308" s="54" t="b">
        <f>IF(C308&gt;750,TRUE,FALSE)</f>
        <v>0</v>
      </c>
      <c r="U308" s="54" t="b">
        <f>IF(C308&gt;1000,TRUE,FALSE)</f>
        <v>0</v>
      </c>
      <c r="V308" s="54" t="b">
        <f>IF(D308&gt;500,TRUE,FALSE)</f>
        <v>0</v>
      </c>
    </row>
    <row r="309" spans="1:22" s="59" customFormat="1" ht="16" x14ac:dyDescent="0.2">
      <c r="A309" s="59">
        <v>113444</v>
      </c>
      <c r="B309" s="59" t="s">
        <v>719</v>
      </c>
      <c r="C309" s="59">
        <v>8</v>
      </c>
      <c r="D309" s="59">
        <v>0</v>
      </c>
      <c r="E309" s="59">
        <v>25</v>
      </c>
      <c r="F309" s="59">
        <v>34</v>
      </c>
      <c r="G309" s="59">
        <v>2</v>
      </c>
      <c r="H309" s="59">
        <v>35</v>
      </c>
      <c r="I309" s="59" t="s">
        <v>53</v>
      </c>
      <c r="J309" s="59" t="s">
        <v>54</v>
      </c>
      <c r="K309" s="64">
        <v>45554</v>
      </c>
      <c r="L309" s="64">
        <v>45685</v>
      </c>
      <c r="M309" s="59" t="s">
        <v>76</v>
      </c>
      <c r="N309" s="59">
        <v>10</v>
      </c>
      <c r="O309" s="65">
        <v>5.8823529411764705E-2</v>
      </c>
      <c r="P309" s="66">
        <f>C309/G309</f>
        <v>4</v>
      </c>
      <c r="Q309" s="66">
        <f>C309/F309</f>
        <v>0.23529411764705882</v>
      </c>
      <c r="R309" s="66">
        <f>C309/H309</f>
        <v>0.22857142857142856</v>
      </c>
      <c r="S309" s="59" t="b">
        <f>IF(C309&gt;500,TRUE,FALSE)</f>
        <v>0</v>
      </c>
      <c r="T309" s="59" t="b">
        <f>IF(C309&gt;750,TRUE,FALSE)</f>
        <v>0</v>
      </c>
      <c r="U309" s="59" t="b">
        <f>IF(C309&gt;1000,TRUE,FALSE)</f>
        <v>0</v>
      </c>
      <c r="V309" s="59" t="b">
        <f>IF(D309&gt;500,TRUE,FALSE)</f>
        <v>0</v>
      </c>
    </row>
    <row r="310" spans="1:22" s="59" customFormat="1" ht="16" x14ac:dyDescent="0.2">
      <c r="A310" s="59">
        <v>113455</v>
      </c>
      <c r="B310" s="59" t="s">
        <v>713</v>
      </c>
      <c r="C310" s="59">
        <v>0</v>
      </c>
      <c r="D310" s="59">
        <v>0</v>
      </c>
      <c r="E310" s="59">
        <v>24</v>
      </c>
      <c r="F310" s="59">
        <v>35</v>
      </c>
      <c r="G310" s="59">
        <v>42</v>
      </c>
      <c r="H310" s="59">
        <v>36</v>
      </c>
      <c r="I310" s="59" t="s">
        <v>53</v>
      </c>
      <c r="J310" s="59" t="s">
        <v>54</v>
      </c>
      <c r="K310" s="64">
        <v>45429</v>
      </c>
      <c r="M310" s="59" t="s">
        <v>76</v>
      </c>
      <c r="N310" s="59">
        <v>38</v>
      </c>
      <c r="O310" s="65">
        <v>1.2</v>
      </c>
      <c r="P310" s="66">
        <f>C310/G310</f>
        <v>0</v>
      </c>
      <c r="Q310" s="66">
        <f>C310/F310</f>
        <v>0</v>
      </c>
      <c r="R310" s="66">
        <f>C310/H310</f>
        <v>0</v>
      </c>
      <c r="S310" s="59" t="b">
        <f>IF(C310&gt;500,TRUE,FALSE)</f>
        <v>0</v>
      </c>
      <c r="T310" s="59" t="b">
        <f>IF(C310&gt;750,TRUE,FALSE)</f>
        <v>0</v>
      </c>
      <c r="U310" s="59" t="b">
        <f>IF(C310&gt;1000,TRUE,FALSE)</f>
        <v>0</v>
      </c>
      <c r="V310" s="59" t="b">
        <f>IF(D310&gt;500,TRUE,FALSE)</f>
        <v>0</v>
      </c>
    </row>
    <row r="311" spans="1:22" s="59" customFormat="1" ht="16" x14ac:dyDescent="0.2">
      <c r="A311" s="63">
        <v>113502</v>
      </c>
      <c r="B311" s="63" t="s">
        <v>119</v>
      </c>
      <c r="C311" s="63">
        <v>6</v>
      </c>
      <c r="D311" s="59">
        <v>0</v>
      </c>
      <c r="E311" s="63">
        <v>111</v>
      </c>
      <c r="F311" s="63">
        <v>247</v>
      </c>
      <c r="G311" s="63">
        <v>145</v>
      </c>
      <c r="H311" s="63">
        <v>132</v>
      </c>
      <c r="I311" s="59" t="s">
        <v>53</v>
      </c>
      <c r="J311" s="59" t="s">
        <v>54</v>
      </c>
      <c r="K311" s="64">
        <v>45596</v>
      </c>
      <c r="L311" s="64">
        <v>45713</v>
      </c>
      <c r="M311" s="59" t="s">
        <v>58</v>
      </c>
      <c r="N311" s="59">
        <v>10</v>
      </c>
      <c r="O311" s="65">
        <v>0.58704453441295545</v>
      </c>
      <c r="P311" s="66">
        <f>C311/G311</f>
        <v>4.1379310344827586E-2</v>
      </c>
      <c r="Q311" s="66">
        <f>C311/F311</f>
        <v>2.4291497975708502E-2</v>
      </c>
      <c r="R311" s="66">
        <f>C311/H311</f>
        <v>4.5454545454545456E-2</v>
      </c>
      <c r="S311" s="59" t="b">
        <f>IF(C311&gt;500,TRUE,FALSE)</f>
        <v>0</v>
      </c>
      <c r="T311" s="59" t="b">
        <f>IF(C311&gt;750,TRUE,FALSE)</f>
        <v>0</v>
      </c>
      <c r="U311" s="59" t="b">
        <f>IF(C311&gt;1000,TRUE,FALSE)</f>
        <v>0</v>
      </c>
      <c r="V311" s="59" t="b">
        <f>IF(D311&gt;500,TRUE,FALSE)</f>
        <v>0</v>
      </c>
    </row>
    <row r="312" spans="1:22" s="59" customFormat="1" ht="16" x14ac:dyDescent="0.2">
      <c r="A312" s="54">
        <v>113552</v>
      </c>
      <c r="B312" s="54" t="s">
        <v>709</v>
      </c>
      <c r="C312" s="54">
        <v>227</v>
      </c>
      <c r="D312" s="54">
        <v>227</v>
      </c>
      <c r="E312" s="54">
        <v>34</v>
      </c>
      <c r="F312" s="54">
        <v>35</v>
      </c>
      <c r="G312" s="54">
        <v>50</v>
      </c>
      <c r="H312" s="54">
        <v>36</v>
      </c>
      <c r="I312" s="54" t="s">
        <v>53</v>
      </c>
      <c r="J312" s="54" t="s">
        <v>54</v>
      </c>
      <c r="K312" s="55">
        <v>45561</v>
      </c>
      <c r="L312" s="55">
        <v>45793</v>
      </c>
      <c r="M312" s="54" t="s">
        <v>76</v>
      </c>
      <c r="N312" s="54">
        <v>9</v>
      </c>
      <c r="O312" s="56">
        <v>1.4285714285714286</v>
      </c>
      <c r="P312" s="57">
        <f>C312/G312</f>
        <v>4.54</v>
      </c>
      <c r="Q312" s="57">
        <f>C312/F312</f>
        <v>6.4857142857142858</v>
      </c>
      <c r="R312" s="57">
        <f>C312/H312</f>
        <v>6.3055555555555554</v>
      </c>
      <c r="S312" s="54" t="b">
        <f>IF(C312&gt;500,TRUE,FALSE)</f>
        <v>0</v>
      </c>
      <c r="T312" s="54" t="b">
        <f>IF(C312&gt;750,TRUE,FALSE)</f>
        <v>0</v>
      </c>
      <c r="U312" s="54" t="b">
        <f>IF(C312&gt;1000,TRUE,FALSE)</f>
        <v>0</v>
      </c>
      <c r="V312" s="54" t="b">
        <f>IF(D312&gt;500,TRUE,FALSE)</f>
        <v>0</v>
      </c>
    </row>
    <row r="313" spans="1:22" s="59" customFormat="1" ht="16" x14ac:dyDescent="0.2">
      <c r="A313" s="54">
        <v>113557</v>
      </c>
      <c r="B313" s="54" t="s">
        <v>496</v>
      </c>
      <c r="C313" s="54">
        <v>37</v>
      </c>
      <c r="D313" s="54">
        <v>37</v>
      </c>
      <c r="E313" s="54">
        <v>8</v>
      </c>
      <c r="F313" s="54">
        <v>8</v>
      </c>
      <c r="G313" s="54">
        <v>4</v>
      </c>
      <c r="H313" s="54">
        <v>8</v>
      </c>
      <c r="I313" s="54" t="s">
        <v>53</v>
      </c>
      <c r="J313" s="54" t="s">
        <v>54</v>
      </c>
      <c r="K313" s="55">
        <v>45728</v>
      </c>
      <c r="L313" s="55">
        <v>45822</v>
      </c>
      <c r="M313" s="54" t="s">
        <v>76</v>
      </c>
      <c r="N313" s="54">
        <v>5</v>
      </c>
      <c r="O313" s="56">
        <v>0.5</v>
      </c>
      <c r="P313" s="57">
        <f>C313/G313</f>
        <v>9.25</v>
      </c>
      <c r="Q313" s="57">
        <f>C313/F313</f>
        <v>4.625</v>
      </c>
      <c r="R313" s="57">
        <f>C313/H313</f>
        <v>4.625</v>
      </c>
      <c r="S313" s="54" t="b">
        <f>IF(C313&gt;500,TRUE,FALSE)</f>
        <v>0</v>
      </c>
      <c r="T313" s="54" t="b">
        <f>IF(C313&gt;750,TRUE,FALSE)</f>
        <v>0</v>
      </c>
      <c r="U313" s="54" t="b">
        <f>IF(C313&gt;1000,TRUE,FALSE)</f>
        <v>0</v>
      </c>
      <c r="V313" s="54" t="b">
        <f>IF(D313&gt;500,TRUE,FALSE)</f>
        <v>0</v>
      </c>
    </row>
    <row r="314" spans="1:22" s="59" customFormat="1" ht="16" x14ac:dyDescent="0.2">
      <c r="A314" s="63">
        <v>113592</v>
      </c>
      <c r="B314" s="63" t="s">
        <v>80</v>
      </c>
      <c r="C314" s="63">
        <v>392</v>
      </c>
      <c r="D314" s="59">
        <v>362</v>
      </c>
      <c r="E314" s="63">
        <v>401</v>
      </c>
      <c r="F314" s="63">
        <v>626</v>
      </c>
      <c r="G314" s="63">
        <v>22</v>
      </c>
      <c r="H314" s="63">
        <v>217</v>
      </c>
      <c r="I314" s="59" t="s">
        <v>53</v>
      </c>
      <c r="J314" s="59" t="s">
        <v>54</v>
      </c>
      <c r="K314" s="64">
        <v>45282</v>
      </c>
      <c r="L314" s="64">
        <v>45707</v>
      </c>
      <c r="M314" s="59" t="s">
        <v>58</v>
      </c>
      <c r="N314" s="59">
        <v>12</v>
      </c>
      <c r="O314" s="65">
        <v>3.5143769968051117E-2</v>
      </c>
      <c r="P314" s="66">
        <f>C314/G314</f>
        <v>17.818181818181817</v>
      </c>
      <c r="Q314" s="66">
        <f>C314/F314</f>
        <v>0.62619808306709268</v>
      </c>
      <c r="R314" s="66">
        <f>C314/H314</f>
        <v>1.8064516129032258</v>
      </c>
      <c r="S314" s="59" t="b">
        <f>IF(C314&gt;500,TRUE,FALSE)</f>
        <v>0</v>
      </c>
      <c r="T314" s="59" t="b">
        <f>IF(C314&gt;750,TRUE,FALSE)</f>
        <v>0</v>
      </c>
      <c r="U314" s="59" t="b">
        <f>IF(C314&gt;1000,TRUE,FALSE)</f>
        <v>0</v>
      </c>
      <c r="V314" s="59" t="b">
        <f>IF(D314&gt;500,TRUE,FALSE)</f>
        <v>0</v>
      </c>
    </row>
    <row r="315" spans="1:22" s="59" customFormat="1" ht="16" x14ac:dyDescent="0.2">
      <c r="A315" s="59">
        <v>114071</v>
      </c>
      <c r="B315" s="59" t="s">
        <v>368</v>
      </c>
      <c r="C315" s="59">
        <v>8</v>
      </c>
      <c r="D315" s="59">
        <v>28</v>
      </c>
      <c r="E315" s="59">
        <v>35</v>
      </c>
      <c r="F315" s="59">
        <v>17</v>
      </c>
      <c r="G315" s="59">
        <v>2</v>
      </c>
      <c r="H315" s="59">
        <v>17</v>
      </c>
      <c r="I315" s="59" t="s">
        <v>53</v>
      </c>
      <c r="J315" s="59" t="s">
        <v>68</v>
      </c>
      <c r="K315" s="64">
        <v>45826</v>
      </c>
      <c r="L315" s="64">
        <v>45950</v>
      </c>
      <c r="M315" s="59" t="s">
        <v>76</v>
      </c>
      <c r="N315" s="59">
        <v>2</v>
      </c>
      <c r="O315" s="65">
        <v>0.11764705882352941</v>
      </c>
      <c r="P315" s="66">
        <f>C315/G315</f>
        <v>4</v>
      </c>
      <c r="Q315" s="66">
        <f>C315/F315</f>
        <v>0.47058823529411764</v>
      </c>
      <c r="R315" s="66">
        <f>C315/H315</f>
        <v>0.47058823529411764</v>
      </c>
      <c r="S315" s="59" t="b">
        <f>IF(C315&gt;500,TRUE,FALSE)</f>
        <v>0</v>
      </c>
      <c r="T315" s="59" t="b">
        <f>IF(C315&gt;750,TRUE,FALSE)</f>
        <v>0</v>
      </c>
      <c r="U315" s="59" t="b">
        <f>IF(C315&gt;1000,TRUE,FALSE)</f>
        <v>0</v>
      </c>
      <c r="V315" s="59" t="b">
        <f>IF(D315&gt;500,TRUE,FALSE)</f>
        <v>0</v>
      </c>
    </row>
    <row r="316" spans="1:22" s="54" customFormat="1" ht="16" x14ac:dyDescent="0.2">
      <c r="A316" s="58">
        <v>114073</v>
      </c>
      <c r="B316" s="58" t="s">
        <v>918</v>
      </c>
      <c r="C316" s="58">
        <v>2998</v>
      </c>
      <c r="D316" s="58">
        <v>2402</v>
      </c>
      <c r="E316" s="58">
        <v>4060</v>
      </c>
      <c r="F316" s="58">
        <v>2750</v>
      </c>
      <c r="G316" s="58">
        <v>1328</v>
      </c>
      <c r="H316" s="58">
        <v>3875</v>
      </c>
      <c r="I316" s="58" t="s">
        <v>53</v>
      </c>
      <c r="J316" s="58" t="s">
        <v>54</v>
      </c>
      <c r="K316" s="60">
        <v>45392</v>
      </c>
      <c r="L316" s="60">
        <v>45762</v>
      </c>
      <c r="M316" s="58" t="s">
        <v>55</v>
      </c>
      <c r="N316" s="58">
        <v>12</v>
      </c>
      <c r="O316" s="61">
        <v>0.4829090909090909</v>
      </c>
      <c r="P316" s="62">
        <f>C316/G316</f>
        <v>2.2575301204819276</v>
      </c>
      <c r="Q316" s="62">
        <f>C316/F316</f>
        <v>1.0901818181818181</v>
      </c>
      <c r="R316" s="62">
        <f>C316/H316</f>
        <v>0.77367741935483869</v>
      </c>
      <c r="S316" s="58" t="b">
        <f>IF(C316&gt;500,TRUE,FALSE)</f>
        <v>1</v>
      </c>
      <c r="T316" s="58" t="b">
        <f>IF(C316&gt;750,TRUE,FALSE)</f>
        <v>1</v>
      </c>
      <c r="U316" s="58" t="b">
        <f>IF(C316&gt;1000,TRUE,FALSE)</f>
        <v>1</v>
      </c>
      <c r="V316" s="58" t="b">
        <f>IF(D316&gt;500,TRUE,FALSE)</f>
        <v>1</v>
      </c>
    </row>
    <row r="317" spans="1:22" s="59" customFormat="1" ht="16" x14ac:dyDescent="0.2">
      <c r="A317" s="59">
        <v>114092</v>
      </c>
      <c r="B317" s="59" t="s">
        <v>363</v>
      </c>
      <c r="C317" s="59">
        <v>0</v>
      </c>
      <c r="D317" s="59">
        <v>0</v>
      </c>
      <c r="E317" s="59">
        <v>72</v>
      </c>
      <c r="F317" s="59">
        <v>27</v>
      </c>
      <c r="G317" s="59">
        <v>27</v>
      </c>
      <c r="H317" s="59">
        <v>27</v>
      </c>
      <c r="I317" s="59" t="s">
        <v>53</v>
      </c>
      <c r="J317" s="59" t="s">
        <v>68</v>
      </c>
      <c r="K317" s="64">
        <v>45740</v>
      </c>
      <c r="M317" s="59" t="s">
        <v>71</v>
      </c>
      <c r="N317" s="59">
        <v>5</v>
      </c>
      <c r="O317" s="65">
        <v>1</v>
      </c>
      <c r="P317" s="66">
        <f>C317/G317</f>
        <v>0</v>
      </c>
      <c r="Q317" s="66">
        <f>C317/F317</f>
        <v>0</v>
      </c>
      <c r="R317" s="66">
        <f>C317/H317</f>
        <v>0</v>
      </c>
      <c r="S317" s="59" t="b">
        <f>IF(C317&gt;500,TRUE,FALSE)</f>
        <v>0</v>
      </c>
      <c r="T317" s="59" t="b">
        <f>IF(C317&gt;750,TRUE,FALSE)</f>
        <v>0</v>
      </c>
      <c r="U317" s="59" t="b">
        <f>IF(C317&gt;1000,TRUE,FALSE)</f>
        <v>0</v>
      </c>
      <c r="V317" s="59" t="b">
        <f>IF(D317&gt;500,TRUE,FALSE)</f>
        <v>0</v>
      </c>
    </row>
    <row r="318" spans="1:22" s="59" customFormat="1" ht="16" x14ac:dyDescent="0.2">
      <c r="A318" s="59">
        <v>114232</v>
      </c>
      <c r="B318" s="59" t="s">
        <v>447</v>
      </c>
      <c r="C318" s="59">
        <v>8</v>
      </c>
      <c r="D318" s="59">
        <v>8</v>
      </c>
      <c r="E318" s="59">
        <v>24</v>
      </c>
      <c r="F318" s="59">
        <v>12</v>
      </c>
      <c r="G318" s="59">
        <v>57</v>
      </c>
      <c r="H318" s="59">
        <v>12</v>
      </c>
      <c r="I318" s="59" t="s">
        <v>53</v>
      </c>
      <c r="J318" s="59" t="s">
        <v>54</v>
      </c>
      <c r="K318" s="64">
        <v>45747</v>
      </c>
      <c r="M318" s="59" t="s">
        <v>76</v>
      </c>
      <c r="N318" s="59">
        <v>6</v>
      </c>
      <c r="O318" s="65">
        <v>4.75</v>
      </c>
      <c r="P318" s="66">
        <f>C318/G318</f>
        <v>0.14035087719298245</v>
      </c>
      <c r="Q318" s="66">
        <f>C318/F318</f>
        <v>0.66666666666666663</v>
      </c>
      <c r="R318" s="66">
        <f>C318/H318</f>
        <v>0.66666666666666663</v>
      </c>
      <c r="S318" s="59" t="b">
        <f>IF(C318&gt;500,TRUE,FALSE)</f>
        <v>0</v>
      </c>
      <c r="T318" s="59" t="b">
        <f>IF(C318&gt;750,TRUE,FALSE)</f>
        <v>0</v>
      </c>
      <c r="U318" s="59" t="b">
        <f>IF(C318&gt;1000,TRUE,FALSE)</f>
        <v>0</v>
      </c>
      <c r="V318" s="59" t="b">
        <f>IF(D318&gt;500,TRUE,FALSE)</f>
        <v>0</v>
      </c>
    </row>
    <row r="319" spans="1:22" s="59" customFormat="1" ht="16" x14ac:dyDescent="0.2">
      <c r="A319" s="54">
        <v>114264</v>
      </c>
      <c r="B319" s="54" t="s">
        <v>362</v>
      </c>
      <c r="C319" s="54">
        <v>149</v>
      </c>
      <c r="D319" s="54">
        <v>34</v>
      </c>
      <c r="E319" s="54">
        <v>110</v>
      </c>
      <c r="F319" s="54">
        <v>40</v>
      </c>
      <c r="G319" s="54">
        <v>3</v>
      </c>
      <c r="H319" s="54">
        <v>40</v>
      </c>
      <c r="I319" s="54" t="s">
        <v>53</v>
      </c>
      <c r="J319" s="54" t="s">
        <v>54</v>
      </c>
      <c r="K319" s="55">
        <v>45548</v>
      </c>
      <c r="L319" s="55">
        <v>45670</v>
      </c>
      <c r="M319" s="54" t="s">
        <v>58</v>
      </c>
      <c r="N319" s="54">
        <v>11</v>
      </c>
      <c r="O319" s="56">
        <v>7.4999999999999997E-2</v>
      </c>
      <c r="P319" s="57">
        <f>C319/G319</f>
        <v>49.666666666666664</v>
      </c>
      <c r="Q319" s="57">
        <f>C319/F319</f>
        <v>3.7250000000000001</v>
      </c>
      <c r="R319" s="57">
        <f>C319/H319</f>
        <v>3.7250000000000001</v>
      </c>
      <c r="S319" s="54" t="b">
        <f>IF(C319&gt;500,TRUE,FALSE)</f>
        <v>0</v>
      </c>
      <c r="T319" s="54" t="b">
        <f>IF(C319&gt;750,TRUE,FALSE)</f>
        <v>0</v>
      </c>
      <c r="U319" s="54" t="b">
        <f>IF(C319&gt;1000,TRUE,FALSE)</f>
        <v>0</v>
      </c>
      <c r="V319" s="54" t="b">
        <f>IF(D319&gt;500,TRUE,FALSE)</f>
        <v>0</v>
      </c>
    </row>
    <row r="320" spans="1:22" s="59" customFormat="1" ht="16" x14ac:dyDescent="0.2">
      <c r="A320" s="59">
        <v>114454</v>
      </c>
      <c r="B320" s="59" t="s">
        <v>669</v>
      </c>
      <c r="C320" s="59">
        <v>3</v>
      </c>
      <c r="D320" s="59">
        <v>3</v>
      </c>
      <c r="E320" s="59">
        <v>43</v>
      </c>
      <c r="F320" s="59">
        <v>39</v>
      </c>
      <c r="G320" s="59">
        <v>55</v>
      </c>
      <c r="H320" s="59">
        <v>40</v>
      </c>
      <c r="I320" s="59" t="s">
        <v>53</v>
      </c>
      <c r="J320" s="59" t="s">
        <v>68</v>
      </c>
      <c r="K320" s="64">
        <v>45821</v>
      </c>
      <c r="L320" s="64">
        <v>45909</v>
      </c>
      <c r="M320" s="59" t="s">
        <v>71</v>
      </c>
      <c r="N320" s="59">
        <v>3</v>
      </c>
      <c r="O320" s="65">
        <v>1.4102564102564104</v>
      </c>
      <c r="P320" s="66">
        <f>C320/G320</f>
        <v>5.4545454545454543E-2</v>
      </c>
      <c r="Q320" s="66">
        <f>C320/F320</f>
        <v>7.6923076923076927E-2</v>
      </c>
      <c r="R320" s="66">
        <f>C320/H320</f>
        <v>7.4999999999999997E-2</v>
      </c>
      <c r="S320" s="59" t="b">
        <f>IF(C320&gt;500,TRUE,FALSE)</f>
        <v>0</v>
      </c>
      <c r="T320" s="59" t="b">
        <f>IF(C320&gt;750,TRUE,FALSE)</f>
        <v>0</v>
      </c>
      <c r="U320" s="59" t="b">
        <f>IF(C320&gt;1000,TRUE,FALSE)</f>
        <v>0</v>
      </c>
      <c r="V320" s="59" t="b">
        <f>IF(D320&gt;500,TRUE,FALSE)</f>
        <v>0</v>
      </c>
    </row>
    <row r="321" spans="1:22" s="59" customFormat="1" ht="16" x14ac:dyDescent="0.2">
      <c r="A321" s="59">
        <v>114486</v>
      </c>
      <c r="B321" s="59" t="s">
        <v>418</v>
      </c>
      <c r="C321" s="59">
        <v>0</v>
      </c>
      <c r="D321" s="59">
        <v>0</v>
      </c>
      <c r="E321" s="59">
        <v>19</v>
      </c>
      <c r="F321" s="59">
        <v>20</v>
      </c>
      <c r="G321" s="59">
        <v>19</v>
      </c>
      <c r="H321" s="59">
        <v>20</v>
      </c>
      <c r="I321" s="59" t="s">
        <v>53</v>
      </c>
      <c r="J321" s="59" t="s">
        <v>54</v>
      </c>
      <c r="K321" s="64">
        <v>45747</v>
      </c>
      <c r="M321" s="59" t="s">
        <v>76</v>
      </c>
      <c r="N321" s="59">
        <v>6</v>
      </c>
      <c r="O321" s="65">
        <v>0.95</v>
      </c>
      <c r="P321" s="66">
        <f>C321/G321</f>
        <v>0</v>
      </c>
      <c r="Q321" s="66">
        <f>C321/F321</f>
        <v>0</v>
      </c>
      <c r="R321" s="66">
        <f>C321/H321</f>
        <v>0</v>
      </c>
      <c r="S321" s="59" t="b">
        <f>IF(C321&gt;500,TRUE,FALSE)</f>
        <v>0</v>
      </c>
      <c r="T321" s="59" t="b">
        <f>IF(C321&gt;750,TRUE,FALSE)</f>
        <v>0</v>
      </c>
      <c r="U321" s="59" t="b">
        <f>IF(C321&gt;1000,TRUE,FALSE)</f>
        <v>0</v>
      </c>
      <c r="V321" s="59" t="b">
        <f>IF(D321&gt;500,TRUE,FALSE)</f>
        <v>0</v>
      </c>
    </row>
    <row r="322" spans="1:22" s="59" customFormat="1" ht="16" x14ac:dyDescent="0.2">
      <c r="A322" s="54">
        <v>114564</v>
      </c>
      <c r="B322" s="54" t="s">
        <v>843</v>
      </c>
      <c r="C322" s="54">
        <v>97</v>
      </c>
      <c r="D322" s="54">
        <v>97</v>
      </c>
      <c r="E322" s="54">
        <v>30</v>
      </c>
      <c r="F322" s="54">
        <v>30</v>
      </c>
      <c r="G322" s="54">
        <v>30</v>
      </c>
      <c r="H322" s="54">
        <v>31</v>
      </c>
      <c r="I322" s="54" t="s">
        <v>53</v>
      </c>
      <c r="J322" s="54" t="s">
        <v>54</v>
      </c>
      <c r="K322" s="55">
        <v>45195</v>
      </c>
      <c r="L322" s="54"/>
      <c r="M322" s="54" t="s">
        <v>76</v>
      </c>
      <c r="N322" s="54">
        <v>21</v>
      </c>
      <c r="O322" s="56">
        <v>1</v>
      </c>
      <c r="P322" s="57">
        <f>C322/G322</f>
        <v>3.2333333333333334</v>
      </c>
      <c r="Q322" s="57">
        <f>C322/F322</f>
        <v>3.2333333333333334</v>
      </c>
      <c r="R322" s="57">
        <f>C322/H322</f>
        <v>3.129032258064516</v>
      </c>
      <c r="S322" s="54" t="b">
        <f>IF(C322&gt;500,TRUE,FALSE)</f>
        <v>0</v>
      </c>
      <c r="T322" s="54" t="b">
        <f>IF(C322&gt;750,TRUE,FALSE)</f>
        <v>0</v>
      </c>
      <c r="U322" s="54" t="b">
        <f>IF(C322&gt;1000,TRUE,FALSE)</f>
        <v>0</v>
      </c>
      <c r="V322" s="54" t="b">
        <f>IF(D322&gt;500,TRUE,FALSE)</f>
        <v>0</v>
      </c>
    </row>
    <row r="323" spans="1:22" s="59" customFormat="1" ht="16" x14ac:dyDescent="0.2">
      <c r="A323" s="59">
        <v>114578</v>
      </c>
      <c r="B323" s="59" t="s">
        <v>676</v>
      </c>
      <c r="C323" s="59">
        <v>4</v>
      </c>
      <c r="D323" s="59">
        <v>0</v>
      </c>
      <c r="E323" s="59">
        <v>175</v>
      </c>
      <c r="F323" s="59">
        <v>75</v>
      </c>
      <c r="G323" s="59">
        <v>120</v>
      </c>
      <c r="H323" s="59">
        <v>77</v>
      </c>
      <c r="I323" s="59" t="s">
        <v>53</v>
      </c>
      <c r="J323" s="59" t="s">
        <v>68</v>
      </c>
      <c r="K323" s="64">
        <v>45835</v>
      </c>
      <c r="L323" s="64">
        <v>45926</v>
      </c>
      <c r="M323" s="59" t="s">
        <v>58</v>
      </c>
      <c r="N323" s="59">
        <v>3</v>
      </c>
      <c r="O323" s="65">
        <v>1.6</v>
      </c>
      <c r="P323" s="66">
        <f>C323/G323</f>
        <v>3.3333333333333333E-2</v>
      </c>
      <c r="Q323" s="66">
        <f>C323/F323</f>
        <v>5.3333333333333337E-2</v>
      </c>
      <c r="R323" s="66">
        <f>C323/H323</f>
        <v>5.1948051948051951E-2</v>
      </c>
      <c r="S323" s="59" t="b">
        <f>IF(C323&gt;500,TRUE,FALSE)</f>
        <v>0</v>
      </c>
      <c r="T323" s="59" t="b">
        <f>IF(C323&gt;750,TRUE,FALSE)</f>
        <v>0</v>
      </c>
      <c r="U323" s="59" t="b">
        <f>IF(C323&gt;1000,TRUE,FALSE)</f>
        <v>0</v>
      </c>
      <c r="V323" s="59" t="b">
        <f>IF(D323&gt;500,TRUE,FALSE)</f>
        <v>0</v>
      </c>
    </row>
    <row r="324" spans="1:22" s="59" customFormat="1" ht="16" x14ac:dyDescent="0.2">
      <c r="A324" s="54">
        <v>114601</v>
      </c>
      <c r="B324" s="54" t="s">
        <v>261</v>
      </c>
      <c r="C324" s="54">
        <v>5255</v>
      </c>
      <c r="D324" s="54">
        <v>5055</v>
      </c>
      <c r="E324" s="54">
        <v>1856</v>
      </c>
      <c r="F324" s="54">
        <v>1703</v>
      </c>
      <c r="G324" s="54">
        <v>2194</v>
      </c>
      <c r="H324" s="54">
        <v>1136</v>
      </c>
      <c r="I324" s="54" t="s">
        <v>53</v>
      </c>
      <c r="J324" s="54" t="s">
        <v>54</v>
      </c>
      <c r="K324" s="55">
        <v>45621</v>
      </c>
      <c r="L324" s="55">
        <v>45720</v>
      </c>
      <c r="M324" s="54" t="s">
        <v>55</v>
      </c>
      <c r="N324" s="54">
        <v>10</v>
      </c>
      <c r="O324" s="56">
        <v>1.288314738696418</v>
      </c>
      <c r="P324" s="57">
        <f>C324/G324</f>
        <v>2.395168641750228</v>
      </c>
      <c r="Q324" s="57">
        <f>C324/F324</f>
        <v>3.0857310628302996</v>
      </c>
      <c r="R324" s="57">
        <f>C324/H324</f>
        <v>4.625880281690141</v>
      </c>
      <c r="S324" s="54" t="b">
        <f>IF(C324&gt;500,TRUE,FALSE)</f>
        <v>1</v>
      </c>
      <c r="T324" s="54" t="b">
        <f>IF(C324&gt;750,TRUE,FALSE)</f>
        <v>1</v>
      </c>
      <c r="U324" s="54" t="b">
        <f>IF(C324&gt;1000,TRUE,FALSE)</f>
        <v>1</v>
      </c>
      <c r="V324" s="54" t="b">
        <f>IF(D324&gt;500,TRUE,FALSE)</f>
        <v>1</v>
      </c>
    </row>
    <row r="325" spans="1:22" s="54" customFormat="1" ht="16" x14ac:dyDescent="0.2">
      <c r="A325" s="54">
        <v>114759</v>
      </c>
      <c r="B325" s="54" t="s">
        <v>730</v>
      </c>
      <c r="C325" s="54">
        <v>275</v>
      </c>
      <c r="D325" s="54">
        <v>13</v>
      </c>
      <c r="E325" s="54">
        <v>41</v>
      </c>
      <c r="F325" s="54">
        <v>67</v>
      </c>
      <c r="G325" s="54">
        <v>51</v>
      </c>
      <c r="H325" s="54">
        <v>69</v>
      </c>
      <c r="I325" s="54" t="s">
        <v>53</v>
      </c>
      <c r="J325" s="54" t="s">
        <v>54</v>
      </c>
      <c r="K325" s="55">
        <v>45523</v>
      </c>
      <c r="M325" s="54" t="s">
        <v>71</v>
      </c>
      <c r="N325" s="54">
        <v>10</v>
      </c>
      <c r="O325" s="56">
        <v>0.76119402985074625</v>
      </c>
      <c r="P325" s="57">
        <f>C325/G325</f>
        <v>5.3921568627450984</v>
      </c>
      <c r="Q325" s="57">
        <f>C325/F325</f>
        <v>4.1044776119402986</v>
      </c>
      <c r="R325" s="57">
        <f>C325/H325</f>
        <v>3.9855072463768115</v>
      </c>
      <c r="S325" s="54" t="b">
        <f>IF(C325&gt;500,TRUE,FALSE)</f>
        <v>0</v>
      </c>
      <c r="T325" s="54" t="b">
        <f>IF(C325&gt;750,TRUE,FALSE)</f>
        <v>0</v>
      </c>
      <c r="U325" s="54" t="b">
        <f>IF(C325&gt;1000,TRUE,FALSE)</f>
        <v>0</v>
      </c>
      <c r="V325" s="54" t="b">
        <f>IF(D325&gt;500,TRUE,FALSE)</f>
        <v>0</v>
      </c>
    </row>
    <row r="326" spans="1:22" s="59" customFormat="1" ht="16" x14ac:dyDescent="0.2">
      <c r="A326" s="54">
        <v>114763</v>
      </c>
      <c r="B326" s="54" t="s">
        <v>628</v>
      </c>
      <c r="C326" s="54">
        <v>183</v>
      </c>
      <c r="D326" s="54">
        <v>100</v>
      </c>
      <c r="E326" s="54">
        <v>26</v>
      </c>
      <c r="F326" s="54">
        <v>45</v>
      </c>
      <c r="G326" s="54">
        <v>54</v>
      </c>
      <c r="H326" s="54">
        <v>46</v>
      </c>
      <c r="I326" s="54" t="s">
        <v>53</v>
      </c>
      <c r="J326" s="54" t="s">
        <v>54</v>
      </c>
      <c r="K326" s="55">
        <v>45093</v>
      </c>
      <c r="L326" s="55">
        <v>45742</v>
      </c>
      <c r="M326" s="54" t="s">
        <v>76</v>
      </c>
      <c r="N326" s="54">
        <v>11</v>
      </c>
      <c r="O326" s="56">
        <v>1.2</v>
      </c>
      <c r="P326" s="57">
        <f>C326/G326</f>
        <v>3.3888888888888888</v>
      </c>
      <c r="Q326" s="57">
        <f>C326/F326</f>
        <v>4.0666666666666664</v>
      </c>
      <c r="R326" s="57">
        <f>C326/H326</f>
        <v>3.9782608695652173</v>
      </c>
      <c r="S326" s="54" t="b">
        <f>IF(C326&gt;500,TRUE,FALSE)</f>
        <v>0</v>
      </c>
      <c r="T326" s="54" t="b">
        <f>IF(C326&gt;750,TRUE,FALSE)</f>
        <v>0</v>
      </c>
      <c r="U326" s="54" t="b">
        <f>IF(C326&gt;1000,TRUE,FALSE)</f>
        <v>0</v>
      </c>
      <c r="V326" s="54" t="b">
        <f>IF(D326&gt;500,TRUE,FALSE)</f>
        <v>0</v>
      </c>
    </row>
    <row r="327" spans="1:22" s="59" customFormat="1" ht="16" x14ac:dyDescent="0.2">
      <c r="A327" s="54">
        <v>114833</v>
      </c>
      <c r="B327" s="54" t="s">
        <v>717</v>
      </c>
      <c r="C327" s="54">
        <v>215</v>
      </c>
      <c r="D327" s="54">
        <v>204</v>
      </c>
      <c r="E327" s="54">
        <v>44</v>
      </c>
      <c r="F327" s="54">
        <v>34</v>
      </c>
      <c r="G327" s="54">
        <v>50</v>
      </c>
      <c r="H327" s="54">
        <v>35</v>
      </c>
      <c r="I327" s="54" t="s">
        <v>53</v>
      </c>
      <c r="J327" s="54" t="s">
        <v>54</v>
      </c>
      <c r="K327" s="55">
        <v>45614</v>
      </c>
      <c r="L327" s="55">
        <v>45825</v>
      </c>
      <c r="M327" s="54" t="s">
        <v>71</v>
      </c>
      <c r="N327" s="54">
        <v>9</v>
      </c>
      <c r="O327" s="56">
        <v>1.4705882352941178</v>
      </c>
      <c r="P327" s="57">
        <f>C327/G327</f>
        <v>4.3</v>
      </c>
      <c r="Q327" s="57">
        <f>C327/F327</f>
        <v>6.3235294117647056</v>
      </c>
      <c r="R327" s="57">
        <f>C327/H327</f>
        <v>6.1428571428571432</v>
      </c>
      <c r="S327" s="54" t="b">
        <f>IF(C327&gt;500,TRUE,FALSE)</f>
        <v>0</v>
      </c>
      <c r="T327" s="54" t="b">
        <f>IF(C327&gt;750,TRUE,FALSE)</f>
        <v>0</v>
      </c>
      <c r="U327" s="54" t="b">
        <f>IF(C327&gt;1000,TRUE,FALSE)</f>
        <v>0</v>
      </c>
      <c r="V327" s="54" t="b">
        <f>IF(D327&gt;500,TRUE,FALSE)</f>
        <v>0</v>
      </c>
    </row>
    <row r="328" spans="1:22" s="59" customFormat="1" ht="16" x14ac:dyDescent="0.2">
      <c r="A328" s="59">
        <v>114873</v>
      </c>
      <c r="B328" s="59" t="s">
        <v>786</v>
      </c>
      <c r="C328" s="59">
        <v>19</v>
      </c>
      <c r="D328" s="59">
        <v>18</v>
      </c>
      <c r="E328" s="59">
        <v>189</v>
      </c>
      <c r="F328" s="59">
        <v>216</v>
      </c>
      <c r="G328" s="59">
        <v>216</v>
      </c>
      <c r="H328" s="59">
        <v>223</v>
      </c>
      <c r="I328" s="59" t="s">
        <v>53</v>
      </c>
      <c r="J328" s="59" t="s">
        <v>54</v>
      </c>
      <c r="K328" s="64">
        <v>45197</v>
      </c>
      <c r="M328" s="59" t="s">
        <v>58</v>
      </c>
      <c r="N328" s="59">
        <v>22</v>
      </c>
      <c r="O328" s="65">
        <v>1</v>
      </c>
      <c r="P328" s="66">
        <f>C328/G328</f>
        <v>8.7962962962962965E-2</v>
      </c>
      <c r="Q328" s="66">
        <f>C328/F328</f>
        <v>8.7962962962962965E-2</v>
      </c>
      <c r="R328" s="66">
        <f>C328/H328</f>
        <v>8.520179372197309E-2</v>
      </c>
      <c r="S328" s="59" t="b">
        <f>IF(C328&gt;500,TRUE,FALSE)</f>
        <v>0</v>
      </c>
      <c r="T328" s="59" t="b">
        <f>IF(C328&gt;750,TRUE,FALSE)</f>
        <v>0</v>
      </c>
      <c r="U328" s="59" t="b">
        <f>IF(C328&gt;1000,TRUE,FALSE)</f>
        <v>0</v>
      </c>
      <c r="V328" s="59" t="b">
        <f>IF(D328&gt;500,TRUE,FALSE)</f>
        <v>0</v>
      </c>
    </row>
    <row r="329" spans="1:22" s="59" customFormat="1" ht="16" x14ac:dyDescent="0.2">
      <c r="A329" s="54">
        <v>114947</v>
      </c>
      <c r="B329" s="54" t="s">
        <v>525</v>
      </c>
      <c r="C329" s="54">
        <v>14</v>
      </c>
      <c r="D329" s="54">
        <v>14</v>
      </c>
      <c r="E329" s="54">
        <v>6</v>
      </c>
      <c r="F329" s="54">
        <v>6</v>
      </c>
      <c r="G329" s="54">
        <v>7</v>
      </c>
      <c r="H329" s="54">
        <v>6</v>
      </c>
      <c r="I329" s="54" t="s">
        <v>53</v>
      </c>
      <c r="J329" s="54" t="s">
        <v>68</v>
      </c>
      <c r="K329" s="55">
        <v>45771</v>
      </c>
      <c r="L329" s="55">
        <v>45898</v>
      </c>
      <c r="M329" s="54" t="s">
        <v>76</v>
      </c>
      <c r="N329" s="54">
        <v>4</v>
      </c>
      <c r="O329" s="56">
        <v>1.1666666666666667</v>
      </c>
      <c r="P329" s="57">
        <f>C329/G329</f>
        <v>2</v>
      </c>
      <c r="Q329" s="57">
        <f>C329/F329</f>
        <v>2.3333333333333335</v>
      </c>
      <c r="R329" s="57">
        <f>C329/H329</f>
        <v>2.3333333333333335</v>
      </c>
      <c r="S329" s="54" t="b">
        <f>IF(C329&gt;500,TRUE,FALSE)</f>
        <v>0</v>
      </c>
      <c r="T329" s="54" t="b">
        <f>IF(C329&gt;750,TRUE,FALSE)</f>
        <v>0</v>
      </c>
      <c r="U329" s="54" t="b">
        <f>IF(C329&gt;1000,TRUE,FALSE)</f>
        <v>0</v>
      </c>
      <c r="V329" s="54" t="b">
        <f>IF(D329&gt;500,TRUE,FALSE)</f>
        <v>0</v>
      </c>
    </row>
    <row r="330" spans="1:22" s="59" customFormat="1" ht="16" x14ac:dyDescent="0.2">
      <c r="A330" s="59">
        <v>114954</v>
      </c>
      <c r="B330" s="59" t="s">
        <v>213</v>
      </c>
      <c r="C330" s="59">
        <v>0</v>
      </c>
      <c r="D330" s="59">
        <v>0</v>
      </c>
      <c r="E330" s="59">
        <v>31</v>
      </c>
      <c r="F330" s="59">
        <v>32</v>
      </c>
      <c r="G330" s="59">
        <v>0</v>
      </c>
      <c r="H330" s="59">
        <v>16</v>
      </c>
      <c r="I330" s="59" t="s">
        <v>53</v>
      </c>
      <c r="J330" s="59" t="s">
        <v>68</v>
      </c>
      <c r="K330" s="64">
        <v>45824</v>
      </c>
      <c r="M330" s="59" t="s">
        <v>76</v>
      </c>
      <c r="N330" s="59">
        <v>2</v>
      </c>
      <c r="O330" s="65">
        <v>0</v>
      </c>
      <c r="P330" s="66">
        <v>0</v>
      </c>
      <c r="Q330" s="66">
        <f>C330/F330</f>
        <v>0</v>
      </c>
      <c r="R330" s="66">
        <f>C330/H330</f>
        <v>0</v>
      </c>
      <c r="S330" s="59" t="b">
        <f>IF(C330&gt;500,TRUE,FALSE)</f>
        <v>0</v>
      </c>
      <c r="T330" s="59" t="b">
        <f>IF(C330&gt;750,TRUE,FALSE)</f>
        <v>0</v>
      </c>
      <c r="U330" s="59" t="b">
        <f>IF(C330&gt;1000,TRUE,FALSE)</f>
        <v>0</v>
      </c>
      <c r="V330" s="59" t="b">
        <f>IF(D330&gt;500,TRUE,FALSE)</f>
        <v>0</v>
      </c>
    </row>
    <row r="331" spans="1:22" s="59" customFormat="1" ht="16" x14ac:dyDescent="0.2">
      <c r="A331" s="59">
        <v>115086</v>
      </c>
      <c r="B331" s="59" t="s">
        <v>693</v>
      </c>
      <c r="C331" s="59">
        <v>0</v>
      </c>
      <c r="D331" s="59">
        <v>0</v>
      </c>
      <c r="E331" s="59">
        <v>160</v>
      </c>
      <c r="F331" s="59">
        <v>178</v>
      </c>
      <c r="G331" s="59">
        <v>160</v>
      </c>
      <c r="H331" s="59">
        <v>183</v>
      </c>
      <c r="I331" s="59" t="s">
        <v>53</v>
      </c>
      <c r="J331" s="59" t="s">
        <v>54</v>
      </c>
      <c r="K331" s="64">
        <v>45855</v>
      </c>
      <c r="M331" s="59" t="s">
        <v>58</v>
      </c>
      <c r="N331" s="59">
        <v>4</v>
      </c>
      <c r="O331" s="65">
        <v>0.898876404494382</v>
      </c>
      <c r="P331" s="66">
        <f>C331/G331</f>
        <v>0</v>
      </c>
      <c r="Q331" s="66">
        <f>C331/F331</f>
        <v>0</v>
      </c>
      <c r="R331" s="66">
        <f>C331/H331</f>
        <v>0</v>
      </c>
      <c r="S331" s="59" t="b">
        <f>IF(C331&gt;500,TRUE,FALSE)</f>
        <v>0</v>
      </c>
      <c r="T331" s="59" t="b">
        <f>IF(C331&gt;750,TRUE,FALSE)</f>
        <v>0</v>
      </c>
      <c r="U331" s="59" t="b">
        <f>IF(C331&gt;1000,TRUE,FALSE)</f>
        <v>0</v>
      </c>
      <c r="V331" s="59" t="b">
        <f>IF(D331&gt;500,TRUE,FALSE)</f>
        <v>0</v>
      </c>
    </row>
    <row r="332" spans="1:22" s="59" customFormat="1" ht="16" x14ac:dyDescent="0.2">
      <c r="A332" s="59">
        <v>115132</v>
      </c>
      <c r="B332" s="59" t="s">
        <v>231</v>
      </c>
      <c r="C332" s="59">
        <v>10</v>
      </c>
      <c r="D332" s="59">
        <v>9</v>
      </c>
      <c r="E332" s="59">
        <v>33</v>
      </c>
      <c r="F332" s="59">
        <v>69</v>
      </c>
      <c r="G332" s="59">
        <v>39</v>
      </c>
      <c r="H332" s="59">
        <v>37</v>
      </c>
      <c r="I332" s="59" t="s">
        <v>53</v>
      </c>
      <c r="J332" s="59" t="s">
        <v>54</v>
      </c>
      <c r="K332" s="64">
        <v>45281</v>
      </c>
      <c r="M332" s="59" t="s">
        <v>76</v>
      </c>
      <c r="N332" s="59">
        <v>47</v>
      </c>
      <c r="O332" s="65">
        <v>0.56521739130434778</v>
      </c>
      <c r="P332" s="66">
        <f>C332/G332</f>
        <v>0.25641025641025639</v>
      </c>
      <c r="Q332" s="66">
        <f>C332/F332</f>
        <v>0.14492753623188406</v>
      </c>
      <c r="R332" s="66">
        <f>C332/H332</f>
        <v>0.27027027027027029</v>
      </c>
      <c r="S332" s="59" t="b">
        <f>IF(C332&gt;500,TRUE,FALSE)</f>
        <v>0</v>
      </c>
      <c r="T332" s="59" t="b">
        <f>IF(C332&gt;750,TRUE,FALSE)</f>
        <v>0</v>
      </c>
      <c r="U332" s="59" t="b">
        <f>IF(C332&gt;1000,TRUE,FALSE)</f>
        <v>0</v>
      </c>
      <c r="V332" s="59" t="b">
        <f>IF(D332&gt;500,TRUE,FALSE)</f>
        <v>0</v>
      </c>
    </row>
    <row r="333" spans="1:22" s="59" customFormat="1" ht="16" x14ac:dyDescent="0.2">
      <c r="A333" s="59">
        <v>115279</v>
      </c>
      <c r="B333" s="59" t="s">
        <v>244</v>
      </c>
      <c r="C333" s="59">
        <v>2</v>
      </c>
      <c r="D333" s="59">
        <v>2</v>
      </c>
      <c r="E333" s="59">
        <v>16</v>
      </c>
      <c r="F333" s="59">
        <v>14</v>
      </c>
      <c r="G333" s="59">
        <v>0</v>
      </c>
      <c r="H333" s="59">
        <v>8</v>
      </c>
      <c r="I333" s="59" t="s">
        <v>53</v>
      </c>
      <c r="J333" s="59" t="s">
        <v>68</v>
      </c>
      <c r="K333" s="64">
        <v>45776</v>
      </c>
      <c r="L333" s="64">
        <v>45908</v>
      </c>
      <c r="M333" s="59" t="s">
        <v>76</v>
      </c>
      <c r="N333" s="59">
        <v>3</v>
      </c>
      <c r="O333" s="65">
        <v>0</v>
      </c>
      <c r="P333" s="66">
        <v>0</v>
      </c>
      <c r="Q333" s="66">
        <f>C333/F333</f>
        <v>0.14285714285714285</v>
      </c>
      <c r="R333" s="66">
        <f>C333/H333</f>
        <v>0.25</v>
      </c>
      <c r="S333" s="59" t="b">
        <f>IF(C333&gt;500,TRUE,FALSE)</f>
        <v>0</v>
      </c>
      <c r="T333" s="59" t="b">
        <f>IF(C333&gt;750,TRUE,FALSE)</f>
        <v>0</v>
      </c>
      <c r="U333" s="59" t="b">
        <f>IF(C333&gt;1000,TRUE,FALSE)</f>
        <v>0</v>
      </c>
      <c r="V333" s="59" t="b">
        <f>IF(D333&gt;500,TRUE,FALSE)</f>
        <v>0</v>
      </c>
    </row>
    <row r="334" spans="1:22" s="54" customFormat="1" ht="16" x14ac:dyDescent="0.2">
      <c r="A334" s="54">
        <v>115314</v>
      </c>
      <c r="B334" s="54" t="s">
        <v>817</v>
      </c>
      <c r="C334" s="54">
        <v>728</v>
      </c>
      <c r="D334" s="54">
        <v>277</v>
      </c>
      <c r="E334" s="54">
        <v>475</v>
      </c>
      <c r="F334" s="54">
        <v>450</v>
      </c>
      <c r="G334" s="54">
        <v>487</v>
      </c>
      <c r="H334" s="54">
        <v>465</v>
      </c>
      <c r="I334" s="54" t="s">
        <v>53</v>
      </c>
      <c r="J334" s="54" t="s">
        <v>54</v>
      </c>
      <c r="K334" s="55">
        <v>45233</v>
      </c>
      <c r="M334" s="54" t="s">
        <v>58</v>
      </c>
      <c r="N334" s="54">
        <v>25</v>
      </c>
      <c r="O334" s="56">
        <v>1.0822222222222222</v>
      </c>
      <c r="P334" s="57">
        <f>C334/G334</f>
        <v>1.4948665297741273</v>
      </c>
      <c r="Q334" s="57">
        <f>C334/F334</f>
        <v>1.6177777777777778</v>
      </c>
      <c r="R334" s="57">
        <f>C334/H334</f>
        <v>1.5655913978494624</v>
      </c>
      <c r="S334" s="54" t="b">
        <f>IF(C334&gt;500,TRUE,FALSE)</f>
        <v>1</v>
      </c>
      <c r="T334" s="54" t="b">
        <f>IF(C334&gt;750,TRUE,FALSE)</f>
        <v>0</v>
      </c>
      <c r="U334" s="54" t="b">
        <f>IF(C334&gt;1000,TRUE,FALSE)</f>
        <v>0</v>
      </c>
      <c r="V334" s="54" t="b">
        <f>IF(D334&gt;500,TRUE,FALSE)</f>
        <v>0</v>
      </c>
    </row>
    <row r="335" spans="1:22" s="59" customFormat="1" ht="16" x14ac:dyDescent="0.2">
      <c r="A335" s="59">
        <v>115403</v>
      </c>
      <c r="B335" s="59" t="s">
        <v>455</v>
      </c>
      <c r="C335" s="59">
        <v>4</v>
      </c>
      <c r="D335" s="59">
        <v>4</v>
      </c>
      <c r="E335" s="59">
        <v>13</v>
      </c>
      <c r="F335" s="59">
        <v>15</v>
      </c>
      <c r="G335" s="59">
        <v>16</v>
      </c>
      <c r="H335" s="59">
        <v>15</v>
      </c>
      <c r="I335" s="59" t="s">
        <v>53</v>
      </c>
      <c r="J335" s="59" t="s">
        <v>68</v>
      </c>
      <c r="K335" s="64">
        <v>45757</v>
      </c>
      <c r="L335" s="64">
        <v>45856</v>
      </c>
      <c r="M335" s="59" t="s">
        <v>76</v>
      </c>
      <c r="N335" s="59">
        <v>4</v>
      </c>
      <c r="O335" s="65">
        <v>1.0666666666666667</v>
      </c>
      <c r="P335" s="66">
        <f>C335/G335</f>
        <v>0.25</v>
      </c>
      <c r="Q335" s="66">
        <f>C335/F335</f>
        <v>0.26666666666666666</v>
      </c>
      <c r="R335" s="66">
        <f>C335/H335</f>
        <v>0.26666666666666666</v>
      </c>
      <c r="S335" s="59" t="b">
        <f>IF(C335&gt;500,TRUE,FALSE)</f>
        <v>0</v>
      </c>
      <c r="T335" s="59" t="b">
        <f>IF(C335&gt;750,TRUE,FALSE)</f>
        <v>0</v>
      </c>
      <c r="U335" s="59" t="b">
        <f>IF(C335&gt;1000,TRUE,FALSE)</f>
        <v>0</v>
      </c>
      <c r="V335" s="59" t="b">
        <f>IF(D335&gt;500,TRUE,FALSE)</f>
        <v>0</v>
      </c>
    </row>
    <row r="336" spans="1:22" s="59" customFormat="1" ht="16" x14ac:dyDescent="0.2">
      <c r="A336" s="54">
        <v>115425</v>
      </c>
      <c r="B336" s="54" t="s">
        <v>153</v>
      </c>
      <c r="C336" s="54">
        <v>235</v>
      </c>
      <c r="D336" s="54">
        <v>235</v>
      </c>
      <c r="E336" s="54">
        <v>147</v>
      </c>
      <c r="F336" s="54">
        <v>85</v>
      </c>
      <c r="G336" s="54">
        <v>138</v>
      </c>
      <c r="H336" s="54">
        <v>170</v>
      </c>
      <c r="I336" s="54" t="s">
        <v>53</v>
      </c>
      <c r="J336" s="54" t="s">
        <v>54</v>
      </c>
      <c r="K336" s="55">
        <v>45747</v>
      </c>
      <c r="L336" s="55">
        <v>45833</v>
      </c>
      <c r="M336" s="54" t="s">
        <v>58</v>
      </c>
      <c r="N336" s="54">
        <v>5</v>
      </c>
      <c r="O336" s="56">
        <v>1.6235294117647059</v>
      </c>
      <c r="P336" s="57">
        <f>C336/G336</f>
        <v>1.7028985507246377</v>
      </c>
      <c r="Q336" s="57">
        <f>C336/F336</f>
        <v>2.7647058823529411</v>
      </c>
      <c r="R336" s="57">
        <f>C336/H336</f>
        <v>1.3823529411764706</v>
      </c>
      <c r="S336" s="54" t="b">
        <f>IF(C336&gt;500,TRUE,FALSE)</f>
        <v>0</v>
      </c>
      <c r="T336" s="54" t="b">
        <f>IF(C336&gt;750,TRUE,FALSE)</f>
        <v>0</v>
      </c>
      <c r="U336" s="54" t="b">
        <f>IF(C336&gt;1000,TRUE,FALSE)</f>
        <v>0</v>
      </c>
      <c r="V336" s="54" t="b">
        <f>IF(D336&gt;500,TRUE,FALSE)</f>
        <v>0</v>
      </c>
    </row>
    <row r="337" spans="1:22" s="59" customFormat="1" ht="16" x14ac:dyDescent="0.2">
      <c r="A337" s="59">
        <v>115433</v>
      </c>
      <c r="B337" s="59" t="s">
        <v>254</v>
      </c>
      <c r="C337" s="59">
        <v>9</v>
      </c>
      <c r="D337" s="59">
        <v>9</v>
      </c>
      <c r="E337" s="59">
        <v>17</v>
      </c>
      <c r="F337" s="59">
        <v>37</v>
      </c>
      <c r="G337" s="59">
        <v>2</v>
      </c>
      <c r="H337" s="59">
        <v>23</v>
      </c>
      <c r="I337" s="59" t="s">
        <v>53</v>
      </c>
      <c r="J337" s="59" t="s">
        <v>68</v>
      </c>
      <c r="K337" s="64">
        <v>45777</v>
      </c>
      <c r="M337" s="59" t="s">
        <v>76</v>
      </c>
      <c r="N337" s="59">
        <v>3</v>
      </c>
      <c r="O337" s="65">
        <v>5.4054054054054057E-2</v>
      </c>
      <c r="P337" s="66">
        <f>C337/G337</f>
        <v>4.5</v>
      </c>
      <c r="Q337" s="66">
        <f>C337/F337</f>
        <v>0.24324324324324326</v>
      </c>
      <c r="R337" s="66">
        <f>C337/H337</f>
        <v>0.39130434782608697</v>
      </c>
      <c r="S337" s="59" t="b">
        <f>IF(C337&gt;500,TRUE,FALSE)</f>
        <v>0</v>
      </c>
      <c r="T337" s="59" t="b">
        <f>IF(C337&gt;750,TRUE,FALSE)</f>
        <v>0</v>
      </c>
      <c r="U337" s="59" t="b">
        <f>IF(C337&gt;1000,TRUE,FALSE)</f>
        <v>0</v>
      </c>
      <c r="V337" s="59" t="b">
        <f>IF(D337&gt;500,TRUE,FALSE)</f>
        <v>0</v>
      </c>
    </row>
    <row r="338" spans="1:22" s="59" customFormat="1" ht="16" x14ac:dyDescent="0.2">
      <c r="A338" s="59">
        <v>115480</v>
      </c>
      <c r="B338" s="59" t="s">
        <v>360</v>
      </c>
      <c r="C338" s="59">
        <v>0</v>
      </c>
      <c r="D338" s="59">
        <v>0</v>
      </c>
      <c r="E338" s="59">
        <v>117</v>
      </c>
      <c r="F338" s="59">
        <v>15</v>
      </c>
      <c r="G338" s="59">
        <v>10</v>
      </c>
      <c r="H338" s="59">
        <v>15</v>
      </c>
      <c r="I338" s="59" t="s">
        <v>53</v>
      </c>
      <c r="J338" s="59" t="s">
        <v>68</v>
      </c>
      <c r="K338" s="64">
        <v>45833</v>
      </c>
      <c r="M338" s="59" t="s">
        <v>58</v>
      </c>
      <c r="N338" s="59">
        <v>2</v>
      </c>
      <c r="O338" s="65">
        <v>0.66666666666666663</v>
      </c>
      <c r="P338" s="66">
        <f>C338/G338</f>
        <v>0</v>
      </c>
      <c r="Q338" s="66">
        <f>C338/F338</f>
        <v>0</v>
      </c>
      <c r="R338" s="66">
        <f>C338/H338</f>
        <v>0</v>
      </c>
      <c r="S338" s="59" t="b">
        <f>IF(C338&gt;500,TRUE,FALSE)</f>
        <v>0</v>
      </c>
      <c r="T338" s="59" t="b">
        <f>IF(C338&gt;750,TRUE,FALSE)</f>
        <v>0</v>
      </c>
      <c r="U338" s="59" t="b">
        <f>IF(C338&gt;1000,TRUE,FALSE)</f>
        <v>0</v>
      </c>
      <c r="V338" s="59" t="b">
        <f>IF(D338&gt;500,TRUE,FALSE)</f>
        <v>0</v>
      </c>
    </row>
    <row r="339" spans="1:22" s="59" customFormat="1" ht="16" x14ac:dyDescent="0.2">
      <c r="A339" s="59">
        <v>115661</v>
      </c>
      <c r="B339" s="59" t="s">
        <v>298</v>
      </c>
      <c r="C339" s="59">
        <v>50</v>
      </c>
      <c r="D339" s="59">
        <v>9</v>
      </c>
      <c r="E339" s="59">
        <v>106</v>
      </c>
      <c r="F339" s="59">
        <v>125</v>
      </c>
      <c r="G339" s="59">
        <v>107</v>
      </c>
      <c r="H339" s="59">
        <v>103</v>
      </c>
      <c r="I339" s="59" t="s">
        <v>53</v>
      </c>
      <c r="J339" s="59" t="s">
        <v>54</v>
      </c>
      <c r="K339" s="64">
        <v>45547</v>
      </c>
      <c r="L339" s="64">
        <v>45636</v>
      </c>
      <c r="M339" s="59" t="s">
        <v>58</v>
      </c>
      <c r="N339" s="59">
        <v>11</v>
      </c>
      <c r="O339" s="65">
        <v>0.85599999999999998</v>
      </c>
      <c r="P339" s="66">
        <f>C339/G339</f>
        <v>0.46728971962616822</v>
      </c>
      <c r="Q339" s="66">
        <f>C339/F339</f>
        <v>0.4</v>
      </c>
      <c r="R339" s="66">
        <f>C339/H339</f>
        <v>0.4854368932038835</v>
      </c>
      <c r="S339" s="59" t="b">
        <f>IF(C339&gt;500,TRUE,FALSE)</f>
        <v>0</v>
      </c>
      <c r="T339" s="59" t="b">
        <f>IF(C339&gt;750,TRUE,FALSE)</f>
        <v>0</v>
      </c>
      <c r="U339" s="59" t="b">
        <f>IF(C339&gt;1000,TRUE,FALSE)</f>
        <v>0</v>
      </c>
      <c r="V339" s="59" t="b">
        <f>IF(D339&gt;500,TRUE,FALSE)</f>
        <v>0</v>
      </c>
    </row>
    <row r="340" spans="1:22" s="54" customFormat="1" ht="16" x14ac:dyDescent="0.2">
      <c r="A340" s="54">
        <v>115779</v>
      </c>
      <c r="B340" s="54" t="s">
        <v>263</v>
      </c>
      <c r="C340" s="54">
        <v>308</v>
      </c>
      <c r="D340" s="54">
        <v>22</v>
      </c>
      <c r="E340" s="54">
        <v>151</v>
      </c>
      <c r="F340" s="54">
        <v>170</v>
      </c>
      <c r="G340" s="54">
        <v>201</v>
      </c>
      <c r="H340" s="54">
        <v>115</v>
      </c>
      <c r="I340" s="54" t="s">
        <v>53</v>
      </c>
      <c r="J340" s="54" t="s">
        <v>54</v>
      </c>
      <c r="K340" s="55">
        <v>45162</v>
      </c>
      <c r="M340" s="54" t="s">
        <v>58</v>
      </c>
      <c r="N340" s="54">
        <v>53</v>
      </c>
      <c r="O340" s="56">
        <v>1.1823529411764706</v>
      </c>
      <c r="P340" s="57">
        <f>C340/G340</f>
        <v>1.5323383084577114</v>
      </c>
      <c r="Q340" s="57">
        <f>C340/F340</f>
        <v>1.8117647058823529</v>
      </c>
      <c r="R340" s="57">
        <f>C340/H340</f>
        <v>2.6782608695652175</v>
      </c>
      <c r="S340" s="54" t="b">
        <f>IF(C340&gt;500,TRUE,FALSE)</f>
        <v>0</v>
      </c>
      <c r="T340" s="54" t="b">
        <f>IF(C340&gt;750,TRUE,FALSE)</f>
        <v>0</v>
      </c>
      <c r="U340" s="54" t="b">
        <f>IF(C340&gt;1000,TRUE,FALSE)</f>
        <v>0</v>
      </c>
      <c r="V340" s="54" t="b">
        <f>IF(D340&gt;500,TRUE,FALSE)</f>
        <v>0</v>
      </c>
    </row>
    <row r="341" spans="1:22" s="54" customFormat="1" ht="16" x14ac:dyDescent="0.2">
      <c r="A341" s="59">
        <v>115809</v>
      </c>
      <c r="B341" s="59" t="s">
        <v>228</v>
      </c>
      <c r="C341" s="59">
        <v>3</v>
      </c>
      <c r="D341" s="59">
        <v>0</v>
      </c>
      <c r="E341" s="59">
        <v>14</v>
      </c>
      <c r="F341" s="59">
        <v>15</v>
      </c>
      <c r="G341" s="59">
        <v>0</v>
      </c>
      <c r="H341" s="59">
        <v>8</v>
      </c>
      <c r="I341" s="59" t="s">
        <v>53</v>
      </c>
      <c r="J341" s="59" t="s">
        <v>54</v>
      </c>
      <c r="K341" s="64">
        <v>45184</v>
      </c>
      <c r="L341" s="59"/>
      <c r="M341" s="59" t="s">
        <v>76</v>
      </c>
      <c r="N341" s="59">
        <v>21</v>
      </c>
      <c r="O341" s="65">
        <v>0</v>
      </c>
      <c r="P341" s="66">
        <v>0</v>
      </c>
      <c r="Q341" s="66">
        <f>C341/F341</f>
        <v>0.2</v>
      </c>
      <c r="R341" s="66">
        <f>C341/H341</f>
        <v>0.375</v>
      </c>
      <c r="S341" s="59" t="b">
        <f>IF(C341&gt;500,TRUE,FALSE)</f>
        <v>0</v>
      </c>
      <c r="T341" s="59" t="b">
        <f>IF(C341&gt;750,TRUE,FALSE)</f>
        <v>0</v>
      </c>
      <c r="U341" s="59" t="b">
        <f>IF(C341&gt;1000,TRUE,FALSE)</f>
        <v>0</v>
      </c>
      <c r="V341" s="59" t="b">
        <f>IF(D341&gt;500,TRUE,FALSE)</f>
        <v>0</v>
      </c>
    </row>
    <row r="342" spans="1:22" s="59" customFormat="1" ht="16" x14ac:dyDescent="0.2">
      <c r="A342" s="54">
        <v>115901</v>
      </c>
      <c r="B342" s="54" t="s">
        <v>626</v>
      </c>
      <c r="C342" s="54">
        <v>82</v>
      </c>
      <c r="D342" s="54">
        <v>82</v>
      </c>
      <c r="E342" s="54">
        <v>39</v>
      </c>
      <c r="F342" s="54">
        <v>45</v>
      </c>
      <c r="G342" s="54">
        <v>48</v>
      </c>
      <c r="H342" s="54">
        <v>46</v>
      </c>
      <c r="I342" s="54" t="s">
        <v>53</v>
      </c>
      <c r="J342" s="54" t="s">
        <v>54</v>
      </c>
      <c r="K342" s="55">
        <v>45446</v>
      </c>
      <c r="L342" s="54"/>
      <c r="M342" s="54" t="s">
        <v>76</v>
      </c>
      <c r="N342" s="54">
        <v>14</v>
      </c>
      <c r="O342" s="56">
        <v>1.0666666666666667</v>
      </c>
      <c r="P342" s="57">
        <f>C342/G342</f>
        <v>1.7083333333333333</v>
      </c>
      <c r="Q342" s="57">
        <f>C342/F342</f>
        <v>1.8222222222222222</v>
      </c>
      <c r="R342" s="57">
        <f>C342/H342</f>
        <v>1.7826086956521738</v>
      </c>
      <c r="S342" s="54" t="b">
        <f>IF(C342&gt;500,TRUE,FALSE)</f>
        <v>0</v>
      </c>
      <c r="T342" s="54" t="b">
        <f>IF(C342&gt;750,TRUE,FALSE)</f>
        <v>0</v>
      </c>
      <c r="U342" s="54" t="b">
        <f>IF(C342&gt;1000,TRUE,FALSE)</f>
        <v>0</v>
      </c>
      <c r="V342" s="54" t="b">
        <f>IF(D342&gt;500,TRUE,FALSE)</f>
        <v>0</v>
      </c>
    </row>
    <row r="343" spans="1:22" s="59" customFormat="1" ht="16" x14ac:dyDescent="0.2">
      <c r="A343" s="59">
        <v>115904</v>
      </c>
      <c r="B343" s="59" t="s">
        <v>480</v>
      </c>
      <c r="C343" s="59">
        <v>3</v>
      </c>
      <c r="D343" s="59">
        <v>3</v>
      </c>
      <c r="E343" s="59">
        <v>22</v>
      </c>
      <c r="F343" s="59">
        <v>10</v>
      </c>
      <c r="G343" s="59">
        <v>25</v>
      </c>
      <c r="H343" s="59">
        <v>10</v>
      </c>
      <c r="I343" s="59" t="s">
        <v>53</v>
      </c>
      <c r="J343" s="59" t="s">
        <v>68</v>
      </c>
      <c r="K343" s="64">
        <v>45745</v>
      </c>
      <c r="L343" s="64">
        <v>45922</v>
      </c>
      <c r="M343" s="59" t="s">
        <v>76</v>
      </c>
      <c r="N343" s="59">
        <v>4</v>
      </c>
      <c r="O343" s="65">
        <v>2.5</v>
      </c>
      <c r="P343" s="66">
        <f>C343/G343</f>
        <v>0.12</v>
      </c>
      <c r="Q343" s="66">
        <f>C343/F343</f>
        <v>0.3</v>
      </c>
      <c r="R343" s="66">
        <f>C343/H343</f>
        <v>0.3</v>
      </c>
      <c r="S343" s="59" t="b">
        <f>IF(C343&gt;500,TRUE,FALSE)</f>
        <v>0</v>
      </c>
      <c r="T343" s="59" t="b">
        <f>IF(C343&gt;750,TRUE,FALSE)</f>
        <v>0</v>
      </c>
      <c r="U343" s="59" t="b">
        <f>IF(C343&gt;1000,TRUE,FALSE)</f>
        <v>0</v>
      </c>
      <c r="V343" s="59" t="b">
        <f>IF(D343&gt;500,TRUE,FALSE)</f>
        <v>0</v>
      </c>
    </row>
    <row r="344" spans="1:22" s="59" customFormat="1" ht="16" x14ac:dyDescent="0.2">
      <c r="A344" s="59">
        <v>115921</v>
      </c>
      <c r="B344" s="59" t="s">
        <v>253</v>
      </c>
      <c r="C344" s="59">
        <v>21</v>
      </c>
      <c r="D344" s="59">
        <v>14</v>
      </c>
      <c r="E344" s="59">
        <v>49</v>
      </c>
      <c r="F344" s="59">
        <v>50</v>
      </c>
      <c r="G344" s="59">
        <v>60</v>
      </c>
      <c r="H344" s="59">
        <v>31</v>
      </c>
      <c r="I344" s="59" t="s">
        <v>53</v>
      </c>
      <c r="J344" s="59" t="s">
        <v>54</v>
      </c>
      <c r="K344" s="64">
        <v>45371</v>
      </c>
      <c r="M344" s="59" t="s">
        <v>71</v>
      </c>
      <c r="N344" s="59">
        <v>17</v>
      </c>
      <c r="O344" s="65">
        <v>1.2</v>
      </c>
      <c r="P344" s="66">
        <f>C344/G344</f>
        <v>0.35</v>
      </c>
      <c r="Q344" s="66">
        <f>C344/F344</f>
        <v>0.42</v>
      </c>
      <c r="R344" s="66">
        <f>C344/H344</f>
        <v>0.67741935483870963</v>
      </c>
      <c r="S344" s="59" t="b">
        <f>IF(C344&gt;500,TRUE,FALSE)</f>
        <v>0</v>
      </c>
      <c r="T344" s="59" t="b">
        <f>IF(C344&gt;750,TRUE,FALSE)</f>
        <v>0</v>
      </c>
      <c r="U344" s="59" t="b">
        <f>IF(C344&gt;1000,TRUE,FALSE)</f>
        <v>0</v>
      </c>
      <c r="V344" s="59" t="b">
        <f>IF(D344&gt;500,TRUE,FALSE)</f>
        <v>0</v>
      </c>
    </row>
    <row r="345" spans="1:22" s="59" customFormat="1" ht="16" x14ac:dyDescent="0.2">
      <c r="A345" s="59">
        <v>115965</v>
      </c>
      <c r="B345" s="59" t="s">
        <v>320</v>
      </c>
      <c r="C345" s="59">
        <v>0</v>
      </c>
      <c r="D345" s="59">
        <v>0</v>
      </c>
      <c r="E345" s="59">
        <v>127</v>
      </c>
      <c r="F345" s="59">
        <v>140</v>
      </c>
      <c r="G345" s="59">
        <v>151</v>
      </c>
      <c r="H345" s="59">
        <v>125</v>
      </c>
      <c r="I345" s="59" t="s">
        <v>53</v>
      </c>
      <c r="J345" s="59" t="s">
        <v>54</v>
      </c>
      <c r="K345" s="64">
        <v>45282</v>
      </c>
      <c r="M345" s="59" t="s">
        <v>58</v>
      </c>
      <c r="N345" s="59">
        <v>22</v>
      </c>
      <c r="O345" s="65">
        <v>1.0785714285714285</v>
      </c>
      <c r="P345" s="66">
        <f>C345/G345</f>
        <v>0</v>
      </c>
      <c r="Q345" s="66">
        <f>C345/F345</f>
        <v>0</v>
      </c>
      <c r="R345" s="66">
        <f>C345/H345</f>
        <v>0</v>
      </c>
      <c r="S345" s="59" t="b">
        <f>IF(C345&gt;500,TRUE,FALSE)</f>
        <v>0</v>
      </c>
      <c r="T345" s="59" t="b">
        <f>IF(C345&gt;750,TRUE,FALSE)</f>
        <v>0</v>
      </c>
      <c r="U345" s="59" t="b">
        <f>IF(C345&gt;1000,TRUE,FALSE)</f>
        <v>0</v>
      </c>
      <c r="V345" s="59" t="b">
        <f>IF(D345&gt;500,TRUE,FALSE)</f>
        <v>0</v>
      </c>
    </row>
    <row r="346" spans="1:22" s="59" customFormat="1" ht="16" x14ac:dyDescent="0.2">
      <c r="A346" s="59">
        <v>116046</v>
      </c>
      <c r="B346" s="59" t="s">
        <v>775</v>
      </c>
      <c r="C346" s="59">
        <v>162</v>
      </c>
      <c r="D346" s="59">
        <v>74</v>
      </c>
      <c r="E346" s="59">
        <v>191</v>
      </c>
      <c r="F346" s="59">
        <v>220</v>
      </c>
      <c r="G346" s="59">
        <v>242</v>
      </c>
      <c r="H346" s="59">
        <v>227</v>
      </c>
      <c r="I346" s="59" t="s">
        <v>53</v>
      </c>
      <c r="J346" s="59" t="s">
        <v>54</v>
      </c>
      <c r="K346" s="64">
        <v>45449</v>
      </c>
      <c r="L346" s="64">
        <v>45559</v>
      </c>
      <c r="M346" s="59" t="s">
        <v>58</v>
      </c>
      <c r="N346" s="59">
        <v>16</v>
      </c>
      <c r="O346" s="65">
        <v>1.1000000000000001</v>
      </c>
      <c r="P346" s="66">
        <f>C346/G346</f>
        <v>0.66942148760330578</v>
      </c>
      <c r="Q346" s="66">
        <f>C346/F346</f>
        <v>0.73636363636363633</v>
      </c>
      <c r="R346" s="66">
        <f>C346/H346</f>
        <v>0.71365638766519823</v>
      </c>
      <c r="S346" s="59" t="b">
        <f>IF(C346&gt;500,TRUE,FALSE)</f>
        <v>0</v>
      </c>
      <c r="T346" s="59" t="b">
        <f>IF(C346&gt;750,TRUE,FALSE)</f>
        <v>0</v>
      </c>
      <c r="U346" s="59" t="b">
        <f>IF(C346&gt;1000,TRUE,FALSE)</f>
        <v>0</v>
      </c>
      <c r="V346" s="59" t="b">
        <f>IF(D346&gt;500,TRUE,FALSE)</f>
        <v>0</v>
      </c>
    </row>
    <row r="347" spans="1:22" s="54" customFormat="1" ht="16" x14ac:dyDescent="0.2">
      <c r="A347" s="59">
        <v>116059</v>
      </c>
      <c r="B347" s="59" t="s">
        <v>300</v>
      </c>
      <c r="C347" s="59">
        <v>27</v>
      </c>
      <c r="D347" s="59">
        <v>47</v>
      </c>
      <c r="E347" s="59">
        <v>318</v>
      </c>
      <c r="F347" s="59">
        <v>625</v>
      </c>
      <c r="G347" s="59">
        <v>0</v>
      </c>
      <c r="H347" s="59">
        <v>516</v>
      </c>
      <c r="I347" s="59" t="s">
        <v>53</v>
      </c>
      <c r="J347" s="59" t="s">
        <v>54</v>
      </c>
      <c r="K347" s="64">
        <v>45835</v>
      </c>
      <c r="L347" s="64">
        <v>45944</v>
      </c>
      <c r="M347" s="59" t="s">
        <v>55</v>
      </c>
      <c r="N347" s="59">
        <v>2</v>
      </c>
      <c r="O347" s="65">
        <v>0</v>
      </c>
      <c r="P347" s="66">
        <v>0</v>
      </c>
      <c r="Q347" s="66">
        <f>C347/F347</f>
        <v>4.3200000000000002E-2</v>
      </c>
      <c r="R347" s="66">
        <f>C347/H347</f>
        <v>5.232558139534884E-2</v>
      </c>
      <c r="S347" s="59" t="b">
        <f>IF(C347&gt;500,TRUE,FALSE)</f>
        <v>0</v>
      </c>
      <c r="T347" s="59" t="b">
        <f>IF(C347&gt;750,TRUE,FALSE)</f>
        <v>0</v>
      </c>
      <c r="U347" s="59" t="b">
        <f>IF(C347&gt;1000,TRUE,FALSE)</f>
        <v>0</v>
      </c>
      <c r="V347" s="59" t="b">
        <f>IF(D347&gt;500,TRUE,FALSE)</f>
        <v>0</v>
      </c>
    </row>
    <row r="348" spans="1:22" s="59" customFormat="1" ht="16" x14ac:dyDescent="0.2">
      <c r="A348" s="63">
        <v>116147</v>
      </c>
      <c r="B348" s="63" t="s">
        <v>133</v>
      </c>
      <c r="C348" s="63">
        <v>250</v>
      </c>
      <c r="D348" s="59">
        <v>212</v>
      </c>
      <c r="E348" s="63">
        <v>138</v>
      </c>
      <c r="F348" s="63">
        <v>190</v>
      </c>
      <c r="G348" s="63">
        <v>128</v>
      </c>
      <c r="H348" s="63">
        <v>113</v>
      </c>
      <c r="I348" s="59" t="s">
        <v>53</v>
      </c>
      <c r="J348" s="59" t="s">
        <v>54</v>
      </c>
      <c r="K348" s="64">
        <v>45644</v>
      </c>
      <c r="L348" s="64">
        <v>45734</v>
      </c>
      <c r="M348" s="59" t="s">
        <v>58</v>
      </c>
      <c r="N348" s="59">
        <v>10</v>
      </c>
      <c r="O348" s="65">
        <v>0.67368421052631577</v>
      </c>
      <c r="P348" s="66">
        <f>C348/G348</f>
        <v>1.953125</v>
      </c>
      <c r="Q348" s="66">
        <f>C348/F348</f>
        <v>1.3157894736842106</v>
      </c>
      <c r="R348" s="66">
        <f>C348/H348</f>
        <v>2.2123893805309733</v>
      </c>
      <c r="S348" s="59" t="b">
        <f>IF(C348&gt;500,TRUE,FALSE)</f>
        <v>0</v>
      </c>
      <c r="T348" s="59" t="b">
        <f>IF(C348&gt;750,TRUE,FALSE)</f>
        <v>0</v>
      </c>
      <c r="U348" s="59" t="b">
        <f>IF(C348&gt;1000,TRUE,FALSE)</f>
        <v>0</v>
      </c>
      <c r="V348" s="59" t="b">
        <f>IF(D348&gt;500,TRUE,FALSE)</f>
        <v>0</v>
      </c>
    </row>
    <row r="349" spans="1:22" s="59" customFormat="1" ht="16" x14ac:dyDescent="0.2">
      <c r="A349" s="59">
        <v>116153</v>
      </c>
      <c r="B349" s="59" t="s">
        <v>691</v>
      </c>
      <c r="C349" s="59">
        <v>0</v>
      </c>
      <c r="D349" s="59">
        <v>0</v>
      </c>
      <c r="E349" s="59">
        <v>24</v>
      </c>
      <c r="F349" s="59">
        <v>36</v>
      </c>
      <c r="G349" s="59">
        <v>37</v>
      </c>
      <c r="H349" s="59">
        <v>37</v>
      </c>
      <c r="I349" s="59" t="s">
        <v>53</v>
      </c>
      <c r="J349" s="59" t="s">
        <v>54</v>
      </c>
      <c r="K349" s="64">
        <v>45747</v>
      </c>
      <c r="M349" s="59" t="s">
        <v>76</v>
      </c>
      <c r="N349" s="59">
        <v>35</v>
      </c>
      <c r="O349" s="65">
        <v>1.0277777777777777</v>
      </c>
      <c r="P349" s="66">
        <f>C349/G349</f>
        <v>0</v>
      </c>
      <c r="Q349" s="66">
        <f>C349/F349</f>
        <v>0</v>
      </c>
      <c r="R349" s="66">
        <f>C349/H349</f>
        <v>0</v>
      </c>
      <c r="S349" s="59" t="b">
        <f>IF(C349&gt;500,TRUE,FALSE)</f>
        <v>0</v>
      </c>
      <c r="T349" s="59" t="b">
        <f>IF(C349&gt;750,TRUE,FALSE)</f>
        <v>0</v>
      </c>
      <c r="U349" s="59" t="b">
        <f>IF(C349&gt;1000,TRUE,FALSE)</f>
        <v>0</v>
      </c>
      <c r="V349" s="59" t="b">
        <f>IF(D349&gt;500,TRUE,FALSE)</f>
        <v>0</v>
      </c>
    </row>
    <row r="350" spans="1:22" s="59" customFormat="1" ht="16" x14ac:dyDescent="0.2">
      <c r="A350" s="54">
        <v>116180</v>
      </c>
      <c r="B350" s="54" t="s">
        <v>634</v>
      </c>
      <c r="C350" s="54">
        <v>198</v>
      </c>
      <c r="D350" s="54">
        <v>0</v>
      </c>
      <c r="E350" s="54">
        <v>105</v>
      </c>
      <c r="F350" s="54">
        <v>87</v>
      </c>
      <c r="G350" s="54">
        <v>213</v>
      </c>
      <c r="H350" s="54">
        <v>89</v>
      </c>
      <c r="I350" s="54" t="s">
        <v>53</v>
      </c>
      <c r="J350" s="54" t="s">
        <v>54</v>
      </c>
      <c r="K350" s="55">
        <v>45530</v>
      </c>
      <c r="L350" s="54"/>
      <c r="M350" s="54" t="s">
        <v>58</v>
      </c>
      <c r="N350" s="54">
        <v>13</v>
      </c>
      <c r="O350" s="56">
        <v>2.4482758620689653</v>
      </c>
      <c r="P350" s="57">
        <f>C350/G350</f>
        <v>0.92957746478873238</v>
      </c>
      <c r="Q350" s="57">
        <f>C350/F350</f>
        <v>2.2758620689655173</v>
      </c>
      <c r="R350" s="57">
        <f>C350/H350</f>
        <v>2.2247191011235956</v>
      </c>
      <c r="S350" s="54" t="b">
        <f>IF(C350&gt;500,TRUE,FALSE)</f>
        <v>0</v>
      </c>
      <c r="T350" s="54" t="b">
        <f>IF(C350&gt;750,TRUE,FALSE)</f>
        <v>0</v>
      </c>
      <c r="U350" s="54" t="b">
        <f>IF(C350&gt;1000,TRUE,FALSE)</f>
        <v>0</v>
      </c>
      <c r="V350" s="54" t="b">
        <f>IF(D350&gt;500,TRUE,FALSE)</f>
        <v>0</v>
      </c>
    </row>
    <row r="351" spans="1:22" s="59" customFormat="1" ht="16" x14ac:dyDescent="0.2">
      <c r="A351" s="54">
        <v>116203</v>
      </c>
      <c r="B351" s="54" t="s">
        <v>401</v>
      </c>
      <c r="C351" s="54">
        <v>79</v>
      </c>
      <c r="D351" s="54">
        <v>25</v>
      </c>
      <c r="E351" s="54">
        <v>22</v>
      </c>
      <c r="F351" s="54">
        <v>25</v>
      </c>
      <c r="G351" s="54">
        <v>22</v>
      </c>
      <c r="H351" s="54">
        <v>25</v>
      </c>
      <c r="I351" s="54" t="s">
        <v>53</v>
      </c>
      <c r="J351" s="54" t="s">
        <v>54</v>
      </c>
      <c r="K351" s="55">
        <v>45419</v>
      </c>
      <c r="L351" s="54"/>
      <c r="M351" s="54" t="s">
        <v>76</v>
      </c>
      <c r="N351" s="54">
        <v>13</v>
      </c>
      <c r="O351" s="56">
        <v>0.88</v>
      </c>
      <c r="P351" s="57">
        <f>C351/G351</f>
        <v>3.5909090909090908</v>
      </c>
      <c r="Q351" s="57">
        <f>C351/F351</f>
        <v>3.16</v>
      </c>
      <c r="R351" s="57">
        <f>C351/H351</f>
        <v>3.16</v>
      </c>
      <c r="S351" s="54" t="b">
        <f>IF(C351&gt;500,TRUE,FALSE)</f>
        <v>0</v>
      </c>
      <c r="T351" s="54" t="b">
        <f>IF(C351&gt;750,TRUE,FALSE)</f>
        <v>0</v>
      </c>
      <c r="U351" s="54" t="b">
        <f>IF(C351&gt;1000,TRUE,FALSE)</f>
        <v>0</v>
      </c>
      <c r="V351" s="54" t="b">
        <f>IF(D351&gt;500,TRUE,FALSE)</f>
        <v>0</v>
      </c>
    </row>
    <row r="352" spans="1:22" s="59" customFormat="1" ht="16" x14ac:dyDescent="0.2">
      <c r="A352" s="54">
        <v>116208</v>
      </c>
      <c r="B352" s="54" t="s">
        <v>849</v>
      </c>
      <c r="C352" s="54">
        <v>95</v>
      </c>
      <c r="D352" s="54">
        <v>95</v>
      </c>
      <c r="E352" s="54">
        <v>22</v>
      </c>
      <c r="F352" s="54">
        <v>30</v>
      </c>
      <c r="G352" s="54">
        <v>3</v>
      </c>
      <c r="H352" s="54">
        <v>31</v>
      </c>
      <c r="I352" s="54" t="s">
        <v>53</v>
      </c>
      <c r="J352" s="54" t="s">
        <v>54</v>
      </c>
      <c r="K352" s="55">
        <v>45758</v>
      </c>
      <c r="L352" s="55">
        <v>45904</v>
      </c>
      <c r="M352" s="54" t="s">
        <v>76</v>
      </c>
      <c r="N352" s="54">
        <v>7</v>
      </c>
      <c r="O352" s="56">
        <v>0.1</v>
      </c>
      <c r="P352" s="57">
        <f>C352/G352</f>
        <v>31.666666666666668</v>
      </c>
      <c r="Q352" s="57">
        <f>C352/F352</f>
        <v>3.1666666666666665</v>
      </c>
      <c r="R352" s="57">
        <f>C352/H352</f>
        <v>3.064516129032258</v>
      </c>
      <c r="S352" s="54" t="b">
        <f>IF(C352&gt;500,TRUE,FALSE)</f>
        <v>0</v>
      </c>
      <c r="T352" s="54" t="b">
        <f>IF(C352&gt;750,TRUE,FALSE)</f>
        <v>0</v>
      </c>
      <c r="U352" s="54" t="b">
        <f>IF(C352&gt;1000,TRUE,FALSE)</f>
        <v>0</v>
      </c>
      <c r="V352" s="54" t="b">
        <f>IF(D352&gt;500,TRUE,FALSE)</f>
        <v>0</v>
      </c>
    </row>
    <row r="353" spans="1:22" s="59" customFormat="1" ht="16" x14ac:dyDescent="0.2">
      <c r="A353" s="59">
        <v>116337</v>
      </c>
      <c r="B353" s="59" t="s">
        <v>494</v>
      </c>
      <c r="C353" s="59">
        <v>3</v>
      </c>
      <c r="D353" s="59">
        <v>3</v>
      </c>
      <c r="E353" s="59">
        <v>14</v>
      </c>
      <c r="F353" s="59">
        <v>8</v>
      </c>
      <c r="G353" s="59">
        <v>16</v>
      </c>
      <c r="H353" s="59">
        <v>8</v>
      </c>
      <c r="I353" s="59" t="s">
        <v>53</v>
      </c>
      <c r="J353" s="59" t="s">
        <v>68</v>
      </c>
      <c r="K353" s="64">
        <v>45735</v>
      </c>
      <c r="L353" s="64">
        <v>45886</v>
      </c>
      <c r="M353" s="59" t="s">
        <v>76</v>
      </c>
      <c r="N353" s="59">
        <v>4</v>
      </c>
      <c r="O353" s="65">
        <v>2</v>
      </c>
      <c r="P353" s="66">
        <f>C353/G353</f>
        <v>0.1875</v>
      </c>
      <c r="Q353" s="66">
        <f>C353/F353</f>
        <v>0.375</v>
      </c>
      <c r="R353" s="66">
        <f>C353/H353</f>
        <v>0.375</v>
      </c>
      <c r="S353" s="59" t="b">
        <f>IF(C353&gt;500,TRUE,FALSE)</f>
        <v>0</v>
      </c>
      <c r="T353" s="59" t="b">
        <f>IF(C353&gt;750,TRUE,FALSE)</f>
        <v>0</v>
      </c>
      <c r="U353" s="59" t="b">
        <f>IF(C353&gt;1000,TRUE,FALSE)</f>
        <v>0</v>
      </c>
      <c r="V353" s="59" t="b">
        <f>IF(D353&gt;500,TRUE,FALSE)</f>
        <v>0</v>
      </c>
    </row>
    <row r="354" spans="1:22" s="54" customFormat="1" ht="16" x14ac:dyDescent="0.2">
      <c r="A354" s="59">
        <v>116353</v>
      </c>
      <c r="B354" s="59" t="s">
        <v>305</v>
      </c>
      <c r="C354" s="59">
        <v>0</v>
      </c>
      <c r="D354" s="59">
        <v>0</v>
      </c>
      <c r="E354" s="59">
        <v>35</v>
      </c>
      <c r="F354" s="59">
        <v>36</v>
      </c>
      <c r="G354" s="59">
        <v>72</v>
      </c>
      <c r="H354" s="59">
        <v>30</v>
      </c>
      <c r="I354" s="59" t="s">
        <v>53</v>
      </c>
      <c r="J354" s="59" t="s">
        <v>68</v>
      </c>
      <c r="K354" s="64">
        <v>45639</v>
      </c>
      <c r="L354" s="59"/>
      <c r="M354" s="59" t="s">
        <v>76</v>
      </c>
      <c r="N354" s="59">
        <v>6</v>
      </c>
      <c r="O354" s="65">
        <v>2</v>
      </c>
      <c r="P354" s="66">
        <f>C354/G354</f>
        <v>0</v>
      </c>
      <c r="Q354" s="66">
        <f>C354/F354</f>
        <v>0</v>
      </c>
      <c r="R354" s="66">
        <f>C354/H354</f>
        <v>0</v>
      </c>
      <c r="S354" s="59" t="b">
        <f>IF(C354&gt;500,TRUE,FALSE)</f>
        <v>0</v>
      </c>
      <c r="T354" s="59" t="b">
        <f>IF(C354&gt;750,TRUE,FALSE)</f>
        <v>0</v>
      </c>
      <c r="U354" s="59" t="b">
        <f>IF(C354&gt;1000,TRUE,FALSE)</f>
        <v>0</v>
      </c>
      <c r="V354" s="59" t="b">
        <f>IF(D354&gt;500,TRUE,FALSE)</f>
        <v>0</v>
      </c>
    </row>
    <row r="355" spans="1:22" s="59" customFormat="1" ht="16" x14ac:dyDescent="0.2">
      <c r="A355" s="59">
        <v>116419</v>
      </c>
      <c r="B355" s="59" t="s">
        <v>888</v>
      </c>
      <c r="C355" s="59">
        <v>12</v>
      </c>
      <c r="D355" s="59">
        <v>16</v>
      </c>
      <c r="E355" s="59">
        <v>78</v>
      </c>
      <c r="F355" s="59">
        <v>111</v>
      </c>
      <c r="G355" s="59">
        <v>101</v>
      </c>
      <c r="H355" s="59">
        <v>122</v>
      </c>
      <c r="I355" s="59" t="s">
        <v>53</v>
      </c>
      <c r="J355" s="59" t="s">
        <v>54</v>
      </c>
      <c r="K355" s="64">
        <v>45840</v>
      </c>
      <c r="L355" s="64">
        <v>45958</v>
      </c>
      <c r="M355" s="59" t="s">
        <v>71</v>
      </c>
      <c r="N355" s="59">
        <v>3</v>
      </c>
      <c r="O355" s="65">
        <v>0.90990990990990994</v>
      </c>
      <c r="P355" s="66">
        <f>C355/G355</f>
        <v>0.11881188118811881</v>
      </c>
      <c r="Q355" s="66">
        <f>C355/F355</f>
        <v>0.10810810810810811</v>
      </c>
      <c r="R355" s="66">
        <f>C355/H355</f>
        <v>9.8360655737704916E-2</v>
      </c>
      <c r="S355" s="59" t="b">
        <f>IF(C355&gt;500,TRUE,FALSE)</f>
        <v>0</v>
      </c>
      <c r="T355" s="59" t="b">
        <f>IF(C355&gt;750,TRUE,FALSE)</f>
        <v>0</v>
      </c>
      <c r="U355" s="59" t="b">
        <f>IF(C355&gt;1000,TRUE,FALSE)</f>
        <v>0</v>
      </c>
      <c r="V355" s="59" t="b">
        <f>IF(D355&gt;500,TRUE,FALSE)</f>
        <v>0</v>
      </c>
    </row>
    <row r="356" spans="1:22" s="59" customFormat="1" ht="16" x14ac:dyDescent="0.2">
      <c r="A356" s="54">
        <v>116660</v>
      </c>
      <c r="B356" s="54" t="s">
        <v>152</v>
      </c>
      <c r="C356" s="54">
        <v>3166</v>
      </c>
      <c r="D356" s="54">
        <v>2807</v>
      </c>
      <c r="E356" s="54">
        <v>997</v>
      </c>
      <c r="F356" s="54">
        <v>1260</v>
      </c>
      <c r="G356" s="54">
        <v>1335</v>
      </c>
      <c r="H356" s="54">
        <v>2480</v>
      </c>
      <c r="I356" s="54" t="s">
        <v>53</v>
      </c>
      <c r="J356" s="54" t="s">
        <v>54</v>
      </c>
      <c r="K356" s="55">
        <v>45195</v>
      </c>
      <c r="L356" s="55">
        <v>45737</v>
      </c>
      <c r="M356" s="54" t="s">
        <v>55</v>
      </c>
      <c r="N356" s="54">
        <v>10</v>
      </c>
      <c r="O356" s="56">
        <v>1.0595238095238095</v>
      </c>
      <c r="P356" s="57">
        <f>C356/G356</f>
        <v>2.3715355805243448</v>
      </c>
      <c r="Q356" s="57">
        <f>C356/F356</f>
        <v>2.5126984126984127</v>
      </c>
      <c r="R356" s="57">
        <f>C356/H356</f>
        <v>1.2766129032258065</v>
      </c>
      <c r="S356" s="54" t="b">
        <f>IF(C356&gt;500,TRUE,FALSE)</f>
        <v>1</v>
      </c>
      <c r="T356" s="54" t="b">
        <f>IF(C356&gt;750,TRUE,FALSE)</f>
        <v>1</v>
      </c>
      <c r="U356" s="54" t="b">
        <f>IF(C356&gt;1000,TRUE,FALSE)</f>
        <v>1</v>
      </c>
      <c r="V356" s="54" t="b">
        <f>IF(D356&gt;500,TRUE,FALSE)</f>
        <v>1</v>
      </c>
    </row>
    <row r="357" spans="1:22" s="59" customFormat="1" ht="16" x14ac:dyDescent="0.2">
      <c r="A357" s="59">
        <v>116783</v>
      </c>
      <c r="B357" s="59" t="s">
        <v>616</v>
      </c>
      <c r="C357" s="59">
        <v>0</v>
      </c>
      <c r="D357" s="59">
        <v>0</v>
      </c>
      <c r="E357" s="59">
        <v>29</v>
      </c>
      <c r="F357" s="59">
        <v>50</v>
      </c>
      <c r="G357" s="59">
        <v>42</v>
      </c>
      <c r="H357" s="59">
        <v>51</v>
      </c>
      <c r="I357" s="59" t="s">
        <v>53</v>
      </c>
      <c r="J357" s="59" t="s">
        <v>54</v>
      </c>
      <c r="K357" s="64">
        <v>45196</v>
      </c>
      <c r="L357" s="64">
        <v>45897</v>
      </c>
      <c r="M357" s="59" t="s">
        <v>76</v>
      </c>
      <c r="N357" s="59">
        <v>4</v>
      </c>
      <c r="O357" s="65">
        <v>0.84</v>
      </c>
      <c r="P357" s="66">
        <f>C357/G357</f>
        <v>0</v>
      </c>
      <c r="Q357" s="66">
        <f>C357/F357</f>
        <v>0</v>
      </c>
      <c r="R357" s="66">
        <f>C357/H357</f>
        <v>0</v>
      </c>
      <c r="S357" s="59" t="b">
        <f>IF(C357&gt;500,TRUE,FALSE)</f>
        <v>0</v>
      </c>
      <c r="T357" s="59" t="b">
        <f>IF(C357&gt;750,TRUE,FALSE)</f>
        <v>0</v>
      </c>
      <c r="U357" s="59" t="b">
        <f>IF(C357&gt;1000,TRUE,FALSE)</f>
        <v>0</v>
      </c>
      <c r="V357" s="59" t="b">
        <f>IF(D357&gt;500,TRUE,FALSE)</f>
        <v>0</v>
      </c>
    </row>
    <row r="358" spans="1:22" s="59" customFormat="1" ht="16" x14ac:dyDescent="0.2">
      <c r="A358" s="63">
        <v>117408</v>
      </c>
      <c r="B358" s="63" t="s">
        <v>70</v>
      </c>
      <c r="C358" s="63">
        <v>103</v>
      </c>
      <c r="D358" s="59">
        <v>97</v>
      </c>
      <c r="E358" s="63">
        <v>68</v>
      </c>
      <c r="F358" s="63">
        <v>271</v>
      </c>
      <c r="G358" s="63">
        <v>25</v>
      </c>
      <c r="H358" s="63">
        <v>69</v>
      </c>
      <c r="I358" s="59" t="s">
        <v>53</v>
      </c>
      <c r="J358" s="59" t="s">
        <v>54</v>
      </c>
      <c r="K358" s="64">
        <v>45099</v>
      </c>
      <c r="M358" s="59" t="s">
        <v>71</v>
      </c>
      <c r="N358" s="59">
        <v>55</v>
      </c>
      <c r="O358" s="65">
        <v>9.2250922509225092E-2</v>
      </c>
      <c r="P358" s="66">
        <f>C358/G358</f>
        <v>4.12</v>
      </c>
      <c r="Q358" s="66">
        <f>C358/F358</f>
        <v>0.38007380073800739</v>
      </c>
      <c r="R358" s="66">
        <f>C358/H358</f>
        <v>1.4927536231884058</v>
      </c>
      <c r="S358" s="59" t="b">
        <f>IF(C358&gt;500,TRUE,FALSE)</f>
        <v>0</v>
      </c>
      <c r="T358" s="59" t="b">
        <f>IF(C358&gt;750,TRUE,FALSE)</f>
        <v>0</v>
      </c>
      <c r="U358" s="59" t="b">
        <f>IF(C358&gt;1000,TRUE,FALSE)</f>
        <v>0</v>
      </c>
      <c r="V358" s="59" t="b">
        <f>IF(D358&gt;500,TRUE,FALSE)</f>
        <v>0</v>
      </c>
    </row>
    <row r="359" spans="1:22" s="54" customFormat="1" ht="16" x14ac:dyDescent="0.2">
      <c r="A359" s="59">
        <v>117857</v>
      </c>
      <c r="B359" s="59" t="s">
        <v>747</v>
      </c>
      <c r="C359" s="59">
        <v>56</v>
      </c>
      <c r="D359" s="59">
        <v>38</v>
      </c>
      <c r="E359" s="59">
        <v>628</v>
      </c>
      <c r="F359" s="59">
        <v>230</v>
      </c>
      <c r="G359" s="59">
        <v>38</v>
      </c>
      <c r="H359" s="59">
        <v>237</v>
      </c>
      <c r="I359" s="59" t="s">
        <v>53</v>
      </c>
      <c r="J359" s="59" t="s">
        <v>54</v>
      </c>
      <c r="K359" s="64">
        <v>45574</v>
      </c>
      <c r="L359" s="64">
        <v>45679</v>
      </c>
      <c r="M359" s="59" t="s">
        <v>55</v>
      </c>
      <c r="N359" s="59">
        <v>10</v>
      </c>
      <c r="O359" s="65">
        <v>0.16521739130434782</v>
      </c>
      <c r="P359" s="66">
        <f>C359/G359</f>
        <v>1.4736842105263157</v>
      </c>
      <c r="Q359" s="66">
        <f>C359/F359</f>
        <v>0.24347826086956523</v>
      </c>
      <c r="R359" s="66">
        <f>C359/H359</f>
        <v>0.23628691983122363</v>
      </c>
      <c r="S359" s="59" t="b">
        <f>IF(C359&gt;500,TRUE,FALSE)</f>
        <v>0</v>
      </c>
      <c r="T359" s="59" t="b">
        <f>IF(C359&gt;750,TRUE,FALSE)</f>
        <v>0</v>
      </c>
      <c r="U359" s="59" t="b">
        <f>IF(C359&gt;1000,TRUE,FALSE)</f>
        <v>0</v>
      </c>
      <c r="V359" s="59" t="b">
        <f>IF(D359&gt;500,TRUE,FALSE)</f>
        <v>0</v>
      </c>
    </row>
    <row r="360" spans="1:22" s="54" customFormat="1" ht="16" x14ac:dyDescent="0.2">
      <c r="A360" s="54">
        <v>118223</v>
      </c>
      <c r="B360" s="54" t="s">
        <v>351</v>
      </c>
      <c r="C360" s="54">
        <v>295</v>
      </c>
      <c r="D360" s="54">
        <v>284</v>
      </c>
      <c r="E360" s="54">
        <v>175</v>
      </c>
      <c r="F360" s="54">
        <v>186</v>
      </c>
      <c r="G360" s="54">
        <v>183</v>
      </c>
      <c r="H360" s="54">
        <v>181</v>
      </c>
      <c r="I360" s="54" t="s">
        <v>53</v>
      </c>
      <c r="J360" s="54" t="s">
        <v>54</v>
      </c>
      <c r="K360" s="55">
        <v>45198</v>
      </c>
      <c r="M360" s="54" t="s">
        <v>58</v>
      </c>
      <c r="N360" s="54">
        <v>25</v>
      </c>
      <c r="O360" s="56">
        <v>0.9838709677419355</v>
      </c>
      <c r="P360" s="57">
        <f>C360/G360</f>
        <v>1.6120218579234973</v>
      </c>
      <c r="Q360" s="57">
        <f>C360/F360</f>
        <v>1.586021505376344</v>
      </c>
      <c r="R360" s="57">
        <f>C360/H360</f>
        <v>1.6298342541436464</v>
      </c>
      <c r="S360" s="54" t="b">
        <f>IF(C360&gt;500,TRUE,FALSE)</f>
        <v>0</v>
      </c>
      <c r="T360" s="54" t="b">
        <f>IF(C360&gt;750,TRUE,FALSE)</f>
        <v>0</v>
      </c>
      <c r="U360" s="54" t="b">
        <f>IF(C360&gt;1000,TRUE,FALSE)</f>
        <v>0</v>
      </c>
      <c r="V360" s="54" t="b">
        <f>IF(D360&gt;500,TRUE,FALSE)</f>
        <v>0</v>
      </c>
    </row>
    <row r="361" spans="1:22" s="59" customFormat="1" ht="16" x14ac:dyDescent="0.2">
      <c r="A361" s="59">
        <v>118351</v>
      </c>
      <c r="B361" s="59" t="s">
        <v>330</v>
      </c>
      <c r="C361" s="59">
        <v>17</v>
      </c>
      <c r="D361" s="59">
        <v>11</v>
      </c>
      <c r="E361" s="59">
        <v>265</v>
      </c>
      <c r="F361" s="59">
        <v>196</v>
      </c>
      <c r="G361" s="59">
        <v>325</v>
      </c>
      <c r="H361" s="59">
        <v>180</v>
      </c>
      <c r="I361" s="59" t="s">
        <v>53</v>
      </c>
      <c r="J361" s="59" t="s">
        <v>54</v>
      </c>
      <c r="K361" s="64">
        <v>45769</v>
      </c>
      <c r="L361" s="64">
        <v>45920</v>
      </c>
      <c r="M361" s="59" t="s">
        <v>58</v>
      </c>
      <c r="N361" s="59">
        <v>51</v>
      </c>
      <c r="O361" s="65">
        <v>1.6581632653061225</v>
      </c>
      <c r="P361" s="66">
        <f>C361/G361</f>
        <v>5.2307692307692305E-2</v>
      </c>
      <c r="Q361" s="66">
        <f>C361/F361</f>
        <v>8.673469387755102E-2</v>
      </c>
      <c r="R361" s="66">
        <f>C361/H361</f>
        <v>9.4444444444444442E-2</v>
      </c>
      <c r="S361" s="59" t="b">
        <f>IF(C361&gt;500,TRUE,FALSE)</f>
        <v>0</v>
      </c>
      <c r="T361" s="59" t="b">
        <f>IF(C361&gt;750,TRUE,FALSE)</f>
        <v>0</v>
      </c>
      <c r="U361" s="59" t="b">
        <f>IF(C361&gt;1000,TRUE,FALSE)</f>
        <v>0</v>
      </c>
      <c r="V361" s="59" t="b">
        <f>IF(D361&gt;500,TRUE,FALSE)</f>
        <v>0</v>
      </c>
    </row>
    <row r="362" spans="1:22" s="59" customFormat="1" ht="16" x14ac:dyDescent="0.2">
      <c r="A362" s="54">
        <v>119244</v>
      </c>
      <c r="B362" s="54" t="s">
        <v>416</v>
      </c>
      <c r="C362" s="54">
        <v>22</v>
      </c>
      <c r="D362" s="54">
        <v>22</v>
      </c>
      <c r="E362" s="54">
        <v>19</v>
      </c>
      <c r="F362" s="54">
        <v>7</v>
      </c>
      <c r="G362" s="54">
        <v>1</v>
      </c>
      <c r="H362" s="54">
        <v>7</v>
      </c>
      <c r="I362" s="54" t="s">
        <v>53</v>
      </c>
      <c r="J362" s="54" t="s">
        <v>68</v>
      </c>
      <c r="K362" s="55">
        <v>45729</v>
      </c>
      <c r="L362" s="55">
        <v>45894</v>
      </c>
      <c r="M362" s="54" t="s">
        <v>76</v>
      </c>
      <c r="N362" s="54">
        <v>4</v>
      </c>
      <c r="O362" s="56">
        <v>0.14285714285714285</v>
      </c>
      <c r="P362" s="57">
        <f>C362/G362</f>
        <v>22</v>
      </c>
      <c r="Q362" s="57">
        <f>C362/F362</f>
        <v>3.1428571428571428</v>
      </c>
      <c r="R362" s="57">
        <f>C362/H362</f>
        <v>3.1428571428571428</v>
      </c>
      <c r="S362" s="54" t="b">
        <f>IF(C362&gt;500,TRUE,FALSE)</f>
        <v>0</v>
      </c>
      <c r="T362" s="54" t="b">
        <f>IF(C362&gt;750,TRUE,FALSE)</f>
        <v>0</v>
      </c>
      <c r="U362" s="54" t="b">
        <f>IF(C362&gt;1000,TRUE,FALSE)</f>
        <v>0</v>
      </c>
      <c r="V362" s="54" t="b">
        <f>IF(D362&gt;500,TRUE,FALSE)</f>
        <v>0</v>
      </c>
    </row>
    <row r="363" spans="1:22" s="59" customFormat="1" ht="16" x14ac:dyDescent="0.2">
      <c r="A363" s="63">
        <v>119697</v>
      </c>
      <c r="B363" s="63" t="s">
        <v>123</v>
      </c>
      <c r="C363" s="63">
        <v>353</v>
      </c>
      <c r="D363" s="59">
        <v>348</v>
      </c>
      <c r="E363" s="63">
        <v>282</v>
      </c>
      <c r="F363" s="63">
        <v>425</v>
      </c>
      <c r="G363" s="63">
        <v>3</v>
      </c>
      <c r="H363" s="63">
        <v>232</v>
      </c>
      <c r="I363" s="59" t="s">
        <v>53</v>
      </c>
      <c r="J363" s="59" t="s">
        <v>54</v>
      </c>
      <c r="K363" s="64">
        <v>45632</v>
      </c>
      <c r="L363" s="64">
        <v>45812</v>
      </c>
      <c r="M363" s="59" t="s">
        <v>58</v>
      </c>
      <c r="N363" s="59">
        <v>8</v>
      </c>
      <c r="O363" s="65">
        <v>7.058823529411765E-3</v>
      </c>
      <c r="P363" s="66">
        <f>C363/G363</f>
        <v>117.66666666666667</v>
      </c>
      <c r="Q363" s="66">
        <f>C363/F363</f>
        <v>0.83058823529411763</v>
      </c>
      <c r="R363" s="66">
        <f>C363/H363</f>
        <v>1.521551724137931</v>
      </c>
      <c r="S363" s="59" t="b">
        <f>IF(C363&gt;500,TRUE,FALSE)</f>
        <v>0</v>
      </c>
      <c r="T363" s="59" t="b">
        <f>IF(C363&gt;750,TRUE,FALSE)</f>
        <v>0</v>
      </c>
      <c r="U363" s="59" t="b">
        <f>IF(C363&gt;1000,TRUE,FALSE)</f>
        <v>0</v>
      </c>
      <c r="V363" s="59" t="b">
        <f>IF(D363&gt;500,TRUE,FALSE)</f>
        <v>0</v>
      </c>
    </row>
    <row r="364" spans="1:22" s="54" customFormat="1" ht="16" x14ac:dyDescent="0.2">
      <c r="A364" s="63">
        <v>119729</v>
      </c>
      <c r="B364" s="63" t="s">
        <v>94</v>
      </c>
      <c r="C364" s="63">
        <v>0</v>
      </c>
      <c r="D364" s="59">
        <v>0</v>
      </c>
      <c r="E364" s="63">
        <v>54</v>
      </c>
      <c r="F364" s="63">
        <v>131</v>
      </c>
      <c r="G364" s="63">
        <v>81</v>
      </c>
      <c r="H364" s="63">
        <v>63</v>
      </c>
      <c r="I364" s="59" t="s">
        <v>53</v>
      </c>
      <c r="J364" s="59" t="s">
        <v>54</v>
      </c>
      <c r="K364" s="64">
        <v>45832</v>
      </c>
      <c r="L364" s="64">
        <v>45922</v>
      </c>
      <c r="M364" s="59" t="s">
        <v>71</v>
      </c>
      <c r="N364" s="59">
        <v>2</v>
      </c>
      <c r="O364" s="65">
        <v>0.61832061068702293</v>
      </c>
      <c r="P364" s="66">
        <f>C364/G364</f>
        <v>0</v>
      </c>
      <c r="Q364" s="66">
        <f>C364/F364</f>
        <v>0</v>
      </c>
      <c r="R364" s="66">
        <f>C364/H364</f>
        <v>0</v>
      </c>
      <c r="S364" s="59" t="b">
        <f>IF(C364&gt;500,TRUE,FALSE)</f>
        <v>0</v>
      </c>
      <c r="T364" s="59" t="b">
        <f>IF(C364&gt;750,TRUE,FALSE)</f>
        <v>0</v>
      </c>
      <c r="U364" s="59" t="b">
        <f>IF(C364&gt;1000,TRUE,FALSE)</f>
        <v>0</v>
      </c>
      <c r="V364" s="59" t="b">
        <f>IF(D364&gt;500,TRUE,FALSE)</f>
        <v>0</v>
      </c>
    </row>
    <row r="365" spans="1:22" s="59" customFormat="1" ht="16" x14ac:dyDescent="0.2">
      <c r="A365" s="54">
        <v>119803</v>
      </c>
      <c r="B365" s="54" t="s">
        <v>767</v>
      </c>
      <c r="C365" s="54">
        <v>50</v>
      </c>
      <c r="D365" s="54">
        <v>41</v>
      </c>
      <c r="E365" s="54">
        <v>26</v>
      </c>
      <c r="F365" s="54">
        <v>32</v>
      </c>
      <c r="G365" s="54">
        <v>24</v>
      </c>
      <c r="H365" s="54">
        <v>33</v>
      </c>
      <c r="I365" s="54" t="s">
        <v>53</v>
      </c>
      <c r="J365" s="54" t="s">
        <v>54</v>
      </c>
      <c r="K365" s="55">
        <v>45747</v>
      </c>
      <c r="L365" s="55">
        <v>45909</v>
      </c>
      <c r="M365" s="54" t="s">
        <v>76</v>
      </c>
      <c r="N365" s="54">
        <v>6</v>
      </c>
      <c r="O365" s="56">
        <v>0.75</v>
      </c>
      <c r="P365" s="57">
        <f>C365/G365</f>
        <v>2.0833333333333335</v>
      </c>
      <c r="Q365" s="57">
        <f>C365/F365</f>
        <v>1.5625</v>
      </c>
      <c r="R365" s="57">
        <f>C365/H365</f>
        <v>1.5151515151515151</v>
      </c>
      <c r="S365" s="54" t="b">
        <f>IF(C365&gt;500,TRUE,FALSE)</f>
        <v>0</v>
      </c>
      <c r="T365" s="54" t="b">
        <f>IF(C365&gt;750,TRUE,FALSE)</f>
        <v>0</v>
      </c>
      <c r="U365" s="54" t="b">
        <f>IF(C365&gt;1000,TRUE,FALSE)</f>
        <v>0</v>
      </c>
      <c r="V365" s="54" t="b">
        <f>IF(D365&gt;500,TRUE,FALSE)</f>
        <v>0</v>
      </c>
    </row>
    <row r="366" spans="1:22" s="59" customFormat="1" ht="16" x14ac:dyDescent="0.2">
      <c r="A366" s="59">
        <v>119874</v>
      </c>
      <c r="B366" s="59" t="s">
        <v>219</v>
      </c>
      <c r="C366" s="59">
        <v>0</v>
      </c>
      <c r="D366" s="59">
        <v>0</v>
      </c>
      <c r="E366" s="59">
        <v>10</v>
      </c>
      <c r="F366" s="59">
        <v>12</v>
      </c>
      <c r="G366" s="59">
        <v>23</v>
      </c>
      <c r="H366" s="59">
        <v>6</v>
      </c>
      <c r="I366" s="59" t="s">
        <v>53</v>
      </c>
      <c r="J366" s="59" t="s">
        <v>68</v>
      </c>
      <c r="K366" s="64">
        <v>45853</v>
      </c>
      <c r="M366" s="59" t="s">
        <v>76</v>
      </c>
      <c r="N366" s="59">
        <v>4</v>
      </c>
      <c r="O366" s="65">
        <v>1.9166666666666667</v>
      </c>
      <c r="P366" s="66">
        <f>C366/G366</f>
        <v>0</v>
      </c>
      <c r="Q366" s="66">
        <f>C366/F366</f>
        <v>0</v>
      </c>
      <c r="R366" s="66">
        <f>C366/H366</f>
        <v>0</v>
      </c>
      <c r="S366" s="59" t="b">
        <f>IF(C366&gt;500,TRUE,FALSE)</f>
        <v>0</v>
      </c>
      <c r="T366" s="59" t="b">
        <f>IF(C366&gt;750,TRUE,FALSE)</f>
        <v>0</v>
      </c>
      <c r="U366" s="59" t="b">
        <f>IF(C366&gt;1000,TRUE,FALSE)</f>
        <v>0</v>
      </c>
      <c r="V366" s="59" t="b">
        <f>IF(D366&gt;500,TRUE,FALSE)</f>
        <v>0</v>
      </c>
    </row>
    <row r="367" spans="1:22" s="59" customFormat="1" ht="16" x14ac:dyDescent="0.2">
      <c r="A367" s="54">
        <v>119937</v>
      </c>
      <c r="B367" s="54" t="s">
        <v>763</v>
      </c>
      <c r="C367" s="54">
        <v>769</v>
      </c>
      <c r="D367" s="54">
        <v>31</v>
      </c>
      <c r="E367" s="54">
        <v>367</v>
      </c>
      <c r="F367" s="54">
        <v>385</v>
      </c>
      <c r="G367" s="54">
        <v>377</v>
      </c>
      <c r="H367" s="54">
        <v>397</v>
      </c>
      <c r="I367" s="54" t="s">
        <v>53</v>
      </c>
      <c r="J367" s="54" t="s">
        <v>54</v>
      </c>
      <c r="K367" s="55">
        <v>45154</v>
      </c>
      <c r="L367" s="54"/>
      <c r="M367" s="54" t="s">
        <v>58</v>
      </c>
      <c r="N367" s="54">
        <v>27</v>
      </c>
      <c r="O367" s="56">
        <v>0.97922077922077921</v>
      </c>
      <c r="P367" s="57">
        <f>C367/G367</f>
        <v>2.0397877984084882</v>
      </c>
      <c r="Q367" s="57">
        <f>C367/F367</f>
        <v>1.9974025974025975</v>
      </c>
      <c r="R367" s="57">
        <f>C367/H367</f>
        <v>1.9370277078085643</v>
      </c>
      <c r="S367" s="54" t="b">
        <f>IF(C367&gt;500,TRUE,FALSE)</f>
        <v>1</v>
      </c>
      <c r="T367" s="54" t="b">
        <f>IF(C367&gt;750,TRUE,FALSE)</f>
        <v>1</v>
      </c>
      <c r="U367" s="54" t="b">
        <f>IF(C367&gt;1000,TRUE,FALSE)</f>
        <v>0</v>
      </c>
      <c r="V367" s="54" t="b">
        <f>IF(D367&gt;500,TRUE,FALSE)</f>
        <v>0</v>
      </c>
    </row>
    <row r="368" spans="1:22" s="54" customFormat="1" ht="16" x14ac:dyDescent="0.2">
      <c r="A368" s="59">
        <v>119976</v>
      </c>
      <c r="B368" s="59" t="s">
        <v>555</v>
      </c>
      <c r="C368" s="59">
        <v>7</v>
      </c>
      <c r="D368" s="59">
        <v>7</v>
      </c>
      <c r="E368" s="59">
        <v>3</v>
      </c>
      <c r="F368" s="59">
        <v>6</v>
      </c>
      <c r="G368" s="59">
        <v>3</v>
      </c>
      <c r="H368" s="59">
        <v>6</v>
      </c>
      <c r="I368" s="59" t="s">
        <v>53</v>
      </c>
      <c r="J368" s="59" t="s">
        <v>54</v>
      </c>
      <c r="K368" s="64">
        <v>45784</v>
      </c>
      <c r="L368" s="64">
        <v>45902</v>
      </c>
      <c r="M368" s="59" t="s">
        <v>76</v>
      </c>
      <c r="N368" s="59">
        <v>3</v>
      </c>
      <c r="O368" s="65">
        <v>0.5</v>
      </c>
      <c r="P368" s="66">
        <f>C368/G368</f>
        <v>2.3333333333333335</v>
      </c>
      <c r="Q368" s="66">
        <f>C368/F368</f>
        <v>1.1666666666666667</v>
      </c>
      <c r="R368" s="66">
        <f>C368/H368</f>
        <v>1.1666666666666667</v>
      </c>
      <c r="S368" s="59" t="b">
        <f>IF(C368&gt;500,TRUE,FALSE)</f>
        <v>0</v>
      </c>
      <c r="T368" s="59" t="b">
        <f>IF(C368&gt;750,TRUE,FALSE)</f>
        <v>0</v>
      </c>
      <c r="U368" s="59" t="b">
        <f>IF(C368&gt;1000,TRUE,FALSE)</f>
        <v>0</v>
      </c>
      <c r="V368" s="59" t="b">
        <f>IF(D368&gt;500,TRUE,FALSE)</f>
        <v>0</v>
      </c>
    </row>
    <row r="369" spans="1:22" s="54" customFormat="1" ht="16" x14ac:dyDescent="0.2">
      <c r="A369" s="59">
        <v>120210</v>
      </c>
      <c r="B369" s="59" t="s">
        <v>880</v>
      </c>
      <c r="C369" s="59">
        <v>10</v>
      </c>
      <c r="D369" s="59">
        <v>10</v>
      </c>
      <c r="E369" s="59">
        <v>11</v>
      </c>
      <c r="F369" s="59">
        <v>15</v>
      </c>
      <c r="G369" s="59">
        <v>15</v>
      </c>
      <c r="H369" s="59">
        <v>16</v>
      </c>
      <c r="I369" s="59" t="s">
        <v>53</v>
      </c>
      <c r="J369" s="59" t="s">
        <v>54</v>
      </c>
      <c r="K369" s="64">
        <v>45747</v>
      </c>
      <c r="L369" s="59"/>
      <c r="M369" s="59" t="s">
        <v>76</v>
      </c>
      <c r="N369" s="59">
        <v>6</v>
      </c>
      <c r="O369" s="65">
        <v>1</v>
      </c>
      <c r="P369" s="66">
        <f>C369/G369</f>
        <v>0.66666666666666663</v>
      </c>
      <c r="Q369" s="66">
        <f>C369/F369</f>
        <v>0.66666666666666663</v>
      </c>
      <c r="R369" s="66">
        <f>C369/H369</f>
        <v>0.625</v>
      </c>
      <c r="S369" s="59" t="b">
        <f>IF(C369&gt;500,TRUE,FALSE)</f>
        <v>0</v>
      </c>
      <c r="T369" s="59" t="b">
        <f>IF(C369&gt;750,TRUE,FALSE)</f>
        <v>0</v>
      </c>
      <c r="U369" s="59" t="b">
        <f>IF(C369&gt;1000,TRUE,FALSE)</f>
        <v>0</v>
      </c>
      <c r="V369" s="59" t="b">
        <f>IF(D369&gt;500,TRUE,FALSE)</f>
        <v>0</v>
      </c>
    </row>
    <row r="370" spans="1:22" s="59" customFormat="1" ht="16" x14ac:dyDescent="0.2">
      <c r="A370" s="54">
        <v>120234</v>
      </c>
      <c r="B370" s="54" t="s">
        <v>180</v>
      </c>
      <c r="C370" s="54">
        <v>52</v>
      </c>
      <c r="D370" s="54">
        <v>52</v>
      </c>
      <c r="E370" s="54">
        <v>18</v>
      </c>
      <c r="F370" s="54">
        <v>22</v>
      </c>
      <c r="G370" s="54">
        <v>1</v>
      </c>
      <c r="H370" s="54">
        <v>5</v>
      </c>
      <c r="I370" s="54" t="s">
        <v>53</v>
      </c>
      <c r="J370" s="54" t="s">
        <v>54</v>
      </c>
      <c r="K370" s="55">
        <v>45631</v>
      </c>
      <c r="L370" s="55">
        <v>45784</v>
      </c>
      <c r="M370" s="54" t="s">
        <v>76</v>
      </c>
      <c r="N370" s="54">
        <v>8</v>
      </c>
      <c r="O370" s="56">
        <v>4.5454545454545456E-2</v>
      </c>
      <c r="P370" s="57">
        <f>C370/G370</f>
        <v>52</v>
      </c>
      <c r="Q370" s="57">
        <f>C370/F370</f>
        <v>2.3636363636363638</v>
      </c>
      <c r="R370" s="57">
        <f>C370/H370</f>
        <v>10.4</v>
      </c>
      <c r="S370" s="54" t="b">
        <f>IF(C370&gt;500,TRUE,FALSE)</f>
        <v>0</v>
      </c>
      <c r="T370" s="54" t="b">
        <f>IF(C370&gt;750,TRUE,FALSE)</f>
        <v>0</v>
      </c>
      <c r="U370" s="54" t="b">
        <f>IF(C370&gt;1000,TRUE,FALSE)</f>
        <v>0</v>
      </c>
      <c r="V370" s="54" t="b">
        <f>IF(D370&gt;500,TRUE,FALSE)</f>
        <v>0</v>
      </c>
    </row>
    <row r="371" spans="1:22" s="54" customFormat="1" ht="16" x14ac:dyDescent="0.2">
      <c r="A371" s="54">
        <v>120625</v>
      </c>
      <c r="B371" s="54" t="s">
        <v>509</v>
      </c>
      <c r="C371" s="54">
        <v>37</v>
      </c>
      <c r="D371" s="54">
        <v>37</v>
      </c>
      <c r="E371" s="54">
        <v>7</v>
      </c>
      <c r="F371" s="54">
        <v>10</v>
      </c>
      <c r="G371" s="54">
        <v>4</v>
      </c>
      <c r="H371" s="54">
        <v>10</v>
      </c>
      <c r="I371" s="54" t="s">
        <v>53</v>
      </c>
      <c r="J371" s="54" t="s">
        <v>54</v>
      </c>
      <c r="K371" s="55">
        <v>45743</v>
      </c>
      <c r="L371" s="55">
        <v>45908</v>
      </c>
      <c r="M371" s="54" t="s">
        <v>76</v>
      </c>
      <c r="N371" s="54">
        <v>5</v>
      </c>
      <c r="O371" s="56">
        <v>0.4</v>
      </c>
      <c r="P371" s="57">
        <f>C371/G371</f>
        <v>9.25</v>
      </c>
      <c r="Q371" s="57">
        <f>C371/F371</f>
        <v>3.7</v>
      </c>
      <c r="R371" s="57">
        <f>C371/H371</f>
        <v>3.7</v>
      </c>
      <c r="S371" s="54" t="b">
        <f>IF(C371&gt;500,TRUE,FALSE)</f>
        <v>0</v>
      </c>
      <c r="T371" s="54" t="b">
        <f>IF(C371&gt;750,TRUE,FALSE)</f>
        <v>0</v>
      </c>
      <c r="U371" s="54" t="b">
        <f>IF(C371&gt;1000,TRUE,FALSE)</f>
        <v>0</v>
      </c>
      <c r="V371" s="54" t="b">
        <f>IF(D371&gt;500,TRUE,FALSE)</f>
        <v>0</v>
      </c>
    </row>
    <row r="372" spans="1:22" s="59" customFormat="1" ht="16" x14ac:dyDescent="0.2">
      <c r="A372" s="63">
        <v>121983</v>
      </c>
      <c r="B372" s="63" t="s">
        <v>89</v>
      </c>
      <c r="C372" s="63">
        <v>9</v>
      </c>
      <c r="D372" s="59">
        <v>6</v>
      </c>
      <c r="E372" s="63">
        <v>101</v>
      </c>
      <c r="F372" s="63">
        <v>193</v>
      </c>
      <c r="G372" s="63">
        <v>138</v>
      </c>
      <c r="H372" s="63">
        <v>82</v>
      </c>
      <c r="I372" s="59" t="s">
        <v>53</v>
      </c>
      <c r="J372" s="59" t="s">
        <v>54</v>
      </c>
      <c r="K372" s="64">
        <v>45827</v>
      </c>
      <c r="L372" s="64">
        <v>45951</v>
      </c>
      <c r="M372" s="59" t="s">
        <v>58</v>
      </c>
      <c r="N372" s="59">
        <v>3</v>
      </c>
      <c r="O372" s="65">
        <v>0.71502590673575128</v>
      </c>
      <c r="P372" s="66">
        <f>C372/G372</f>
        <v>6.5217391304347824E-2</v>
      </c>
      <c r="Q372" s="66">
        <f>C372/F372</f>
        <v>4.6632124352331605E-2</v>
      </c>
      <c r="R372" s="66">
        <f>C372/H372</f>
        <v>0.10975609756097561</v>
      </c>
      <c r="S372" s="59" t="b">
        <f>IF(C372&gt;500,TRUE,FALSE)</f>
        <v>0</v>
      </c>
      <c r="T372" s="59" t="b">
        <f>IF(C372&gt;750,TRUE,FALSE)</f>
        <v>0</v>
      </c>
      <c r="U372" s="59" t="b">
        <f>IF(C372&gt;1000,TRUE,FALSE)</f>
        <v>0</v>
      </c>
      <c r="V372" s="59" t="b">
        <f>IF(D372&gt;500,TRUE,FALSE)</f>
        <v>0</v>
      </c>
    </row>
    <row r="373" spans="1:22" s="54" customFormat="1" ht="16" x14ac:dyDescent="0.2">
      <c r="A373" s="59">
        <v>122506</v>
      </c>
      <c r="B373" s="59" t="s">
        <v>421</v>
      </c>
      <c r="C373" s="59">
        <v>1</v>
      </c>
      <c r="D373" s="59">
        <v>0</v>
      </c>
      <c r="E373" s="59">
        <v>18</v>
      </c>
      <c r="F373" s="59">
        <v>24</v>
      </c>
      <c r="G373" s="59">
        <v>25</v>
      </c>
      <c r="H373" s="59">
        <v>24</v>
      </c>
      <c r="I373" s="59" t="s">
        <v>53</v>
      </c>
      <c r="J373" s="59" t="s">
        <v>54</v>
      </c>
      <c r="K373" s="64">
        <v>45562</v>
      </c>
      <c r="L373" s="64">
        <v>45674</v>
      </c>
      <c r="M373" s="59" t="s">
        <v>76</v>
      </c>
      <c r="N373" s="59">
        <v>10</v>
      </c>
      <c r="O373" s="65">
        <v>1.0416666666666667</v>
      </c>
      <c r="P373" s="66">
        <f>C373/G373</f>
        <v>0.04</v>
      </c>
      <c r="Q373" s="66">
        <f>C373/F373</f>
        <v>4.1666666666666664E-2</v>
      </c>
      <c r="R373" s="66">
        <f>C373/H373</f>
        <v>4.1666666666666664E-2</v>
      </c>
      <c r="S373" s="59" t="b">
        <f>IF(C373&gt;500,TRUE,FALSE)</f>
        <v>0</v>
      </c>
      <c r="T373" s="59" t="b">
        <f>IF(C373&gt;750,TRUE,FALSE)</f>
        <v>0</v>
      </c>
      <c r="U373" s="59" t="b">
        <f>IF(C373&gt;1000,TRUE,FALSE)</f>
        <v>0</v>
      </c>
      <c r="V373" s="59" t="b">
        <f>IF(D373&gt;500,TRUE,FALSE)</f>
        <v>0</v>
      </c>
    </row>
    <row r="374" spans="1:22" s="59" customFormat="1" ht="16" x14ac:dyDescent="0.2">
      <c r="A374" s="59">
        <v>123145</v>
      </c>
      <c r="B374" s="59" t="s">
        <v>252</v>
      </c>
      <c r="C374" s="59">
        <v>18</v>
      </c>
      <c r="D374" s="59">
        <v>18</v>
      </c>
      <c r="E374" s="59">
        <v>14</v>
      </c>
      <c r="F374" s="59">
        <v>42</v>
      </c>
      <c r="G374" s="59">
        <v>14</v>
      </c>
      <c r="H374" s="59">
        <v>26</v>
      </c>
      <c r="I374" s="59" t="s">
        <v>53</v>
      </c>
      <c r="J374" s="59" t="s">
        <v>68</v>
      </c>
      <c r="K374" s="64">
        <v>45792</v>
      </c>
      <c r="M374" s="59" t="s">
        <v>76</v>
      </c>
      <c r="N374" s="59">
        <v>3</v>
      </c>
      <c r="O374" s="65">
        <v>0.33333333333333331</v>
      </c>
      <c r="P374" s="66">
        <f>C374/G374</f>
        <v>1.2857142857142858</v>
      </c>
      <c r="Q374" s="66">
        <f>C374/F374</f>
        <v>0.42857142857142855</v>
      </c>
      <c r="R374" s="66">
        <f>C374/H374</f>
        <v>0.69230769230769229</v>
      </c>
      <c r="S374" s="59" t="b">
        <f>IF(C374&gt;500,TRUE,FALSE)</f>
        <v>0</v>
      </c>
      <c r="T374" s="59" t="b">
        <f>IF(C374&gt;750,TRUE,FALSE)</f>
        <v>0</v>
      </c>
      <c r="U374" s="59" t="b">
        <f>IF(C374&gt;1000,TRUE,FALSE)</f>
        <v>0</v>
      </c>
      <c r="V374" s="59" t="b">
        <f>IF(D374&gt;500,TRUE,FALSE)</f>
        <v>0</v>
      </c>
    </row>
    <row r="375" spans="1:22" s="59" customFormat="1" ht="16" x14ac:dyDescent="0.2">
      <c r="A375" s="54">
        <v>123242</v>
      </c>
      <c r="B375" s="54" t="s">
        <v>84</v>
      </c>
      <c r="C375" s="54">
        <v>1737</v>
      </c>
      <c r="D375" s="54">
        <v>1128</v>
      </c>
      <c r="E375" s="54">
        <v>171</v>
      </c>
      <c r="F375" s="54">
        <v>430</v>
      </c>
      <c r="G375" s="54">
        <v>117</v>
      </c>
      <c r="H375" s="54">
        <v>154</v>
      </c>
      <c r="I375" s="54" t="s">
        <v>53</v>
      </c>
      <c r="J375" s="54" t="s">
        <v>54</v>
      </c>
      <c r="K375" s="55">
        <v>45827</v>
      </c>
      <c r="L375" s="54"/>
      <c r="M375" s="54" t="s">
        <v>58</v>
      </c>
      <c r="N375" s="54">
        <v>3</v>
      </c>
      <c r="O375" s="56">
        <v>0.27209302325581397</v>
      </c>
      <c r="P375" s="57">
        <f>C375/G375</f>
        <v>14.846153846153847</v>
      </c>
      <c r="Q375" s="57">
        <f>C375/F375</f>
        <v>4.0395348837209299</v>
      </c>
      <c r="R375" s="57">
        <f>C375/H375</f>
        <v>11.279220779220779</v>
      </c>
      <c r="S375" s="54" t="b">
        <f>IF(C375&gt;500,TRUE,FALSE)</f>
        <v>1</v>
      </c>
      <c r="T375" s="54" t="b">
        <f>IF(C375&gt;750,TRUE,FALSE)</f>
        <v>1</v>
      </c>
      <c r="U375" s="54" t="b">
        <f>IF(C375&gt;1000,TRUE,FALSE)</f>
        <v>1</v>
      </c>
      <c r="V375" s="54" t="b">
        <f>IF(D375&gt;500,TRUE,FALSE)</f>
        <v>1</v>
      </c>
    </row>
    <row r="376" spans="1:22" s="59" customFormat="1" ht="16" x14ac:dyDescent="0.2">
      <c r="A376" s="59">
        <v>123323</v>
      </c>
      <c r="B376" s="59" t="s">
        <v>869</v>
      </c>
      <c r="C376" s="59">
        <v>0</v>
      </c>
      <c r="D376" s="59">
        <v>0</v>
      </c>
      <c r="E376" s="59">
        <v>16</v>
      </c>
      <c r="F376" s="59">
        <v>20</v>
      </c>
      <c r="G376" s="59">
        <v>21</v>
      </c>
      <c r="H376" s="59">
        <v>21</v>
      </c>
      <c r="I376" s="59" t="s">
        <v>53</v>
      </c>
      <c r="J376" s="59" t="s">
        <v>54</v>
      </c>
      <c r="K376" s="64">
        <v>45747</v>
      </c>
      <c r="M376" s="59" t="s">
        <v>76</v>
      </c>
      <c r="N376" s="59">
        <v>6</v>
      </c>
      <c r="O376" s="65">
        <v>1.05</v>
      </c>
      <c r="P376" s="66">
        <f>C376/G376</f>
        <v>0</v>
      </c>
      <c r="Q376" s="66">
        <f>C376/F376</f>
        <v>0</v>
      </c>
      <c r="R376" s="66">
        <f>C376/H376</f>
        <v>0</v>
      </c>
      <c r="S376" s="59" t="b">
        <f>IF(C376&gt;500,TRUE,FALSE)</f>
        <v>0</v>
      </c>
      <c r="T376" s="59" t="b">
        <f>IF(C376&gt;750,TRUE,FALSE)</f>
        <v>0</v>
      </c>
      <c r="U376" s="59" t="b">
        <f>IF(C376&gt;1000,TRUE,FALSE)</f>
        <v>0</v>
      </c>
      <c r="V376" s="59" t="b">
        <f>IF(D376&gt;500,TRUE,FALSE)</f>
        <v>0</v>
      </c>
    </row>
    <row r="377" spans="1:22" s="59" customFormat="1" ht="16" x14ac:dyDescent="0.2">
      <c r="A377" s="59">
        <v>124098</v>
      </c>
      <c r="B377" s="59" t="s">
        <v>386</v>
      </c>
      <c r="C377" s="59">
        <v>9</v>
      </c>
      <c r="D377" s="59">
        <v>9</v>
      </c>
      <c r="E377" s="59">
        <v>25</v>
      </c>
      <c r="F377" s="59">
        <v>28</v>
      </c>
      <c r="G377" s="59">
        <v>25</v>
      </c>
      <c r="H377" s="59">
        <v>28</v>
      </c>
      <c r="I377" s="59" t="s">
        <v>53</v>
      </c>
      <c r="J377" s="59" t="s">
        <v>54</v>
      </c>
      <c r="K377" s="64">
        <v>45799</v>
      </c>
      <c r="L377" s="64">
        <v>45916</v>
      </c>
      <c r="M377" s="59" t="s">
        <v>76</v>
      </c>
      <c r="N377" s="59">
        <v>3</v>
      </c>
      <c r="O377" s="65">
        <v>0.8928571428571429</v>
      </c>
      <c r="P377" s="66">
        <f>C377/G377</f>
        <v>0.36</v>
      </c>
      <c r="Q377" s="66">
        <f>C377/F377</f>
        <v>0.32142857142857145</v>
      </c>
      <c r="R377" s="66">
        <f>C377/H377</f>
        <v>0.32142857142857145</v>
      </c>
      <c r="S377" s="59" t="b">
        <f>IF(C377&gt;500,TRUE,FALSE)</f>
        <v>0</v>
      </c>
      <c r="T377" s="59" t="b">
        <f>IF(C377&gt;750,TRUE,FALSE)</f>
        <v>0</v>
      </c>
      <c r="U377" s="59" t="b">
        <f>IF(C377&gt;1000,TRUE,FALSE)</f>
        <v>0</v>
      </c>
      <c r="V377" s="59" t="b">
        <f>IF(D377&gt;500,TRUE,FALSE)</f>
        <v>0</v>
      </c>
    </row>
    <row r="378" spans="1:22" s="54" customFormat="1" ht="16" x14ac:dyDescent="0.2">
      <c r="A378" s="63">
        <v>124198</v>
      </c>
      <c r="B378" s="63" t="s">
        <v>106</v>
      </c>
      <c r="C378" s="63">
        <v>61</v>
      </c>
      <c r="D378" s="59">
        <v>34</v>
      </c>
      <c r="E378" s="63">
        <v>27</v>
      </c>
      <c r="F378" s="63">
        <v>144</v>
      </c>
      <c r="G378" s="63">
        <v>72</v>
      </c>
      <c r="H378" s="63">
        <v>74</v>
      </c>
      <c r="I378" s="59" t="s">
        <v>53</v>
      </c>
      <c r="J378" s="59" t="s">
        <v>68</v>
      </c>
      <c r="K378" s="64">
        <v>45750</v>
      </c>
      <c r="L378" s="64">
        <v>45895</v>
      </c>
      <c r="M378" s="59" t="s">
        <v>76</v>
      </c>
      <c r="N378" s="59">
        <v>3</v>
      </c>
      <c r="O378" s="65">
        <v>0.5</v>
      </c>
      <c r="P378" s="66">
        <f>C378/G378</f>
        <v>0.84722222222222221</v>
      </c>
      <c r="Q378" s="66">
        <f>C378/F378</f>
        <v>0.4236111111111111</v>
      </c>
      <c r="R378" s="66">
        <f>C378/H378</f>
        <v>0.82432432432432434</v>
      </c>
      <c r="S378" s="59" t="b">
        <f>IF(C378&gt;500,TRUE,FALSE)</f>
        <v>0</v>
      </c>
      <c r="T378" s="59" t="b">
        <f>IF(C378&gt;750,TRUE,FALSE)</f>
        <v>0</v>
      </c>
      <c r="U378" s="59" t="b">
        <f>IF(C378&gt;1000,TRUE,FALSE)</f>
        <v>0</v>
      </c>
      <c r="V378" s="59" t="b">
        <f>IF(D378&gt;500,TRUE,FALSE)</f>
        <v>0</v>
      </c>
    </row>
    <row r="379" spans="1:22" s="54" customFormat="1" ht="16" x14ac:dyDescent="0.2">
      <c r="A379" s="54">
        <v>124496</v>
      </c>
      <c r="B379" s="54" t="s">
        <v>822</v>
      </c>
      <c r="C379" s="54">
        <v>2215</v>
      </c>
      <c r="D379" s="54">
        <v>270</v>
      </c>
      <c r="E379" s="54">
        <v>965</v>
      </c>
      <c r="F379" s="54">
        <v>900</v>
      </c>
      <c r="G379" s="54">
        <v>992</v>
      </c>
      <c r="H379" s="54">
        <v>930</v>
      </c>
      <c r="I379" s="54" t="s">
        <v>53</v>
      </c>
      <c r="J379" s="54" t="s">
        <v>54</v>
      </c>
      <c r="K379" s="55">
        <v>45107</v>
      </c>
      <c r="M379" s="54" t="s">
        <v>55</v>
      </c>
      <c r="N379" s="54">
        <v>28</v>
      </c>
      <c r="O379" s="56">
        <v>1.1022222222222222</v>
      </c>
      <c r="P379" s="57">
        <f>C379/G379</f>
        <v>2.2328629032258065</v>
      </c>
      <c r="Q379" s="57">
        <f>C379/F379</f>
        <v>2.4611111111111112</v>
      </c>
      <c r="R379" s="57">
        <f>C379/H379</f>
        <v>2.381720430107527</v>
      </c>
      <c r="S379" s="54" t="b">
        <f>IF(C379&gt;500,TRUE,FALSE)</f>
        <v>1</v>
      </c>
      <c r="T379" s="54" t="b">
        <f>IF(C379&gt;750,TRUE,FALSE)</f>
        <v>1</v>
      </c>
      <c r="U379" s="54" t="b">
        <f>IF(C379&gt;1000,TRUE,FALSE)</f>
        <v>1</v>
      </c>
      <c r="V379" s="54" t="b">
        <f>IF(D379&gt;500,TRUE,FALSE)</f>
        <v>0</v>
      </c>
    </row>
    <row r="380" spans="1:22" s="59" customFormat="1" ht="16" x14ac:dyDescent="0.2">
      <c r="A380" s="59">
        <v>124527</v>
      </c>
      <c r="B380" s="59" t="s">
        <v>240</v>
      </c>
      <c r="C380" s="59">
        <v>9</v>
      </c>
      <c r="D380" s="59">
        <v>9</v>
      </c>
      <c r="E380" s="59">
        <v>34</v>
      </c>
      <c r="F380" s="59">
        <v>68</v>
      </c>
      <c r="G380" s="59">
        <v>50</v>
      </c>
      <c r="H380" s="59">
        <v>38</v>
      </c>
      <c r="I380" s="59" t="s">
        <v>53</v>
      </c>
      <c r="J380" s="59" t="s">
        <v>54</v>
      </c>
      <c r="K380" s="64">
        <v>45428</v>
      </c>
      <c r="M380" s="59" t="s">
        <v>76</v>
      </c>
      <c r="N380" s="59">
        <v>13</v>
      </c>
      <c r="O380" s="65">
        <v>0.73529411764705888</v>
      </c>
      <c r="P380" s="66">
        <f>C380/G380</f>
        <v>0.18</v>
      </c>
      <c r="Q380" s="66">
        <f>C380/F380</f>
        <v>0.13235294117647059</v>
      </c>
      <c r="R380" s="66">
        <f>C380/H380</f>
        <v>0.23684210526315788</v>
      </c>
      <c r="S380" s="59" t="b">
        <f>IF(C380&gt;500,TRUE,FALSE)</f>
        <v>0</v>
      </c>
      <c r="T380" s="59" t="b">
        <f>IF(C380&gt;750,TRUE,FALSE)</f>
        <v>0</v>
      </c>
      <c r="U380" s="59" t="b">
        <f>IF(C380&gt;1000,TRUE,FALSE)</f>
        <v>0</v>
      </c>
      <c r="V380" s="59" t="b">
        <f>IF(D380&gt;500,TRUE,FALSE)</f>
        <v>0</v>
      </c>
    </row>
    <row r="381" spans="1:22" s="59" customFormat="1" ht="16" x14ac:dyDescent="0.2">
      <c r="A381" s="63">
        <v>124583</v>
      </c>
      <c r="B381" s="63" t="s">
        <v>163</v>
      </c>
      <c r="C381" s="63">
        <v>50</v>
      </c>
      <c r="D381" s="59">
        <v>32</v>
      </c>
      <c r="E381" s="63">
        <v>1157</v>
      </c>
      <c r="F381" s="63">
        <v>150</v>
      </c>
      <c r="G381" s="63">
        <v>1150</v>
      </c>
      <c r="H381" s="63">
        <v>1378</v>
      </c>
      <c r="I381" s="59" t="s">
        <v>53</v>
      </c>
      <c r="J381" s="59" t="s">
        <v>68</v>
      </c>
      <c r="K381" s="64">
        <v>45835</v>
      </c>
      <c r="M381" s="59" t="s">
        <v>55</v>
      </c>
      <c r="N381" s="59">
        <v>3</v>
      </c>
      <c r="O381" s="65">
        <v>7.666666666666667</v>
      </c>
      <c r="P381" s="66">
        <f>C381/G381</f>
        <v>4.3478260869565216E-2</v>
      </c>
      <c r="Q381" s="66">
        <f>C381/F381</f>
        <v>0.33333333333333331</v>
      </c>
      <c r="R381" s="66">
        <f>C381/H381</f>
        <v>3.6284470246734396E-2</v>
      </c>
      <c r="S381" s="59" t="b">
        <f>IF(C381&gt;500,TRUE,FALSE)</f>
        <v>0</v>
      </c>
      <c r="T381" s="59" t="b">
        <f>IF(C381&gt;750,TRUE,FALSE)</f>
        <v>0</v>
      </c>
      <c r="U381" s="59" t="b">
        <f>IF(C381&gt;1000,TRUE,FALSE)</f>
        <v>0</v>
      </c>
      <c r="V381" s="59" t="b">
        <f>IF(D381&gt;500,TRUE,FALSE)</f>
        <v>0</v>
      </c>
    </row>
    <row r="382" spans="1:22" s="54" customFormat="1" ht="16" x14ac:dyDescent="0.2">
      <c r="A382" s="54">
        <v>124615</v>
      </c>
      <c r="B382" s="54" t="s">
        <v>809</v>
      </c>
      <c r="C382" s="54">
        <v>1680</v>
      </c>
      <c r="D382" s="54">
        <v>1364</v>
      </c>
      <c r="E382" s="54">
        <v>148</v>
      </c>
      <c r="F382" s="54">
        <v>120</v>
      </c>
      <c r="G382" s="54">
        <v>148</v>
      </c>
      <c r="H382" s="54">
        <v>124</v>
      </c>
      <c r="I382" s="54" t="s">
        <v>53</v>
      </c>
      <c r="J382" s="54" t="s">
        <v>54</v>
      </c>
      <c r="K382" s="55">
        <v>45532</v>
      </c>
      <c r="M382" s="54" t="s">
        <v>58</v>
      </c>
      <c r="N382" s="54">
        <v>51</v>
      </c>
      <c r="O382" s="56">
        <v>1.2333333333333334</v>
      </c>
      <c r="P382" s="57">
        <f>C382/G382</f>
        <v>11.351351351351351</v>
      </c>
      <c r="Q382" s="57">
        <f>C382/F382</f>
        <v>14</v>
      </c>
      <c r="R382" s="57">
        <f>C382/H382</f>
        <v>13.548387096774194</v>
      </c>
      <c r="S382" s="54" t="b">
        <f>IF(C382&gt;500,TRUE,FALSE)</f>
        <v>1</v>
      </c>
      <c r="T382" s="54" t="b">
        <f>IF(C382&gt;750,TRUE,FALSE)</f>
        <v>1</v>
      </c>
      <c r="U382" s="54" t="b">
        <f>IF(C382&gt;1000,TRUE,FALSE)</f>
        <v>1</v>
      </c>
      <c r="V382" s="54" t="b">
        <f>IF(D382&gt;500,TRUE,FALSE)</f>
        <v>1</v>
      </c>
    </row>
    <row r="383" spans="1:22" s="59" customFormat="1" ht="16" x14ac:dyDescent="0.2">
      <c r="A383" s="63">
        <v>124832</v>
      </c>
      <c r="B383" s="63" t="s">
        <v>164</v>
      </c>
      <c r="C383" s="63">
        <v>12</v>
      </c>
      <c r="D383" s="59">
        <v>12</v>
      </c>
      <c r="E383" s="63">
        <v>384</v>
      </c>
      <c r="F383" s="63">
        <v>35</v>
      </c>
      <c r="G383" s="63">
        <v>422</v>
      </c>
      <c r="H383" s="63">
        <v>382</v>
      </c>
      <c r="I383" s="59" t="s">
        <v>53</v>
      </c>
      <c r="J383" s="59" t="s">
        <v>54</v>
      </c>
      <c r="K383" s="64">
        <v>45877</v>
      </c>
      <c r="L383" s="64">
        <v>45946</v>
      </c>
      <c r="M383" s="59" t="s">
        <v>58</v>
      </c>
      <c r="N383" s="59">
        <v>3</v>
      </c>
      <c r="O383" s="65">
        <v>12.057142857142857</v>
      </c>
      <c r="P383" s="66">
        <f>C383/G383</f>
        <v>2.843601895734597E-2</v>
      </c>
      <c r="Q383" s="66">
        <f>C383/F383</f>
        <v>0.34285714285714286</v>
      </c>
      <c r="R383" s="66">
        <f>C383/H383</f>
        <v>3.1413612565445025E-2</v>
      </c>
      <c r="S383" s="59" t="b">
        <f>IF(C383&gt;500,TRUE,FALSE)</f>
        <v>0</v>
      </c>
      <c r="T383" s="59" t="b">
        <f>IF(C383&gt;750,TRUE,FALSE)</f>
        <v>0</v>
      </c>
      <c r="U383" s="59" t="b">
        <f>IF(C383&gt;1000,TRUE,FALSE)</f>
        <v>0</v>
      </c>
      <c r="V383" s="59" t="b">
        <f>IF(D383&gt;500,TRUE,FALSE)</f>
        <v>0</v>
      </c>
    </row>
    <row r="384" spans="1:22" s="59" customFormat="1" ht="16" x14ac:dyDescent="0.2">
      <c r="A384" s="54">
        <v>124863</v>
      </c>
      <c r="B384" s="54" t="s">
        <v>78</v>
      </c>
      <c r="C384" s="54">
        <v>233</v>
      </c>
      <c r="D384" s="54">
        <v>233</v>
      </c>
      <c r="E384" s="54">
        <v>90</v>
      </c>
      <c r="F384" s="54">
        <v>100</v>
      </c>
      <c r="G384" s="54">
        <v>114</v>
      </c>
      <c r="H384" s="54">
        <v>34</v>
      </c>
      <c r="I384" s="54" t="s">
        <v>53</v>
      </c>
      <c r="J384" s="54" t="s">
        <v>54</v>
      </c>
      <c r="K384" s="55">
        <v>45636</v>
      </c>
      <c r="L384" s="55">
        <v>45811</v>
      </c>
      <c r="M384" s="54" t="s">
        <v>71</v>
      </c>
      <c r="N384" s="54">
        <v>8</v>
      </c>
      <c r="O384" s="56">
        <v>1.1399999999999999</v>
      </c>
      <c r="P384" s="57">
        <f>C384/G384</f>
        <v>2.0438596491228069</v>
      </c>
      <c r="Q384" s="57">
        <f>C384/F384</f>
        <v>2.33</v>
      </c>
      <c r="R384" s="57">
        <f>C384/H384</f>
        <v>6.8529411764705879</v>
      </c>
      <c r="S384" s="54" t="b">
        <f>IF(C384&gt;500,TRUE,FALSE)</f>
        <v>0</v>
      </c>
      <c r="T384" s="54" t="b">
        <f>IF(C384&gt;750,TRUE,FALSE)</f>
        <v>0</v>
      </c>
      <c r="U384" s="54" t="b">
        <f>IF(C384&gt;1000,TRUE,FALSE)</f>
        <v>0</v>
      </c>
      <c r="V384" s="54" t="b">
        <f>IF(D384&gt;500,TRUE,FALSE)</f>
        <v>0</v>
      </c>
    </row>
    <row r="385" spans="1:22" s="59" customFormat="1" ht="16" x14ac:dyDescent="0.2">
      <c r="A385" s="59">
        <v>125102</v>
      </c>
      <c r="B385" s="59" t="s">
        <v>394</v>
      </c>
      <c r="C385" s="59">
        <v>0</v>
      </c>
      <c r="D385" s="59">
        <v>0</v>
      </c>
      <c r="E385" s="59">
        <v>24</v>
      </c>
      <c r="F385" s="59">
        <v>25</v>
      </c>
      <c r="G385" s="59">
        <v>25</v>
      </c>
      <c r="H385" s="59">
        <v>25</v>
      </c>
      <c r="I385" s="59" t="s">
        <v>53</v>
      </c>
      <c r="J385" s="59" t="s">
        <v>68</v>
      </c>
      <c r="K385" s="64">
        <v>45845</v>
      </c>
      <c r="L385" s="64">
        <v>45933</v>
      </c>
      <c r="M385" s="59" t="s">
        <v>76</v>
      </c>
      <c r="N385" s="59">
        <v>2</v>
      </c>
      <c r="O385" s="65">
        <v>1</v>
      </c>
      <c r="P385" s="66">
        <f>C385/G385</f>
        <v>0</v>
      </c>
      <c r="Q385" s="66">
        <f>C385/F385</f>
        <v>0</v>
      </c>
      <c r="R385" s="66">
        <f>C385/H385</f>
        <v>0</v>
      </c>
      <c r="S385" s="59" t="b">
        <f>IF(C385&gt;500,TRUE,FALSE)</f>
        <v>0</v>
      </c>
      <c r="T385" s="59" t="b">
        <f>IF(C385&gt;750,TRUE,FALSE)</f>
        <v>0</v>
      </c>
      <c r="U385" s="59" t="b">
        <f>IF(C385&gt;1000,TRUE,FALSE)</f>
        <v>0</v>
      </c>
      <c r="V385" s="59" t="b">
        <f>IF(D385&gt;500,TRUE,FALSE)</f>
        <v>0</v>
      </c>
    </row>
    <row r="386" spans="1:22" s="54" customFormat="1" ht="16" x14ac:dyDescent="0.2">
      <c r="A386" s="59">
        <v>125286</v>
      </c>
      <c r="B386" s="59" t="s">
        <v>484</v>
      </c>
      <c r="C386" s="59">
        <v>0</v>
      </c>
      <c r="D386" s="59">
        <v>0</v>
      </c>
      <c r="E386" s="59">
        <v>14</v>
      </c>
      <c r="F386" s="59">
        <v>9</v>
      </c>
      <c r="G386" s="59">
        <v>0</v>
      </c>
      <c r="H386" s="59">
        <v>9</v>
      </c>
      <c r="I386" s="59" t="s">
        <v>53</v>
      </c>
      <c r="J386" s="59" t="s">
        <v>68</v>
      </c>
      <c r="K386" s="64">
        <v>45797</v>
      </c>
      <c r="L386" s="59"/>
      <c r="M386" s="59" t="s">
        <v>76</v>
      </c>
      <c r="N386" s="59">
        <v>2</v>
      </c>
      <c r="O386" s="65">
        <v>0</v>
      </c>
      <c r="P386" s="66">
        <v>0</v>
      </c>
      <c r="Q386" s="66">
        <f>C386/F386</f>
        <v>0</v>
      </c>
      <c r="R386" s="66">
        <f>C386/H386</f>
        <v>0</v>
      </c>
      <c r="S386" s="59" t="b">
        <f>IF(C386&gt;500,TRUE,FALSE)</f>
        <v>0</v>
      </c>
      <c r="T386" s="59" t="b">
        <f>IF(C386&gt;750,TRUE,FALSE)</f>
        <v>0</v>
      </c>
      <c r="U386" s="59" t="b">
        <f>IF(C386&gt;1000,TRUE,FALSE)</f>
        <v>0</v>
      </c>
      <c r="V386" s="59" t="b">
        <f>IF(D386&gt;500,TRUE,FALSE)</f>
        <v>0</v>
      </c>
    </row>
    <row r="387" spans="1:22" s="59" customFormat="1" ht="16" x14ac:dyDescent="0.2">
      <c r="A387" s="54">
        <v>125938</v>
      </c>
      <c r="B387" s="54" t="s">
        <v>178</v>
      </c>
      <c r="C387" s="54">
        <v>85</v>
      </c>
      <c r="D387" s="54">
        <v>85</v>
      </c>
      <c r="E387" s="54">
        <v>38</v>
      </c>
      <c r="F387" s="54">
        <v>40</v>
      </c>
      <c r="G387" s="54">
        <v>4</v>
      </c>
      <c r="H387" s="54">
        <v>8</v>
      </c>
      <c r="I387" s="54" t="s">
        <v>53</v>
      </c>
      <c r="J387" s="54" t="s">
        <v>68</v>
      </c>
      <c r="K387" s="55">
        <v>45742</v>
      </c>
      <c r="L387" s="54"/>
      <c r="M387" s="54" t="s">
        <v>76</v>
      </c>
      <c r="N387" s="54">
        <v>5</v>
      </c>
      <c r="O387" s="56">
        <v>0.1</v>
      </c>
      <c r="P387" s="57">
        <f>C387/G387</f>
        <v>21.25</v>
      </c>
      <c r="Q387" s="57">
        <f>C387/F387</f>
        <v>2.125</v>
      </c>
      <c r="R387" s="57">
        <f>C387/H387</f>
        <v>10.625</v>
      </c>
      <c r="S387" s="54" t="b">
        <f>IF(C387&gt;500,TRUE,FALSE)</f>
        <v>0</v>
      </c>
      <c r="T387" s="54" t="b">
        <f>IF(C387&gt;750,TRUE,FALSE)</f>
        <v>0</v>
      </c>
      <c r="U387" s="54" t="b">
        <f>IF(C387&gt;1000,TRUE,FALSE)</f>
        <v>0</v>
      </c>
      <c r="V387" s="54" t="b">
        <f>IF(D387&gt;500,TRUE,FALSE)</f>
        <v>0</v>
      </c>
    </row>
    <row r="388" spans="1:22" s="59" customFormat="1" ht="16" x14ac:dyDescent="0.2">
      <c r="A388" s="59">
        <v>126094</v>
      </c>
      <c r="B388" s="59" t="s">
        <v>414</v>
      </c>
      <c r="C388" s="59">
        <v>14</v>
      </c>
      <c r="D388" s="59">
        <v>10</v>
      </c>
      <c r="E388" s="59">
        <v>17</v>
      </c>
      <c r="F388" s="59">
        <v>16</v>
      </c>
      <c r="G388" s="59">
        <v>36</v>
      </c>
      <c r="H388" s="59">
        <v>16</v>
      </c>
      <c r="I388" s="59" t="s">
        <v>53</v>
      </c>
      <c r="J388" s="59" t="s">
        <v>68</v>
      </c>
      <c r="K388" s="64">
        <v>45824</v>
      </c>
      <c r="L388" s="64">
        <v>45931</v>
      </c>
      <c r="M388" s="59" t="s">
        <v>76</v>
      </c>
      <c r="N388" s="59">
        <v>26</v>
      </c>
      <c r="O388" s="65">
        <v>2.25</v>
      </c>
      <c r="P388" s="66">
        <f>C388/G388</f>
        <v>0.3888888888888889</v>
      </c>
      <c r="Q388" s="66">
        <f>C388/F388</f>
        <v>0.875</v>
      </c>
      <c r="R388" s="66">
        <f>C388/H388</f>
        <v>0.875</v>
      </c>
      <c r="S388" s="59" t="b">
        <f>IF(C388&gt;500,TRUE,FALSE)</f>
        <v>0</v>
      </c>
      <c r="T388" s="59" t="b">
        <f>IF(C388&gt;750,TRUE,FALSE)</f>
        <v>0</v>
      </c>
      <c r="U388" s="59" t="b">
        <f>IF(C388&gt;1000,TRUE,FALSE)</f>
        <v>0</v>
      </c>
      <c r="V388" s="59" t="b">
        <f>IF(D388&gt;500,TRUE,FALSE)</f>
        <v>0</v>
      </c>
    </row>
    <row r="389" spans="1:22" s="59" customFormat="1" ht="16" x14ac:dyDescent="0.2">
      <c r="A389" s="54">
        <v>126256</v>
      </c>
      <c r="B389" s="54" t="s">
        <v>150</v>
      </c>
      <c r="C389" s="54">
        <v>278</v>
      </c>
      <c r="D389" s="54">
        <v>24</v>
      </c>
      <c r="E389" s="54">
        <v>351</v>
      </c>
      <c r="F389" s="54">
        <v>119</v>
      </c>
      <c r="G389" s="54">
        <v>211</v>
      </c>
      <c r="H389" s="54">
        <v>199</v>
      </c>
      <c r="I389" s="54" t="s">
        <v>53</v>
      </c>
      <c r="J389" s="54" t="s">
        <v>54</v>
      </c>
      <c r="K389" s="55">
        <v>45835</v>
      </c>
      <c r="L389" s="54"/>
      <c r="M389" s="54" t="s">
        <v>58</v>
      </c>
      <c r="N389" s="54">
        <v>37</v>
      </c>
      <c r="O389" s="56">
        <v>1.7731092436974789</v>
      </c>
      <c r="P389" s="57">
        <f>C389/G389</f>
        <v>1.3175355450236967</v>
      </c>
      <c r="Q389" s="57">
        <f>C389/F389</f>
        <v>2.3361344537815127</v>
      </c>
      <c r="R389" s="57">
        <f>C389/H389</f>
        <v>1.3969849246231156</v>
      </c>
      <c r="S389" s="54" t="b">
        <f>IF(C389&gt;500,TRUE,FALSE)</f>
        <v>0</v>
      </c>
      <c r="T389" s="54" t="b">
        <f>IF(C389&gt;750,TRUE,FALSE)</f>
        <v>0</v>
      </c>
      <c r="U389" s="54" t="b">
        <f>IF(C389&gt;1000,TRUE,FALSE)</f>
        <v>0</v>
      </c>
      <c r="V389" s="54" t="b">
        <f>IF(D389&gt;500,TRUE,FALSE)</f>
        <v>0</v>
      </c>
    </row>
    <row r="390" spans="1:22" s="54" customFormat="1" ht="16" x14ac:dyDescent="0.2">
      <c r="A390" s="59">
        <v>126593</v>
      </c>
      <c r="B390" s="59" t="s">
        <v>201</v>
      </c>
      <c r="C390" s="59">
        <v>8</v>
      </c>
      <c r="D390" s="59">
        <v>8</v>
      </c>
      <c r="E390" s="59">
        <v>22</v>
      </c>
      <c r="F390" s="59">
        <v>24</v>
      </c>
      <c r="G390" s="59">
        <v>25</v>
      </c>
      <c r="H390" s="59">
        <v>10</v>
      </c>
      <c r="I390" s="59" t="s">
        <v>53</v>
      </c>
      <c r="J390" s="59" t="s">
        <v>68</v>
      </c>
      <c r="K390" s="64">
        <v>45734</v>
      </c>
      <c r="L390" s="59"/>
      <c r="M390" s="59" t="s">
        <v>76</v>
      </c>
      <c r="N390" s="59">
        <v>5</v>
      </c>
      <c r="O390" s="65">
        <v>1.0416666666666667</v>
      </c>
      <c r="P390" s="66">
        <f>C390/G390</f>
        <v>0.32</v>
      </c>
      <c r="Q390" s="66">
        <f>C390/F390</f>
        <v>0.33333333333333331</v>
      </c>
      <c r="R390" s="66">
        <f>C390/H390</f>
        <v>0.8</v>
      </c>
      <c r="S390" s="59" t="b">
        <f>IF(C390&gt;500,TRUE,FALSE)</f>
        <v>0</v>
      </c>
      <c r="T390" s="59" t="b">
        <f>IF(C390&gt;750,TRUE,FALSE)</f>
        <v>0</v>
      </c>
      <c r="U390" s="59" t="b">
        <f>IF(C390&gt;1000,TRUE,FALSE)</f>
        <v>0</v>
      </c>
      <c r="V390" s="59" t="b">
        <f>IF(D390&gt;500,TRUE,FALSE)</f>
        <v>0</v>
      </c>
    </row>
    <row r="391" spans="1:22" s="59" customFormat="1" ht="16" x14ac:dyDescent="0.2">
      <c r="A391" s="59">
        <v>126706</v>
      </c>
      <c r="B391" s="59" t="s">
        <v>705</v>
      </c>
      <c r="C391" s="59">
        <v>0</v>
      </c>
      <c r="D391" s="59">
        <v>0</v>
      </c>
      <c r="E391" s="59">
        <v>54</v>
      </c>
      <c r="F391" s="59">
        <v>35</v>
      </c>
      <c r="G391" s="59">
        <v>41</v>
      </c>
      <c r="H391" s="59">
        <v>36</v>
      </c>
      <c r="I391" s="59" t="s">
        <v>53</v>
      </c>
      <c r="J391" s="59" t="s">
        <v>54</v>
      </c>
      <c r="K391" s="64">
        <v>45450</v>
      </c>
      <c r="M391" s="59" t="s">
        <v>71</v>
      </c>
      <c r="N391" s="59">
        <v>16</v>
      </c>
      <c r="O391" s="65">
        <v>1.1714285714285715</v>
      </c>
      <c r="P391" s="66">
        <f>C391/G391</f>
        <v>0</v>
      </c>
      <c r="Q391" s="66">
        <f>C391/F391</f>
        <v>0</v>
      </c>
      <c r="R391" s="66">
        <f>C391/H391</f>
        <v>0</v>
      </c>
      <c r="S391" s="59" t="b">
        <f>IF(C391&gt;500,TRUE,FALSE)</f>
        <v>0</v>
      </c>
      <c r="T391" s="59" t="b">
        <f>IF(C391&gt;750,TRUE,FALSE)</f>
        <v>0</v>
      </c>
      <c r="U391" s="59" t="b">
        <f>IF(C391&gt;1000,TRUE,FALSE)</f>
        <v>0</v>
      </c>
      <c r="V391" s="59" t="b">
        <f>IF(D391&gt;500,TRUE,FALSE)</f>
        <v>0</v>
      </c>
    </row>
    <row r="392" spans="1:22" s="54" customFormat="1" ht="16" x14ac:dyDescent="0.2">
      <c r="A392" s="54">
        <v>126746</v>
      </c>
      <c r="B392" s="54" t="s">
        <v>886</v>
      </c>
      <c r="C392" s="54">
        <v>535</v>
      </c>
      <c r="D392" s="59">
        <v>91</v>
      </c>
      <c r="E392" s="54">
        <v>675</v>
      </c>
      <c r="F392" s="59">
        <v>516</v>
      </c>
      <c r="G392" s="59">
        <v>0</v>
      </c>
      <c r="H392" s="59">
        <v>564</v>
      </c>
      <c r="I392" s="59" t="s">
        <v>53</v>
      </c>
      <c r="J392" s="59" t="s">
        <v>54</v>
      </c>
      <c r="K392" s="64">
        <v>45539</v>
      </c>
      <c r="L392" s="64">
        <v>45609</v>
      </c>
      <c r="M392" s="59" t="s">
        <v>55</v>
      </c>
      <c r="N392" s="59">
        <v>13</v>
      </c>
      <c r="O392" s="65">
        <v>0</v>
      </c>
      <c r="P392" s="66">
        <v>0</v>
      </c>
      <c r="Q392" s="66">
        <f>C392/F392</f>
        <v>1.0368217054263567</v>
      </c>
      <c r="R392" s="66">
        <f>C392/H392</f>
        <v>0.9485815602836879</v>
      </c>
      <c r="S392" s="59" t="b">
        <f>IF(C392&gt;500,TRUE,FALSE)</f>
        <v>1</v>
      </c>
      <c r="T392" s="59" t="b">
        <f>IF(C392&gt;750,TRUE,FALSE)</f>
        <v>0</v>
      </c>
      <c r="U392" s="59" t="b">
        <f>IF(C392&gt;1000,TRUE,FALSE)</f>
        <v>0</v>
      </c>
      <c r="V392" s="59" t="b">
        <f>IF(D392&gt;500,TRUE,FALSE)</f>
        <v>0</v>
      </c>
    </row>
    <row r="393" spans="1:22" s="59" customFormat="1" ht="16" x14ac:dyDescent="0.2">
      <c r="A393" s="59">
        <v>127392</v>
      </c>
      <c r="B393" s="59" t="s">
        <v>658</v>
      </c>
      <c r="C393" s="59">
        <v>116</v>
      </c>
      <c r="D393" s="59">
        <v>116</v>
      </c>
      <c r="E393" s="59">
        <v>55</v>
      </c>
      <c r="F393" s="59">
        <v>80</v>
      </c>
      <c r="G393" s="59">
        <v>82</v>
      </c>
      <c r="H393" s="59">
        <v>82</v>
      </c>
      <c r="I393" s="59" t="s">
        <v>53</v>
      </c>
      <c r="J393" s="59" t="s">
        <v>68</v>
      </c>
      <c r="K393" s="64">
        <v>45755</v>
      </c>
      <c r="L393" s="64">
        <v>45862</v>
      </c>
      <c r="M393" s="59" t="s">
        <v>71</v>
      </c>
      <c r="N393" s="59">
        <v>4</v>
      </c>
      <c r="O393" s="65">
        <v>1.0249999999999999</v>
      </c>
      <c r="P393" s="66">
        <f>C393/G393</f>
        <v>1.4146341463414633</v>
      </c>
      <c r="Q393" s="66">
        <f>C393/F393</f>
        <v>1.45</v>
      </c>
      <c r="R393" s="66">
        <f>C393/H393</f>
        <v>1.4146341463414633</v>
      </c>
      <c r="S393" s="59" t="b">
        <f>IF(C393&gt;500,TRUE,FALSE)</f>
        <v>0</v>
      </c>
      <c r="T393" s="59" t="b">
        <f>IF(C393&gt;750,TRUE,FALSE)</f>
        <v>0</v>
      </c>
      <c r="U393" s="59" t="b">
        <f>IF(C393&gt;1000,TRUE,FALSE)</f>
        <v>0</v>
      </c>
      <c r="V393" s="59" t="b">
        <f>IF(D393&gt;500,TRUE,FALSE)</f>
        <v>0</v>
      </c>
    </row>
    <row r="394" spans="1:22" s="54" customFormat="1" ht="16" x14ac:dyDescent="0.2">
      <c r="A394" s="59">
        <v>127414</v>
      </c>
      <c r="B394" s="59" t="s">
        <v>599</v>
      </c>
      <c r="C394" s="59">
        <v>91</v>
      </c>
      <c r="D394" s="59">
        <v>20</v>
      </c>
      <c r="E394" s="59">
        <v>124</v>
      </c>
      <c r="F394" s="59">
        <v>70</v>
      </c>
      <c r="G394" s="59">
        <v>59</v>
      </c>
      <c r="H394" s="59">
        <v>71</v>
      </c>
      <c r="I394" s="59" t="s">
        <v>53</v>
      </c>
      <c r="J394" s="59" t="s">
        <v>54</v>
      </c>
      <c r="K394" s="64">
        <v>45590</v>
      </c>
      <c r="L394" s="64">
        <v>45699</v>
      </c>
      <c r="M394" s="59" t="s">
        <v>58</v>
      </c>
      <c r="N394" s="59">
        <v>9</v>
      </c>
      <c r="O394" s="65">
        <v>0.84285714285714286</v>
      </c>
      <c r="P394" s="66">
        <f>C394/G394</f>
        <v>1.5423728813559323</v>
      </c>
      <c r="Q394" s="66">
        <f>C394/F394</f>
        <v>1.3</v>
      </c>
      <c r="R394" s="66">
        <f>C394/H394</f>
        <v>1.2816901408450705</v>
      </c>
      <c r="S394" s="59" t="b">
        <f>IF(C394&gt;500,TRUE,FALSE)</f>
        <v>0</v>
      </c>
      <c r="T394" s="59" t="b">
        <f>IF(C394&gt;750,TRUE,FALSE)</f>
        <v>0</v>
      </c>
      <c r="U394" s="59" t="b">
        <f>IF(C394&gt;1000,TRUE,FALSE)</f>
        <v>0</v>
      </c>
      <c r="V394" s="59" t="b">
        <f>IF(D394&gt;500,TRUE,FALSE)</f>
        <v>0</v>
      </c>
    </row>
    <row r="395" spans="1:22" s="59" customFormat="1" ht="16" x14ac:dyDescent="0.2">
      <c r="A395" s="54">
        <v>127501</v>
      </c>
      <c r="B395" s="54" t="s">
        <v>853</v>
      </c>
      <c r="C395" s="54">
        <v>82</v>
      </c>
      <c r="D395" s="54">
        <v>33</v>
      </c>
      <c r="E395" s="54">
        <v>27</v>
      </c>
      <c r="F395" s="54">
        <v>28</v>
      </c>
      <c r="G395" s="54">
        <v>33</v>
      </c>
      <c r="H395" s="54">
        <v>29</v>
      </c>
      <c r="I395" s="54" t="s">
        <v>53</v>
      </c>
      <c r="J395" s="54" t="s">
        <v>54</v>
      </c>
      <c r="K395" s="55">
        <v>45467</v>
      </c>
      <c r="L395" s="54"/>
      <c r="M395" s="54" t="s">
        <v>76</v>
      </c>
      <c r="N395" s="54">
        <v>11</v>
      </c>
      <c r="O395" s="56">
        <v>1.1785714285714286</v>
      </c>
      <c r="P395" s="57">
        <f>C395/G395</f>
        <v>2.4848484848484849</v>
      </c>
      <c r="Q395" s="57">
        <f>C395/F395</f>
        <v>2.9285714285714284</v>
      </c>
      <c r="R395" s="57">
        <f>C395/H395</f>
        <v>2.8275862068965516</v>
      </c>
      <c r="S395" s="54" t="b">
        <f>IF(C395&gt;500,TRUE,FALSE)</f>
        <v>0</v>
      </c>
      <c r="T395" s="54" t="b">
        <f>IF(C395&gt;750,TRUE,FALSE)</f>
        <v>0</v>
      </c>
      <c r="U395" s="54" t="b">
        <f>IF(C395&gt;1000,TRUE,FALSE)</f>
        <v>0</v>
      </c>
      <c r="V395" s="54" t="b">
        <f>IF(D395&gt;500,TRUE,FALSE)</f>
        <v>0</v>
      </c>
    </row>
    <row r="396" spans="1:22" s="59" customFormat="1" ht="16" x14ac:dyDescent="0.2">
      <c r="A396" s="54">
        <v>128220</v>
      </c>
      <c r="B396" s="54" t="s">
        <v>534</v>
      </c>
      <c r="C396" s="54">
        <v>31</v>
      </c>
      <c r="D396" s="54">
        <v>24</v>
      </c>
      <c r="E396" s="54">
        <v>5</v>
      </c>
      <c r="F396" s="54">
        <v>11</v>
      </c>
      <c r="G396" s="54">
        <v>14</v>
      </c>
      <c r="H396" s="54">
        <v>11</v>
      </c>
      <c r="I396" s="54" t="s">
        <v>53</v>
      </c>
      <c r="J396" s="54" t="s">
        <v>54</v>
      </c>
      <c r="K396" s="55">
        <v>45476</v>
      </c>
      <c r="L396" s="54"/>
      <c r="M396" s="54" t="s">
        <v>76</v>
      </c>
      <c r="N396" s="54">
        <v>15</v>
      </c>
      <c r="O396" s="56">
        <v>1.2727272727272727</v>
      </c>
      <c r="P396" s="57">
        <f>C396/G396</f>
        <v>2.2142857142857144</v>
      </c>
      <c r="Q396" s="57">
        <f>C396/F396</f>
        <v>2.8181818181818183</v>
      </c>
      <c r="R396" s="57">
        <f>C396/H396</f>
        <v>2.8181818181818183</v>
      </c>
      <c r="S396" s="54" t="b">
        <f>IF(C396&gt;500,TRUE,FALSE)</f>
        <v>0</v>
      </c>
      <c r="T396" s="54" t="b">
        <f>IF(C396&gt;750,TRUE,FALSE)</f>
        <v>0</v>
      </c>
      <c r="U396" s="54" t="b">
        <f>IF(C396&gt;1000,TRUE,FALSE)</f>
        <v>0</v>
      </c>
      <c r="V396" s="54" t="b">
        <f>IF(D396&gt;500,TRUE,FALSE)</f>
        <v>0</v>
      </c>
    </row>
    <row r="397" spans="1:22" s="59" customFormat="1" ht="16" x14ac:dyDescent="0.2">
      <c r="A397" s="59">
        <v>128243</v>
      </c>
      <c r="B397" s="59" t="s">
        <v>413</v>
      </c>
      <c r="C397" s="59">
        <v>0</v>
      </c>
      <c r="D397" s="59">
        <v>0</v>
      </c>
      <c r="E397" s="59">
        <v>20</v>
      </c>
      <c r="F397" s="59">
        <v>20</v>
      </c>
      <c r="G397" s="59">
        <v>1</v>
      </c>
      <c r="H397" s="59">
        <v>20</v>
      </c>
      <c r="I397" s="59" t="s">
        <v>53</v>
      </c>
      <c r="J397" s="59" t="s">
        <v>54</v>
      </c>
      <c r="K397" s="64">
        <v>45639</v>
      </c>
      <c r="M397" s="59" t="s">
        <v>76</v>
      </c>
      <c r="N397" s="59">
        <v>50</v>
      </c>
      <c r="O397" s="65">
        <v>0.05</v>
      </c>
      <c r="P397" s="66">
        <f>C397/G397</f>
        <v>0</v>
      </c>
      <c r="Q397" s="66">
        <f>C397/F397</f>
        <v>0</v>
      </c>
      <c r="R397" s="66">
        <f>C397/H397</f>
        <v>0</v>
      </c>
      <c r="S397" s="59" t="b">
        <f>IF(C397&gt;500,TRUE,FALSE)</f>
        <v>0</v>
      </c>
      <c r="T397" s="59" t="b">
        <f>IF(C397&gt;750,TRUE,FALSE)</f>
        <v>0</v>
      </c>
      <c r="U397" s="59" t="b">
        <f>IF(C397&gt;1000,TRUE,FALSE)</f>
        <v>0</v>
      </c>
      <c r="V397" s="59" t="b">
        <f>IF(D397&gt;500,TRUE,FALSE)</f>
        <v>0</v>
      </c>
    </row>
    <row r="398" spans="1:22" s="59" customFormat="1" ht="16" x14ac:dyDescent="0.2">
      <c r="A398" s="59">
        <v>128688</v>
      </c>
      <c r="B398" s="59" t="s">
        <v>210</v>
      </c>
      <c r="C398" s="59">
        <v>25</v>
      </c>
      <c r="D398" s="59">
        <v>11</v>
      </c>
      <c r="E398" s="59">
        <v>71</v>
      </c>
      <c r="F398" s="59">
        <v>89</v>
      </c>
      <c r="G398" s="59">
        <v>89</v>
      </c>
      <c r="H398" s="59">
        <v>41</v>
      </c>
      <c r="I398" s="59" t="s">
        <v>53</v>
      </c>
      <c r="J398" s="59" t="s">
        <v>54</v>
      </c>
      <c r="K398" s="64">
        <v>45252</v>
      </c>
      <c r="M398" s="59" t="s">
        <v>71</v>
      </c>
      <c r="N398" s="59">
        <v>25</v>
      </c>
      <c r="O398" s="65">
        <v>1</v>
      </c>
      <c r="P398" s="66">
        <f>C398/G398</f>
        <v>0.2808988764044944</v>
      </c>
      <c r="Q398" s="66">
        <f>C398/F398</f>
        <v>0.2808988764044944</v>
      </c>
      <c r="R398" s="66">
        <f>C398/H398</f>
        <v>0.6097560975609756</v>
      </c>
      <c r="S398" s="59" t="b">
        <f>IF(C398&gt;500,TRUE,FALSE)</f>
        <v>0</v>
      </c>
      <c r="T398" s="59" t="b">
        <f>IF(C398&gt;750,TRUE,FALSE)</f>
        <v>0</v>
      </c>
      <c r="U398" s="59" t="b">
        <f>IF(C398&gt;1000,TRUE,FALSE)</f>
        <v>0</v>
      </c>
      <c r="V398" s="59" t="b">
        <f>IF(D398&gt;500,TRUE,FALSE)</f>
        <v>0</v>
      </c>
    </row>
    <row r="399" spans="1:22" s="59" customFormat="1" ht="16" x14ac:dyDescent="0.2">
      <c r="A399" s="54">
        <v>128775</v>
      </c>
      <c r="B399" s="54" t="s">
        <v>787</v>
      </c>
      <c r="C399" s="54">
        <v>1498</v>
      </c>
      <c r="D399" s="54">
        <v>420</v>
      </c>
      <c r="E399" s="54">
        <v>586</v>
      </c>
      <c r="F399" s="54">
        <v>586</v>
      </c>
      <c r="G399" s="54">
        <v>12</v>
      </c>
      <c r="H399" s="54">
        <v>605</v>
      </c>
      <c r="I399" s="54" t="s">
        <v>53</v>
      </c>
      <c r="J399" s="54" t="s">
        <v>54</v>
      </c>
      <c r="K399" s="55">
        <v>45469</v>
      </c>
      <c r="L399" s="54"/>
      <c r="M399" s="54" t="s">
        <v>55</v>
      </c>
      <c r="N399" s="54">
        <v>12</v>
      </c>
      <c r="O399" s="56">
        <v>2.0477815699658702E-2</v>
      </c>
      <c r="P399" s="57">
        <f>C399/G399</f>
        <v>124.83333333333333</v>
      </c>
      <c r="Q399" s="57">
        <f>C399/F399</f>
        <v>2.5563139931740615</v>
      </c>
      <c r="R399" s="57">
        <f>C399/H399</f>
        <v>2.4760330578512395</v>
      </c>
      <c r="S399" s="54" t="b">
        <f>IF(C399&gt;500,TRUE,FALSE)</f>
        <v>1</v>
      </c>
      <c r="T399" s="54" t="b">
        <f>IF(C399&gt;750,TRUE,FALSE)</f>
        <v>1</v>
      </c>
      <c r="U399" s="54" t="b">
        <f>IF(C399&gt;1000,TRUE,FALSE)</f>
        <v>1</v>
      </c>
      <c r="V399" s="54" t="b">
        <f>IF(D399&gt;500,TRUE,FALSE)</f>
        <v>0</v>
      </c>
    </row>
    <row r="400" spans="1:22" s="59" customFormat="1" ht="16" x14ac:dyDescent="0.2">
      <c r="A400" s="59">
        <v>128823</v>
      </c>
      <c r="B400" s="59" t="s">
        <v>839</v>
      </c>
      <c r="C400" s="59">
        <v>3</v>
      </c>
      <c r="D400" s="59">
        <v>3</v>
      </c>
      <c r="E400" s="59">
        <v>32</v>
      </c>
      <c r="F400" s="59">
        <v>30</v>
      </c>
      <c r="G400" s="59">
        <v>0</v>
      </c>
      <c r="H400" s="59">
        <v>31</v>
      </c>
      <c r="I400" s="59" t="s">
        <v>53</v>
      </c>
      <c r="J400" s="59" t="s">
        <v>54</v>
      </c>
      <c r="K400" s="64">
        <v>45747</v>
      </c>
      <c r="L400" s="64">
        <v>45888</v>
      </c>
      <c r="M400" s="59" t="s">
        <v>76</v>
      </c>
      <c r="N400" s="59">
        <v>3</v>
      </c>
      <c r="O400" s="65">
        <v>0</v>
      </c>
      <c r="P400" s="66">
        <v>0</v>
      </c>
      <c r="Q400" s="66">
        <f>C400/F400</f>
        <v>0.1</v>
      </c>
      <c r="R400" s="66">
        <f>C400/H400</f>
        <v>9.6774193548387094E-2</v>
      </c>
      <c r="S400" s="59" t="b">
        <f>IF(C400&gt;500,TRUE,FALSE)</f>
        <v>0</v>
      </c>
      <c r="T400" s="59" t="b">
        <f>IF(C400&gt;750,TRUE,FALSE)</f>
        <v>0</v>
      </c>
      <c r="U400" s="59" t="b">
        <f>IF(C400&gt;1000,TRUE,FALSE)</f>
        <v>0</v>
      </c>
      <c r="V400" s="59" t="b">
        <f>IF(D400&gt;500,TRUE,FALSE)</f>
        <v>0</v>
      </c>
    </row>
    <row r="401" spans="1:22" s="59" customFormat="1" ht="16" x14ac:dyDescent="0.2">
      <c r="A401" s="59">
        <v>128946</v>
      </c>
      <c r="B401" s="59" t="s">
        <v>222</v>
      </c>
      <c r="C401" s="59">
        <v>0</v>
      </c>
      <c r="D401" s="59">
        <v>0</v>
      </c>
      <c r="E401" s="59">
        <v>25</v>
      </c>
      <c r="F401" s="59">
        <v>53</v>
      </c>
      <c r="G401" s="59">
        <v>32</v>
      </c>
      <c r="H401" s="59">
        <v>27</v>
      </c>
      <c r="I401" s="59" t="s">
        <v>53</v>
      </c>
      <c r="J401" s="59" t="s">
        <v>68</v>
      </c>
      <c r="K401" s="64">
        <v>45826</v>
      </c>
      <c r="L401" s="64">
        <v>45919</v>
      </c>
      <c r="M401" s="59" t="s">
        <v>76</v>
      </c>
      <c r="N401" s="59">
        <v>4</v>
      </c>
      <c r="O401" s="65">
        <v>0.60377358490566035</v>
      </c>
      <c r="P401" s="66">
        <f>C401/G401</f>
        <v>0</v>
      </c>
      <c r="Q401" s="66">
        <f>C401/F401</f>
        <v>0</v>
      </c>
      <c r="R401" s="66">
        <f>C401/H401</f>
        <v>0</v>
      </c>
      <c r="S401" s="59" t="b">
        <f>IF(C401&gt;500,TRUE,FALSE)</f>
        <v>0</v>
      </c>
      <c r="T401" s="59" t="b">
        <f>IF(C401&gt;750,TRUE,FALSE)</f>
        <v>0</v>
      </c>
      <c r="U401" s="59" t="b">
        <f>IF(C401&gt;1000,TRUE,FALSE)</f>
        <v>0</v>
      </c>
      <c r="V401" s="59" t="b">
        <f>IF(D401&gt;500,TRUE,FALSE)</f>
        <v>0</v>
      </c>
    </row>
    <row r="402" spans="1:22" s="59" customFormat="1" ht="16" x14ac:dyDescent="0.2">
      <c r="A402" s="54">
        <v>129179</v>
      </c>
      <c r="B402" s="54" t="s">
        <v>607</v>
      </c>
      <c r="C402" s="54">
        <v>446</v>
      </c>
      <c r="D402" s="54">
        <v>34</v>
      </c>
      <c r="E402" s="54">
        <v>51</v>
      </c>
      <c r="F402" s="54">
        <v>52</v>
      </c>
      <c r="G402" s="54">
        <v>12</v>
      </c>
      <c r="H402" s="54">
        <v>53</v>
      </c>
      <c r="I402" s="54" t="s">
        <v>53</v>
      </c>
      <c r="J402" s="54" t="s">
        <v>54</v>
      </c>
      <c r="K402" s="55">
        <v>45470</v>
      </c>
      <c r="L402" s="54"/>
      <c r="M402" s="54" t="s">
        <v>71</v>
      </c>
      <c r="N402" s="54">
        <v>9</v>
      </c>
      <c r="O402" s="56">
        <v>0.23076923076923078</v>
      </c>
      <c r="P402" s="57">
        <f>C402/G402</f>
        <v>37.166666666666664</v>
      </c>
      <c r="Q402" s="57">
        <f>C402/F402</f>
        <v>8.5769230769230766</v>
      </c>
      <c r="R402" s="57">
        <f>C402/H402</f>
        <v>8.415094339622641</v>
      </c>
      <c r="S402" s="54" t="b">
        <f>IF(C402&gt;500,TRUE,FALSE)</f>
        <v>0</v>
      </c>
      <c r="T402" s="54" t="b">
        <f>IF(C402&gt;750,TRUE,FALSE)</f>
        <v>0</v>
      </c>
      <c r="U402" s="54" t="b">
        <f>IF(C402&gt;1000,TRUE,FALSE)</f>
        <v>0</v>
      </c>
      <c r="V402" s="54" t="b">
        <f>IF(D402&gt;500,TRUE,FALSE)</f>
        <v>0</v>
      </c>
    </row>
    <row r="403" spans="1:22" s="54" customFormat="1" ht="16" x14ac:dyDescent="0.2">
      <c r="A403" s="63">
        <v>129244</v>
      </c>
      <c r="B403" s="63" t="s">
        <v>74</v>
      </c>
      <c r="C403" s="63">
        <v>87</v>
      </c>
      <c r="D403" s="59">
        <v>11</v>
      </c>
      <c r="E403" s="63">
        <v>750</v>
      </c>
      <c r="F403" s="63">
        <v>1265</v>
      </c>
      <c r="G403" s="63">
        <v>215</v>
      </c>
      <c r="H403" s="63">
        <v>361</v>
      </c>
      <c r="I403" s="59" t="s">
        <v>53</v>
      </c>
      <c r="J403" s="59" t="s">
        <v>54</v>
      </c>
      <c r="K403" s="64">
        <v>45623</v>
      </c>
      <c r="L403" s="64">
        <v>45734</v>
      </c>
      <c r="M403" s="59" t="s">
        <v>55</v>
      </c>
      <c r="N403" s="59">
        <v>10</v>
      </c>
      <c r="O403" s="65">
        <v>0.16996047430830039</v>
      </c>
      <c r="P403" s="66">
        <f>C403/G403</f>
        <v>0.40465116279069768</v>
      </c>
      <c r="Q403" s="66">
        <f>C403/F403</f>
        <v>6.8774703557312258E-2</v>
      </c>
      <c r="R403" s="66">
        <f>C403/H403</f>
        <v>0.24099722991689751</v>
      </c>
      <c r="S403" s="59" t="b">
        <f>IF(C403&gt;500,TRUE,FALSE)</f>
        <v>0</v>
      </c>
      <c r="T403" s="59" t="b">
        <f>IF(C403&gt;750,TRUE,FALSE)</f>
        <v>0</v>
      </c>
      <c r="U403" s="59" t="b">
        <f>IF(C403&gt;1000,TRUE,FALSE)</f>
        <v>0</v>
      </c>
      <c r="V403" s="59" t="b">
        <f>IF(D403&gt;500,TRUE,FALSE)</f>
        <v>0</v>
      </c>
    </row>
    <row r="404" spans="1:22" s="59" customFormat="1" ht="16" x14ac:dyDescent="0.2">
      <c r="A404" s="59">
        <v>129372</v>
      </c>
      <c r="B404" s="59" t="s">
        <v>191</v>
      </c>
      <c r="C404" s="59">
        <v>0</v>
      </c>
      <c r="D404" s="59">
        <v>0</v>
      </c>
      <c r="E404" s="59">
        <v>10</v>
      </c>
      <c r="F404" s="59">
        <v>17</v>
      </c>
      <c r="G404" s="59">
        <v>20</v>
      </c>
      <c r="H404" s="59">
        <v>6</v>
      </c>
      <c r="I404" s="59" t="s">
        <v>53</v>
      </c>
      <c r="J404" s="59" t="s">
        <v>68</v>
      </c>
      <c r="K404" s="64">
        <v>45792</v>
      </c>
      <c r="L404" s="64">
        <v>45905</v>
      </c>
      <c r="M404" s="59" t="s">
        <v>76</v>
      </c>
      <c r="N404" s="59">
        <v>2</v>
      </c>
      <c r="O404" s="65">
        <v>1.1764705882352942</v>
      </c>
      <c r="P404" s="66">
        <f>C404/G404</f>
        <v>0</v>
      </c>
      <c r="Q404" s="66">
        <f>C404/F404</f>
        <v>0</v>
      </c>
      <c r="R404" s="66">
        <f>C404/H404</f>
        <v>0</v>
      </c>
      <c r="S404" s="59" t="b">
        <f>IF(C404&gt;500,TRUE,FALSE)</f>
        <v>0</v>
      </c>
      <c r="T404" s="59" t="b">
        <f>IF(C404&gt;750,TRUE,FALSE)</f>
        <v>0</v>
      </c>
      <c r="U404" s="59" t="b">
        <f>IF(C404&gt;1000,TRUE,FALSE)</f>
        <v>0</v>
      </c>
      <c r="V404" s="59" t="b">
        <f>IF(D404&gt;500,TRUE,FALSE)</f>
        <v>0</v>
      </c>
    </row>
    <row r="405" spans="1:22" s="54" customFormat="1" ht="16" x14ac:dyDescent="0.2">
      <c r="A405" s="59">
        <v>130140</v>
      </c>
      <c r="B405" s="59" t="s">
        <v>528</v>
      </c>
      <c r="C405" s="59">
        <v>10</v>
      </c>
      <c r="D405" s="59">
        <v>10</v>
      </c>
      <c r="E405" s="59">
        <v>6</v>
      </c>
      <c r="F405" s="59">
        <v>7</v>
      </c>
      <c r="G405" s="59">
        <v>7</v>
      </c>
      <c r="H405" s="59">
        <v>7</v>
      </c>
      <c r="I405" s="59" t="s">
        <v>53</v>
      </c>
      <c r="J405" s="59" t="s">
        <v>54</v>
      </c>
      <c r="K405" s="64">
        <v>45176</v>
      </c>
      <c r="L405" s="59"/>
      <c r="M405" s="59" t="s">
        <v>76</v>
      </c>
      <c r="N405" s="59">
        <v>22</v>
      </c>
      <c r="O405" s="65">
        <v>1</v>
      </c>
      <c r="P405" s="66">
        <f>C405/G405</f>
        <v>1.4285714285714286</v>
      </c>
      <c r="Q405" s="66">
        <f>C405/F405</f>
        <v>1.4285714285714286</v>
      </c>
      <c r="R405" s="66">
        <f>C405/H405</f>
        <v>1.4285714285714286</v>
      </c>
      <c r="S405" s="59" t="b">
        <f>IF(C405&gt;500,TRUE,FALSE)</f>
        <v>0</v>
      </c>
      <c r="T405" s="59" t="b">
        <f>IF(C405&gt;750,TRUE,FALSE)</f>
        <v>0</v>
      </c>
      <c r="U405" s="59" t="b">
        <f>IF(C405&gt;1000,TRUE,FALSE)</f>
        <v>0</v>
      </c>
      <c r="V405" s="59" t="b">
        <f>IF(D405&gt;500,TRUE,FALSE)</f>
        <v>0</v>
      </c>
    </row>
    <row r="406" spans="1:22" s="54" customFormat="1" ht="16" x14ac:dyDescent="0.2">
      <c r="A406" s="59">
        <v>131884</v>
      </c>
      <c r="B406" s="59" t="s">
        <v>906</v>
      </c>
      <c r="C406" s="59">
        <v>89</v>
      </c>
      <c r="D406" s="59">
        <v>0</v>
      </c>
      <c r="E406" s="59">
        <v>141</v>
      </c>
      <c r="F406" s="59">
        <v>95</v>
      </c>
      <c r="G406" s="59">
        <v>82</v>
      </c>
      <c r="H406" s="59">
        <v>117</v>
      </c>
      <c r="I406" s="59" t="s">
        <v>53</v>
      </c>
      <c r="J406" s="59" t="s">
        <v>54</v>
      </c>
      <c r="K406" s="64">
        <v>45559</v>
      </c>
      <c r="L406" s="64">
        <v>45679</v>
      </c>
      <c r="M406" s="59" t="s">
        <v>58</v>
      </c>
      <c r="N406" s="59">
        <v>10</v>
      </c>
      <c r="O406" s="65">
        <v>0.86315789473684212</v>
      </c>
      <c r="P406" s="66">
        <f>C406/G406</f>
        <v>1.0853658536585367</v>
      </c>
      <c r="Q406" s="66">
        <f>C406/F406</f>
        <v>0.93684210526315792</v>
      </c>
      <c r="R406" s="66">
        <f>C406/H406</f>
        <v>0.76068376068376065</v>
      </c>
      <c r="S406" s="59" t="b">
        <f>IF(C406&gt;500,TRUE,FALSE)</f>
        <v>0</v>
      </c>
      <c r="T406" s="59" t="b">
        <f>IF(C406&gt;750,TRUE,FALSE)</f>
        <v>0</v>
      </c>
      <c r="U406" s="59" t="b">
        <f>IF(C406&gt;1000,TRUE,FALSE)</f>
        <v>0</v>
      </c>
      <c r="V406" s="59" t="b">
        <f>IF(D406&gt;500,TRUE,FALSE)</f>
        <v>0</v>
      </c>
    </row>
    <row r="407" spans="1:22" s="59" customFormat="1" ht="16" x14ac:dyDescent="0.2">
      <c r="A407" s="59">
        <v>132066</v>
      </c>
      <c r="B407" s="59" t="s">
        <v>341</v>
      </c>
      <c r="C407" s="59">
        <v>156</v>
      </c>
      <c r="D407" s="59">
        <v>92</v>
      </c>
      <c r="E407" s="59">
        <v>116</v>
      </c>
      <c r="F407" s="59">
        <v>140</v>
      </c>
      <c r="G407" s="59">
        <v>133</v>
      </c>
      <c r="H407" s="59">
        <v>132</v>
      </c>
      <c r="I407" s="59" t="s">
        <v>53</v>
      </c>
      <c r="J407" s="59" t="s">
        <v>54</v>
      </c>
      <c r="K407" s="64">
        <v>45090</v>
      </c>
      <c r="M407" s="59" t="s">
        <v>58</v>
      </c>
      <c r="N407" s="59">
        <v>25</v>
      </c>
      <c r="O407" s="65">
        <v>0.95</v>
      </c>
      <c r="P407" s="66">
        <f>C407/G407</f>
        <v>1.1729323308270676</v>
      </c>
      <c r="Q407" s="66">
        <f>C407/F407</f>
        <v>1.1142857142857143</v>
      </c>
      <c r="R407" s="66">
        <f>C407/H407</f>
        <v>1.1818181818181819</v>
      </c>
      <c r="S407" s="59" t="b">
        <f>IF(C407&gt;500,TRUE,FALSE)</f>
        <v>0</v>
      </c>
      <c r="T407" s="59" t="b">
        <f>IF(C407&gt;750,TRUE,FALSE)</f>
        <v>0</v>
      </c>
      <c r="U407" s="59" t="b">
        <f>IF(C407&gt;1000,TRUE,FALSE)</f>
        <v>0</v>
      </c>
      <c r="V407" s="59" t="b">
        <f>IF(D407&gt;500,TRUE,FALSE)</f>
        <v>0</v>
      </c>
    </row>
    <row r="408" spans="1:22" s="54" customFormat="1" ht="16" x14ac:dyDescent="0.2">
      <c r="A408" s="59">
        <v>132097</v>
      </c>
      <c r="B408" s="59" t="s">
        <v>803</v>
      </c>
      <c r="C408" s="59">
        <v>49</v>
      </c>
      <c r="D408" s="59">
        <v>12</v>
      </c>
      <c r="E408" s="59">
        <v>733</v>
      </c>
      <c r="F408" s="59">
        <v>785</v>
      </c>
      <c r="G408" s="59">
        <v>377</v>
      </c>
      <c r="H408" s="59">
        <v>811</v>
      </c>
      <c r="I408" s="59" t="s">
        <v>53</v>
      </c>
      <c r="J408" s="59" t="s">
        <v>54</v>
      </c>
      <c r="K408" s="64">
        <v>45565</v>
      </c>
      <c r="L408" s="64">
        <v>45637</v>
      </c>
      <c r="M408" s="59" t="s">
        <v>55</v>
      </c>
      <c r="N408" s="59">
        <v>12</v>
      </c>
      <c r="O408" s="65">
        <v>0.4802547770700637</v>
      </c>
      <c r="P408" s="66">
        <f>C408/G408</f>
        <v>0.129973474801061</v>
      </c>
      <c r="Q408" s="66">
        <f>C408/F408</f>
        <v>6.2420382165605096E-2</v>
      </c>
      <c r="R408" s="66">
        <f>C408/H408</f>
        <v>6.0419235511713937E-2</v>
      </c>
      <c r="S408" s="59" t="b">
        <f>IF(C408&gt;500,TRUE,FALSE)</f>
        <v>0</v>
      </c>
      <c r="T408" s="59" t="b">
        <f>IF(C408&gt;750,TRUE,FALSE)</f>
        <v>0</v>
      </c>
      <c r="U408" s="59" t="b">
        <f>IF(C408&gt;1000,TRUE,FALSE)</f>
        <v>0</v>
      </c>
      <c r="V408" s="59" t="b">
        <f>IF(D408&gt;500,TRUE,FALSE)</f>
        <v>0</v>
      </c>
    </row>
    <row r="409" spans="1:22" s="59" customFormat="1" ht="16" x14ac:dyDescent="0.2">
      <c r="A409" s="59">
        <v>132173</v>
      </c>
      <c r="B409" s="59" t="s">
        <v>615</v>
      </c>
      <c r="C409" s="59">
        <v>0</v>
      </c>
      <c r="D409" s="59">
        <v>0</v>
      </c>
      <c r="E409" s="59">
        <v>39</v>
      </c>
      <c r="F409" s="59">
        <v>50</v>
      </c>
      <c r="G409" s="59">
        <v>54</v>
      </c>
      <c r="H409" s="59">
        <v>51</v>
      </c>
      <c r="I409" s="59" t="s">
        <v>53</v>
      </c>
      <c r="J409" s="59" t="s">
        <v>68</v>
      </c>
      <c r="K409" s="64">
        <v>45832</v>
      </c>
      <c r="L409" s="64">
        <v>45924</v>
      </c>
      <c r="M409" s="59" t="s">
        <v>76</v>
      </c>
      <c r="N409" s="59">
        <v>2</v>
      </c>
      <c r="O409" s="65">
        <v>1.08</v>
      </c>
      <c r="P409" s="66">
        <f>C409/G409</f>
        <v>0</v>
      </c>
      <c r="Q409" s="66">
        <f>C409/F409</f>
        <v>0</v>
      </c>
      <c r="R409" s="66">
        <f>C409/H409</f>
        <v>0</v>
      </c>
      <c r="S409" s="59" t="b">
        <f>IF(C409&gt;500,TRUE,FALSE)</f>
        <v>0</v>
      </c>
      <c r="T409" s="59" t="b">
        <f>IF(C409&gt;750,TRUE,FALSE)</f>
        <v>0</v>
      </c>
      <c r="U409" s="59" t="b">
        <f>IF(C409&gt;1000,TRUE,FALSE)</f>
        <v>0</v>
      </c>
      <c r="V409" s="59" t="b">
        <f>IF(D409&gt;500,TRUE,FALSE)</f>
        <v>0</v>
      </c>
    </row>
    <row r="410" spans="1:22" s="59" customFormat="1" ht="16" x14ac:dyDescent="0.2">
      <c r="A410" s="63">
        <v>132232</v>
      </c>
      <c r="B410" s="63" t="s">
        <v>82</v>
      </c>
      <c r="C410" s="63">
        <v>234</v>
      </c>
      <c r="D410" s="59">
        <v>108</v>
      </c>
      <c r="E410" s="63">
        <v>465</v>
      </c>
      <c r="F410" s="63">
        <v>499</v>
      </c>
      <c r="G410" s="63">
        <v>300</v>
      </c>
      <c r="H410" s="63">
        <v>175</v>
      </c>
      <c r="I410" s="59" t="s">
        <v>53</v>
      </c>
      <c r="J410" s="59" t="s">
        <v>54</v>
      </c>
      <c r="K410" s="64">
        <v>45290</v>
      </c>
      <c r="M410" s="59" t="s">
        <v>58</v>
      </c>
      <c r="N410" s="59">
        <v>22</v>
      </c>
      <c r="O410" s="65">
        <v>0.60120240480961928</v>
      </c>
      <c r="P410" s="66">
        <f>C410/G410</f>
        <v>0.78</v>
      </c>
      <c r="Q410" s="66">
        <f>C410/F410</f>
        <v>0.46893787575150303</v>
      </c>
      <c r="R410" s="66">
        <f>C410/H410</f>
        <v>1.3371428571428572</v>
      </c>
      <c r="S410" s="59" t="b">
        <f>IF(C410&gt;500,TRUE,FALSE)</f>
        <v>0</v>
      </c>
      <c r="T410" s="59" t="b">
        <f>IF(C410&gt;750,TRUE,FALSE)</f>
        <v>0</v>
      </c>
      <c r="U410" s="59" t="b">
        <f>IF(C410&gt;1000,TRUE,FALSE)</f>
        <v>0</v>
      </c>
      <c r="V410" s="59" t="b">
        <f>IF(D410&gt;500,TRUE,FALSE)</f>
        <v>0</v>
      </c>
    </row>
    <row r="411" spans="1:22" s="59" customFormat="1" ht="16" x14ac:dyDescent="0.2">
      <c r="A411" s="59">
        <v>132522</v>
      </c>
      <c r="B411" s="59" t="s">
        <v>376</v>
      </c>
      <c r="C411" s="59">
        <v>25</v>
      </c>
      <c r="D411" s="59">
        <v>25</v>
      </c>
      <c r="E411" s="59">
        <v>24</v>
      </c>
      <c r="F411" s="59">
        <v>25</v>
      </c>
      <c r="G411" s="59">
        <v>0</v>
      </c>
      <c r="H411" s="59">
        <v>25</v>
      </c>
      <c r="I411" s="59" t="s">
        <v>53</v>
      </c>
      <c r="J411" s="59" t="s">
        <v>68</v>
      </c>
      <c r="K411" s="64">
        <v>45741</v>
      </c>
      <c r="L411" s="64">
        <v>45930</v>
      </c>
      <c r="M411" s="59" t="s">
        <v>76</v>
      </c>
      <c r="N411" s="59">
        <v>3</v>
      </c>
      <c r="O411" s="65">
        <v>0</v>
      </c>
      <c r="P411" s="66">
        <v>0</v>
      </c>
      <c r="Q411" s="66">
        <f>C411/F411</f>
        <v>1</v>
      </c>
      <c r="R411" s="66">
        <f>C411/H411</f>
        <v>1</v>
      </c>
      <c r="S411" s="59" t="b">
        <f>IF(C411&gt;500,TRUE,FALSE)</f>
        <v>0</v>
      </c>
      <c r="T411" s="59" t="b">
        <f>IF(C411&gt;750,TRUE,FALSE)</f>
        <v>0</v>
      </c>
      <c r="U411" s="59" t="b">
        <f>IF(C411&gt;1000,TRUE,FALSE)</f>
        <v>0</v>
      </c>
      <c r="V411" s="59" t="b">
        <f>IF(D411&gt;500,TRUE,FALSE)</f>
        <v>0</v>
      </c>
    </row>
    <row r="412" spans="1:22" s="59" customFormat="1" ht="16" x14ac:dyDescent="0.2">
      <c r="A412" s="59">
        <v>132998</v>
      </c>
      <c r="B412" s="59" t="s">
        <v>655</v>
      </c>
      <c r="C412" s="59">
        <v>71</v>
      </c>
      <c r="D412" s="59">
        <v>71</v>
      </c>
      <c r="E412" s="59">
        <v>69</v>
      </c>
      <c r="F412" s="59">
        <v>80</v>
      </c>
      <c r="G412" s="59">
        <v>82</v>
      </c>
      <c r="H412" s="59">
        <v>82</v>
      </c>
      <c r="I412" s="59" t="s">
        <v>53</v>
      </c>
      <c r="J412" s="59" t="s">
        <v>54</v>
      </c>
      <c r="K412" s="64">
        <v>45721</v>
      </c>
      <c r="L412" s="64">
        <v>45796</v>
      </c>
      <c r="M412" s="59" t="s">
        <v>71</v>
      </c>
      <c r="N412" s="59">
        <v>8</v>
      </c>
      <c r="O412" s="65">
        <v>1.0249999999999999</v>
      </c>
      <c r="P412" s="66">
        <f>C412/G412</f>
        <v>0.86585365853658536</v>
      </c>
      <c r="Q412" s="66">
        <f>C412/F412</f>
        <v>0.88749999999999996</v>
      </c>
      <c r="R412" s="66">
        <f>C412/H412</f>
        <v>0.86585365853658536</v>
      </c>
      <c r="S412" s="59" t="b">
        <f>IF(C412&gt;500,TRUE,FALSE)</f>
        <v>0</v>
      </c>
      <c r="T412" s="59" t="b">
        <f>IF(C412&gt;750,TRUE,FALSE)</f>
        <v>0</v>
      </c>
      <c r="U412" s="59" t="b">
        <f>IF(C412&gt;1000,TRUE,FALSE)</f>
        <v>0</v>
      </c>
      <c r="V412" s="59" t="b">
        <f>IF(D412&gt;500,TRUE,FALSE)</f>
        <v>0</v>
      </c>
    </row>
    <row r="413" spans="1:22" s="59" customFormat="1" ht="16" x14ac:dyDescent="0.2">
      <c r="A413" s="63">
        <v>133567</v>
      </c>
      <c r="B413" s="63" t="s">
        <v>63</v>
      </c>
      <c r="C413" s="63">
        <v>75</v>
      </c>
      <c r="D413" s="59">
        <v>0</v>
      </c>
      <c r="E413" s="63">
        <v>849</v>
      </c>
      <c r="F413" s="63">
        <v>2038</v>
      </c>
      <c r="G413" s="63">
        <v>463</v>
      </c>
      <c r="H413" s="63">
        <v>155</v>
      </c>
      <c r="I413" s="59" t="s">
        <v>53</v>
      </c>
      <c r="J413" s="59" t="s">
        <v>54</v>
      </c>
      <c r="K413" s="64">
        <v>45657</v>
      </c>
      <c r="L413" s="64">
        <v>45726</v>
      </c>
      <c r="M413" s="59" t="s">
        <v>55</v>
      </c>
      <c r="N413" s="59">
        <v>12</v>
      </c>
      <c r="O413" s="65">
        <v>0.22718351324828262</v>
      </c>
      <c r="P413" s="66">
        <f>C413/G413</f>
        <v>0.16198704103671707</v>
      </c>
      <c r="Q413" s="66">
        <f>C413/F413</f>
        <v>3.6800785083415111E-2</v>
      </c>
      <c r="R413" s="66">
        <f>C413/H413</f>
        <v>0.4838709677419355</v>
      </c>
      <c r="S413" s="59" t="b">
        <f>IF(C413&gt;500,TRUE,FALSE)</f>
        <v>0</v>
      </c>
      <c r="T413" s="59" t="b">
        <f>IF(C413&gt;750,TRUE,FALSE)</f>
        <v>0</v>
      </c>
      <c r="U413" s="59" t="b">
        <f>IF(C413&gt;1000,TRUE,FALSE)</f>
        <v>0</v>
      </c>
      <c r="V413" s="59" t="b">
        <f>IF(D413&gt;500,TRUE,FALSE)</f>
        <v>0</v>
      </c>
    </row>
    <row r="414" spans="1:22" s="54" customFormat="1" ht="16" x14ac:dyDescent="0.2">
      <c r="A414" s="59">
        <v>133873</v>
      </c>
      <c r="B414" s="59" t="s">
        <v>438</v>
      </c>
      <c r="C414" s="59">
        <v>0</v>
      </c>
      <c r="D414" s="59">
        <v>0</v>
      </c>
      <c r="E414" s="59">
        <v>15</v>
      </c>
      <c r="F414" s="59">
        <v>5</v>
      </c>
      <c r="G414" s="59">
        <v>3</v>
      </c>
      <c r="H414" s="59">
        <v>5</v>
      </c>
      <c r="I414" s="59" t="s">
        <v>53</v>
      </c>
      <c r="J414" s="59" t="s">
        <v>68</v>
      </c>
      <c r="K414" s="64">
        <v>45846</v>
      </c>
      <c r="L414" s="59"/>
      <c r="M414" s="59" t="s">
        <v>76</v>
      </c>
      <c r="N414" s="59">
        <v>2</v>
      </c>
      <c r="O414" s="65">
        <v>0.6</v>
      </c>
      <c r="P414" s="66">
        <f>C414/G414</f>
        <v>0</v>
      </c>
      <c r="Q414" s="66">
        <f>C414/F414</f>
        <v>0</v>
      </c>
      <c r="R414" s="66">
        <f>C414/H414</f>
        <v>0</v>
      </c>
      <c r="S414" s="59" t="b">
        <f>IF(C414&gt;500,TRUE,FALSE)</f>
        <v>0</v>
      </c>
      <c r="T414" s="59" t="b">
        <f>IF(C414&gt;750,TRUE,FALSE)</f>
        <v>0</v>
      </c>
      <c r="U414" s="59" t="b">
        <f>IF(C414&gt;1000,TRUE,FALSE)</f>
        <v>0</v>
      </c>
      <c r="V414" s="59" t="b">
        <f>IF(D414&gt;500,TRUE,FALSE)</f>
        <v>0</v>
      </c>
    </row>
    <row r="415" spans="1:22" s="54" customFormat="1" ht="16" x14ac:dyDescent="0.2">
      <c r="A415" s="59">
        <v>134938</v>
      </c>
      <c r="B415" s="59" t="s">
        <v>619</v>
      </c>
      <c r="C415" s="59">
        <v>34</v>
      </c>
      <c r="D415" s="59">
        <v>23</v>
      </c>
      <c r="E415" s="59">
        <v>156</v>
      </c>
      <c r="F415" s="59">
        <v>187</v>
      </c>
      <c r="G415" s="59">
        <v>204</v>
      </c>
      <c r="H415" s="59">
        <v>191</v>
      </c>
      <c r="I415" s="59" t="s">
        <v>53</v>
      </c>
      <c r="J415" s="59" t="s">
        <v>54</v>
      </c>
      <c r="K415" s="64">
        <v>45560</v>
      </c>
      <c r="L415" s="64">
        <v>45729</v>
      </c>
      <c r="M415" s="59" t="s">
        <v>58</v>
      </c>
      <c r="N415" s="59">
        <v>10</v>
      </c>
      <c r="O415" s="65">
        <v>1.0909090909090908</v>
      </c>
      <c r="P415" s="66">
        <f>C415/G415</f>
        <v>0.16666666666666666</v>
      </c>
      <c r="Q415" s="66">
        <f>C415/F415</f>
        <v>0.18181818181818182</v>
      </c>
      <c r="R415" s="66">
        <f>C415/H415</f>
        <v>0.17801047120418848</v>
      </c>
      <c r="S415" s="59" t="b">
        <f>IF(C415&gt;500,TRUE,FALSE)</f>
        <v>0</v>
      </c>
      <c r="T415" s="59" t="b">
        <f>IF(C415&gt;750,TRUE,FALSE)</f>
        <v>0</v>
      </c>
      <c r="U415" s="59" t="b">
        <f>IF(C415&gt;1000,TRUE,FALSE)</f>
        <v>0</v>
      </c>
      <c r="V415" s="59" t="b">
        <f>IF(D415&gt;500,TRUE,FALSE)</f>
        <v>0</v>
      </c>
    </row>
    <row r="416" spans="1:22" s="59" customFormat="1" ht="16" x14ac:dyDescent="0.2">
      <c r="A416" s="59">
        <v>134990</v>
      </c>
      <c r="B416" s="59" t="s">
        <v>745</v>
      </c>
      <c r="C416" s="59">
        <v>15</v>
      </c>
      <c r="D416" s="59">
        <v>15</v>
      </c>
      <c r="E416" s="59">
        <v>29</v>
      </c>
      <c r="F416" s="59">
        <v>33</v>
      </c>
      <c r="G416" s="59">
        <v>0</v>
      </c>
      <c r="H416" s="59">
        <v>34</v>
      </c>
      <c r="I416" s="59" t="s">
        <v>53</v>
      </c>
      <c r="J416" s="59" t="s">
        <v>68</v>
      </c>
      <c r="K416" s="64">
        <v>45800</v>
      </c>
      <c r="L416" s="64">
        <v>45944</v>
      </c>
      <c r="M416" s="59" t="s">
        <v>76</v>
      </c>
      <c r="N416" s="59">
        <v>3</v>
      </c>
      <c r="O416" s="65">
        <v>0</v>
      </c>
      <c r="P416" s="66">
        <v>0</v>
      </c>
      <c r="Q416" s="66">
        <f>C416/F416</f>
        <v>0.45454545454545453</v>
      </c>
      <c r="R416" s="66">
        <f>C416/H416</f>
        <v>0.44117647058823528</v>
      </c>
      <c r="S416" s="59" t="b">
        <f>IF(C416&gt;500,TRUE,FALSE)</f>
        <v>0</v>
      </c>
      <c r="T416" s="59" t="b">
        <f>IF(C416&gt;750,TRUE,FALSE)</f>
        <v>0</v>
      </c>
      <c r="U416" s="59" t="b">
        <f>IF(C416&gt;1000,TRUE,FALSE)</f>
        <v>0</v>
      </c>
      <c r="V416" s="59" t="b">
        <f>IF(D416&gt;500,TRUE,FALSE)</f>
        <v>0</v>
      </c>
    </row>
    <row r="417" spans="1:22" s="59" customFormat="1" ht="16" x14ac:dyDescent="0.2">
      <c r="A417" s="59">
        <v>135100</v>
      </c>
      <c r="B417" s="59" t="s">
        <v>638</v>
      </c>
      <c r="C417" s="59">
        <v>6</v>
      </c>
      <c r="D417" s="59">
        <v>0</v>
      </c>
      <c r="E417" s="59">
        <v>39</v>
      </c>
      <c r="F417" s="59">
        <v>43</v>
      </c>
      <c r="G417" s="59">
        <v>4</v>
      </c>
      <c r="H417" s="59">
        <v>44</v>
      </c>
      <c r="I417" s="59" t="s">
        <v>53</v>
      </c>
      <c r="J417" s="59" t="s">
        <v>54</v>
      </c>
      <c r="K417" s="64">
        <v>45656</v>
      </c>
      <c r="M417" s="59" t="s">
        <v>76</v>
      </c>
      <c r="N417" s="59">
        <v>49</v>
      </c>
      <c r="O417" s="65">
        <v>9.3023255813953487E-2</v>
      </c>
      <c r="P417" s="66">
        <f>C417/G417</f>
        <v>1.5</v>
      </c>
      <c r="Q417" s="66">
        <f>C417/F417</f>
        <v>0.13953488372093023</v>
      </c>
      <c r="R417" s="66">
        <f>C417/H417</f>
        <v>0.13636363636363635</v>
      </c>
      <c r="S417" s="59" t="b">
        <f>IF(C417&gt;500,TRUE,FALSE)</f>
        <v>0</v>
      </c>
      <c r="T417" s="59" t="b">
        <f>IF(C417&gt;750,TRUE,FALSE)</f>
        <v>0</v>
      </c>
      <c r="U417" s="59" t="b">
        <f>IF(C417&gt;1000,TRUE,FALSE)</f>
        <v>0</v>
      </c>
      <c r="V417" s="59" t="b">
        <f>IF(D417&gt;500,TRUE,FALSE)</f>
        <v>0</v>
      </c>
    </row>
    <row r="418" spans="1:22" s="59" customFormat="1" ht="16" x14ac:dyDescent="0.2">
      <c r="A418" s="59">
        <v>135122</v>
      </c>
      <c r="B418" s="59" t="s">
        <v>597</v>
      </c>
      <c r="C418" s="59">
        <v>104</v>
      </c>
      <c r="D418" s="59">
        <v>5</v>
      </c>
      <c r="E418" s="59">
        <v>776</v>
      </c>
      <c r="F418" s="59">
        <v>817</v>
      </c>
      <c r="G418" s="59">
        <v>862</v>
      </c>
      <c r="H418" s="59">
        <v>826</v>
      </c>
      <c r="I418" s="59" t="s">
        <v>53</v>
      </c>
      <c r="J418" s="59" t="s">
        <v>54</v>
      </c>
      <c r="K418" s="64">
        <v>45287</v>
      </c>
      <c r="M418" s="59" t="s">
        <v>55</v>
      </c>
      <c r="N418" s="59">
        <v>28</v>
      </c>
      <c r="O418" s="65">
        <v>1.0550795593635252</v>
      </c>
      <c r="P418" s="66">
        <f>C418/G418</f>
        <v>0.12064965197215777</v>
      </c>
      <c r="Q418" s="66">
        <f>C418/F418</f>
        <v>0.12729498164014688</v>
      </c>
      <c r="R418" s="66">
        <f>C418/H418</f>
        <v>0.12590799031476999</v>
      </c>
      <c r="S418" s="59" t="b">
        <f>IF(C418&gt;500,TRUE,FALSE)</f>
        <v>0</v>
      </c>
      <c r="T418" s="59" t="b">
        <f>IF(C418&gt;750,TRUE,FALSE)</f>
        <v>0</v>
      </c>
      <c r="U418" s="59" t="b">
        <f>IF(C418&gt;1000,TRUE,FALSE)</f>
        <v>0</v>
      </c>
      <c r="V418" s="59" t="b">
        <f>IF(D418&gt;500,TRUE,FALSE)</f>
        <v>0</v>
      </c>
    </row>
    <row r="419" spans="1:22" s="54" customFormat="1" ht="16" x14ac:dyDescent="0.2">
      <c r="A419" s="54">
        <v>135343</v>
      </c>
      <c r="B419" s="54" t="s">
        <v>686</v>
      </c>
      <c r="C419" s="54">
        <v>328</v>
      </c>
      <c r="D419" s="54">
        <v>313</v>
      </c>
      <c r="E419" s="54">
        <v>141</v>
      </c>
      <c r="F419" s="54">
        <v>109</v>
      </c>
      <c r="G419" s="54">
        <v>3</v>
      </c>
      <c r="H419" s="54">
        <v>112</v>
      </c>
      <c r="I419" s="54" t="s">
        <v>53</v>
      </c>
      <c r="J419" s="54" t="s">
        <v>54</v>
      </c>
      <c r="K419" s="55">
        <v>45637</v>
      </c>
      <c r="L419" s="55">
        <v>45748</v>
      </c>
      <c r="M419" s="54" t="s">
        <v>58</v>
      </c>
      <c r="N419" s="54">
        <v>7</v>
      </c>
      <c r="O419" s="56">
        <v>2.7522935779816515E-2</v>
      </c>
      <c r="P419" s="57">
        <f>C419/G419</f>
        <v>109.33333333333333</v>
      </c>
      <c r="Q419" s="57">
        <f>C419/F419</f>
        <v>3.0091743119266057</v>
      </c>
      <c r="R419" s="57">
        <f>C419/H419</f>
        <v>2.9285714285714284</v>
      </c>
      <c r="S419" s="54" t="b">
        <f>IF(C419&gt;500,TRUE,FALSE)</f>
        <v>0</v>
      </c>
      <c r="T419" s="54" t="b">
        <f>IF(C419&gt;750,TRUE,FALSE)</f>
        <v>0</v>
      </c>
      <c r="U419" s="54" t="b">
        <f>IF(C419&gt;1000,TRUE,FALSE)</f>
        <v>0</v>
      </c>
      <c r="V419" s="54" t="b">
        <f>IF(D419&gt;500,TRUE,FALSE)</f>
        <v>0</v>
      </c>
    </row>
    <row r="420" spans="1:22" s="59" customFormat="1" ht="16" x14ac:dyDescent="0.2">
      <c r="A420" s="59">
        <v>135368</v>
      </c>
      <c r="B420" s="59" t="s">
        <v>758</v>
      </c>
      <c r="C420" s="59">
        <v>115</v>
      </c>
      <c r="D420" s="59">
        <v>40</v>
      </c>
      <c r="E420" s="59">
        <v>123</v>
      </c>
      <c r="F420" s="59">
        <v>129</v>
      </c>
      <c r="G420" s="59">
        <v>139</v>
      </c>
      <c r="H420" s="59">
        <v>133</v>
      </c>
      <c r="I420" s="59" t="s">
        <v>53</v>
      </c>
      <c r="J420" s="59" t="s">
        <v>54</v>
      </c>
      <c r="K420" s="64">
        <v>45533</v>
      </c>
      <c r="M420" s="59" t="s">
        <v>58</v>
      </c>
      <c r="N420" s="59">
        <v>13</v>
      </c>
      <c r="O420" s="65">
        <v>1.0775193798449612</v>
      </c>
      <c r="P420" s="66">
        <f>C420/G420</f>
        <v>0.82733812949640284</v>
      </c>
      <c r="Q420" s="66">
        <f>C420/F420</f>
        <v>0.89147286821705429</v>
      </c>
      <c r="R420" s="66">
        <f>C420/H420</f>
        <v>0.86466165413533835</v>
      </c>
      <c r="S420" s="59" t="b">
        <f>IF(C420&gt;500,TRUE,FALSE)</f>
        <v>0</v>
      </c>
      <c r="T420" s="59" t="b">
        <f>IF(C420&gt;750,TRUE,FALSE)</f>
        <v>0</v>
      </c>
      <c r="U420" s="59" t="b">
        <f>IF(C420&gt;1000,TRUE,FALSE)</f>
        <v>0</v>
      </c>
      <c r="V420" s="59" t="b">
        <f>IF(D420&gt;500,TRUE,FALSE)</f>
        <v>0</v>
      </c>
    </row>
    <row r="421" spans="1:22" s="59" customFormat="1" ht="16" x14ac:dyDescent="0.2">
      <c r="A421" s="63">
        <v>135923</v>
      </c>
      <c r="B421" s="63" t="s">
        <v>95</v>
      </c>
      <c r="C421" s="63">
        <v>5</v>
      </c>
      <c r="D421" s="59">
        <v>5</v>
      </c>
      <c r="E421" s="63">
        <v>118</v>
      </c>
      <c r="F421" s="63">
        <v>214</v>
      </c>
      <c r="G421" s="63">
        <v>98</v>
      </c>
      <c r="H421" s="63">
        <v>103</v>
      </c>
      <c r="I421" s="59" t="s">
        <v>53</v>
      </c>
      <c r="J421" s="59" t="s">
        <v>54</v>
      </c>
      <c r="K421" s="64">
        <v>45642</v>
      </c>
      <c r="M421" s="59" t="s">
        <v>58</v>
      </c>
      <c r="N421" s="59">
        <v>4</v>
      </c>
      <c r="O421" s="65">
        <v>0.45794392523364486</v>
      </c>
      <c r="P421" s="66">
        <f>C421/G421</f>
        <v>5.1020408163265307E-2</v>
      </c>
      <c r="Q421" s="66">
        <f>C421/F421</f>
        <v>2.336448598130841E-2</v>
      </c>
      <c r="R421" s="66">
        <f>C421/H421</f>
        <v>4.8543689320388349E-2</v>
      </c>
      <c r="S421" s="59" t="b">
        <f>IF(C421&gt;500,TRUE,FALSE)</f>
        <v>0</v>
      </c>
      <c r="T421" s="59" t="b">
        <f>IF(C421&gt;750,TRUE,FALSE)</f>
        <v>0</v>
      </c>
      <c r="U421" s="59" t="b">
        <f>IF(C421&gt;1000,TRUE,FALSE)</f>
        <v>0</v>
      </c>
      <c r="V421" s="59" t="b">
        <f>IF(D421&gt;500,TRUE,FALSE)</f>
        <v>0</v>
      </c>
    </row>
    <row r="422" spans="1:22" s="59" customFormat="1" ht="16" x14ac:dyDescent="0.2">
      <c r="A422" s="59">
        <v>137813</v>
      </c>
      <c r="B422" s="59" t="s">
        <v>776</v>
      </c>
      <c r="C422" s="59">
        <v>41</v>
      </c>
      <c r="D422" s="59">
        <v>16</v>
      </c>
      <c r="E422" s="59">
        <v>182</v>
      </c>
      <c r="F422" s="59">
        <v>220</v>
      </c>
      <c r="G422" s="59">
        <v>274</v>
      </c>
      <c r="H422" s="59">
        <v>227</v>
      </c>
      <c r="I422" s="59" t="s">
        <v>53</v>
      </c>
      <c r="J422" s="59" t="s">
        <v>54</v>
      </c>
      <c r="K422" s="64">
        <v>45196</v>
      </c>
      <c r="M422" s="59" t="s">
        <v>58</v>
      </c>
      <c r="N422" s="59">
        <v>23</v>
      </c>
      <c r="O422" s="65">
        <v>1.2454545454545454</v>
      </c>
      <c r="P422" s="66">
        <f>C422/G422</f>
        <v>0.14963503649635038</v>
      </c>
      <c r="Q422" s="66">
        <f>C422/F422</f>
        <v>0.18636363636363637</v>
      </c>
      <c r="R422" s="66">
        <f>C422/H422</f>
        <v>0.18061674008810572</v>
      </c>
      <c r="S422" s="59" t="b">
        <f>IF(C422&gt;500,TRUE,FALSE)</f>
        <v>0</v>
      </c>
      <c r="T422" s="59" t="b">
        <f>IF(C422&gt;750,TRUE,FALSE)</f>
        <v>0</v>
      </c>
      <c r="U422" s="59" t="b">
        <f>IF(C422&gt;1000,TRUE,FALSE)</f>
        <v>0</v>
      </c>
      <c r="V422" s="59" t="b">
        <f>IF(D422&gt;500,TRUE,FALSE)</f>
        <v>0</v>
      </c>
    </row>
    <row r="423" spans="1:22" s="59" customFormat="1" ht="16" x14ac:dyDescent="0.2">
      <c r="A423" s="54">
        <v>138516</v>
      </c>
      <c r="B423" s="54" t="s">
        <v>901</v>
      </c>
      <c r="C423" s="54">
        <v>235</v>
      </c>
      <c r="D423" s="54">
        <v>204</v>
      </c>
      <c r="E423" s="54">
        <v>120</v>
      </c>
      <c r="F423" s="54">
        <v>148</v>
      </c>
      <c r="G423" s="54">
        <v>140</v>
      </c>
      <c r="H423" s="54">
        <v>176</v>
      </c>
      <c r="I423" s="54" t="s">
        <v>53</v>
      </c>
      <c r="J423" s="54" t="s">
        <v>54</v>
      </c>
      <c r="K423" s="55">
        <v>45275</v>
      </c>
      <c r="L423" s="54"/>
      <c r="M423" s="54" t="s">
        <v>58</v>
      </c>
      <c r="N423" s="54">
        <v>20</v>
      </c>
      <c r="O423" s="56">
        <v>0.94594594594594594</v>
      </c>
      <c r="P423" s="57">
        <f>C423/G423</f>
        <v>1.6785714285714286</v>
      </c>
      <c r="Q423" s="57">
        <f>C423/F423</f>
        <v>1.5878378378378379</v>
      </c>
      <c r="R423" s="57">
        <f>C423/H423</f>
        <v>1.3352272727272727</v>
      </c>
      <c r="S423" s="54" t="b">
        <f>IF(C423&gt;500,TRUE,FALSE)</f>
        <v>0</v>
      </c>
      <c r="T423" s="54" t="b">
        <f>IF(C423&gt;750,TRUE,FALSE)</f>
        <v>0</v>
      </c>
      <c r="U423" s="54" t="b">
        <f>IF(C423&gt;1000,TRUE,FALSE)</f>
        <v>0</v>
      </c>
      <c r="V423" s="54" t="b">
        <f>IF(D423&gt;500,TRUE,FALSE)</f>
        <v>0</v>
      </c>
    </row>
    <row r="424" spans="1:22" s="54" customFormat="1" ht="16" x14ac:dyDescent="0.2">
      <c r="A424" s="54">
        <v>138774</v>
      </c>
      <c r="B424" s="54" t="s">
        <v>576</v>
      </c>
      <c r="C424" s="54">
        <v>5</v>
      </c>
      <c r="D424" s="54">
        <v>0</v>
      </c>
      <c r="E424" s="54">
        <v>4</v>
      </c>
      <c r="F424" s="54">
        <v>3</v>
      </c>
      <c r="G424" s="54">
        <v>0</v>
      </c>
      <c r="H424" s="54">
        <v>3</v>
      </c>
      <c r="I424" s="54" t="s">
        <v>53</v>
      </c>
      <c r="J424" s="54" t="s">
        <v>54</v>
      </c>
      <c r="K424" s="55">
        <v>45616</v>
      </c>
      <c r="L424" s="55">
        <v>45764</v>
      </c>
      <c r="M424" s="54" t="s">
        <v>76</v>
      </c>
      <c r="N424" s="54">
        <v>12</v>
      </c>
      <c r="O424" s="56">
        <v>0</v>
      </c>
      <c r="P424" s="57">
        <v>0</v>
      </c>
      <c r="Q424" s="57">
        <f>C424/F424</f>
        <v>1.6666666666666667</v>
      </c>
      <c r="R424" s="57">
        <f>C424/H424</f>
        <v>1.6666666666666667</v>
      </c>
      <c r="S424" s="54" t="b">
        <f>IF(C424&gt;500,TRUE,FALSE)</f>
        <v>0</v>
      </c>
      <c r="T424" s="54" t="b">
        <f>IF(C424&gt;750,TRUE,FALSE)</f>
        <v>0</v>
      </c>
      <c r="U424" s="54" t="b">
        <f>IF(C424&gt;1000,TRUE,FALSE)</f>
        <v>0</v>
      </c>
      <c r="V424" s="54" t="b">
        <f>IF(D424&gt;500,TRUE,FALSE)</f>
        <v>0</v>
      </c>
    </row>
    <row r="425" spans="1:22" s="54" customFormat="1" ht="16" x14ac:dyDescent="0.2">
      <c r="A425" s="59">
        <v>140147</v>
      </c>
      <c r="B425" s="59" t="s">
        <v>214</v>
      </c>
      <c r="C425" s="59">
        <v>0</v>
      </c>
      <c r="D425" s="59">
        <v>0</v>
      </c>
      <c r="E425" s="59">
        <v>26</v>
      </c>
      <c r="F425" s="59">
        <v>30</v>
      </c>
      <c r="G425" s="59">
        <v>20</v>
      </c>
      <c r="H425" s="59">
        <v>15</v>
      </c>
      <c r="I425" s="59" t="s">
        <v>53</v>
      </c>
      <c r="J425" s="59" t="s">
        <v>68</v>
      </c>
      <c r="K425" s="64">
        <v>45819</v>
      </c>
      <c r="L425" s="64">
        <v>45910</v>
      </c>
      <c r="M425" s="59" t="s">
        <v>76</v>
      </c>
      <c r="N425" s="59">
        <v>2</v>
      </c>
      <c r="O425" s="65">
        <v>0.66666666666666663</v>
      </c>
      <c r="P425" s="66">
        <f>C425/G425</f>
        <v>0</v>
      </c>
      <c r="Q425" s="66">
        <f>C425/F425</f>
        <v>0</v>
      </c>
      <c r="R425" s="66">
        <f>C425/H425</f>
        <v>0</v>
      </c>
      <c r="S425" s="59" t="b">
        <f>IF(C425&gt;500,TRUE,FALSE)</f>
        <v>0</v>
      </c>
      <c r="T425" s="59" t="b">
        <f>IF(C425&gt;750,TRUE,FALSE)</f>
        <v>0</v>
      </c>
      <c r="U425" s="59" t="b">
        <f>IF(C425&gt;1000,TRUE,FALSE)</f>
        <v>0</v>
      </c>
      <c r="V425" s="59" t="b">
        <f>IF(D425&gt;500,TRUE,FALSE)</f>
        <v>0</v>
      </c>
    </row>
    <row r="426" spans="1:22" s="59" customFormat="1" ht="16" x14ac:dyDescent="0.2">
      <c r="A426" s="63">
        <v>140280</v>
      </c>
      <c r="B426" s="63" t="s">
        <v>86</v>
      </c>
      <c r="C426" s="63">
        <v>15</v>
      </c>
      <c r="D426" s="59">
        <v>15</v>
      </c>
      <c r="E426" s="63">
        <v>141</v>
      </c>
      <c r="F426" s="63">
        <v>130</v>
      </c>
      <c r="G426" s="63">
        <v>0</v>
      </c>
      <c r="H426" s="63">
        <v>53</v>
      </c>
      <c r="I426" s="59" t="s">
        <v>53</v>
      </c>
      <c r="J426" s="59" t="s">
        <v>54</v>
      </c>
      <c r="K426" s="64">
        <v>45833</v>
      </c>
      <c r="L426" s="64">
        <v>45938</v>
      </c>
      <c r="M426" s="59" t="s">
        <v>58</v>
      </c>
      <c r="N426" s="59">
        <v>3</v>
      </c>
      <c r="O426" s="65">
        <v>0</v>
      </c>
      <c r="P426" s="66">
        <v>0</v>
      </c>
      <c r="Q426" s="66">
        <f>C426/F426</f>
        <v>0.11538461538461539</v>
      </c>
      <c r="R426" s="66">
        <f>C426/H426</f>
        <v>0.28301886792452829</v>
      </c>
      <c r="S426" s="59" t="b">
        <f>IF(C426&gt;500,TRUE,FALSE)</f>
        <v>0</v>
      </c>
      <c r="T426" s="59" t="b">
        <f>IF(C426&gt;750,TRUE,FALSE)</f>
        <v>0</v>
      </c>
      <c r="U426" s="59" t="b">
        <f>IF(C426&gt;1000,TRUE,FALSE)</f>
        <v>0</v>
      </c>
      <c r="V426" s="59" t="b">
        <f>IF(D426&gt;500,TRUE,FALSE)</f>
        <v>0</v>
      </c>
    </row>
    <row r="427" spans="1:22" s="59" customFormat="1" ht="16" x14ac:dyDescent="0.2">
      <c r="A427" s="54">
        <v>141269</v>
      </c>
      <c r="B427" s="54" t="s">
        <v>816</v>
      </c>
      <c r="C427" s="54">
        <v>969</v>
      </c>
      <c r="D427" s="54">
        <v>87</v>
      </c>
      <c r="E427" s="54">
        <v>305</v>
      </c>
      <c r="F427" s="54">
        <v>300</v>
      </c>
      <c r="G427" s="54">
        <v>314</v>
      </c>
      <c r="H427" s="54">
        <v>310</v>
      </c>
      <c r="I427" s="54" t="s">
        <v>53</v>
      </c>
      <c r="J427" s="54" t="s">
        <v>54</v>
      </c>
      <c r="K427" s="55">
        <v>45278</v>
      </c>
      <c r="L427" s="54"/>
      <c r="M427" s="54" t="s">
        <v>58</v>
      </c>
      <c r="N427" s="54">
        <v>21</v>
      </c>
      <c r="O427" s="56">
        <v>1.0466666666666666</v>
      </c>
      <c r="P427" s="57">
        <f>C427/G427</f>
        <v>3.0859872611464967</v>
      </c>
      <c r="Q427" s="57">
        <f>C427/F427</f>
        <v>3.23</v>
      </c>
      <c r="R427" s="57">
        <f>C427/H427</f>
        <v>3.1258064516129034</v>
      </c>
      <c r="S427" s="54" t="b">
        <f>IF(C427&gt;500,TRUE,FALSE)</f>
        <v>1</v>
      </c>
      <c r="T427" s="54" t="b">
        <f>IF(C427&gt;750,TRUE,FALSE)</f>
        <v>1</v>
      </c>
      <c r="U427" s="54" t="b">
        <f>IF(C427&gt;1000,TRUE,FALSE)</f>
        <v>0</v>
      </c>
      <c r="V427" s="54" t="b">
        <f>IF(D427&gt;500,TRUE,FALSE)</f>
        <v>0</v>
      </c>
    </row>
    <row r="428" spans="1:22" s="59" customFormat="1" ht="16" x14ac:dyDescent="0.2">
      <c r="A428" s="59">
        <v>141725</v>
      </c>
      <c r="B428" s="59" t="s">
        <v>611</v>
      </c>
      <c r="C428" s="59">
        <v>48</v>
      </c>
      <c r="D428" s="59">
        <v>48</v>
      </c>
      <c r="E428" s="59">
        <v>181</v>
      </c>
      <c r="F428" s="59">
        <v>50</v>
      </c>
      <c r="G428" s="59">
        <v>1</v>
      </c>
      <c r="H428" s="59">
        <v>51</v>
      </c>
      <c r="I428" s="59" t="s">
        <v>53</v>
      </c>
      <c r="J428" s="59" t="s">
        <v>54</v>
      </c>
      <c r="K428" s="64">
        <v>45575</v>
      </c>
      <c r="L428" s="64">
        <v>45727</v>
      </c>
      <c r="M428" s="59" t="s">
        <v>58</v>
      </c>
      <c r="N428" s="59">
        <v>9</v>
      </c>
      <c r="O428" s="65">
        <v>0.02</v>
      </c>
      <c r="P428" s="66">
        <f>C428/G428</f>
        <v>48</v>
      </c>
      <c r="Q428" s="66">
        <f>C428/F428</f>
        <v>0.96</v>
      </c>
      <c r="R428" s="66">
        <f>C428/H428</f>
        <v>0.94117647058823528</v>
      </c>
      <c r="S428" s="59" t="b">
        <f>IF(C428&gt;500,TRUE,FALSE)</f>
        <v>0</v>
      </c>
      <c r="T428" s="59" t="b">
        <f>IF(C428&gt;750,TRUE,FALSE)</f>
        <v>0</v>
      </c>
      <c r="U428" s="59" t="b">
        <f>IF(C428&gt;1000,TRUE,FALSE)</f>
        <v>0</v>
      </c>
      <c r="V428" s="59" t="b">
        <f>IF(D428&gt;500,TRUE,FALSE)</f>
        <v>0</v>
      </c>
    </row>
    <row r="429" spans="1:22" s="59" customFormat="1" ht="16" x14ac:dyDescent="0.2">
      <c r="A429" s="59">
        <v>141788</v>
      </c>
      <c r="B429" s="59" t="s">
        <v>342</v>
      </c>
      <c r="C429" s="59">
        <v>4</v>
      </c>
      <c r="D429" s="59">
        <v>4</v>
      </c>
      <c r="E429" s="59">
        <v>32</v>
      </c>
      <c r="F429" s="59">
        <v>35</v>
      </c>
      <c r="G429" s="59">
        <v>72</v>
      </c>
      <c r="H429" s="59">
        <v>33</v>
      </c>
      <c r="I429" s="59" t="s">
        <v>53</v>
      </c>
      <c r="J429" s="59" t="s">
        <v>54</v>
      </c>
      <c r="K429" s="64">
        <v>45447</v>
      </c>
      <c r="L429" s="64">
        <v>45916</v>
      </c>
      <c r="M429" s="59" t="s">
        <v>76</v>
      </c>
      <c r="N429" s="59">
        <v>8</v>
      </c>
      <c r="O429" s="65">
        <v>2.0571428571428569</v>
      </c>
      <c r="P429" s="66">
        <f>C429/G429</f>
        <v>5.5555555555555552E-2</v>
      </c>
      <c r="Q429" s="66">
        <f>C429/F429</f>
        <v>0.11428571428571428</v>
      </c>
      <c r="R429" s="66">
        <f>C429/H429</f>
        <v>0.12121212121212122</v>
      </c>
      <c r="S429" s="59" t="b">
        <f>IF(C429&gt;500,TRUE,FALSE)</f>
        <v>0</v>
      </c>
      <c r="T429" s="59" t="b">
        <f>IF(C429&gt;750,TRUE,FALSE)</f>
        <v>0</v>
      </c>
      <c r="U429" s="59" t="b">
        <f>IF(C429&gt;1000,TRUE,FALSE)</f>
        <v>0</v>
      </c>
      <c r="V429" s="59" t="b">
        <f>IF(D429&gt;500,TRUE,FALSE)</f>
        <v>0</v>
      </c>
    </row>
    <row r="430" spans="1:22" s="59" customFormat="1" ht="16" x14ac:dyDescent="0.2">
      <c r="A430" s="63">
        <v>141887</v>
      </c>
      <c r="B430" s="63" t="s">
        <v>87</v>
      </c>
      <c r="C430" s="63">
        <v>137</v>
      </c>
      <c r="D430" s="59">
        <v>109</v>
      </c>
      <c r="E430" s="63">
        <v>408</v>
      </c>
      <c r="F430" s="63">
        <v>615</v>
      </c>
      <c r="G430" s="63">
        <v>276</v>
      </c>
      <c r="H430" s="63">
        <v>258</v>
      </c>
      <c r="I430" s="59" t="s">
        <v>53</v>
      </c>
      <c r="J430" s="59" t="s">
        <v>54</v>
      </c>
      <c r="K430" s="64">
        <v>45198</v>
      </c>
      <c r="M430" s="59" t="s">
        <v>58</v>
      </c>
      <c r="N430" s="59">
        <v>47</v>
      </c>
      <c r="O430" s="65">
        <v>0.44878048780487806</v>
      </c>
      <c r="P430" s="66">
        <f>C430/G430</f>
        <v>0.49637681159420288</v>
      </c>
      <c r="Q430" s="66">
        <f>C430/F430</f>
        <v>0.22276422764227644</v>
      </c>
      <c r="R430" s="66">
        <f>C430/H430</f>
        <v>0.53100775193798455</v>
      </c>
      <c r="S430" s="59" t="b">
        <f>IF(C430&gt;500,TRUE,FALSE)</f>
        <v>0</v>
      </c>
      <c r="T430" s="59" t="b">
        <f>IF(C430&gt;750,TRUE,FALSE)</f>
        <v>0</v>
      </c>
      <c r="U430" s="59" t="b">
        <f>IF(C430&gt;1000,TRUE,FALSE)</f>
        <v>0</v>
      </c>
      <c r="V430" s="59" t="b">
        <f>IF(D430&gt;500,TRUE,FALSE)</f>
        <v>0</v>
      </c>
    </row>
    <row r="431" spans="1:22" s="59" customFormat="1" ht="16" x14ac:dyDescent="0.2">
      <c r="A431" s="59">
        <v>142059</v>
      </c>
      <c r="B431" s="59" t="s">
        <v>490</v>
      </c>
      <c r="C431" s="59">
        <v>1</v>
      </c>
      <c r="D431" s="59">
        <v>0</v>
      </c>
      <c r="E431" s="59">
        <v>9</v>
      </c>
      <c r="F431" s="59">
        <v>9</v>
      </c>
      <c r="G431" s="59">
        <v>10</v>
      </c>
      <c r="H431" s="59">
        <v>9</v>
      </c>
      <c r="I431" s="59" t="s">
        <v>53</v>
      </c>
      <c r="J431" s="59" t="s">
        <v>54</v>
      </c>
      <c r="K431" s="64">
        <v>45265</v>
      </c>
      <c r="M431" s="59" t="s">
        <v>76</v>
      </c>
      <c r="N431" s="59">
        <v>17</v>
      </c>
      <c r="O431" s="65">
        <v>1.1111111111111112</v>
      </c>
      <c r="P431" s="66">
        <f>C431/G431</f>
        <v>0.1</v>
      </c>
      <c r="Q431" s="66">
        <f>C431/F431</f>
        <v>0.1111111111111111</v>
      </c>
      <c r="R431" s="66">
        <f>C431/H431</f>
        <v>0.1111111111111111</v>
      </c>
      <c r="S431" s="59" t="b">
        <f>IF(C431&gt;500,TRUE,FALSE)</f>
        <v>0</v>
      </c>
      <c r="T431" s="59" t="b">
        <f>IF(C431&gt;750,TRUE,FALSE)</f>
        <v>0</v>
      </c>
      <c r="U431" s="59" t="b">
        <f>IF(C431&gt;1000,TRUE,FALSE)</f>
        <v>0</v>
      </c>
      <c r="V431" s="59" t="b">
        <f>IF(D431&gt;500,TRUE,FALSE)</f>
        <v>0</v>
      </c>
    </row>
    <row r="432" spans="1:22" s="54" customFormat="1" ht="16" x14ac:dyDescent="0.2">
      <c r="A432" s="54">
        <v>143651</v>
      </c>
      <c r="B432" s="54" t="s">
        <v>844</v>
      </c>
      <c r="C432" s="54">
        <v>60</v>
      </c>
      <c r="D432" s="54">
        <v>35</v>
      </c>
      <c r="E432" s="54">
        <v>30</v>
      </c>
      <c r="F432" s="54">
        <v>30</v>
      </c>
      <c r="G432" s="54">
        <v>40</v>
      </c>
      <c r="H432" s="54">
        <v>31</v>
      </c>
      <c r="I432" s="54" t="s">
        <v>53</v>
      </c>
      <c r="J432" s="54" t="s">
        <v>54</v>
      </c>
      <c r="K432" s="55">
        <v>45656</v>
      </c>
      <c r="M432" s="54" t="s">
        <v>76</v>
      </c>
      <c r="N432" s="54">
        <v>9</v>
      </c>
      <c r="O432" s="56">
        <v>1.3333333333333333</v>
      </c>
      <c r="P432" s="57">
        <f>C432/G432</f>
        <v>1.5</v>
      </c>
      <c r="Q432" s="57">
        <f>C432/F432</f>
        <v>2</v>
      </c>
      <c r="R432" s="57">
        <f>C432/H432</f>
        <v>1.935483870967742</v>
      </c>
      <c r="S432" s="54" t="b">
        <f>IF(C432&gt;500,TRUE,FALSE)</f>
        <v>0</v>
      </c>
      <c r="T432" s="54" t="b">
        <f>IF(C432&gt;750,TRUE,FALSE)</f>
        <v>0</v>
      </c>
      <c r="U432" s="54" t="b">
        <f>IF(C432&gt;1000,TRUE,FALSE)</f>
        <v>0</v>
      </c>
      <c r="V432" s="54" t="b">
        <f>IF(D432&gt;500,TRUE,FALSE)</f>
        <v>0</v>
      </c>
    </row>
    <row r="433" spans="1:22" s="59" customFormat="1" ht="16" x14ac:dyDescent="0.2">
      <c r="A433" s="59">
        <v>143890</v>
      </c>
      <c r="B433" s="59" t="s">
        <v>795</v>
      </c>
      <c r="C433" s="59">
        <v>2</v>
      </c>
      <c r="D433" s="59">
        <v>0</v>
      </c>
      <c r="E433" s="59">
        <v>667</v>
      </c>
      <c r="F433" s="59">
        <v>550</v>
      </c>
      <c r="G433" s="59">
        <v>670</v>
      </c>
      <c r="H433" s="59">
        <v>568</v>
      </c>
      <c r="I433" s="59" t="s">
        <v>53</v>
      </c>
      <c r="J433" s="59" t="s">
        <v>54</v>
      </c>
      <c r="K433" s="64">
        <v>45194</v>
      </c>
      <c r="M433" s="59" t="s">
        <v>55</v>
      </c>
      <c r="N433" s="59">
        <v>39</v>
      </c>
      <c r="O433" s="65">
        <v>1.2181818181818183</v>
      </c>
      <c r="P433" s="66">
        <f>C433/G433</f>
        <v>2.9850746268656717E-3</v>
      </c>
      <c r="Q433" s="66">
        <f>C433/F433</f>
        <v>3.6363636363636364E-3</v>
      </c>
      <c r="R433" s="66">
        <f>C433/H433</f>
        <v>3.5211267605633804E-3</v>
      </c>
      <c r="S433" s="59" t="b">
        <f>IF(C433&gt;500,TRUE,FALSE)</f>
        <v>0</v>
      </c>
      <c r="T433" s="59" t="b">
        <f>IF(C433&gt;750,TRUE,FALSE)</f>
        <v>0</v>
      </c>
      <c r="U433" s="59" t="b">
        <f>IF(C433&gt;1000,TRUE,FALSE)</f>
        <v>0</v>
      </c>
      <c r="V433" s="59" t="b">
        <f>IF(D433&gt;500,TRUE,FALSE)</f>
        <v>0</v>
      </c>
    </row>
    <row r="434" spans="1:22" s="54" customFormat="1" ht="16" x14ac:dyDescent="0.2">
      <c r="A434" s="59">
        <v>143994</v>
      </c>
      <c r="B434" s="59" t="s">
        <v>712</v>
      </c>
      <c r="C434" s="59">
        <v>13</v>
      </c>
      <c r="D434" s="59">
        <v>13</v>
      </c>
      <c r="E434" s="59">
        <v>27</v>
      </c>
      <c r="F434" s="59">
        <v>35</v>
      </c>
      <c r="G434" s="59">
        <v>31</v>
      </c>
      <c r="H434" s="59">
        <v>36</v>
      </c>
      <c r="I434" s="59" t="s">
        <v>53</v>
      </c>
      <c r="J434" s="59" t="s">
        <v>54</v>
      </c>
      <c r="K434" s="64">
        <v>45649</v>
      </c>
      <c r="L434" s="64">
        <v>45783</v>
      </c>
      <c r="M434" s="59" t="s">
        <v>76</v>
      </c>
      <c r="N434" s="59">
        <v>8</v>
      </c>
      <c r="O434" s="65">
        <v>0.88571428571428568</v>
      </c>
      <c r="P434" s="66">
        <f>C434/G434</f>
        <v>0.41935483870967744</v>
      </c>
      <c r="Q434" s="66">
        <f>C434/F434</f>
        <v>0.37142857142857144</v>
      </c>
      <c r="R434" s="66">
        <f>C434/H434</f>
        <v>0.3611111111111111</v>
      </c>
      <c r="S434" s="59" t="b">
        <f>IF(C434&gt;500,TRUE,FALSE)</f>
        <v>0</v>
      </c>
      <c r="T434" s="59" t="b">
        <f>IF(C434&gt;750,TRUE,FALSE)</f>
        <v>0</v>
      </c>
      <c r="U434" s="59" t="b">
        <f>IF(C434&gt;1000,TRUE,FALSE)</f>
        <v>0</v>
      </c>
      <c r="V434" s="59" t="b">
        <f>IF(D434&gt;500,TRUE,FALSE)</f>
        <v>0</v>
      </c>
    </row>
    <row r="435" spans="1:22" s="59" customFormat="1" ht="16" x14ac:dyDescent="0.2">
      <c r="A435" s="63">
        <v>144320</v>
      </c>
      <c r="B435" s="63" t="s">
        <v>132</v>
      </c>
      <c r="C435" s="63">
        <v>256</v>
      </c>
      <c r="D435" s="59">
        <v>58</v>
      </c>
      <c r="E435" s="63">
        <v>191</v>
      </c>
      <c r="F435" s="63">
        <v>216</v>
      </c>
      <c r="G435" s="63">
        <v>148</v>
      </c>
      <c r="H435" s="63">
        <v>128</v>
      </c>
      <c r="I435" s="59" t="s">
        <v>53</v>
      </c>
      <c r="J435" s="59" t="s">
        <v>54</v>
      </c>
      <c r="K435" s="64">
        <v>45380</v>
      </c>
      <c r="M435" s="59" t="s">
        <v>58</v>
      </c>
      <c r="N435" s="59">
        <v>14</v>
      </c>
      <c r="O435" s="65">
        <v>0.68518518518518523</v>
      </c>
      <c r="P435" s="66">
        <f>C435/G435</f>
        <v>1.7297297297297298</v>
      </c>
      <c r="Q435" s="66">
        <f>C435/F435</f>
        <v>1.1851851851851851</v>
      </c>
      <c r="R435" s="66">
        <f>C435/H435</f>
        <v>2</v>
      </c>
      <c r="S435" s="59" t="b">
        <f>IF(C435&gt;500,TRUE,FALSE)</f>
        <v>0</v>
      </c>
      <c r="T435" s="59" t="b">
        <f>IF(C435&gt;750,TRUE,FALSE)</f>
        <v>0</v>
      </c>
      <c r="U435" s="59" t="b">
        <f>IF(C435&gt;1000,TRUE,FALSE)</f>
        <v>0</v>
      </c>
      <c r="V435" s="59" t="b">
        <f>IF(D435&gt;500,TRUE,FALSE)</f>
        <v>0</v>
      </c>
    </row>
    <row r="436" spans="1:22" s="54" customFormat="1" ht="16" x14ac:dyDescent="0.2">
      <c r="A436" s="59">
        <v>144941</v>
      </c>
      <c r="B436" s="59" t="s">
        <v>335</v>
      </c>
      <c r="C436" s="59">
        <v>32</v>
      </c>
      <c r="D436" s="59">
        <v>32</v>
      </c>
      <c r="E436" s="59">
        <v>103</v>
      </c>
      <c r="F436" s="59">
        <v>86</v>
      </c>
      <c r="G436" s="59">
        <v>0</v>
      </c>
      <c r="H436" s="59">
        <v>80</v>
      </c>
      <c r="I436" s="59" t="s">
        <v>53</v>
      </c>
      <c r="J436" s="59" t="s">
        <v>68</v>
      </c>
      <c r="K436" s="64">
        <v>45777</v>
      </c>
      <c r="L436" s="59"/>
      <c r="M436" s="59" t="s">
        <v>58</v>
      </c>
      <c r="N436" s="59">
        <v>7</v>
      </c>
      <c r="O436" s="65">
        <v>0</v>
      </c>
      <c r="P436" s="66">
        <v>0</v>
      </c>
      <c r="Q436" s="66">
        <f>C436/F436</f>
        <v>0.37209302325581395</v>
      </c>
      <c r="R436" s="66">
        <f>C436/H436</f>
        <v>0.4</v>
      </c>
      <c r="S436" s="59" t="b">
        <f>IF(C436&gt;500,TRUE,FALSE)</f>
        <v>0</v>
      </c>
      <c r="T436" s="59" t="b">
        <f>IF(C436&gt;750,TRUE,FALSE)</f>
        <v>0</v>
      </c>
      <c r="U436" s="59" t="b">
        <f>IF(C436&gt;1000,TRUE,FALSE)</f>
        <v>0</v>
      </c>
      <c r="V436" s="59" t="b">
        <f>IF(D436&gt;500,TRUE,FALSE)</f>
        <v>0</v>
      </c>
    </row>
    <row r="437" spans="1:22" s="59" customFormat="1" ht="16" x14ac:dyDescent="0.2">
      <c r="A437" s="59">
        <v>144971</v>
      </c>
      <c r="B437" s="59" t="s">
        <v>359</v>
      </c>
      <c r="C437" s="59">
        <v>0</v>
      </c>
      <c r="D437" s="59">
        <v>0</v>
      </c>
      <c r="E437" s="59">
        <v>134</v>
      </c>
      <c r="F437" s="59">
        <v>67</v>
      </c>
      <c r="G437" s="59">
        <v>90</v>
      </c>
      <c r="H437" s="59">
        <v>67</v>
      </c>
      <c r="I437" s="59" t="s">
        <v>53</v>
      </c>
      <c r="J437" s="59" t="s">
        <v>54</v>
      </c>
      <c r="K437" s="64">
        <v>45776</v>
      </c>
      <c r="L437" s="64">
        <v>45902</v>
      </c>
      <c r="M437" s="59" t="s">
        <v>58</v>
      </c>
      <c r="N437" s="59">
        <v>3</v>
      </c>
      <c r="O437" s="65">
        <v>1.3432835820895523</v>
      </c>
      <c r="P437" s="66">
        <f>C437/G437</f>
        <v>0</v>
      </c>
      <c r="Q437" s="66">
        <f>C437/F437</f>
        <v>0</v>
      </c>
      <c r="R437" s="66">
        <f>C437/H437</f>
        <v>0</v>
      </c>
      <c r="S437" s="59" t="b">
        <f>IF(C437&gt;500,TRUE,FALSE)</f>
        <v>0</v>
      </c>
      <c r="T437" s="59" t="b">
        <f>IF(C437&gt;750,TRUE,FALSE)</f>
        <v>0</v>
      </c>
      <c r="U437" s="59" t="b">
        <f>IF(C437&gt;1000,TRUE,FALSE)</f>
        <v>0</v>
      </c>
      <c r="V437" s="59" t="b">
        <f>IF(D437&gt;500,TRUE,FALSE)</f>
        <v>0</v>
      </c>
    </row>
    <row r="438" spans="1:22" s="54" customFormat="1" ht="16" x14ac:dyDescent="0.2">
      <c r="A438" s="59">
        <v>145184</v>
      </c>
      <c r="B438" s="59" t="s">
        <v>617</v>
      </c>
      <c r="C438" s="59">
        <v>12</v>
      </c>
      <c r="D438" s="59">
        <v>10</v>
      </c>
      <c r="E438" s="59">
        <v>52</v>
      </c>
      <c r="F438" s="59">
        <v>48</v>
      </c>
      <c r="G438" s="59">
        <v>0</v>
      </c>
      <c r="H438" s="59">
        <v>49</v>
      </c>
      <c r="I438" s="59" t="s">
        <v>53</v>
      </c>
      <c r="J438" s="59" t="s">
        <v>68</v>
      </c>
      <c r="K438" s="64">
        <v>45798</v>
      </c>
      <c r="L438" s="64">
        <v>45875</v>
      </c>
      <c r="M438" s="59" t="s">
        <v>71</v>
      </c>
      <c r="N438" s="59">
        <v>3</v>
      </c>
      <c r="O438" s="65">
        <v>0</v>
      </c>
      <c r="P438" s="66">
        <v>0</v>
      </c>
      <c r="Q438" s="66">
        <f>C438/F438</f>
        <v>0.25</v>
      </c>
      <c r="R438" s="66">
        <f>C438/H438</f>
        <v>0.24489795918367346</v>
      </c>
      <c r="S438" s="59" t="b">
        <f>IF(C438&gt;500,TRUE,FALSE)</f>
        <v>0</v>
      </c>
      <c r="T438" s="59" t="b">
        <f>IF(C438&gt;750,TRUE,FALSE)</f>
        <v>0</v>
      </c>
      <c r="U438" s="59" t="b">
        <f>IF(C438&gt;1000,TRUE,FALSE)</f>
        <v>0</v>
      </c>
      <c r="V438" s="59" t="b">
        <f>IF(D438&gt;500,TRUE,FALSE)</f>
        <v>0</v>
      </c>
    </row>
    <row r="439" spans="1:22" s="59" customFormat="1" ht="16" x14ac:dyDescent="0.2">
      <c r="A439" s="54">
        <v>145461</v>
      </c>
      <c r="B439" s="54" t="s">
        <v>281</v>
      </c>
      <c r="C439" s="54">
        <v>196</v>
      </c>
      <c r="D439" s="54">
        <v>180</v>
      </c>
      <c r="E439" s="54">
        <v>53</v>
      </c>
      <c r="F439" s="54">
        <v>54</v>
      </c>
      <c r="G439" s="54">
        <v>54</v>
      </c>
      <c r="H439" s="54">
        <v>41</v>
      </c>
      <c r="I439" s="54" t="s">
        <v>53</v>
      </c>
      <c r="J439" s="54" t="s">
        <v>54</v>
      </c>
      <c r="K439" s="55">
        <v>45287</v>
      </c>
      <c r="L439" s="54"/>
      <c r="M439" s="54" t="s">
        <v>71</v>
      </c>
      <c r="N439" s="54">
        <v>20</v>
      </c>
      <c r="O439" s="56">
        <v>1</v>
      </c>
      <c r="P439" s="57">
        <f>C439/G439</f>
        <v>3.6296296296296298</v>
      </c>
      <c r="Q439" s="57">
        <f>C439/F439</f>
        <v>3.6296296296296298</v>
      </c>
      <c r="R439" s="57">
        <f>C439/H439</f>
        <v>4.7804878048780486</v>
      </c>
      <c r="S439" s="54" t="b">
        <f>IF(C439&gt;500,TRUE,FALSE)</f>
        <v>0</v>
      </c>
      <c r="T439" s="54" t="b">
        <f>IF(C439&gt;750,TRUE,FALSE)</f>
        <v>0</v>
      </c>
      <c r="U439" s="54" t="b">
        <f>IF(C439&gt;1000,TRUE,FALSE)</f>
        <v>0</v>
      </c>
      <c r="V439" s="54" t="b">
        <f>IF(D439&gt;500,TRUE,FALSE)</f>
        <v>0</v>
      </c>
    </row>
    <row r="440" spans="1:22" s="54" customFormat="1" ht="16" x14ac:dyDescent="0.2">
      <c r="A440" s="59">
        <v>145570</v>
      </c>
      <c r="B440" s="59" t="s">
        <v>354</v>
      </c>
      <c r="C440" s="59">
        <v>54</v>
      </c>
      <c r="D440" s="59">
        <v>8</v>
      </c>
      <c r="E440" s="59">
        <v>300</v>
      </c>
      <c r="F440" s="59">
        <v>153</v>
      </c>
      <c r="G440" s="59">
        <v>189</v>
      </c>
      <c r="H440" s="59">
        <v>150</v>
      </c>
      <c r="I440" s="59" t="s">
        <v>53</v>
      </c>
      <c r="J440" s="59" t="s">
        <v>54</v>
      </c>
      <c r="K440" s="64">
        <v>45107</v>
      </c>
      <c r="L440" s="64">
        <v>45915</v>
      </c>
      <c r="M440" s="59" t="s">
        <v>58</v>
      </c>
      <c r="N440" s="59">
        <v>26</v>
      </c>
      <c r="O440" s="65">
        <v>1.2352941176470589</v>
      </c>
      <c r="P440" s="66">
        <f>C440/G440</f>
        <v>0.2857142857142857</v>
      </c>
      <c r="Q440" s="66">
        <f>C440/F440</f>
        <v>0.35294117647058826</v>
      </c>
      <c r="R440" s="66">
        <f>C440/H440</f>
        <v>0.36</v>
      </c>
      <c r="S440" s="59" t="b">
        <f>IF(C440&gt;500,TRUE,FALSE)</f>
        <v>0</v>
      </c>
      <c r="T440" s="59" t="b">
        <f>IF(C440&gt;750,TRUE,FALSE)</f>
        <v>0</v>
      </c>
      <c r="U440" s="59" t="b">
        <f>IF(C440&gt;1000,TRUE,FALSE)</f>
        <v>0</v>
      </c>
      <c r="V440" s="59" t="b">
        <f>IF(D440&gt;500,TRUE,FALSE)</f>
        <v>0</v>
      </c>
    </row>
    <row r="441" spans="1:22" s="54" customFormat="1" ht="16" x14ac:dyDescent="0.2">
      <c r="A441" s="59">
        <v>146186</v>
      </c>
      <c r="B441" s="59" t="s">
        <v>632</v>
      </c>
      <c r="C441" s="59">
        <v>0</v>
      </c>
      <c r="D441" s="59">
        <v>0</v>
      </c>
      <c r="E441" s="59">
        <v>62</v>
      </c>
      <c r="F441" s="59">
        <v>88</v>
      </c>
      <c r="G441" s="59">
        <v>2</v>
      </c>
      <c r="H441" s="59">
        <v>90</v>
      </c>
      <c r="I441" s="59" t="s">
        <v>53</v>
      </c>
      <c r="J441" s="59" t="s">
        <v>68</v>
      </c>
      <c r="K441" s="64">
        <v>45817</v>
      </c>
      <c r="L441" s="64">
        <v>45923</v>
      </c>
      <c r="M441" s="59" t="s">
        <v>71</v>
      </c>
      <c r="N441" s="59">
        <v>2</v>
      </c>
      <c r="O441" s="65">
        <v>2.2727272727272728E-2</v>
      </c>
      <c r="P441" s="66">
        <f>C441/G441</f>
        <v>0</v>
      </c>
      <c r="Q441" s="66">
        <f>C441/F441</f>
        <v>0</v>
      </c>
      <c r="R441" s="66">
        <f>C441/H441</f>
        <v>0</v>
      </c>
      <c r="S441" s="59" t="b">
        <f>IF(C441&gt;500,TRUE,FALSE)</f>
        <v>0</v>
      </c>
      <c r="T441" s="59" t="b">
        <f>IF(C441&gt;750,TRUE,FALSE)</f>
        <v>0</v>
      </c>
      <c r="U441" s="59" t="b">
        <f>IF(C441&gt;1000,TRUE,FALSE)</f>
        <v>0</v>
      </c>
      <c r="V441" s="59" t="b">
        <f>IF(D441&gt;500,TRUE,FALSE)</f>
        <v>0</v>
      </c>
    </row>
    <row r="442" spans="1:22" s="59" customFormat="1" ht="16" x14ac:dyDescent="0.2">
      <c r="A442" s="54">
        <v>146825</v>
      </c>
      <c r="B442" s="54" t="s">
        <v>423</v>
      </c>
      <c r="C442" s="54">
        <v>54</v>
      </c>
      <c r="D442" s="54">
        <v>36</v>
      </c>
      <c r="E442" s="54">
        <v>9</v>
      </c>
      <c r="F442" s="54">
        <v>14</v>
      </c>
      <c r="G442" s="54">
        <v>0</v>
      </c>
      <c r="H442" s="54">
        <v>14</v>
      </c>
      <c r="I442" s="54" t="s">
        <v>53</v>
      </c>
      <c r="J442" s="54" t="s">
        <v>54</v>
      </c>
      <c r="K442" s="55">
        <v>45735</v>
      </c>
      <c r="L442" s="55">
        <v>45888</v>
      </c>
      <c r="M442" s="54" t="s">
        <v>76</v>
      </c>
      <c r="N442" s="54">
        <v>3</v>
      </c>
      <c r="O442" s="56">
        <v>0</v>
      </c>
      <c r="P442" s="57">
        <v>0</v>
      </c>
      <c r="Q442" s="57">
        <f>C442/F442</f>
        <v>3.8571428571428572</v>
      </c>
      <c r="R442" s="57">
        <f>C442/H442</f>
        <v>3.8571428571428572</v>
      </c>
      <c r="S442" s="54" t="b">
        <f>IF(C442&gt;500,TRUE,FALSE)</f>
        <v>0</v>
      </c>
      <c r="T442" s="54" t="b">
        <f>IF(C442&gt;750,TRUE,FALSE)</f>
        <v>0</v>
      </c>
      <c r="U442" s="54" t="b">
        <f>IF(C442&gt;1000,TRUE,FALSE)</f>
        <v>0</v>
      </c>
      <c r="V442" s="54" t="b">
        <f>IF(D442&gt;500,TRUE,FALSE)</f>
        <v>0</v>
      </c>
    </row>
    <row r="443" spans="1:22" s="59" customFormat="1" ht="16" x14ac:dyDescent="0.2">
      <c r="A443" s="54">
        <v>147636</v>
      </c>
      <c r="B443" s="54" t="s">
        <v>757</v>
      </c>
      <c r="C443" s="54">
        <v>328</v>
      </c>
      <c r="D443" s="54">
        <v>34</v>
      </c>
      <c r="E443" s="54">
        <v>94</v>
      </c>
      <c r="F443" s="54">
        <v>97</v>
      </c>
      <c r="G443" s="54">
        <v>91</v>
      </c>
      <c r="H443" s="54">
        <v>100</v>
      </c>
      <c r="I443" s="54" t="s">
        <v>53</v>
      </c>
      <c r="J443" s="54" t="s">
        <v>54</v>
      </c>
      <c r="K443" s="55">
        <v>45428</v>
      </c>
      <c r="L443" s="54"/>
      <c r="M443" s="54" t="s">
        <v>71</v>
      </c>
      <c r="N443" s="54">
        <v>13</v>
      </c>
      <c r="O443" s="56">
        <v>0.93814432989690721</v>
      </c>
      <c r="P443" s="57">
        <f>C443/G443</f>
        <v>3.6043956043956045</v>
      </c>
      <c r="Q443" s="57">
        <f>C443/F443</f>
        <v>3.3814432989690721</v>
      </c>
      <c r="R443" s="57">
        <f>C443/H443</f>
        <v>3.28</v>
      </c>
      <c r="S443" s="54" t="b">
        <f>IF(C443&gt;500,TRUE,FALSE)</f>
        <v>0</v>
      </c>
      <c r="T443" s="54" t="b">
        <f>IF(C443&gt;750,TRUE,FALSE)</f>
        <v>0</v>
      </c>
      <c r="U443" s="54" t="b">
        <f>IF(C443&gt;1000,TRUE,FALSE)</f>
        <v>0</v>
      </c>
      <c r="V443" s="54" t="b">
        <f>IF(D443&gt;500,TRUE,FALSE)</f>
        <v>0</v>
      </c>
    </row>
    <row r="444" spans="1:22" s="54" customFormat="1" ht="16" x14ac:dyDescent="0.2">
      <c r="A444" s="54">
        <v>148303</v>
      </c>
      <c r="B444" s="54" t="s">
        <v>419</v>
      </c>
      <c r="C444" s="54">
        <v>66</v>
      </c>
      <c r="D444" s="54">
        <v>66</v>
      </c>
      <c r="E444" s="54">
        <v>18</v>
      </c>
      <c r="F444" s="54">
        <v>11</v>
      </c>
      <c r="G444" s="54">
        <v>15</v>
      </c>
      <c r="H444" s="54">
        <v>11</v>
      </c>
      <c r="I444" s="54" t="s">
        <v>53</v>
      </c>
      <c r="J444" s="54" t="s">
        <v>54</v>
      </c>
      <c r="K444" s="55">
        <v>45736</v>
      </c>
      <c r="L444" s="55">
        <v>45793</v>
      </c>
      <c r="M444" s="54" t="s">
        <v>76</v>
      </c>
      <c r="N444" s="54">
        <v>7</v>
      </c>
      <c r="O444" s="56">
        <v>1.3636363636363635</v>
      </c>
      <c r="P444" s="57">
        <f>C444/G444</f>
        <v>4.4000000000000004</v>
      </c>
      <c r="Q444" s="57">
        <f>C444/F444</f>
        <v>6</v>
      </c>
      <c r="R444" s="57">
        <f>C444/H444</f>
        <v>6</v>
      </c>
      <c r="S444" s="54" t="b">
        <f>IF(C444&gt;500,TRUE,FALSE)</f>
        <v>0</v>
      </c>
      <c r="T444" s="54" t="b">
        <f>IF(C444&gt;750,TRUE,FALSE)</f>
        <v>0</v>
      </c>
      <c r="U444" s="54" t="b">
        <f>IF(C444&gt;1000,TRUE,FALSE)</f>
        <v>0</v>
      </c>
      <c r="V444" s="54" t="b">
        <f>IF(D444&gt;500,TRUE,FALSE)</f>
        <v>0</v>
      </c>
    </row>
    <row r="445" spans="1:22" s="59" customFormat="1" ht="16" x14ac:dyDescent="0.2">
      <c r="A445" s="59">
        <v>148352</v>
      </c>
      <c r="B445" s="59" t="s">
        <v>518</v>
      </c>
      <c r="C445" s="59">
        <v>0</v>
      </c>
      <c r="D445" s="59">
        <v>0</v>
      </c>
      <c r="E445" s="59">
        <v>7</v>
      </c>
      <c r="F445" s="59">
        <v>12</v>
      </c>
      <c r="G445" s="59">
        <v>12</v>
      </c>
      <c r="H445" s="59">
        <v>12</v>
      </c>
      <c r="I445" s="59" t="s">
        <v>53</v>
      </c>
      <c r="J445" s="59" t="s">
        <v>68</v>
      </c>
      <c r="K445" s="64">
        <v>45798</v>
      </c>
      <c r="M445" s="59" t="s">
        <v>76</v>
      </c>
      <c r="N445" s="59">
        <v>4</v>
      </c>
      <c r="O445" s="65">
        <v>1</v>
      </c>
      <c r="P445" s="66">
        <f>C445/G445</f>
        <v>0</v>
      </c>
      <c r="Q445" s="66">
        <f>C445/F445</f>
        <v>0</v>
      </c>
      <c r="R445" s="66">
        <f>C445/H445</f>
        <v>0</v>
      </c>
      <c r="S445" s="59" t="b">
        <f>IF(C445&gt;500,TRUE,FALSE)</f>
        <v>0</v>
      </c>
      <c r="T445" s="59" t="b">
        <f>IF(C445&gt;750,TRUE,FALSE)</f>
        <v>0</v>
      </c>
      <c r="U445" s="59" t="b">
        <f>IF(C445&gt;1000,TRUE,FALSE)</f>
        <v>0</v>
      </c>
      <c r="V445" s="59" t="b">
        <f>IF(D445&gt;500,TRUE,FALSE)</f>
        <v>0</v>
      </c>
    </row>
    <row r="446" spans="1:22" s="59" customFormat="1" ht="16" x14ac:dyDescent="0.2">
      <c r="A446" s="59">
        <v>148367</v>
      </c>
      <c r="B446" s="59" t="s">
        <v>618</v>
      </c>
      <c r="C446" s="59">
        <v>6</v>
      </c>
      <c r="D446" s="59">
        <v>0</v>
      </c>
      <c r="E446" s="59">
        <v>38</v>
      </c>
      <c r="F446" s="59">
        <v>47</v>
      </c>
      <c r="G446" s="59">
        <v>46</v>
      </c>
      <c r="H446" s="59">
        <v>48</v>
      </c>
      <c r="I446" s="59" t="s">
        <v>53</v>
      </c>
      <c r="J446" s="59" t="s">
        <v>54</v>
      </c>
      <c r="K446" s="64">
        <v>45394</v>
      </c>
      <c r="M446" s="59" t="s">
        <v>76</v>
      </c>
      <c r="N446" s="59">
        <v>13</v>
      </c>
      <c r="O446" s="65">
        <v>0.97872340425531912</v>
      </c>
      <c r="P446" s="66">
        <f>C446/G446</f>
        <v>0.13043478260869565</v>
      </c>
      <c r="Q446" s="66">
        <f>C446/F446</f>
        <v>0.1276595744680851</v>
      </c>
      <c r="R446" s="66">
        <f>C446/H446</f>
        <v>0.125</v>
      </c>
      <c r="S446" s="59" t="b">
        <f>IF(C446&gt;500,TRUE,FALSE)</f>
        <v>0</v>
      </c>
      <c r="T446" s="59" t="b">
        <f>IF(C446&gt;750,TRUE,FALSE)</f>
        <v>0</v>
      </c>
      <c r="U446" s="59" t="b">
        <f>IF(C446&gt;1000,TRUE,FALSE)</f>
        <v>0</v>
      </c>
      <c r="V446" s="59" t="b">
        <f>IF(D446&gt;500,TRUE,FALSE)</f>
        <v>0</v>
      </c>
    </row>
    <row r="447" spans="1:22" s="59" customFormat="1" ht="16" x14ac:dyDescent="0.2">
      <c r="A447" s="54">
        <v>149197</v>
      </c>
      <c r="B447" s="54" t="s">
        <v>456</v>
      </c>
      <c r="C447" s="54">
        <v>21</v>
      </c>
      <c r="D447" s="54">
        <v>21</v>
      </c>
      <c r="E447" s="54">
        <v>9</v>
      </c>
      <c r="F447" s="54">
        <v>11</v>
      </c>
      <c r="G447" s="54">
        <v>0</v>
      </c>
      <c r="H447" s="54">
        <v>11</v>
      </c>
      <c r="I447" s="54" t="s">
        <v>53</v>
      </c>
      <c r="J447" s="54" t="s">
        <v>54</v>
      </c>
      <c r="K447" s="55">
        <v>45818</v>
      </c>
      <c r="L447" s="55">
        <v>45951</v>
      </c>
      <c r="M447" s="54" t="s">
        <v>76</v>
      </c>
      <c r="N447" s="54">
        <v>4</v>
      </c>
      <c r="O447" s="56">
        <v>0</v>
      </c>
      <c r="P447" s="57">
        <v>0</v>
      </c>
      <c r="Q447" s="57">
        <f>C447/F447</f>
        <v>1.9090909090909092</v>
      </c>
      <c r="R447" s="57">
        <f>C447/H447</f>
        <v>1.9090909090909092</v>
      </c>
      <c r="S447" s="54" t="b">
        <f>IF(C447&gt;500,TRUE,FALSE)</f>
        <v>0</v>
      </c>
      <c r="T447" s="54" t="b">
        <f>IF(C447&gt;750,TRUE,FALSE)</f>
        <v>0</v>
      </c>
      <c r="U447" s="54" t="b">
        <f>IF(C447&gt;1000,TRUE,FALSE)</f>
        <v>0</v>
      </c>
      <c r="V447" s="54" t="b">
        <f>IF(D447&gt;500,TRUE,FALSE)</f>
        <v>0</v>
      </c>
    </row>
    <row r="448" spans="1:22" s="54" customFormat="1" ht="16" x14ac:dyDescent="0.2">
      <c r="A448" s="54">
        <v>149220</v>
      </c>
      <c r="B448" s="54" t="s">
        <v>334</v>
      </c>
      <c r="C448" s="54">
        <v>427</v>
      </c>
      <c r="D448" s="54">
        <v>420</v>
      </c>
      <c r="E448" s="54">
        <v>86</v>
      </c>
      <c r="F448" s="54">
        <v>100</v>
      </c>
      <c r="G448" s="54">
        <v>103</v>
      </c>
      <c r="H448" s="54">
        <v>93</v>
      </c>
      <c r="I448" s="54" t="s">
        <v>53</v>
      </c>
      <c r="J448" s="54" t="s">
        <v>54</v>
      </c>
      <c r="K448" s="55">
        <v>45656</v>
      </c>
      <c r="L448" s="55">
        <v>45799</v>
      </c>
      <c r="M448" s="54" t="s">
        <v>71</v>
      </c>
      <c r="N448" s="54">
        <v>14</v>
      </c>
      <c r="O448" s="56">
        <v>1.03</v>
      </c>
      <c r="P448" s="57">
        <f>C448/G448</f>
        <v>4.1456310679611654</v>
      </c>
      <c r="Q448" s="57">
        <f>C448/F448</f>
        <v>4.2699999999999996</v>
      </c>
      <c r="R448" s="57">
        <f>C448/H448</f>
        <v>4.591397849462366</v>
      </c>
      <c r="S448" s="54" t="b">
        <f>IF(C448&gt;500,TRUE,FALSE)</f>
        <v>0</v>
      </c>
      <c r="T448" s="54" t="b">
        <f>IF(C448&gt;750,TRUE,FALSE)</f>
        <v>0</v>
      </c>
      <c r="U448" s="54" t="b">
        <f>IF(C448&gt;1000,TRUE,FALSE)</f>
        <v>0</v>
      </c>
      <c r="V448" s="54" t="b">
        <f>IF(D448&gt;500,TRUE,FALSE)</f>
        <v>0</v>
      </c>
    </row>
    <row r="449" spans="1:22" s="59" customFormat="1" ht="16" x14ac:dyDescent="0.2">
      <c r="A449" s="54">
        <v>149335</v>
      </c>
      <c r="B449" s="54" t="s">
        <v>248</v>
      </c>
      <c r="C449" s="54">
        <v>307</v>
      </c>
      <c r="D449" s="54">
        <v>159</v>
      </c>
      <c r="E449" s="54">
        <v>43</v>
      </c>
      <c r="F449" s="54">
        <v>42</v>
      </c>
      <c r="G449" s="54">
        <v>47</v>
      </c>
      <c r="H449" s="54">
        <v>25</v>
      </c>
      <c r="I449" s="54" t="s">
        <v>53</v>
      </c>
      <c r="J449" s="54" t="s">
        <v>54</v>
      </c>
      <c r="K449" s="55">
        <v>45553</v>
      </c>
      <c r="L449" s="55">
        <v>45678</v>
      </c>
      <c r="M449" s="54" t="s">
        <v>71</v>
      </c>
      <c r="N449" s="54">
        <v>10</v>
      </c>
      <c r="O449" s="56">
        <v>1.1190476190476191</v>
      </c>
      <c r="P449" s="57">
        <f>C449/G449</f>
        <v>6.5319148936170217</v>
      </c>
      <c r="Q449" s="57">
        <f>C449/F449</f>
        <v>7.3095238095238093</v>
      </c>
      <c r="R449" s="57">
        <f>C449/H449</f>
        <v>12.28</v>
      </c>
      <c r="S449" s="54" t="b">
        <f>IF(C449&gt;500,TRUE,FALSE)</f>
        <v>0</v>
      </c>
      <c r="T449" s="54" t="b">
        <f>IF(C449&gt;750,TRUE,FALSE)</f>
        <v>0</v>
      </c>
      <c r="U449" s="54" t="b">
        <f>IF(C449&gt;1000,TRUE,FALSE)</f>
        <v>0</v>
      </c>
      <c r="V449" s="54" t="b">
        <f>IF(D449&gt;500,TRUE,FALSE)</f>
        <v>0</v>
      </c>
    </row>
    <row r="450" spans="1:22" s="59" customFormat="1" ht="16" x14ac:dyDescent="0.2">
      <c r="A450" s="59">
        <v>150938</v>
      </c>
      <c r="B450" s="59" t="s">
        <v>328</v>
      </c>
      <c r="C450" s="59">
        <v>327</v>
      </c>
      <c r="D450" s="59">
        <v>108</v>
      </c>
      <c r="E450" s="59">
        <v>186</v>
      </c>
      <c r="F450" s="59">
        <v>230</v>
      </c>
      <c r="G450" s="59">
        <v>185</v>
      </c>
      <c r="H450" s="59">
        <v>211</v>
      </c>
      <c r="I450" s="59" t="s">
        <v>53</v>
      </c>
      <c r="J450" s="59" t="s">
        <v>54</v>
      </c>
      <c r="K450" s="64">
        <v>45288</v>
      </c>
      <c r="M450" s="59" t="s">
        <v>58</v>
      </c>
      <c r="N450" s="59">
        <v>22</v>
      </c>
      <c r="O450" s="65">
        <v>0.80434782608695654</v>
      </c>
      <c r="P450" s="66">
        <f>C450/G450</f>
        <v>1.7675675675675675</v>
      </c>
      <c r="Q450" s="66">
        <f>C450/F450</f>
        <v>1.4217391304347826</v>
      </c>
      <c r="R450" s="66">
        <f>C450/H450</f>
        <v>1.5497630331753554</v>
      </c>
      <c r="S450" s="59" t="b">
        <f>IF(C450&gt;500,TRUE,FALSE)</f>
        <v>0</v>
      </c>
      <c r="T450" s="59" t="b">
        <f>IF(C450&gt;750,TRUE,FALSE)</f>
        <v>0</v>
      </c>
      <c r="U450" s="59" t="b">
        <f>IF(C450&gt;1000,TRUE,FALSE)</f>
        <v>0</v>
      </c>
      <c r="V450" s="59" t="b">
        <f>IF(D450&gt;500,TRUE,FALSE)</f>
        <v>0</v>
      </c>
    </row>
    <row r="451" spans="1:22" s="59" customFormat="1" ht="16" x14ac:dyDescent="0.2">
      <c r="A451" s="59">
        <v>152332</v>
      </c>
      <c r="B451" s="59" t="s">
        <v>567</v>
      </c>
      <c r="C451" s="59">
        <v>0</v>
      </c>
      <c r="D451" s="59">
        <v>0</v>
      </c>
      <c r="E451" s="59">
        <v>12</v>
      </c>
      <c r="F451" s="59">
        <v>4</v>
      </c>
      <c r="G451" s="59">
        <v>7</v>
      </c>
      <c r="H451" s="59">
        <v>4</v>
      </c>
      <c r="I451" s="59" t="s">
        <v>53</v>
      </c>
      <c r="J451" s="59" t="s">
        <v>68</v>
      </c>
      <c r="K451" s="64">
        <v>45744</v>
      </c>
      <c r="L451" s="64">
        <v>45918</v>
      </c>
      <c r="M451" s="59" t="s">
        <v>76</v>
      </c>
      <c r="N451" s="59">
        <v>3</v>
      </c>
      <c r="O451" s="65">
        <v>1.75</v>
      </c>
      <c r="P451" s="66">
        <f>C451/G451</f>
        <v>0</v>
      </c>
      <c r="Q451" s="66">
        <f>C451/F451</f>
        <v>0</v>
      </c>
      <c r="R451" s="66">
        <f>C451/H451</f>
        <v>0</v>
      </c>
      <c r="S451" s="59" t="b">
        <f>IF(C451&gt;500,TRUE,FALSE)</f>
        <v>0</v>
      </c>
      <c r="T451" s="59" t="b">
        <f>IF(C451&gt;750,TRUE,FALSE)</f>
        <v>0</v>
      </c>
      <c r="U451" s="59" t="b">
        <f>IF(C451&gt;1000,TRUE,FALSE)</f>
        <v>0</v>
      </c>
      <c r="V451" s="59" t="b">
        <f>IF(D451&gt;500,TRUE,FALSE)</f>
        <v>0</v>
      </c>
    </row>
    <row r="452" spans="1:22" s="59" customFormat="1" ht="16" x14ac:dyDescent="0.2">
      <c r="A452" s="59">
        <v>152571</v>
      </c>
      <c r="B452" s="59" t="s">
        <v>847</v>
      </c>
      <c r="C452" s="59">
        <v>15</v>
      </c>
      <c r="D452" s="59">
        <v>15</v>
      </c>
      <c r="E452" s="59">
        <v>26</v>
      </c>
      <c r="F452" s="59">
        <v>30</v>
      </c>
      <c r="G452" s="59">
        <v>1</v>
      </c>
      <c r="H452" s="59">
        <v>31</v>
      </c>
      <c r="I452" s="59" t="s">
        <v>53</v>
      </c>
      <c r="J452" s="59" t="s">
        <v>68</v>
      </c>
      <c r="K452" s="64">
        <v>45715</v>
      </c>
      <c r="M452" s="59" t="s">
        <v>76</v>
      </c>
      <c r="N452" s="59">
        <v>6</v>
      </c>
      <c r="O452" s="65">
        <v>3.3333333333333333E-2</v>
      </c>
      <c r="P452" s="66">
        <f>C452/G452</f>
        <v>15</v>
      </c>
      <c r="Q452" s="66">
        <f>C452/F452</f>
        <v>0.5</v>
      </c>
      <c r="R452" s="66">
        <f>C452/H452</f>
        <v>0.4838709677419355</v>
      </c>
      <c r="S452" s="59" t="b">
        <f>IF(C452&gt;500,TRUE,FALSE)</f>
        <v>0</v>
      </c>
      <c r="T452" s="59" t="b">
        <f>IF(C452&gt;750,TRUE,FALSE)</f>
        <v>0</v>
      </c>
      <c r="U452" s="59" t="b">
        <f>IF(C452&gt;1000,TRUE,FALSE)</f>
        <v>0</v>
      </c>
      <c r="V452" s="59" t="b">
        <f>IF(D452&gt;500,TRUE,FALSE)</f>
        <v>0</v>
      </c>
    </row>
    <row r="453" spans="1:22" s="59" customFormat="1" ht="16" x14ac:dyDescent="0.2">
      <c r="A453" s="59">
        <v>152725</v>
      </c>
      <c r="B453" s="59" t="s">
        <v>897</v>
      </c>
      <c r="C453" s="59">
        <v>26</v>
      </c>
      <c r="D453" s="59">
        <v>26</v>
      </c>
      <c r="E453" s="59">
        <v>170</v>
      </c>
      <c r="F453" s="59">
        <v>110</v>
      </c>
      <c r="G453" s="59">
        <v>155</v>
      </c>
      <c r="H453" s="59">
        <v>128</v>
      </c>
      <c r="I453" s="59" t="s">
        <v>53</v>
      </c>
      <c r="J453" s="59" t="s">
        <v>54</v>
      </c>
      <c r="K453" s="64">
        <v>45665</v>
      </c>
      <c r="L453" s="64">
        <v>45896</v>
      </c>
      <c r="M453" s="59" t="s">
        <v>58</v>
      </c>
      <c r="N453" s="59">
        <v>4</v>
      </c>
      <c r="O453" s="65">
        <v>1.4090909090909092</v>
      </c>
      <c r="P453" s="66">
        <f>C453/G453</f>
        <v>0.16774193548387098</v>
      </c>
      <c r="Q453" s="66">
        <f>C453/F453</f>
        <v>0.23636363636363636</v>
      </c>
      <c r="R453" s="66">
        <f>C453/H453</f>
        <v>0.203125</v>
      </c>
      <c r="S453" s="59" t="b">
        <f>IF(C453&gt;500,TRUE,FALSE)</f>
        <v>0</v>
      </c>
      <c r="T453" s="59" t="b">
        <f>IF(C453&gt;750,TRUE,FALSE)</f>
        <v>0</v>
      </c>
      <c r="U453" s="59" t="b">
        <f>IF(C453&gt;1000,TRUE,FALSE)</f>
        <v>0</v>
      </c>
      <c r="V453" s="59" t="b">
        <f>IF(D453&gt;500,TRUE,FALSE)</f>
        <v>0</v>
      </c>
    </row>
    <row r="454" spans="1:22" s="59" customFormat="1" ht="16" x14ac:dyDescent="0.2">
      <c r="A454" s="59">
        <v>153097</v>
      </c>
      <c r="B454" s="59" t="s">
        <v>870</v>
      </c>
      <c r="C454" s="59">
        <v>0</v>
      </c>
      <c r="D454" s="59">
        <v>0</v>
      </c>
      <c r="E454" s="59">
        <v>51</v>
      </c>
      <c r="F454" s="59">
        <v>38</v>
      </c>
      <c r="G454" s="59">
        <v>0</v>
      </c>
      <c r="H454" s="59">
        <v>40</v>
      </c>
      <c r="I454" s="59" t="s">
        <v>53</v>
      </c>
      <c r="J454" s="59" t="s">
        <v>68</v>
      </c>
      <c r="K454" s="64">
        <v>45783</v>
      </c>
      <c r="M454" s="59" t="s">
        <v>71</v>
      </c>
      <c r="N454" s="59">
        <v>3</v>
      </c>
      <c r="O454" s="65">
        <v>0</v>
      </c>
      <c r="P454" s="66">
        <v>0</v>
      </c>
      <c r="Q454" s="66">
        <f>C454/F454</f>
        <v>0</v>
      </c>
      <c r="R454" s="66">
        <f>C454/H454</f>
        <v>0</v>
      </c>
      <c r="S454" s="59" t="b">
        <f>IF(C454&gt;500,TRUE,FALSE)</f>
        <v>0</v>
      </c>
      <c r="T454" s="59" t="b">
        <f>IF(C454&gt;750,TRUE,FALSE)</f>
        <v>0</v>
      </c>
      <c r="U454" s="59" t="b">
        <f>IF(C454&gt;1000,TRUE,FALSE)</f>
        <v>0</v>
      </c>
      <c r="V454" s="59" t="b">
        <f>IF(D454&gt;500,TRUE,FALSE)</f>
        <v>0</v>
      </c>
    </row>
    <row r="455" spans="1:22" s="59" customFormat="1" ht="16" x14ac:dyDescent="0.2">
      <c r="A455" s="59">
        <v>153711</v>
      </c>
      <c r="B455" s="59" t="s">
        <v>340</v>
      </c>
      <c r="C455" s="59">
        <v>12</v>
      </c>
      <c r="D455" s="59">
        <v>0</v>
      </c>
      <c r="E455" s="59">
        <v>7</v>
      </c>
      <c r="F455" s="59">
        <v>16</v>
      </c>
      <c r="G455" s="59">
        <v>15</v>
      </c>
      <c r="H455" s="59">
        <v>15</v>
      </c>
      <c r="I455" s="59" t="s">
        <v>53</v>
      </c>
      <c r="J455" s="59" t="s">
        <v>54</v>
      </c>
      <c r="K455" s="64">
        <v>45243</v>
      </c>
      <c r="M455" s="59" t="s">
        <v>76</v>
      </c>
      <c r="N455" s="59">
        <v>20</v>
      </c>
      <c r="O455" s="65">
        <v>0.9375</v>
      </c>
      <c r="P455" s="66">
        <f>C455/G455</f>
        <v>0.8</v>
      </c>
      <c r="Q455" s="66">
        <f>C455/F455</f>
        <v>0.75</v>
      </c>
      <c r="R455" s="66">
        <f>C455/H455</f>
        <v>0.8</v>
      </c>
      <c r="S455" s="59" t="b">
        <f>IF(C455&gt;500,TRUE,FALSE)</f>
        <v>0</v>
      </c>
      <c r="T455" s="59" t="b">
        <f>IF(C455&gt;750,TRUE,FALSE)</f>
        <v>0</v>
      </c>
      <c r="U455" s="59" t="b">
        <f>IF(C455&gt;1000,TRUE,FALSE)</f>
        <v>0</v>
      </c>
      <c r="V455" s="59" t="b">
        <f>IF(D455&gt;500,TRUE,FALSE)</f>
        <v>0</v>
      </c>
    </row>
    <row r="456" spans="1:22" s="59" customFormat="1" ht="16" x14ac:dyDescent="0.2">
      <c r="A456" s="59">
        <v>154192</v>
      </c>
      <c r="B456" s="59" t="s">
        <v>516</v>
      </c>
      <c r="C456" s="59">
        <v>3</v>
      </c>
      <c r="D456" s="59">
        <v>3</v>
      </c>
      <c r="E456" s="59">
        <v>6</v>
      </c>
      <c r="F456" s="59">
        <v>7</v>
      </c>
      <c r="G456" s="59">
        <v>16</v>
      </c>
      <c r="H456" s="59">
        <v>7</v>
      </c>
      <c r="I456" s="59" t="s">
        <v>53</v>
      </c>
      <c r="J456" s="59" t="s">
        <v>68</v>
      </c>
      <c r="K456" s="64">
        <v>45848</v>
      </c>
      <c r="M456" s="59" t="s">
        <v>76</v>
      </c>
      <c r="N456" s="59">
        <v>2</v>
      </c>
      <c r="O456" s="65">
        <v>2.2857142857142856</v>
      </c>
      <c r="P456" s="66">
        <f>C456/G456</f>
        <v>0.1875</v>
      </c>
      <c r="Q456" s="66">
        <f>C456/F456</f>
        <v>0.42857142857142855</v>
      </c>
      <c r="R456" s="66">
        <f>C456/H456</f>
        <v>0.42857142857142855</v>
      </c>
      <c r="S456" s="59" t="b">
        <f>IF(C456&gt;500,TRUE,FALSE)</f>
        <v>0</v>
      </c>
      <c r="T456" s="59" t="b">
        <f>IF(C456&gt;750,TRUE,FALSE)</f>
        <v>0</v>
      </c>
      <c r="U456" s="59" t="b">
        <f>IF(C456&gt;1000,TRUE,FALSE)</f>
        <v>0</v>
      </c>
      <c r="V456" s="59" t="b">
        <f>IF(D456&gt;500,TRUE,FALSE)</f>
        <v>0</v>
      </c>
    </row>
    <row r="457" spans="1:22" s="59" customFormat="1" ht="16" x14ac:dyDescent="0.2">
      <c r="A457" s="54">
        <v>154313</v>
      </c>
      <c r="B457" s="54" t="s">
        <v>234</v>
      </c>
      <c r="C457" s="54">
        <v>291</v>
      </c>
      <c r="D457" s="54">
        <v>246</v>
      </c>
      <c r="E457" s="54">
        <v>33</v>
      </c>
      <c r="F457" s="54">
        <v>40</v>
      </c>
      <c r="G457" s="54">
        <v>24</v>
      </c>
      <c r="H457" s="54">
        <v>22</v>
      </c>
      <c r="I457" s="54" t="s">
        <v>53</v>
      </c>
      <c r="J457" s="54" t="s">
        <v>54</v>
      </c>
      <c r="K457" s="55">
        <v>45141</v>
      </c>
      <c r="L457" s="55">
        <v>45713</v>
      </c>
      <c r="M457" s="54" t="s">
        <v>76</v>
      </c>
      <c r="N457" s="54">
        <v>9</v>
      </c>
      <c r="O457" s="56">
        <v>0.6</v>
      </c>
      <c r="P457" s="57">
        <f>C457/G457</f>
        <v>12.125</v>
      </c>
      <c r="Q457" s="57">
        <f>C457/F457</f>
        <v>7.2750000000000004</v>
      </c>
      <c r="R457" s="57">
        <f>C457/H457</f>
        <v>13.227272727272727</v>
      </c>
      <c r="S457" s="54" t="b">
        <f>IF(C457&gt;500,TRUE,FALSE)</f>
        <v>0</v>
      </c>
      <c r="T457" s="54" t="b">
        <f>IF(C457&gt;750,TRUE,FALSE)</f>
        <v>0</v>
      </c>
      <c r="U457" s="54" t="b">
        <f>IF(C457&gt;1000,TRUE,FALSE)</f>
        <v>0</v>
      </c>
      <c r="V457" s="54" t="b">
        <f>IF(D457&gt;500,TRUE,FALSE)</f>
        <v>0</v>
      </c>
    </row>
    <row r="458" spans="1:22" s="54" customFormat="1" ht="16" x14ac:dyDescent="0.2">
      <c r="A458" s="54">
        <v>154340</v>
      </c>
      <c r="B458" s="54" t="s">
        <v>313</v>
      </c>
      <c r="C458" s="54">
        <v>276</v>
      </c>
      <c r="D458" s="54">
        <v>73</v>
      </c>
      <c r="E458" s="54">
        <v>167</v>
      </c>
      <c r="F458" s="54">
        <v>180</v>
      </c>
      <c r="G458" s="54">
        <v>0</v>
      </c>
      <c r="H458" s="54">
        <v>155</v>
      </c>
      <c r="I458" s="54" t="s">
        <v>53</v>
      </c>
      <c r="J458" s="54" t="s">
        <v>54</v>
      </c>
      <c r="K458" s="55">
        <v>45370</v>
      </c>
      <c r="M458" s="54" t="s">
        <v>58</v>
      </c>
      <c r="N458" s="54">
        <v>16</v>
      </c>
      <c r="O458" s="56">
        <v>0</v>
      </c>
      <c r="P458" s="57">
        <v>0</v>
      </c>
      <c r="Q458" s="57">
        <f>C458/F458</f>
        <v>1.5333333333333334</v>
      </c>
      <c r="R458" s="57">
        <f>C458/H458</f>
        <v>1.7806451612903227</v>
      </c>
      <c r="S458" s="54" t="b">
        <f>IF(C458&gt;500,TRUE,FALSE)</f>
        <v>0</v>
      </c>
      <c r="T458" s="54" t="b">
        <f>IF(C458&gt;750,TRUE,FALSE)</f>
        <v>0</v>
      </c>
      <c r="U458" s="54" t="b">
        <f>IF(C458&gt;1000,TRUE,FALSE)</f>
        <v>0</v>
      </c>
      <c r="V458" s="54" t="b">
        <f>IF(D458&gt;500,TRUE,FALSE)</f>
        <v>0</v>
      </c>
    </row>
    <row r="459" spans="1:22" s="54" customFormat="1" ht="16" x14ac:dyDescent="0.2">
      <c r="A459" s="59">
        <v>154594</v>
      </c>
      <c r="B459" s="59" t="s">
        <v>179</v>
      </c>
      <c r="C459" s="59">
        <v>9</v>
      </c>
      <c r="D459" s="59">
        <v>9</v>
      </c>
      <c r="E459" s="59">
        <v>127</v>
      </c>
      <c r="F459" s="59">
        <v>50</v>
      </c>
      <c r="G459" s="59">
        <v>0</v>
      </c>
      <c r="H459" s="59">
        <v>11</v>
      </c>
      <c r="I459" s="59" t="s">
        <v>53</v>
      </c>
      <c r="J459" s="59" t="s">
        <v>54</v>
      </c>
      <c r="K459" s="64">
        <v>45603</v>
      </c>
      <c r="L459" s="59"/>
      <c r="M459" s="59" t="s">
        <v>58</v>
      </c>
      <c r="N459" s="59">
        <v>12</v>
      </c>
      <c r="O459" s="65">
        <v>0</v>
      </c>
      <c r="P459" s="66">
        <v>0</v>
      </c>
      <c r="Q459" s="66">
        <f>C459/F459</f>
        <v>0.18</v>
      </c>
      <c r="R459" s="66">
        <f>C459/H459</f>
        <v>0.81818181818181823</v>
      </c>
      <c r="S459" s="59" t="b">
        <f>IF(C459&gt;500,TRUE,FALSE)</f>
        <v>0</v>
      </c>
      <c r="T459" s="59" t="b">
        <f>IF(C459&gt;750,TRUE,FALSE)</f>
        <v>0</v>
      </c>
      <c r="U459" s="59" t="b">
        <f>IF(C459&gt;1000,TRUE,FALSE)</f>
        <v>0</v>
      </c>
      <c r="V459" s="59" t="b">
        <f>IF(D459&gt;500,TRUE,FALSE)</f>
        <v>0</v>
      </c>
    </row>
    <row r="460" spans="1:22" s="59" customFormat="1" ht="16" x14ac:dyDescent="0.2">
      <c r="A460" s="59">
        <v>154999</v>
      </c>
      <c r="B460" s="59" t="s">
        <v>610</v>
      </c>
      <c r="C460" s="59">
        <v>8</v>
      </c>
      <c r="D460" s="59">
        <v>8</v>
      </c>
      <c r="E460" s="59">
        <v>219</v>
      </c>
      <c r="F460" s="59">
        <v>50</v>
      </c>
      <c r="G460" s="59">
        <v>35</v>
      </c>
      <c r="H460" s="59">
        <v>51</v>
      </c>
      <c r="I460" s="59" t="s">
        <v>53</v>
      </c>
      <c r="J460" s="59" t="s">
        <v>68</v>
      </c>
      <c r="K460" s="64">
        <v>45707</v>
      </c>
      <c r="M460" s="59" t="s">
        <v>58</v>
      </c>
      <c r="N460" s="59">
        <v>4</v>
      </c>
      <c r="O460" s="65">
        <v>0.7</v>
      </c>
      <c r="P460" s="66">
        <f>C460/G460</f>
        <v>0.22857142857142856</v>
      </c>
      <c r="Q460" s="66">
        <f>C460/F460</f>
        <v>0.16</v>
      </c>
      <c r="R460" s="66">
        <f>C460/H460</f>
        <v>0.15686274509803921</v>
      </c>
      <c r="S460" s="59" t="b">
        <f>IF(C460&gt;500,TRUE,FALSE)</f>
        <v>0</v>
      </c>
      <c r="T460" s="59" t="b">
        <f>IF(C460&gt;750,TRUE,FALSE)</f>
        <v>0</v>
      </c>
      <c r="U460" s="59" t="b">
        <f>IF(C460&gt;1000,TRUE,FALSE)</f>
        <v>0</v>
      </c>
      <c r="V460" s="59" t="b">
        <f>IF(D460&gt;500,TRUE,FALSE)</f>
        <v>0</v>
      </c>
    </row>
    <row r="461" spans="1:22" s="59" customFormat="1" ht="16" x14ac:dyDescent="0.2">
      <c r="A461" s="54">
        <v>155263</v>
      </c>
      <c r="B461" s="54" t="s">
        <v>343</v>
      </c>
      <c r="C461" s="54">
        <v>720</v>
      </c>
      <c r="D461" s="54">
        <v>586</v>
      </c>
      <c r="E461" s="54">
        <v>148</v>
      </c>
      <c r="F461" s="54">
        <v>178</v>
      </c>
      <c r="G461" s="54">
        <v>154</v>
      </c>
      <c r="H461" s="54">
        <v>168</v>
      </c>
      <c r="I461" s="54" t="s">
        <v>53</v>
      </c>
      <c r="J461" s="54" t="s">
        <v>54</v>
      </c>
      <c r="K461" s="55">
        <v>45470</v>
      </c>
      <c r="L461" s="54"/>
      <c r="M461" s="54" t="s">
        <v>58</v>
      </c>
      <c r="N461" s="54">
        <v>14</v>
      </c>
      <c r="O461" s="56">
        <v>0.8651685393258427</v>
      </c>
      <c r="P461" s="57">
        <f>C461/G461</f>
        <v>4.6753246753246751</v>
      </c>
      <c r="Q461" s="57">
        <f>C461/F461</f>
        <v>4.0449438202247192</v>
      </c>
      <c r="R461" s="57">
        <f>C461/H461</f>
        <v>4.2857142857142856</v>
      </c>
      <c r="S461" s="54" t="b">
        <f>IF(C461&gt;500,TRUE,FALSE)</f>
        <v>1</v>
      </c>
      <c r="T461" s="54" t="b">
        <f>IF(C461&gt;750,TRUE,FALSE)</f>
        <v>0</v>
      </c>
      <c r="U461" s="54" t="b">
        <f>IF(C461&gt;1000,TRUE,FALSE)</f>
        <v>0</v>
      </c>
      <c r="V461" s="54" t="b">
        <f>IF(D461&gt;500,TRUE,FALSE)</f>
        <v>1</v>
      </c>
    </row>
    <row r="462" spans="1:22" s="59" customFormat="1" ht="16" x14ac:dyDescent="0.2">
      <c r="A462" s="54">
        <v>155646</v>
      </c>
      <c r="B462" s="54" t="s">
        <v>856</v>
      </c>
      <c r="C462" s="54">
        <v>289</v>
      </c>
      <c r="D462" s="54">
        <v>289</v>
      </c>
      <c r="E462" s="54">
        <v>24</v>
      </c>
      <c r="F462" s="54">
        <v>26</v>
      </c>
      <c r="G462" s="54">
        <v>29</v>
      </c>
      <c r="H462" s="54">
        <v>27</v>
      </c>
      <c r="I462" s="54" t="s">
        <v>53</v>
      </c>
      <c r="J462" s="54" t="s">
        <v>54</v>
      </c>
      <c r="K462" s="55">
        <v>45635</v>
      </c>
      <c r="L462" s="55">
        <v>45791</v>
      </c>
      <c r="M462" s="54" t="s">
        <v>76</v>
      </c>
      <c r="N462" s="54">
        <v>9</v>
      </c>
      <c r="O462" s="56">
        <v>1.1153846153846154</v>
      </c>
      <c r="P462" s="57">
        <f>C462/G462</f>
        <v>9.9655172413793096</v>
      </c>
      <c r="Q462" s="57">
        <f>C462/F462</f>
        <v>11.115384615384615</v>
      </c>
      <c r="R462" s="57">
        <f>C462/H462</f>
        <v>10.703703703703704</v>
      </c>
      <c r="S462" s="54" t="b">
        <f>IF(C462&gt;500,TRUE,FALSE)</f>
        <v>0</v>
      </c>
      <c r="T462" s="54" t="b">
        <f>IF(C462&gt;750,TRUE,FALSE)</f>
        <v>0</v>
      </c>
      <c r="U462" s="54" t="b">
        <f>IF(C462&gt;1000,TRUE,FALSE)</f>
        <v>0</v>
      </c>
      <c r="V462" s="54" t="b">
        <f>IF(D462&gt;500,TRUE,FALSE)</f>
        <v>0</v>
      </c>
    </row>
    <row r="463" spans="1:22" s="59" customFormat="1" ht="16" x14ac:dyDescent="0.2">
      <c r="A463" s="59">
        <v>155722</v>
      </c>
      <c r="B463" s="59" t="s">
        <v>331</v>
      </c>
      <c r="C463" s="59">
        <v>0</v>
      </c>
      <c r="D463" s="59">
        <v>0</v>
      </c>
      <c r="E463" s="59">
        <v>10</v>
      </c>
      <c r="F463" s="59">
        <v>26</v>
      </c>
      <c r="G463" s="59">
        <v>0</v>
      </c>
      <c r="H463" s="59">
        <v>24</v>
      </c>
      <c r="I463" s="59" t="s">
        <v>53</v>
      </c>
      <c r="J463" s="59" t="s">
        <v>54</v>
      </c>
      <c r="K463" s="64">
        <v>45344</v>
      </c>
      <c r="L463" s="64">
        <v>45919</v>
      </c>
      <c r="M463" s="59" t="s">
        <v>76</v>
      </c>
      <c r="N463" s="59">
        <v>2</v>
      </c>
      <c r="O463" s="65">
        <v>0</v>
      </c>
      <c r="P463" s="66">
        <v>0</v>
      </c>
      <c r="Q463" s="66">
        <f>C463/F463</f>
        <v>0</v>
      </c>
      <c r="R463" s="66">
        <f>C463/H463</f>
        <v>0</v>
      </c>
      <c r="S463" s="59" t="b">
        <f>IF(C463&gt;500,TRUE,FALSE)</f>
        <v>0</v>
      </c>
      <c r="T463" s="59" t="b">
        <f>IF(C463&gt;750,TRUE,FALSE)</f>
        <v>0</v>
      </c>
      <c r="U463" s="59" t="b">
        <f>IF(C463&gt;1000,TRUE,FALSE)</f>
        <v>0</v>
      </c>
      <c r="V463" s="59" t="b">
        <f>IF(D463&gt;500,TRUE,FALSE)</f>
        <v>0</v>
      </c>
    </row>
    <row r="464" spans="1:22" s="59" customFormat="1" ht="16" x14ac:dyDescent="0.2">
      <c r="A464" s="54">
        <v>156030</v>
      </c>
      <c r="B464" s="54" t="s">
        <v>378</v>
      </c>
      <c r="C464" s="54">
        <v>65</v>
      </c>
      <c r="D464" s="54">
        <v>10</v>
      </c>
      <c r="E464" s="54">
        <v>21</v>
      </c>
      <c r="F464" s="54">
        <v>25</v>
      </c>
      <c r="G464" s="54">
        <v>38</v>
      </c>
      <c r="H464" s="54">
        <v>25</v>
      </c>
      <c r="I464" s="54" t="s">
        <v>53</v>
      </c>
      <c r="J464" s="54" t="s">
        <v>54</v>
      </c>
      <c r="K464" s="55">
        <v>45392</v>
      </c>
      <c r="L464" s="54"/>
      <c r="M464" s="54" t="s">
        <v>76</v>
      </c>
      <c r="N464" s="54">
        <v>13</v>
      </c>
      <c r="O464" s="56">
        <v>1.52</v>
      </c>
      <c r="P464" s="57">
        <f>C464/G464</f>
        <v>1.7105263157894737</v>
      </c>
      <c r="Q464" s="57">
        <f>C464/F464</f>
        <v>2.6</v>
      </c>
      <c r="R464" s="57">
        <f>C464/H464</f>
        <v>2.6</v>
      </c>
      <c r="S464" s="54" t="b">
        <f>IF(C464&gt;500,TRUE,FALSE)</f>
        <v>0</v>
      </c>
      <c r="T464" s="54" t="b">
        <f>IF(C464&gt;750,TRUE,FALSE)</f>
        <v>0</v>
      </c>
      <c r="U464" s="54" t="b">
        <f>IF(C464&gt;1000,TRUE,FALSE)</f>
        <v>0</v>
      </c>
      <c r="V464" s="54" t="b">
        <f>IF(D464&gt;500,TRUE,FALSE)</f>
        <v>0</v>
      </c>
    </row>
    <row r="465" spans="1:22" s="59" customFormat="1" ht="16" x14ac:dyDescent="0.2">
      <c r="A465" s="59">
        <v>156114</v>
      </c>
      <c r="B465" s="59" t="s">
        <v>379</v>
      </c>
      <c r="C465" s="59">
        <v>28</v>
      </c>
      <c r="D465" s="59">
        <v>0</v>
      </c>
      <c r="E465" s="59">
        <v>19</v>
      </c>
      <c r="F465" s="59">
        <v>25</v>
      </c>
      <c r="G465" s="59">
        <v>47</v>
      </c>
      <c r="H465" s="59">
        <v>25</v>
      </c>
      <c r="I465" s="59" t="s">
        <v>53</v>
      </c>
      <c r="J465" s="59" t="s">
        <v>54</v>
      </c>
      <c r="K465" s="64">
        <v>45546</v>
      </c>
      <c r="L465" s="64">
        <v>45643</v>
      </c>
      <c r="M465" s="59" t="s">
        <v>76</v>
      </c>
      <c r="N465" s="59">
        <v>11</v>
      </c>
      <c r="O465" s="65">
        <v>1.88</v>
      </c>
      <c r="P465" s="66">
        <f>C465/G465</f>
        <v>0.5957446808510638</v>
      </c>
      <c r="Q465" s="66">
        <f>C465/F465</f>
        <v>1.1200000000000001</v>
      </c>
      <c r="R465" s="66">
        <f>C465/H465</f>
        <v>1.1200000000000001</v>
      </c>
      <c r="S465" s="59" t="b">
        <f>IF(C465&gt;500,TRUE,FALSE)</f>
        <v>0</v>
      </c>
      <c r="T465" s="59" t="b">
        <f>IF(C465&gt;750,TRUE,FALSE)</f>
        <v>0</v>
      </c>
      <c r="U465" s="59" t="b">
        <f>IF(C465&gt;1000,TRUE,FALSE)</f>
        <v>0</v>
      </c>
      <c r="V465" s="59" t="b">
        <f>IF(D465&gt;500,TRUE,FALSE)</f>
        <v>0</v>
      </c>
    </row>
    <row r="466" spans="1:22" s="59" customFormat="1" ht="16" x14ac:dyDescent="0.2">
      <c r="A466" s="54">
        <v>156561</v>
      </c>
      <c r="B466" s="54" t="s">
        <v>237</v>
      </c>
      <c r="C466" s="54">
        <v>141</v>
      </c>
      <c r="D466" s="54">
        <v>134</v>
      </c>
      <c r="E466" s="54">
        <v>43</v>
      </c>
      <c r="F466" s="54">
        <v>45</v>
      </c>
      <c r="G466" s="54">
        <v>49</v>
      </c>
      <c r="H466" s="54">
        <v>25</v>
      </c>
      <c r="I466" s="54" t="s">
        <v>53</v>
      </c>
      <c r="J466" s="54" t="s">
        <v>54</v>
      </c>
      <c r="K466" s="55">
        <v>45552</v>
      </c>
      <c r="L466" s="55">
        <v>45692</v>
      </c>
      <c r="M466" s="54" t="s">
        <v>71</v>
      </c>
      <c r="N466" s="54">
        <v>9</v>
      </c>
      <c r="O466" s="56">
        <v>1.0888888888888888</v>
      </c>
      <c r="P466" s="57">
        <f>C466/G466</f>
        <v>2.8775510204081631</v>
      </c>
      <c r="Q466" s="57">
        <f>C466/F466</f>
        <v>3.1333333333333333</v>
      </c>
      <c r="R466" s="57">
        <f>C466/H466</f>
        <v>5.64</v>
      </c>
      <c r="S466" s="54" t="b">
        <f>IF(C466&gt;500,TRUE,FALSE)</f>
        <v>0</v>
      </c>
      <c r="T466" s="54" t="b">
        <f>IF(C466&gt;750,TRUE,FALSE)</f>
        <v>0</v>
      </c>
      <c r="U466" s="54" t="b">
        <f>IF(C466&gt;1000,TRUE,FALSE)</f>
        <v>0</v>
      </c>
      <c r="V466" s="54" t="b">
        <f>IF(D466&gt;500,TRUE,FALSE)</f>
        <v>0</v>
      </c>
    </row>
    <row r="467" spans="1:22" s="54" customFormat="1" ht="16" x14ac:dyDescent="0.2">
      <c r="A467" s="54">
        <v>156634</v>
      </c>
      <c r="B467" s="54" t="s">
        <v>505</v>
      </c>
      <c r="C467" s="54">
        <v>61</v>
      </c>
      <c r="D467" s="54">
        <v>51</v>
      </c>
      <c r="E467" s="54">
        <v>7</v>
      </c>
      <c r="F467" s="54">
        <v>7</v>
      </c>
      <c r="G467" s="54">
        <v>8</v>
      </c>
      <c r="H467" s="54">
        <v>7</v>
      </c>
      <c r="I467" s="54" t="s">
        <v>53</v>
      </c>
      <c r="J467" s="54" t="s">
        <v>54</v>
      </c>
      <c r="K467" s="55">
        <v>45554</v>
      </c>
      <c r="L467" s="55">
        <v>45706</v>
      </c>
      <c r="M467" s="54" t="s">
        <v>76</v>
      </c>
      <c r="N467" s="54">
        <v>9</v>
      </c>
      <c r="O467" s="56">
        <v>1.1428571428571428</v>
      </c>
      <c r="P467" s="57">
        <f>C467/G467</f>
        <v>7.625</v>
      </c>
      <c r="Q467" s="57">
        <f>C467/F467</f>
        <v>8.7142857142857135</v>
      </c>
      <c r="R467" s="57">
        <f>C467/H467</f>
        <v>8.7142857142857135</v>
      </c>
      <c r="S467" s="54" t="b">
        <f>IF(C467&gt;500,TRUE,FALSE)</f>
        <v>0</v>
      </c>
      <c r="T467" s="54" t="b">
        <f>IF(C467&gt;750,TRUE,FALSE)</f>
        <v>0</v>
      </c>
      <c r="U467" s="54" t="b">
        <f>IF(C467&gt;1000,TRUE,FALSE)</f>
        <v>0</v>
      </c>
      <c r="V467" s="54" t="b">
        <f>IF(D467&gt;500,TRUE,FALSE)</f>
        <v>0</v>
      </c>
    </row>
    <row r="468" spans="1:22" s="54" customFormat="1" ht="16" x14ac:dyDescent="0.2">
      <c r="A468" s="54">
        <v>156843</v>
      </c>
      <c r="B468" s="54" t="s">
        <v>690</v>
      </c>
      <c r="C468" s="54">
        <v>85</v>
      </c>
      <c r="D468" s="54">
        <v>57</v>
      </c>
      <c r="E468" s="54">
        <v>32</v>
      </c>
      <c r="F468" s="54">
        <v>36</v>
      </c>
      <c r="G468" s="54">
        <v>43</v>
      </c>
      <c r="H468" s="54">
        <v>37</v>
      </c>
      <c r="I468" s="54" t="s">
        <v>53</v>
      </c>
      <c r="J468" s="54" t="s">
        <v>54</v>
      </c>
      <c r="K468" s="55">
        <v>45644</v>
      </c>
      <c r="L468" s="55">
        <v>45757</v>
      </c>
      <c r="M468" s="54" t="s">
        <v>76</v>
      </c>
      <c r="N468" s="54">
        <v>9</v>
      </c>
      <c r="O468" s="56">
        <v>1.1944444444444444</v>
      </c>
      <c r="P468" s="57">
        <f>C468/G468</f>
        <v>1.9767441860465116</v>
      </c>
      <c r="Q468" s="57">
        <f>C468/F468</f>
        <v>2.3611111111111112</v>
      </c>
      <c r="R468" s="57">
        <f>C468/H468</f>
        <v>2.2972972972972974</v>
      </c>
      <c r="S468" s="54" t="b">
        <f>IF(C468&gt;500,TRUE,FALSE)</f>
        <v>0</v>
      </c>
      <c r="T468" s="54" t="b">
        <f>IF(C468&gt;750,TRUE,FALSE)</f>
        <v>0</v>
      </c>
      <c r="U468" s="54" t="b">
        <f>IF(C468&gt;1000,TRUE,FALSE)</f>
        <v>0</v>
      </c>
      <c r="V468" s="54" t="b">
        <f>IF(D468&gt;500,TRUE,FALSE)</f>
        <v>0</v>
      </c>
    </row>
    <row r="469" spans="1:22" s="54" customFormat="1" ht="16" x14ac:dyDescent="0.2">
      <c r="A469" s="59">
        <v>157038</v>
      </c>
      <c r="B469" s="59" t="s">
        <v>448</v>
      </c>
      <c r="C469" s="59">
        <v>0</v>
      </c>
      <c r="D469" s="59">
        <v>0</v>
      </c>
      <c r="E469" s="59">
        <v>14</v>
      </c>
      <c r="F469" s="59">
        <v>17</v>
      </c>
      <c r="G469" s="59">
        <v>19</v>
      </c>
      <c r="H469" s="59">
        <v>17</v>
      </c>
      <c r="I469" s="59" t="s">
        <v>53</v>
      </c>
      <c r="J469" s="59" t="s">
        <v>68</v>
      </c>
      <c r="K469" s="64">
        <v>45776</v>
      </c>
      <c r="L469" s="59"/>
      <c r="M469" s="59" t="s">
        <v>76</v>
      </c>
      <c r="N469" s="59">
        <v>3</v>
      </c>
      <c r="O469" s="65">
        <v>1.1176470588235294</v>
      </c>
      <c r="P469" s="66">
        <f>C469/G469</f>
        <v>0</v>
      </c>
      <c r="Q469" s="66">
        <f>C469/F469</f>
        <v>0</v>
      </c>
      <c r="R469" s="66">
        <f>C469/H469</f>
        <v>0</v>
      </c>
      <c r="S469" s="59" t="b">
        <f>IF(C469&gt;500,TRUE,FALSE)</f>
        <v>0</v>
      </c>
      <c r="T469" s="59" t="b">
        <f>IF(C469&gt;750,TRUE,FALSE)</f>
        <v>0</v>
      </c>
      <c r="U469" s="59" t="b">
        <f>IF(C469&gt;1000,TRUE,FALSE)</f>
        <v>0</v>
      </c>
      <c r="V469" s="59" t="b">
        <f>IF(D469&gt;500,TRUE,FALSE)</f>
        <v>0</v>
      </c>
    </row>
    <row r="470" spans="1:22" s="54" customFormat="1" ht="16" x14ac:dyDescent="0.2">
      <c r="A470" s="54">
        <v>157071</v>
      </c>
      <c r="B470" s="54" t="s">
        <v>874</v>
      </c>
      <c r="C470" s="54">
        <v>674</v>
      </c>
      <c r="D470" s="54">
        <v>641</v>
      </c>
      <c r="E470" s="54">
        <v>112</v>
      </c>
      <c r="F470" s="54">
        <v>140</v>
      </c>
      <c r="G470" s="54">
        <v>151</v>
      </c>
      <c r="H470" s="54">
        <v>148</v>
      </c>
      <c r="I470" s="54" t="s">
        <v>53</v>
      </c>
      <c r="J470" s="54" t="s">
        <v>54</v>
      </c>
      <c r="K470" s="55">
        <v>45628</v>
      </c>
      <c r="L470" s="55">
        <v>45748</v>
      </c>
      <c r="M470" s="54" t="s">
        <v>58</v>
      </c>
      <c r="N470" s="54">
        <v>34</v>
      </c>
      <c r="O470" s="56">
        <v>1.0785714285714285</v>
      </c>
      <c r="P470" s="57">
        <f>C470/G470</f>
        <v>4.4635761589403975</v>
      </c>
      <c r="Q470" s="57">
        <f>C470/F470</f>
        <v>4.8142857142857141</v>
      </c>
      <c r="R470" s="57">
        <f>C470/H470</f>
        <v>4.5540540540540544</v>
      </c>
      <c r="S470" s="54" t="b">
        <f>IF(C470&gt;500,TRUE,FALSE)</f>
        <v>1</v>
      </c>
      <c r="T470" s="54" t="b">
        <f>IF(C470&gt;750,TRUE,FALSE)</f>
        <v>0</v>
      </c>
      <c r="U470" s="54" t="b">
        <f>IF(C470&gt;1000,TRUE,FALSE)</f>
        <v>0</v>
      </c>
      <c r="V470" s="54" t="b">
        <f>IF(D470&gt;500,TRUE,FALSE)</f>
        <v>1</v>
      </c>
    </row>
    <row r="471" spans="1:22" s="54" customFormat="1" ht="16" x14ac:dyDescent="0.2">
      <c r="A471" s="59">
        <v>157301</v>
      </c>
      <c r="B471" s="59" t="s">
        <v>467</v>
      </c>
      <c r="C471" s="59">
        <v>0</v>
      </c>
      <c r="D471" s="59">
        <v>0</v>
      </c>
      <c r="E471" s="59">
        <v>12</v>
      </c>
      <c r="F471" s="59">
        <v>15</v>
      </c>
      <c r="G471" s="59">
        <v>13</v>
      </c>
      <c r="H471" s="59">
        <v>15</v>
      </c>
      <c r="I471" s="59" t="s">
        <v>53</v>
      </c>
      <c r="J471" s="59" t="s">
        <v>54</v>
      </c>
      <c r="K471" s="64">
        <v>45273</v>
      </c>
      <c r="L471" s="59"/>
      <c r="M471" s="59" t="s">
        <v>76</v>
      </c>
      <c r="N471" s="59">
        <v>19</v>
      </c>
      <c r="O471" s="65">
        <v>0.8666666666666667</v>
      </c>
      <c r="P471" s="66">
        <f>C471/G471</f>
        <v>0</v>
      </c>
      <c r="Q471" s="66">
        <f>C471/F471</f>
        <v>0</v>
      </c>
      <c r="R471" s="66">
        <f>C471/H471</f>
        <v>0</v>
      </c>
      <c r="S471" s="59" t="b">
        <f>IF(C471&gt;500,TRUE,FALSE)</f>
        <v>0</v>
      </c>
      <c r="T471" s="59" t="b">
        <f>IF(C471&gt;750,TRUE,FALSE)</f>
        <v>0</v>
      </c>
      <c r="U471" s="59" t="b">
        <f>IF(C471&gt;1000,TRUE,FALSE)</f>
        <v>0</v>
      </c>
      <c r="V471" s="59" t="b">
        <f>IF(D471&gt;500,TRUE,FALSE)</f>
        <v>0</v>
      </c>
    </row>
    <row r="472" spans="1:22" s="54" customFormat="1" ht="16" x14ac:dyDescent="0.2">
      <c r="A472" s="59">
        <v>157396</v>
      </c>
      <c r="B472" s="59" t="s">
        <v>654</v>
      </c>
      <c r="C472" s="59">
        <v>11</v>
      </c>
      <c r="D472" s="59">
        <v>5</v>
      </c>
      <c r="E472" s="59">
        <v>83</v>
      </c>
      <c r="F472" s="59">
        <v>40</v>
      </c>
      <c r="G472" s="59">
        <v>8</v>
      </c>
      <c r="H472" s="59">
        <v>41</v>
      </c>
      <c r="I472" s="59" t="s">
        <v>53</v>
      </c>
      <c r="J472" s="59" t="s">
        <v>68</v>
      </c>
      <c r="K472" s="64">
        <v>45821</v>
      </c>
      <c r="L472" s="64">
        <v>45923</v>
      </c>
      <c r="M472" s="59" t="s">
        <v>71</v>
      </c>
      <c r="N472" s="59">
        <v>2</v>
      </c>
      <c r="O472" s="65">
        <v>0.2</v>
      </c>
      <c r="P472" s="66">
        <f>C472/G472</f>
        <v>1.375</v>
      </c>
      <c r="Q472" s="66">
        <f>C472/F472</f>
        <v>0.27500000000000002</v>
      </c>
      <c r="R472" s="66">
        <f>C472/H472</f>
        <v>0.26829268292682928</v>
      </c>
      <c r="S472" s="59" t="b">
        <f>IF(C472&gt;500,TRUE,FALSE)</f>
        <v>0</v>
      </c>
      <c r="T472" s="59" t="b">
        <f>IF(C472&gt;750,TRUE,FALSE)</f>
        <v>0</v>
      </c>
      <c r="U472" s="59" t="b">
        <f>IF(C472&gt;1000,TRUE,FALSE)</f>
        <v>0</v>
      </c>
      <c r="V472" s="59" t="b">
        <f>IF(D472&gt;500,TRUE,FALSE)</f>
        <v>0</v>
      </c>
    </row>
    <row r="473" spans="1:22" s="54" customFormat="1" ht="16" x14ac:dyDescent="0.2">
      <c r="A473" s="59">
        <v>157441</v>
      </c>
      <c r="B473" s="59" t="s">
        <v>781</v>
      </c>
      <c r="C473" s="59">
        <v>0</v>
      </c>
      <c r="D473" s="59">
        <v>0</v>
      </c>
      <c r="E473" s="59">
        <v>995</v>
      </c>
      <c r="F473" s="59">
        <v>250</v>
      </c>
      <c r="G473" s="59">
        <v>650</v>
      </c>
      <c r="H473" s="59">
        <v>258</v>
      </c>
      <c r="I473" s="59" t="s">
        <v>53</v>
      </c>
      <c r="J473" s="59" t="s">
        <v>54</v>
      </c>
      <c r="K473" s="64">
        <v>45805</v>
      </c>
      <c r="L473" s="64">
        <v>45981</v>
      </c>
      <c r="M473" s="59" t="s">
        <v>55</v>
      </c>
      <c r="N473" s="59">
        <v>6</v>
      </c>
      <c r="O473" s="65">
        <v>2.6</v>
      </c>
      <c r="P473" s="66">
        <f>C473/G473</f>
        <v>0</v>
      </c>
      <c r="Q473" s="66">
        <f>C473/F473</f>
        <v>0</v>
      </c>
      <c r="R473" s="66">
        <f>C473/H473</f>
        <v>0</v>
      </c>
      <c r="S473" s="59" t="b">
        <f>IF(C473&gt;500,TRUE,FALSE)</f>
        <v>0</v>
      </c>
      <c r="T473" s="59" t="b">
        <f>IF(C473&gt;750,TRUE,FALSE)</f>
        <v>0</v>
      </c>
      <c r="U473" s="59" t="b">
        <f>IF(C473&gt;1000,TRUE,FALSE)</f>
        <v>0</v>
      </c>
      <c r="V473" s="59" t="b">
        <f>IF(D473&gt;500,TRUE,FALSE)</f>
        <v>0</v>
      </c>
    </row>
    <row r="474" spans="1:22" s="54" customFormat="1" ht="16" x14ac:dyDescent="0.2">
      <c r="A474" s="59">
        <v>157728</v>
      </c>
      <c r="B474" s="59" t="s">
        <v>625</v>
      </c>
      <c r="C474" s="59">
        <v>20</v>
      </c>
      <c r="D474" s="59">
        <v>14</v>
      </c>
      <c r="E474" s="59">
        <v>29</v>
      </c>
      <c r="F474" s="59">
        <v>45</v>
      </c>
      <c r="G474" s="59">
        <v>95</v>
      </c>
      <c r="H474" s="59">
        <v>46</v>
      </c>
      <c r="I474" s="59" t="s">
        <v>53</v>
      </c>
      <c r="J474" s="59" t="s">
        <v>54</v>
      </c>
      <c r="K474" s="64">
        <v>45630</v>
      </c>
      <c r="L474" s="64">
        <v>45741</v>
      </c>
      <c r="M474" s="59" t="s">
        <v>76</v>
      </c>
      <c r="N474" s="59">
        <v>8</v>
      </c>
      <c r="O474" s="65">
        <v>2.1111111111111112</v>
      </c>
      <c r="P474" s="66">
        <f>C474/G474</f>
        <v>0.21052631578947367</v>
      </c>
      <c r="Q474" s="66">
        <f>C474/F474</f>
        <v>0.44444444444444442</v>
      </c>
      <c r="R474" s="66">
        <f>C474/H474</f>
        <v>0.43478260869565216</v>
      </c>
      <c r="S474" s="59" t="b">
        <f>IF(C474&gt;500,TRUE,FALSE)</f>
        <v>0</v>
      </c>
      <c r="T474" s="59" t="b">
        <f>IF(C474&gt;750,TRUE,FALSE)</f>
        <v>0</v>
      </c>
      <c r="U474" s="59" t="b">
        <f>IF(C474&gt;1000,TRUE,FALSE)</f>
        <v>0</v>
      </c>
      <c r="V474" s="59" t="b">
        <f>IF(D474&gt;500,TRUE,FALSE)</f>
        <v>0</v>
      </c>
    </row>
    <row r="475" spans="1:22" s="54" customFormat="1" ht="16" x14ac:dyDescent="0.2">
      <c r="A475" s="59">
        <v>157734</v>
      </c>
      <c r="B475" s="59" t="s">
        <v>329</v>
      </c>
      <c r="C475" s="59">
        <v>74</v>
      </c>
      <c r="D475" s="59">
        <v>15</v>
      </c>
      <c r="E475" s="59">
        <v>59</v>
      </c>
      <c r="F475" s="59">
        <v>73</v>
      </c>
      <c r="G475" s="59">
        <v>68</v>
      </c>
      <c r="H475" s="59">
        <v>67</v>
      </c>
      <c r="I475" s="59" t="s">
        <v>53</v>
      </c>
      <c r="J475" s="59" t="s">
        <v>54</v>
      </c>
      <c r="K475" s="64">
        <v>45463</v>
      </c>
      <c r="L475" s="59"/>
      <c r="M475" s="59" t="s">
        <v>71</v>
      </c>
      <c r="N475" s="59">
        <v>15</v>
      </c>
      <c r="O475" s="65">
        <v>0.93150684931506844</v>
      </c>
      <c r="P475" s="66">
        <f>C475/G475</f>
        <v>1.088235294117647</v>
      </c>
      <c r="Q475" s="66">
        <f>C475/F475</f>
        <v>1.0136986301369864</v>
      </c>
      <c r="R475" s="66">
        <f>C475/H475</f>
        <v>1.1044776119402986</v>
      </c>
      <c r="S475" s="59" t="b">
        <f>IF(C475&gt;500,TRUE,FALSE)</f>
        <v>0</v>
      </c>
      <c r="T475" s="59" t="b">
        <f>IF(C475&gt;750,TRUE,FALSE)</f>
        <v>0</v>
      </c>
      <c r="U475" s="59" t="b">
        <f>IF(C475&gt;1000,TRUE,FALSE)</f>
        <v>0</v>
      </c>
      <c r="V475" s="59" t="b">
        <f>IF(D475&gt;500,TRUE,FALSE)</f>
        <v>0</v>
      </c>
    </row>
    <row r="476" spans="1:22" s="54" customFormat="1" ht="16" x14ac:dyDescent="0.2">
      <c r="A476" s="63">
        <v>157765</v>
      </c>
      <c r="B476" s="63" t="s">
        <v>107</v>
      </c>
      <c r="C476" s="63">
        <v>0</v>
      </c>
      <c r="D476" s="59">
        <v>0</v>
      </c>
      <c r="E476" s="63">
        <v>70</v>
      </c>
      <c r="F476" s="63">
        <v>142</v>
      </c>
      <c r="G476" s="63">
        <v>72</v>
      </c>
      <c r="H476" s="63">
        <v>73</v>
      </c>
      <c r="I476" s="59" t="s">
        <v>53</v>
      </c>
      <c r="J476" s="59" t="s">
        <v>54</v>
      </c>
      <c r="K476" s="64">
        <v>45835</v>
      </c>
      <c r="L476" s="59"/>
      <c r="M476" s="59" t="s">
        <v>71</v>
      </c>
      <c r="N476" s="59">
        <v>2</v>
      </c>
      <c r="O476" s="65">
        <v>0.50704225352112675</v>
      </c>
      <c r="P476" s="66">
        <f>C476/G476</f>
        <v>0</v>
      </c>
      <c r="Q476" s="66">
        <f>C476/F476</f>
        <v>0</v>
      </c>
      <c r="R476" s="66">
        <f>C476/H476</f>
        <v>0</v>
      </c>
      <c r="S476" s="59" t="b">
        <f>IF(C476&gt;500,TRUE,FALSE)</f>
        <v>0</v>
      </c>
      <c r="T476" s="59" t="b">
        <f>IF(C476&gt;750,TRUE,FALSE)</f>
        <v>0</v>
      </c>
      <c r="U476" s="59" t="b">
        <f>IF(C476&gt;1000,TRUE,FALSE)</f>
        <v>0</v>
      </c>
      <c r="V476" s="59" t="b">
        <f>IF(D476&gt;500,TRUE,FALSE)</f>
        <v>0</v>
      </c>
    </row>
    <row r="477" spans="1:22" s="59" customFormat="1" ht="16" x14ac:dyDescent="0.2">
      <c r="A477" s="54">
        <v>157831</v>
      </c>
      <c r="B477" s="54" t="s">
        <v>704</v>
      </c>
      <c r="C477" s="54">
        <v>251</v>
      </c>
      <c r="D477" s="54">
        <v>0</v>
      </c>
      <c r="E477" s="54">
        <v>56</v>
      </c>
      <c r="F477" s="54">
        <v>70</v>
      </c>
      <c r="G477" s="54">
        <v>5</v>
      </c>
      <c r="H477" s="54">
        <v>72</v>
      </c>
      <c r="I477" s="54" t="s">
        <v>53</v>
      </c>
      <c r="J477" s="54" t="s">
        <v>54</v>
      </c>
      <c r="K477" s="55">
        <v>45559</v>
      </c>
      <c r="L477" s="55">
        <v>45699</v>
      </c>
      <c r="M477" s="54" t="s">
        <v>71</v>
      </c>
      <c r="N477" s="54">
        <v>9</v>
      </c>
      <c r="O477" s="56">
        <v>7.1428571428571425E-2</v>
      </c>
      <c r="P477" s="57">
        <f>C477/G477</f>
        <v>50.2</v>
      </c>
      <c r="Q477" s="57">
        <f>C477/F477</f>
        <v>3.5857142857142859</v>
      </c>
      <c r="R477" s="57">
        <f>C477/H477</f>
        <v>3.4861111111111112</v>
      </c>
      <c r="S477" s="54" t="b">
        <f>IF(C477&gt;500,TRUE,FALSE)</f>
        <v>0</v>
      </c>
      <c r="T477" s="54" t="b">
        <f>IF(C477&gt;750,TRUE,FALSE)</f>
        <v>0</v>
      </c>
      <c r="U477" s="54" t="b">
        <f>IF(C477&gt;1000,TRUE,FALSE)</f>
        <v>0</v>
      </c>
      <c r="V477" s="54" t="b">
        <f>IF(D477&gt;500,TRUE,FALSE)</f>
        <v>0</v>
      </c>
    </row>
    <row r="478" spans="1:22" s="59" customFormat="1" ht="16" x14ac:dyDescent="0.2">
      <c r="A478" s="59">
        <v>157911</v>
      </c>
      <c r="B478" s="59" t="s">
        <v>770</v>
      </c>
      <c r="C478" s="59">
        <v>88</v>
      </c>
      <c r="D478" s="59">
        <v>88</v>
      </c>
      <c r="E478" s="59">
        <v>389</v>
      </c>
      <c r="F478" s="59">
        <v>350</v>
      </c>
      <c r="G478" s="59">
        <v>415</v>
      </c>
      <c r="H478" s="59">
        <v>361</v>
      </c>
      <c r="I478" s="59" t="s">
        <v>53</v>
      </c>
      <c r="J478" s="59" t="s">
        <v>54</v>
      </c>
      <c r="K478" s="64">
        <v>45645</v>
      </c>
      <c r="L478" s="64">
        <v>45895</v>
      </c>
      <c r="M478" s="59" t="s">
        <v>58</v>
      </c>
      <c r="N478" s="59">
        <v>7</v>
      </c>
      <c r="O478" s="65">
        <v>1.1857142857142857</v>
      </c>
      <c r="P478" s="66">
        <f>C478/G478</f>
        <v>0.21204819277108433</v>
      </c>
      <c r="Q478" s="66">
        <f>C478/F478</f>
        <v>0.25142857142857145</v>
      </c>
      <c r="R478" s="66">
        <f>C478/H478</f>
        <v>0.24376731301939059</v>
      </c>
      <c r="S478" s="59" t="b">
        <f>IF(C478&gt;500,TRUE,FALSE)</f>
        <v>0</v>
      </c>
      <c r="T478" s="59" t="b">
        <f>IF(C478&gt;750,TRUE,FALSE)</f>
        <v>0</v>
      </c>
      <c r="U478" s="59" t="b">
        <f>IF(C478&gt;1000,TRUE,FALSE)</f>
        <v>0</v>
      </c>
      <c r="V478" s="59" t="b">
        <f>IF(D478&gt;500,TRUE,FALSE)</f>
        <v>0</v>
      </c>
    </row>
    <row r="479" spans="1:22" s="59" customFormat="1" ht="16" x14ac:dyDescent="0.2">
      <c r="A479" s="59">
        <v>158327</v>
      </c>
      <c r="B479" s="59" t="s">
        <v>746</v>
      </c>
      <c r="C479" s="59">
        <v>1</v>
      </c>
      <c r="D479" s="59">
        <v>0</v>
      </c>
      <c r="E479" s="59">
        <v>248</v>
      </c>
      <c r="F479" s="59">
        <v>263</v>
      </c>
      <c r="G479" s="59">
        <v>323</v>
      </c>
      <c r="H479" s="59">
        <v>271</v>
      </c>
      <c r="I479" s="59" t="s">
        <v>53</v>
      </c>
      <c r="J479" s="59" t="s">
        <v>54</v>
      </c>
      <c r="K479" s="64">
        <v>45579</v>
      </c>
      <c r="L479" s="64">
        <v>45687</v>
      </c>
      <c r="M479" s="59" t="s">
        <v>58</v>
      </c>
      <c r="N479" s="59">
        <v>12</v>
      </c>
      <c r="O479" s="65">
        <v>1.2281368821292775</v>
      </c>
      <c r="P479" s="66">
        <f>C479/G479</f>
        <v>3.0959752321981426E-3</v>
      </c>
      <c r="Q479" s="66">
        <f>C479/F479</f>
        <v>3.8022813688212928E-3</v>
      </c>
      <c r="R479" s="66">
        <f>C479/H479</f>
        <v>3.6900369003690036E-3</v>
      </c>
      <c r="S479" s="59" t="b">
        <f>IF(C479&gt;500,TRUE,FALSE)</f>
        <v>0</v>
      </c>
      <c r="T479" s="59" t="b">
        <f>IF(C479&gt;750,TRUE,FALSE)</f>
        <v>0</v>
      </c>
      <c r="U479" s="59" t="b">
        <f>IF(C479&gt;1000,TRUE,FALSE)</f>
        <v>0</v>
      </c>
      <c r="V479" s="59" t="b">
        <f>IF(D479&gt;500,TRUE,FALSE)</f>
        <v>0</v>
      </c>
    </row>
    <row r="480" spans="1:22" s="59" customFormat="1" ht="16" x14ac:dyDescent="0.2">
      <c r="A480" s="54">
        <v>158405</v>
      </c>
      <c r="B480" s="54" t="s">
        <v>396</v>
      </c>
      <c r="C480" s="54">
        <v>147</v>
      </c>
      <c r="D480" s="54">
        <v>147</v>
      </c>
      <c r="E480" s="54">
        <v>23</v>
      </c>
      <c r="F480" s="54">
        <v>15</v>
      </c>
      <c r="G480" s="54">
        <v>14</v>
      </c>
      <c r="H480" s="54">
        <v>15</v>
      </c>
      <c r="I480" s="54" t="s">
        <v>53</v>
      </c>
      <c r="J480" s="54" t="s">
        <v>68</v>
      </c>
      <c r="K480" s="55">
        <v>45709</v>
      </c>
      <c r="L480" s="55">
        <v>45810</v>
      </c>
      <c r="M480" s="54" t="s">
        <v>76</v>
      </c>
      <c r="N480" s="54">
        <v>5</v>
      </c>
      <c r="O480" s="56">
        <v>0.93333333333333335</v>
      </c>
      <c r="P480" s="57">
        <f>C480/G480</f>
        <v>10.5</v>
      </c>
      <c r="Q480" s="57">
        <f>C480/F480</f>
        <v>9.8000000000000007</v>
      </c>
      <c r="R480" s="57">
        <f>C480/H480</f>
        <v>9.8000000000000007</v>
      </c>
      <c r="S480" s="54" t="b">
        <f>IF(C480&gt;500,TRUE,FALSE)</f>
        <v>0</v>
      </c>
      <c r="T480" s="54" t="b">
        <f>IF(C480&gt;750,TRUE,FALSE)</f>
        <v>0</v>
      </c>
      <c r="U480" s="54" t="b">
        <f>IF(C480&gt;1000,TRUE,FALSE)</f>
        <v>0</v>
      </c>
      <c r="V480" s="54" t="b">
        <f>IF(D480&gt;500,TRUE,FALSE)</f>
        <v>0</v>
      </c>
    </row>
    <row r="481" spans="1:22" s="59" customFormat="1" ht="16" x14ac:dyDescent="0.2">
      <c r="A481" s="54">
        <v>158519</v>
      </c>
      <c r="B481" s="54" t="s">
        <v>443</v>
      </c>
      <c r="C481" s="54">
        <v>30</v>
      </c>
      <c r="D481" s="54">
        <v>30</v>
      </c>
      <c r="E481" s="54">
        <v>14</v>
      </c>
      <c r="F481" s="54">
        <v>13</v>
      </c>
      <c r="G481" s="54">
        <v>14</v>
      </c>
      <c r="H481" s="54">
        <v>13</v>
      </c>
      <c r="I481" s="54" t="s">
        <v>53</v>
      </c>
      <c r="J481" s="54" t="s">
        <v>54</v>
      </c>
      <c r="K481" s="55">
        <v>45747</v>
      </c>
      <c r="L481" s="54"/>
      <c r="M481" s="54" t="s">
        <v>76</v>
      </c>
      <c r="N481" s="54">
        <v>6</v>
      </c>
      <c r="O481" s="56">
        <v>1.0769230769230769</v>
      </c>
      <c r="P481" s="57">
        <f>C481/G481</f>
        <v>2.1428571428571428</v>
      </c>
      <c r="Q481" s="57">
        <f>C481/F481</f>
        <v>2.3076923076923075</v>
      </c>
      <c r="R481" s="57">
        <f>C481/H481</f>
        <v>2.3076923076923075</v>
      </c>
      <c r="S481" s="54" t="b">
        <f>IF(C481&gt;500,TRUE,FALSE)</f>
        <v>0</v>
      </c>
      <c r="T481" s="54" t="b">
        <f>IF(C481&gt;750,TRUE,FALSE)</f>
        <v>0</v>
      </c>
      <c r="U481" s="54" t="b">
        <f>IF(C481&gt;1000,TRUE,FALSE)</f>
        <v>0</v>
      </c>
      <c r="V481" s="54" t="b">
        <f>IF(D481&gt;500,TRUE,FALSE)</f>
        <v>0</v>
      </c>
    </row>
    <row r="482" spans="1:22" s="59" customFormat="1" ht="16" x14ac:dyDescent="0.2">
      <c r="A482" s="59">
        <v>158758</v>
      </c>
      <c r="B482" s="59" t="s">
        <v>665</v>
      </c>
      <c r="C482" s="59">
        <v>2</v>
      </c>
      <c r="D482" s="59">
        <v>2</v>
      </c>
      <c r="E482" s="59">
        <v>31</v>
      </c>
      <c r="F482" s="59">
        <v>40</v>
      </c>
      <c r="G482" s="59">
        <v>53</v>
      </c>
      <c r="H482" s="59">
        <v>41</v>
      </c>
      <c r="I482" s="59" t="s">
        <v>53</v>
      </c>
      <c r="J482" s="59" t="s">
        <v>68</v>
      </c>
      <c r="K482" s="64">
        <v>45673</v>
      </c>
      <c r="M482" s="59" t="s">
        <v>76</v>
      </c>
      <c r="N482" s="59">
        <v>7</v>
      </c>
      <c r="O482" s="65">
        <v>1.325</v>
      </c>
      <c r="P482" s="66">
        <f>C482/G482</f>
        <v>3.7735849056603772E-2</v>
      </c>
      <c r="Q482" s="66">
        <f>C482/F482</f>
        <v>0.05</v>
      </c>
      <c r="R482" s="66">
        <f>C482/H482</f>
        <v>4.878048780487805E-2</v>
      </c>
      <c r="S482" s="59" t="b">
        <f>IF(C482&gt;500,TRUE,FALSE)</f>
        <v>0</v>
      </c>
      <c r="T482" s="59" t="b">
        <f>IF(C482&gt;750,TRUE,FALSE)</f>
        <v>0</v>
      </c>
      <c r="U482" s="59" t="b">
        <f>IF(C482&gt;1000,TRUE,FALSE)</f>
        <v>0</v>
      </c>
      <c r="V482" s="59" t="b">
        <f>IF(D482&gt;500,TRUE,FALSE)</f>
        <v>0</v>
      </c>
    </row>
    <row r="483" spans="1:22" s="59" customFormat="1" ht="16" x14ac:dyDescent="0.2">
      <c r="A483" s="59">
        <v>162954</v>
      </c>
      <c r="B483" s="59" t="s">
        <v>845</v>
      </c>
      <c r="C483" s="59">
        <v>34</v>
      </c>
      <c r="D483" s="59">
        <v>11</v>
      </c>
      <c r="E483" s="59">
        <v>29</v>
      </c>
      <c r="F483" s="59">
        <v>30</v>
      </c>
      <c r="G483" s="59">
        <v>39</v>
      </c>
      <c r="H483" s="59">
        <v>31</v>
      </c>
      <c r="I483" s="59" t="s">
        <v>53</v>
      </c>
      <c r="J483" s="59" t="s">
        <v>54</v>
      </c>
      <c r="K483" s="64">
        <v>45637</v>
      </c>
      <c r="M483" s="59" t="s">
        <v>76</v>
      </c>
      <c r="N483" s="59">
        <v>39</v>
      </c>
      <c r="O483" s="65">
        <v>1.3</v>
      </c>
      <c r="P483" s="66">
        <f>C483/G483</f>
        <v>0.87179487179487181</v>
      </c>
      <c r="Q483" s="66">
        <f>C483/F483</f>
        <v>1.1333333333333333</v>
      </c>
      <c r="R483" s="66">
        <f>C483/H483</f>
        <v>1.096774193548387</v>
      </c>
      <c r="S483" s="59" t="b">
        <f>IF(C483&gt;500,TRUE,FALSE)</f>
        <v>0</v>
      </c>
      <c r="T483" s="59" t="b">
        <f>IF(C483&gt;750,TRUE,FALSE)</f>
        <v>0</v>
      </c>
      <c r="U483" s="59" t="b">
        <f>IF(C483&gt;1000,TRUE,FALSE)</f>
        <v>0</v>
      </c>
      <c r="V483" s="59" t="b">
        <f>IF(D483&gt;500,TRUE,FALSE)</f>
        <v>0</v>
      </c>
    </row>
    <row r="484" spans="1:22" s="54" customFormat="1" ht="16" x14ac:dyDescent="0.2">
      <c r="A484" s="59">
        <v>163049</v>
      </c>
      <c r="B484" s="59" t="s">
        <v>834</v>
      </c>
      <c r="C484" s="59">
        <v>29</v>
      </c>
      <c r="D484" s="59">
        <v>29</v>
      </c>
      <c r="E484" s="59">
        <v>52</v>
      </c>
      <c r="F484" s="59">
        <v>60</v>
      </c>
      <c r="G484" s="59">
        <v>60</v>
      </c>
      <c r="H484" s="59">
        <v>62</v>
      </c>
      <c r="I484" s="59" t="s">
        <v>53</v>
      </c>
      <c r="J484" s="59" t="s">
        <v>68</v>
      </c>
      <c r="K484" s="64">
        <v>45807</v>
      </c>
      <c r="L484" s="64">
        <v>45882</v>
      </c>
      <c r="M484" s="59" t="s">
        <v>71</v>
      </c>
      <c r="N484" s="59">
        <v>4</v>
      </c>
      <c r="O484" s="65">
        <v>1</v>
      </c>
      <c r="P484" s="66">
        <f>C484/G484</f>
        <v>0.48333333333333334</v>
      </c>
      <c r="Q484" s="66">
        <f>C484/F484</f>
        <v>0.48333333333333334</v>
      </c>
      <c r="R484" s="66">
        <f>C484/H484</f>
        <v>0.46774193548387094</v>
      </c>
      <c r="S484" s="59" t="b">
        <f>IF(C484&gt;500,TRUE,FALSE)</f>
        <v>0</v>
      </c>
      <c r="T484" s="59" t="b">
        <f>IF(C484&gt;750,TRUE,FALSE)</f>
        <v>0</v>
      </c>
      <c r="U484" s="59" t="b">
        <f>IF(C484&gt;1000,TRUE,FALSE)</f>
        <v>0</v>
      </c>
      <c r="V484" s="59" t="b">
        <f>IF(D484&gt;500,TRUE,FALSE)</f>
        <v>0</v>
      </c>
    </row>
    <row r="485" spans="1:22" s="54" customFormat="1" ht="16" x14ac:dyDescent="0.2">
      <c r="A485" s="59">
        <v>163254</v>
      </c>
      <c r="B485" s="59" t="s">
        <v>411</v>
      </c>
      <c r="C485" s="59">
        <v>7</v>
      </c>
      <c r="D485" s="59">
        <v>7</v>
      </c>
      <c r="E485" s="59">
        <v>20</v>
      </c>
      <c r="F485" s="59">
        <v>25</v>
      </c>
      <c r="G485" s="59">
        <v>1</v>
      </c>
      <c r="H485" s="59">
        <v>25</v>
      </c>
      <c r="I485" s="59" t="s">
        <v>53</v>
      </c>
      <c r="J485" s="59" t="s">
        <v>68</v>
      </c>
      <c r="K485" s="64">
        <v>45813</v>
      </c>
      <c r="L485" s="64">
        <v>45911</v>
      </c>
      <c r="M485" s="59" t="s">
        <v>76</v>
      </c>
      <c r="N485" s="59">
        <v>2</v>
      </c>
      <c r="O485" s="65">
        <v>0.04</v>
      </c>
      <c r="P485" s="66">
        <f>C485/G485</f>
        <v>7</v>
      </c>
      <c r="Q485" s="66">
        <f>C485/F485</f>
        <v>0.28000000000000003</v>
      </c>
      <c r="R485" s="66">
        <f>C485/H485</f>
        <v>0.28000000000000003</v>
      </c>
      <c r="S485" s="59" t="b">
        <f>IF(C485&gt;500,TRUE,FALSE)</f>
        <v>0</v>
      </c>
      <c r="T485" s="59" t="b">
        <f>IF(C485&gt;750,TRUE,FALSE)</f>
        <v>0</v>
      </c>
      <c r="U485" s="59" t="b">
        <f>IF(C485&gt;1000,TRUE,FALSE)</f>
        <v>0</v>
      </c>
      <c r="V485" s="59" t="b">
        <f>IF(D485&gt;500,TRUE,FALSE)</f>
        <v>0</v>
      </c>
    </row>
    <row r="486" spans="1:22" s="54" customFormat="1" ht="16" x14ac:dyDescent="0.2">
      <c r="A486" s="54">
        <v>164112</v>
      </c>
      <c r="B486" s="54" t="s">
        <v>257</v>
      </c>
      <c r="C486" s="54">
        <v>69</v>
      </c>
      <c r="D486" s="54">
        <v>17</v>
      </c>
      <c r="E486" s="54">
        <v>26</v>
      </c>
      <c r="F486" s="54">
        <v>28</v>
      </c>
      <c r="G486" s="54">
        <v>27</v>
      </c>
      <c r="H486" s="54">
        <v>18</v>
      </c>
      <c r="I486" s="54" t="s">
        <v>53</v>
      </c>
      <c r="J486" s="54" t="s">
        <v>68</v>
      </c>
      <c r="K486" s="55">
        <v>45684</v>
      </c>
      <c r="M486" s="54" t="s">
        <v>76</v>
      </c>
      <c r="N486" s="54">
        <v>7</v>
      </c>
      <c r="O486" s="56">
        <v>0.9642857142857143</v>
      </c>
      <c r="P486" s="57">
        <f>C486/G486</f>
        <v>2.5555555555555554</v>
      </c>
      <c r="Q486" s="57">
        <f>C486/F486</f>
        <v>2.4642857142857144</v>
      </c>
      <c r="R486" s="57">
        <f>C486/H486</f>
        <v>3.8333333333333335</v>
      </c>
      <c r="S486" s="54" t="b">
        <f>IF(C486&gt;500,TRUE,FALSE)</f>
        <v>0</v>
      </c>
      <c r="T486" s="54" t="b">
        <f>IF(C486&gt;750,TRUE,FALSE)</f>
        <v>0</v>
      </c>
      <c r="U486" s="54" t="b">
        <f>IF(C486&gt;1000,TRUE,FALSE)</f>
        <v>0</v>
      </c>
      <c r="V486" s="54" t="b">
        <f>IF(D486&gt;500,TRUE,FALSE)</f>
        <v>0</v>
      </c>
    </row>
    <row r="487" spans="1:22" s="54" customFormat="1" ht="16" x14ac:dyDescent="0.2">
      <c r="A487" s="63">
        <v>164536</v>
      </c>
      <c r="B487" s="63" t="s">
        <v>127</v>
      </c>
      <c r="C487" s="63">
        <v>30</v>
      </c>
      <c r="D487" s="59">
        <v>6</v>
      </c>
      <c r="E487" s="63">
        <v>173</v>
      </c>
      <c r="F487" s="63">
        <v>195</v>
      </c>
      <c r="G487" s="63">
        <v>196</v>
      </c>
      <c r="H487" s="63">
        <v>113</v>
      </c>
      <c r="I487" s="59" t="s">
        <v>53</v>
      </c>
      <c r="J487" s="59" t="s">
        <v>54</v>
      </c>
      <c r="K487" s="64">
        <v>45603</v>
      </c>
      <c r="L487" s="59"/>
      <c r="M487" s="59" t="s">
        <v>58</v>
      </c>
      <c r="N487" s="59">
        <v>25</v>
      </c>
      <c r="O487" s="65">
        <v>1.0051282051282051</v>
      </c>
      <c r="P487" s="66">
        <f>C487/G487</f>
        <v>0.15306122448979592</v>
      </c>
      <c r="Q487" s="66">
        <f>C487/F487</f>
        <v>0.15384615384615385</v>
      </c>
      <c r="R487" s="66">
        <f>C487/H487</f>
        <v>0.26548672566371684</v>
      </c>
      <c r="S487" s="59" t="b">
        <f>IF(C487&gt;500,TRUE,FALSE)</f>
        <v>0</v>
      </c>
      <c r="T487" s="59" t="b">
        <f>IF(C487&gt;750,TRUE,FALSE)</f>
        <v>0</v>
      </c>
      <c r="U487" s="59" t="b">
        <f>IF(C487&gt;1000,TRUE,FALSE)</f>
        <v>0</v>
      </c>
      <c r="V487" s="59" t="b">
        <f>IF(D487&gt;500,TRUE,FALSE)</f>
        <v>0</v>
      </c>
    </row>
    <row r="488" spans="1:22" s="54" customFormat="1" ht="16" x14ac:dyDescent="0.2">
      <c r="A488" s="54">
        <v>164778</v>
      </c>
      <c r="B488" s="54" t="s">
        <v>504</v>
      </c>
      <c r="C488" s="54">
        <v>86</v>
      </c>
      <c r="D488" s="54">
        <v>86</v>
      </c>
      <c r="E488" s="54">
        <v>7</v>
      </c>
      <c r="F488" s="54">
        <v>6</v>
      </c>
      <c r="G488" s="54">
        <v>6</v>
      </c>
      <c r="H488" s="54">
        <v>6</v>
      </c>
      <c r="I488" s="54" t="s">
        <v>53</v>
      </c>
      <c r="J488" s="54" t="s">
        <v>68</v>
      </c>
      <c r="K488" s="55">
        <v>45770</v>
      </c>
      <c r="L488" s="55">
        <v>45859</v>
      </c>
      <c r="M488" s="54" t="s">
        <v>76</v>
      </c>
      <c r="N488" s="54">
        <v>4</v>
      </c>
      <c r="O488" s="56">
        <v>1</v>
      </c>
      <c r="P488" s="57">
        <f>C488/G488</f>
        <v>14.333333333333334</v>
      </c>
      <c r="Q488" s="57">
        <f>C488/F488</f>
        <v>14.333333333333334</v>
      </c>
      <c r="R488" s="57">
        <f>C488/H488</f>
        <v>14.333333333333334</v>
      </c>
      <c r="S488" s="54" t="b">
        <f>IF(C488&gt;500,TRUE,FALSE)</f>
        <v>0</v>
      </c>
      <c r="T488" s="54" t="b">
        <f>IF(C488&gt;750,TRUE,FALSE)</f>
        <v>0</v>
      </c>
      <c r="U488" s="54" t="b">
        <f>IF(C488&gt;1000,TRUE,FALSE)</f>
        <v>0</v>
      </c>
      <c r="V488" s="54" t="b">
        <f>IF(D488&gt;500,TRUE,FALSE)</f>
        <v>0</v>
      </c>
    </row>
    <row r="489" spans="1:22" s="54" customFormat="1" ht="16" x14ac:dyDescent="0.2">
      <c r="A489" s="54">
        <v>164977</v>
      </c>
      <c r="B489" s="54" t="s">
        <v>865</v>
      </c>
      <c r="C489" s="54">
        <v>80</v>
      </c>
      <c r="D489" s="54">
        <v>90</v>
      </c>
      <c r="E489" s="54">
        <v>25</v>
      </c>
      <c r="F489" s="54">
        <v>22</v>
      </c>
      <c r="G489" s="54">
        <v>5</v>
      </c>
      <c r="H489" s="54">
        <v>23</v>
      </c>
      <c r="I489" s="54" t="s">
        <v>53</v>
      </c>
      <c r="J489" s="54" t="s">
        <v>54</v>
      </c>
      <c r="K489" s="55">
        <v>45644</v>
      </c>
      <c r="L489" s="55">
        <v>45734</v>
      </c>
      <c r="M489" s="54" t="s">
        <v>76</v>
      </c>
      <c r="N489" s="54">
        <v>8</v>
      </c>
      <c r="O489" s="56">
        <v>0.22727272727272727</v>
      </c>
      <c r="P489" s="57">
        <f>C489/G489</f>
        <v>16</v>
      </c>
      <c r="Q489" s="57">
        <f>C489/F489</f>
        <v>3.6363636363636362</v>
      </c>
      <c r="R489" s="57">
        <f>C489/H489</f>
        <v>3.4782608695652173</v>
      </c>
      <c r="S489" s="54" t="b">
        <f>IF(C489&gt;500,TRUE,FALSE)</f>
        <v>0</v>
      </c>
      <c r="T489" s="54" t="b">
        <f>IF(C489&gt;750,TRUE,FALSE)</f>
        <v>0</v>
      </c>
      <c r="U489" s="54" t="b">
        <f>IF(C489&gt;1000,TRUE,FALSE)</f>
        <v>0</v>
      </c>
      <c r="V489" s="54" t="b">
        <f>IF(D489&gt;500,TRUE,FALSE)</f>
        <v>0</v>
      </c>
    </row>
    <row r="490" spans="1:22" s="54" customFormat="1" ht="16" x14ac:dyDescent="0.2">
      <c r="A490" s="59">
        <v>165139</v>
      </c>
      <c r="B490" s="59" t="s">
        <v>400</v>
      </c>
      <c r="C490" s="59">
        <v>1</v>
      </c>
      <c r="D490" s="59">
        <v>1</v>
      </c>
      <c r="E490" s="59">
        <v>52</v>
      </c>
      <c r="F490" s="59">
        <v>18</v>
      </c>
      <c r="G490" s="59">
        <v>0</v>
      </c>
      <c r="H490" s="59">
        <v>18</v>
      </c>
      <c r="I490" s="59" t="s">
        <v>53</v>
      </c>
      <c r="J490" s="59" t="s">
        <v>68</v>
      </c>
      <c r="K490" s="64">
        <v>45833</v>
      </c>
      <c r="L490" s="64">
        <v>45940</v>
      </c>
      <c r="M490" s="59" t="s">
        <v>71</v>
      </c>
      <c r="N490" s="59">
        <v>2</v>
      </c>
      <c r="O490" s="65">
        <v>0</v>
      </c>
      <c r="P490" s="66">
        <v>0</v>
      </c>
      <c r="Q490" s="66">
        <f>C490/F490</f>
        <v>5.5555555555555552E-2</v>
      </c>
      <c r="R490" s="66">
        <f>C490/H490</f>
        <v>5.5555555555555552E-2</v>
      </c>
      <c r="S490" s="59" t="b">
        <f>IF(C490&gt;500,TRUE,FALSE)</f>
        <v>0</v>
      </c>
      <c r="T490" s="59" t="b">
        <f>IF(C490&gt;750,TRUE,FALSE)</f>
        <v>0</v>
      </c>
      <c r="U490" s="59" t="b">
        <f>IF(C490&gt;1000,TRUE,FALSE)</f>
        <v>0</v>
      </c>
      <c r="V490" s="59" t="b">
        <f>IF(D490&gt;500,TRUE,FALSE)</f>
        <v>0</v>
      </c>
    </row>
    <row r="491" spans="1:22" s="59" customFormat="1" ht="16" x14ac:dyDescent="0.2">
      <c r="A491" s="59">
        <v>166224</v>
      </c>
      <c r="B491" s="59" t="s">
        <v>289</v>
      </c>
      <c r="C491" s="59">
        <v>17</v>
      </c>
      <c r="D491" s="59">
        <v>4</v>
      </c>
      <c r="E491" s="59">
        <v>20</v>
      </c>
      <c r="F491" s="59">
        <v>24</v>
      </c>
      <c r="G491" s="59">
        <v>22</v>
      </c>
      <c r="H491" s="59">
        <v>19</v>
      </c>
      <c r="I491" s="59" t="s">
        <v>53</v>
      </c>
      <c r="J491" s="59" t="s">
        <v>54</v>
      </c>
      <c r="K491" s="64">
        <v>45630</v>
      </c>
      <c r="M491" s="59" t="s">
        <v>76</v>
      </c>
      <c r="N491" s="59">
        <v>33</v>
      </c>
      <c r="O491" s="65">
        <v>0.91666666666666663</v>
      </c>
      <c r="P491" s="66">
        <f>C491/G491</f>
        <v>0.77272727272727271</v>
      </c>
      <c r="Q491" s="66">
        <f>C491/F491</f>
        <v>0.70833333333333337</v>
      </c>
      <c r="R491" s="66">
        <f>C491/H491</f>
        <v>0.89473684210526316</v>
      </c>
      <c r="S491" s="59" t="b">
        <f>IF(C491&gt;500,TRUE,FALSE)</f>
        <v>0</v>
      </c>
      <c r="T491" s="59" t="b">
        <f>IF(C491&gt;750,TRUE,FALSE)</f>
        <v>0</v>
      </c>
      <c r="U491" s="59" t="b">
        <f>IF(C491&gt;1000,TRUE,FALSE)</f>
        <v>0</v>
      </c>
      <c r="V491" s="59" t="b">
        <f>IF(D491&gt;500,TRUE,FALSE)</f>
        <v>0</v>
      </c>
    </row>
    <row r="492" spans="1:22" s="59" customFormat="1" ht="16" x14ac:dyDescent="0.2">
      <c r="A492" s="59">
        <v>166614</v>
      </c>
      <c r="B492" s="59" t="s">
        <v>872</v>
      </c>
      <c r="C492" s="59">
        <v>12</v>
      </c>
      <c r="D492" s="59">
        <v>8</v>
      </c>
      <c r="E492" s="59">
        <v>21</v>
      </c>
      <c r="F492" s="59">
        <v>18</v>
      </c>
      <c r="G492" s="59">
        <v>19</v>
      </c>
      <c r="H492" s="59">
        <v>19</v>
      </c>
      <c r="I492" s="59" t="s">
        <v>53</v>
      </c>
      <c r="J492" s="59" t="s">
        <v>54</v>
      </c>
      <c r="K492" s="64">
        <v>45747</v>
      </c>
      <c r="M492" s="59" t="s">
        <v>76</v>
      </c>
      <c r="N492" s="59">
        <v>6</v>
      </c>
      <c r="O492" s="65">
        <v>1.0555555555555556</v>
      </c>
      <c r="P492" s="66">
        <f>C492/G492</f>
        <v>0.63157894736842102</v>
      </c>
      <c r="Q492" s="66">
        <f>C492/F492</f>
        <v>0.66666666666666663</v>
      </c>
      <c r="R492" s="66">
        <f>C492/H492</f>
        <v>0.63157894736842102</v>
      </c>
      <c r="S492" s="59" t="b">
        <f>IF(C492&gt;500,TRUE,FALSE)</f>
        <v>0</v>
      </c>
      <c r="T492" s="59" t="b">
        <f>IF(C492&gt;750,TRUE,FALSE)</f>
        <v>0</v>
      </c>
      <c r="U492" s="59" t="b">
        <f>IF(C492&gt;1000,TRUE,FALSE)</f>
        <v>0</v>
      </c>
      <c r="V492" s="59" t="b">
        <f>IF(D492&gt;500,TRUE,FALSE)</f>
        <v>0</v>
      </c>
    </row>
    <row r="493" spans="1:22" s="59" customFormat="1" ht="16" x14ac:dyDescent="0.2">
      <c r="A493" s="59">
        <v>167086</v>
      </c>
      <c r="B493" s="59" t="s">
        <v>197</v>
      </c>
      <c r="C493" s="59">
        <v>21</v>
      </c>
      <c r="D493" s="59">
        <v>21</v>
      </c>
      <c r="E493" s="59">
        <v>22</v>
      </c>
      <c r="F493" s="59">
        <v>26</v>
      </c>
      <c r="G493" s="59">
        <v>4</v>
      </c>
      <c r="H493" s="59">
        <v>10</v>
      </c>
      <c r="I493" s="59" t="s">
        <v>53</v>
      </c>
      <c r="J493" s="59" t="s">
        <v>68</v>
      </c>
      <c r="K493" s="64">
        <v>45721</v>
      </c>
      <c r="M493" s="59" t="s">
        <v>76</v>
      </c>
      <c r="N493" s="59">
        <v>5</v>
      </c>
      <c r="O493" s="65">
        <v>0.15384615384615385</v>
      </c>
      <c r="P493" s="66">
        <f>C493/G493</f>
        <v>5.25</v>
      </c>
      <c r="Q493" s="66">
        <f>C493/F493</f>
        <v>0.80769230769230771</v>
      </c>
      <c r="R493" s="66">
        <f>C493/H493</f>
        <v>2.1</v>
      </c>
      <c r="S493" s="59" t="b">
        <f>IF(C493&gt;500,TRUE,FALSE)</f>
        <v>0</v>
      </c>
      <c r="T493" s="59" t="b">
        <f>IF(C493&gt;750,TRUE,FALSE)</f>
        <v>0</v>
      </c>
      <c r="U493" s="59" t="b">
        <f>IF(C493&gt;1000,TRUE,FALSE)</f>
        <v>0</v>
      </c>
      <c r="V493" s="59" t="b">
        <f>IF(D493&gt;500,TRUE,FALSE)</f>
        <v>0</v>
      </c>
    </row>
    <row r="494" spans="1:22" s="59" customFormat="1" ht="16" x14ac:dyDescent="0.2">
      <c r="A494" s="54">
        <v>167139</v>
      </c>
      <c r="B494" s="54" t="s">
        <v>947</v>
      </c>
      <c r="C494" s="54">
        <v>359</v>
      </c>
      <c r="D494" s="54">
        <v>359</v>
      </c>
      <c r="E494" s="54">
        <v>55</v>
      </c>
      <c r="F494" s="54">
        <v>99</v>
      </c>
      <c r="G494" s="54">
        <v>160</v>
      </c>
      <c r="H494" s="54">
        <v>0</v>
      </c>
      <c r="I494" s="54" t="s">
        <v>53</v>
      </c>
      <c r="J494" s="54" t="s">
        <v>54</v>
      </c>
      <c r="K494" s="55">
        <v>45561</v>
      </c>
      <c r="L494" s="54"/>
      <c r="M494" s="54" t="s">
        <v>71</v>
      </c>
      <c r="N494" s="54">
        <v>17</v>
      </c>
      <c r="O494" s="56">
        <v>1.6161616161616161</v>
      </c>
      <c r="P494" s="57">
        <f>C494/G494</f>
        <v>2.2437499999999999</v>
      </c>
      <c r="Q494" s="57">
        <f>C494/F494</f>
        <v>3.6262626262626263</v>
      </c>
      <c r="R494" s="57">
        <v>0</v>
      </c>
      <c r="S494" s="54" t="b">
        <f>IF(C494&gt;500,TRUE,FALSE)</f>
        <v>0</v>
      </c>
      <c r="T494" s="54" t="b">
        <f>IF(C494&gt;750,TRUE,FALSE)</f>
        <v>0</v>
      </c>
      <c r="U494" s="54" t="b">
        <f>IF(C494&gt;1000,TRUE,FALSE)</f>
        <v>0</v>
      </c>
      <c r="V494" s="54" t="b">
        <f>IF(D494&gt;500,TRUE,FALSE)</f>
        <v>0</v>
      </c>
    </row>
    <row r="495" spans="1:22" s="59" customFormat="1" ht="16" x14ac:dyDescent="0.2">
      <c r="A495" s="59">
        <v>169787</v>
      </c>
      <c r="B495" s="59" t="s">
        <v>594</v>
      </c>
      <c r="C495" s="59">
        <v>198</v>
      </c>
      <c r="D495" s="59">
        <v>61</v>
      </c>
      <c r="E495" s="59">
        <v>527</v>
      </c>
      <c r="F495" s="59">
        <v>1077</v>
      </c>
      <c r="G495" s="59">
        <v>515</v>
      </c>
      <c r="H495" s="59">
        <v>1084</v>
      </c>
      <c r="I495" s="59" t="s">
        <v>53</v>
      </c>
      <c r="J495" s="59" t="s">
        <v>54</v>
      </c>
      <c r="K495" s="64">
        <v>44985</v>
      </c>
      <c r="M495" s="59" t="s">
        <v>58</v>
      </c>
      <c r="N495" s="59">
        <v>53</v>
      </c>
      <c r="O495" s="65">
        <v>0.47818012999071496</v>
      </c>
      <c r="P495" s="66">
        <f>C495/G495</f>
        <v>0.38446601941747571</v>
      </c>
      <c r="Q495" s="66">
        <f>C495/F495</f>
        <v>0.18384401114206128</v>
      </c>
      <c r="R495" s="66">
        <f>C495/H495</f>
        <v>0.18265682656826568</v>
      </c>
      <c r="S495" s="59" t="b">
        <f>IF(C495&gt;500,TRUE,FALSE)</f>
        <v>0</v>
      </c>
      <c r="T495" s="59" t="b">
        <f>IF(C495&gt;750,TRUE,FALSE)</f>
        <v>0</v>
      </c>
      <c r="U495" s="59" t="b">
        <f>IF(C495&gt;1000,TRUE,FALSE)</f>
        <v>0</v>
      </c>
      <c r="V495" s="59" t="b">
        <f>IF(D495&gt;500,TRUE,FALSE)</f>
        <v>0</v>
      </c>
    </row>
    <row r="496" spans="1:22" s="54" customFormat="1" ht="16" x14ac:dyDescent="0.2">
      <c r="A496" s="59">
        <v>170047</v>
      </c>
      <c r="B496" s="59" t="s">
        <v>382</v>
      </c>
      <c r="C496" s="59">
        <v>27</v>
      </c>
      <c r="D496" s="59">
        <v>27</v>
      </c>
      <c r="E496" s="59">
        <v>27</v>
      </c>
      <c r="F496" s="59">
        <v>25</v>
      </c>
      <c r="G496" s="59">
        <v>1</v>
      </c>
      <c r="H496" s="59">
        <v>25</v>
      </c>
      <c r="I496" s="59" t="s">
        <v>53</v>
      </c>
      <c r="J496" s="59" t="s">
        <v>68</v>
      </c>
      <c r="K496" s="64">
        <v>45728</v>
      </c>
      <c r="L496" s="59"/>
      <c r="M496" s="59" t="s">
        <v>76</v>
      </c>
      <c r="N496" s="59">
        <v>5</v>
      </c>
      <c r="O496" s="65">
        <v>0.04</v>
      </c>
      <c r="P496" s="66">
        <f>C496/G496</f>
        <v>27</v>
      </c>
      <c r="Q496" s="66">
        <f>C496/F496</f>
        <v>1.08</v>
      </c>
      <c r="R496" s="66">
        <f>C496/H496</f>
        <v>1.08</v>
      </c>
      <c r="S496" s="59" t="b">
        <f>IF(C496&gt;500,TRUE,FALSE)</f>
        <v>0</v>
      </c>
      <c r="T496" s="59" t="b">
        <f>IF(C496&gt;750,TRUE,FALSE)</f>
        <v>0</v>
      </c>
      <c r="U496" s="59" t="b">
        <f>IF(C496&gt;1000,TRUE,FALSE)</f>
        <v>0</v>
      </c>
      <c r="V496" s="59" t="b">
        <f>IF(D496&gt;500,TRUE,FALSE)</f>
        <v>0</v>
      </c>
    </row>
    <row r="497" spans="1:22" s="54" customFormat="1" ht="16" x14ac:dyDescent="0.2">
      <c r="A497" s="59">
        <v>170384</v>
      </c>
      <c r="B497" s="59" t="s">
        <v>474</v>
      </c>
      <c r="C497" s="59">
        <v>4</v>
      </c>
      <c r="D497" s="59">
        <v>0</v>
      </c>
      <c r="E497" s="59">
        <v>11</v>
      </c>
      <c r="F497" s="59">
        <v>18</v>
      </c>
      <c r="G497" s="59">
        <v>20</v>
      </c>
      <c r="H497" s="59">
        <v>18</v>
      </c>
      <c r="I497" s="59" t="s">
        <v>53</v>
      </c>
      <c r="J497" s="59" t="s">
        <v>54</v>
      </c>
      <c r="K497" s="64">
        <v>45649</v>
      </c>
      <c r="L497" s="64">
        <v>45757</v>
      </c>
      <c r="M497" s="59" t="s">
        <v>76</v>
      </c>
      <c r="N497" s="59">
        <v>8</v>
      </c>
      <c r="O497" s="65">
        <v>1.1111111111111112</v>
      </c>
      <c r="P497" s="66">
        <f>C497/G497</f>
        <v>0.2</v>
      </c>
      <c r="Q497" s="66">
        <f>C497/F497</f>
        <v>0.22222222222222221</v>
      </c>
      <c r="R497" s="66">
        <f>C497/H497</f>
        <v>0.22222222222222221</v>
      </c>
      <c r="S497" s="59" t="b">
        <f>IF(C497&gt;500,TRUE,FALSE)</f>
        <v>0</v>
      </c>
      <c r="T497" s="59" t="b">
        <f>IF(C497&gt;750,TRUE,FALSE)</f>
        <v>0</v>
      </c>
      <c r="U497" s="59" t="b">
        <f>IF(C497&gt;1000,TRUE,FALSE)</f>
        <v>0</v>
      </c>
      <c r="V497" s="59" t="b">
        <f>IF(D497&gt;500,TRUE,FALSE)</f>
        <v>0</v>
      </c>
    </row>
    <row r="498" spans="1:22" s="59" customFormat="1" ht="16" x14ac:dyDescent="0.2">
      <c r="A498" s="59">
        <v>170623</v>
      </c>
      <c r="B498" s="59" t="s">
        <v>258</v>
      </c>
      <c r="C498" s="59">
        <v>13</v>
      </c>
      <c r="D498" s="59">
        <v>13</v>
      </c>
      <c r="E498" s="59">
        <v>5</v>
      </c>
      <c r="F498" s="59">
        <v>28</v>
      </c>
      <c r="G498" s="59">
        <v>17</v>
      </c>
      <c r="H498" s="59">
        <v>18</v>
      </c>
      <c r="I498" s="59" t="s">
        <v>53</v>
      </c>
      <c r="J498" s="59" t="s">
        <v>54</v>
      </c>
      <c r="K498" s="64">
        <v>45735</v>
      </c>
      <c r="L498" s="64">
        <v>45838</v>
      </c>
      <c r="M498" s="59" t="s">
        <v>76</v>
      </c>
      <c r="N498" s="59">
        <v>4</v>
      </c>
      <c r="O498" s="65">
        <v>0.6071428571428571</v>
      </c>
      <c r="P498" s="66">
        <f>C498/G498</f>
        <v>0.76470588235294112</v>
      </c>
      <c r="Q498" s="66">
        <f>C498/F498</f>
        <v>0.4642857142857143</v>
      </c>
      <c r="R498" s="66">
        <f>C498/H498</f>
        <v>0.72222222222222221</v>
      </c>
      <c r="S498" s="59" t="b">
        <f>IF(C498&gt;500,TRUE,FALSE)</f>
        <v>0</v>
      </c>
      <c r="T498" s="59" t="b">
        <f>IF(C498&gt;750,TRUE,FALSE)</f>
        <v>0</v>
      </c>
      <c r="U498" s="59" t="b">
        <f>IF(C498&gt;1000,TRUE,FALSE)</f>
        <v>0</v>
      </c>
      <c r="V498" s="59" t="b">
        <f>IF(D498&gt;500,TRUE,FALSE)</f>
        <v>0</v>
      </c>
    </row>
    <row r="499" spans="1:22" s="54" customFormat="1" ht="16" x14ac:dyDescent="0.2">
      <c r="A499" s="59">
        <v>171614</v>
      </c>
      <c r="B499" s="59" t="s">
        <v>444</v>
      </c>
      <c r="C499" s="59">
        <v>13</v>
      </c>
      <c r="D499" s="59">
        <v>13</v>
      </c>
      <c r="E499" s="59">
        <v>14</v>
      </c>
      <c r="F499" s="59">
        <v>15</v>
      </c>
      <c r="G499" s="59">
        <v>15</v>
      </c>
      <c r="H499" s="59">
        <v>15</v>
      </c>
      <c r="I499" s="59" t="s">
        <v>53</v>
      </c>
      <c r="J499" s="59" t="s">
        <v>68</v>
      </c>
      <c r="K499" s="64">
        <v>45729</v>
      </c>
      <c r="L499" s="64">
        <v>45880</v>
      </c>
      <c r="M499" s="59" t="s">
        <v>76</v>
      </c>
      <c r="N499" s="59">
        <v>4</v>
      </c>
      <c r="O499" s="65">
        <v>1</v>
      </c>
      <c r="P499" s="66">
        <f>C499/G499</f>
        <v>0.8666666666666667</v>
      </c>
      <c r="Q499" s="66">
        <f>C499/F499</f>
        <v>0.8666666666666667</v>
      </c>
      <c r="R499" s="66">
        <f>C499/H499</f>
        <v>0.8666666666666667</v>
      </c>
      <c r="S499" s="59" t="b">
        <f>IF(C499&gt;500,TRUE,FALSE)</f>
        <v>0</v>
      </c>
      <c r="T499" s="59" t="b">
        <f>IF(C499&gt;750,TRUE,FALSE)</f>
        <v>0</v>
      </c>
      <c r="U499" s="59" t="b">
        <f>IF(C499&gt;1000,TRUE,FALSE)</f>
        <v>0</v>
      </c>
      <c r="V499" s="59" t="b">
        <f>IF(D499&gt;500,TRUE,FALSE)</f>
        <v>0</v>
      </c>
    </row>
    <row r="500" spans="1:22" s="59" customFormat="1" ht="16" x14ac:dyDescent="0.2">
      <c r="A500" s="59">
        <v>171769</v>
      </c>
      <c r="B500" s="59" t="s">
        <v>706</v>
      </c>
      <c r="C500" s="59">
        <v>29</v>
      </c>
      <c r="D500" s="59">
        <v>25</v>
      </c>
      <c r="E500" s="59">
        <v>31</v>
      </c>
      <c r="F500" s="59">
        <v>35</v>
      </c>
      <c r="G500" s="59">
        <v>0</v>
      </c>
      <c r="H500" s="59">
        <v>36</v>
      </c>
      <c r="I500" s="59" t="s">
        <v>53</v>
      </c>
      <c r="J500" s="59" t="s">
        <v>68</v>
      </c>
      <c r="K500" s="64">
        <v>45800</v>
      </c>
      <c r="L500" s="64">
        <v>45909</v>
      </c>
      <c r="M500" s="59" t="s">
        <v>76</v>
      </c>
      <c r="N500" s="59">
        <v>3</v>
      </c>
      <c r="O500" s="65">
        <v>0</v>
      </c>
      <c r="P500" s="66">
        <v>0</v>
      </c>
      <c r="Q500" s="66">
        <f>C500/F500</f>
        <v>0.82857142857142863</v>
      </c>
      <c r="R500" s="66">
        <f>C500/H500</f>
        <v>0.80555555555555558</v>
      </c>
      <c r="S500" s="59" t="b">
        <f>IF(C500&gt;500,TRUE,FALSE)</f>
        <v>0</v>
      </c>
      <c r="T500" s="59" t="b">
        <f>IF(C500&gt;750,TRUE,FALSE)</f>
        <v>0</v>
      </c>
      <c r="U500" s="59" t="b">
        <f>IF(C500&gt;1000,TRUE,FALSE)</f>
        <v>0</v>
      </c>
      <c r="V500" s="59" t="b">
        <f>IF(D500&gt;500,TRUE,FALSE)</f>
        <v>0</v>
      </c>
    </row>
    <row r="501" spans="1:22" s="54" customFormat="1" ht="16" x14ac:dyDescent="0.2">
      <c r="A501" s="59">
        <v>172684</v>
      </c>
      <c r="B501" s="59" t="s">
        <v>361</v>
      </c>
      <c r="C501" s="59">
        <v>14</v>
      </c>
      <c r="D501" s="59">
        <v>4</v>
      </c>
      <c r="E501" s="59">
        <v>113</v>
      </c>
      <c r="F501" s="59">
        <v>15</v>
      </c>
      <c r="G501" s="59">
        <v>20</v>
      </c>
      <c r="H501" s="59">
        <v>15</v>
      </c>
      <c r="I501" s="59" t="s">
        <v>53</v>
      </c>
      <c r="J501" s="59" t="s">
        <v>54</v>
      </c>
      <c r="K501" s="64">
        <v>45553</v>
      </c>
      <c r="L501" s="64">
        <v>45645</v>
      </c>
      <c r="M501" s="59" t="s">
        <v>58</v>
      </c>
      <c r="N501" s="59">
        <v>11</v>
      </c>
      <c r="O501" s="65">
        <v>1.3333333333333333</v>
      </c>
      <c r="P501" s="66">
        <f>C501/G501</f>
        <v>0.7</v>
      </c>
      <c r="Q501" s="66">
        <f>C501/F501</f>
        <v>0.93333333333333335</v>
      </c>
      <c r="R501" s="66">
        <f>C501/H501</f>
        <v>0.93333333333333335</v>
      </c>
      <c r="S501" s="59" t="b">
        <f>IF(C501&gt;500,TRUE,FALSE)</f>
        <v>0</v>
      </c>
      <c r="T501" s="59" t="b">
        <f>IF(C501&gt;750,TRUE,FALSE)</f>
        <v>0</v>
      </c>
      <c r="U501" s="59" t="b">
        <f>IF(C501&gt;1000,TRUE,FALSE)</f>
        <v>0</v>
      </c>
      <c r="V501" s="59" t="b">
        <f>IF(D501&gt;500,TRUE,FALSE)</f>
        <v>0</v>
      </c>
    </row>
    <row r="502" spans="1:22" s="54" customFormat="1" ht="16" x14ac:dyDescent="0.2">
      <c r="A502" s="54">
        <v>172686</v>
      </c>
      <c r="B502" s="54" t="s">
        <v>685</v>
      </c>
      <c r="C502" s="54">
        <v>321</v>
      </c>
      <c r="D502" s="54">
        <v>302</v>
      </c>
      <c r="E502" s="54">
        <v>65</v>
      </c>
      <c r="F502" s="54">
        <v>73</v>
      </c>
      <c r="G502" s="54">
        <v>1</v>
      </c>
      <c r="H502" s="54">
        <v>75</v>
      </c>
      <c r="I502" s="54" t="s">
        <v>53</v>
      </c>
      <c r="J502" s="54" t="s">
        <v>54</v>
      </c>
      <c r="K502" s="55">
        <v>45614</v>
      </c>
      <c r="L502" s="55">
        <v>45757</v>
      </c>
      <c r="M502" s="54" t="s">
        <v>71</v>
      </c>
      <c r="N502" s="54">
        <v>9</v>
      </c>
      <c r="O502" s="56">
        <v>1.3698630136986301E-2</v>
      </c>
      <c r="P502" s="57">
        <f>C502/G502</f>
        <v>321</v>
      </c>
      <c r="Q502" s="57">
        <f>C502/F502</f>
        <v>4.397260273972603</v>
      </c>
      <c r="R502" s="57">
        <f>C502/H502</f>
        <v>4.28</v>
      </c>
      <c r="S502" s="54" t="b">
        <f>IF(C502&gt;500,TRUE,FALSE)</f>
        <v>0</v>
      </c>
      <c r="T502" s="54" t="b">
        <f>IF(C502&gt;750,TRUE,FALSE)</f>
        <v>0</v>
      </c>
      <c r="U502" s="54" t="b">
        <f>IF(C502&gt;1000,TRUE,FALSE)</f>
        <v>0</v>
      </c>
      <c r="V502" s="54" t="b">
        <f>IF(D502&gt;500,TRUE,FALSE)</f>
        <v>0</v>
      </c>
    </row>
    <row r="503" spans="1:22" s="59" customFormat="1" ht="16" x14ac:dyDescent="0.2">
      <c r="A503" s="63">
        <v>173528</v>
      </c>
      <c r="B503" s="63" t="s">
        <v>122</v>
      </c>
      <c r="C503" s="63">
        <v>153</v>
      </c>
      <c r="D503" s="59">
        <v>124</v>
      </c>
      <c r="E503" s="63">
        <v>84</v>
      </c>
      <c r="F503" s="63">
        <v>154</v>
      </c>
      <c r="G503" s="63">
        <v>75</v>
      </c>
      <c r="H503" s="63">
        <v>84</v>
      </c>
      <c r="I503" s="59" t="s">
        <v>53</v>
      </c>
      <c r="J503" s="59" t="s">
        <v>54</v>
      </c>
      <c r="K503" s="64">
        <v>45645</v>
      </c>
      <c r="L503" s="64">
        <v>45789</v>
      </c>
      <c r="M503" s="59" t="s">
        <v>71</v>
      </c>
      <c r="N503" s="59">
        <v>46</v>
      </c>
      <c r="O503" s="65">
        <v>0.48701298701298701</v>
      </c>
      <c r="P503" s="66">
        <f>C503/G503</f>
        <v>2.04</v>
      </c>
      <c r="Q503" s="66">
        <f>C503/F503</f>
        <v>0.99350649350649356</v>
      </c>
      <c r="R503" s="66">
        <f>C503/H503</f>
        <v>1.8214285714285714</v>
      </c>
      <c r="S503" s="59" t="b">
        <f>IF(C503&gt;500,TRUE,FALSE)</f>
        <v>0</v>
      </c>
      <c r="T503" s="59" t="b">
        <f>IF(C503&gt;750,TRUE,FALSE)</f>
        <v>0</v>
      </c>
      <c r="U503" s="59" t="b">
        <f>IF(C503&gt;1000,TRUE,FALSE)</f>
        <v>0</v>
      </c>
      <c r="V503" s="59" t="b">
        <f>IF(D503&gt;500,TRUE,FALSE)</f>
        <v>0</v>
      </c>
    </row>
    <row r="504" spans="1:22" s="59" customFormat="1" ht="16" x14ac:dyDescent="0.2">
      <c r="A504" s="59">
        <v>174235</v>
      </c>
      <c r="B504" s="59" t="s">
        <v>666</v>
      </c>
      <c r="C504" s="59">
        <v>23</v>
      </c>
      <c r="D504" s="59">
        <v>15</v>
      </c>
      <c r="E504" s="59">
        <v>22</v>
      </c>
      <c r="F504" s="59">
        <v>40</v>
      </c>
      <c r="G504" s="59">
        <v>44</v>
      </c>
      <c r="H504" s="59">
        <v>41</v>
      </c>
      <c r="I504" s="59" t="s">
        <v>53</v>
      </c>
      <c r="J504" s="59" t="s">
        <v>54</v>
      </c>
      <c r="K504" s="64">
        <v>45657</v>
      </c>
      <c r="L504" s="64">
        <v>45839</v>
      </c>
      <c r="M504" s="59" t="s">
        <v>76</v>
      </c>
      <c r="N504" s="59">
        <v>33</v>
      </c>
      <c r="O504" s="65">
        <v>1.1000000000000001</v>
      </c>
      <c r="P504" s="66">
        <f>C504/G504</f>
        <v>0.52272727272727271</v>
      </c>
      <c r="Q504" s="66">
        <f>C504/F504</f>
        <v>0.57499999999999996</v>
      </c>
      <c r="R504" s="66">
        <f>C504/H504</f>
        <v>0.56097560975609762</v>
      </c>
      <c r="S504" s="59" t="b">
        <f>IF(C504&gt;500,TRUE,FALSE)</f>
        <v>0</v>
      </c>
      <c r="T504" s="59" t="b">
        <f>IF(C504&gt;750,TRUE,FALSE)</f>
        <v>0</v>
      </c>
      <c r="U504" s="59" t="b">
        <f>IF(C504&gt;1000,TRUE,FALSE)</f>
        <v>0</v>
      </c>
      <c r="V504" s="59" t="b">
        <f>IF(D504&gt;500,TRUE,FALSE)</f>
        <v>0</v>
      </c>
    </row>
    <row r="505" spans="1:22" s="59" customFormat="1" ht="16" x14ac:dyDescent="0.2">
      <c r="A505" s="59">
        <v>175106</v>
      </c>
      <c r="B505" s="59" t="s">
        <v>468</v>
      </c>
      <c r="C505" s="59">
        <v>0</v>
      </c>
      <c r="D505" s="59">
        <v>0</v>
      </c>
      <c r="E505" s="59">
        <v>10</v>
      </c>
      <c r="F505" s="59">
        <v>10</v>
      </c>
      <c r="G505" s="59">
        <v>0</v>
      </c>
      <c r="H505" s="59">
        <v>10</v>
      </c>
      <c r="I505" s="59" t="s">
        <v>53</v>
      </c>
      <c r="J505" s="59" t="s">
        <v>68</v>
      </c>
      <c r="K505" s="64">
        <v>45819</v>
      </c>
      <c r="L505" s="64">
        <v>45923</v>
      </c>
      <c r="M505" s="59" t="s">
        <v>76</v>
      </c>
      <c r="N505" s="59">
        <v>2</v>
      </c>
      <c r="O505" s="65">
        <v>0</v>
      </c>
      <c r="P505" s="66">
        <v>0</v>
      </c>
      <c r="Q505" s="66">
        <f>C505/F505</f>
        <v>0</v>
      </c>
      <c r="R505" s="66">
        <f>C505/H505</f>
        <v>0</v>
      </c>
      <c r="S505" s="59" t="b">
        <f>IF(C505&gt;500,TRUE,FALSE)</f>
        <v>0</v>
      </c>
      <c r="T505" s="59" t="b">
        <f>IF(C505&gt;750,TRUE,FALSE)</f>
        <v>0</v>
      </c>
      <c r="U505" s="59" t="b">
        <f>IF(C505&gt;1000,TRUE,FALSE)</f>
        <v>0</v>
      </c>
      <c r="V505" s="59" t="b">
        <f>IF(D505&gt;500,TRUE,FALSE)</f>
        <v>0</v>
      </c>
    </row>
    <row r="506" spans="1:22" s="59" customFormat="1" ht="16" x14ac:dyDescent="0.2">
      <c r="A506" s="58">
        <v>175721</v>
      </c>
      <c r="B506" s="58" t="s">
        <v>804</v>
      </c>
      <c r="C506" s="58">
        <v>1854</v>
      </c>
      <c r="D506" s="58">
        <v>861</v>
      </c>
      <c r="E506" s="58">
        <v>2119</v>
      </c>
      <c r="F506" s="58">
        <v>1570</v>
      </c>
      <c r="G506" s="58">
        <v>2200</v>
      </c>
      <c r="H506" s="58">
        <v>1622</v>
      </c>
      <c r="I506" s="58" t="s">
        <v>53</v>
      </c>
      <c r="J506" s="58" t="s">
        <v>54</v>
      </c>
      <c r="K506" s="60">
        <v>45260</v>
      </c>
      <c r="L506" s="60">
        <v>45692</v>
      </c>
      <c r="M506" s="58" t="s">
        <v>55</v>
      </c>
      <c r="N506" s="58">
        <v>23</v>
      </c>
      <c r="O506" s="61">
        <v>1.4012738853503184</v>
      </c>
      <c r="P506" s="62">
        <f>C506/G506</f>
        <v>0.84272727272727277</v>
      </c>
      <c r="Q506" s="62">
        <f>C506/F506</f>
        <v>1.1808917197452229</v>
      </c>
      <c r="R506" s="62">
        <f>C506/H506</f>
        <v>1.1430332922318125</v>
      </c>
      <c r="S506" s="58" t="b">
        <f>IF(C506&gt;500,TRUE,FALSE)</f>
        <v>1</v>
      </c>
      <c r="T506" s="58" t="b">
        <f>IF(C506&gt;750,TRUE,FALSE)</f>
        <v>1</v>
      </c>
      <c r="U506" s="58" t="b">
        <f>IF(C506&gt;1000,TRUE,FALSE)</f>
        <v>1</v>
      </c>
      <c r="V506" s="58" t="b">
        <f>IF(D506&gt;500,TRUE,FALSE)</f>
        <v>1</v>
      </c>
    </row>
    <row r="507" spans="1:22" s="59" customFormat="1" ht="16" x14ac:dyDescent="0.2">
      <c r="A507" s="59">
        <v>177293</v>
      </c>
      <c r="B507" s="59" t="s">
        <v>633</v>
      </c>
      <c r="C507" s="59">
        <v>5</v>
      </c>
      <c r="D507" s="59">
        <v>5</v>
      </c>
      <c r="E507" s="59">
        <v>32</v>
      </c>
      <c r="F507" s="59">
        <v>44</v>
      </c>
      <c r="G507" s="59">
        <v>46</v>
      </c>
      <c r="H507" s="59">
        <v>45</v>
      </c>
      <c r="I507" s="59" t="s">
        <v>53</v>
      </c>
      <c r="J507" s="59" t="s">
        <v>54</v>
      </c>
      <c r="K507" s="64">
        <v>45062</v>
      </c>
      <c r="M507" s="59" t="s">
        <v>76</v>
      </c>
      <c r="N507" s="59">
        <v>36</v>
      </c>
      <c r="O507" s="65">
        <v>1.0454545454545454</v>
      </c>
      <c r="P507" s="66">
        <f>C507/G507</f>
        <v>0.10869565217391304</v>
      </c>
      <c r="Q507" s="66">
        <f>C507/F507</f>
        <v>0.11363636363636363</v>
      </c>
      <c r="R507" s="66">
        <f>C507/H507</f>
        <v>0.1111111111111111</v>
      </c>
      <c r="S507" s="59" t="b">
        <f>IF(C507&gt;500,TRUE,FALSE)</f>
        <v>0</v>
      </c>
      <c r="T507" s="59" t="b">
        <f>IF(C507&gt;750,TRUE,FALSE)</f>
        <v>0</v>
      </c>
      <c r="U507" s="59" t="b">
        <f>IF(C507&gt;1000,TRUE,FALSE)</f>
        <v>0</v>
      </c>
      <c r="V507" s="59" t="b">
        <f>IF(D507&gt;500,TRUE,FALSE)</f>
        <v>0</v>
      </c>
    </row>
    <row r="508" spans="1:22" s="54" customFormat="1" ht="16" x14ac:dyDescent="0.2">
      <c r="A508" s="54">
        <v>179811</v>
      </c>
      <c r="B508" s="54" t="s">
        <v>636</v>
      </c>
      <c r="C508" s="54">
        <v>406</v>
      </c>
      <c r="D508" s="54">
        <v>59</v>
      </c>
      <c r="E508" s="54">
        <v>43</v>
      </c>
      <c r="F508" s="54">
        <v>43</v>
      </c>
      <c r="G508" s="54">
        <v>48</v>
      </c>
      <c r="H508" s="54">
        <v>44</v>
      </c>
      <c r="I508" s="54" t="s">
        <v>53</v>
      </c>
      <c r="J508" s="54" t="s">
        <v>54</v>
      </c>
      <c r="K508" s="55">
        <v>45490</v>
      </c>
      <c r="M508" s="54" t="s">
        <v>71</v>
      </c>
      <c r="N508" s="54">
        <v>13</v>
      </c>
      <c r="O508" s="56">
        <v>1.1162790697674418</v>
      </c>
      <c r="P508" s="57">
        <f>C508/G508</f>
        <v>8.4583333333333339</v>
      </c>
      <c r="Q508" s="57">
        <f>C508/F508</f>
        <v>9.4418604651162799</v>
      </c>
      <c r="R508" s="57">
        <f>C508/H508</f>
        <v>9.2272727272727266</v>
      </c>
      <c r="S508" s="54" t="b">
        <f>IF(C508&gt;500,TRUE,FALSE)</f>
        <v>0</v>
      </c>
      <c r="T508" s="54" t="b">
        <f>IF(C508&gt;750,TRUE,FALSE)</f>
        <v>0</v>
      </c>
      <c r="U508" s="54" t="b">
        <f>IF(C508&gt;1000,TRUE,FALSE)</f>
        <v>0</v>
      </c>
      <c r="V508" s="54" t="b">
        <f>IF(D508&gt;500,TRUE,FALSE)</f>
        <v>0</v>
      </c>
    </row>
    <row r="509" spans="1:22" s="54" customFormat="1" ht="16" x14ac:dyDescent="0.2">
      <c r="A509" s="59">
        <v>180045</v>
      </c>
      <c r="B509" s="59" t="s">
        <v>657</v>
      </c>
      <c r="C509" s="59">
        <v>27</v>
      </c>
      <c r="D509" s="59">
        <v>29</v>
      </c>
      <c r="E509" s="59">
        <v>60</v>
      </c>
      <c r="F509" s="59">
        <v>80</v>
      </c>
      <c r="G509" s="59">
        <v>18</v>
      </c>
      <c r="H509" s="59">
        <v>82</v>
      </c>
      <c r="I509" s="59" t="s">
        <v>53</v>
      </c>
      <c r="J509" s="59" t="s">
        <v>54</v>
      </c>
      <c r="K509" s="64">
        <v>45792</v>
      </c>
      <c r="L509" s="64">
        <v>45902</v>
      </c>
      <c r="M509" s="59" t="s">
        <v>71</v>
      </c>
      <c r="N509" s="59">
        <v>3</v>
      </c>
      <c r="O509" s="65">
        <v>0.22500000000000001</v>
      </c>
      <c r="P509" s="66">
        <f>C509/G509</f>
        <v>1.5</v>
      </c>
      <c r="Q509" s="66">
        <f>C509/F509</f>
        <v>0.33750000000000002</v>
      </c>
      <c r="R509" s="66">
        <f>C509/H509</f>
        <v>0.32926829268292684</v>
      </c>
      <c r="S509" s="59" t="b">
        <f>IF(C509&gt;500,TRUE,FALSE)</f>
        <v>0</v>
      </c>
      <c r="T509" s="59" t="b">
        <f>IF(C509&gt;750,TRUE,FALSE)</f>
        <v>0</v>
      </c>
      <c r="U509" s="59" t="b">
        <f>IF(C509&gt;1000,TRUE,FALSE)</f>
        <v>0</v>
      </c>
      <c r="V509" s="59" t="b">
        <f>IF(D509&gt;500,TRUE,FALSE)</f>
        <v>0</v>
      </c>
    </row>
    <row r="510" spans="1:22" s="54" customFormat="1" ht="16" x14ac:dyDescent="0.2">
      <c r="A510" s="59">
        <v>183838</v>
      </c>
      <c r="B510" s="59" t="s">
        <v>317</v>
      </c>
      <c r="C510" s="59">
        <v>0</v>
      </c>
      <c r="D510" s="59">
        <v>15</v>
      </c>
      <c r="E510" s="59">
        <v>117</v>
      </c>
      <c r="F510" s="59">
        <v>135</v>
      </c>
      <c r="G510" s="59">
        <v>19</v>
      </c>
      <c r="H510" s="59">
        <v>118</v>
      </c>
      <c r="I510" s="59" t="s">
        <v>53</v>
      </c>
      <c r="J510" s="59" t="s">
        <v>54</v>
      </c>
      <c r="K510" s="64">
        <v>45777</v>
      </c>
      <c r="L510" s="64">
        <v>45959</v>
      </c>
      <c r="M510" s="59" t="s">
        <v>58</v>
      </c>
      <c r="N510" s="59">
        <v>2</v>
      </c>
      <c r="O510" s="65">
        <v>0.14074074074074075</v>
      </c>
      <c r="P510" s="66">
        <f>C510/G510</f>
        <v>0</v>
      </c>
      <c r="Q510" s="66">
        <f>C510/F510</f>
        <v>0</v>
      </c>
      <c r="R510" s="66">
        <f>C510/H510</f>
        <v>0</v>
      </c>
      <c r="S510" s="59" t="b">
        <f>IF(C510&gt;500,TRUE,FALSE)</f>
        <v>0</v>
      </c>
      <c r="T510" s="59" t="b">
        <f>IF(C510&gt;750,TRUE,FALSE)</f>
        <v>0</v>
      </c>
      <c r="U510" s="59" t="b">
        <f>IF(C510&gt;1000,TRUE,FALSE)</f>
        <v>0</v>
      </c>
      <c r="V510" s="59" t="b">
        <f>IF(D510&gt;500,TRUE,FALSE)</f>
        <v>0</v>
      </c>
    </row>
    <row r="511" spans="1:22" s="54" customFormat="1" ht="16" x14ac:dyDescent="0.2">
      <c r="A511" s="54">
        <v>183946</v>
      </c>
      <c r="B511" s="54" t="s">
        <v>635</v>
      </c>
      <c r="C511" s="54">
        <v>507</v>
      </c>
      <c r="D511" s="54">
        <v>431</v>
      </c>
      <c r="E511" s="54">
        <v>62</v>
      </c>
      <c r="F511" s="54">
        <v>86</v>
      </c>
      <c r="G511" s="54">
        <v>82</v>
      </c>
      <c r="H511" s="54">
        <v>88</v>
      </c>
      <c r="I511" s="54" t="s">
        <v>53</v>
      </c>
      <c r="J511" s="54" t="s">
        <v>54</v>
      </c>
      <c r="K511" s="55">
        <v>45810</v>
      </c>
      <c r="L511" s="55">
        <v>45904</v>
      </c>
      <c r="M511" s="54" t="s">
        <v>71</v>
      </c>
      <c r="N511" s="54">
        <v>2</v>
      </c>
      <c r="O511" s="56">
        <v>0.95348837209302328</v>
      </c>
      <c r="P511" s="57">
        <f>C511/G511</f>
        <v>6.1829268292682924</v>
      </c>
      <c r="Q511" s="57">
        <f>C511/F511</f>
        <v>5.8953488372093021</v>
      </c>
      <c r="R511" s="57">
        <f>C511/H511</f>
        <v>5.7613636363636367</v>
      </c>
      <c r="S511" s="54" t="b">
        <f>IF(C511&gt;500,TRUE,FALSE)</f>
        <v>1</v>
      </c>
      <c r="T511" s="54" t="b">
        <f>IF(C511&gt;750,TRUE,FALSE)</f>
        <v>0</v>
      </c>
      <c r="U511" s="54" t="b">
        <f>IF(C511&gt;1000,TRUE,FALSE)</f>
        <v>0</v>
      </c>
      <c r="V511" s="54" t="b">
        <f>IF(D511&gt;500,TRUE,FALSE)</f>
        <v>0</v>
      </c>
    </row>
    <row r="512" spans="1:22" s="59" customFormat="1" ht="16" x14ac:dyDescent="0.2">
      <c r="A512" s="59">
        <v>183987</v>
      </c>
      <c r="B512" s="59" t="s">
        <v>854</v>
      </c>
      <c r="C512" s="59">
        <v>28</v>
      </c>
      <c r="D512" s="59">
        <v>28</v>
      </c>
      <c r="E512" s="59">
        <v>29</v>
      </c>
      <c r="F512" s="59">
        <v>27</v>
      </c>
      <c r="G512" s="59">
        <v>65</v>
      </c>
      <c r="H512" s="59">
        <v>28</v>
      </c>
      <c r="I512" s="59" t="s">
        <v>53</v>
      </c>
      <c r="J512" s="59" t="s">
        <v>54</v>
      </c>
      <c r="K512" s="64">
        <v>45747</v>
      </c>
      <c r="L512" s="64">
        <v>45916</v>
      </c>
      <c r="M512" s="59" t="s">
        <v>76</v>
      </c>
      <c r="N512" s="59">
        <v>6</v>
      </c>
      <c r="O512" s="65">
        <v>2.4074074074074074</v>
      </c>
      <c r="P512" s="66">
        <f>C512/G512</f>
        <v>0.43076923076923079</v>
      </c>
      <c r="Q512" s="66">
        <f>C512/F512</f>
        <v>1.037037037037037</v>
      </c>
      <c r="R512" s="66">
        <f>C512/H512</f>
        <v>1</v>
      </c>
      <c r="S512" s="59" t="b">
        <f>IF(C512&gt;500,TRUE,FALSE)</f>
        <v>0</v>
      </c>
      <c r="T512" s="59" t="b">
        <f>IF(C512&gt;750,TRUE,FALSE)</f>
        <v>0</v>
      </c>
      <c r="U512" s="59" t="b">
        <f>IF(C512&gt;1000,TRUE,FALSE)</f>
        <v>0</v>
      </c>
      <c r="V512" s="59" t="b">
        <f>IF(D512&gt;500,TRUE,FALSE)</f>
        <v>0</v>
      </c>
    </row>
    <row r="513" spans="1:22" s="59" customFormat="1" ht="16" x14ac:dyDescent="0.2">
      <c r="A513" s="59">
        <v>184616</v>
      </c>
      <c r="B513" s="59" t="s">
        <v>483</v>
      </c>
      <c r="C513" s="59">
        <v>6</v>
      </c>
      <c r="D513" s="59">
        <v>6</v>
      </c>
      <c r="E513" s="59">
        <v>8</v>
      </c>
      <c r="F513" s="59">
        <v>10</v>
      </c>
      <c r="G513" s="59">
        <v>15</v>
      </c>
      <c r="H513" s="59">
        <v>10</v>
      </c>
      <c r="I513" s="59" t="s">
        <v>53</v>
      </c>
      <c r="J513" s="59" t="s">
        <v>68</v>
      </c>
      <c r="K513" s="64">
        <v>45730</v>
      </c>
      <c r="L513" s="64">
        <v>45870</v>
      </c>
      <c r="M513" s="59" t="s">
        <v>76</v>
      </c>
      <c r="N513" s="59">
        <v>5</v>
      </c>
      <c r="O513" s="65">
        <v>1.5</v>
      </c>
      <c r="P513" s="66">
        <f>C513/G513</f>
        <v>0.4</v>
      </c>
      <c r="Q513" s="66">
        <f>C513/F513</f>
        <v>0.6</v>
      </c>
      <c r="R513" s="66">
        <f>C513/H513</f>
        <v>0.6</v>
      </c>
      <c r="S513" s="59" t="b">
        <f>IF(C513&gt;500,TRUE,FALSE)</f>
        <v>0</v>
      </c>
      <c r="T513" s="59" t="b">
        <f>IF(C513&gt;750,TRUE,FALSE)</f>
        <v>0</v>
      </c>
      <c r="U513" s="59" t="b">
        <f>IF(C513&gt;1000,TRUE,FALSE)</f>
        <v>0</v>
      </c>
      <c r="V513" s="59" t="b">
        <f>IF(D513&gt;500,TRUE,FALSE)</f>
        <v>0</v>
      </c>
    </row>
    <row r="514" spans="1:22" s="54" customFormat="1" ht="16" x14ac:dyDescent="0.2">
      <c r="A514" s="54">
        <v>185176</v>
      </c>
      <c r="B514" s="54" t="s">
        <v>121</v>
      </c>
      <c r="C514" s="54">
        <v>245</v>
      </c>
      <c r="D514" s="54">
        <v>245</v>
      </c>
      <c r="E514" s="54">
        <v>43</v>
      </c>
      <c r="F514" s="54">
        <v>100</v>
      </c>
      <c r="G514" s="54">
        <v>49</v>
      </c>
      <c r="H514" s="54">
        <v>54</v>
      </c>
      <c r="I514" s="54" t="s">
        <v>53</v>
      </c>
      <c r="J514" s="54" t="s">
        <v>54</v>
      </c>
      <c r="K514" s="55">
        <v>45645</v>
      </c>
      <c r="L514" s="55">
        <v>45838</v>
      </c>
      <c r="M514" s="54" t="s">
        <v>71</v>
      </c>
      <c r="N514" s="54">
        <v>9</v>
      </c>
      <c r="O514" s="56">
        <v>0.49</v>
      </c>
      <c r="P514" s="57">
        <f>C514/G514</f>
        <v>5</v>
      </c>
      <c r="Q514" s="57">
        <f>C514/F514</f>
        <v>2.4500000000000002</v>
      </c>
      <c r="R514" s="57">
        <f>C514/H514</f>
        <v>4.5370370370370372</v>
      </c>
      <c r="S514" s="54" t="b">
        <f>IF(C514&gt;500,TRUE,FALSE)</f>
        <v>0</v>
      </c>
      <c r="T514" s="54" t="b">
        <f>IF(C514&gt;750,TRUE,FALSE)</f>
        <v>0</v>
      </c>
      <c r="U514" s="54" t="b">
        <f>IF(C514&gt;1000,TRUE,FALSE)</f>
        <v>0</v>
      </c>
      <c r="V514" s="54" t="b">
        <f>IF(D514&gt;500,TRUE,FALSE)</f>
        <v>0</v>
      </c>
    </row>
    <row r="515" spans="1:22" s="59" customFormat="1" ht="16" x14ac:dyDescent="0.2">
      <c r="A515" s="63">
        <v>185357</v>
      </c>
      <c r="B515" s="63" t="s">
        <v>118</v>
      </c>
      <c r="C515" s="63">
        <v>331</v>
      </c>
      <c r="D515" s="59">
        <v>106</v>
      </c>
      <c r="E515" s="63">
        <v>84</v>
      </c>
      <c r="F515" s="63">
        <v>241</v>
      </c>
      <c r="G515" s="63">
        <v>100</v>
      </c>
      <c r="H515" s="63">
        <v>128</v>
      </c>
      <c r="I515" s="59" t="s">
        <v>53</v>
      </c>
      <c r="J515" s="59" t="s">
        <v>54</v>
      </c>
      <c r="K515" s="64">
        <v>45595</v>
      </c>
      <c r="M515" s="59" t="s">
        <v>71</v>
      </c>
      <c r="N515" s="59">
        <v>43</v>
      </c>
      <c r="O515" s="65">
        <v>0.41493775933609961</v>
      </c>
      <c r="P515" s="66">
        <f>C515/G515</f>
        <v>3.31</v>
      </c>
      <c r="Q515" s="66">
        <f>C515/F515</f>
        <v>1.3734439834024896</v>
      </c>
      <c r="R515" s="66">
        <f>C515/H515</f>
        <v>2.5859375</v>
      </c>
      <c r="S515" s="59" t="b">
        <f>IF(C515&gt;500,TRUE,FALSE)</f>
        <v>0</v>
      </c>
      <c r="T515" s="59" t="b">
        <f>IF(C515&gt;750,TRUE,FALSE)</f>
        <v>0</v>
      </c>
      <c r="U515" s="59" t="b">
        <f>IF(C515&gt;1000,TRUE,FALSE)</f>
        <v>0</v>
      </c>
      <c r="V515" s="59" t="b">
        <f>IF(D515&gt;500,TRUE,FALSE)</f>
        <v>0</v>
      </c>
    </row>
    <row r="516" spans="1:22" s="54" customFormat="1" ht="16" x14ac:dyDescent="0.2">
      <c r="A516" s="59">
        <v>186139</v>
      </c>
      <c r="B516" s="59" t="s">
        <v>756</v>
      </c>
      <c r="C516" s="59">
        <v>5</v>
      </c>
      <c r="D516" s="59">
        <v>2</v>
      </c>
      <c r="E516" s="59">
        <v>159</v>
      </c>
      <c r="F516" s="59">
        <v>162</v>
      </c>
      <c r="G516" s="59">
        <v>0</v>
      </c>
      <c r="H516" s="59">
        <v>167</v>
      </c>
      <c r="I516" s="59" t="s">
        <v>53</v>
      </c>
      <c r="J516" s="59" t="s">
        <v>54</v>
      </c>
      <c r="K516" s="64">
        <v>45831</v>
      </c>
      <c r="L516" s="64">
        <v>45895</v>
      </c>
      <c r="M516" s="59" t="s">
        <v>58</v>
      </c>
      <c r="N516" s="59">
        <v>3</v>
      </c>
      <c r="O516" s="65">
        <v>0</v>
      </c>
      <c r="P516" s="66">
        <v>0</v>
      </c>
      <c r="Q516" s="66">
        <f>C516/F516</f>
        <v>3.0864197530864196E-2</v>
      </c>
      <c r="R516" s="66">
        <f>C516/H516</f>
        <v>2.9940119760479042E-2</v>
      </c>
      <c r="S516" s="59" t="b">
        <f>IF(C516&gt;500,TRUE,FALSE)</f>
        <v>0</v>
      </c>
      <c r="T516" s="59" t="b">
        <f>IF(C516&gt;750,TRUE,FALSE)</f>
        <v>0</v>
      </c>
      <c r="U516" s="59" t="b">
        <f>IF(C516&gt;1000,TRUE,FALSE)</f>
        <v>0</v>
      </c>
      <c r="V516" s="59" t="b">
        <f>IF(D516&gt;500,TRUE,FALSE)</f>
        <v>0</v>
      </c>
    </row>
    <row r="517" spans="1:22" s="54" customFormat="1" ht="16" x14ac:dyDescent="0.2">
      <c r="A517" s="59">
        <v>186720</v>
      </c>
      <c r="B517" s="59" t="s">
        <v>681</v>
      </c>
      <c r="C517" s="59">
        <v>4</v>
      </c>
      <c r="D517" s="59">
        <v>4</v>
      </c>
      <c r="E517" s="59">
        <v>72</v>
      </c>
      <c r="F517" s="59">
        <v>74</v>
      </c>
      <c r="G517" s="59">
        <v>78</v>
      </c>
      <c r="H517" s="59">
        <v>76</v>
      </c>
      <c r="I517" s="59" t="s">
        <v>53</v>
      </c>
      <c r="J517" s="59" t="s">
        <v>54</v>
      </c>
      <c r="K517" s="64">
        <v>45814</v>
      </c>
      <c r="L517" s="64">
        <v>46042</v>
      </c>
      <c r="M517" s="59" t="s">
        <v>71</v>
      </c>
      <c r="N517" s="59">
        <v>4</v>
      </c>
      <c r="O517" s="65">
        <v>1.0540540540540539</v>
      </c>
      <c r="P517" s="66">
        <f>C517/G517</f>
        <v>5.128205128205128E-2</v>
      </c>
      <c r="Q517" s="66">
        <f>C517/F517</f>
        <v>5.4054054054054057E-2</v>
      </c>
      <c r="R517" s="66">
        <f>C517/H517</f>
        <v>5.2631578947368418E-2</v>
      </c>
      <c r="S517" s="59" t="b">
        <f>IF(C517&gt;500,TRUE,FALSE)</f>
        <v>0</v>
      </c>
      <c r="T517" s="59" t="b">
        <f>IF(C517&gt;750,TRUE,FALSE)</f>
        <v>0</v>
      </c>
      <c r="U517" s="59" t="b">
        <f>IF(C517&gt;1000,TRUE,FALSE)</f>
        <v>0</v>
      </c>
      <c r="V517" s="59" t="b">
        <f>IF(D517&gt;500,TRUE,FALSE)</f>
        <v>0</v>
      </c>
    </row>
    <row r="518" spans="1:22" s="59" customFormat="1" ht="16" x14ac:dyDescent="0.2">
      <c r="A518" s="54">
        <v>186872</v>
      </c>
      <c r="B518" s="54" t="s">
        <v>126</v>
      </c>
      <c r="C518" s="54">
        <v>718</v>
      </c>
      <c r="D518" s="54">
        <v>258</v>
      </c>
      <c r="E518" s="54">
        <v>112</v>
      </c>
      <c r="F518" s="54">
        <v>176</v>
      </c>
      <c r="G518" s="54">
        <v>98</v>
      </c>
      <c r="H518" s="54">
        <v>101</v>
      </c>
      <c r="I518" s="54" t="s">
        <v>53</v>
      </c>
      <c r="J518" s="54" t="s">
        <v>54</v>
      </c>
      <c r="K518" s="55">
        <v>45560</v>
      </c>
      <c r="L518" s="55">
        <v>45706</v>
      </c>
      <c r="M518" s="54" t="s">
        <v>58</v>
      </c>
      <c r="N518" s="54">
        <v>9</v>
      </c>
      <c r="O518" s="56">
        <v>0.55681818181818177</v>
      </c>
      <c r="P518" s="57">
        <f>C518/G518</f>
        <v>7.3265306122448983</v>
      </c>
      <c r="Q518" s="57">
        <f>C518/F518</f>
        <v>4.0795454545454541</v>
      </c>
      <c r="R518" s="57">
        <f>C518/H518</f>
        <v>7.108910891089109</v>
      </c>
      <c r="S518" s="54" t="b">
        <f>IF(C518&gt;500,TRUE,FALSE)</f>
        <v>1</v>
      </c>
      <c r="T518" s="54" t="b">
        <f>IF(C518&gt;750,TRUE,FALSE)</f>
        <v>0</v>
      </c>
      <c r="U518" s="54" t="b">
        <f>IF(C518&gt;1000,TRUE,FALSE)</f>
        <v>0</v>
      </c>
      <c r="V518" s="54" t="b">
        <f>IF(D518&gt;500,TRUE,FALSE)</f>
        <v>0</v>
      </c>
    </row>
    <row r="519" spans="1:22" s="59" customFormat="1" ht="16" x14ac:dyDescent="0.2">
      <c r="A519" s="54">
        <v>187670</v>
      </c>
      <c r="B519" s="54" t="s">
        <v>131</v>
      </c>
      <c r="C519" s="54">
        <v>744</v>
      </c>
      <c r="D519" s="54">
        <v>339</v>
      </c>
      <c r="E519" s="54">
        <v>80</v>
      </c>
      <c r="F519" s="54">
        <v>105</v>
      </c>
      <c r="G519" s="54">
        <v>75</v>
      </c>
      <c r="H519" s="54">
        <v>62</v>
      </c>
      <c r="I519" s="54" t="s">
        <v>53</v>
      </c>
      <c r="J519" s="54" t="s">
        <v>54</v>
      </c>
      <c r="K519" s="55">
        <v>45481</v>
      </c>
      <c r="L519" s="54"/>
      <c r="M519" s="54" t="s">
        <v>71</v>
      </c>
      <c r="N519" s="54">
        <v>12</v>
      </c>
      <c r="O519" s="56">
        <v>0.7142857142857143</v>
      </c>
      <c r="P519" s="57">
        <f>C519/G519</f>
        <v>9.92</v>
      </c>
      <c r="Q519" s="57">
        <f>C519/F519</f>
        <v>7.0857142857142854</v>
      </c>
      <c r="R519" s="57">
        <f>C519/H519</f>
        <v>12</v>
      </c>
      <c r="S519" s="54" t="b">
        <f>IF(C519&gt;500,TRUE,FALSE)</f>
        <v>1</v>
      </c>
      <c r="T519" s="54" t="b">
        <f>IF(C519&gt;750,TRUE,FALSE)</f>
        <v>0</v>
      </c>
      <c r="U519" s="54" t="b">
        <f>IF(C519&gt;1000,TRUE,FALSE)</f>
        <v>0</v>
      </c>
      <c r="V519" s="54" t="b">
        <f>IF(D519&gt;500,TRUE,FALSE)</f>
        <v>0</v>
      </c>
    </row>
    <row r="520" spans="1:22" s="54" customFormat="1" ht="16" x14ac:dyDescent="0.2">
      <c r="A520" s="59">
        <v>189441</v>
      </c>
      <c r="B520" s="59" t="s">
        <v>348</v>
      </c>
      <c r="C520" s="59">
        <v>31</v>
      </c>
      <c r="D520" s="59">
        <v>9</v>
      </c>
      <c r="E520" s="59">
        <v>40</v>
      </c>
      <c r="F520" s="59">
        <v>82</v>
      </c>
      <c r="G520" s="59">
        <v>50</v>
      </c>
      <c r="H520" s="59">
        <v>79</v>
      </c>
      <c r="I520" s="59" t="s">
        <v>53</v>
      </c>
      <c r="J520" s="59" t="s">
        <v>54</v>
      </c>
      <c r="K520" s="64">
        <v>45554</v>
      </c>
      <c r="L520" s="64">
        <v>45674</v>
      </c>
      <c r="M520" s="59" t="s">
        <v>71</v>
      </c>
      <c r="N520" s="59">
        <v>37</v>
      </c>
      <c r="O520" s="65">
        <v>0.6097560975609756</v>
      </c>
      <c r="P520" s="66">
        <f>C520/G520</f>
        <v>0.62</v>
      </c>
      <c r="Q520" s="66">
        <f>C520/F520</f>
        <v>0.37804878048780488</v>
      </c>
      <c r="R520" s="66">
        <f>C520/H520</f>
        <v>0.39240506329113922</v>
      </c>
      <c r="S520" s="59" t="b">
        <f>IF(C520&gt;500,TRUE,FALSE)</f>
        <v>0</v>
      </c>
      <c r="T520" s="59" t="b">
        <f>IF(C520&gt;750,TRUE,FALSE)</f>
        <v>0</v>
      </c>
      <c r="U520" s="59" t="b">
        <f>IF(C520&gt;1000,TRUE,FALSE)</f>
        <v>0</v>
      </c>
      <c r="V520" s="59" t="b">
        <f>IF(D520&gt;500,TRUE,FALSE)</f>
        <v>0</v>
      </c>
    </row>
    <row r="521" spans="1:22" s="54" customFormat="1" ht="16" x14ac:dyDescent="0.2">
      <c r="A521" s="59">
        <v>190854</v>
      </c>
      <c r="B521" s="59" t="s">
        <v>385</v>
      </c>
      <c r="C521" s="59">
        <v>3</v>
      </c>
      <c r="D521" s="59">
        <v>3</v>
      </c>
      <c r="E521" s="59">
        <v>56</v>
      </c>
      <c r="F521" s="59">
        <v>20</v>
      </c>
      <c r="G521" s="59">
        <v>0</v>
      </c>
      <c r="H521" s="59">
        <v>20</v>
      </c>
      <c r="I521" s="59" t="s">
        <v>53</v>
      </c>
      <c r="J521" s="59" t="s">
        <v>68</v>
      </c>
      <c r="K521" s="64">
        <v>45824</v>
      </c>
      <c r="L521" s="59"/>
      <c r="M521" s="59" t="s">
        <v>71</v>
      </c>
      <c r="N521" s="59">
        <v>2</v>
      </c>
      <c r="O521" s="65">
        <v>0</v>
      </c>
      <c r="P521" s="66">
        <v>0</v>
      </c>
      <c r="Q521" s="66">
        <f>C521/F521</f>
        <v>0.15</v>
      </c>
      <c r="R521" s="66">
        <f>C521/H521</f>
        <v>0.15</v>
      </c>
      <c r="S521" s="59" t="b">
        <f>IF(C521&gt;500,TRUE,FALSE)</f>
        <v>0</v>
      </c>
      <c r="T521" s="59" t="b">
        <f>IF(C521&gt;750,TRUE,FALSE)</f>
        <v>0</v>
      </c>
      <c r="U521" s="59" t="b">
        <f>IF(C521&gt;1000,TRUE,FALSE)</f>
        <v>0</v>
      </c>
      <c r="V521" s="59" t="b">
        <f>IF(D521&gt;500,TRUE,FALSE)</f>
        <v>0</v>
      </c>
    </row>
    <row r="522" spans="1:22" s="59" customFormat="1" ht="16" x14ac:dyDescent="0.2">
      <c r="A522" s="59">
        <v>191133</v>
      </c>
      <c r="B522" s="59" t="s">
        <v>675</v>
      </c>
      <c r="C522" s="59">
        <v>0</v>
      </c>
      <c r="D522" s="59">
        <v>0</v>
      </c>
      <c r="E522" s="59">
        <v>65</v>
      </c>
      <c r="F522" s="59">
        <v>75</v>
      </c>
      <c r="G522" s="59">
        <v>0</v>
      </c>
      <c r="H522" s="59">
        <v>77</v>
      </c>
      <c r="I522" s="59" t="s">
        <v>53</v>
      </c>
      <c r="J522" s="59" t="s">
        <v>68</v>
      </c>
      <c r="K522" s="64">
        <v>45747</v>
      </c>
      <c r="L522" s="64">
        <v>45888</v>
      </c>
      <c r="M522" s="59" t="s">
        <v>71</v>
      </c>
      <c r="N522" s="59">
        <v>3</v>
      </c>
      <c r="O522" s="65">
        <v>0</v>
      </c>
      <c r="P522" s="66">
        <v>0</v>
      </c>
      <c r="Q522" s="66">
        <f>C522/F522</f>
        <v>0</v>
      </c>
      <c r="R522" s="66">
        <f>C522/H522</f>
        <v>0</v>
      </c>
      <c r="S522" s="59" t="b">
        <f>IF(C522&gt;500,TRUE,FALSE)</f>
        <v>0</v>
      </c>
      <c r="T522" s="59" t="b">
        <f>IF(C522&gt;750,TRUE,FALSE)</f>
        <v>0</v>
      </c>
      <c r="U522" s="59" t="b">
        <f>IF(C522&gt;1000,TRUE,FALSE)</f>
        <v>0</v>
      </c>
      <c r="V522" s="59" t="b">
        <f>IF(D522&gt;500,TRUE,FALSE)</f>
        <v>0</v>
      </c>
    </row>
    <row r="523" spans="1:22" s="59" customFormat="1" ht="16" x14ac:dyDescent="0.2">
      <c r="A523" s="59">
        <v>191881</v>
      </c>
      <c r="B523" s="59" t="s">
        <v>501</v>
      </c>
      <c r="C523" s="59">
        <v>0</v>
      </c>
      <c r="D523" s="59">
        <v>0</v>
      </c>
      <c r="E523" s="59">
        <v>8</v>
      </c>
      <c r="F523" s="59">
        <v>9</v>
      </c>
      <c r="G523" s="59">
        <v>10</v>
      </c>
      <c r="H523" s="59">
        <v>9</v>
      </c>
      <c r="I523" s="59" t="s">
        <v>53</v>
      </c>
      <c r="J523" s="59" t="s">
        <v>68</v>
      </c>
      <c r="K523" s="64">
        <v>45755</v>
      </c>
      <c r="M523" s="59" t="s">
        <v>76</v>
      </c>
      <c r="N523" s="59">
        <v>4</v>
      </c>
      <c r="O523" s="65">
        <v>1.1111111111111112</v>
      </c>
      <c r="P523" s="66">
        <f>C523/G523</f>
        <v>0</v>
      </c>
      <c r="Q523" s="66">
        <f>C523/F523</f>
        <v>0</v>
      </c>
      <c r="R523" s="66">
        <f>C523/H523</f>
        <v>0</v>
      </c>
      <c r="S523" s="59" t="b">
        <f>IF(C523&gt;500,TRUE,FALSE)</f>
        <v>0</v>
      </c>
      <c r="T523" s="59" t="b">
        <f>IF(C523&gt;750,TRUE,FALSE)</f>
        <v>0</v>
      </c>
      <c r="U523" s="59" t="b">
        <f>IF(C523&gt;1000,TRUE,FALSE)</f>
        <v>0</v>
      </c>
      <c r="V523" s="59" t="b">
        <f>IF(D523&gt;500,TRUE,FALSE)</f>
        <v>0</v>
      </c>
    </row>
    <row r="524" spans="1:22" s="59" customFormat="1" ht="16" x14ac:dyDescent="0.2">
      <c r="A524" s="59">
        <v>193186</v>
      </c>
      <c r="B524" s="59" t="s">
        <v>375</v>
      </c>
      <c r="C524" s="59">
        <v>5</v>
      </c>
      <c r="D524" s="59">
        <v>0</v>
      </c>
      <c r="E524" s="59">
        <v>42</v>
      </c>
      <c r="F524" s="59">
        <v>25</v>
      </c>
      <c r="G524" s="59">
        <v>0</v>
      </c>
      <c r="H524" s="59">
        <v>25</v>
      </c>
      <c r="I524" s="59" t="s">
        <v>53</v>
      </c>
      <c r="J524" s="59" t="s">
        <v>54</v>
      </c>
      <c r="K524" s="64">
        <v>45540</v>
      </c>
      <c r="L524" s="64">
        <v>45621</v>
      </c>
      <c r="M524" s="59" t="s">
        <v>71</v>
      </c>
      <c r="N524" s="59">
        <v>12</v>
      </c>
      <c r="O524" s="65">
        <v>0</v>
      </c>
      <c r="P524" s="66">
        <v>0</v>
      </c>
      <c r="Q524" s="66">
        <f>C524/F524</f>
        <v>0.2</v>
      </c>
      <c r="R524" s="66">
        <f>C524/H524</f>
        <v>0.2</v>
      </c>
      <c r="S524" s="59" t="b">
        <f>IF(C524&gt;500,TRUE,FALSE)</f>
        <v>0</v>
      </c>
      <c r="T524" s="59" t="b">
        <f>IF(C524&gt;750,TRUE,FALSE)</f>
        <v>0</v>
      </c>
      <c r="U524" s="59" t="b">
        <f>IF(C524&gt;1000,TRUE,FALSE)</f>
        <v>0</v>
      </c>
      <c r="V524" s="59" t="b">
        <f>IF(D524&gt;500,TRUE,FALSE)</f>
        <v>0</v>
      </c>
    </row>
    <row r="525" spans="1:22" s="54" customFormat="1" ht="16" x14ac:dyDescent="0.2">
      <c r="A525" s="59">
        <v>193540</v>
      </c>
      <c r="B525" s="59" t="s">
        <v>365</v>
      </c>
      <c r="C525" s="59">
        <v>82</v>
      </c>
      <c r="D525" s="59">
        <v>0</v>
      </c>
      <c r="E525" s="59">
        <v>66</v>
      </c>
      <c r="F525" s="59">
        <v>70</v>
      </c>
      <c r="G525" s="59">
        <v>80</v>
      </c>
      <c r="H525" s="59">
        <v>70</v>
      </c>
      <c r="I525" s="59" t="s">
        <v>53</v>
      </c>
      <c r="J525" s="59" t="s">
        <v>54</v>
      </c>
      <c r="K525" s="64">
        <v>45462</v>
      </c>
      <c r="L525" s="59"/>
      <c r="M525" s="59" t="s">
        <v>71</v>
      </c>
      <c r="N525" s="59">
        <v>16</v>
      </c>
      <c r="O525" s="65">
        <v>1.1428571428571428</v>
      </c>
      <c r="P525" s="66">
        <f>C525/G525</f>
        <v>1.0249999999999999</v>
      </c>
      <c r="Q525" s="66">
        <f>C525/F525</f>
        <v>1.1714285714285715</v>
      </c>
      <c r="R525" s="66">
        <f>C525/H525</f>
        <v>1.1714285714285715</v>
      </c>
      <c r="S525" s="59" t="b">
        <f>IF(C525&gt;500,TRUE,FALSE)</f>
        <v>0</v>
      </c>
      <c r="T525" s="59" t="b">
        <f>IF(C525&gt;750,TRUE,FALSE)</f>
        <v>0</v>
      </c>
      <c r="U525" s="59" t="b">
        <f>IF(C525&gt;1000,TRUE,FALSE)</f>
        <v>0</v>
      </c>
      <c r="V525" s="59" t="b">
        <f>IF(D525&gt;500,TRUE,FALSE)</f>
        <v>0</v>
      </c>
    </row>
    <row r="526" spans="1:22" s="54" customFormat="1" ht="16" x14ac:dyDescent="0.2">
      <c r="A526" s="59">
        <v>193887</v>
      </c>
      <c r="B526" s="59" t="s">
        <v>277</v>
      </c>
      <c r="C526" s="59">
        <v>6</v>
      </c>
      <c r="D526" s="59">
        <v>4</v>
      </c>
      <c r="E526" s="59">
        <v>6</v>
      </c>
      <c r="F526" s="59">
        <v>8</v>
      </c>
      <c r="G526" s="59">
        <v>0</v>
      </c>
      <c r="H526" s="59">
        <v>6</v>
      </c>
      <c r="I526" s="59" t="s">
        <v>53</v>
      </c>
      <c r="J526" s="59" t="s">
        <v>54</v>
      </c>
      <c r="K526" s="64">
        <v>45476</v>
      </c>
      <c r="L526" s="59"/>
      <c r="M526" s="59" t="s">
        <v>76</v>
      </c>
      <c r="N526" s="59">
        <v>12</v>
      </c>
      <c r="O526" s="65">
        <v>0</v>
      </c>
      <c r="P526" s="66">
        <v>0</v>
      </c>
      <c r="Q526" s="66">
        <f>C526/F526</f>
        <v>0.75</v>
      </c>
      <c r="R526" s="66">
        <f>C526/H526</f>
        <v>1</v>
      </c>
      <c r="S526" s="59" t="b">
        <f>IF(C526&gt;500,TRUE,FALSE)</f>
        <v>0</v>
      </c>
      <c r="T526" s="59" t="b">
        <f>IF(C526&gt;750,TRUE,FALSE)</f>
        <v>0</v>
      </c>
      <c r="U526" s="59" t="b">
        <f>IF(C526&gt;1000,TRUE,FALSE)</f>
        <v>0</v>
      </c>
      <c r="V526" s="59" t="b">
        <f>IF(D526&gt;500,TRUE,FALSE)</f>
        <v>0</v>
      </c>
    </row>
    <row r="527" spans="1:22" s="59" customFormat="1" ht="16" x14ac:dyDescent="0.2">
      <c r="A527" s="54">
        <v>195409</v>
      </c>
      <c r="B527" s="54" t="s">
        <v>647</v>
      </c>
      <c r="C527" s="54">
        <v>212</v>
      </c>
      <c r="D527" s="54">
        <v>212</v>
      </c>
      <c r="E527" s="54">
        <v>33</v>
      </c>
      <c r="F527" s="54">
        <v>41</v>
      </c>
      <c r="G527" s="54">
        <v>39</v>
      </c>
      <c r="H527" s="54">
        <v>42</v>
      </c>
      <c r="I527" s="54" t="s">
        <v>53</v>
      </c>
      <c r="J527" s="54" t="s">
        <v>54</v>
      </c>
      <c r="K527" s="55">
        <v>45657</v>
      </c>
      <c r="L527" s="55">
        <v>45916</v>
      </c>
      <c r="M527" s="54" t="s">
        <v>76</v>
      </c>
      <c r="N527" s="54">
        <v>8</v>
      </c>
      <c r="O527" s="56">
        <v>0.95121951219512191</v>
      </c>
      <c r="P527" s="57">
        <f>C527/G527</f>
        <v>5.4358974358974361</v>
      </c>
      <c r="Q527" s="57">
        <f>C527/F527</f>
        <v>5.1707317073170733</v>
      </c>
      <c r="R527" s="57">
        <f>C527/H527</f>
        <v>5.0476190476190474</v>
      </c>
      <c r="S527" s="54" t="b">
        <f>IF(C527&gt;500,TRUE,FALSE)</f>
        <v>0</v>
      </c>
      <c r="T527" s="54" t="b">
        <f>IF(C527&gt;750,TRUE,FALSE)</f>
        <v>0</v>
      </c>
      <c r="U527" s="54" t="b">
        <f>IF(C527&gt;1000,TRUE,FALSE)</f>
        <v>0</v>
      </c>
      <c r="V527" s="54" t="b">
        <f>IF(D527&gt;500,TRUE,FALSE)</f>
        <v>0</v>
      </c>
    </row>
    <row r="528" spans="1:22" s="59" customFormat="1" ht="16" x14ac:dyDescent="0.2">
      <c r="A528" s="59">
        <v>196451</v>
      </c>
      <c r="B528" s="59" t="s">
        <v>390</v>
      </c>
      <c r="C528" s="59">
        <v>0</v>
      </c>
      <c r="D528" s="59">
        <v>0</v>
      </c>
      <c r="E528" s="59">
        <v>21</v>
      </c>
      <c r="F528" s="59">
        <v>20</v>
      </c>
      <c r="G528" s="59">
        <v>0</v>
      </c>
      <c r="H528" s="59">
        <v>20</v>
      </c>
      <c r="I528" s="59" t="s">
        <v>53</v>
      </c>
      <c r="J528" s="59" t="s">
        <v>68</v>
      </c>
      <c r="K528" s="64">
        <v>45861</v>
      </c>
      <c r="M528" s="59" t="s">
        <v>76</v>
      </c>
      <c r="N528" s="59">
        <v>4</v>
      </c>
      <c r="O528" s="65">
        <v>0</v>
      </c>
      <c r="P528" s="66">
        <v>0</v>
      </c>
      <c r="Q528" s="66">
        <f>C528/F528</f>
        <v>0</v>
      </c>
      <c r="R528" s="66">
        <f>C528/H528</f>
        <v>0</v>
      </c>
      <c r="S528" s="59" t="b">
        <f>IF(C528&gt;500,TRUE,FALSE)</f>
        <v>0</v>
      </c>
      <c r="T528" s="59" t="b">
        <f>IF(C528&gt;750,TRUE,FALSE)</f>
        <v>0</v>
      </c>
      <c r="U528" s="59" t="b">
        <f>IF(C528&gt;1000,TRUE,FALSE)</f>
        <v>0</v>
      </c>
      <c r="V528" s="59" t="b">
        <f>IF(D528&gt;500,TRUE,FALSE)</f>
        <v>0</v>
      </c>
    </row>
    <row r="529" spans="1:22" s="59" customFormat="1" ht="16" x14ac:dyDescent="0.2">
      <c r="A529" s="54">
        <v>197700</v>
      </c>
      <c r="B529" s="54" t="s">
        <v>728</v>
      </c>
      <c r="C529" s="54">
        <v>955</v>
      </c>
      <c r="D529" s="54">
        <v>874</v>
      </c>
      <c r="E529" s="54">
        <v>142</v>
      </c>
      <c r="F529" s="54">
        <v>168</v>
      </c>
      <c r="G529" s="54">
        <v>170</v>
      </c>
      <c r="H529" s="54">
        <v>173</v>
      </c>
      <c r="I529" s="54" t="s">
        <v>53</v>
      </c>
      <c r="J529" s="54" t="s">
        <v>54</v>
      </c>
      <c r="K529" s="55">
        <v>45656</v>
      </c>
      <c r="L529" s="55">
        <v>45768</v>
      </c>
      <c r="M529" s="54" t="s">
        <v>58</v>
      </c>
      <c r="N529" s="54">
        <v>9</v>
      </c>
      <c r="O529" s="56">
        <v>1.0119047619047619</v>
      </c>
      <c r="P529" s="57">
        <f>C529/G529</f>
        <v>5.617647058823529</v>
      </c>
      <c r="Q529" s="57">
        <f>C529/F529</f>
        <v>5.6845238095238093</v>
      </c>
      <c r="R529" s="57">
        <f>C529/H529</f>
        <v>5.5202312138728322</v>
      </c>
      <c r="S529" s="54" t="b">
        <f>IF(C529&gt;500,TRUE,FALSE)</f>
        <v>1</v>
      </c>
      <c r="T529" s="54" t="b">
        <f>IF(C529&gt;750,TRUE,FALSE)</f>
        <v>1</v>
      </c>
      <c r="U529" s="54" t="b">
        <f>IF(C529&gt;1000,TRUE,FALSE)</f>
        <v>0</v>
      </c>
      <c r="V529" s="54" t="b">
        <f>IF(D529&gt;500,TRUE,FALSE)</f>
        <v>1</v>
      </c>
    </row>
    <row r="530" spans="1:22" s="59" customFormat="1" ht="16" x14ac:dyDescent="0.2">
      <c r="A530" s="59">
        <v>198111</v>
      </c>
      <c r="B530" s="59" t="s">
        <v>393</v>
      </c>
      <c r="C530" s="59">
        <v>0</v>
      </c>
      <c r="D530" s="59">
        <v>0</v>
      </c>
      <c r="E530" s="59">
        <v>13</v>
      </c>
      <c r="F530" s="59">
        <v>20</v>
      </c>
      <c r="G530" s="59">
        <v>0</v>
      </c>
      <c r="H530" s="59">
        <v>20</v>
      </c>
      <c r="I530" s="59" t="s">
        <v>53</v>
      </c>
      <c r="J530" s="59" t="s">
        <v>68</v>
      </c>
      <c r="K530" s="64">
        <v>45821</v>
      </c>
      <c r="L530" s="64">
        <v>45975</v>
      </c>
      <c r="M530" s="59" t="s">
        <v>76</v>
      </c>
      <c r="N530" s="59">
        <v>2</v>
      </c>
      <c r="O530" s="65">
        <v>0</v>
      </c>
      <c r="P530" s="66">
        <v>0</v>
      </c>
      <c r="Q530" s="66">
        <f>C530/F530</f>
        <v>0</v>
      </c>
      <c r="R530" s="66">
        <f>C530/H530</f>
        <v>0</v>
      </c>
      <c r="S530" s="59" t="b">
        <f>IF(C530&gt;500,TRUE,FALSE)</f>
        <v>0</v>
      </c>
      <c r="T530" s="59" t="b">
        <f>IF(C530&gt;750,TRUE,FALSE)</f>
        <v>0</v>
      </c>
      <c r="U530" s="59" t="b">
        <f>IF(C530&gt;1000,TRUE,FALSE)</f>
        <v>0</v>
      </c>
      <c r="V530" s="59" t="b">
        <f>IF(D530&gt;500,TRUE,FALSE)</f>
        <v>0</v>
      </c>
    </row>
    <row r="531" spans="1:22" s="59" customFormat="1" ht="16" x14ac:dyDescent="0.2">
      <c r="A531" s="59">
        <v>198139</v>
      </c>
      <c r="B531" s="59" t="s">
        <v>915</v>
      </c>
      <c r="C531" s="59">
        <v>12</v>
      </c>
      <c r="D531" s="59">
        <v>12</v>
      </c>
      <c r="E531" s="59">
        <v>19</v>
      </c>
      <c r="F531" s="59">
        <v>16</v>
      </c>
      <c r="G531" s="59">
        <v>25</v>
      </c>
      <c r="H531" s="59">
        <v>22</v>
      </c>
      <c r="I531" s="59" t="s">
        <v>53</v>
      </c>
      <c r="J531" s="59" t="s">
        <v>54</v>
      </c>
      <c r="K531" s="64">
        <v>45552</v>
      </c>
      <c r="M531" s="59" t="s">
        <v>76</v>
      </c>
      <c r="N531" s="59">
        <v>29</v>
      </c>
      <c r="O531" s="65">
        <v>1.5625</v>
      </c>
      <c r="P531" s="66">
        <f>C531/G531</f>
        <v>0.48</v>
      </c>
      <c r="Q531" s="66">
        <f>C531/F531</f>
        <v>0.75</v>
      </c>
      <c r="R531" s="66">
        <f>C531/H531</f>
        <v>0.54545454545454541</v>
      </c>
      <c r="S531" s="59" t="b">
        <f>IF(C531&gt;500,TRUE,FALSE)</f>
        <v>0</v>
      </c>
      <c r="T531" s="59" t="b">
        <f>IF(C531&gt;750,TRUE,FALSE)</f>
        <v>0</v>
      </c>
      <c r="U531" s="59" t="b">
        <f>IF(C531&gt;1000,TRUE,FALSE)</f>
        <v>0</v>
      </c>
      <c r="V531" s="59" t="b">
        <f>IF(D531&gt;500,TRUE,FALSE)</f>
        <v>0</v>
      </c>
    </row>
    <row r="532" spans="1:22" s="54" customFormat="1" ht="16" x14ac:dyDescent="0.2">
      <c r="A532" s="59">
        <v>198166</v>
      </c>
      <c r="B532" s="59" t="s">
        <v>519</v>
      </c>
      <c r="C532" s="59">
        <v>0</v>
      </c>
      <c r="D532" s="59">
        <v>0</v>
      </c>
      <c r="E532" s="59">
        <v>7</v>
      </c>
      <c r="F532" s="59">
        <v>8</v>
      </c>
      <c r="G532" s="59">
        <v>8</v>
      </c>
      <c r="H532" s="59">
        <v>8</v>
      </c>
      <c r="I532" s="59" t="s">
        <v>53</v>
      </c>
      <c r="J532" s="59" t="s">
        <v>68</v>
      </c>
      <c r="K532" s="64">
        <v>45728</v>
      </c>
      <c r="L532" s="59"/>
      <c r="M532" s="59" t="s">
        <v>76</v>
      </c>
      <c r="N532" s="59">
        <v>4</v>
      </c>
      <c r="O532" s="65">
        <v>1</v>
      </c>
      <c r="P532" s="66">
        <f>C532/G532</f>
        <v>0</v>
      </c>
      <c r="Q532" s="66">
        <f>C532/F532</f>
        <v>0</v>
      </c>
      <c r="R532" s="66">
        <f>C532/H532</f>
        <v>0</v>
      </c>
      <c r="S532" s="59" t="b">
        <f>IF(C532&gt;500,TRUE,FALSE)</f>
        <v>0</v>
      </c>
      <c r="T532" s="59" t="b">
        <f>IF(C532&gt;750,TRUE,FALSE)</f>
        <v>0</v>
      </c>
      <c r="U532" s="59" t="b">
        <f>IF(C532&gt;1000,TRUE,FALSE)</f>
        <v>0</v>
      </c>
      <c r="V532" s="59" t="b">
        <f>IF(D532&gt;500,TRUE,FALSE)</f>
        <v>0</v>
      </c>
    </row>
    <row r="533" spans="1:22" s="59" customFormat="1" ht="16" x14ac:dyDescent="0.2">
      <c r="A533" s="59">
        <v>198552</v>
      </c>
      <c r="B533" s="59" t="s">
        <v>407</v>
      </c>
      <c r="C533" s="59">
        <v>8</v>
      </c>
      <c r="D533" s="59">
        <v>9</v>
      </c>
      <c r="E533" s="59">
        <v>21</v>
      </c>
      <c r="F533" s="59">
        <v>17</v>
      </c>
      <c r="G533" s="59">
        <v>23</v>
      </c>
      <c r="H533" s="59">
        <v>17</v>
      </c>
      <c r="I533" s="59" t="s">
        <v>53</v>
      </c>
      <c r="J533" s="59" t="s">
        <v>68</v>
      </c>
      <c r="K533" s="64">
        <v>45814</v>
      </c>
      <c r="L533" s="64">
        <v>45952</v>
      </c>
      <c r="M533" s="59" t="s">
        <v>76</v>
      </c>
      <c r="N533" s="59">
        <v>3</v>
      </c>
      <c r="O533" s="65">
        <v>1.3529411764705883</v>
      </c>
      <c r="P533" s="66">
        <f>C533/G533</f>
        <v>0.34782608695652173</v>
      </c>
      <c r="Q533" s="66">
        <f>C533/F533</f>
        <v>0.47058823529411764</v>
      </c>
      <c r="R533" s="66">
        <f>C533/H533</f>
        <v>0.47058823529411764</v>
      </c>
      <c r="S533" s="59" t="b">
        <f>IF(C533&gt;500,TRUE,FALSE)</f>
        <v>0</v>
      </c>
      <c r="T533" s="59" t="b">
        <f>IF(C533&gt;750,TRUE,FALSE)</f>
        <v>0</v>
      </c>
      <c r="U533" s="59" t="b">
        <f>IF(C533&gt;1000,TRUE,FALSE)</f>
        <v>0</v>
      </c>
      <c r="V533" s="59" t="b">
        <f>IF(D533&gt;500,TRUE,FALSE)</f>
        <v>0</v>
      </c>
    </row>
    <row r="534" spans="1:22" s="54" customFormat="1" ht="16" x14ac:dyDescent="0.2">
      <c r="A534" s="59">
        <v>198553</v>
      </c>
      <c r="B534" s="59" t="s">
        <v>938</v>
      </c>
      <c r="C534" s="59">
        <v>20</v>
      </c>
      <c r="D534" s="59">
        <v>8</v>
      </c>
      <c r="E534" s="59">
        <v>85</v>
      </c>
      <c r="F534" s="59">
        <v>85</v>
      </c>
      <c r="G534" s="59">
        <v>85</v>
      </c>
      <c r="H534" s="59">
        <v>0</v>
      </c>
      <c r="I534" s="59" t="s">
        <v>53</v>
      </c>
      <c r="J534" s="59" t="s">
        <v>54</v>
      </c>
      <c r="K534" s="64">
        <v>45643</v>
      </c>
      <c r="L534" s="64">
        <v>45755</v>
      </c>
      <c r="M534" s="59" t="s">
        <v>71</v>
      </c>
      <c r="N534" s="59">
        <v>7</v>
      </c>
      <c r="O534" s="65">
        <v>1</v>
      </c>
      <c r="P534" s="66">
        <f>C534/G534</f>
        <v>0.23529411764705882</v>
      </c>
      <c r="Q534" s="66">
        <f>C534/F534</f>
        <v>0.23529411764705882</v>
      </c>
      <c r="R534" s="66">
        <v>0</v>
      </c>
      <c r="S534" s="59" t="b">
        <f>IF(C534&gt;500,TRUE,FALSE)</f>
        <v>0</v>
      </c>
      <c r="T534" s="59" t="b">
        <f>IF(C534&gt;750,TRUE,FALSE)</f>
        <v>0</v>
      </c>
      <c r="U534" s="59" t="b">
        <f>IF(C534&gt;1000,TRUE,FALSE)</f>
        <v>0</v>
      </c>
      <c r="V534" s="59" t="b">
        <f>IF(D534&gt;500,TRUE,FALSE)</f>
        <v>0</v>
      </c>
    </row>
    <row r="535" spans="1:22" s="54" customFormat="1" ht="16" x14ac:dyDescent="0.2">
      <c r="A535" s="63">
        <v>198594</v>
      </c>
      <c r="B535" s="63" t="s">
        <v>64</v>
      </c>
      <c r="C535" s="63">
        <v>0</v>
      </c>
      <c r="D535" s="59">
        <v>0</v>
      </c>
      <c r="E535" s="63">
        <v>290</v>
      </c>
      <c r="F535" s="63">
        <v>128</v>
      </c>
      <c r="G535" s="63">
        <v>316</v>
      </c>
      <c r="H535" s="63">
        <v>18</v>
      </c>
      <c r="I535" s="59" t="s">
        <v>53</v>
      </c>
      <c r="J535" s="59" t="s">
        <v>54</v>
      </c>
      <c r="K535" s="64">
        <v>45646</v>
      </c>
      <c r="L535" s="59"/>
      <c r="M535" s="59" t="s">
        <v>58</v>
      </c>
      <c r="N535" s="59">
        <v>34</v>
      </c>
      <c r="O535" s="65">
        <v>2.46875</v>
      </c>
      <c r="P535" s="66">
        <f>C535/G535</f>
        <v>0</v>
      </c>
      <c r="Q535" s="66">
        <f>C535/F535</f>
        <v>0</v>
      </c>
      <c r="R535" s="66">
        <f>C535/H535</f>
        <v>0</v>
      </c>
      <c r="S535" s="59" t="b">
        <f>IF(C535&gt;500,TRUE,FALSE)</f>
        <v>0</v>
      </c>
      <c r="T535" s="59" t="b">
        <f>IF(C535&gt;750,TRUE,FALSE)</f>
        <v>0</v>
      </c>
      <c r="U535" s="59" t="b">
        <f>IF(C535&gt;1000,TRUE,FALSE)</f>
        <v>0</v>
      </c>
      <c r="V535" s="59" t="b">
        <f>IF(D535&gt;500,TRUE,FALSE)</f>
        <v>0</v>
      </c>
    </row>
    <row r="536" spans="1:22" s="59" customFormat="1" ht="16" x14ac:dyDescent="0.2">
      <c r="A536" s="54">
        <v>198611</v>
      </c>
      <c r="B536" s="54" t="s">
        <v>66</v>
      </c>
      <c r="C536" s="54">
        <v>369</v>
      </c>
      <c r="D536" s="54">
        <v>30</v>
      </c>
      <c r="E536" s="54">
        <v>146</v>
      </c>
      <c r="F536" s="54">
        <v>105</v>
      </c>
      <c r="G536" s="54">
        <v>105</v>
      </c>
      <c r="H536" s="54">
        <v>20</v>
      </c>
      <c r="I536" s="54" t="s">
        <v>53</v>
      </c>
      <c r="J536" s="54" t="s">
        <v>54</v>
      </c>
      <c r="K536" s="55">
        <v>45533</v>
      </c>
      <c r="L536" s="54"/>
      <c r="M536" s="54" t="s">
        <v>58</v>
      </c>
      <c r="N536" s="54">
        <v>11</v>
      </c>
      <c r="O536" s="56">
        <v>1</v>
      </c>
      <c r="P536" s="57">
        <f>C536/G536</f>
        <v>3.5142857142857142</v>
      </c>
      <c r="Q536" s="57">
        <f>C536/F536</f>
        <v>3.5142857142857142</v>
      </c>
      <c r="R536" s="57">
        <f>C536/H536</f>
        <v>18.45</v>
      </c>
      <c r="S536" s="54" t="b">
        <f>IF(C536&gt;500,TRUE,FALSE)</f>
        <v>0</v>
      </c>
      <c r="T536" s="54" t="b">
        <f>IF(C536&gt;750,TRUE,FALSE)</f>
        <v>0</v>
      </c>
      <c r="U536" s="54" t="b">
        <f>IF(C536&gt;1000,TRUE,FALSE)</f>
        <v>0</v>
      </c>
      <c r="V536" s="54" t="b">
        <f>IF(D536&gt;500,TRUE,FALSE)</f>
        <v>0</v>
      </c>
    </row>
    <row r="537" spans="1:22" s="59" customFormat="1" ht="16" x14ac:dyDescent="0.2">
      <c r="A537" s="59">
        <v>198651</v>
      </c>
      <c r="B537" s="59" t="s">
        <v>695</v>
      </c>
      <c r="C537" s="59">
        <v>0</v>
      </c>
      <c r="D537" s="59">
        <v>0</v>
      </c>
      <c r="E537" s="59">
        <v>122</v>
      </c>
      <c r="F537" s="59">
        <v>106</v>
      </c>
      <c r="G537" s="59">
        <v>140</v>
      </c>
      <c r="H537" s="59">
        <v>109</v>
      </c>
      <c r="I537" s="59" t="s">
        <v>53</v>
      </c>
      <c r="J537" s="59" t="s">
        <v>54</v>
      </c>
      <c r="K537" s="64">
        <v>45601</v>
      </c>
      <c r="L537" s="64">
        <v>45887</v>
      </c>
      <c r="M537" s="59" t="s">
        <v>58</v>
      </c>
      <c r="N537" s="59">
        <v>3</v>
      </c>
      <c r="O537" s="65">
        <v>1.320754716981132</v>
      </c>
      <c r="P537" s="66">
        <f>C537/G537</f>
        <v>0</v>
      </c>
      <c r="Q537" s="66">
        <f>C537/F537</f>
        <v>0</v>
      </c>
      <c r="R537" s="66">
        <f>C537/H537</f>
        <v>0</v>
      </c>
      <c r="S537" s="59" t="b">
        <f>IF(C537&gt;500,TRUE,FALSE)</f>
        <v>0</v>
      </c>
      <c r="T537" s="59" t="b">
        <f>IF(C537&gt;750,TRUE,FALSE)</f>
        <v>0</v>
      </c>
      <c r="U537" s="59" t="b">
        <f>IF(C537&gt;1000,TRUE,FALSE)</f>
        <v>0</v>
      </c>
      <c r="V537" s="59" t="b">
        <f>IF(D537&gt;500,TRUE,FALSE)</f>
        <v>0</v>
      </c>
    </row>
    <row r="538" spans="1:22" s="59" customFormat="1" ht="16" x14ac:dyDescent="0.2">
      <c r="A538" s="59">
        <v>199222</v>
      </c>
      <c r="B538" s="59" t="s">
        <v>205</v>
      </c>
      <c r="C538" s="59">
        <v>0</v>
      </c>
      <c r="D538" s="59">
        <v>0</v>
      </c>
      <c r="E538" s="59">
        <v>22</v>
      </c>
      <c r="F538" s="59">
        <v>23</v>
      </c>
      <c r="G538" s="59">
        <v>22</v>
      </c>
      <c r="H538" s="59">
        <v>10</v>
      </c>
      <c r="I538" s="59" t="s">
        <v>53</v>
      </c>
      <c r="J538" s="59" t="s">
        <v>68</v>
      </c>
      <c r="K538" s="64">
        <v>45727</v>
      </c>
      <c r="M538" s="59" t="s">
        <v>76</v>
      </c>
      <c r="N538" s="59">
        <v>5</v>
      </c>
      <c r="O538" s="65">
        <v>0.95652173913043481</v>
      </c>
      <c r="P538" s="66">
        <f>C538/G538</f>
        <v>0</v>
      </c>
      <c r="Q538" s="66">
        <f>C538/F538</f>
        <v>0</v>
      </c>
      <c r="R538" s="66">
        <f>C538/H538</f>
        <v>0</v>
      </c>
      <c r="S538" s="59" t="b">
        <f>IF(C538&gt;500,TRUE,FALSE)</f>
        <v>0</v>
      </c>
      <c r="T538" s="59" t="b">
        <f>IF(C538&gt;750,TRUE,FALSE)</f>
        <v>0</v>
      </c>
      <c r="U538" s="59" t="b">
        <f>IF(C538&gt;1000,TRUE,FALSE)</f>
        <v>0</v>
      </c>
      <c r="V538" s="59" t="b">
        <f>IF(D538&gt;500,TRUE,FALSE)</f>
        <v>0</v>
      </c>
    </row>
    <row r="539" spans="1:22" s="54" customFormat="1" ht="16" x14ac:dyDescent="0.2">
      <c r="A539" s="59">
        <v>201436</v>
      </c>
      <c r="B539" s="59" t="s">
        <v>459</v>
      </c>
      <c r="C539" s="59">
        <v>0</v>
      </c>
      <c r="D539" s="59">
        <v>0</v>
      </c>
      <c r="E539" s="59">
        <v>13</v>
      </c>
      <c r="F539" s="59">
        <v>4</v>
      </c>
      <c r="G539" s="59">
        <v>2</v>
      </c>
      <c r="H539" s="59">
        <v>4</v>
      </c>
      <c r="I539" s="59" t="s">
        <v>53</v>
      </c>
      <c r="J539" s="59" t="s">
        <v>68</v>
      </c>
      <c r="K539" s="64">
        <v>45807</v>
      </c>
      <c r="L539" s="64">
        <v>45898</v>
      </c>
      <c r="M539" s="59" t="s">
        <v>76</v>
      </c>
      <c r="N539" s="59">
        <v>5</v>
      </c>
      <c r="O539" s="65">
        <v>0.5</v>
      </c>
      <c r="P539" s="66">
        <f>C539/G539</f>
        <v>0</v>
      </c>
      <c r="Q539" s="66">
        <f>C539/F539</f>
        <v>0</v>
      </c>
      <c r="R539" s="66">
        <f>C539/H539</f>
        <v>0</v>
      </c>
      <c r="S539" s="59" t="b">
        <f>IF(C539&gt;500,TRUE,FALSE)</f>
        <v>0</v>
      </c>
      <c r="T539" s="59" t="b">
        <f>IF(C539&gt;750,TRUE,FALSE)</f>
        <v>0</v>
      </c>
      <c r="U539" s="59" t="b">
        <f>IF(C539&gt;1000,TRUE,FALSE)</f>
        <v>0</v>
      </c>
      <c r="V539" s="59" t="b">
        <f>IF(D539&gt;500,TRUE,FALSE)</f>
        <v>0</v>
      </c>
    </row>
    <row r="540" spans="1:22" s="59" customFormat="1" ht="16" x14ac:dyDescent="0.2">
      <c r="A540" s="59">
        <v>201477</v>
      </c>
      <c r="B540" s="59" t="s">
        <v>308</v>
      </c>
      <c r="C540" s="59">
        <v>9</v>
      </c>
      <c r="D540" s="59">
        <v>9</v>
      </c>
      <c r="E540" s="59">
        <v>43</v>
      </c>
      <c r="F540" s="59">
        <v>55</v>
      </c>
      <c r="G540" s="59">
        <v>52</v>
      </c>
      <c r="H540" s="59">
        <v>46</v>
      </c>
      <c r="I540" s="59" t="s">
        <v>53</v>
      </c>
      <c r="J540" s="59" t="s">
        <v>54</v>
      </c>
      <c r="K540" s="64">
        <v>45224</v>
      </c>
      <c r="M540" s="59" t="s">
        <v>71</v>
      </c>
      <c r="N540" s="59">
        <v>38</v>
      </c>
      <c r="O540" s="65">
        <v>0.94545454545454544</v>
      </c>
      <c r="P540" s="66">
        <f>C540/G540</f>
        <v>0.17307692307692307</v>
      </c>
      <c r="Q540" s="66">
        <f>C540/F540</f>
        <v>0.16363636363636364</v>
      </c>
      <c r="R540" s="66">
        <f>C540/H540</f>
        <v>0.19565217391304349</v>
      </c>
      <c r="S540" s="59" t="b">
        <f>IF(C540&gt;500,TRUE,FALSE)</f>
        <v>0</v>
      </c>
      <c r="T540" s="59" t="b">
        <f>IF(C540&gt;750,TRUE,FALSE)</f>
        <v>0</v>
      </c>
      <c r="U540" s="59" t="b">
        <f>IF(C540&gt;1000,TRUE,FALSE)</f>
        <v>0</v>
      </c>
      <c r="V540" s="59" t="b">
        <f>IF(D540&gt;500,TRUE,FALSE)</f>
        <v>0</v>
      </c>
    </row>
    <row r="541" spans="1:22" s="59" customFormat="1" ht="16" x14ac:dyDescent="0.2">
      <c r="A541" s="54">
        <v>202077</v>
      </c>
      <c r="B541" s="54" t="s">
        <v>526</v>
      </c>
      <c r="C541" s="54">
        <v>12</v>
      </c>
      <c r="D541" s="54">
        <v>12</v>
      </c>
      <c r="E541" s="54">
        <v>6</v>
      </c>
      <c r="F541" s="54">
        <v>6</v>
      </c>
      <c r="G541" s="54">
        <v>3</v>
      </c>
      <c r="H541" s="54">
        <v>6</v>
      </c>
      <c r="I541" s="54" t="s">
        <v>53</v>
      </c>
      <c r="J541" s="54" t="s">
        <v>54</v>
      </c>
      <c r="K541" s="55">
        <v>45694</v>
      </c>
      <c r="L541" s="55">
        <v>45862</v>
      </c>
      <c r="M541" s="54" t="s">
        <v>76</v>
      </c>
      <c r="N541" s="54">
        <v>3</v>
      </c>
      <c r="O541" s="56">
        <v>0.5</v>
      </c>
      <c r="P541" s="57">
        <f>C541/G541</f>
        <v>4</v>
      </c>
      <c r="Q541" s="57">
        <f>C541/F541</f>
        <v>2</v>
      </c>
      <c r="R541" s="57">
        <f>C541/H541</f>
        <v>2</v>
      </c>
      <c r="S541" s="54" t="b">
        <f>IF(C541&gt;500,TRUE,FALSE)</f>
        <v>0</v>
      </c>
      <c r="T541" s="54" t="b">
        <f>IF(C541&gt;750,TRUE,FALSE)</f>
        <v>0</v>
      </c>
      <c r="U541" s="54" t="b">
        <f>IF(C541&gt;1000,TRUE,FALSE)</f>
        <v>0</v>
      </c>
      <c r="V541" s="54" t="b">
        <f>IF(D541&gt;500,TRUE,FALSE)</f>
        <v>0</v>
      </c>
    </row>
    <row r="542" spans="1:22" s="59" customFormat="1" ht="16" x14ac:dyDescent="0.2">
      <c r="A542" s="59">
        <v>202744</v>
      </c>
      <c r="B542" s="59" t="s">
        <v>264</v>
      </c>
      <c r="C542" s="59">
        <v>6</v>
      </c>
      <c r="D542" s="59">
        <v>4</v>
      </c>
      <c r="E542" s="59">
        <v>17</v>
      </c>
      <c r="F542" s="59">
        <v>16</v>
      </c>
      <c r="G542" s="59">
        <v>0</v>
      </c>
      <c r="H542" s="59">
        <v>11</v>
      </c>
      <c r="I542" s="59" t="s">
        <v>53</v>
      </c>
      <c r="J542" s="59" t="s">
        <v>68</v>
      </c>
      <c r="K542" s="64">
        <v>45811</v>
      </c>
      <c r="L542" s="64">
        <v>45925</v>
      </c>
      <c r="M542" s="59" t="s">
        <v>76</v>
      </c>
      <c r="N542" s="59">
        <v>2</v>
      </c>
      <c r="O542" s="65">
        <v>0</v>
      </c>
      <c r="P542" s="66">
        <v>0</v>
      </c>
      <c r="Q542" s="66">
        <f>C542/F542</f>
        <v>0.375</v>
      </c>
      <c r="R542" s="66">
        <f>C542/H542</f>
        <v>0.54545454545454541</v>
      </c>
      <c r="S542" s="59" t="b">
        <f>IF(C542&gt;500,TRUE,FALSE)</f>
        <v>0</v>
      </c>
      <c r="T542" s="59" t="b">
        <f>IF(C542&gt;750,TRUE,FALSE)</f>
        <v>0</v>
      </c>
      <c r="U542" s="59" t="b">
        <f>IF(C542&gt;1000,TRUE,FALSE)</f>
        <v>0</v>
      </c>
      <c r="V542" s="59" t="b">
        <f>IF(D542&gt;500,TRUE,FALSE)</f>
        <v>0</v>
      </c>
    </row>
    <row r="543" spans="1:22" s="59" customFormat="1" ht="16" x14ac:dyDescent="0.2">
      <c r="A543" s="54">
        <v>204092</v>
      </c>
      <c r="B543" s="54" t="s">
        <v>701</v>
      </c>
      <c r="C543" s="54">
        <v>212</v>
      </c>
      <c r="D543" s="54">
        <v>239</v>
      </c>
      <c r="E543" s="54">
        <v>59</v>
      </c>
      <c r="F543" s="54">
        <v>70</v>
      </c>
      <c r="G543" s="54">
        <v>0</v>
      </c>
      <c r="H543" s="54">
        <v>72</v>
      </c>
      <c r="I543" s="54" t="s">
        <v>53</v>
      </c>
      <c r="J543" s="54" t="s">
        <v>54</v>
      </c>
      <c r="K543" s="55">
        <v>45765</v>
      </c>
      <c r="L543" s="55">
        <v>45918</v>
      </c>
      <c r="M543" s="54" t="s">
        <v>71</v>
      </c>
      <c r="N543" s="54">
        <v>3</v>
      </c>
      <c r="O543" s="56">
        <v>0</v>
      </c>
      <c r="P543" s="57">
        <v>0</v>
      </c>
      <c r="Q543" s="57">
        <f>C543/F543</f>
        <v>3.0285714285714285</v>
      </c>
      <c r="R543" s="57">
        <f>C543/H543</f>
        <v>2.9444444444444446</v>
      </c>
      <c r="S543" s="54" t="b">
        <f>IF(C543&gt;500,TRUE,FALSE)</f>
        <v>0</v>
      </c>
      <c r="T543" s="54" t="b">
        <f>IF(C543&gt;750,TRUE,FALSE)</f>
        <v>0</v>
      </c>
      <c r="U543" s="54" t="b">
        <f>IF(C543&gt;1000,TRUE,FALSE)</f>
        <v>0</v>
      </c>
      <c r="V543" s="54" t="b">
        <f>IF(D543&gt;500,TRUE,FALSE)</f>
        <v>0</v>
      </c>
    </row>
    <row r="544" spans="1:22" s="54" customFormat="1" ht="16" x14ac:dyDescent="0.2">
      <c r="A544" s="59">
        <v>204302</v>
      </c>
      <c r="B544" s="59" t="s">
        <v>612</v>
      </c>
      <c r="C544" s="59">
        <v>59</v>
      </c>
      <c r="D544" s="59">
        <v>45</v>
      </c>
      <c r="E544" s="59">
        <v>97</v>
      </c>
      <c r="F544" s="59">
        <v>50</v>
      </c>
      <c r="G544" s="59">
        <v>55</v>
      </c>
      <c r="H544" s="59">
        <v>51</v>
      </c>
      <c r="I544" s="59" t="s">
        <v>53</v>
      </c>
      <c r="J544" s="59" t="s">
        <v>54</v>
      </c>
      <c r="K544" s="64">
        <v>45552</v>
      </c>
      <c r="L544" s="64">
        <v>45748</v>
      </c>
      <c r="M544" s="59" t="s">
        <v>71</v>
      </c>
      <c r="N544" s="59">
        <v>10</v>
      </c>
      <c r="O544" s="65">
        <v>1.1000000000000001</v>
      </c>
      <c r="P544" s="66">
        <f>C544/G544</f>
        <v>1.0727272727272728</v>
      </c>
      <c r="Q544" s="66">
        <f>C544/F544</f>
        <v>1.18</v>
      </c>
      <c r="R544" s="66">
        <f>C544/H544</f>
        <v>1.1568627450980393</v>
      </c>
      <c r="S544" s="59" t="b">
        <f>IF(C544&gt;500,TRUE,FALSE)</f>
        <v>0</v>
      </c>
      <c r="T544" s="59" t="b">
        <f>IF(C544&gt;750,TRUE,FALSE)</f>
        <v>0</v>
      </c>
      <c r="U544" s="59" t="b">
        <f>IF(C544&gt;1000,TRUE,FALSE)</f>
        <v>0</v>
      </c>
      <c r="V544" s="59" t="b">
        <f>IF(D544&gt;500,TRUE,FALSE)</f>
        <v>0</v>
      </c>
    </row>
    <row r="545" spans="1:22" s="54" customFormat="1" ht="16" x14ac:dyDescent="0.2">
      <c r="A545" s="54">
        <v>204311</v>
      </c>
      <c r="B545" s="54" t="s">
        <v>406</v>
      </c>
      <c r="C545" s="54">
        <v>81</v>
      </c>
      <c r="D545" s="54">
        <v>30</v>
      </c>
      <c r="E545" s="54">
        <v>21</v>
      </c>
      <c r="F545" s="54">
        <v>20</v>
      </c>
      <c r="G545" s="54">
        <v>26</v>
      </c>
      <c r="H545" s="54">
        <v>20</v>
      </c>
      <c r="I545" s="54" t="s">
        <v>53</v>
      </c>
      <c r="J545" s="54" t="s">
        <v>54</v>
      </c>
      <c r="K545" s="55">
        <v>45079</v>
      </c>
      <c r="M545" s="54" t="s">
        <v>76</v>
      </c>
      <c r="N545" s="54">
        <v>26</v>
      </c>
      <c r="O545" s="56">
        <v>1.3</v>
      </c>
      <c r="P545" s="57">
        <f>C545/G545</f>
        <v>3.1153846153846154</v>
      </c>
      <c r="Q545" s="57">
        <f>C545/F545</f>
        <v>4.05</v>
      </c>
      <c r="R545" s="57">
        <f>C545/H545</f>
        <v>4.05</v>
      </c>
      <c r="S545" s="54" t="b">
        <f>IF(C545&gt;500,TRUE,FALSE)</f>
        <v>0</v>
      </c>
      <c r="T545" s="54" t="b">
        <f>IF(C545&gt;750,TRUE,FALSE)</f>
        <v>0</v>
      </c>
      <c r="U545" s="54" t="b">
        <f>IF(C545&gt;1000,TRUE,FALSE)</f>
        <v>0</v>
      </c>
      <c r="V545" s="54" t="b">
        <f>IF(D545&gt;500,TRUE,FALSE)</f>
        <v>0</v>
      </c>
    </row>
    <row r="546" spans="1:22" s="59" customFormat="1" ht="16" x14ac:dyDescent="0.2">
      <c r="A546" s="54">
        <v>205183</v>
      </c>
      <c r="B546" s="54" t="s">
        <v>508</v>
      </c>
      <c r="C546" s="54">
        <v>38</v>
      </c>
      <c r="D546" s="54">
        <v>38</v>
      </c>
      <c r="E546" s="54">
        <v>7</v>
      </c>
      <c r="F546" s="54">
        <v>5</v>
      </c>
      <c r="G546" s="54">
        <v>5</v>
      </c>
      <c r="H546" s="54">
        <v>5</v>
      </c>
      <c r="I546" s="54" t="s">
        <v>53</v>
      </c>
      <c r="J546" s="54" t="s">
        <v>68</v>
      </c>
      <c r="K546" s="55">
        <v>45685</v>
      </c>
      <c r="L546" s="55">
        <v>45825</v>
      </c>
      <c r="M546" s="54" t="s">
        <v>76</v>
      </c>
      <c r="N546" s="54">
        <v>6</v>
      </c>
      <c r="O546" s="56">
        <v>1</v>
      </c>
      <c r="P546" s="57">
        <f>C546/G546</f>
        <v>7.6</v>
      </c>
      <c r="Q546" s="57">
        <f>C546/F546</f>
        <v>7.6</v>
      </c>
      <c r="R546" s="57">
        <f>C546/H546</f>
        <v>7.6</v>
      </c>
      <c r="S546" s="54" t="b">
        <f>IF(C546&gt;500,TRUE,FALSE)</f>
        <v>0</v>
      </c>
      <c r="T546" s="54" t="b">
        <f>IF(C546&gt;750,TRUE,FALSE)</f>
        <v>0</v>
      </c>
      <c r="U546" s="54" t="b">
        <f>IF(C546&gt;1000,TRUE,FALSE)</f>
        <v>0</v>
      </c>
      <c r="V546" s="54" t="b">
        <f>IF(D546&gt;500,TRUE,FALSE)</f>
        <v>0</v>
      </c>
    </row>
    <row r="547" spans="1:22" s="54" customFormat="1" ht="16" x14ac:dyDescent="0.2">
      <c r="A547" s="59">
        <v>205360</v>
      </c>
      <c r="B547" s="59" t="s">
        <v>764</v>
      </c>
      <c r="C547" s="59">
        <v>335</v>
      </c>
      <c r="D547" s="59">
        <v>36</v>
      </c>
      <c r="E547" s="59">
        <v>308</v>
      </c>
      <c r="F547" s="59">
        <v>320</v>
      </c>
      <c r="G547" s="59">
        <v>356</v>
      </c>
      <c r="H547" s="59">
        <v>330</v>
      </c>
      <c r="I547" s="59" t="s">
        <v>53</v>
      </c>
      <c r="J547" s="59" t="s">
        <v>54</v>
      </c>
      <c r="K547" s="64">
        <v>45471</v>
      </c>
      <c r="L547" s="59"/>
      <c r="M547" s="59" t="s">
        <v>58</v>
      </c>
      <c r="N547" s="59">
        <v>14</v>
      </c>
      <c r="O547" s="65">
        <v>1.1125</v>
      </c>
      <c r="P547" s="66">
        <f>C547/G547</f>
        <v>0.9410112359550562</v>
      </c>
      <c r="Q547" s="66">
        <f>C547/F547</f>
        <v>1.046875</v>
      </c>
      <c r="R547" s="66">
        <f>C547/H547</f>
        <v>1.0151515151515151</v>
      </c>
      <c r="S547" s="59" t="b">
        <f>IF(C547&gt;500,TRUE,FALSE)</f>
        <v>0</v>
      </c>
      <c r="T547" s="59" t="b">
        <f>IF(C547&gt;750,TRUE,FALSE)</f>
        <v>0</v>
      </c>
      <c r="U547" s="59" t="b">
        <f>IF(C547&gt;1000,TRUE,FALSE)</f>
        <v>0</v>
      </c>
      <c r="V547" s="59" t="b">
        <f>IF(D547&gt;500,TRUE,FALSE)</f>
        <v>0</v>
      </c>
    </row>
    <row r="548" spans="1:22" s="59" customFormat="1" ht="16" x14ac:dyDescent="0.2">
      <c r="A548" s="59">
        <v>205859</v>
      </c>
      <c r="B548" s="59" t="s">
        <v>188</v>
      </c>
      <c r="C548" s="59">
        <v>4</v>
      </c>
      <c r="D548" s="59">
        <v>4</v>
      </c>
      <c r="E548" s="59">
        <v>1</v>
      </c>
      <c r="F548" s="59">
        <v>30</v>
      </c>
      <c r="G548" s="59">
        <v>0</v>
      </c>
      <c r="H548" s="59">
        <v>10</v>
      </c>
      <c r="I548" s="59" t="s">
        <v>53</v>
      </c>
      <c r="J548" s="59" t="s">
        <v>171</v>
      </c>
      <c r="K548" s="64">
        <v>45798</v>
      </c>
      <c r="L548" s="64">
        <v>45827</v>
      </c>
      <c r="M548" s="59" t="s">
        <v>76</v>
      </c>
      <c r="N548" s="59">
        <v>6</v>
      </c>
      <c r="O548" s="65">
        <v>0</v>
      </c>
      <c r="P548" s="66">
        <v>0</v>
      </c>
      <c r="Q548" s="66">
        <f>C548/F548</f>
        <v>0.13333333333333333</v>
      </c>
      <c r="R548" s="66">
        <f>C548/H548</f>
        <v>0.4</v>
      </c>
      <c r="S548" s="59" t="b">
        <f>IF(C548&gt;500,TRUE,FALSE)</f>
        <v>0</v>
      </c>
      <c r="T548" s="59" t="b">
        <f>IF(C548&gt;750,TRUE,FALSE)</f>
        <v>0</v>
      </c>
      <c r="U548" s="59" t="b">
        <f>IF(C548&gt;1000,TRUE,FALSE)</f>
        <v>0</v>
      </c>
      <c r="V548" s="59" t="b">
        <f>IF(D548&gt;500,TRUE,FALSE)</f>
        <v>0</v>
      </c>
    </row>
    <row r="549" spans="1:22" s="59" customFormat="1" ht="16" x14ac:dyDescent="0.2">
      <c r="A549" s="59">
        <v>206493</v>
      </c>
      <c r="B549" s="59" t="s">
        <v>579</v>
      </c>
      <c r="C549" s="59">
        <v>0</v>
      </c>
      <c r="D549" s="59">
        <v>0</v>
      </c>
      <c r="E549" s="59">
        <v>8</v>
      </c>
      <c r="F549" s="59">
        <v>2</v>
      </c>
      <c r="G549" s="59">
        <v>12</v>
      </c>
      <c r="H549" s="59">
        <v>2</v>
      </c>
      <c r="I549" s="59" t="s">
        <v>53</v>
      </c>
      <c r="J549" s="59" t="s">
        <v>68</v>
      </c>
      <c r="K549" s="64">
        <v>45839</v>
      </c>
      <c r="M549" s="59" t="s">
        <v>76</v>
      </c>
      <c r="N549" s="59">
        <v>2</v>
      </c>
      <c r="O549" s="65">
        <v>6</v>
      </c>
      <c r="P549" s="66">
        <f>C549/G549</f>
        <v>0</v>
      </c>
      <c r="Q549" s="66">
        <f>C549/F549</f>
        <v>0</v>
      </c>
      <c r="R549" s="66">
        <f>C549/H549</f>
        <v>0</v>
      </c>
      <c r="S549" s="59" t="b">
        <f>IF(C549&gt;500,TRUE,FALSE)</f>
        <v>0</v>
      </c>
      <c r="T549" s="59" t="b">
        <f>IF(C549&gt;750,TRUE,FALSE)</f>
        <v>0</v>
      </c>
      <c r="U549" s="59" t="b">
        <f>IF(C549&gt;1000,TRUE,FALSE)</f>
        <v>0</v>
      </c>
      <c r="V549" s="59" t="b">
        <f>IF(D549&gt;500,TRUE,FALSE)</f>
        <v>0</v>
      </c>
    </row>
    <row r="550" spans="1:22" s="54" customFormat="1" ht="16" x14ac:dyDescent="0.2">
      <c r="A550" s="54">
        <v>208174</v>
      </c>
      <c r="B550" s="54" t="s">
        <v>608</v>
      </c>
      <c r="C550" s="54">
        <v>180</v>
      </c>
      <c r="D550" s="54">
        <v>208</v>
      </c>
      <c r="E550" s="54">
        <v>55</v>
      </c>
      <c r="F550" s="54">
        <v>51</v>
      </c>
      <c r="G550" s="54">
        <v>52</v>
      </c>
      <c r="H550" s="54">
        <v>52</v>
      </c>
      <c r="I550" s="54" t="s">
        <v>53</v>
      </c>
      <c r="J550" s="54" t="s">
        <v>68</v>
      </c>
      <c r="K550" s="55">
        <v>45730</v>
      </c>
      <c r="M550" s="54" t="s">
        <v>71</v>
      </c>
      <c r="N550" s="54">
        <v>4</v>
      </c>
      <c r="O550" s="56">
        <v>1.0196078431372548</v>
      </c>
      <c r="P550" s="57">
        <f>C550/G550</f>
        <v>3.4615384615384617</v>
      </c>
      <c r="Q550" s="57">
        <f>C550/F550</f>
        <v>3.5294117647058822</v>
      </c>
      <c r="R550" s="57">
        <f>C550/H550</f>
        <v>3.4615384615384617</v>
      </c>
      <c r="S550" s="54" t="b">
        <f>IF(C550&gt;500,TRUE,FALSE)</f>
        <v>0</v>
      </c>
      <c r="T550" s="54" t="b">
        <f>IF(C550&gt;750,TRUE,FALSE)</f>
        <v>0</v>
      </c>
      <c r="U550" s="54" t="b">
        <f>IF(C550&gt;1000,TRUE,FALSE)</f>
        <v>0</v>
      </c>
      <c r="V550" s="54" t="b">
        <f>IF(D550&gt;500,TRUE,FALSE)</f>
        <v>0</v>
      </c>
    </row>
    <row r="551" spans="1:22" s="59" customFormat="1" ht="16" x14ac:dyDescent="0.2">
      <c r="A551" s="59">
        <v>209176</v>
      </c>
      <c r="B551" s="59" t="s">
        <v>276</v>
      </c>
      <c r="C551" s="59">
        <v>0</v>
      </c>
      <c r="D551" s="59">
        <v>0</v>
      </c>
      <c r="E551" s="59">
        <v>3</v>
      </c>
      <c r="F551" s="59">
        <v>20</v>
      </c>
      <c r="G551" s="59">
        <v>26</v>
      </c>
      <c r="H551" s="59">
        <v>15</v>
      </c>
      <c r="I551" s="59" t="s">
        <v>53</v>
      </c>
      <c r="J551" s="59" t="s">
        <v>68</v>
      </c>
      <c r="K551" s="64">
        <v>45744</v>
      </c>
      <c r="M551" s="59" t="s">
        <v>76</v>
      </c>
      <c r="N551" s="59">
        <v>8</v>
      </c>
      <c r="O551" s="65">
        <v>1.3</v>
      </c>
      <c r="P551" s="66">
        <f>C551/G551</f>
        <v>0</v>
      </c>
      <c r="Q551" s="66">
        <f>C551/F551</f>
        <v>0</v>
      </c>
      <c r="R551" s="66">
        <f>C551/H551</f>
        <v>0</v>
      </c>
      <c r="S551" s="59" t="b">
        <f>IF(C551&gt;500,TRUE,FALSE)</f>
        <v>0</v>
      </c>
      <c r="T551" s="59" t="b">
        <f>IF(C551&gt;750,TRUE,FALSE)</f>
        <v>0</v>
      </c>
      <c r="U551" s="59" t="b">
        <f>IF(C551&gt;1000,TRUE,FALSE)</f>
        <v>0</v>
      </c>
      <c r="V551" s="59" t="b">
        <f>IF(D551&gt;500,TRUE,FALSE)</f>
        <v>0</v>
      </c>
    </row>
    <row r="552" spans="1:22" s="59" customFormat="1" ht="16" x14ac:dyDescent="0.2">
      <c r="A552" s="59">
        <v>210651</v>
      </c>
      <c r="B552" s="59" t="s">
        <v>824</v>
      </c>
      <c r="C552" s="59">
        <v>0</v>
      </c>
      <c r="D552" s="59">
        <v>0</v>
      </c>
      <c r="E552" s="59">
        <v>159</v>
      </c>
      <c r="F552" s="59">
        <v>180</v>
      </c>
      <c r="G552" s="59">
        <v>150</v>
      </c>
      <c r="H552" s="59">
        <v>186</v>
      </c>
      <c r="I552" s="59" t="s">
        <v>53</v>
      </c>
      <c r="J552" s="59" t="s">
        <v>54</v>
      </c>
      <c r="K552" s="64">
        <v>45553</v>
      </c>
      <c r="L552" s="64">
        <v>45659</v>
      </c>
      <c r="M552" s="59" t="s">
        <v>58</v>
      </c>
      <c r="N552" s="59">
        <v>10</v>
      </c>
      <c r="O552" s="65">
        <v>0.83333333333333337</v>
      </c>
      <c r="P552" s="66">
        <f>C552/G552</f>
        <v>0</v>
      </c>
      <c r="Q552" s="66">
        <f>C552/F552</f>
        <v>0</v>
      </c>
      <c r="R552" s="66">
        <f>C552/H552</f>
        <v>0</v>
      </c>
      <c r="S552" s="59" t="b">
        <f>IF(C552&gt;500,TRUE,FALSE)</f>
        <v>0</v>
      </c>
      <c r="T552" s="59" t="b">
        <f>IF(C552&gt;750,TRUE,FALSE)</f>
        <v>0</v>
      </c>
      <c r="U552" s="59" t="b">
        <f>IF(C552&gt;1000,TRUE,FALSE)</f>
        <v>0</v>
      </c>
      <c r="V552" s="59" t="b">
        <f>IF(D552&gt;500,TRUE,FALSE)</f>
        <v>0</v>
      </c>
    </row>
    <row r="553" spans="1:22" s="59" customFormat="1" ht="16" x14ac:dyDescent="0.2">
      <c r="A553" s="59">
        <v>210852</v>
      </c>
      <c r="B553" s="59" t="s">
        <v>392</v>
      </c>
      <c r="C553" s="59">
        <v>14</v>
      </c>
      <c r="D553" s="59">
        <v>5</v>
      </c>
      <c r="E553" s="59">
        <v>24</v>
      </c>
      <c r="F553" s="59">
        <v>24</v>
      </c>
      <c r="G553" s="59">
        <v>21</v>
      </c>
      <c r="H553" s="59">
        <v>24</v>
      </c>
      <c r="I553" s="59" t="s">
        <v>53</v>
      </c>
      <c r="J553" s="59" t="s">
        <v>54</v>
      </c>
      <c r="K553" s="64">
        <v>45194</v>
      </c>
      <c r="M553" s="59" t="s">
        <v>76</v>
      </c>
      <c r="N553" s="59">
        <v>25</v>
      </c>
      <c r="O553" s="65">
        <v>0.875</v>
      </c>
      <c r="P553" s="66">
        <f>C553/G553</f>
        <v>0.66666666666666663</v>
      </c>
      <c r="Q553" s="66">
        <f>C553/F553</f>
        <v>0.58333333333333337</v>
      </c>
      <c r="R553" s="66">
        <f>C553/H553</f>
        <v>0.58333333333333337</v>
      </c>
      <c r="S553" s="59" t="b">
        <f>IF(C553&gt;500,TRUE,FALSE)</f>
        <v>0</v>
      </c>
      <c r="T553" s="59" t="b">
        <f>IF(C553&gt;750,TRUE,FALSE)</f>
        <v>0</v>
      </c>
      <c r="U553" s="59" t="b">
        <f>IF(C553&gt;1000,TRUE,FALSE)</f>
        <v>0</v>
      </c>
      <c r="V553" s="59" t="b">
        <f>IF(D553&gt;500,TRUE,FALSE)</f>
        <v>0</v>
      </c>
    </row>
    <row r="554" spans="1:22" s="59" customFormat="1" ht="16" x14ac:dyDescent="0.2">
      <c r="A554" s="54">
        <v>212348</v>
      </c>
      <c r="B554" s="54" t="s">
        <v>294</v>
      </c>
      <c r="C554" s="54">
        <v>20</v>
      </c>
      <c r="D554" s="54">
        <v>20</v>
      </c>
      <c r="E554" s="54">
        <v>5</v>
      </c>
      <c r="F554" s="54">
        <v>5</v>
      </c>
      <c r="G554" s="54">
        <v>32</v>
      </c>
      <c r="H554" s="54">
        <v>4</v>
      </c>
      <c r="I554" s="54" t="s">
        <v>53</v>
      </c>
      <c r="J554" s="54" t="s">
        <v>54</v>
      </c>
      <c r="K554" s="55">
        <v>45678</v>
      </c>
      <c r="L554" s="55">
        <v>45813</v>
      </c>
      <c r="M554" s="54" t="s">
        <v>76</v>
      </c>
      <c r="N554" s="54">
        <v>6</v>
      </c>
      <c r="O554" s="56">
        <v>6.4</v>
      </c>
      <c r="P554" s="57">
        <f>C554/G554</f>
        <v>0.625</v>
      </c>
      <c r="Q554" s="57">
        <f>C554/F554</f>
        <v>4</v>
      </c>
      <c r="R554" s="57">
        <f>C554/H554</f>
        <v>5</v>
      </c>
      <c r="S554" s="54" t="b">
        <f>IF(C554&gt;500,TRUE,FALSE)</f>
        <v>0</v>
      </c>
      <c r="T554" s="54" t="b">
        <f>IF(C554&gt;750,TRUE,FALSE)</f>
        <v>0</v>
      </c>
      <c r="U554" s="54" t="b">
        <f>IF(C554&gt;1000,TRUE,FALSE)</f>
        <v>0</v>
      </c>
      <c r="V554" s="54" t="b">
        <f>IF(D554&gt;500,TRUE,FALSE)</f>
        <v>0</v>
      </c>
    </row>
    <row r="555" spans="1:22" s="59" customFormat="1" ht="16" x14ac:dyDescent="0.2">
      <c r="A555" s="59">
        <v>213641</v>
      </c>
      <c r="B555" s="59" t="s">
        <v>409</v>
      </c>
      <c r="C555" s="59">
        <v>0</v>
      </c>
      <c r="D555" s="59">
        <v>0</v>
      </c>
      <c r="E555" s="59">
        <v>21</v>
      </c>
      <c r="F555" s="59">
        <v>10</v>
      </c>
      <c r="G555" s="59">
        <v>2</v>
      </c>
      <c r="H555" s="59">
        <v>10</v>
      </c>
      <c r="I555" s="59" t="s">
        <v>53</v>
      </c>
      <c r="J555" s="59" t="s">
        <v>68</v>
      </c>
      <c r="K555" s="64">
        <v>45706</v>
      </c>
      <c r="L555" s="64">
        <v>45869</v>
      </c>
      <c r="M555" s="59" t="s">
        <v>76</v>
      </c>
      <c r="N555" s="59">
        <v>6</v>
      </c>
      <c r="O555" s="65">
        <v>0.2</v>
      </c>
      <c r="P555" s="66">
        <f>C555/G555</f>
        <v>0</v>
      </c>
      <c r="Q555" s="66">
        <f>C555/F555</f>
        <v>0</v>
      </c>
      <c r="R555" s="66">
        <f>C555/H555</f>
        <v>0</v>
      </c>
      <c r="S555" s="59" t="b">
        <f>IF(C555&gt;500,TRUE,FALSE)</f>
        <v>0</v>
      </c>
      <c r="T555" s="59" t="b">
        <f>IF(C555&gt;750,TRUE,FALSE)</f>
        <v>0</v>
      </c>
      <c r="U555" s="59" t="b">
        <f>IF(C555&gt;1000,TRUE,FALSE)</f>
        <v>0</v>
      </c>
      <c r="V555" s="59" t="b">
        <f>IF(D555&gt;500,TRUE,FALSE)</f>
        <v>0</v>
      </c>
    </row>
    <row r="556" spans="1:22" s="59" customFormat="1" ht="16" x14ac:dyDescent="0.2">
      <c r="A556" s="59">
        <v>213659</v>
      </c>
      <c r="B556" s="59" t="s">
        <v>917</v>
      </c>
      <c r="C556" s="59">
        <v>3</v>
      </c>
      <c r="D556" s="59">
        <v>3</v>
      </c>
      <c r="E556" s="59">
        <v>3</v>
      </c>
      <c r="F556" s="59">
        <v>5</v>
      </c>
      <c r="G556" s="59">
        <v>13</v>
      </c>
      <c r="H556" s="59">
        <v>7</v>
      </c>
      <c r="I556" s="59" t="s">
        <v>53</v>
      </c>
      <c r="J556" s="59" t="s">
        <v>54</v>
      </c>
      <c r="K556" s="64">
        <v>45272</v>
      </c>
      <c r="M556" s="59" t="s">
        <v>76</v>
      </c>
      <c r="N556" s="59">
        <v>43</v>
      </c>
      <c r="O556" s="65">
        <v>2.6</v>
      </c>
      <c r="P556" s="66">
        <f>C556/G556</f>
        <v>0.23076923076923078</v>
      </c>
      <c r="Q556" s="66">
        <f>C556/F556</f>
        <v>0.6</v>
      </c>
      <c r="R556" s="66">
        <f>C556/H556</f>
        <v>0.42857142857142855</v>
      </c>
      <c r="S556" s="59" t="b">
        <f>IF(C556&gt;500,TRUE,FALSE)</f>
        <v>0</v>
      </c>
      <c r="T556" s="59" t="b">
        <f>IF(C556&gt;750,TRUE,FALSE)</f>
        <v>0</v>
      </c>
      <c r="U556" s="59" t="b">
        <f>IF(C556&gt;1000,TRUE,FALSE)</f>
        <v>0</v>
      </c>
      <c r="V556" s="59" t="b">
        <f>IF(D556&gt;500,TRUE,FALSE)</f>
        <v>0</v>
      </c>
    </row>
    <row r="557" spans="1:22" s="59" customFormat="1" ht="16" x14ac:dyDescent="0.2">
      <c r="A557" s="59">
        <v>216455</v>
      </c>
      <c r="B557" s="59" t="s">
        <v>530</v>
      </c>
      <c r="C557" s="59">
        <v>2</v>
      </c>
      <c r="D557" s="59">
        <v>2</v>
      </c>
      <c r="E557" s="59">
        <v>6</v>
      </c>
      <c r="F557" s="59">
        <v>7</v>
      </c>
      <c r="G557" s="59">
        <v>1</v>
      </c>
      <c r="H557" s="59">
        <v>7</v>
      </c>
      <c r="I557" s="59" t="s">
        <v>53</v>
      </c>
      <c r="J557" s="59" t="s">
        <v>68</v>
      </c>
      <c r="K557" s="64">
        <v>45728</v>
      </c>
      <c r="L557" s="64">
        <v>45832</v>
      </c>
      <c r="M557" s="59" t="s">
        <v>76</v>
      </c>
      <c r="N557" s="59">
        <v>5</v>
      </c>
      <c r="O557" s="65">
        <v>0.14285714285714285</v>
      </c>
      <c r="P557" s="66">
        <f>C557/G557</f>
        <v>2</v>
      </c>
      <c r="Q557" s="66">
        <f>C557/F557</f>
        <v>0.2857142857142857</v>
      </c>
      <c r="R557" s="66">
        <f>C557/H557</f>
        <v>0.2857142857142857</v>
      </c>
      <c r="S557" s="59" t="b">
        <f>IF(C557&gt;500,TRUE,FALSE)</f>
        <v>0</v>
      </c>
      <c r="T557" s="59" t="b">
        <f>IF(C557&gt;750,TRUE,FALSE)</f>
        <v>0</v>
      </c>
      <c r="U557" s="59" t="b">
        <f>IF(C557&gt;1000,TRUE,FALSE)</f>
        <v>0</v>
      </c>
      <c r="V557" s="59" t="b">
        <f>IF(D557&gt;500,TRUE,FALSE)</f>
        <v>0</v>
      </c>
    </row>
    <row r="558" spans="1:22" s="59" customFormat="1" ht="16" x14ac:dyDescent="0.2">
      <c r="A558" s="59">
        <v>216488</v>
      </c>
      <c r="B558" s="59" t="s">
        <v>428</v>
      </c>
      <c r="C558" s="59">
        <v>2</v>
      </c>
      <c r="D558" s="59">
        <v>2</v>
      </c>
      <c r="E558" s="59">
        <v>16</v>
      </c>
      <c r="F558" s="59">
        <v>17</v>
      </c>
      <c r="G558" s="59">
        <v>19</v>
      </c>
      <c r="H558" s="59">
        <v>17</v>
      </c>
      <c r="I558" s="59" t="s">
        <v>53</v>
      </c>
      <c r="J558" s="59" t="s">
        <v>54</v>
      </c>
      <c r="K558" s="64">
        <v>45881</v>
      </c>
      <c r="L558" s="64">
        <v>45964</v>
      </c>
      <c r="M558" s="59" t="s">
        <v>76</v>
      </c>
      <c r="N558" s="59">
        <v>2</v>
      </c>
      <c r="O558" s="65">
        <v>1.1176470588235294</v>
      </c>
      <c r="P558" s="66">
        <f>C558/G558</f>
        <v>0.10526315789473684</v>
      </c>
      <c r="Q558" s="66">
        <f>C558/F558</f>
        <v>0.11764705882352941</v>
      </c>
      <c r="R558" s="66">
        <f>C558/H558</f>
        <v>0.11764705882352941</v>
      </c>
      <c r="S558" s="59" t="b">
        <f>IF(C558&gt;500,TRUE,FALSE)</f>
        <v>0</v>
      </c>
      <c r="T558" s="59" t="b">
        <f>IF(C558&gt;750,TRUE,FALSE)</f>
        <v>0</v>
      </c>
      <c r="U558" s="59" t="b">
        <f>IF(C558&gt;1000,TRUE,FALSE)</f>
        <v>0</v>
      </c>
      <c r="V558" s="59" t="b">
        <f>IF(D558&gt;500,TRUE,FALSE)</f>
        <v>0</v>
      </c>
    </row>
    <row r="559" spans="1:22" s="59" customFormat="1" ht="16" x14ac:dyDescent="0.2">
      <c r="A559" s="59">
        <v>216931</v>
      </c>
      <c r="B559" s="59" t="s">
        <v>682</v>
      </c>
      <c r="C559" s="59">
        <v>51</v>
      </c>
      <c r="D559" s="59">
        <v>51</v>
      </c>
      <c r="E559" s="59">
        <v>96</v>
      </c>
      <c r="F559" s="59">
        <v>110</v>
      </c>
      <c r="G559" s="59">
        <v>106</v>
      </c>
      <c r="H559" s="59">
        <v>113</v>
      </c>
      <c r="I559" s="59" t="s">
        <v>53</v>
      </c>
      <c r="J559" s="59" t="s">
        <v>54</v>
      </c>
      <c r="K559" s="64">
        <v>45798</v>
      </c>
      <c r="L559" s="64">
        <v>45860</v>
      </c>
      <c r="M559" s="59" t="s">
        <v>71</v>
      </c>
      <c r="N559" s="59">
        <v>4</v>
      </c>
      <c r="O559" s="65">
        <v>0.96363636363636362</v>
      </c>
      <c r="P559" s="66">
        <f>C559/G559</f>
        <v>0.48113207547169812</v>
      </c>
      <c r="Q559" s="66">
        <f>C559/F559</f>
        <v>0.46363636363636362</v>
      </c>
      <c r="R559" s="66">
        <f>C559/H559</f>
        <v>0.45132743362831856</v>
      </c>
      <c r="S559" s="59" t="b">
        <f>IF(C559&gt;500,TRUE,FALSE)</f>
        <v>0</v>
      </c>
      <c r="T559" s="59" t="b">
        <f>IF(C559&gt;750,TRUE,FALSE)</f>
        <v>0</v>
      </c>
      <c r="U559" s="59" t="b">
        <f>IF(C559&gt;1000,TRUE,FALSE)</f>
        <v>0</v>
      </c>
      <c r="V559" s="59" t="b">
        <f>IF(D559&gt;500,TRUE,FALSE)</f>
        <v>0</v>
      </c>
    </row>
    <row r="560" spans="1:22" s="59" customFormat="1" ht="16" x14ac:dyDescent="0.2">
      <c r="A560" s="59">
        <v>217880</v>
      </c>
      <c r="B560" s="59" t="s">
        <v>367</v>
      </c>
      <c r="C560" s="59">
        <v>8</v>
      </c>
      <c r="D560" s="59">
        <v>8</v>
      </c>
      <c r="E560" s="59">
        <v>43</v>
      </c>
      <c r="F560" s="59">
        <v>25</v>
      </c>
      <c r="G560" s="59">
        <v>21</v>
      </c>
      <c r="H560" s="59">
        <v>25</v>
      </c>
      <c r="I560" s="59" t="s">
        <v>53</v>
      </c>
      <c r="J560" s="59" t="s">
        <v>54</v>
      </c>
      <c r="K560" s="64">
        <v>45404</v>
      </c>
      <c r="M560" s="59" t="s">
        <v>71</v>
      </c>
      <c r="N560" s="59">
        <v>16</v>
      </c>
      <c r="O560" s="65">
        <v>0.84</v>
      </c>
      <c r="P560" s="66">
        <f>C560/G560</f>
        <v>0.38095238095238093</v>
      </c>
      <c r="Q560" s="66">
        <f>C560/F560</f>
        <v>0.32</v>
      </c>
      <c r="R560" s="66">
        <f>C560/H560</f>
        <v>0.32</v>
      </c>
      <c r="S560" s="59" t="b">
        <f>IF(C560&gt;500,TRUE,FALSE)</f>
        <v>0</v>
      </c>
      <c r="T560" s="59" t="b">
        <f>IF(C560&gt;750,TRUE,FALSE)</f>
        <v>0</v>
      </c>
      <c r="U560" s="59" t="b">
        <f>IF(C560&gt;1000,TRUE,FALSE)</f>
        <v>0</v>
      </c>
      <c r="V560" s="59" t="b">
        <f>IF(D560&gt;500,TRUE,FALSE)</f>
        <v>0</v>
      </c>
    </row>
    <row r="561" spans="1:22" s="59" customFormat="1" ht="16" x14ac:dyDescent="0.2">
      <c r="A561" s="54">
        <v>222038</v>
      </c>
      <c r="B561" s="54" t="s">
        <v>511</v>
      </c>
      <c r="C561" s="54">
        <v>25</v>
      </c>
      <c r="D561" s="54">
        <v>22</v>
      </c>
      <c r="E561" s="54">
        <v>7</v>
      </c>
      <c r="F561" s="54">
        <v>10</v>
      </c>
      <c r="G561" s="54">
        <v>11</v>
      </c>
      <c r="H561" s="54">
        <v>10</v>
      </c>
      <c r="I561" s="54" t="s">
        <v>53</v>
      </c>
      <c r="J561" s="54" t="s">
        <v>68</v>
      </c>
      <c r="K561" s="55">
        <v>45699</v>
      </c>
      <c r="L561" s="55">
        <v>45891</v>
      </c>
      <c r="M561" s="54" t="s">
        <v>76</v>
      </c>
      <c r="N561" s="54">
        <v>6</v>
      </c>
      <c r="O561" s="56">
        <v>1.1000000000000001</v>
      </c>
      <c r="P561" s="57">
        <f>C561/G561</f>
        <v>2.2727272727272729</v>
      </c>
      <c r="Q561" s="57">
        <f>C561/F561</f>
        <v>2.5</v>
      </c>
      <c r="R561" s="57">
        <f>C561/H561</f>
        <v>2.5</v>
      </c>
      <c r="S561" s="54" t="b">
        <f>IF(C561&gt;500,TRUE,FALSE)</f>
        <v>0</v>
      </c>
      <c r="T561" s="54" t="b">
        <f>IF(C561&gt;750,TRUE,FALSE)</f>
        <v>0</v>
      </c>
      <c r="U561" s="54" t="b">
        <f>IF(C561&gt;1000,TRUE,FALSE)</f>
        <v>0</v>
      </c>
      <c r="V561" s="54" t="b">
        <f>IF(D561&gt;500,TRUE,FALSE)</f>
        <v>0</v>
      </c>
    </row>
    <row r="562" spans="1:22" s="54" customFormat="1" ht="16" x14ac:dyDescent="0.2">
      <c r="A562" s="59">
        <v>223835</v>
      </c>
      <c r="B562" s="59" t="s">
        <v>652</v>
      </c>
      <c r="C562" s="59">
        <v>82</v>
      </c>
      <c r="D562" s="59">
        <v>82</v>
      </c>
      <c r="E562" s="59">
        <v>69</v>
      </c>
      <c r="F562" s="59">
        <v>80</v>
      </c>
      <c r="G562" s="59">
        <v>147</v>
      </c>
      <c r="H562" s="59">
        <v>82</v>
      </c>
      <c r="I562" s="59" t="s">
        <v>53</v>
      </c>
      <c r="J562" s="59" t="s">
        <v>54</v>
      </c>
      <c r="K562" s="64">
        <v>45632</v>
      </c>
      <c r="L562" s="64">
        <v>45835</v>
      </c>
      <c r="M562" s="59" t="s">
        <v>71</v>
      </c>
      <c r="N562" s="59">
        <v>7</v>
      </c>
      <c r="O562" s="65">
        <v>1.8374999999999999</v>
      </c>
      <c r="P562" s="66">
        <f>C562/G562</f>
        <v>0.55782312925170063</v>
      </c>
      <c r="Q562" s="66">
        <f>C562/F562</f>
        <v>1.0249999999999999</v>
      </c>
      <c r="R562" s="66">
        <f>C562/H562</f>
        <v>1</v>
      </c>
      <c r="S562" s="59" t="b">
        <f>IF(C562&gt;500,TRUE,FALSE)</f>
        <v>0</v>
      </c>
      <c r="T562" s="59" t="b">
        <f>IF(C562&gt;750,TRUE,FALSE)</f>
        <v>0</v>
      </c>
      <c r="U562" s="59" t="b">
        <f>IF(C562&gt;1000,TRUE,FALSE)</f>
        <v>0</v>
      </c>
      <c r="V562" s="59" t="b">
        <f>IF(D562&gt;500,TRUE,FALSE)</f>
        <v>0</v>
      </c>
    </row>
    <row r="563" spans="1:22" s="59" customFormat="1" ht="16" x14ac:dyDescent="0.2">
      <c r="A563" s="59">
        <v>225032</v>
      </c>
      <c r="B563" s="59" t="s">
        <v>449</v>
      </c>
      <c r="C563" s="59">
        <v>0</v>
      </c>
      <c r="D563" s="59">
        <v>0</v>
      </c>
      <c r="E563" s="59">
        <v>14</v>
      </c>
      <c r="F563" s="59">
        <v>10</v>
      </c>
      <c r="G563" s="59">
        <v>13</v>
      </c>
      <c r="H563" s="59">
        <v>10</v>
      </c>
      <c r="I563" s="59" t="s">
        <v>53</v>
      </c>
      <c r="J563" s="59" t="s">
        <v>68</v>
      </c>
      <c r="K563" s="64">
        <v>45735</v>
      </c>
      <c r="L563" s="64">
        <v>45838</v>
      </c>
      <c r="M563" s="59" t="s">
        <v>76</v>
      </c>
      <c r="N563" s="59">
        <v>4</v>
      </c>
      <c r="O563" s="65">
        <v>1.3</v>
      </c>
      <c r="P563" s="66">
        <f>C563/G563</f>
        <v>0</v>
      </c>
      <c r="Q563" s="66">
        <f>C563/F563</f>
        <v>0</v>
      </c>
      <c r="R563" s="66">
        <f>C563/H563</f>
        <v>0</v>
      </c>
      <c r="S563" s="59" t="b">
        <f>IF(C563&gt;500,TRUE,FALSE)</f>
        <v>0</v>
      </c>
      <c r="T563" s="59" t="b">
        <f>IF(C563&gt;750,TRUE,FALSE)</f>
        <v>0</v>
      </c>
      <c r="U563" s="59" t="b">
        <f>IF(C563&gt;1000,TRUE,FALSE)</f>
        <v>0</v>
      </c>
      <c r="V563" s="59" t="b">
        <f>IF(D563&gt;500,TRUE,FALSE)</f>
        <v>0</v>
      </c>
    </row>
    <row r="564" spans="1:22" s="54" customFormat="1" ht="16" x14ac:dyDescent="0.2">
      <c r="A564" s="59">
        <v>228826</v>
      </c>
      <c r="B564" s="59" t="s">
        <v>851</v>
      </c>
      <c r="C564" s="59">
        <v>7</v>
      </c>
      <c r="D564" s="59">
        <v>7</v>
      </c>
      <c r="E564" s="59">
        <v>16</v>
      </c>
      <c r="F564" s="59">
        <v>30</v>
      </c>
      <c r="G564" s="59">
        <v>30</v>
      </c>
      <c r="H564" s="59">
        <v>31</v>
      </c>
      <c r="I564" s="59" t="s">
        <v>53</v>
      </c>
      <c r="J564" s="59" t="s">
        <v>54</v>
      </c>
      <c r="K564" s="64">
        <v>45797</v>
      </c>
      <c r="L564" s="64">
        <v>45877</v>
      </c>
      <c r="M564" s="59" t="s">
        <v>76</v>
      </c>
      <c r="N564" s="59">
        <v>2</v>
      </c>
      <c r="O564" s="65">
        <v>1</v>
      </c>
      <c r="P564" s="66">
        <f>C564/G564</f>
        <v>0.23333333333333334</v>
      </c>
      <c r="Q564" s="66">
        <f>C564/F564</f>
        <v>0.23333333333333334</v>
      </c>
      <c r="R564" s="66">
        <f>C564/H564</f>
        <v>0.22580645161290322</v>
      </c>
      <c r="S564" s="59" t="b">
        <f>IF(C564&gt;500,TRUE,FALSE)</f>
        <v>0</v>
      </c>
      <c r="T564" s="59" t="b">
        <f>IF(C564&gt;750,TRUE,FALSE)</f>
        <v>0</v>
      </c>
      <c r="U564" s="59" t="b">
        <f>IF(C564&gt;1000,TRUE,FALSE)</f>
        <v>0</v>
      </c>
      <c r="V564" s="59" t="b">
        <f>IF(D564&gt;500,TRUE,FALSE)</f>
        <v>0</v>
      </c>
    </row>
    <row r="565" spans="1:22" s="59" customFormat="1" ht="16" x14ac:dyDescent="0.2">
      <c r="A565" s="54">
        <v>230607</v>
      </c>
      <c r="B565" s="54" t="s">
        <v>852</v>
      </c>
      <c r="C565" s="54">
        <v>133</v>
      </c>
      <c r="D565" s="54">
        <v>133</v>
      </c>
      <c r="E565" s="54">
        <v>52</v>
      </c>
      <c r="F565" s="54">
        <v>58</v>
      </c>
      <c r="G565" s="54">
        <v>2</v>
      </c>
      <c r="H565" s="54">
        <v>60</v>
      </c>
      <c r="I565" s="54" t="s">
        <v>53</v>
      </c>
      <c r="J565" s="54" t="s">
        <v>68</v>
      </c>
      <c r="K565" s="55">
        <v>45695</v>
      </c>
      <c r="L565" s="55">
        <v>45805</v>
      </c>
      <c r="M565" s="54" t="s">
        <v>71</v>
      </c>
      <c r="N565" s="54">
        <v>6</v>
      </c>
      <c r="O565" s="56">
        <v>3.4482758620689655E-2</v>
      </c>
      <c r="P565" s="57">
        <f>C565/G565</f>
        <v>66.5</v>
      </c>
      <c r="Q565" s="57">
        <f>C565/F565</f>
        <v>2.2931034482758621</v>
      </c>
      <c r="R565" s="57">
        <f>C565/H565</f>
        <v>2.2166666666666668</v>
      </c>
      <c r="S565" s="54" t="b">
        <f>IF(C565&gt;500,TRUE,FALSE)</f>
        <v>0</v>
      </c>
      <c r="T565" s="54" t="b">
        <f>IF(C565&gt;750,TRUE,FALSE)</f>
        <v>0</v>
      </c>
      <c r="U565" s="54" t="b">
        <f>IF(C565&gt;1000,TRUE,FALSE)</f>
        <v>0</v>
      </c>
      <c r="V565" s="54" t="b">
        <f>IF(D565&gt;500,TRUE,FALSE)</f>
        <v>0</v>
      </c>
    </row>
    <row r="566" spans="1:22" s="59" customFormat="1" ht="16" x14ac:dyDescent="0.2">
      <c r="A566" s="59">
        <v>230939</v>
      </c>
      <c r="B566" s="59" t="s">
        <v>453</v>
      </c>
      <c r="C566" s="59">
        <v>8</v>
      </c>
      <c r="D566" s="59">
        <v>8</v>
      </c>
      <c r="E566" s="59">
        <v>13</v>
      </c>
      <c r="F566" s="59">
        <v>19</v>
      </c>
      <c r="G566" s="59">
        <v>14</v>
      </c>
      <c r="H566" s="59">
        <v>19</v>
      </c>
      <c r="I566" s="59" t="s">
        <v>53</v>
      </c>
      <c r="J566" s="59" t="s">
        <v>68</v>
      </c>
      <c r="K566" s="64">
        <v>45734</v>
      </c>
      <c r="M566" s="59" t="s">
        <v>76</v>
      </c>
      <c r="N566" s="59">
        <v>5</v>
      </c>
      <c r="O566" s="65">
        <v>0.73684210526315785</v>
      </c>
      <c r="P566" s="66">
        <f>C566/G566</f>
        <v>0.5714285714285714</v>
      </c>
      <c r="Q566" s="66">
        <f>C566/F566</f>
        <v>0.42105263157894735</v>
      </c>
      <c r="R566" s="66">
        <f>C566/H566</f>
        <v>0.42105263157894735</v>
      </c>
      <c r="S566" s="59" t="b">
        <f>IF(C566&gt;500,TRUE,FALSE)</f>
        <v>0</v>
      </c>
      <c r="T566" s="59" t="b">
        <f>IF(C566&gt;750,TRUE,FALSE)</f>
        <v>0</v>
      </c>
      <c r="U566" s="59" t="b">
        <f>IF(C566&gt;1000,TRUE,FALSE)</f>
        <v>0</v>
      </c>
      <c r="V566" s="59" t="b">
        <f>IF(D566&gt;500,TRUE,FALSE)</f>
        <v>0</v>
      </c>
    </row>
    <row r="567" spans="1:22" s="59" customFormat="1" ht="16" x14ac:dyDescent="0.2">
      <c r="A567" s="54">
        <v>232925</v>
      </c>
      <c r="B567" s="54" t="s">
        <v>469</v>
      </c>
      <c r="C567" s="54">
        <v>21</v>
      </c>
      <c r="D567" s="54">
        <v>16</v>
      </c>
      <c r="E567" s="54">
        <v>9</v>
      </c>
      <c r="F567" s="54">
        <v>10</v>
      </c>
      <c r="G567" s="54">
        <v>0</v>
      </c>
      <c r="H567" s="54">
        <v>10</v>
      </c>
      <c r="I567" s="54" t="s">
        <v>53</v>
      </c>
      <c r="J567" s="54" t="s">
        <v>54</v>
      </c>
      <c r="K567" s="55">
        <v>45817</v>
      </c>
      <c r="L567" s="55">
        <v>45911</v>
      </c>
      <c r="M567" s="54" t="s">
        <v>76</v>
      </c>
      <c r="N567" s="54">
        <v>2</v>
      </c>
      <c r="O567" s="56">
        <v>0</v>
      </c>
      <c r="P567" s="57">
        <v>0</v>
      </c>
      <c r="Q567" s="57">
        <f>C567/F567</f>
        <v>2.1</v>
      </c>
      <c r="R567" s="57">
        <f>C567/H567</f>
        <v>2.1</v>
      </c>
      <c r="S567" s="54" t="b">
        <f>IF(C567&gt;500,TRUE,FALSE)</f>
        <v>0</v>
      </c>
      <c r="T567" s="54" t="b">
        <f>IF(C567&gt;750,TRUE,FALSE)</f>
        <v>0</v>
      </c>
      <c r="U567" s="54" t="b">
        <f>IF(C567&gt;1000,TRUE,FALSE)</f>
        <v>0</v>
      </c>
      <c r="V567" s="54" t="b">
        <f>IF(D567&gt;500,TRUE,FALSE)</f>
        <v>0</v>
      </c>
    </row>
    <row r="568" spans="1:22" s="59" customFormat="1" ht="16" x14ac:dyDescent="0.2">
      <c r="A568" s="54">
        <v>233432</v>
      </c>
      <c r="B568" s="54" t="s">
        <v>462</v>
      </c>
      <c r="C568" s="54">
        <v>29</v>
      </c>
      <c r="D568" s="54">
        <v>29</v>
      </c>
      <c r="E568" s="54">
        <v>26</v>
      </c>
      <c r="F568" s="54">
        <v>10</v>
      </c>
      <c r="G568" s="54">
        <v>0</v>
      </c>
      <c r="H568" s="54">
        <v>10</v>
      </c>
      <c r="I568" s="54" t="s">
        <v>53</v>
      </c>
      <c r="J568" s="54" t="s">
        <v>68</v>
      </c>
      <c r="K568" s="55">
        <v>45834</v>
      </c>
      <c r="L568" s="55">
        <v>45954</v>
      </c>
      <c r="M568" s="54" t="s">
        <v>76</v>
      </c>
      <c r="N568" s="54">
        <v>2</v>
      </c>
      <c r="O568" s="56">
        <v>0</v>
      </c>
      <c r="P568" s="57">
        <v>0</v>
      </c>
      <c r="Q568" s="57">
        <f>C568/F568</f>
        <v>2.9</v>
      </c>
      <c r="R568" s="57">
        <f>C568/H568</f>
        <v>2.9</v>
      </c>
      <c r="S568" s="54" t="b">
        <f>IF(C568&gt;500,TRUE,FALSE)</f>
        <v>0</v>
      </c>
      <c r="T568" s="54" t="b">
        <f>IF(C568&gt;750,TRUE,FALSE)</f>
        <v>0</v>
      </c>
      <c r="U568" s="54" t="b">
        <f>IF(C568&gt;1000,TRUE,FALSE)</f>
        <v>0</v>
      </c>
      <c r="V568" s="54" t="b">
        <f>IF(D568&gt;500,TRUE,FALSE)</f>
        <v>0</v>
      </c>
    </row>
    <row r="569" spans="1:22" s="54" customFormat="1" ht="16" x14ac:dyDescent="0.2">
      <c r="A569" s="59">
        <v>236186</v>
      </c>
      <c r="B569" s="59" t="s">
        <v>489</v>
      </c>
      <c r="C569" s="59">
        <v>5</v>
      </c>
      <c r="D569" s="59">
        <v>5</v>
      </c>
      <c r="E569" s="59">
        <v>7</v>
      </c>
      <c r="F569" s="59">
        <v>8</v>
      </c>
      <c r="G569" s="59">
        <v>0</v>
      </c>
      <c r="H569" s="59">
        <v>8</v>
      </c>
      <c r="I569" s="59" t="s">
        <v>53</v>
      </c>
      <c r="J569" s="59" t="s">
        <v>68</v>
      </c>
      <c r="K569" s="64">
        <v>45758</v>
      </c>
      <c r="L569" s="59"/>
      <c r="M569" s="59" t="s">
        <v>76</v>
      </c>
      <c r="N569" s="59">
        <v>3</v>
      </c>
      <c r="O569" s="65">
        <v>0</v>
      </c>
      <c r="P569" s="66">
        <v>0</v>
      </c>
      <c r="Q569" s="66">
        <f>C569/F569</f>
        <v>0.625</v>
      </c>
      <c r="R569" s="66">
        <f>C569/H569</f>
        <v>0.625</v>
      </c>
      <c r="S569" s="59" t="b">
        <f>IF(C569&gt;500,TRUE,FALSE)</f>
        <v>0</v>
      </c>
      <c r="T569" s="59" t="b">
        <f>IF(C569&gt;750,TRUE,FALSE)</f>
        <v>0</v>
      </c>
      <c r="U569" s="59" t="b">
        <f>IF(C569&gt;1000,TRUE,FALSE)</f>
        <v>0</v>
      </c>
      <c r="V569" s="59" t="b">
        <f>IF(D569&gt;500,TRUE,FALSE)</f>
        <v>0</v>
      </c>
    </row>
    <row r="570" spans="1:22" s="54" customFormat="1" ht="16" x14ac:dyDescent="0.2">
      <c r="A570" s="59">
        <v>237422</v>
      </c>
      <c r="B570" s="59" t="s">
        <v>454</v>
      </c>
      <c r="C570" s="59">
        <v>5</v>
      </c>
      <c r="D570" s="59">
        <v>5</v>
      </c>
      <c r="E570" s="59">
        <v>13</v>
      </c>
      <c r="F570" s="59">
        <v>16</v>
      </c>
      <c r="G570" s="59">
        <v>15</v>
      </c>
      <c r="H570" s="59">
        <v>16</v>
      </c>
      <c r="I570" s="59" t="s">
        <v>53</v>
      </c>
      <c r="J570" s="59" t="s">
        <v>54</v>
      </c>
      <c r="K570" s="64">
        <v>45679</v>
      </c>
      <c r="L570" s="64">
        <v>45799</v>
      </c>
      <c r="M570" s="59" t="s">
        <v>76</v>
      </c>
      <c r="N570" s="59">
        <v>7</v>
      </c>
      <c r="O570" s="65">
        <v>0.9375</v>
      </c>
      <c r="P570" s="66">
        <f>C570/G570</f>
        <v>0.33333333333333331</v>
      </c>
      <c r="Q570" s="66">
        <f>C570/F570</f>
        <v>0.3125</v>
      </c>
      <c r="R570" s="66">
        <f>C570/H570</f>
        <v>0.3125</v>
      </c>
      <c r="S570" s="59" t="b">
        <f>IF(C570&gt;500,TRUE,FALSE)</f>
        <v>0</v>
      </c>
      <c r="T570" s="59" t="b">
        <f>IF(C570&gt;750,TRUE,FALSE)</f>
        <v>0</v>
      </c>
      <c r="U570" s="59" t="b">
        <f>IF(C570&gt;1000,TRUE,FALSE)</f>
        <v>0</v>
      </c>
      <c r="V570" s="59" t="b">
        <f>IF(D570&gt;500,TRUE,FALSE)</f>
        <v>0</v>
      </c>
    </row>
    <row r="571" spans="1:22" s="54" customFormat="1" ht="16" x14ac:dyDescent="0.2">
      <c r="A571" s="59">
        <v>239483</v>
      </c>
      <c r="B571" s="59" t="s">
        <v>217</v>
      </c>
      <c r="C571" s="59">
        <v>13</v>
      </c>
      <c r="D571" s="59">
        <v>13</v>
      </c>
      <c r="E571" s="59">
        <v>2</v>
      </c>
      <c r="F571" s="59">
        <v>12</v>
      </c>
      <c r="G571" s="59">
        <v>0</v>
      </c>
      <c r="H571" s="59">
        <v>6</v>
      </c>
      <c r="I571" s="59" t="s">
        <v>53</v>
      </c>
      <c r="J571" s="59" t="s">
        <v>54</v>
      </c>
      <c r="K571" s="64">
        <v>45743</v>
      </c>
      <c r="L571" s="64">
        <v>45860</v>
      </c>
      <c r="M571" s="59" t="s">
        <v>76</v>
      </c>
      <c r="N571" s="59">
        <v>8</v>
      </c>
      <c r="O571" s="65">
        <v>0</v>
      </c>
      <c r="P571" s="66">
        <v>0</v>
      </c>
      <c r="Q571" s="66">
        <f>C571/F571</f>
        <v>1.0833333333333333</v>
      </c>
      <c r="R571" s="66">
        <f>C571/H571</f>
        <v>2.1666666666666665</v>
      </c>
      <c r="S571" s="59" t="b">
        <f>IF(C571&gt;500,TRUE,FALSE)</f>
        <v>0</v>
      </c>
      <c r="T571" s="59" t="b">
        <f>IF(C571&gt;750,TRUE,FALSE)</f>
        <v>0</v>
      </c>
      <c r="U571" s="59" t="b">
        <f>IF(C571&gt;1000,TRUE,FALSE)</f>
        <v>0</v>
      </c>
      <c r="V571" s="59" t="b">
        <f>IF(D571&gt;500,TRUE,FALSE)</f>
        <v>0</v>
      </c>
    </row>
    <row r="572" spans="1:22" s="59" customFormat="1" ht="16" x14ac:dyDescent="0.2">
      <c r="A572" s="59">
        <v>239968</v>
      </c>
      <c r="B572" s="59" t="s">
        <v>921</v>
      </c>
      <c r="C572" s="59">
        <v>0</v>
      </c>
      <c r="D572" s="59">
        <v>0</v>
      </c>
      <c r="E572" s="59">
        <v>13</v>
      </c>
      <c r="F572" s="59">
        <v>25</v>
      </c>
      <c r="G572" s="59">
        <v>20</v>
      </c>
      <c r="H572" s="59">
        <v>45</v>
      </c>
      <c r="I572" s="59" t="s">
        <v>53</v>
      </c>
      <c r="J572" s="59" t="s">
        <v>54</v>
      </c>
      <c r="K572" s="64">
        <v>45275</v>
      </c>
      <c r="L572" s="64">
        <v>46035</v>
      </c>
      <c r="M572" s="59" t="s">
        <v>76</v>
      </c>
      <c r="N572" s="59">
        <v>2</v>
      </c>
      <c r="O572" s="65">
        <v>0.8</v>
      </c>
      <c r="P572" s="66">
        <f>C572/G572</f>
        <v>0</v>
      </c>
      <c r="Q572" s="66">
        <f>C572/F572</f>
        <v>0</v>
      </c>
      <c r="R572" s="66">
        <f>C572/H572</f>
        <v>0</v>
      </c>
      <c r="S572" s="59" t="b">
        <f>IF(C572&gt;500,TRUE,FALSE)</f>
        <v>0</v>
      </c>
      <c r="T572" s="59" t="b">
        <f>IF(C572&gt;750,TRUE,FALSE)</f>
        <v>0</v>
      </c>
      <c r="U572" s="59" t="b">
        <f>IF(C572&gt;1000,TRUE,FALSE)</f>
        <v>0</v>
      </c>
      <c r="V572" s="59" t="b">
        <f>IF(D572&gt;500,TRUE,FALSE)</f>
        <v>0</v>
      </c>
    </row>
    <row r="573" spans="1:22" s="59" customFormat="1" ht="16" x14ac:dyDescent="0.2">
      <c r="A573" s="54">
        <v>241689</v>
      </c>
      <c r="B573" s="54" t="s">
        <v>306</v>
      </c>
      <c r="C573" s="54">
        <v>26</v>
      </c>
      <c r="D573" s="54">
        <v>26</v>
      </c>
      <c r="E573" s="54">
        <v>4</v>
      </c>
      <c r="F573" s="54">
        <v>6</v>
      </c>
      <c r="G573" s="54">
        <v>1</v>
      </c>
      <c r="H573" s="54">
        <v>5</v>
      </c>
      <c r="I573" s="54" t="s">
        <v>53</v>
      </c>
      <c r="J573" s="54" t="s">
        <v>54</v>
      </c>
      <c r="K573" s="55">
        <v>45629</v>
      </c>
      <c r="L573" s="55">
        <v>45856</v>
      </c>
      <c r="M573" s="54" t="s">
        <v>76</v>
      </c>
      <c r="N573" s="54">
        <v>9</v>
      </c>
      <c r="O573" s="56">
        <v>0.16666666666666666</v>
      </c>
      <c r="P573" s="57">
        <f>C573/G573</f>
        <v>26</v>
      </c>
      <c r="Q573" s="57">
        <f>C573/F573</f>
        <v>4.333333333333333</v>
      </c>
      <c r="R573" s="57">
        <f>C573/H573</f>
        <v>5.2</v>
      </c>
      <c r="S573" s="54" t="b">
        <f>IF(C573&gt;500,TRUE,FALSE)</f>
        <v>0</v>
      </c>
      <c r="T573" s="54" t="b">
        <f>IF(C573&gt;750,TRUE,FALSE)</f>
        <v>0</v>
      </c>
      <c r="U573" s="54" t="b">
        <f>IF(C573&gt;1000,TRUE,FALSE)</f>
        <v>0</v>
      </c>
      <c r="V573" s="54" t="b">
        <f>IF(D573&gt;500,TRUE,FALSE)</f>
        <v>0</v>
      </c>
    </row>
    <row r="574" spans="1:22" s="59" customFormat="1" ht="16" x14ac:dyDescent="0.2">
      <c r="A574" s="59">
        <v>252871</v>
      </c>
      <c r="B574" s="59" t="s">
        <v>515</v>
      </c>
      <c r="C574" s="59">
        <v>4</v>
      </c>
      <c r="D574" s="59">
        <v>4</v>
      </c>
      <c r="E574" s="59">
        <v>7</v>
      </c>
      <c r="F574" s="59">
        <v>3</v>
      </c>
      <c r="G574" s="59">
        <v>1</v>
      </c>
      <c r="H574" s="59">
        <v>3</v>
      </c>
      <c r="I574" s="59" t="s">
        <v>53</v>
      </c>
      <c r="J574" s="59" t="s">
        <v>68</v>
      </c>
      <c r="K574" s="64">
        <v>45713</v>
      </c>
      <c r="L574" s="64">
        <v>45827</v>
      </c>
      <c r="M574" s="59" t="s">
        <v>76</v>
      </c>
      <c r="N574" s="59">
        <v>6</v>
      </c>
      <c r="O574" s="65">
        <v>0.33333333333333331</v>
      </c>
      <c r="P574" s="66">
        <f>C574/G574</f>
        <v>4</v>
      </c>
      <c r="Q574" s="66">
        <f>C574/F574</f>
        <v>1.3333333333333333</v>
      </c>
      <c r="R574" s="66">
        <f>C574/H574</f>
        <v>1.3333333333333333</v>
      </c>
      <c r="S574" s="59" t="b">
        <f>IF(C574&gt;500,TRUE,FALSE)</f>
        <v>0</v>
      </c>
      <c r="T574" s="59" t="b">
        <f>IF(C574&gt;750,TRUE,FALSE)</f>
        <v>0</v>
      </c>
      <c r="U574" s="59" t="b">
        <f>IF(C574&gt;1000,TRUE,FALSE)</f>
        <v>0</v>
      </c>
      <c r="V574" s="59" t="b">
        <f>IF(D574&gt;500,TRUE,FALSE)</f>
        <v>0</v>
      </c>
    </row>
    <row r="575" spans="1:22" s="59" customFormat="1" ht="16" x14ac:dyDescent="0.2">
      <c r="A575" s="59">
        <v>253844</v>
      </c>
      <c r="B575" s="59" t="s">
        <v>532</v>
      </c>
      <c r="C575" s="59">
        <v>0</v>
      </c>
      <c r="D575" s="59">
        <v>0</v>
      </c>
      <c r="E575" s="59">
        <v>6</v>
      </c>
      <c r="F575" s="59">
        <v>5</v>
      </c>
      <c r="G575" s="59">
        <v>1</v>
      </c>
      <c r="H575" s="59">
        <v>5</v>
      </c>
      <c r="I575" s="59" t="s">
        <v>53</v>
      </c>
      <c r="J575" s="59" t="s">
        <v>68</v>
      </c>
      <c r="K575" s="64">
        <v>45722</v>
      </c>
      <c r="L575" s="64">
        <v>45833</v>
      </c>
      <c r="M575" s="59" t="s">
        <v>76</v>
      </c>
      <c r="N575" s="59">
        <v>5</v>
      </c>
      <c r="O575" s="65">
        <v>0.2</v>
      </c>
      <c r="P575" s="66">
        <f>C575/G575</f>
        <v>0</v>
      </c>
      <c r="Q575" s="66">
        <f>C575/F575</f>
        <v>0</v>
      </c>
      <c r="R575" s="66">
        <f>C575/H575</f>
        <v>0</v>
      </c>
      <c r="S575" s="59" t="b">
        <f>IF(C575&gt;500,TRUE,FALSE)</f>
        <v>0</v>
      </c>
      <c r="T575" s="59" t="b">
        <f>IF(C575&gt;750,TRUE,FALSE)</f>
        <v>0</v>
      </c>
      <c r="U575" s="59" t="b">
        <f>IF(C575&gt;1000,TRUE,FALSE)</f>
        <v>0</v>
      </c>
      <c r="V575" s="59" t="b">
        <f>IF(D575&gt;500,TRUE,FALSE)</f>
        <v>0</v>
      </c>
    </row>
    <row r="576" spans="1:22" s="59" customFormat="1" ht="16" x14ac:dyDescent="0.2">
      <c r="A576" s="59">
        <v>270032</v>
      </c>
      <c r="B576" s="59" t="s">
        <v>412</v>
      </c>
      <c r="C576" s="59">
        <v>6</v>
      </c>
      <c r="D576" s="59">
        <v>6</v>
      </c>
      <c r="E576" s="59">
        <v>20</v>
      </c>
      <c r="F576" s="59">
        <v>28</v>
      </c>
      <c r="G576" s="59">
        <v>28</v>
      </c>
      <c r="H576" s="59">
        <v>28</v>
      </c>
      <c r="I576" s="59" t="s">
        <v>53</v>
      </c>
      <c r="J576" s="59" t="s">
        <v>68</v>
      </c>
      <c r="K576" s="64">
        <v>45756</v>
      </c>
      <c r="L576" s="64">
        <v>45855</v>
      </c>
      <c r="M576" s="59" t="s">
        <v>76</v>
      </c>
      <c r="N576" s="59">
        <v>4</v>
      </c>
      <c r="O576" s="65">
        <v>1</v>
      </c>
      <c r="P576" s="66">
        <f>C576/G576</f>
        <v>0.21428571428571427</v>
      </c>
      <c r="Q576" s="66">
        <f>C576/F576</f>
        <v>0.21428571428571427</v>
      </c>
      <c r="R576" s="66">
        <f>C576/H576</f>
        <v>0.21428571428571427</v>
      </c>
      <c r="S576" s="59" t="b">
        <f>IF(C576&gt;500,TRUE,FALSE)</f>
        <v>0</v>
      </c>
      <c r="T576" s="59" t="b">
        <f>IF(C576&gt;750,TRUE,FALSE)</f>
        <v>0</v>
      </c>
      <c r="U576" s="59" t="b">
        <f>IF(C576&gt;1000,TRUE,FALSE)</f>
        <v>0</v>
      </c>
      <c r="V576" s="59" t="b">
        <f>IF(D576&gt;500,TRUE,FALSE)</f>
        <v>0</v>
      </c>
    </row>
    <row r="577" spans="1:22" s="59" customFormat="1" ht="16" x14ac:dyDescent="0.2">
      <c r="A577" s="59">
        <v>277916</v>
      </c>
      <c r="B577" s="59" t="s">
        <v>520</v>
      </c>
      <c r="C577" s="59">
        <v>0</v>
      </c>
      <c r="D577" s="59">
        <v>0</v>
      </c>
      <c r="E577" s="59">
        <v>7</v>
      </c>
      <c r="F577" s="59">
        <v>7</v>
      </c>
      <c r="G577" s="59">
        <v>7</v>
      </c>
      <c r="H577" s="59">
        <v>7</v>
      </c>
      <c r="I577" s="59" t="s">
        <v>53</v>
      </c>
      <c r="J577" s="59" t="s">
        <v>54</v>
      </c>
      <c r="K577" s="64">
        <v>45210</v>
      </c>
      <c r="M577" s="59" t="s">
        <v>76</v>
      </c>
      <c r="N577" s="59">
        <v>22</v>
      </c>
      <c r="O577" s="65">
        <v>1</v>
      </c>
      <c r="P577" s="66">
        <f>C577/G577</f>
        <v>0</v>
      </c>
      <c r="Q577" s="66">
        <f>C577/F577</f>
        <v>0</v>
      </c>
      <c r="R577" s="66">
        <f>C577/H577</f>
        <v>0</v>
      </c>
      <c r="S577" s="59" t="b">
        <f>IF(C577&gt;500,TRUE,FALSE)</f>
        <v>0</v>
      </c>
      <c r="T577" s="59" t="b">
        <f>IF(C577&gt;750,TRUE,FALSE)</f>
        <v>0</v>
      </c>
      <c r="U577" s="59" t="b">
        <f>IF(C577&gt;1000,TRUE,FALSE)</f>
        <v>0</v>
      </c>
      <c r="V577" s="59" t="b">
        <f>IF(D577&gt;500,TRUE,FALSE)</f>
        <v>0</v>
      </c>
    </row>
    <row r="578" spans="1:22" s="59" customFormat="1" ht="16" x14ac:dyDescent="0.2">
      <c r="A578" s="59">
        <v>293426</v>
      </c>
      <c r="B578" s="59" t="s">
        <v>266</v>
      </c>
      <c r="C578" s="59">
        <v>34</v>
      </c>
      <c r="D578" s="59">
        <v>25</v>
      </c>
      <c r="E578" s="59">
        <v>7</v>
      </c>
      <c r="F578" s="59">
        <v>43</v>
      </c>
      <c r="G578" s="59">
        <v>8</v>
      </c>
      <c r="H578" s="59">
        <v>30</v>
      </c>
      <c r="I578" s="59" t="s">
        <v>53</v>
      </c>
      <c r="J578" s="59" t="s">
        <v>54</v>
      </c>
      <c r="K578" s="64">
        <v>45016</v>
      </c>
      <c r="L578" s="64">
        <v>45748</v>
      </c>
      <c r="M578" s="59" t="s">
        <v>76</v>
      </c>
      <c r="N578" s="59">
        <v>30</v>
      </c>
      <c r="O578" s="65">
        <v>0.18604651162790697</v>
      </c>
      <c r="P578" s="66">
        <f>C578/G578</f>
        <v>4.25</v>
      </c>
      <c r="Q578" s="66">
        <f>C578/F578</f>
        <v>0.79069767441860461</v>
      </c>
      <c r="R578" s="66">
        <f>C578/H578</f>
        <v>1.1333333333333333</v>
      </c>
      <c r="S578" s="59" t="b">
        <f>IF(C578&gt;500,TRUE,FALSE)</f>
        <v>0</v>
      </c>
      <c r="T578" s="59" t="b">
        <f>IF(C578&gt;750,TRUE,FALSE)</f>
        <v>0</v>
      </c>
      <c r="U578" s="59" t="b">
        <f>IF(C578&gt;1000,TRUE,FALSE)</f>
        <v>0</v>
      </c>
      <c r="V578" s="59" t="b">
        <f>IF(D578&gt;500,TRUE,FALSE)</f>
        <v>0</v>
      </c>
    </row>
    <row r="579" spans="1:22" s="59" customFormat="1" ht="16" x14ac:dyDescent="0.2">
      <c r="A579" s="59">
        <v>300074</v>
      </c>
      <c r="B579" s="59" t="s">
        <v>731</v>
      </c>
      <c r="C579" s="59">
        <v>264</v>
      </c>
      <c r="D579" s="59">
        <v>241</v>
      </c>
      <c r="E579" s="59">
        <v>360</v>
      </c>
      <c r="F579" s="59">
        <v>200</v>
      </c>
      <c r="G579" s="59">
        <v>1</v>
      </c>
      <c r="H579" s="59">
        <v>206</v>
      </c>
      <c r="I579" s="59" t="s">
        <v>53</v>
      </c>
      <c r="J579" s="59" t="s">
        <v>54</v>
      </c>
      <c r="K579" s="64">
        <v>45539</v>
      </c>
      <c r="L579" s="64">
        <v>45678</v>
      </c>
      <c r="M579" s="59" t="s">
        <v>58</v>
      </c>
      <c r="N579" s="59">
        <v>12</v>
      </c>
      <c r="O579" s="65">
        <v>5.0000000000000001E-3</v>
      </c>
      <c r="P579" s="66">
        <f>C579/G579</f>
        <v>264</v>
      </c>
      <c r="Q579" s="66">
        <f>C579/F579</f>
        <v>1.32</v>
      </c>
      <c r="R579" s="66">
        <f>C579/H579</f>
        <v>1.2815533980582525</v>
      </c>
      <c r="S579" s="59" t="b">
        <f>IF(C579&gt;500,TRUE,FALSE)</f>
        <v>0</v>
      </c>
      <c r="T579" s="59" t="b">
        <f>IF(C579&gt;750,TRUE,FALSE)</f>
        <v>0</v>
      </c>
      <c r="U579" s="59" t="b">
        <f>IF(C579&gt;1000,TRUE,FALSE)</f>
        <v>0</v>
      </c>
      <c r="V579" s="59" t="b">
        <f>IF(D579&gt;500,TRUE,FALSE)</f>
        <v>0</v>
      </c>
    </row>
    <row r="580" spans="1:22" s="59" customFormat="1" ht="16" x14ac:dyDescent="0.2">
      <c r="A580" s="59">
        <v>300687</v>
      </c>
      <c r="B580" s="59" t="s">
        <v>875</v>
      </c>
      <c r="C580" s="59">
        <v>30</v>
      </c>
      <c r="D580" s="59">
        <v>30</v>
      </c>
      <c r="E580" s="59">
        <v>150</v>
      </c>
      <c r="F580" s="59">
        <v>175</v>
      </c>
      <c r="G580" s="59">
        <v>120</v>
      </c>
      <c r="H580" s="59">
        <v>185</v>
      </c>
      <c r="I580" s="59" t="s">
        <v>53</v>
      </c>
      <c r="J580" s="59" t="s">
        <v>54</v>
      </c>
      <c r="K580" s="64">
        <v>45698</v>
      </c>
      <c r="L580" s="64">
        <v>45812</v>
      </c>
      <c r="M580" s="59" t="s">
        <v>58</v>
      </c>
      <c r="N580" s="59">
        <v>46</v>
      </c>
      <c r="O580" s="65">
        <v>0.68571428571428572</v>
      </c>
      <c r="P580" s="66">
        <f>C580/G580</f>
        <v>0.25</v>
      </c>
      <c r="Q580" s="66">
        <f>C580/F580</f>
        <v>0.17142857142857143</v>
      </c>
      <c r="R580" s="66">
        <f>C580/H580</f>
        <v>0.16216216216216217</v>
      </c>
      <c r="S580" s="59" t="b">
        <f>IF(C580&gt;500,TRUE,FALSE)</f>
        <v>0</v>
      </c>
      <c r="T580" s="59" t="b">
        <f>IF(C580&gt;750,TRUE,FALSE)</f>
        <v>0</v>
      </c>
      <c r="U580" s="59" t="b">
        <f>IF(C580&gt;1000,TRUE,FALSE)</f>
        <v>0</v>
      </c>
      <c r="V580" s="59" t="b">
        <f>IF(D580&gt;500,TRUE,FALSE)</f>
        <v>0</v>
      </c>
    </row>
    <row r="581" spans="1:22" s="59" customFormat="1" ht="16" x14ac:dyDescent="0.2">
      <c r="A581" s="54">
        <v>301248</v>
      </c>
      <c r="B581" s="54" t="s">
        <v>260</v>
      </c>
      <c r="C581" s="54">
        <v>21</v>
      </c>
      <c r="D581" s="54">
        <v>8</v>
      </c>
      <c r="E581" s="54"/>
      <c r="F581" s="54">
        <v>3</v>
      </c>
      <c r="G581" s="54">
        <v>0</v>
      </c>
      <c r="H581" s="54">
        <v>2</v>
      </c>
      <c r="I581" s="54" t="s">
        <v>53</v>
      </c>
      <c r="J581" s="54" t="s">
        <v>54</v>
      </c>
      <c r="K581" s="55">
        <v>45757</v>
      </c>
      <c r="L581" s="55">
        <v>45707</v>
      </c>
      <c r="M581" s="54"/>
      <c r="N581" s="54">
        <v>7</v>
      </c>
      <c r="O581" s="56">
        <v>0</v>
      </c>
      <c r="P581" s="57">
        <v>0</v>
      </c>
      <c r="Q581" s="57">
        <f>C581/F581</f>
        <v>7</v>
      </c>
      <c r="R581" s="57">
        <f>C581/H581</f>
        <v>10.5</v>
      </c>
      <c r="S581" s="54" t="b">
        <f>IF(C581&gt;500,TRUE,FALSE)</f>
        <v>0</v>
      </c>
      <c r="T581" s="54" t="b">
        <f>IF(C581&gt;750,TRUE,FALSE)</f>
        <v>0</v>
      </c>
      <c r="U581" s="54" t="b">
        <f>IF(C581&gt;1000,TRUE,FALSE)</f>
        <v>0</v>
      </c>
      <c r="V581" s="54" t="b">
        <f>IF(D581&gt;500,TRUE,FALSE)</f>
        <v>0</v>
      </c>
    </row>
    <row r="582" spans="1:22" s="59" customFormat="1" ht="16" x14ac:dyDescent="0.2">
      <c r="A582" s="54">
        <v>301506</v>
      </c>
      <c r="B582" s="54" t="s">
        <v>384</v>
      </c>
      <c r="C582" s="54">
        <v>177</v>
      </c>
      <c r="D582" s="54">
        <v>16</v>
      </c>
      <c r="E582" s="54">
        <v>80</v>
      </c>
      <c r="F582" s="54">
        <v>20</v>
      </c>
      <c r="G582" s="54">
        <v>0</v>
      </c>
      <c r="H582" s="54">
        <v>20</v>
      </c>
      <c r="I582" s="54" t="s">
        <v>53</v>
      </c>
      <c r="J582" s="54" t="s">
        <v>54</v>
      </c>
      <c r="K582" s="55">
        <v>45408</v>
      </c>
      <c r="L582" s="54"/>
      <c r="M582" s="54" t="s">
        <v>71</v>
      </c>
      <c r="N582" s="54">
        <v>14</v>
      </c>
      <c r="O582" s="56">
        <v>0</v>
      </c>
      <c r="P582" s="57">
        <v>0</v>
      </c>
      <c r="Q582" s="57">
        <f>C582/F582</f>
        <v>8.85</v>
      </c>
      <c r="R582" s="57">
        <f>C582/H582</f>
        <v>8.85</v>
      </c>
      <c r="S582" s="54" t="b">
        <f>IF(C582&gt;500,TRUE,FALSE)</f>
        <v>0</v>
      </c>
      <c r="T582" s="54" t="b">
        <f>IF(C582&gt;750,TRUE,FALSE)</f>
        <v>0</v>
      </c>
      <c r="U582" s="54" t="b">
        <f>IF(C582&gt;1000,TRUE,FALSE)</f>
        <v>0</v>
      </c>
      <c r="V582" s="54" t="b">
        <f>IF(D582&gt;500,TRUE,FALSE)</f>
        <v>0</v>
      </c>
    </row>
    <row r="583" spans="1:22" s="59" customFormat="1" ht="16" x14ac:dyDescent="0.2">
      <c r="A583" s="54">
        <v>302836</v>
      </c>
      <c r="B583" s="54" t="s">
        <v>624</v>
      </c>
      <c r="C583" s="54">
        <v>1682</v>
      </c>
      <c r="D583" s="54">
        <v>1682</v>
      </c>
      <c r="E583" s="54">
        <v>503</v>
      </c>
      <c r="F583" s="54">
        <v>505</v>
      </c>
      <c r="G583" s="54">
        <v>8</v>
      </c>
      <c r="H583" s="54">
        <v>516</v>
      </c>
      <c r="I583" s="54" t="s">
        <v>53</v>
      </c>
      <c r="J583" s="54" t="s">
        <v>54</v>
      </c>
      <c r="K583" s="55">
        <v>45720</v>
      </c>
      <c r="L583" s="55">
        <v>45832</v>
      </c>
      <c r="M583" s="54" t="s">
        <v>55</v>
      </c>
      <c r="N583" s="54">
        <v>7</v>
      </c>
      <c r="O583" s="56">
        <v>1.5841584158415842E-2</v>
      </c>
      <c r="P583" s="57">
        <f>C583/G583</f>
        <v>210.25</v>
      </c>
      <c r="Q583" s="57">
        <f>C583/F583</f>
        <v>3.3306930693069305</v>
      </c>
      <c r="R583" s="57">
        <f>C583/H583</f>
        <v>3.2596899224806202</v>
      </c>
      <c r="S583" s="54" t="b">
        <f>IF(C583&gt;500,TRUE,FALSE)</f>
        <v>1</v>
      </c>
      <c r="T583" s="54" t="b">
        <f>IF(C583&gt;750,TRUE,FALSE)</f>
        <v>1</v>
      </c>
      <c r="U583" s="54" t="b">
        <f>IF(C583&gt;1000,TRUE,FALSE)</f>
        <v>1</v>
      </c>
      <c r="V583" s="54" t="b">
        <f>IF(D583&gt;500,TRUE,FALSE)</f>
        <v>1</v>
      </c>
    </row>
    <row r="584" spans="1:22" s="59" customFormat="1" ht="16" x14ac:dyDescent="0.2">
      <c r="A584" s="59">
        <v>302987</v>
      </c>
      <c r="B584" s="59" t="s">
        <v>230</v>
      </c>
      <c r="C584" s="59">
        <v>8</v>
      </c>
      <c r="D584" s="59">
        <v>1</v>
      </c>
      <c r="E584" s="59">
        <v>13</v>
      </c>
      <c r="F584" s="59">
        <v>28</v>
      </c>
      <c r="G584" s="59">
        <v>16</v>
      </c>
      <c r="H584" s="59">
        <v>15</v>
      </c>
      <c r="I584" s="59" t="s">
        <v>53</v>
      </c>
      <c r="J584" s="59" t="s">
        <v>54</v>
      </c>
      <c r="K584" s="64">
        <v>45610</v>
      </c>
      <c r="L584" s="64">
        <v>45769</v>
      </c>
      <c r="M584" s="59" t="s">
        <v>76</v>
      </c>
      <c r="N584" s="59">
        <v>51</v>
      </c>
      <c r="O584" s="65">
        <v>0.5714285714285714</v>
      </c>
      <c r="P584" s="66">
        <f>C584/G584</f>
        <v>0.5</v>
      </c>
      <c r="Q584" s="66">
        <f>C584/F584</f>
        <v>0.2857142857142857</v>
      </c>
      <c r="R584" s="66">
        <f>C584/H584</f>
        <v>0.53333333333333333</v>
      </c>
      <c r="S584" s="59" t="b">
        <f>IF(C584&gt;500,TRUE,FALSE)</f>
        <v>0</v>
      </c>
      <c r="T584" s="59" t="b">
        <f>IF(C584&gt;750,TRUE,FALSE)</f>
        <v>0</v>
      </c>
      <c r="U584" s="59" t="b">
        <f>IF(C584&gt;1000,TRUE,FALSE)</f>
        <v>0</v>
      </c>
      <c r="V584" s="59" t="b">
        <f>IF(D584&gt;500,TRUE,FALSE)</f>
        <v>0</v>
      </c>
    </row>
    <row r="585" spans="1:22" s="54" customFormat="1" ht="16" x14ac:dyDescent="0.2">
      <c r="A585" s="54">
        <v>303223</v>
      </c>
      <c r="B585" s="54" t="s">
        <v>905</v>
      </c>
      <c r="C585" s="54">
        <v>856</v>
      </c>
      <c r="D585" s="54">
        <v>236</v>
      </c>
      <c r="E585" s="54">
        <v>222</v>
      </c>
      <c r="F585" s="54">
        <v>232</v>
      </c>
      <c r="G585" s="54">
        <v>247</v>
      </c>
      <c r="H585" s="54">
        <v>279</v>
      </c>
      <c r="I585" s="54" t="s">
        <v>53</v>
      </c>
      <c r="J585" s="54" t="s">
        <v>54</v>
      </c>
      <c r="K585" s="55">
        <v>45043</v>
      </c>
      <c r="M585" s="54" t="s">
        <v>58</v>
      </c>
      <c r="N585" s="54">
        <v>33</v>
      </c>
      <c r="O585" s="56">
        <v>1.0646551724137931</v>
      </c>
      <c r="P585" s="57">
        <f>C585/G585</f>
        <v>3.4655870445344128</v>
      </c>
      <c r="Q585" s="57">
        <f>C585/F585</f>
        <v>3.6896551724137931</v>
      </c>
      <c r="R585" s="57">
        <f>C585/H585</f>
        <v>3.0681003584229392</v>
      </c>
      <c r="S585" s="54" t="b">
        <f>IF(C585&gt;500,TRUE,FALSE)</f>
        <v>1</v>
      </c>
      <c r="T585" s="54" t="b">
        <f>IF(C585&gt;750,TRUE,FALSE)</f>
        <v>1</v>
      </c>
      <c r="U585" s="54" t="b">
        <f>IF(C585&gt;1000,TRUE,FALSE)</f>
        <v>0</v>
      </c>
      <c r="V585" s="54" t="b">
        <f>IF(D585&gt;500,TRUE,FALSE)</f>
        <v>0</v>
      </c>
    </row>
    <row r="586" spans="1:22" s="59" customFormat="1" ht="16" x14ac:dyDescent="0.2">
      <c r="A586" s="59">
        <v>303269</v>
      </c>
      <c r="B586" s="59" t="s">
        <v>605</v>
      </c>
      <c r="C586" s="59">
        <v>25</v>
      </c>
      <c r="D586" s="59">
        <v>25</v>
      </c>
      <c r="E586" s="59">
        <v>47</v>
      </c>
      <c r="F586" s="59">
        <v>52</v>
      </c>
      <c r="G586" s="59">
        <v>0</v>
      </c>
      <c r="H586" s="59">
        <v>53</v>
      </c>
      <c r="I586" s="59" t="s">
        <v>53</v>
      </c>
      <c r="J586" s="59" t="s">
        <v>54</v>
      </c>
      <c r="K586" s="64">
        <v>45807</v>
      </c>
      <c r="L586" s="64">
        <v>45965</v>
      </c>
      <c r="M586" s="59" t="s">
        <v>71</v>
      </c>
      <c r="N586" s="59">
        <v>2</v>
      </c>
      <c r="O586" s="65">
        <v>0</v>
      </c>
      <c r="P586" s="66">
        <v>0</v>
      </c>
      <c r="Q586" s="66">
        <f>C586/F586</f>
        <v>0.48076923076923078</v>
      </c>
      <c r="R586" s="66">
        <f>C586/H586</f>
        <v>0.47169811320754718</v>
      </c>
      <c r="S586" s="59" t="b">
        <f>IF(C586&gt;500,TRUE,FALSE)</f>
        <v>0</v>
      </c>
      <c r="T586" s="59" t="b">
        <f>IF(C586&gt;750,TRUE,FALSE)</f>
        <v>0</v>
      </c>
      <c r="U586" s="59" t="b">
        <f>IF(C586&gt;1000,TRUE,FALSE)</f>
        <v>0</v>
      </c>
      <c r="V586" s="59" t="b">
        <f>IF(D586&gt;500,TRUE,FALSE)</f>
        <v>0</v>
      </c>
    </row>
    <row r="587" spans="1:22" s="54" customFormat="1" ht="16" x14ac:dyDescent="0.2">
      <c r="A587" s="59">
        <v>303321</v>
      </c>
      <c r="B587" s="59" t="s">
        <v>593</v>
      </c>
      <c r="C587" s="59">
        <v>0</v>
      </c>
      <c r="D587" s="59">
        <v>0</v>
      </c>
      <c r="E587" s="59">
        <v>14</v>
      </c>
      <c r="F587" s="59">
        <v>1</v>
      </c>
      <c r="G587" s="59">
        <v>3</v>
      </c>
      <c r="H587" s="59">
        <v>1</v>
      </c>
      <c r="I587" s="59" t="s">
        <v>53</v>
      </c>
      <c r="J587" s="59" t="s">
        <v>54</v>
      </c>
      <c r="K587" s="64">
        <v>45782</v>
      </c>
      <c r="L587" s="59"/>
      <c r="M587" s="59" t="s">
        <v>76</v>
      </c>
      <c r="N587" s="59">
        <v>3</v>
      </c>
      <c r="O587" s="65">
        <v>3</v>
      </c>
      <c r="P587" s="66">
        <f>C587/G587</f>
        <v>0</v>
      </c>
      <c r="Q587" s="66">
        <f>C587/F587</f>
        <v>0</v>
      </c>
      <c r="R587" s="66">
        <f>C587/H587</f>
        <v>0</v>
      </c>
      <c r="S587" s="59" t="b">
        <f>IF(C587&gt;500,TRUE,FALSE)</f>
        <v>0</v>
      </c>
      <c r="T587" s="59" t="b">
        <f>IF(C587&gt;750,TRUE,FALSE)</f>
        <v>0</v>
      </c>
      <c r="U587" s="59" t="b">
        <f>IF(C587&gt;1000,TRUE,FALSE)</f>
        <v>0</v>
      </c>
      <c r="V587" s="59" t="b">
        <f>IF(D587&gt;500,TRUE,FALSE)</f>
        <v>0</v>
      </c>
    </row>
    <row r="588" spans="1:22" s="59" customFormat="1" ht="16" x14ac:dyDescent="0.2">
      <c r="A588" s="59">
        <v>303706</v>
      </c>
      <c r="B588" s="59" t="s">
        <v>589</v>
      </c>
      <c r="C588" s="59">
        <v>0</v>
      </c>
      <c r="D588" s="59">
        <v>0</v>
      </c>
      <c r="F588" s="59">
        <v>8</v>
      </c>
      <c r="G588" s="59">
        <v>2</v>
      </c>
      <c r="H588" s="59">
        <v>8</v>
      </c>
      <c r="I588" s="59" t="s">
        <v>53</v>
      </c>
      <c r="J588" s="59" t="s">
        <v>68</v>
      </c>
      <c r="K588" s="64">
        <v>45713</v>
      </c>
      <c r="N588" s="59">
        <v>5</v>
      </c>
      <c r="O588" s="65">
        <v>0.25</v>
      </c>
      <c r="P588" s="66">
        <f>C588/G588</f>
        <v>0</v>
      </c>
      <c r="Q588" s="66">
        <f>C588/F588</f>
        <v>0</v>
      </c>
      <c r="R588" s="66">
        <f>C588/H588</f>
        <v>0</v>
      </c>
      <c r="S588" s="59" t="b">
        <f>IF(C588&gt;500,TRUE,FALSE)</f>
        <v>0</v>
      </c>
      <c r="T588" s="59" t="b">
        <f>IF(C588&gt;750,TRUE,FALSE)</f>
        <v>0</v>
      </c>
      <c r="U588" s="59" t="b">
        <f>IF(C588&gt;1000,TRUE,FALSE)</f>
        <v>0</v>
      </c>
      <c r="V588" s="59" t="b">
        <f>IF(D588&gt;500,TRUE,FALSE)</f>
        <v>0</v>
      </c>
    </row>
    <row r="589" spans="1:22" s="54" customFormat="1" ht="16" x14ac:dyDescent="0.2">
      <c r="A589" s="54">
        <v>304016</v>
      </c>
      <c r="B589" s="54" t="s">
        <v>551</v>
      </c>
      <c r="C589" s="54">
        <v>30</v>
      </c>
      <c r="D589" s="54">
        <v>0</v>
      </c>
      <c r="E589" s="54">
        <v>9</v>
      </c>
      <c r="F589" s="54">
        <v>5</v>
      </c>
      <c r="G589" s="54">
        <v>15</v>
      </c>
      <c r="H589" s="54">
        <v>5</v>
      </c>
      <c r="I589" s="54" t="s">
        <v>53</v>
      </c>
      <c r="J589" s="54" t="s">
        <v>54</v>
      </c>
      <c r="K589" s="55">
        <v>45604</v>
      </c>
      <c r="L589" s="55">
        <v>45727</v>
      </c>
      <c r="M589" s="54" t="s">
        <v>76</v>
      </c>
      <c r="N589" s="54">
        <v>9</v>
      </c>
      <c r="O589" s="56">
        <v>3</v>
      </c>
      <c r="P589" s="57">
        <f>C589/G589</f>
        <v>2</v>
      </c>
      <c r="Q589" s="57">
        <f>C589/F589</f>
        <v>6</v>
      </c>
      <c r="R589" s="57">
        <f>C589/H589</f>
        <v>6</v>
      </c>
      <c r="S589" s="54" t="b">
        <f>IF(C589&gt;500,TRUE,FALSE)</f>
        <v>0</v>
      </c>
      <c r="T589" s="54" t="b">
        <f>IF(C589&gt;750,TRUE,FALSE)</f>
        <v>0</v>
      </c>
      <c r="U589" s="54" t="b">
        <f>IF(C589&gt;1000,TRUE,FALSE)</f>
        <v>0</v>
      </c>
      <c r="V589" s="54" t="b">
        <f>IF(D589&gt;500,TRUE,FALSE)</f>
        <v>0</v>
      </c>
    </row>
    <row r="590" spans="1:22" s="59" customFormat="1" ht="16" x14ac:dyDescent="0.2">
      <c r="A590" s="59">
        <v>305270</v>
      </c>
      <c r="B590" s="59" t="s">
        <v>559</v>
      </c>
      <c r="C590" s="59">
        <v>0</v>
      </c>
      <c r="D590" s="59">
        <v>0</v>
      </c>
      <c r="E590" s="59">
        <v>3</v>
      </c>
      <c r="F590" s="59">
        <v>4</v>
      </c>
      <c r="G590" s="59">
        <v>4</v>
      </c>
      <c r="H590" s="59">
        <v>4</v>
      </c>
      <c r="I590" s="59" t="s">
        <v>53</v>
      </c>
      <c r="J590" s="59" t="s">
        <v>54</v>
      </c>
      <c r="K590" s="64">
        <v>45233</v>
      </c>
      <c r="M590" s="59" t="s">
        <v>76</v>
      </c>
      <c r="N590" s="59">
        <v>20</v>
      </c>
      <c r="O590" s="65">
        <v>1</v>
      </c>
      <c r="P590" s="66">
        <f>C590/G590</f>
        <v>0</v>
      </c>
      <c r="Q590" s="66">
        <f>C590/F590</f>
        <v>0</v>
      </c>
      <c r="R590" s="66">
        <f>C590/H590</f>
        <v>0</v>
      </c>
      <c r="S590" s="59" t="b">
        <f>IF(C590&gt;500,TRUE,FALSE)</f>
        <v>0</v>
      </c>
      <c r="T590" s="59" t="b">
        <f>IF(C590&gt;750,TRUE,FALSE)</f>
        <v>0</v>
      </c>
      <c r="U590" s="59" t="b">
        <f>IF(C590&gt;1000,TRUE,FALSE)</f>
        <v>0</v>
      </c>
      <c r="V590" s="59" t="b">
        <f>IF(D590&gt;500,TRUE,FALSE)</f>
        <v>0</v>
      </c>
    </row>
    <row r="591" spans="1:22" s="59" customFormat="1" ht="16" x14ac:dyDescent="0.2">
      <c r="A591" s="59">
        <v>305582</v>
      </c>
      <c r="B591" s="59" t="s">
        <v>420</v>
      </c>
      <c r="C591" s="59">
        <v>10</v>
      </c>
      <c r="D591" s="59">
        <v>10</v>
      </c>
      <c r="E591" s="59">
        <v>18</v>
      </c>
      <c r="F591" s="59">
        <v>9</v>
      </c>
      <c r="G591" s="59">
        <v>9</v>
      </c>
      <c r="H591" s="59">
        <v>9</v>
      </c>
      <c r="I591" s="59" t="s">
        <v>53</v>
      </c>
      <c r="J591" s="59" t="s">
        <v>68</v>
      </c>
      <c r="K591" s="64">
        <v>45783</v>
      </c>
      <c r="M591" s="59" t="s">
        <v>76</v>
      </c>
      <c r="N591" s="59">
        <v>4</v>
      </c>
      <c r="O591" s="65">
        <v>1</v>
      </c>
      <c r="P591" s="66">
        <f>C591/G591</f>
        <v>1.1111111111111112</v>
      </c>
      <c r="Q591" s="66">
        <f>C591/F591</f>
        <v>1.1111111111111112</v>
      </c>
      <c r="R591" s="66">
        <f>C591/H591</f>
        <v>1.1111111111111112</v>
      </c>
      <c r="S591" s="59" t="b">
        <f>IF(C591&gt;500,TRUE,FALSE)</f>
        <v>0</v>
      </c>
      <c r="T591" s="59" t="b">
        <f>IF(C591&gt;750,TRUE,FALSE)</f>
        <v>0</v>
      </c>
      <c r="U591" s="59" t="b">
        <f>IF(C591&gt;1000,TRUE,FALSE)</f>
        <v>0</v>
      </c>
      <c r="V591" s="59" t="b">
        <f>IF(D591&gt;500,TRUE,FALSE)</f>
        <v>0</v>
      </c>
    </row>
    <row r="592" spans="1:22" s="54" customFormat="1" ht="16" x14ac:dyDescent="0.2">
      <c r="A592" s="54">
        <v>305896</v>
      </c>
      <c r="B592" s="54" t="s">
        <v>749</v>
      </c>
      <c r="C592" s="54">
        <v>668</v>
      </c>
      <c r="D592" s="54">
        <v>573</v>
      </c>
      <c r="E592" s="54">
        <v>120</v>
      </c>
      <c r="F592" s="54">
        <v>130</v>
      </c>
      <c r="G592" s="54">
        <v>152</v>
      </c>
      <c r="H592" s="54">
        <v>134</v>
      </c>
      <c r="I592" s="54" t="s">
        <v>53</v>
      </c>
      <c r="J592" s="54" t="s">
        <v>54</v>
      </c>
      <c r="K592" s="55">
        <v>45644</v>
      </c>
      <c r="L592" s="55">
        <v>45797</v>
      </c>
      <c r="M592" s="54" t="s">
        <v>58</v>
      </c>
      <c r="N592" s="54">
        <v>8</v>
      </c>
      <c r="O592" s="56">
        <v>1.1692307692307693</v>
      </c>
      <c r="P592" s="57">
        <f>C592/G592</f>
        <v>4.3947368421052628</v>
      </c>
      <c r="Q592" s="57">
        <f>C592/F592</f>
        <v>5.1384615384615389</v>
      </c>
      <c r="R592" s="57">
        <f>C592/H592</f>
        <v>4.9850746268656714</v>
      </c>
      <c r="S592" s="54" t="b">
        <f>IF(C592&gt;500,TRUE,FALSE)</f>
        <v>1</v>
      </c>
      <c r="T592" s="54" t="b">
        <f>IF(C592&gt;750,TRUE,FALSE)</f>
        <v>0</v>
      </c>
      <c r="U592" s="54" t="b">
        <f>IF(C592&gt;1000,TRUE,FALSE)</f>
        <v>0</v>
      </c>
      <c r="V592" s="54" t="b">
        <f>IF(D592&gt;500,TRUE,FALSE)</f>
        <v>1</v>
      </c>
    </row>
    <row r="593" spans="1:22" s="59" customFormat="1" ht="16" x14ac:dyDescent="0.2">
      <c r="A593" s="59">
        <v>305994</v>
      </c>
      <c r="B593" s="59" t="s">
        <v>873</v>
      </c>
      <c r="C593" s="59">
        <v>0</v>
      </c>
      <c r="D593" s="59">
        <v>0</v>
      </c>
      <c r="E593" s="59">
        <v>19</v>
      </c>
      <c r="F593" s="59">
        <v>18</v>
      </c>
      <c r="G593" s="59">
        <v>4</v>
      </c>
      <c r="H593" s="59">
        <v>19</v>
      </c>
      <c r="I593" s="59" t="s">
        <v>53</v>
      </c>
      <c r="J593" s="59" t="s">
        <v>54</v>
      </c>
      <c r="K593" s="64">
        <v>45747</v>
      </c>
      <c r="M593" s="59" t="s">
        <v>76</v>
      </c>
      <c r="N593" s="59">
        <v>6</v>
      </c>
      <c r="O593" s="65">
        <v>0.22222222222222221</v>
      </c>
      <c r="P593" s="66">
        <f>C593/G593</f>
        <v>0</v>
      </c>
      <c r="Q593" s="66">
        <f>C593/F593</f>
        <v>0</v>
      </c>
      <c r="R593" s="66">
        <f>C593/H593</f>
        <v>0</v>
      </c>
      <c r="S593" s="59" t="b">
        <f>IF(C593&gt;500,TRUE,FALSE)</f>
        <v>0</v>
      </c>
      <c r="T593" s="59" t="b">
        <f>IF(C593&gt;750,TRUE,FALSE)</f>
        <v>0</v>
      </c>
      <c r="U593" s="59" t="b">
        <f>IF(C593&gt;1000,TRUE,FALSE)</f>
        <v>0</v>
      </c>
      <c r="V593" s="59" t="b">
        <f>IF(D593&gt;500,TRUE,FALSE)</f>
        <v>0</v>
      </c>
    </row>
    <row r="594" spans="1:22" s="59" customFormat="1" ht="16" x14ac:dyDescent="0.2">
      <c r="A594" s="54">
        <v>305996</v>
      </c>
      <c r="B594" s="54" t="s">
        <v>451</v>
      </c>
      <c r="C594" s="54">
        <v>44</v>
      </c>
      <c r="D594" s="54">
        <v>44</v>
      </c>
      <c r="E594" s="54">
        <v>13</v>
      </c>
      <c r="F594" s="54">
        <v>12</v>
      </c>
      <c r="G594" s="54">
        <v>16</v>
      </c>
      <c r="H594" s="54">
        <v>12</v>
      </c>
      <c r="I594" s="54" t="s">
        <v>53</v>
      </c>
      <c r="J594" s="54" t="s">
        <v>54</v>
      </c>
      <c r="K594" s="55">
        <v>45747</v>
      </c>
      <c r="L594" s="54"/>
      <c r="M594" s="54" t="s">
        <v>76</v>
      </c>
      <c r="N594" s="54">
        <v>6</v>
      </c>
      <c r="O594" s="56">
        <v>1.3333333333333333</v>
      </c>
      <c r="P594" s="57">
        <f>C594/G594</f>
        <v>2.75</v>
      </c>
      <c r="Q594" s="57">
        <f>C594/F594</f>
        <v>3.6666666666666665</v>
      </c>
      <c r="R594" s="57">
        <f>C594/H594</f>
        <v>3.6666666666666665</v>
      </c>
      <c r="S594" s="54" t="b">
        <f>IF(C594&gt;500,TRUE,FALSE)</f>
        <v>0</v>
      </c>
      <c r="T594" s="54" t="b">
        <f>IF(C594&gt;750,TRUE,FALSE)</f>
        <v>0</v>
      </c>
      <c r="U594" s="54" t="b">
        <f>IF(C594&gt;1000,TRUE,FALSE)</f>
        <v>0</v>
      </c>
      <c r="V594" s="54" t="b">
        <f>IF(D594&gt;500,TRUE,FALSE)</f>
        <v>0</v>
      </c>
    </row>
    <row r="595" spans="1:22" s="54" customFormat="1" ht="16" x14ac:dyDescent="0.2">
      <c r="A595" s="54">
        <v>305997</v>
      </c>
      <c r="B595" s="54" t="s">
        <v>855</v>
      </c>
      <c r="C595" s="54">
        <v>193</v>
      </c>
      <c r="D595" s="54">
        <v>193</v>
      </c>
      <c r="E595" s="54">
        <v>23</v>
      </c>
      <c r="F595" s="54">
        <v>27</v>
      </c>
      <c r="G595" s="54">
        <v>32</v>
      </c>
      <c r="H595" s="54">
        <v>28</v>
      </c>
      <c r="I595" s="54" t="s">
        <v>53</v>
      </c>
      <c r="J595" s="54" t="s">
        <v>54</v>
      </c>
      <c r="K595" s="55">
        <v>45747</v>
      </c>
      <c r="L595" s="55">
        <v>45791</v>
      </c>
      <c r="M595" s="54" t="s">
        <v>76</v>
      </c>
      <c r="N595" s="54">
        <v>6</v>
      </c>
      <c r="O595" s="56">
        <v>1.1851851851851851</v>
      </c>
      <c r="P595" s="57">
        <f>C595/G595</f>
        <v>6.03125</v>
      </c>
      <c r="Q595" s="57">
        <f>C595/F595</f>
        <v>7.1481481481481479</v>
      </c>
      <c r="R595" s="57">
        <f>C595/H595</f>
        <v>6.8928571428571432</v>
      </c>
      <c r="S595" s="54" t="b">
        <f>IF(C595&gt;500,TRUE,FALSE)</f>
        <v>0</v>
      </c>
      <c r="T595" s="54" t="b">
        <f>IF(C595&gt;750,TRUE,FALSE)</f>
        <v>0</v>
      </c>
      <c r="U595" s="54" t="b">
        <f>IF(C595&gt;1000,TRUE,FALSE)</f>
        <v>0</v>
      </c>
      <c r="V595" s="54" t="b">
        <f>IF(D595&gt;500,TRUE,FALSE)</f>
        <v>0</v>
      </c>
    </row>
    <row r="596" spans="1:22" s="54" customFormat="1" ht="16" x14ac:dyDescent="0.2">
      <c r="A596" s="59">
        <v>305998</v>
      </c>
      <c r="B596" s="59" t="s">
        <v>877</v>
      </c>
      <c r="C596" s="59">
        <v>0</v>
      </c>
      <c r="D596" s="59">
        <v>0</v>
      </c>
      <c r="E596" s="59">
        <v>13</v>
      </c>
      <c r="F596" s="59">
        <v>17</v>
      </c>
      <c r="G596" s="59">
        <v>17</v>
      </c>
      <c r="H596" s="59">
        <v>18</v>
      </c>
      <c r="I596" s="59" t="s">
        <v>53</v>
      </c>
      <c r="J596" s="59" t="s">
        <v>54</v>
      </c>
      <c r="K596" s="64">
        <v>45747</v>
      </c>
      <c r="L596" s="59"/>
      <c r="M596" s="59" t="s">
        <v>76</v>
      </c>
      <c r="N596" s="59">
        <v>6</v>
      </c>
      <c r="O596" s="65">
        <v>1</v>
      </c>
      <c r="P596" s="66">
        <f>C596/G596</f>
        <v>0</v>
      </c>
      <c r="Q596" s="66">
        <f>C596/F596</f>
        <v>0</v>
      </c>
      <c r="R596" s="66">
        <f>C596/H596</f>
        <v>0</v>
      </c>
      <c r="S596" s="59" t="b">
        <f>IF(C596&gt;500,TRUE,FALSE)</f>
        <v>0</v>
      </c>
      <c r="T596" s="59" t="b">
        <f>IF(C596&gt;750,TRUE,FALSE)</f>
        <v>0</v>
      </c>
      <c r="U596" s="59" t="b">
        <f>IF(C596&gt;1000,TRUE,FALSE)</f>
        <v>0</v>
      </c>
      <c r="V596" s="59" t="b">
        <f>IF(D596&gt;500,TRUE,FALSE)</f>
        <v>0</v>
      </c>
    </row>
    <row r="597" spans="1:22" s="54" customFormat="1" ht="16" x14ac:dyDescent="0.2">
      <c r="A597" s="59">
        <v>305999</v>
      </c>
      <c r="B597" s="59" t="s">
        <v>859</v>
      </c>
      <c r="C597" s="59">
        <v>0</v>
      </c>
      <c r="D597" s="59">
        <v>0</v>
      </c>
      <c r="E597" s="59">
        <v>20</v>
      </c>
      <c r="F597" s="59">
        <v>24</v>
      </c>
      <c r="G597" s="59">
        <v>28</v>
      </c>
      <c r="H597" s="59">
        <v>25</v>
      </c>
      <c r="I597" s="59" t="s">
        <v>53</v>
      </c>
      <c r="J597" s="59" t="s">
        <v>54</v>
      </c>
      <c r="K597" s="64">
        <v>45747</v>
      </c>
      <c r="L597" s="59"/>
      <c r="M597" s="59" t="s">
        <v>76</v>
      </c>
      <c r="N597" s="59">
        <v>6</v>
      </c>
      <c r="O597" s="65">
        <v>1.1666666666666667</v>
      </c>
      <c r="P597" s="66">
        <f>C597/G597</f>
        <v>0</v>
      </c>
      <c r="Q597" s="66">
        <f>C597/F597</f>
        <v>0</v>
      </c>
      <c r="R597" s="66">
        <f>C597/H597</f>
        <v>0</v>
      </c>
      <c r="S597" s="59" t="b">
        <f>IF(C597&gt;500,TRUE,FALSE)</f>
        <v>0</v>
      </c>
      <c r="T597" s="59" t="b">
        <f>IF(C597&gt;750,TRUE,FALSE)</f>
        <v>0</v>
      </c>
      <c r="U597" s="59" t="b">
        <f>IF(C597&gt;1000,TRUE,FALSE)</f>
        <v>0</v>
      </c>
      <c r="V597" s="59" t="b">
        <f>IF(D597&gt;500,TRUE,FALSE)</f>
        <v>0</v>
      </c>
    </row>
    <row r="598" spans="1:22" s="59" customFormat="1" ht="16" x14ac:dyDescent="0.2">
      <c r="A598" s="59">
        <v>306000</v>
      </c>
      <c r="B598" s="59" t="s">
        <v>926</v>
      </c>
      <c r="C598" s="59">
        <v>0</v>
      </c>
      <c r="D598" s="59">
        <v>0</v>
      </c>
      <c r="E598" s="59">
        <v>14</v>
      </c>
      <c r="F598" s="59">
        <v>17</v>
      </c>
      <c r="G598" s="59">
        <v>20</v>
      </c>
      <c r="H598" s="59">
        <v>38</v>
      </c>
      <c r="I598" s="59" t="s">
        <v>53</v>
      </c>
      <c r="J598" s="59" t="s">
        <v>54</v>
      </c>
      <c r="K598" s="64">
        <v>45321</v>
      </c>
      <c r="M598" s="59" t="s">
        <v>76</v>
      </c>
      <c r="N598" s="59">
        <v>6</v>
      </c>
      <c r="O598" s="65">
        <v>1.1764705882352942</v>
      </c>
      <c r="P598" s="66">
        <f>C598/G598</f>
        <v>0</v>
      </c>
      <c r="Q598" s="66">
        <f>C598/F598</f>
        <v>0</v>
      </c>
      <c r="R598" s="66">
        <f>C598/H598</f>
        <v>0</v>
      </c>
      <c r="S598" s="59" t="b">
        <f>IF(C598&gt;500,TRUE,FALSE)</f>
        <v>0</v>
      </c>
      <c r="T598" s="59" t="b">
        <f>IF(C598&gt;750,TRUE,FALSE)</f>
        <v>0</v>
      </c>
      <c r="U598" s="59" t="b">
        <f>IF(C598&gt;1000,TRUE,FALSE)</f>
        <v>0</v>
      </c>
      <c r="V598" s="59" t="b">
        <f>IF(D598&gt;500,TRUE,FALSE)</f>
        <v>0</v>
      </c>
    </row>
    <row r="599" spans="1:22" s="59" customFormat="1" ht="16" x14ac:dyDescent="0.2">
      <c r="A599" s="59">
        <v>306001</v>
      </c>
      <c r="B599" s="59" t="s">
        <v>868</v>
      </c>
      <c r="C599" s="59">
        <v>0</v>
      </c>
      <c r="D599" s="59">
        <v>0</v>
      </c>
      <c r="E599" s="59">
        <v>22</v>
      </c>
      <c r="F599" s="59">
        <v>20</v>
      </c>
      <c r="G599" s="59">
        <v>25</v>
      </c>
      <c r="H599" s="59">
        <v>21</v>
      </c>
      <c r="I599" s="59" t="s">
        <v>53</v>
      </c>
      <c r="J599" s="59" t="s">
        <v>54</v>
      </c>
      <c r="K599" s="64">
        <v>45747</v>
      </c>
      <c r="M599" s="59" t="s">
        <v>76</v>
      </c>
      <c r="N599" s="59">
        <v>6</v>
      </c>
      <c r="O599" s="65">
        <v>1.25</v>
      </c>
      <c r="P599" s="66">
        <f>C599/G599</f>
        <v>0</v>
      </c>
      <c r="Q599" s="66">
        <f>C599/F599</f>
        <v>0</v>
      </c>
      <c r="R599" s="66">
        <f>C599/H599</f>
        <v>0</v>
      </c>
      <c r="S599" s="59" t="b">
        <f>IF(C599&gt;500,TRUE,FALSE)</f>
        <v>0</v>
      </c>
      <c r="T599" s="59" t="b">
        <f>IF(C599&gt;750,TRUE,FALSE)</f>
        <v>0</v>
      </c>
      <c r="U599" s="59" t="b">
        <f>IF(C599&gt;1000,TRUE,FALSE)</f>
        <v>0</v>
      </c>
      <c r="V599" s="59" t="b">
        <f>IF(D599&gt;500,TRUE,FALSE)</f>
        <v>0</v>
      </c>
    </row>
    <row r="600" spans="1:22" s="54" customFormat="1" ht="16" x14ac:dyDescent="0.2">
      <c r="A600" s="54">
        <v>306038</v>
      </c>
      <c r="B600" s="54" t="s">
        <v>808</v>
      </c>
      <c r="C600" s="54">
        <v>511</v>
      </c>
      <c r="D600" s="54">
        <v>475</v>
      </c>
      <c r="E600" s="54">
        <v>81</v>
      </c>
      <c r="F600" s="54">
        <v>90</v>
      </c>
      <c r="G600" s="54">
        <v>105</v>
      </c>
      <c r="H600" s="54">
        <v>93</v>
      </c>
      <c r="I600" s="54" t="s">
        <v>53</v>
      </c>
      <c r="J600" s="54" t="s">
        <v>54</v>
      </c>
      <c r="K600" s="55">
        <v>45643</v>
      </c>
      <c r="L600" s="55">
        <v>45859</v>
      </c>
      <c r="M600" s="54" t="s">
        <v>71</v>
      </c>
      <c r="N600" s="54">
        <v>49</v>
      </c>
      <c r="O600" s="56">
        <v>1.1666666666666667</v>
      </c>
      <c r="P600" s="57">
        <f>C600/G600</f>
        <v>4.8666666666666663</v>
      </c>
      <c r="Q600" s="57">
        <f>C600/F600</f>
        <v>5.677777777777778</v>
      </c>
      <c r="R600" s="57">
        <f>C600/H600</f>
        <v>5.4946236559139781</v>
      </c>
      <c r="S600" s="54" t="b">
        <f>IF(C600&gt;500,TRUE,FALSE)</f>
        <v>1</v>
      </c>
      <c r="T600" s="54" t="b">
        <f>IF(C600&gt;750,TRUE,FALSE)</f>
        <v>0</v>
      </c>
      <c r="U600" s="54" t="b">
        <f>IF(C600&gt;1000,TRUE,FALSE)</f>
        <v>0</v>
      </c>
      <c r="V600" s="54" t="b">
        <f>IF(D600&gt;500,TRUE,FALSE)</f>
        <v>0</v>
      </c>
    </row>
    <row r="601" spans="1:22" s="54" customFormat="1" ht="16" x14ac:dyDescent="0.2">
      <c r="A601" s="59">
        <v>306040</v>
      </c>
      <c r="B601" s="59" t="s">
        <v>922</v>
      </c>
      <c r="C601" s="59">
        <v>19</v>
      </c>
      <c r="D601" s="59">
        <v>19</v>
      </c>
      <c r="E601" s="59">
        <v>31</v>
      </c>
      <c r="F601" s="59">
        <v>17</v>
      </c>
      <c r="G601" s="59">
        <v>0</v>
      </c>
      <c r="H601" s="59">
        <v>34</v>
      </c>
      <c r="I601" s="59" t="s">
        <v>53</v>
      </c>
      <c r="J601" s="59" t="s">
        <v>68</v>
      </c>
      <c r="K601" s="64">
        <v>45450</v>
      </c>
      <c r="L601" s="64">
        <v>45866</v>
      </c>
      <c r="M601" s="59" t="s">
        <v>76</v>
      </c>
      <c r="N601" s="59">
        <v>3</v>
      </c>
      <c r="O601" s="65">
        <v>0</v>
      </c>
      <c r="P601" s="66">
        <v>0</v>
      </c>
      <c r="Q601" s="66">
        <f>C601/F601</f>
        <v>1.1176470588235294</v>
      </c>
      <c r="R601" s="66">
        <f>C601/H601</f>
        <v>0.55882352941176472</v>
      </c>
      <c r="S601" s="59" t="b">
        <f>IF(C601&gt;500,TRUE,FALSE)</f>
        <v>0</v>
      </c>
      <c r="T601" s="59" t="b">
        <f>IF(C601&gt;750,TRUE,FALSE)</f>
        <v>0</v>
      </c>
      <c r="U601" s="59" t="b">
        <f>IF(C601&gt;1000,TRUE,FALSE)</f>
        <v>0</v>
      </c>
      <c r="V601" s="59" t="b">
        <f>IF(D601&gt;500,TRUE,FALSE)</f>
        <v>0</v>
      </c>
    </row>
    <row r="602" spans="1:22" s="59" customFormat="1" ht="16" x14ac:dyDescent="0.2">
      <c r="A602" s="54">
        <v>307831</v>
      </c>
      <c r="B602" s="54" t="s">
        <v>397</v>
      </c>
      <c r="C602" s="54">
        <v>100</v>
      </c>
      <c r="D602" s="54">
        <v>100</v>
      </c>
      <c r="E602" s="54">
        <v>23</v>
      </c>
      <c r="F602" s="54">
        <v>28</v>
      </c>
      <c r="G602" s="54">
        <v>28</v>
      </c>
      <c r="H602" s="54">
        <v>28</v>
      </c>
      <c r="I602" s="54" t="s">
        <v>53</v>
      </c>
      <c r="J602" s="54" t="s">
        <v>54</v>
      </c>
      <c r="K602" s="55">
        <v>45645</v>
      </c>
      <c r="L602" s="55">
        <v>45838</v>
      </c>
      <c r="M602" s="54" t="s">
        <v>76</v>
      </c>
      <c r="N602" s="54">
        <v>7</v>
      </c>
      <c r="O602" s="56">
        <v>1</v>
      </c>
      <c r="P602" s="57">
        <f>C602/G602</f>
        <v>3.5714285714285716</v>
      </c>
      <c r="Q602" s="57">
        <f>C602/F602</f>
        <v>3.5714285714285716</v>
      </c>
      <c r="R602" s="57">
        <f>C602/H602</f>
        <v>3.5714285714285716</v>
      </c>
      <c r="S602" s="54" t="b">
        <f>IF(C602&gt;500,TRUE,FALSE)</f>
        <v>0</v>
      </c>
      <c r="T602" s="54" t="b">
        <f>IF(C602&gt;750,TRUE,FALSE)</f>
        <v>0</v>
      </c>
      <c r="U602" s="54" t="b">
        <f>IF(C602&gt;1000,TRUE,FALSE)</f>
        <v>0</v>
      </c>
      <c r="V602" s="54" t="b">
        <f>IF(D602&gt;500,TRUE,FALSE)</f>
        <v>0</v>
      </c>
    </row>
    <row r="603" spans="1:22" s="54" customFormat="1" ht="16" x14ac:dyDescent="0.2">
      <c r="A603" s="59">
        <v>307838</v>
      </c>
      <c r="B603" s="59" t="s">
        <v>195</v>
      </c>
      <c r="C603" s="59">
        <v>16</v>
      </c>
      <c r="D603" s="59">
        <v>16</v>
      </c>
      <c r="E603" s="59">
        <v>4</v>
      </c>
      <c r="F603" s="59">
        <v>16</v>
      </c>
      <c r="G603" s="59">
        <v>10</v>
      </c>
      <c r="H603" s="59">
        <v>6</v>
      </c>
      <c r="I603" s="59" t="s">
        <v>53</v>
      </c>
      <c r="J603" s="59" t="s">
        <v>68</v>
      </c>
      <c r="K603" s="64">
        <v>45698</v>
      </c>
      <c r="L603" s="59"/>
      <c r="M603" s="59" t="s">
        <v>76</v>
      </c>
      <c r="N603" s="59">
        <v>6</v>
      </c>
      <c r="O603" s="65">
        <v>0.625</v>
      </c>
      <c r="P603" s="66">
        <f>C603/G603</f>
        <v>1.6</v>
      </c>
      <c r="Q603" s="66">
        <f>C603/F603</f>
        <v>1</v>
      </c>
      <c r="R603" s="66">
        <f>C603/H603</f>
        <v>2.6666666666666665</v>
      </c>
      <c r="S603" s="59" t="b">
        <f>IF(C603&gt;500,TRUE,FALSE)</f>
        <v>0</v>
      </c>
      <c r="T603" s="59" t="b">
        <f>IF(C603&gt;750,TRUE,FALSE)</f>
        <v>0</v>
      </c>
      <c r="U603" s="59" t="b">
        <f>IF(C603&gt;1000,TRUE,FALSE)</f>
        <v>0</v>
      </c>
      <c r="V603" s="59" t="b">
        <f>IF(D603&gt;500,TRUE,FALSE)</f>
        <v>0</v>
      </c>
    </row>
    <row r="604" spans="1:22" s="59" customFormat="1" ht="16" x14ac:dyDescent="0.2">
      <c r="A604" s="59">
        <v>308087</v>
      </c>
      <c r="B604" s="59" t="s">
        <v>388</v>
      </c>
      <c r="C604" s="59">
        <v>0</v>
      </c>
      <c r="D604" s="59">
        <v>0</v>
      </c>
      <c r="E604" s="59">
        <v>30</v>
      </c>
      <c r="F604" s="59">
        <v>20</v>
      </c>
      <c r="G604" s="59">
        <v>0</v>
      </c>
      <c r="H604" s="59">
        <v>20</v>
      </c>
      <c r="I604" s="59" t="s">
        <v>53</v>
      </c>
      <c r="J604" s="59" t="s">
        <v>68</v>
      </c>
      <c r="K604" s="64">
        <v>45747</v>
      </c>
      <c r="L604" s="64">
        <v>45873</v>
      </c>
      <c r="M604" s="59" t="s">
        <v>76</v>
      </c>
      <c r="N604" s="59">
        <v>8</v>
      </c>
      <c r="O604" s="65">
        <v>0</v>
      </c>
      <c r="P604" s="66">
        <v>0</v>
      </c>
      <c r="Q604" s="66">
        <f>C604/F604</f>
        <v>0</v>
      </c>
      <c r="R604" s="66">
        <f>C604/H604</f>
        <v>0</v>
      </c>
      <c r="S604" s="59" t="b">
        <f>IF(C604&gt;500,TRUE,FALSE)</f>
        <v>0</v>
      </c>
      <c r="T604" s="59" t="b">
        <f>IF(C604&gt;750,TRUE,FALSE)</f>
        <v>0</v>
      </c>
      <c r="U604" s="59" t="b">
        <f>IF(C604&gt;1000,TRUE,FALSE)</f>
        <v>0</v>
      </c>
      <c r="V604" s="59" t="b">
        <f>IF(D604&gt;500,TRUE,FALSE)</f>
        <v>0</v>
      </c>
    </row>
    <row r="605" spans="1:22" s="59" customFormat="1" ht="16" x14ac:dyDescent="0.2">
      <c r="A605" s="59">
        <v>308856</v>
      </c>
      <c r="B605" s="59" t="s">
        <v>769</v>
      </c>
      <c r="C605" s="59">
        <v>38</v>
      </c>
      <c r="D605" s="59">
        <v>14</v>
      </c>
      <c r="E605" s="59">
        <v>488</v>
      </c>
      <c r="F605" s="59">
        <v>350</v>
      </c>
      <c r="G605" s="59">
        <v>275</v>
      </c>
      <c r="H605" s="59">
        <v>361</v>
      </c>
      <c r="I605" s="59" t="s">
        <v>53</v>
      </c>
      <c r="J605" s="59" t="s">
        <v>54</v>
      </c>
      <c r="K605" s="64">
        <v>45404</v>
      </c>
      <c r="M605" s="59" t="s">
        <v>58</v>
      </c>
      <c r="N605" s="59">
        <v>11</v>
      </c>
      <c r="O605" s="65">
        <v>0.7857142857142857</v>
      </c>
      <c r="P605" s="66">
        <f>C605/G605</f>
        <v>0.13818181818181818</v>
      </c>
      <c r="Q605" s="66">
        <f>C605/F605</f>
        <v>0.10857142857142857</v>
      </c>
      <c r="R605" s="66">
        <f>C605/H605</f>
        <v>0.10526315789473684</v>
      </c>
      <c r="S605" s="59" t="b">
        <f>IF(C605&gt;500,TRUE,FALSE)</f>
        <v>0</v>
      </c>
      <c r="T605" s="59" t="b">
        <f>IF(C605&gt;750,TRUE,FALSE)</f>
        <v>0</v>
      </c>
      <c r="U605" s="59" t="b">
        <f>IF(C605&gt;1000,TRUE,FALSE)</f>
        <v>0</v>
      </c>
      <c r="V605" s="59" t="b">
        <f>IF(D605&gt;500,TRUE,FALSE)</f>
        <v>0</v>
      </c>
    </row>
    <row r="606" spans="1:22" s="54" customFormat="1" ht="16" x14ac:dyDescent="0.2">
      <c r="A606" s="59">
        <v>309225</v>
      </c>
      <c r="B606" s="59" t="s">
        <v>403</v>
      </c>
      <c r="C606" s="59">
        <v>0</v>
      </c>
      <c r="D606" s="59">
        <v>0</v>
      </c>
      <c r="E606" s="59">
        <v>22</v>
      </c>
      <c r="F606" s="59">
        <v>16</v>
      </c>
      <c r="G606" s="59">
        <v>16</v>
      </c>
      <c r="H606" s="59">
        <v>16</v>
      </c>
      <c r="I606" s="59" t="s">
        <v>53</v>
      </c>
      <c r="J606" s="59" t="s">
        <v>54</v>
      </c>
      <c r="K606" s="64">
        <v>45764</v>
      </c>
      <c r="L606" s="64">
        <v>45880</v>
      </c>
      <c r="M606" s="59" t="s">
        <v>76</v>
      </c>
      <c r="N606" s="59">
        <v>4</v>
      </c>
      <c r="O606" s="65">
        <v>1</v>
      </c>
      <c r="P606" s="66">
        <f>C606/G606</f>
        <v>0</v>
      </c>
      <c r="Q606" s="66">
        <f>C606/F606</f>
        <v>0</v>
      </c>
      <c r="R606" s="66">
        <f>C606/H606</f>
        <v>0</v>
      </c>
      <c r="S606" s="59" t="b">
        <f>IF(C606&gt;500,TRUE,FALSE)</f>
        <v>0</v>
      </c>
      <c r="T606" s="59" t="b">
        <f>IF(C606&gt;750,TRUE,FALSE)</f>
        <v>0</v>
      </c>
      <c r="U606" s="59" t="b">
        <f>IF(C606&gt;1000,TRUE,FALSE)</f>
        <v>0</v>
      </c>
      <c r="V606" s="59" t="b">
        <f>IF(D606&gt;500,TRUE,FALSE)</f>
        <v>0</v>
      </c>
    </row>
    <row r="607" spans="1:22" s="59" customFormat="1" ht="16" x14ac:dyDescent="0.2">
      <c r="A607" s="59">
        <v>309450</v>
      </c>
      <c r="B607" s="59" t="s">
        <v>517</v>
      </c>
      <c r="C607" s="59">
        <v>0</v>
      </c>
      <c r="D607" s="59">
        <v>0</v>
      </c>
      <c r="E607" s="59">
        <v>7</v>
      </c>
      <c r="F607" s="59">
        <v>14</v>
      </c>
      <c r="G607" s="59">
        <v>12</v>
      </c>
      <c r="H607" s="59">
        <v>14</v>
      </c>
      <c r="I607" s="59" t="s">
        <v>53</v>
      </c>
      <c r="J607" s="59" t="s">
        <v>68</v>
      </c>
      <c r="K607" s="64">
        <v>45742</v>
      </c>
      <c r="L607" s="64">
        <v>45909</v>
      </c>
      <c r="M607" s="59" t="s">
        <v>76</v>
      </c>
      <c r="N607" s="59">
        <v>4</v>
      </c>
      <c r="O607" s="65">
        <v>0.8571428571428571</v>
      </c>
      <c r="P607" s="66">
        <f>C607/G607</f>
        <v>0</v>
      </c>
      <c r="Q607" s="66">
        <f>C607/F607</f>
        <v>0</v>
      </c>
      <c r="R607" s="66">
        <f>C607/H607</f>
        <v>0</v>
      </c>
      <c r="S607" s="59" t="b">
        <f>IF(C607&gt;500,TRUE,FALSE)</f>
        <v>0</v>
      </c>
      <c r="T607" s="59" t="b">
        <f>IF(C607&gt;750,TRUE,FALSE)</f>
        <v>0</v>
      </c>
      <c r="U607" s="59" t="b">
        <f>IF(C607&gt;1000,TRUE,FALSE)</f>
        <v>0</v>
      </c>
      <c r="V607" s="59" t="b">
        <f>IF(D607&gt;500,TRUE,FALSE)</f>
        <v>0</v>
      </c>
    </row>
    <row r="608" spans="1:22" s="59" customFormat="1" ht="16" x14ac:dyDescent="0.2">
      <c r="A608" s="59">
        <v>309455</v>
      </c>
      <c r="B608" s="59" t="s">
        <v>500</v>
      </c>
      <c r="C608" s="59">
        <v>0</v>
      </c>
      <c r="D608" s="59">
        <v>0</v>
      </c>
      <c r="E608" s="59">
        <v>22</v>
      </c>
      <c r="F608" s="59">
        <v>7</v>
      </c>
      <c r="G608" s="59">
        <v>0</v>
      </c>
      <c r="H608" s="59">
        <v>7</v>
      </c>
      <c r="I608" s="59" t="s">
        <v>53</v>
      </c>
      <c r="J608" s="59" t="s">
        <v>54</v>
      </c>
      <c r="K608" s="64">
        <v>44960</v>
      </c>
      <c r="M608" s="59" t="s">
        <v>76</v>
      </c>
      <c r="N608" s="59">
        <v>23</v>
      </c>
      <c r="O608" s="65">
        <v>0</v>
      </c>
      <c r="P608" s="66">
        <v>0</v>
      </c>
      <c r="Q608" s="66">
        <f>C608/F608</f>
        <v>0</v>
      </c>
      <c r="R608" s="66">
        <f>C608/H608</f>
        <v>0</v>
      </c>
      <c r="S608" s="59" t="b">
        <f>IF(C608&gt;500,TRUE,FALSE)</f>
        <v>0</v>
      </c>
      <c r="T608" s="59" t="b">
        <f>IF(C608&gt;750,TRUE,FALSE)</f>
        <v>0</v>
      </c>
      <c r="U608" s="59" t="b">
        <f>IF(C608&gt;1000,TRUE,FALSE)</f>
        <v>0</v>
      </c>
      <c r="V608" s="59" t="b">
        <f>IF(D608&gt;500,TRUE,FALSE)</f>
        <v>0</v>
      </c>
    </row>
    <row r="609" spans="1:22" s="54" customFormat="1" ht="16" x14ac:dyDescent="0.2">
      <c r="A609" s="59">
        <v>309704</v>
      </c>
      <c r="B609" s="59" t="s">
        <v>777</v>
      </c>
      <c r="C609" s="59">
        <v>132</v>
      </c>
      <c r="D609" s="59">
        <v>132</v>
      </c>
      <c r="E609" s="59">
        <v>206</v>
      </c>
      <c r="F609" s="59">
        <v>157</v>
      </c>
      <c r="G609" s="59">
        <v>198</v>
      </c>
      <c r="H609" s="59">
        <v>162</v>
      </c>
      <c r="I609" s="59" t="s">
        <v>53</v>
      </c>
      <c r="J609" s="59" t="s">
        <v>54</v>
      </c>
      <c r="K609" s="64">
        <v>45737</v>
      </c>
      <c r="L609" s="64">
        <v>45877</v>
      </c>
      <c r="M609" s="59" t="s">
        <v>58</v>
      </c>
      <c r="N609" s="59">
        <v>41</v>
      </c>
      <c r="O609" s="65">
        <v>1.2611464968152866</v>
      </c>
      <c r="P609" s="66">
        <f>C609/G609</f>
        <v>0.66666666666666663</v>
      </c>
      <c r="Q609" s="66">
        <f>C609/F609</f>
        <v>0.84076433121019112</v>
      </c>
      <c r="R609" s="66">
        <f>C609/H609</f>
        <v>0.81481481481481477</v>
      </c>
      <c r="S609" s="59" t="b">
        <f>IF(C609&gt;500,TRUE,FALSE)</f>
        <v>0</v>
      </c>
      <c r="T609" s="59" t="b">
        <f>IF(C609&gt;750,TRUE,FALSE)</f>
        <v>0</v>
      </c>
      <c r="U609" s="59" t="b">
        <f>IF(C609&gt;1000,TRUE,FALSE)</f>
        <v>0</v>
      </c>
      <c r="V609" s="59" t="b">
        <f>IF(D609&gt;500,TRUE,FALSE)</f>
        <v>0</v>
      </c>
    </row>
    <row r="610" spans="1:22" s="59" customFormat="1" ht="16" x14ac:dyDescent="0.2">
      <c r="A610" s="54">
        <v>309995</v>
      </c>
      <c r="B610" s="54" t="s">
        <v>761</v>
      </c>
      <c r="C610" s="54">
        <v>868</v>
      </c>
      <c r="D610" s="54">
        <v>120</v>
      </c>
      <c r="E610" s="54">
        <v>444</v>
      </c>
      <c r="F610" s="54">
        <v>450</v>
      </c>
      <c r="G610" s="54">
        <v>458</v>
      </c>
      <c r="H610" s="54">
        <v>464</v>
      </c>
      <c r="I610" s="54" t="s">
        <v>53</v>
      </c>
      <c r="J610" s="54" t="s">
        <v>54</v>
      </c>
      <c r="K610" s="55">
        <v>45581</v>
      </c>
      <c r="L610" s="55">
        <v>45638</v>
      </c>
      <c r="M610" s="54" t="s">
        <v>58</v>
      </c>
      <c r="N610" s="54">
        <v>10</v>
      </c>
      <c r="O610" s="56">
        <v>1.0177777777777777</v>
      </c>
      <c r="P610" s="57">
        <f>C610/G610</f>
        <v>1.8951965065502183</v>
      </c>
      <c r="Q610" s="57">
        <f>C610/F610</f>
        <v>1.9288888888888889</v>
      </c>
      <c r="R610" s="57">
        <f>C610/H610</f>
        <v>1.8706896551724137</v>
      </c>
      <c r="S610" s="54" t="b">
        <f>IF(C610&gt;500,TRUE,FALSE)</f>
        <v>1</v>
      </c>
      <c r="T610" s="54" t="b">
        <f>IF(C610&gt;750,TRUE,FALSE)</f>
        <v>1</v>
      </c>
      <c r="U610" s="54" t="b">
        <f>IF(C610&gt;1000,TRUE,FALSE)</f>
        <v>0</v>
      </c>
      <c r="V610" s="54" t="b">
        <f>IF(D610&gt;500,TRUE,FALSE)</f>
        <v>0</v>
      </c>
    </row>
    <row r="611" spans="1:22" s="59" customFormat="1" ht="16" x14ac:dyDescent="0.2">
      <c r="A611" s="59">
        <v>310328</v>
      </c>
      <c r="B611" s="59" t="s">
        <v>542</v>
      </c>
      <c r="C611" s="59">
        <v>1</v>
      </c>
      <c r="D611" s="59">
        <v>1</v>
      </c>
      <c r="E611" s="59">
        <v>5</v>
      </c>
      <c r="F611" s="59">
        <v>6</v>
      </c>
      <c r="G611" s="59">
        <v>3</v>
      </c>
      <c r="H611" s="59">
        <v>6</v>
      </c>
      <c r="I611" s="59" t="s">
        <v>53</v>
      </c>
      <c r="J611" s="59" t="s">
        <v>68</v>
      </c>
      <c r="K611" s="64">
        <v>45681</v>
      </c>
      <c r="L611" s="64">
        <v>45777</v>
      </c>
      <c r="M611" s="59" t="s">
        <v>76</v>
      </c>
      <c r="N611" s="59">
        <v>6</v>
      </c>
      <c r="O611" s="65">
        <v>0.5</v>
      </c>
      <c r="P611" s="66">
        <f>C611/G611</f>
        <v>0.33333333333333331</v>
      </c>
      <c r="Q611" s="66">
        <f>C611/F611</f>
        <v>0.16666666666666666</v>
      </c>
      <c r="R611" s="66">
        <f>C611/H611</f>
        <v>0.16666666666666666</v>
      </c>
      <c r="S611" s="59" t="b">
        <f>IF(C611&gt;500,TRUE,FALSE)</f>
        <v>0</v>
      </c>
      <c r="T611" s="59" t="b">
        <f>IF(C611&gt;750,TRUE,FALSE)</f>
        <v>0</v>
      </c>
      <c r="U611" s="59" t="b">
        <f>IF(C611&gt;1000,TRUE,FALSE)</f>
        <v>0</v>
      </c>
      <c r="V611" s="59" t="b">
        <f>IF(D611&gt;500,TRUE,FALSE)</f>
        <v>0</v>
      </c>
    </row>
    <row r="612" spans="1:22" s="54" customFormat="1" ht="16" x14ac:dyDescent="0.2">
      <c r="A612" s="59">
        <v>310479</v>
      </c>
      <c r="B612" s="59" t="s">
        <v>627</v>
      </c>
      <c r="C612" s="59">
        <v>24</v>
      </c>
      <c r="D612" s="59">
        <v>8</v>
      </c>
      <c r="E612" s="59">
        <v>38</v>
      </c>
      <c r="F612" s="59">
        <v>45</v>
      </c>
      <c r="G612" s="59">
        <v>44</v>
      </c>
      <c r="H612" s="59">
        <v>46</v>
      </c>
      <c r="I612" s="59" t="s">
        <v>53</v>
      </c>
      <c r="J612" s="59" t="s">
        <v>54</v>
      </c>
      <c r="K612" s="64">
        <v>45282</v>
      </c>
      <c r="L612" s="64">
        <v>45924</v>
      </c>
      <c r="M612" s="59" t="s">
        <v>76</v>
      </c>
      <c r="N612" s="59">
        <v>8</v>
      </c>
      <c r="O612" s="65">
        <v>0.97777777777777775</v>
      </c>
      <c r="P612" s="66">
        <f>C612/G612</f>
        <v>0.54545454545454541</v>
      </c>
      <c r="Q612" s="66">
        <f>C612/F612</f>
        <v>0.53333333333333333</v>
      </c>
      <c r="R612" s="66">
        <f>C612/H612</f>
        <v>0.52173913043478259</v>
      </c>
      <c r="S612" s="59" t="b">
        <f>IF(C612&gt;500,TRUE,FALSE)</f>
        <v>0</v>
      </c>
      <c r="T612" s="59" t="b">
        <f>IF(C612&gt;750,TRUE,FALSE)</f>
        <v>0</v>
      </c>
      <c r="U612" s="59" t="b">
        <f>IF(C612&gt;1000,TRUE,FALSE)</f>
        <v>0</v>
      </c>
      <c r="V612" s="59" t="b">
        <f>IF(D612&gt;500,TRUE,FALSE)</f>
        <v>0</v>
      </c>
    </row>
    <row r="613" spans="1:22" s="59" customFormat="1" ht="16" x14ac:dyDescent="0.2">
      <c r="A613" s="54">
        <v>310911</v>
      </c>
      <c r="B613" s="54" t="s">
        <v>609</v>
      </c>
      <c r="C613" s="54">
        <v>265</v>
      </c>
      <c r="D613" s="54">
        <v>238</v>
      </c>
      <c r="E613" s="54">
        <v>48</v>
      </c>
      <c r="F613" s="54">
        <v>51</v>
      </c>
      <c r="G613" s="54">
        <v>58</v>
      </c>
      <c r="H613" s="54">
        <v>52</v>
      </c>
      <c r="I613" s="54" t="s">
        <v>53</v>
      </c>
      <c r="J613" s="54" t="s">
        <v>54</v>
      </c>
      <c r="K613" s="55">
        <v>45588</v>
      </c>
      <c r="L613" s="55">
        <v>45727</v>
      </c>
      <c r="M613" s="54" t="s">
        <v>71</v>
      </c>
      <c r="N613" s="54">
        <v>10</v>
      </c>
      <c r="O613" s="56">
        <v>1.1372549019607843</v>
      </c>
      <c r="P613" s="57">
        <f>C613/G613</f>
        <v>4.568965517241379</v>
      </c>
      <c r="Q613" s="57">
        <f>C613/F613</f>
        <v>5.1960784313725492</v>
      </c>
      <c r="R613" s="57">
        <f>C613/H613</f>
        <v>5.0961538461538458</v>
      </c>
      <c r="S613" s="54" t="b">
        <f>IF(C613&gt;500,TRUE,FALSE)</f>
        <v>0</v>
      </c>
      <c r="T613" s="54" t="b">
        <f>IF(C613&gt;750,TRUE,FALSE)</f>
        <v>0</v>
      </c>
      <c r="U613" s="54" t="b">
        <f>IF(C613&gt;1000,TRUE,FALSE)</f>
        <v>0</v>
      </c>
      <c r="V613" s="54" t="b">
        <f>IF(D613&gt;500,TRUE,FALSE)</f>
        <v>0</v>
      </c>
    </row>
    <row r="614" spans="1:22" s="59" customFormat="1" ht="16" x14ac:dyDescent="0.2">
      <c r="A614" s="54">
        <v>311450</v>
      </c>
      <c r="B614" s="54" t="s">
        <v>471</v>
      </c>
      <c r="C614" s="54">
        <v>67</v>
      </c>
      <c r="D614" s="54">
        <v>40</v>
      </c>
      <c r="E614" s="54">
        <v>11</v>
      </c>
      <c r="F614" s="54">
        <v>14</v>
      </c>
      <c r="G614" s="54">
        <v>17</v>
      </c>
      <c r="H614" s="54">
        <v>14</v>
      </c>
      <c r="I614" s="54" t="s">
        <v>53</v>
      </c>
      <c r="J614" s="54" t="s">
        <v>54</v>
      </c>
      <c r="K614" s="55">
        <v>45476</v>
      </c>
      <c r="L614" s="54"/>
      <c r="M614" s="54" t="s">
        <v>76</v>
      </c>
      <c r="N614" s="54">
        <v>12</v>
      </c>
      <c r="O614" s="56">
        <v>1.2142857142857142</v>
      </c>
      <c r="P614" s="57">
        <f>C614/G614</f>
        <v>3.9411764705882355</v>
      </c>
      <c r="Q614" s="57">
        <f>C614/F614</f>
        <v>4.7857142857142856</v>
      </c>
      <c r="R614" s="57">
        <f>C614/H614</f>
        <v>4.7857142857142856</v>
      </c>
      <c r="S614" s="54" t="b">
        <f>IF(C614&gt;500,TRUE,FALSE)</f>
        <v>0</v>
      </c>
      <c r="T614" s="54" t="b">
        <f>IF(C614&gt;750,TRUE,FALSE)</f>
        <v>0</v>
      </c>
      <c r="U614" s="54" t="b">
        <f>IF(C614&gt;1000,TRUE,FALSE)</f>
        <v>0</v>
      </c>
      <c r="V614" s="54" t="b">
        <f>IF(D614&gt;500,TRUE,FALSE)</f>
        <v>0</v>
      </c>
    </row>
    <row r="615" spans="1:22" s="54" customFormat="1" ht="16" x14ac:dyDescent="0.2">
      <c r="A615" s="54">
        <v>313325</v>
      </c>
      <c r="B615" s="54" t="s">
        <v>259</v>
      </c>
      <c r="C615" s="54">
        <v>13</v>
      </c>
      <c r="D615" s="54">
        <v>13</v>
      </c>
      <c r="E615" s="54">
        <v>8</v>
      </c>
      <c r="F615" s="54">
        <v>3</v>
      </c>
      <c r="G615" s="54">
        <v>1</v>
      </c>
      <c r="H615" s="54">
        <v>2</v>
      </c>
      <c r="I615" s="54" t="s">
        <v>53</v>
      </c>
      <c r="J615" s="54" t="s">
        <v>68</v>
      </c>
      <c r="K615" s="55">
        <v>45702</v>
      </c>
      <c r="L615" s="55">
        <v>45813</v>
      </c>
      <c r="M615" s="54" t="s">
        <v>76</v>
      </c>
      <c r="N615" s="54">
        <v>6</v>
      </c>
      <c r="O615" s="56">
        <v>0.33333333333333331</v>
      </c>
      <c r="P615" s="57">
        <f>C615/G615</f>
        <v>13</v>
      </c>
      <c r="Q615" s="57">
        <f>C615/F615</f>
        <v>4.333333333333333</v>
      </c>
      <c r="R615" s="57">
        <f>C615/H615</f>
        <v>6.5</v>
      </c>
      <c r="S615" s="54" t="b">
        <f>IF(C615&gt;500,TRUE,FALSE)</f>
        <v>0</v>
      </c>
      <c r="T615" s="54" t="b">
        <f>IF(C615&gt;750,TRUE,FALSE)</f>
        <v>0</v>
      </c>
      <c r="U615" s="54" t="b">
        <f>IF(C615&gt;1000,TRUE,FALSE)</f>
        <v>0</v>
      </c>
      <c r="V615" s="54" t="b">
        <f>IF(D615&gt;500,TRUE,FALSE)</f>
        <v>0</v>
      </c>
    </row>
    <row r="616" spans="1:22" s="59" customFormat="1" ht="16" x14ac:dyDescent="0.2">
      <c r="A616" s="59">
        <v>313390</v>
      </c>
      <c r="B616" s="59" t="s">
        <v>450</v>
      </c>
      <c r="C616" s="59">
        <v>0</v>
      </c>
      <c r="D616" s="59">
        <v>0</v>
      </c>
      <c r="E616" s="59">
        <v>18</v>
      </c>
      <c r="F616" s="59">
        <v>12</v>
      </c>
      <c r="G616" s="59">
        <v>18</v>
      </c>
      <c r="H616" s="59">
        <v>12</v>
      </c>
      <c r="I616" s="59" t="s">
        <v>53</v>
      </c>
      <c r="J616" s="59" t="s">
        <v>54</v>
      </c>
      <c r="K616" s="64">
        <v>45747</v>
      </c>
      <c r="M616" s="59" t="s">
        <v>76</v>
      </c>
      <c r="N616" s="59">
        <v>6</v>
      </c>
      <c r="O616" s="65">
        <v>1.5</v>
      </c>
      <c r="P616" s="66">
        <f>C616/G616</f>
        <v>0</v>
      </c>
      <c r="Q616" s="66">
        <f>C616/F616</f>
        <v>0</v>
      </c>
      <c r="R616" s="66">
        <f>C616/H616</f>
        <v>0</v>
      </c>
      <c r="S616" s="59" t="b">
        <f>IF(C616&gt;500,TRUE,FALSE)</f>
        <v>0</v>
      </c>
      <c r="T616" s="59" t="b">
        <f>IF(C616&gt;750,TRUE,FALSE)</f>
        <v>0</v>
      </c>
      <c r="U616" s="59" t="b">
        <f>IF(C616&gt;1000,TRUE,FALSE)</f>
        <v>0</v>
      </c>
      <c r="V616" s="59" t="b">
        <f>IF(D616&gt;500,TRUE,FALSE)</f>
        <v>0</v>
      </c>
    </row>
    <row r="617" spans="1:22" s="59" customFormat="1" ht="16" x14ac:dyDescent="0.2">
      <c r="A617" s="54">
        <v>313412</v>
      </c>
      <c r="B617" s="54" t="s">
        <v>536</v>
      </c>
      <c r="C617" s="54">
        <v>17</v>
      </c>
      <c r="D617" s="54">
        <v>17</v>
      </c>
      <c r="E617" s="54">
        <v>5</v>
      </c>
      <c r="F617" s="54">
        <v>5</v>
      </c>
      <c r="G617" s="54">
        <v>5</v>
      </c>
      <c r="H617" s="54">
        <v>5</v>
      </c>
      <c r="I617" s="54" t="s">
        <v>53</v>
      </c>
      <c r="J617" s="54" t="s">
        <v>68</v>
      </c>
      <c r="K617" s="55">
        <v>45728</v>
      </c>
      <c r="L617" s="55">
        <v>45862</v>
      </c>
      <c r="M617" s="54" t="s">
        <v>76</v>
      </c>
      <c r="N617" s="54">
        <v>4</v>
      </c>
      <c r="O617" s="56">
        <v>1</v>
      </c>
      <c r="P617" s="57">
        <f>C617/G617</f>
        <v>3.4</v>
      </c>
      <c r="Q617" s="57">
        <f>C617/F617</f>
        <v>3.4</v>
      </c>
      <c r="R617" s="57">
        <f>C617/H617</f>
        <v>3.4</v>
      </c>
      <c r="S617" s="54" t="b">
        <f>IF(C617&gt;500,TRUE,FALSE)</f>
        <v>0</v>
      </c>
      <c r="T617" s="54" t="b">
        <f>IF(C617&gt;750,TRUE,FALSE)</f>
        <v>0</v>
      </c>
      <c r="U617" s="54" t="b">
        <f>IF(C617&gt;1000,TRUE,FALSE)</f>
        <v>0</v>
      </c>
      <c r="V617" s="54" t="b">
        <f>IF(D617&gt;500,TRUE,FALSE)</f>
        <v>0</v>
      </c>
    </row>
    <row r="618" spans="1:22" s="59" customFormat="1" ht="16" x14ac:dyDescent="0.2">
      <c r="A618" s="54">
        <v>313790</v>
      </c>
      <c r="B618" s="54" t="s">
        <v>821</v>
      </c>
      <c r="C618" s="54">
        <v>1119</v>
      </c>
      <c r="D618" s="54">
        <v>48</v>
      </c>
      <c r="E618" s="54">
        <v>289</v>
      </c>
      <c r="F618" s="54">
        <v>150</v>
      </c>
      <c r="G618" s="54">
        <v>295</v>
      </c>
      <c r="H618" s="54">
        <v>155</v>
      </c>
      <c r="I618" s="54" t="s">
        <v>53</v>
      </c>
      <c r="J618" s="54" t="s">
        <v>54</v>
      </c>
      <c r="K618" s="55">
        <v>45560</v>
      </c>
      <c r="L618" s="55">
        <v>45615</v>
      </c>
      <c r="M618" s="54" t="s">
        <v>58</v>
      </c>
      <c r="N618" s="54">
        <v>13</v>
      </c>
      <c r="O618" s="56">
        <v>1.9666666666666666</v>
      </c>
      <c r="P618" s="57">
        <f>C618/G618</f>
        <v>3.7932203389830508</v>
      </c>
      <c r="Q618" s="57">
        <f>C618/F618</f>
        <v>7.46</v>
      </c>
      <c r="R618" s="57">
        <f>C618/H618</f>
        <v>7.2193548387096778</v>
      </c>
      <c r="S618" s="54" t="b">
        <f>IF(C618&gt;500,TRUE,FALSE)</f>
        <v>1</v>
      </c>
      <c r="T618" s="54" t="b">
        <f>IF(C618&gt;750,TRUE,FALSE)</f>
        <v>1</v>
      </c>
      <c r="U618" s="54" t="b">
        <f>IF(C618&gt;1000,TRUE,FALSE)</f>
        <v>1</v>
      </c>
      <c r="V618" s="54" t="b">
        <f>IF(D618&gt;500,TRUE,FALSE)</f>
        <v>0</v>
      </c>
    </row>
    <row r="619" spans="1:22" s="54" customFormat="1" ht="16" x14ac:dyDescent="0.2">
      <c r="A619" s="59">
        <v>313924</v>
      </c>
      <c r="B619" s="59" t="s">
        <v>621</v>
      </c>
      <c r="C619" s="59">
        <v>0</v>
      </c>
      <c r="D619" s="59">
        <v>0</v>
      </c>
      <c r="E619" s="59">
        <v>47</v>
      </c>
      <c r="F619" s="59">
        <v>46</v>
      </c>
      <c r="G619" s="59">
        <v>61</v>
      </c>
      <c r="H619" s="59">
        <v>47</v>
      </c>
      <c r="I619" s="59" t="s">
        <v>53</v>
      </c>
      <c r="J619" s="59" t="s">
        <v>54</v>
      </c>
      <c r="K619" s="64">
        <v>45615</v>
      </c>
      <c r="L619" s="64">
        <v>45721</v>
      </c>
      <c r="M619" s="59" t="s">
        <v>71</v>
      </c>
      <c r="N619" s="59">
        <v>9</v>
      </c>
      <c r="O619" s="65">
        <v>1.326086956521739</v>
      </c>
      <c r="P619" s="66">
        <f>C619/G619</f>
        <v>0</v>
      </c>
      <c r="Q619" s="66">
        <f>C619/F619</f>
        <v>0</v>
      </c>
      <c r="R619" s="66">
        <f>C619/H619</f>
        <v>0</v>
      </c>
      <c r="S619" s="59" t="b">
        <f>IF(C619&gt;500,TRUE,FALSE)</f>
        <v>0</v>
      </c>
      <c r="T619" s="59" t="b">
        <f>IF(C619&gt;750,TRUE,FALSE)</f>
        <v>0</v>
      </c>
      <c r="U619" s="59" t="b">
        <f>IF(C619&gt;1000,TRUE,FALSE)</f>
        <v>0</v>
      </c>
      <c r="V619" s="59" t="b">
        <f>IF(D619&gt;500,TRUE,FALSE)</f>
        <v>0</v>
      </c>
    </row>
    <row r="620" spans="1:22" s="59" customFormat="1" ht="16" x14ac:dyDescent="0.2">
      <c r="A620" s="59">
        <v>315176</v>
      </c>
      <c r="B620" s="59" t="s">
        <v>186</v>
      </c>
      <c r="C620" s="59">
        <v>13</v>
      </c>
      <c r="D620" s="59">
        <v>0</v>
      </c>
      <c r="E620" s="59">
        <v>71</v>
      </c>
      <c r="F620" s="59">
        <v>64</v>
      </c>
      <c r="G620" s="59">
        <v>83</v>
      </c>
      <c r="H620" s="59">
        <v>20</v>
      </c>
      <c r="I620" s="59" t="s">
        <v>53</v>
      </c>
      <c r="J620" s="59" t="s">
        <v>54</v>
      </c>
      <c r="K620" s="64">
        <v>45506</v>
      </c>
      <c r="M620" s="59" t="s">
        <v>71</v>
      </c>
      <c r="N620" s="59">
        <v>13</v>
      </c>
      <c r="O620" s="65">
        <v>1.296875</v>
      </c>
      <c r="P620" s="66">
        <f>C620/G620</f>
        <v>0.15662650602409639</v>
      </c>
      <c r="Q620" s="66">
        <f>C620/F620</f>
        <v>0.203125</v>
      </c>
      <c r="R620" s="66">
        <f>C620/H620</f>
        <v>0.65</v>
      </c>
      <c r="S620" s="59" t="b">
        <f>IF(C620&gt;500,TRUE,FALSE)</f>
        <v>0</v>
      </c>
      <c r="T620" s="59" t="b">
        <f>IF(C620&gt;750,TRUE,FALSE)</f>
        <v>0</v>
      </c>
      <c r="U620" s="59" t="b">
        <f>IF(C620&gt;1000,TRUE,FALSE)</f>
        <v>0</v>
      </c>
      <c r="V620" s="59" t="b">
        <f>IF(D620&gt;500,TRUE,FALSE)</f>
        <v>0</v>
      </c>
    </row>
    <row r="621" spans="1:22" s="54" customFormat="1" ht="16" x14ac:dyDescent="0.2">
      <c r="A621" s="63">
        <v>315428</v>
      </c>
      <c r="B621" s="63" t="s">
        <v>75</v>
      </c>
      <c r="C621" s="63">
        <v>158</v>
      </c>
      <c r="D621" s="59">
        <v>8</v>
      </c>
      <c r="E621" s="63">
        <v>22</v>
      </c>
      <c r="F621" s="63">
        <v>154</v>
      </c>
      <c r="G621" s="63">
        <v>28</v>
      </c>
      <c r="H621" s="63">
        <v>45</v>
      </c>
      <c r="I621" s="59" t="s">
        <v>53</v>
      </c>
      <c r="J621" s="59" t="s">
        <v>54</v>
      </c>
      <c r="K621" s="64">
        <v>45470</v>
      </c>
      <c r="L621" s="59"/>
      <c r="M621" s="59" t="s">
        <v>76</v>
      </c>
      <c r="N621" s="59">
        <v>13</v>
      </c>
      <c r="O621" s="65">
        <v>0.18181818181818182</v>
      </c>
      <c r="P621" s="66">
        <f>C621/G621</f>
        <v>5.6428571428571432</v>
      </c>
      <c r="Q621" s="66">
        <f>C621/F621</f>
        <v>1.025974025974026</v>
      </c>
      <c r="R621" s="66">
        <f>C621/H621</f>
        <v>3.5111111111111111</v>
      </c>
      <c r="S621" s="59" t="b">
        <f>IF(C621&gt;500,TRUE,FALSE)</f>
        <v>0</v>
      </c>
      <c r="T621" s="59" t="b">
        <f>IF(C621&gt;750,TRUE,FALSE)</f>
        <v>0</v>
      </c>
      <c r="U621" s="59" t="b">
        <f>IF(C621&gt;1000,TRUE,FALSE)</f>
        <v>0</v>
      </c>
      <c r="V621" s="59" t="b">
        <f>IF(D621&gt;500,TRUE,FALSE)</f>
        <v>0</v>
      </c>
    </row>
    <row r="622" spans="1:22" s="59" customFormat="1" ht="16" x14ac:dyDescent="0.2">
      <c r="A622" s="59">
        <v>315562</v>
      </c>
      <c r="B622" s="59" t="s">
        <v>381</v>
      </c>
      <c r="C622" s="59">
        <v>18</v>
      </c>
      <c r="D622" s="59">
        <v>18</v>
      </c>
      <c r="E622" s="59">
        <v>17</v>
      </c>
      <c r="F622" s="59">
        <v>22</v>
      </c>
      <c r="G622" s="59">
        <v>0</v>
      </c>
      <c r="H622" s="59">
        <v>22</v>
      </c>
      <c r="I622" s="59" t="s">
        <v>53</v>
      </c>
      <c r="J622" s="59" t="s">
        <v>54</v>
      </c>
      <c r="K622" s="64">
        <v>45797</v>
      </c>
      <c r="L622" s="64">
        <v>45922</v>
      </c>
      <c r="M622" s="59" t="s">
        <v>76</v>
      </c>
      <c r="N622" s="59">
        <v>2</v>
      </c>
      <c r="O622" s="65">
        <v>0</v>
      </c>
      <c r="P622" s="66">
        <v>0</v>
      </c>
      <c r="Q622" s="66">
        <f>C622/F622</f>
        <v>0.81818181818181823</v>
      </c>
      <c r="R622" s="66">
        <f>C622/H622</f>
        <v>0.81818181818181823</v>
      </c>
      <c r="S622" s="59" t="b">
        <f>IF(C622&gt;500,TRUE,FALSE)</f>
        <v>0</v>
      </c>
      <c r="T622" s="59" t="b">
        <f>IF(C622&gt;750,TRUE,FALSE)</f>
        <v>0</v>
      </c>
      <c r="U622" s="59" t="b">
        <f>IF(C622&gt;1000,TRUE,FALSE)</f>
        <v>0</v>
      </c>
      <c r="V622" s="59" t="b">
        <f>IF(D622&gt;500,TRUE,FALSE)</f>
        <v>0</v>
      </c>
    </row>
    <row r="623" spans="1:22" s="59" customFormat="1" ht="16" x14ac:dyDescent="0.2">
      <c r="A623" s="59">
        <v>316023</v>
      </c>
      <c r="B623" s="59" t="s">
        <v>372</v>
      </c>
      <c r="C623" s="59">
        <v>32</v>
      </c>
      <c r="D623" s="59">
        <v>7</v>
      </c>
      <c r="E623" s="59">
        <v>31</v>
      </c>
      <c r="F623" s="59">
        <v>26</v>
      </c>
      <c r="G623" s="59">
        <v>28</v>
      </c>
      <c r="H623" s="59">
        <v>26</v>
      </c>
      <c r="I623" s="59" t="s">
        <v>53</v>
      </c>
      <c r="J623" s="59" t="s">
        <v>54</v>
      </c>
      <c r="K623" s="64">
        <v>45539</v>
      </c>
      <c r="M623" s="59" t="s">
        <v>76</v>
      </c>
      <c r="N623" s="59">
        <v>11</v>
      </c>
      <c r="O623" s="65">
        <v>1.0769230769230769</v>
      </c>
      <c r="P623" s="66">
        <f>C623/G623</f>
        <v>1.1428571428571428</v>
      </c>
      <c r="Q623" s="66">
        <f>C623/F623</f>
        <v>1.2307692307692308</v>
      </c>
      <c r="R623" s="66">
        <f>C623/H623</f>
        <v>1.2307692307692308</v>
      </c>
      <c r="S623" s="59" t="b">
        <f>IF(C623&gt;500,TRUE,FALSE)</f>
        <v>0</v>
      </c>
      <c r="T623" s="59" t="b">
        <f>IF(C623&gt;750,TRUE,FALSE)</f>
        <v>0</v>
      </c>
      <c r="U623" s="59" t="b">
        <f>IF(C623&gt;1000,TRUE,FALSE)</f>
        <v>0</v>
      </c>
      <c r="V623" s="59" t="b">
        <f>IF(D623&gt;500,TRUE,FALSE)</f>
        <v>0</v>
      </c>
    </row>
    <row r="624" spans="1:22" s="59" customFormat="1" ht="16" x14ac:dyDescent="0.2">
      <c r="A624" s="59">
        <v>316129</v>
      </c>
      <c r="B624" s="59" t="s">
        <v>319</v>
      </c>
      <c r="C624" s="59">
        <v>2</v>
      </c>
      <c r="D624" s="59">
        <v>2</v>
      </c>
      <c r="E624" s="59">
        <v>21</v>
      </c>
      <c r="F624" s="59">
        <v>35</v>
      </c>
      <c r="G624" s="59">
        <v>0</v>
      </c>
      <c r="H624" s="59">
        <v>31</v>
      </c>
      <c r="I624" s="59" t="s">
        <v>53</v>
      </c>
      <c r="J624" s="59" t="s">
        <v>54</v>
      </c>
      <c r="K624" s="64">
        <v>45875</v>
      </c>
      <c r="L624" s="64">
        <v>45981</v>
      </c>
      <c r="M624" s="59" t="s">
        <v>76</v>
      </c>
      <c r="N624" s="59">
        <v>4</v>
      </c>
      <c r="O624" s="65">
        <v>0</v>
      </c>
      <c r="P624" s="66">
        <v>0</v>
      </c>
      <c r="Q624" s="66">
        <f>C624/F624</f>
        <v>5.7142857142857141E-2</v>
      </c>
      <c r="R624" s="66">
        <f>C624/H624</f>
        <v>6.4516129032258063E-2</v>
      </c>
      <c r="S624" s="59" t="b">
        <f>IF(C624&gt;500,TRUE,FALSE)</f>
        <v>0</v>
      </c>
      <c r="T624" s="59" t="b">
        <f>IF(C624&gt;750,TRUE,FALSE)</f>
        <v>0</v>
      </c>
      <c r="U624" s="59" t="b">
        <f>IF(C624&gt;1000,TRUE,FALSE)</f>
        <v>0</v>
      </c>
      <c r="V624" s="59" t="b">
        <f>IF(D624&gt;500,TRUE,FALSE)</f>
        <v>0</v>
      </c>
    </row>
    <row r="625" spans="1:22" s="59" customFormat="1" ht="16" x14ac:dyDescent="0.2">
      <c r="A625" s="59">
        <v>316390</v>
      </c>
      <c r="B625" s="59" t="s">
        <v>233</v>
      </c>
      <c r="C625" s="59">
        <v>0</v>
      </c>
      <c r="D625" s="59">
        <v>0</v>
      </c>
      <c r="E625" s="59">
        <v>8</v>
      </c>
      <c r="F625" s="59">
        <v>11</v>
      </c>
      <c r="G625" s="59">
        <v>6</v>
      </c>
      <c r="H625" s="59">
        <v>6</v>
      </c>
      <c r="I625" s="59" t="s">
        <v>53</v>
      </c>
      <c r="J625" s="59" t="s">
        <v>68</v>
      </c>
      <c r="K625" s="64">
        <v>45742</v>
      </c>
      <c r="M625" s="59" t="s">
        <v>76</v>
      </c>
      <c r="N625" s="59">
        <v>4</v>
      </c>
      <c r="O625" s="65">
        <v>0.54545454545454541</v>
      </c>
      <c r="P625" s="66">
        <f>C625/G625</f>
        <v>0</v>
      </c>
      <c r="Q625" s="66">
        <f>C625/F625</f>
        <v>0</v>
      </c>
      <c r="R625" s="66">
        <f>C625/H625</f>
        <v>0</v>
      </c>
      <c r="S625" s="59" t="b">
        <f>IF(C625&gt;500,TRUE,FALSE)</f>
        <v>0</v>
      </c>
      <c r="T625" s="59" t="b">
        <f>IF(C625&gt;750,TRUE,FALSE)</f>
        <v>0</v>
      </c>
      <c r="U625" s="59" t="b">
        <f>IF(C625&gt;1000,TRUE,FALSE)</f>
        <v>0</v>
      </c>
      <c r="V625" s="59" t="b">
        <f>IF(D625&gt;500,TRUE,FALSE)</f>
        <v>0</v>
      </c>
    </row>
    <row r="626" spans="1:22" s="59" customFormat="1" ht="16" x14ac:dyDescent="0.2">
      <c r="A626" s="59">
        <v>316716</v>
      </c>
      <c r="B626" s="59" t="s">
        <v>345</v>
      </c>
      <c r="C626" s="59">
        <v>226</v>
      </c>
      <c r="D626" s="59">
        <v>138</v>
      </c>
      <c r="E626" s="59">
        <v>766</v>
      </c>
      <c r="F626" s="59">
        <v>580</v>
      </c>
      <c r="G626" s="59">
        <v>724</v>
      </c>
      <c r="H626" s="59">
        <v>551</v>
      </c>
      <c r="I626" s="59" t="s">
        <v>53</v>
      </c>
      <c r="J626" s="59" t="s">
        <v>54</v>
      </c>
      <c r="K626" s="64">
        <v>45565</v>
      </c>
      <c r="L626" s="64">
        <v>45617</v>
      </c>
      <c r="M626" s="59" t="s">
        <v>55</v>
      </c>
      <c r="N626" s="59">
        <v>28</v>
      </c>
      <c r="O626" s="65">
        <v>1.2482758620689656</v>
      </c>
      <c r="P626" s="66">
        <f>C626/G626</f>
        <v>0.31215469613259667</v>
      </c>
      <c r="Q626" s="66">
        <f>C626/F626</f>
        <v>0.3896551724137931</v>
      </c>
      <c r="R626" s="66">
        <f>C626/H626</f>
        <v>0.41016333938294008</v>
      </c>
      <c r="S626" s="59" t="b">
        <f>IF(C626&gt;500,TRUE,FALSE)</f>
        <v>0</v>
      </c>
      <c r="T626" s="59" t="b">
        <f>IF(C626&gt;750,TRUE,FALSE)</f>
        <v>0</v>
      </c>
      <c r="U626" s="59" t="b">
        <f>IF(C626&gt;1000,TRUE,FALSE)</f>
        <v>0</v>
      </c>
      <c r="V626" s="59" t="b">
        <f>IF(D626&gt;500,TRUE,FALSE)</f>
        <v>0</v>
      </c>
    </row>
    <row r="627" spans="1:22" s="59" customFormat="1" ht="16" x14ac:dyDescent="0.2">
      <c r="A627" s="63">
        <v>316726</v>
      </c>
      <c r="B627" s="63" t="s">
        <v>57</v>
      </c>
      <c r="C627" s="63">
        <v>109</v>
      </c>
      <c r="D627" s="59">
        <v>14</v>
      </c>
      <c r="E627" s="63">
        <v>147</v>
      </c>
      <c r="F627" s="63">
        <v>479</v>
      </c>
      <c r="G627" s="63">
        <v>272</v>
      </c>
      <c r="H627" s="63">
        <v>20</v>
      </c>
      <c r="I627" s="59" t="s">
        <v>53</v>
      </c>
      <c r="J627" s="59" t="s">
        <v>54</v>
      </c>
      <c r="K627" s="64">
        <v>45098</v>
      </c>
      <c r="M627" s="59" t="s">
        <v>58</v>
      </c>
      <c r="N627" s="59">
        <v>32</v>
      </c>
      <c r="O627" s="65">
        <v>0.56784968684759918</v>
      </c>
      <c r="P627" s="66">
        <f>C627/G627</f>
        <v>0.40073529411764708</v>
      </c>
      <c r="Q627" s="66">
        <f>C627/F627</f>
        <v>0.22755741127348644</v>
      </c>
      <c r="R627" s="66">
        <f>C627/H627</f>
        <v>5.45</v>
      </c>
      <c r="S627" s="59" t="b">
        <f>IF(C627&gt;500,TRUE,FALSE)</f>
        <v>0</v>
      </c>
      <c r="T627" s="59" t="b">
        <f>IF(C627&gt;750,TRUE,FALSE)</f>
        <v>0</v>
      </c>
      <c r="U627" s="59" t="b">
        <f>IF(C627&gt;1000,TRUE,FALSE)</f>
        <v>0</v>
      </c>
      <c r="V627" s="59" t="b">
        <f>IF(D627&gt;500,TRUE,FALSE)</f>
        <v>0</v>
      </c>
    </row>
    <row r="628" spans="1:22" s="59" customFormat="1" ht="16" x14ac:dyDescent="0.2">
      <c r="A628" s="59">
        <v>317139</v>
      </c>
      <c r="B628" s="59" t="s">
        <v>715</v>
      </c>
      <c r="C628" s="59">
        <v>0</v>
      </c>
      <c r="D628" s="59">
        <v>0</v>
      </c>
      <c r="E628" s="59">
        <v>130</v>
      </c>
      <c r="F628" s="59">
        <v>137</v>
      </c>
      <c r="G628" s="59">
        <v>0</v>
      </c>
      <c r="H628" s="59">
        <v>141</v>
      </c>
      <c r="I628" s="59" t="s">
        <v>53</v>
      </c>
      <c r="J628" s="59" t="s">
        <v>68</v>
      </c>
      <c r="K628" s="64">
        <v>45888</v>
      </c>
      <c r="L628" s="64">
        <v>45978</v>
      </c>
      <c r="M628" s="59" t="s">
        <v>58</v>
      </c>
      <c r="N628" s="59">
        <v>2</v>
      </c>
      <c r="O628" s="65">
        <v>0</v>
      </c>
      <c r="P628" s="66">
        <v>0</v>
      </c>
      <c r="Q628" s="66">
        <f>C628/F628</f>
        <v>0</v>
      </c>
      <c r="R628" s="66">
        <f>C628/H628</f>
        <v>0</v>
      </c>
      <c r="S628" s="59" t="b">
        <f>IF(C628&gt;500,TRUE,FALSE)</f>
        <v>0</v>
      </c>
      <c r="T628" s="59" t="b">
        <f>IF(C628&gt;750,TRUE,FALSE)</f>
        <v>0</v>
      </c>
      <c r="U628" s="59" t="b">
        <f>IF(C628&gt;1000,TRUE,FALSE)</f>
        <v>0</v>
      </c>
      <c r="V628" s="59" t="b">
        <f>IF(D628&gt;500,TRUE,FALSE)</f>
        <v>0</v>
      </c>
    </row>
    <row r="629" spans="1:22" s="59" customFormat="1" ht="16" x14ac:dyDescent="0.2">
      <c r="A629" s="59">
        <v>317638</v>
      </c>
      <c r="B629" s="59" t="s">
        <v>464</v>
      </c>
      <c r="C629" s="59">
        <v>26</v>
      </c>
      <c r="D629" s="59">
        <v>26</v>
      </c>
      <c r="E629" s="59">
        <v>12</v>
      </c>
      <c r="F629" s="59">
        <v>23</v>
      </c>
      <c r="G629" s="59">
        <v>23</v>
      </c>
      <c r="H629" s="59">
        <v>23</v>
      </c>
      <c r="I629" s="59" t="s">
        <v>53</v>
      </c>
      <c r="J629" s="59" t="s">
        <v>54</v>
      </c>
      <c r="K629" s="64">
        <v>45617</v>
      </c>
      <c r="L629" s="64">
        <v>45849</v>
      </c>
      <c r="M629" s="59" t="s">
        <v>76</v>
      </c>
      <c r="N629" s="59">
        <v>8</v>
      </c>
      <c r="O629" s="65">
        <v>1</v>
      </c>
      <c r="P629" s="66">
        <f>C629/G629</f>
        <v>1.1304347826086956</v>
      </c>
      <c r="Q629" s="66">
        <f>C629/F629</f>
        <v>1.1304347826086956</v>
      </c>
      <c r="R629" s="66">
        <f>C629/H629</f>
        <v>1.1304347826086956</v>
      </c>
      <c r="S629" s="59" t="b">
        <f>IF(C629&gt;500,TRUE,FALSE)</f>
        <v>0</v>
      </c>
      <c r="T629" s="59" t="b">
        <f>IF(C629&gt;750,TRUE,FALSE)</f>
        <v>0</v>
      </c>
      <c r="U629" s="59" t="b">
        <f>IF(C629&gt;1000,TRUE,FALSE)</f>
        <v>0</v>
      </c>
      <c r="V629" s="59" t="b">
        <f>IF(D629&gt;500,TRUE,FALSE)</f>
        <v>0</v>
      </c>
    </row>
    <row r="630" spans="1:22" s="59" customFormat="1" ht="16" x14ac:dyDescent="0.2">
      <c r="A630" s="59">
        <v>317802</v>
      </c>
      <c r="B630" s="59" t="s">
        <v>931</v>
      </c>
      <c r="C630" s="59">
        <v>0</v>
      </c>
      <c r="D630" s="59">
        <v>0</v>
      </c>
      <c r="E630" s="59">
        <v>9</v>
      </c>
      <c r="F630" s="59">
        <v>1</v>
      </c>
      <c r="G630" s="59">
        <v>9</v>
      </c>
      <c r="H630" s="59">
        <v>6</v>
      </c>
      <c r="I630" s="59" t="s">
        <v>53</v>
      </c>
      <c r="J630" s="59" t="s">
        <v>68</v>
      </c>
      <c r="K630" s="64">
        <v>45138</v>
      </c>
      <c r="L630" s="64">
        <v>45960</v>
      </c>
      <c r="M630" s="59" t="s">
        <v>76</v>
      </c>
      <c r="N630" s="59">
        <v>2</v>
      </c>
      <c r="O630" s="65">
        <v>9</v>
      </c>
      <c r="P630" s="66">
        <f>C630/G630</f>
        <v>0</v>
      </c>
      <c r="Q630" s="66">
        <f>C630/F630</f>
        <v>0</v>
      </c>
      <c r="R630" s="66">
        <f>C630/H630</f>
        <v>0</v>
      </c>
      <c r="S630" s="59" t="b">
        <f>IF(C630&gt;500,TRUE,FALSE)</f>
        <v>0</v>
      </c>
      <c r="T630" s="59" t="b">
        <f>IF(C630&gt;750,TRUE,FALSE)</f>
        <v>0</v>
      </c>
      <c r="U630" s="59" t="b">
        <f>IF(C630&gt;1000,TRUE,FALSE)</f>
        <v>0</v>
      </c>
      <c r="V630" s="59" t="b">
        <f>IF(D630&gt;500,TRUE,FALSE)</f>
        <v>0</v>
      </c>
    </row>
    <row r="631" spans="1:22" s="54" customFormat="1" ht="16" x14ac:dyDescent="0.2">
      <c r="A631" s="59">
        <v>318425</v>
      </c>
      <c r="B631" s="59" t="s">
        <v>247</v>
      </c>
      <c r="C631" s="59">
        <v>21</v>
      </c>
      <c r="D631" s="59">
        <v>0</v>
      </c>
      <c r="E631" s="59">
        <v>31</v>
      </c>
      <c r="F631" s="59">
        <v>70</v>
      </c>
      <c r="G631" s="59">
        <v>25</v>
      </c>
      <c r="H631" s="59">
        <v>41</v>
      </c>
      <c r="I631" s="59" t="s">
        <v>53</v>
      </c>
      <c r="J631" s="59" t="s">
        <v>54</v>
      </c>
      <c r="K631" s="64">
        <v>45007</v>
      </c>
      <c r="L631" s="59"/>
      <c r="M631" s="59" t="s">
        <v>76</v>
      </c>
      <c r="N631" s="59">
        <v>25</v>
      </c>
      <c r="O631" s="65">
        <v>0.35714285714285715</v>
      </c>
      <c r="P631" s="66">
        <f>C631/G631</f>
        <v>0.84</v>
      </c>
      <c r="Q631" s="66">
        <f>C631/F631</f>
        <v>0.3</v>
      </c>
      <c r="R631" s="66">
        <f>C631/H631</f>
        <v>0.51219512195121952</v>
      </c>
      <c r="S631" s="59" t="b">
        <f>IF(C631&gt;500,TRUE,FALSE)</f>
        <v>0</v>
      </c>
      <c r="T631" s="59" t="b">
        <f>IF(C631&gt;750,TRUE,FALSE)</f>
        <v>0</v>
      </c>
      <c r="U631" s="59" t="b">
        <f>IF(C631&gt;1000,TRUE,FALSE)</f>
        <v>0</v>
      </c>
      <c r="V631" s="59" t="b">
        <f>IF(D631&gt;500,TRUE,FALSE)</f>
        <v>0</v>
      </c>
    </row>
    <row r="632" spans="1:22" s="54" customFormat="1" ht="16" x14ac:dyDescent="0.2">
      <c r="A632" s="59">
        <v>319013</v>
      </c>
      <c r="B632" s="59" t="s">
        <v>207</v>
      </c>
      <c r="C632" s="59">
        <v>0</v>
      </c>
      <c r="D632" s="59">
        <v>0</v>
      </c>
      <c r="E632" s="59">
        <v>15</v>
      </c>
      <c r="F632" s="59">
        <v>16</v>
      </c>
      <c r="G632" s="59">
        <v>0</v>
      </c>
      <c r="H632" s="59">
        <v>7</v>
      </c>
      <c r="I632" s="59" t="s">
        <v>53</v>
      </c>
      <c r="J632" s="59" t="s">
        <v>54</v>
      </c>
      <c r="K632" s="64">
        <v>45008</v>
      </c>
      <c r="L632" s="64">
        <v>45258</v>
      </c>
      <c r="M632" s="59" t="s">
        <v>76</v>
      </c>
      <c r="N632" s="59">
        <v>23</v>
      </c>
      <c r="O632" s="65">
        <v>0</v>
      </c>
      <c r="P632" s="66">
        <v>0</v>
      </c>
      <c r="Q632" s="66">
        <f>C632/F632</f>
        <v>0</v>
      </c>
      <c r="R632" s="66">
        <f>C632/H632</f>
        <v>0</v>
      </c>
      <c r="S632" s="59" t="b">
        <f>IF(C632&gt;500,TRUE,FALSE)</f>
        <v>0</v>
      </c>
      <c r="T632" s="59" t="b">
        <f>IF(C632&gt;750,TRUE,FALSE)</f>
        <v>0</v>
      </c>
      <c r="U632" s="59" t="b">
        <f>IF(C632&gt;1000,TRUE,FALSE)</f>
        <v>0</v>
      </c>
      <c r="V632" s="59" t="b">
        <f>IF(D632&gt;500,TRUE,FALSE)</f>
        <v>0</v>
      </c>
    </row>
    <row r="633" spans="1:22" s="59" customFormat="1" ht="16" x14ac:dyDescent="0.2">
      <c r="A633" s="59">
        <v>319148</v>
      </c>
      <c r="B633" s="59" t="s">
        <v>206</v>
      </c>
      <c r="C633" s="59">
        <v>23</v>
      </c>
      <c r="D633" s="59">
        <v>23</v>
      </c>
      <c r="E633" s="59">
        <v>15</v>
      </c>
      <c r="F633" s="59">
        <v>16</v>
      </c>
      <c r="G633" s="59">
        <v>20</v>
      </c>
      <c r="H633" s="59">
        <v>7</v>
      </c>
      <c r="I633" s="59" t="s">
        <v>53</v>
      </c>
      <c r="J633" s="59" t="s">
        <v>68</v>
      </c>
      <c r="K633" s="64">
        <v>45785</v>
      </c>
      <c r="L633" s="64">
        <v>45777</v>
      </c>
      <c r="M633" s="59" t="s">
        <v>76</v>
      </c>
      <c r="N633" s="59">
        <v>4</v>
      </c>
      <c r="O633" s="65">
        <v>1.25</v>
      </c>
      <c r="P633" s="66">
        <f>C633/G633</f>
        <v>1.1499999999999999</v>
      </c>
      <c r="Q633" s="66">
        <f>C633/F633</f>
        <v>1.4375</v>
      </c>
      <c r="R633" s="66">
        <f>C633/H633</f>
        <v>3.2857142857142856</v>
      </c>
      <c r="S633" s="59" t="b">
        <f>IF(C633&gt;500,TRUE,FALSE)</f>
        <v>0</v>
      </c>
      <c r="T633" s="59" t="b">
        <f>IF(C633&gt;750,TRUE,FALSE)</f>
        <v>0</v>
      </c>
      <c r="U633" s="59" t="b">
        <f>IF(C633&gt;1000,TRUE,FALSE)</f>
        <v>0</v>
      </c>
      <c r="V633" s="59" t="b">
        <f>IF(D633&gt;500,TRUE,FALSE)</f>
        <v>0</v>
      </c>
    </row>
    <row r="634" spans="1:22" s="59" customFormat="1" ht="16" x14ac:dyDescent="0.2">
      <c r="A634" s="63">
        <v>319698</v>
      </c>
      <c r="B634" s="63" t="s">
        <v>144</v>
      </c>
      <c r="C634" s="63">
        <v>5</v>
      </c>
      <c r="D634" s="59">
        <v>5</v>
      </c>
      <c r="E634" s="63">
        <v>2042</v>
      </c>
      <c r="F634" s="63">
        <v>400</v>
      </c>
      <c r="G634" s="63">
        <v>2037</v>
      </c>
      <c r="H634" s="63">
        <v>258</v>
      </c>
      <c r="I634" s="59" t="s">
        <v>53</v>
      </c>
      <c r="J634" s="59" t="s">
        <v>54</v>
      </c>
      <c r="K634" s="64">
        <v>45838</v>
      </c>
      <c r="L634" s="64">
        <v>45922</v>
      </c>
      <c r="M634" s="59" t="s">
        <v>55</v>
      </c>
      <c r="N634" s="59">
        <v>6</v>
      </c>
      <c r="O634" s="65">
        <v>5.0925000000000002</v>
      </c>
      <c r="P634" s="66">
        <f>C634/G634</f>
        <v>2.4545900834560628E-3</v>
      </c>
      <c r="Q634" s="66">
        <f>C634/F634</f>
        <v>1.2500000000000001E-2</v>
      </c>
      <c r="R634" s="66">
        <f>C634/H634</f>
        <v>1.937984496124031E-2</v>
      </c>
      <c r="S634" s="59" t="b">
        <f>IF(C634&gt;500,TRUE,FALSE)</f>
        <v>0</v>
      </c>
      <c r="T634" s="59" t="b">
        <f>IF(C634&gt;750,TRUE,FALSE)</f>
        <v>0</v>
      </c>
      <c r="U634" s="59" t="b">
        <f>IF(C634&gt;1000,TRUE,FALSE)</f>
        <v>0</v>
      </c>
      <c r="V634" s="59" t="b">
        <f>IF(D634&gt;500,TRUE,FALSE)</f>
        <v>0</v>
      </c>
    </row>
    <row r="635" spans="1:22" s="54" customFormat="1" ht="16" x14ac:dyDescent="0.2">
      <c r="A635" s="54">
        <v>320631</v>
      </c>
      <c r="B635" s="54" t="s">
        <v>774</v>
      </c>
      <c r="C635" s="54">
        <v>230</v>
      </c>
      <c r="D635" s="54">
        <v>23</v>
      </c>
      <c r="E635" s="54">
        <v>45</v>
      </c>
      <c r="F635" s="54">
        <v>63</v>
      </c>
      <c r="G635" s="54">
        <v>0</v>
      </c>
      <c r="H635" s="54">
        <v>65</v>
      </c>
      <c r="I635" s="54" t="s">
        <v>53</v>
      </c>
      <c r="J635" s="54" t="s">
        <v>54</v>
      </c>
      <c r="K635" s="55">
        <v>45518</v>
      </c>
      <c r="M635" s="54" t="s">
        <v>71</v>
      </c>
      <c r="N635" s="54">
        <v>12</v>
      </c>
      <c r="O635" s="56">
        <v>0</v>
      </c>
      <c r="P635" s="57">
        <v>0</v>
      </c>
      <c r="Q635" s="57">
        <f>C635/F635</f>
        <v>3.6507936507936507</v>
      </c>
      <c r="R635" s="57">
        <f>C635/H635</f>
        <v>3.5384615384615383</v>
      </c>
      <c r="S635" s="54" t="b">
        <f>IF(C635&gt;500,TRUE,FALSE)</f>
        <v>0</v>
      </c>
      <c r="T635" s="54" t="b">
        <f>IF(C635&gt;750,TRUE,FALSE)</f>
        <v>0</v>
      </c>
      <c r="U635" s="54" t="b">
        <f>IF(C635&gt;1000,TRUE,FALSE)</f>
        <v>0</v>
      </c>
      <c r="V635" s="54" t="b">
        <f>IF(D635&gt;500,TRUE,FALSE)</f>
        <v>0</v>
      </c>
    </row>
    <row r="636" spans="1:22" s="54" customFormat="1" ht="16" x14ac:dyDescent="0.2">
      <c r="A636" s="54">
        <v>320923</v>
      </c>
      <c r="B636" s="54" t="s">
        <v>656</v>
      </c>
      <c r="C636" s="54">
        <v>336</v>
      </c>
      <c r="D636" s="54">
        <v>94</v>
      </c>
      <c r="E636" s="54">
        <v>64</v>
      </c>
      <c r="F636" s="54">
        <v>80</v>
      </c>
      <c r="G636" s="54">
        <v>67</v>
      </c>
      <c r="H636" s="54">
        <v>82</v>
      </c>
      <c r="I636" s="54" t="s">
        <v>53</v>
      </c>
      <c r="J636" s="54" t="s">
        <v>54</v>
      </c>
      <c r="K636" s="55">
        <v>45470</v>
      </c>
      <c r="M636" s="54" t="s">
        <v>71</v>
      </c>
      <c r="N636" s="54">
        <v>12</v>
      </c>
      <c r="O636" s="56">
        <v>0.83750000000000002</v>
      </c>
      <c r="P636" s="57">
        <f>C636/G636</f>
        <v>5.0149253731343286</v>
      </c>
      <c r="Q636" s="57">
        <f>C636/F636</f>
        <v>4.2</v>
      </c>
      <c r="R636" s="57">
        <f>C636/H636</f>
        <v>4.0975609756097562</v>
      </c>
      <c r="S636" s="54" t="b">
        <f>IF(C636&gt;500,TRUE,FALSE)</f>
        <v>0</v>
      </c>
      <c r="T636" s="54" t="b">
        <f>IF(C636&gt;750,TRUE,FALSE)</f>
        <v>0</v>
      </c>
      <c r="U636" s="54" t="b">
        <f>IF(C636&gt;1000,TRUE,FALSE)</f>
        <v>0</v>
      </c>
      <c r="V636" s="54" t="b">
        <f>IF(D636&gt;500,TRUE,FALSE)</f>
        <v>0</v>
      </c>
    </row>
    <row r="637" spans="1:22" s="54" customFormat="1" ht="16" x14ac:dyDescent="0.2">
      <c r="A637" s="59">
        <v>321168</v>
      </c>
      <c r="B637" s="59" t="s">
        <v>937</v>
      </c>
      <c r="C637" s="59">
        <v>13</v>
      </c>
      <c r="D637" s="59">
        <v>13</v>
      </c>
      <c r="E637" s="59">
        <v>115</v>
      </c>
      <c r="F637" s="59">
        <v>115</v>
      </c>
      <c r="G637" s="59">
        <v>36</v>
      </c>
      <c r="H637" s="59">
        <v>0</v>
      </c>
      <c r="I637" s="59" t="s">
        <v>53</v>
      </c>
      <c r="J637" s="59" t="s">
        <v>54</v>
      </c>
      <c r="K637" s="64">
        <v>45670</v>
      </c>
      <c r="L637" s="64">
        <v>45831</v>
      </c>
      <c r="M637" s="59" t="s">
        <v>58</v>
      </c>
      <c r="N637" s="59">
        <v>7</v>
      </c>
      <c r="O637" s="65">
        <v>0.31304347826086959</v>
      </c>
      <c r="P637" s="66">
        <f>C637/G637</f>
        <v>0.3611111111111111</v>
      </c>
      <c r="Q637" s="66">
        <f>C637/F637</f>
        <v>0.11304347826086956</v>
      </c>
      <c r="R637" s="66">
        <v>0</v>
      </c>
      <c r="S637" s="59" t="b">
        <f>IF(C637&gt;500,TRUE,FALSE)</f>
        <v>0</v>
      </c>
      <c r="T637" s="59" t="b">
        <f>IF(C637&gt;750,TRUE,FALSE)</f>
        <v>0</v>
      </c>
      <c r="U637" s="59" t="b">
        <f>IF(C637&gt;1000,TRUE,FALSE)</f>
        <v>0</v>
      </c>
      <c r="V637" s="59" t="b">
        <f>IF(D637&gt;500,TRUE,FALSE)</f>
        <v>0</v>
      </c>
    </row>
    <row r="638" spans="1:22" s="54" customFormat="1" ht="16" x14ac:dyDescent="0.2">
      <c r="A638" s="59">
        <v>321213</v>
      </c>
      <c r="B638" s="59" t="s">
        <v>550</v>
      </c>
      <c r="C638" s="59">
        <v>0</v>
      </c>
      <c r="D638" s="59">
        <v>0</v>
      </c>
      <c r="E638" s="59">
        <v>14</v>
      </c>
      <c r="F638" s="59">
        <v>5</v>
      </c>
      <c r="G638" s="59">
        <v>23</v>
      </c>
      <c r="H638" s="59">
        <v>5</v>
      </c>
      <c r="I638" s="59" t="s">
        <v>53</v>
      </c>
      <c r="J638" s="59" t="s">
        <v>68</v>
      </c>
      <c r="K638" s="64">
        <v>45797</v>
      </c>
      <c r="L638" s="59"/>
      <c r="M638" s="59" t="s">
        <v>76</v>
      </c>
      <c r="N638" s="59">
        <v>4</v>
      </c>
      <c r="O638" s="65">
        <v>4.5999999999999996</v>
      </c>
      <c r="P638" s="66">
        <f>C638/G638</f>
        <v>0</v>
      </c>
      <c r="Q638" s="66">
        <f>C638/F638</f>
        <v>0</v>
      </c>
      <c r="R638" s="66">
        <f>C638/H638</f>
        <v>0</v>
      </c>
      <c r="S638" s="59" t="b">
        <f>IF(C638&gt;500,TRUE,FALSE)</f>
        <v>0</v>
      </c>
      <c r="T638" s="59" t="b">
        <f>IF(C638&gt;750,TRUE,FALSE)</f>
        <v>0</v>
      </c>
      <c r="U638" s="59" t="b">
        <f>IF(C638&gt;1000,TRUE,FALSE)</f>
        <v>0</v>
      </c>
      <c r="V638" s="59" t="b">
        <f>IF(D638&gt;500,TRUE,FALSE)</f>
        <v>0</v>
      </c>
    </row>
    <row r="639" spans="1:22" s="59" customFormat="1" ht="16" x14ac:dyDescent="0.2">
      <c r="A639" s="59">
        <v>321467</v>
      </c>
      <c r="B639" s="59" t="s">
        <v>689</v>
      </c>
      <c r="C639" s="59">
        <v>43</v>
      </c>
      <c r="D639" s="59">
        <v>43</v>
      </c>
      <c r="E639" s="59">
        <v>111</v>
      </c>
      <c r="F639" s="59">
        <v>36</v>
      </c>
      <c r="G639" s="59">
        <v>9</v>
      </c>
      <c r="H639" s="59">
        <v>37</v>
      </c>
      <c r="I639" s="59" t="s">
        <v>53</v>
      </c>
      <c r="J639" s="59" t="s">
        <v>54</v>
      </c>
      <c r="K639" s="64">
        <v>45638</v>
      </c>
      <c r="L639" s="64">
        <v>45825</v>
      </c>
      <c r="M639" s="59" t="s">
        <v>58</v>
      </c>
      <c r="N639" s="59">
        <v>8</v>
      </c>
      <c r="O639" s="65">
        <v>0.25</v>
      </c>
      <c r="P639" s="66">
        <f>C639/G639</f>
        <v>4.7777777777777777</v>
      </c>
      <c r="Q639" s="66">
        <f>C639/F639</f>
        <v>1.1944444444444444</v>
      </c>
      <c r="R639" s="66">
        <f>C639/H639</f>
        <v>1.1621621621621621</v>
      </c>
      <c r="S639" s="59" t="b">
        <f>IF(C639&gt;500,TRUE,FALSE)</f>
        <v>0</v>
      </c>
      <c r="T639" s="59" t="b">
        <f>IF(C639&gt;750,TRUE,FALSE)</f>
        <v>0</v>
      </c>
      <c r="U639" s="59" t="b">
        <f>IF(C639&gt;1000,TRUE,FALSE)</f>
        <v>0</v>
      </c>
      <c r="V639" s="59" t="b">
        <f>IF(D639&gt;500,TRUE,FALSE)</f>
        <v>0</v>
      </c>
    </row>
    <row r="640" spans="1:22" s="59" customFormat="1" ht="16" x14ac:dyDescent="0.2">
      <c r="A640" s="59">
        <v>321757</v>
      </c>
      <c r="B640" s="59" t="s">
        <v>218</v>
      </c>
      <c r="C640" s="59">
        <v>4</v>
      </c>
      <c r="D640" s="59">
        <v>4</v>
      </c>
      <c r="E640" s="59">
        <v>5</v>
      </c>
      <c r="F640" s="59">
        <v>12</v>
      </c>
      <c r="G640" s="59">
        <v>12</v>
      </c>
      <c r="H640" s="59">
        <v>6</v>
      </c>
      <c r="I640" s="59" t="s">
        <v>53</v>
      </c>
      <c r="J640" s="59" t="s">
        <v>54</v>
      </c>
      <c r="K640" s="64">
        <v>45734</v>
      </c>
      <c r="L640" s="64">
        <v>45791</v>
      </c>
      <c r="M640" s="59" t="s">
        <v>76</v>
      </c>
      <c r="N640" s="59">
        <v>6</v>
      </c>
      <c r="O640" s="65">
        <v>1</v>
      </c>
      <c r="P640" s="66">
        <f>C640/G640</f>
        <v>0.33333333333333331</v>
      </c>
      <c r="Q640" s="66">
        <f>C640/F640</f>
        <v>0.33333333333333331</v>
      </c>
      <c r="R640" s="66">
        <f>C640/H640</f>
        <v>0.66666666666666663</v>
      </c>
      <c r="S640" s="59" t="b">
        <f>IF(C640&gt;500,TRUE,FALSE)</f>
        <v>0</v>
      </c>
      <c r="T640" s="59" t="b">
        <f>IF(C640&gt;750,TRUE,FALSE)</f>
        <v>0</v>
      </c>
      <c r="U640" s="59" t="b">
        <f>IF(C640&gt;1000,TRUE,FALSE)</f>
        <v>0</v>
      </c>
      <c r="V640" s="59" t="b">
        <f>IF(D640&gt;500,TRUE,FALSE)</f>
        <v>0</v>
      </c>
    </row>
    <row r="641" spans="1:22" s="54" customFormat="1" ht="16" x14ac:dyDescent="0.2">
      <c r="A641" s="54">
        <v>321833</v>
      </c>
      <c r="B641" s="54" t="s">
        <v>353</v>
      </c>
      <c r="C641" s="54">
        <v>729</v>
      </c>
      <c r="D641" s="54">
        <v>68</v>
      </c>
      <c r="E641" s="54">
        <v>213</v>
      </c>
      <c r="F641" s="54">
        <v>250</v>
      </c>
      <c r="G641" s="54">
        <v>206</v>
      </c>
      <c r="H641" s="54">
        <v>245</v>
      </c>
      <c r="I641" s="54" t="s">
        <v>53</v>
      </c>
      <c r="J641" s="54" t="s">
        <v>54</v>
      </c>
      <c r="K641" s="55">
        <v>45649</v>
      </c>
      <c r="L641" s="55">
        <v>45701</v>
      </c>
      <c r="M641" s="54" t="s">
        <v>58</v>
      </c>
      <c r="N641" s="54">
        <v>10</v>
      </c>
      <c r="O641" s="56">
        <v>0.82399999999999995</v>
      </c>
      <c r="P641" s="57">
        <f>C641/G641</f>
        <v>3.5388349514563107</v>
      </c>
      <c r="Q641" s="57">
        <f>C641/F641</f>
        <v>2.9159999999999999</v>
      </c>
      <c r="R641" s="57">
        <f>C641/H641</f>
        <v>2.9755102040816328</v>
      </c>
      <c r="S641" s="54" t="b">
        <f>IF(C641&gt;500,TRUE,FALSE)</f>
        <v>1</v>
      </c>
      <c r="T641" s="54" t="b">
        <f>IF(C641&gt;750,TRUE,FALSE)</f>
        <v>0</v>
      </c>
      <c r="U641" s="54" t="b">
        <f>IF(C641&gt;1000,TRUE,FALSE)</f>
        <v>0</v>
      </c>
      <c r="V641" s="54" t="b">
        <f>IF(D641&gt;500,TRUE,FALSE)</f>
        <v>0</v>
      </c>
    </row>
    <row r="642" spans="1:22" s="59" customFormat="1" ht="16" x14ac:dyDescent="0.2">
      <c r="A642" s="59">
        <v>322144</v>
      </c>
      <c r="B642" s="59" t="s">
        <v>540</v>
      </c>
      <c r="C642" s="59">
        <v>9</v>
      </c>
      <c r="D642" s="59">
        <v>9</v>
      </c>
      <c r="E642" s="59">
        <v>5</v>
      </c>
      <c r="F642" s="59">
        <v>7</v>
      </c>
      <c r="G642" s="59">
        <v>10</v>
      </c>
      <c r="H642" s="59">
        <v>7</v>
      </c>
      <c r="I642" s="59" t="s">
        <v>53</v>
      </c>
      <c r="J642" s="59" t="s">
        <v>68</v>
      </c>
      <c r="K642" s="64">
        <v>45777</v>
      </c>
      <c r="L642" s="64">
        <v>45890</v>
      </c>
      <c r="M642" s="59" t="s">
        <v>76</v>
      </c>
      <c r="N642" s="59">
        <v>3</v>
      </c>
      <c r="O642" s="65">
        <v>1.4285714285714286</v>
      </c>
      <c r="P642" s="66">
        <f>C642/G642</f>
        <v>0.9</v>
      </c>
      <c r="Q642" s="66">
        <f>C642/F642</f>
        <v>1.2857142857142858</v>
      </c>
      <c r="R642" s="66">
        <f>C642/H642</f>
        <v>1.2857142857142858</v>
      </c>
      <c r="S642" s="59" t="b">
        <f>IF(C642&gt;500,TRUE,FALSE)</f>
        <v>0</v>
      </c>
      <c r="T642" s="59" t="b">
        <f>IF(C642&gt;750,TRUE,FALSE)</f>
        <v>0</v>
      </c>
      <c r="U642" s="59" t="b">
        <f>IF(C642&gt;1000,TRUE,FALSE)</f>
        <v>0</v>
      </c>
      <c r="V642" s="59" t="b">
        <f>IF(D642&gt;500,TRUE,FALSE)</f>
        <v>0</v>
      </c>
    </row>
    <row r="643" spans="1:22" s="54" customFormat="1" ht="16" x14ac:dyDescent="0.2">
      <c r="A643" s="59">
        <v>322540</v>
      </c>
      <c r="B643" s="59" t="s">
        <v>503</v>
      </c>
      <c r="C643" s="59">
        <v>5</v>
      </c>
      <c r="D643" s="59">
        <v>5</v>
      </c>
      <c r="E643" s="59">
        <v>8</v>
      </c>
      <c r="F643" s="59">
        <v>7</v>
      </c>
      <c r="G643" s="59">
        <v>0</v>
      </c>
      <c r="H643" s="59">
        <v>7</v>
      </c>
      <c r="I643" s="59" t="s">
        <v>53</v>
      </c>
      <c r="J643" s="59" t="s">
        <v>68</v>
      </c>
      <c r="K643" s="64">
        <v>45777</v>
      </c>
      <c r="L643" s="64">
        <v>45914</v>
      </c>
      <c r="M643" s="59" t="s">
        <v>76</v>
      </c>
      <c r="N643" s="59">
        <v>3</v>
      </c>
      <c r="O643" s="65">
        <v>0</v>
      </c>
      <c r="P643" s="66">
        <v>0</v>
      </c>
      <c r="Q643" s="66">
        <f>C643/F643</f>
        <v>0.7142857142857143</v>
      </c>
      <c r="R643" s="66">
        <f>C643/H643</f>
        <v>0.7142857142857143</v>
      </c>
      <c r="S643" s="59" t="b">
        <f>IF(C643&gt;500,TRUE,FALSE)</f>
        <v>0</v>
      </c>
      <c r="T643" s="59" t="b">
        <f>IF(C643&gt;750,TRUE,FALSE)</f>
        <v>0</v>
      </c>
      <c r="U643" s="59" t="b">
        <f>IF(C643&gt;1000,TRUE,FALSE)</f>
        <v>0</v>
      </c>
      <c r="V643" s="59" t="b">
        <f>IF(D643&gt;500,TRUE,FALSE)</f>
        <v>0</v>
      </c>
    </row>
    <row r="644" spans="1:22" s="54" customFormat="1" ht="16" x14ac:dyDescent="0.2">
      <c r="A644" s="59">
        <v>322638</v>
      </c>
      <c r="B644" s="59" t="s">
        <v>762</v>
      </c>
      <c r="C644" s="59">
        <v>110</v>
      </c>
      <c r="D644" s="59">
        <v>3</v>
      </c>
      <c r="E644" s="59">
        <v>215</v>
      </c>
      <c r="F644" s="59">
        <v>225</v>
      </c>
      <c r="G644" s="59">
        <v>10</v>
      </c>
      <c r="H644" s="59">
        <v>232</v>
      </c>
      <c r="I644" s="59" t="s">
        <v>53</v>
      </c>
      <c r="J644" s="59" t="s">
        <v>54</v>
      </c>
      <c r="K644" s="64">
        <v>45380</v>
      </c>
      <c r="L644" s="59"/>
      <c r="M644" s="59" t="s">
        <v>58</v>
      </c>
      <c r="N644" s="59">
        <v>19</v>
      </c>
      <c r="O644" s="65">
        <v>4.4444444444444446E-2</v>
      </c>
      <c r="P644" s="66">
        <f>C644/G644</f>
        <v>11</v>
      </c>
      <c r="Q644" s="66">
        <f>C644/F644</f>
        <v>0.48888888888888887</v>
      </c>
      <c r="R644" s="66">
        <f>C644/H644</f>
        <v>0.47413793103448276</v>
      </c>
      <c r="S644" s="59" t="b">
        <f>IF(C644&gt;500,TRUE,FALSE)</f>
        <v>0</v>
      </c>
      <c r="T644" s="59" t="b">
        <f>IF(C644&gt;750,TRUE,FALSE)</f>
        <v>0</v>
      </c>
      <c r="U644" s="59" t="b">
        <f>IF(C644&gt;1000,TRUE,FALSE)</f>
        <v>0</v>
      </c>
      <c r="V644" s="59" t="b">
        <f>IF(D644&gt;500,TRUE,FALSE)</f>
        <v>0</v>
      </c>
    </row>
    <row r="645" spans="1:22" s="59" customFormat="1" ht="16" x14ac:dyDescent="0.2">
      <c r="A645" s="54">
        <v>322803</v>
      </c>
      <c r="B645" s="54" t="s">
        <v>884</v>
      </c>
      <c r="C645" s="54">
        <v>86</v>
      </c>
      <c r="D645" s="54">
        <v>16</v>
      </c>
      <c r="E645" s="54">
        <v>11</v>
      </c>
      <c r="F645" s="54">
        <v>12</v>
      </c>
      <c r="G645" s="54">
        <v>31</v>
      </c>
      <c r="H645" s="54">
        <v>13</v>
      </c>
      <c r="I645" s="54" t="s">
        <v>53</v>
      </c>
      <c r="J645" s="54" t="s">
        <v>54</v>
      </c>
      <c r="K645" s="55">
        <v>45517</v>
      </c>
      <c r="L645" s="54"/>
      <c r="M645" s="54" t="s">
        <v>76</v>
      </c>
      <c r="N645" s="54">
        <v>12</v>
      </c>
      <c r="O645" s="56">
        <v>2.5833333333333335</v>
      </c>
      <c r="P645" s="57">
        <f>C645/G645</f>
        <v>2.774193548387097</v>
      </c>
      <c r="Q645" s="57">
        <f>C645/F645</f>
        <v>7.166666666666667</v>
      </c>
      <c r="R645" s="57">
        <f>C645/H645</f>
        <v>6.615384615384615</v>
      </c>
      <c r="S645" s="54" t="b">
        <f>IF(C645&gt;500,TRUE,FALSE)</f>
        <v>0</v>
      </c>
      <c r="T645" s="54" t="b">
        <f>IF(C645&gt;750,TRUE,FALSE)</f>
        <v>0</v>
      </c>
      <c r="U645" s="54" t="b">
        <f>IF(C645&gt;1000,TRUE,FALSE)</f>
        <v>0</v>
      </c>
      <c r="V645" s="54" t="b">
        <f>IF(D645&gt;500,TRUE,FALSE)</f>
        <v>0</v>
      </c>
    </row>
    <row r="646" spans="1:22" s="59" customFormat="1" ht="16" x14ac:dyDescent="0.2">
      <c r="A646" s="59">
        <v>323066</v>
      </c>
      <c r="B646" s="59" t="s">
        <v>574</v>
      </c>
      <c r="C646" s="59">
        <v>0</v>
      </c>
      <c r="D646" s="59">
        <v>0</v>
      </c>
      <c r="E646" s="59">
        <v>4</v>
      </c>
      <c r="F646" s="59">
        <v>4</v>
      </c>
      <c r="G646" s="59">
        <v>6</v>
      </c>
      <c r="H646" s="59">
        <v>4</v>
      </c>
      <c r="I646" s="59" t="s">
        <v>53</v>
      </c>
      <c r="J646" s="59" t="s">
        <v>54</v>
      </c>
      <c r="K646" s="64">
        <v>45518</v>
      </c>
      <c r="M646" s="59" t="s">
        <v>76</v>
      </c>
      <c r="N646" s="59">
        <v>11</v>
      </c>
      <c r="O646" s="65">
        <v>1.5</v>
      </c>
      <c r="P646" s="66">
        <f>C646/G646</f>
        <v>0</v>
      </c>
      <c r="Q646" s="66">
        <f>C646/F646</f>
        <v>0</v>
      </c>
      <c r="R646" s="66">
        <f>C646/H646</f>
        <v>0</v>
      </c>
      <c r="S646" s="59" t="b">
        <f>IF(C646&gt;500,TRUE,FALSE)</f>
        <v>0</v>
      </c>
      <c r="T646" s="59" t="b">
        <f>IF(C646&gt;750,TRUE,FALSE)</f>
        <v>0</v>
      </c>
      <c r="U646" s="59" t="b">
        <f>IF(C646&gt;1000,TRUE,FALSE)</f>
        <v>0</v>
      </c>
      <c r="V646" s="59" t="b">
        <f>IF(D646&gt;500,TRUE,FALSE)</f>
        <v>0</v>
      </c>
    </row>
    <row r="647" spans="1:22" s="59" customFormat="1" ht="16" x14ac:dyDescent="0.2">
      <c r="A647" s="59">
        <v>323651</v>
      </c>
      <c r="B647" s="59" t="s">
        <v>387</v>
      </c>
      <c r="C647" s="59">
        <v>6</v>
      </c>
      <c r="D647" s="59">
        <v>0</v>
      </c>
      <c r="E647" s="59">
        <v>32</v>
      </c>
      <c r="F647" s="59">
        <v>20</v>
      </c>
      <c r="G647" s="59">
        <v>0</v>
      </c>
      <c r="H647" s="59">
        <v>20</v>
      </c>
      <c r="I647" s="59" t="s">
        <v>53</v>
      </c>
      <c r="J647" s="59" t="s">
        <v>54</v>
      </c>
      <c r="K647" s="64">
        <v>45488</v>
      </c>
      <c r="M647" s="59" t="s">
        <v>76</v>
      </c>
      <c r="N647" s="59">
        <v>12</v>
      </c>
      <c r="O647" s="65">
        <v>0</v>
      </c>
      <c r="P647" s="66">
        <v>0</v>
      </c>
      <c r="Q647" s="66">
        <f>C647/F647</f>
        <v>0.3</v>
      </c>
      <c r="R647" s="66">
        <f>C647/H647</f>
        <v>0.3</v>
      </c>
      <c r="S647" s="59" t="b">
        <f>IF(C647&gt;500,TRUE,FALSE)</f>
        <v>0</v>
      </c>
      <c r="T647" s="59" t="b">
        <f>IF(C647&gt;750,TRUE,FALSE)</f>
        <v>0</v>
      </c>
      <c r="U647" s="59" t="b">
        <f>IF(C647&gt;1000,TRUE,FALSE)</f>
        <v>0</v>
      </c>
      <c r="V647" s="59" t="b">
        <f>IF(D647&gt;500,TRUE,FALSE)</f>
        <v>0</v>
      </c>
    </row>
    <row r="648" spans="1:22" s="54" customFormat="1" ht="16" x14ac:dyDescent="0.2">
      <c r="A648" s="58">
        <v>323664</v>
      </c>
      <c r="B648" s="58" t="s">
        <v>270</v>
      </c>
      <c r="C648" s="58">
        <v>1531</v>
      </c>
      <c r="D648" s="58">
        <v>1398</v>
      </c>
      <c r="E648" s="58">
        <v>611</v>
      </c>
      <c r="F648" s="58">
        <v>1335</v>
      </c>
      <c r="G648" s="58">
        <v>1240</v>
      </c>
      <c r="H648" s="58">
        <v>973</v>
      </c>
      <c r="I648" s="58" t="s">
        <v>53</v>
      </c>
      <c r="J648" s="58" t="s">
        <v>54</v>
      </c>
      <c r="K648" s="60">
        <v>45655</v>
      </c>
      <c r="L648" s="60">
        <v>45747</v>
      </c>
      <c r="M648" s="58" t="s">
        <v>55</v>
      </c>
      <c r="N648" s="58">
        <v>12</v>
      </c>
      <c r="O648" s="61">
        <v>0.92883895131086147</v>
      </c>
      <c r="P648" s="62">
        <f>C648/G648</f>
        <v>1.2346774193548387</v>
      </c>
      <c r="Q648" s="62">
        <f>C648/F648</f>
        <v>1.1468164794007492</v>
      </c>
      <c r="R648" s="62">
        <f>C648/H648</f>
        <v>1.5734840698869477</v>
      </c>
      <c r="S648" s="58" t="b">
        <f>IF(C648&gt;500,TRUE,FALSE)</f>
        <v>1</v>
      </c>
      <c r="T648" s="58" t="b">
        <f>IF(C648&gt;750,TRUE,FALSE)</f>
        <v>1</v>
      </c>
      <c r="U648" s="58" t="b">
        <f>IF(C648&gt;1000,TRUE,FALSE)</f>
        <v>1</v>
      </c>
      <c r="V648" s="58" t="b">
        <f>IF(D648&gt;500,TRUE,FALSE)</f>
        <v>1</v>
      </c>
    </row>
    <row r="649" spans="1:22" s="59" customFormat="1" ht="16" x14ac:dyDescent="0.2">
      <c r="A649" s="59">
        <v>323963</v>
      </c>
      <c r="B649" s="59" t="s">
        <v>544</v>
      </c>
      <c r="C649" s="59">
        <v>0</v>
      </c>
      <c r="D649" s="59">
        <v>0</v>
      </c>
      <c r="E649" s="59">
        <v>5</v>
      </c>
      <c r="F649" s="59">
        <v>3</v>
      </c>
      <c r="G649" s="59">
        <v>1</v>
      </c>
      <c r="H649" s="59">
        <v>3</v>
      </c>
      <c r="I649" s="59" t="s">
        <v>53</v>
      </c>
      <c r="J649" s="59" t="s">
        <v>68</v>
      </c>
      <c r="K649" s="64">
        <v>45657</v>
      </c>
      <c r="M649" s="59" t="s">
        <v>76</v>
      </c>
      <c r="N649" s="59">
        <v>5</v>
      </c>
      <c r="O649" s="65">
        <v>0.33333333333333331</v>
      </c>
      <c r="P649" s="66">
        <f>C649/G649</f>
        <v>0</v>
      </c>
      <c r="Q649" s="66">
        <f>C649/F649</f>
        <v>0</v>
      </c>
      <c r="R649" s="66">
        <f>C649/H649</f>
        <v>0</v>
      </c>
      <c r="S649" s="59" t="b">
        <f>IF(C649&gt;500,TRUE,FALSE)</f>
        <v>0</v>
      </c>
      <c r="T649" s="59" t="b">
        <f>IF(C649&gt;750,TRUE,FALSE)</f>
        <v>0</v>
      </c>
      <c r="U649" s="59" t="b">
        <f>IF(C649&gt;1000,TRUE,FALSE)</f>
        <v>0</v>
      </c>
      <c r="V649" s="59" t="b">
        <f>IF(D649&gt;500,TRUE,FALSE)</f>
        <v>0</v>
      </c>
    </row>
    <row r="650" spans="1:22" s="59" customFormat="1" ht="16" x14ac:dyDescent="0.2">
      <c r="A650" s="54">
        <v>324163</v>
      </c>
      <c r="B650" s="54" t="s">
        <v>631</v>
      </c>
      <c r="C650" s="54">
        <v>117</v>
      </c>
      <c r="D650" s="54">
        <v>77</v>
      </c>
      <c r="E650" s="54">
        <v>110</v>
      </c>
      <c r="F650" s="54">
        <v>44</v>
      </c>
      <c r="G650" s="54">
        <v>2</v>
      </c>
      <c r="H650" s="54">
        <v>45</v>
      </c>
      <c r="I650" s="54" t="s">
        <v>53</v>
      </c>
      <c r="J650" s="54" t="s">
        <v>54</v>
      </c>
      <c r="K650" s="55">
        <v>45644</v>
      </c>
      <c r="L650" s="55">
        <v>45778</v>
      </c>
      <c r="M650" s="54" t="s">
        <v>58</v>
      </c>
      <c r="N650" s="54">
        <v>8</v>
      </c>
      <c r="O650" s="56">
        <v>4.5454545454545456E-2</v>
      </c>
      <c r="P650" s="57">
        <f>C650/G650</f>
        <v>58.5</v>
      </c>
      <c r="Q650" s="57">
        <f>C650/F650</f>
        <v>2.6590909090909092</v>
      </c>
      <c r="R650" s="57">
        <f>C650/H650</f>
        <v>2.6</v>
      </c>
      <c r="S650" s="54" t="b">
        <f>IF(C650&gt;500,TRUE,FALSE)</f>
        <v>0</v>
      </c>
      <c r="T650" s="54" t="b">
        <f>IF(C650&gt;750,TRUE,FALSE)</f>
        <v>0</v>
      </c>
      <c r="U650" s="54" t="b">
        <f>IF(C650&gt;1000,TRUE,FALSE)</f>
        <v>0</v>
      </c>
      <c r="V650" s="54" t="b">
        <f>IF(D650&gt;500,TRUE,FALSE)</f>
        <v>0</v>
      </c>
    </row>
    <row r="651" spans="1:22" s="59" customFormat="1" ht="16" x14ac:dyDescent="0.2">
      <c r="A651" s="59">
        <v>324380</v>
      </c>
      <c r="B651" s="59" t="s">
        <v>866</v>
      </c>
      <c r="C651" s="59">
        <v>49</v>
      </c>
      <c r="D651" s="59">
        <v>35</v>
      </c>
      <c r="E651" s="59">
        <v>40</v>
      </c>
      <c r="F651" s="59">
        <v>41</v>
      </c>
      <c r="G651" s="59">
        <v>43</v>
      </c>
      <c r="H651" s="59">
        <v>43</v>
      </c>
      <c r="I651" s="59" t="s">
        <v>53</v>
      </c>
      <c r="J651" s="59" t="s">
        <v>54</v>
      </c>
      <c r="K651" s="64">
        <v>45264</v>
      </c>
      <c r="L651" s="64">
        <v>45747</v>
      </c>
      <c r="M651" s="59" t="s">
        <v>71</v>
      </c>
      <c r="N651" s="59">
        <v>7</v>
      </c>
      <c r="O651" s="65">
        <v>1.0487804878048781</v>
      </c>
      <c r="P651" s="66">
        <f>C651/G651</f>
        <v>1.1395348837209303</v>
      </c>
      <c r="Q651" s="66">
        <f>C651/F651</f>
        <v>1.1951219512195121</v>
      </c>
      <c r="R651" s="66">
        <f>C651/H651</f>
        <v>1.1395348837209303</v>
      </c>
      <c r="S651" s="59" t="b">
        <f>IF(C651&gt;500,TRUE,FALSE)</f>
        <v>0</v>
      </c>
      <c r="T651" s="59" t="b">
        <f>IF(C651&gt;750,TRUE,FALSE)</f>
        <v>0</v>
      </c>
      <c r="U651" s="59" t="b">
        <f>IF(C651&gt;1000,TRUE,FALSE)</f>
        <v>0</v>
      </c>
      <c r="V651" s="59" t="b">
        <f>IF(D651&gt;500,TRUE,FALSE)</f>
        <v>0</v>
      </c>
    </row>
    <row r="652" spans="1:22" s="59" customFormat="1" ht="16" x14ac:dyDescent="0.2">
      <c r="A652" s="54">
        <v>325338</v>
      </c>
      <c r="B652" s="54" t="s">
        <v>316</v>
      </c>
      <c r="C652" s="54">
        <v>749</v>
      </c>
      <c r="D652" s="54">
        <v>380</v>
      </c>
      <c r="E652" s="54">
        <v>146</v>
      </c>
      <c r="F652" s="54">
        <v>214</v>
      </c>
      <c r="G652" s="54">
        <v>20</v>
      </c>
      <c r="H652" s="54">
        <v>186</v>
      </c>
      <c r="I652" s="54" t="s">
        <v>53</v>
      </c>
      <c r="J652" s="54" t="s">
        <v>54</v>
      </c>
      <c r="K652" s="55">
        <v>45509</v>
      </c>
      <c r="L652" s="54"/>
      <c r="M652" s="54" t="s">
        <v>58</v>
      </c>
      <c r="N652" s="54">
        <v>13</v>
      </c>
      <c r="O652" s="56">
        <v>9.3457943925233641E-2</v>
      </c>
      <c r="P652" s="57">
        <f>C652/G652</f>
        <v>37.450000000000003</v>
      </c>
      <c r="Q652" s="57">
        <f>C652/F652</f>
        <v>3.5</v>
      </c>
      <c r="R652" s="57">
        <f>C652/H652</f>
        <v>4.0268817204301079</v>
      </c>
      <c r="S652" s="54" t="b">
        <f>IF(C652&gt;500,TRUE,FALSE)</f>
        <v>1</v>
      </c>
      <c r="T652" s="54" t="b">
        <f>IF(C652&gt;750,TRUE,FALSE)</f>
        <v>0</v>
      </c>
      <c r="U652" s="54" t="b">
        <f>IF(C652&gt;1000,TRUE,FALSE)</f>
        <v>0</v>
      </c>
      <c r="V652" s="54" t="b">
        <f>IF(D652&gt;500,TRUE,FALSE)</f>
        <v>0</v>
      </c>
    </row>
    <row r="653" spans="1:22" s="59" customFormat="1" ht="16" x14ac:dyDescent="0.2">
      <c r="A653" s="59">
        <v>325495</v>
      </c>
      <c r="B653" s="59" t="s">
        <v>196</v>
      </c>
      <c r="C653" s="59">
        <v>23</v>
      </c>
      <c r="D653" s="59">
        <v>0</v>
      </c>
      <c r="E653" s="59">
        <v>35</v>
      </c>
      <c r="F653" s="59">
        <v>37</v>
      </c>
      <c r="G653" s="59">
        <v>45</v>
      </c>
      <c r="H653" s="59">
        <v>14</v>
      </c>
      <c r="I653" s="59" t="s">
        <v>53</v>
      </c>
      <c r="J653" s="59" t="s">
        <v>54</v>
      </c>
      <c r="K653" s="64">
        <v>45359</v>
      </c>
      <c r="M653" s="59" t="s">
        <v>76</v>
      </c>
      <c r="N653" s="59">
        <v>14</v>
      </c>
      <c r="O653" s="65">
        <v>1.2162162162162162</v>
      </c>
      <c r="P653" s="66">
        <f>C653/G653</f>
        <v>0.51111111111111107</v>
      </c>
      <c r="Q653" s="66">
        <f>C653/F653</f>
        <v>0.6216216216216216</v>
      </c>
      <c r="R653" s="66">
        <f>C653/H653</f>
        <v>1.6428571428571428</v>
      </c>
      <c r="S653" s="59" t="b">
        <f>IF(C653&gt;500,TRUE,FALSE)</f>
        <v>0</v>
      </c>
      <c r="T653" s="59" t="b">
        <f>IF(C653&gt;750,TRUE,FALSE)</f>
        <v>0</v>
      </c>
      <c r="U653" s="59" t="b">
        <f>IF(C653&gt;1000,TRUE,FALSE)</f>
        <v>0</v>
      </c>
      <c r="V653" s="59" t="b">
        <f>IF(D653&gt;500,TRUE,FALSE)</f>
        <v>0</v>
      </c>
    </row>
    <row r="654" spans="1:22" s="54" customFormat="1" ht="16" x14ac:dyDescent="0.2">
      <c r="A654" s="59">
        <v>325652</v>
      </c>
      <c r="B654" s="59" t="s">
        <v>899</v>
      </c>
      <c r="C654" s="59">
        <v>0</v>
      </c>
      <c r="D654" s="59">
        <v>0</v>
      </c>
      <c r="E654" s="59">
        <v>551</v>
      </c>
      <c r="F654" s="59">
        <v>370</v>
      </c>
      <c r="G654" s="59">
        <v>7</v>
      </c>
      <c r="H654" s="59">
        <v>435</v>
      </c>
      <c r="I654" s="59" t="s">
        <v>53</v>
      </c>
      <c r="J654" s="59" t="s">
        <v>54</v>
      </c>
      <c r="K654" s="64">
        <v>45646</v>
      </c>
      <c r="L654" s="59"/>
      <c r="M654" s="59" t="s">
        <v>55</v>
      </c>
      <c r="N654" s="59">
        <v>45</v>
      </c>
      <c r="O654" s="65">
        <v>1.891891891891892E-2</v>
      </c>
      <c r="P654" s="66">
        <f>C654/G654</f>
        <v>0</v>
      </c>
      <c r="Q654" s="66">
        <f>C654/F654</f>
        <v>0</v>
      </c>
      <c r="R654" s="66">
        <f>C654/H654</f>
        <v>0</v>
      </c>
      <c r="S654" s="59" t="b">
        <f>IF(C654&gt;500,TRUE,FALSE)</f>
        <v>0</v>
      </c>
      <c r="T654" s="59" t="b">
        <f>IF(C654&gt;750,TRUE,FALSE)</f>
        <v>0</v>
      </c>
      <c r="U654" s="59" t="b">
        <f>IF(C654&gt;1000,TRUE,FALSE)</f>
        <v>0</v>
      </c>
      <c r="V654" s="59" t="b">
        <f>IF(D654&gt;500,TRUE,FALSE)</f>
        <v>0</v>
      </c>
    </row>
    <row r="655" spans="1:22" s="54" customFormat="1" ht="16" x14ac:dyDescent="0.2">
      <c r="A655" s="59">
        <v>326005</v>
      </c>
      <c r="B655" s="59" t="s">
        <v>432</v>
      </c>
      <c r="C655" s="59">
        <v>19</v>
      </c>
      <c r="D655" s="59">
        <v>19</v>
      </c>
      <c r="E655" s="59">
        <v>15</v>
      </c>
      <c r="F655" s="59">
        <v>18</v>
      </c>
      <c r="G655" s="59">
        <v>19</v>
      </c>
      <c r="H655" s="59">
        <v>18</v>
      </c>
      <c r="I655" s="59" t="s">
        <v>53</v>
      </c>
      <c r="J655" s="59" t="s">
        <v>68</v>
      </c>
      <c r="K655" s="64">
        <v>45744</v>
      </c>
      <c r="L655" s="64">
        <v>45822</v>
      </c>
      <c r="M655" s="59" t="s">
        <v>76</v>
      </c>
      <c r="N655" s="59">
        <v>5</v>
      </c>
      <c r="O655" s="65">
        <v>1.0555555555555556</v>
      </c>
      <c r="P655" s="66">
        <f>C655/G655</f>
        <v>1</v>
      </c>
      <c r="Q655" s="66">
        <f>C655/F655</f>
        <v>1.0555555555555556</v>
      </c>
      <c r="R655" s="66">
        <f>C655/H655</f>
        <v>1.0555555555555556</v>
      </c>
      <c r="S655" s="59" t="b">
        <f>IF(C655&gt;500,TRUE,FALSE)</f>
        <v>0</v>
      </c>
      <c r="T655" s="59" t="b">
        <f>IF(C655&gt;750,TRUE,FALSE)</f>
        <v>0</v>
      </c>
      <c r="U655" s="59" t="b">
        <f>IF(C655&gt;1000,TRUE,FALSE)</f>
        <v>0</v>
      </c>
      <c r="V655" s="59" t="b">
        <f>IF(D655&gt;500,TRUE,FALSE)</f>
        <v>0</v>
      </c>
    </row>
    <row r="656" spans="1:22" s="59" customFormat="1" ht="16" x14ac:dyDescent="0.2">
      <c r="A656" s="59">
        <v>326007</v>
      </c>
      <c r="B656" s="59" t="s">
        <v>833</v>
      </c>
      <c r="C656" s="59">
        <v>68</v>
      </c>
      <c r="D656" s="59">
        <v>79</v>
      </c>
      <c r="E656" s="59">
        <v>46</v>
      </c>
      <c r="F656" s="59">
        <v>60</v>
      </c>
      <c r="G656" s="59">
        <v>0</v>
      </c>
      <c r="H656" s="59">
        <v>62</v>
      </c>
      <c r="I656" s="59" t="s">
        <v>53</v>
      </c>
      <c r="J656" s="59" t="s">
        <v>54</v>
      </c>
      <c r="K656" s="64">
        <v>45835</v>
      </c>
      <c r="L656" s="64">
        <v>45916</v>
      </c>
      <c r="M656" s="59" t="s">
        <v>71</v>
      </c>
      <c r="N656" s="59">
        <v>2</v>
      </c>
      <c r="O656" s="65">
        <v>0</v>
      </c>
      <c r="P656" s="66">
        <v>0</v>
      </c>
      <c r="Q656" s="66">
        <f>C656/F656</f>
        <v>1.1333333333333333</v>
      </c>
      <c r="R656" s="66">
        <f>C656/H656</f>
        <v>1.096774193548387</v>
      </c>
      <c r="S656" s="59" t="b">
        <f>IF(C656&gt;500,TRUE,FALSE)</f>
        <v>0</v>
      </c>
      <c r="T656" s="59" t="b">
        <f>IF(C656&gt;750,TRUE,FALSE)</f>
        <v>0</v>
      </c>
      <c r="U656" s="59" t="b">
        <f>IF(C656&gt;1000,TRUE,FALSE)</f>
        <v>0</v>
      </c>
      <c r="V656" s="59" t="b">
        <f>IF(D656&gt;500,TRUE,FALSE)</f>
        <v>0</v>
      </c>
    </row>
    <row r="657" spans="1:22" s="59" customFormat="1" ht="16" x14ac:dyDescent="0.2">
      <c r="A657" s="59">
        <v>326208</v>
      </c>
      <c r="B657" s="59" t="s">
        <v>404</v>
      </c>
      <c r="C657" s="59">
        <v>0</v>
      </c>
      <c r="D657" s="59">
        <v>0</v>
      </c>
      <c r="E657" s="59">
        <v>22</v>
      </c>
      <c r="F657" s="59">
        <v>28</v>
      </c>
      <c r="G657" s="59">
        <v>4</v>
      </c>
      <c r="H657" s="59">
        <v>28</v>
      </c>
      <c r="I657" s="59" t="s">
        <v>53</v>
      </c>
      <c r="J657" s="59" t="s">
        <v>68</v>
      </c>
      <c r="K657" s="64">
        <v>45742</v>
      </c>
      <c r="L657" s="64">
        <v>45884</v>
      </c>
      <c r="M657" s="59" t="s">
        <v>76</v>
      </c>
      <c r="N657" s="59">
        <v>3</v>
      </c>
      <c r="O657" s="65">
        <v>0.14285714285714285</v>
      </c>
      <c r="P657" s="66">
        <f>C657/G657</f>
        <v>0</v>
      </c>
      <c r="Q657" s="66">
        <f>C657/F657</f>
        <v>0</v>
      </c>
      <c r="R657" s="66">
        <f>C657/H657</f>
        <v>0</v>
      </c>
      <c r="S657" s="59" t="b">
        <f>IF(C657&gt;500,TRUE,FALSE)</f>
        <v>0</v>
      </c>
      <c r="T657" s="59" t="b">
        <f>IF(C657&gt;750,TRUE,FALSE)</f>
        <v>0</v>
      </c>
      <c r="U657" s="59" t="b">
        <f>IF(C657&gt;1000,TRUE,FALSE)</f>
        <v>0</v>
      </c>
      <c r="V657" s="59" t="b">
        <f>IF(D657&gt;500,TRUE,FALSE)</f>
        <v>0</v>
      </c>
    </row>
    <row r="658" spans="1:22" s="59" customFormat="1" ht="16" x14ac:dyDescent="0.2">
      <c r="A658" s="59">
        <v>326240</v>
      </c>
      <c r="B658" s="59" t="s">
        <v>364</v>
      </c>
      <c r="C658" s="59">
        <v>42</v>
      </c>
      <c r="D658" s="59">
        <v>32</v>
      </c>
      <c r="E658" s="59">
        <v>51</v>
      </c>
      <c r="F658" s="59">
        <v>54</v>
      </c>
      <c r="G658" s="59">
        <v>0</v>
      </c>
      <c r="H658" s="59">
        <v>54</v>
      </c>
      <c r="I658" s="59" t="s">
        <v>53</v>
      </c>
      <c r="J658" s="59" t="s">
        <v>54</v>
      </c>
      <c r="K658" s="64">
        <v>45275</v>
      </c>
      <c r="M658" s="59" t="s">
        <v>71</v>
      </c>
      <c r="N658" s="59">
        <v>19</v>
      </c>
      <c r="O658" s="65">
        <v>0</v>
      </c>
      <c r="P658" s="66">
        <v>0</v>
      </c>
      <c r="Q658" s="66">
        <f>C658/F658</f>
        <v>0.77777777777777779</v>
      </c>
      <c r="R658" s="66">
        <f>C658/H658</f>
        <v>0.77777777777777779</v>
      </c>
      <c r="S658" s="59" t="b">
        <f>IF(C658&gt;500,TRUE,FALSE)</f>
        <v>0</v>
      </c>
      <c r="T658" s="59" t="b">
        <f>IF(C658&gt;750,TRUE,FALSE)</f>
        <v>0</v>
      </c>
      <c r="U658" s="59" t="b">
        <f>IF(C658&gt;1000,TRUE,FALSE)</f>
        <v>0</v>
      </c>
      <c r="V658" s="59" t="b">
        <f>IF(D658&gt;500,TRUE,FALSE)</f>
        <v>0</v>
      </c>
    </row>
    <row r="659" spans="1:22" s="54" customFormat="1" ht="16" x14ac:dyDescent="0.2">
      <c r="A659" s="63">
        <v>326934</v>
      </c>
      <c r="B659" s="63" t="s">
        <v>141</v>
      </c>
      <c r="C659" s="63">
        <v>0</v>
      </c>
      <c r="D659" s="59">
        <v>0</v>
      </c>
      <c r="E659" s="63">
        <v>1500</v>
      </c>
      <c r="F659" s="63">
        <v>3000</v>
      </c>
      <c r="G659" s="63">
        <v>500</v>
      </c>
      <c r="H659" s="63">
        <v>1910</v>
      </c>
      <c r="I659" s="59" t="s">
        <v>53</v>
      </c>
      <c r="J659" s="59" t="s">
        <v>54</v>
      </c>
      <c r="K659" s="64">
        <v>45337</v>
      </c>
      <c r="L659" s="59"/>
      <c r="M659" s="59" t="s">
        <v>55</v>
      </c>
      <c r="N659" s="59">
        <v>3</v>
      </c>
      <c r="O659" s="65">
        <v>0.16666666666666666</v>
      </c>
      <c r="P659" s="66">
        <f>C659/G659</f>
        <v>0</v>
      </c>
      <c r="Q659" s="66">
        <f>C659/F659</f>
        <v>0</v>
      </c>
      <c r="R659" s="66">
        <f>C659/H659</f>
        <v>0</v>
      </c>
      <c r="S659" s="59" t="b">
        <f>IF(C659&gt;500,TRUE,FALSE)</f>
        <v>0</v>
      </c>
      <c r="T659" s="59" t="b">
        <f>IF(C659&gt;750,TRUE,FALSE)</f>
        <v>0</v>
      </c>
      <c r="U659" s="59" t="b">
        <f>IF(C659&gt;1000,TRUE,FALSE)</f>
        <v>0</v>
      </c>
      <c r="V659" s="59" t="b">
        <f>IF(D659&gt;500,TRUE,FALSE)</f>
        <v>0</v>
      </c>
    </row>
    <row r="660" spans="1:22" s="59" customFormat="1" ht="16" x14ac:dyDescent="0.2">
      <c r="A660" s="54">
        <v>326941</v>
      </c>
      <c r="B660" s="54" t="s">
        <v>159</v>
      </c>
      <c r="C660" s="54">
        <v>188</v>
      </c>
      <c r="D660" s="54">
        <v>74</v>
      </c>
      <c r="E660" s="54"/>
      <c r="F660" s="54">
        <v>80</v>
      </c>
      <c r="G660" s="54">
        <v>1358</v>
      </c>
      <c r="H660" s="54">
        <v>206</v>
      </c>
      <c r="I660" s="54" t="s">
        <v>53</v>
      </c>
      <c r="J660" s="54" t="s">
        <v>54</v>
      </c>
      <c r="K660" s="55">
        <v>45561</v>
      </c>
      <c r="L660" s="55">
        <v>45768</v>
      </c>
      <c r="M660" s="54" t="s">
        <v>55</v>
      </c>
      <c r="N660" s="54">
        <v>9</v>
      </c>
      <c r="O660" s="56">
        <v>16.975000000000001</v>
      </c>
      <c r="P660" s="57">
        <f>C660/G660</f>
        <v>0.13843888070692195</v>
      </c>
      <c r="Q660" s="57">
        <f>C660/F660</f>
        <v>2.35</v>
      </c>
      <c r="R660" s="57">
        <f>C660/H660</f>
        <v>0.91262135922330101</v>
      </c>
      <c r="S660" s="54" t="b">
        <f>IF(C660&gt;500,TRUE,FALSE)</f>
        <v>0</v>
      </c>
      <c r="T660" s="54" t="b">
        <f>IF(C660&gt;750,TRUE,FALSE)</f>
        <v>0</v>
      </c>
      <c r="U660" s="54" t="b">
        <f>IF(C660&gt;1000,TRUE,FALSE)</f>
        <v>0</v>
      </c>
      <c r="V660" s="54" t="b">
        <f>IF(D660&gt;500,TRUE,FALSE)</f>
        <v>0</v>
      </c>
    </row>
    <row r="661" spans="1:22" s="59" customFormat="1" ht="16" x14ac:dyDescent="0.2">
      <c r="A661" s="54">
        <v>327051</v>
      </c>
      <c r="B661" s="54" t="s">
        <v>431</v>
      </c>
      <c r="C661" s="54">
        <v>49</v>
      </c>
      <c r="D661" s="54">
        <v>56</v>
      </c>
      <c r="E661" s="54">
        <v>15</v>
      </c>
      <c r="F661" s="54">
        <v>20</v>
      </c>
      <c r="G661" s="54">
        <v>20</v>
      </c>
      <c r="H661" s="54">
        <v>20</v>
      </c>
      <c r="I661" s="54" t="s">
        <v>53</v>
      </c>
      <c r="J661" s="54" t="s">
        <v>54</v>
      </c>
      <c r="K661" s="55">
        <v>45839</v>
      </c>
      <c r="L661" s="55">
        <v>45930</v>
      </c>
      <c r="M661" s="54" t="s">
        <v>76</v>
      </c>
      <c r="N661" s="54">
        <v>3</v>
      </c>
      <c r="O661" s="56">
        <v>1</v>
      </c>
      <c r="P661" s="57">
        <f>C661/G661</f>
        <v>2.4500000000000002</v>
      </c>
      <c r="Q661" s="57">
        <f>C661/F661</f>
        <v>2.4500000000000002</v>
      </c>
      <c r="R661" s="57">
        <f>C661/H661</f>
        <v>2.4500000000000002</v>
      </c>
      <c r="S661" s="54" t="b">
        <f>IF(C661&gt;500,TRUE,FALSE)</f>
        <v>0</v>
      </c>
      <c r="T661" s="54" t="b">
        <f>IF(C661&gt;750,TRUE,FALSE)</f>
        <v>0</v>
      </c>
      <c r="U661" s="54" t="b">
        <f>IF(C661&gt;1000,TRUE,FALSE)</f>
        <v>0</v>
      </c>
      <c r="V661" s="54" t="b">
        <f>IF(D661&gt;500,TRUE,FALSE)</f>
        <v>0</v>
      </c>
    </row>
    <row r="662" spans="1:22" s="54" customFormat="1" ht="16" x14ac:dyDescent="0.2">
      <c r="A662" s="59">
        <v>327053</v>
      </c>
      <c r="B662" s="59" t="s">
        <v>227</v>
      </c>
      <c r="C662" s="59">
        <v>7</v>
      </c>
      <c r="D662" s="59">
        <v>3</v>
      </c>
      <c r="E662" s="59">
        <v>8</v>
      </c>
      <c r="F662" s="59">
        <v>19</v>
      </c>
      <c r="G662" s="59">
        <v>10</v>
      </c>
      <c r="H662" s="59">
        <v>10</v>
      </c>
      <c r="I662" s="59" t="s">
        <v>53</v>
      </c>
      <c r="J662" s="59" t="s">
        <v>54</v>
      </c>
      <c r="K662" s="64">
        <v>45379</v>
      </c>
      <c r="L662" s="59"/>
      <c r="M662" s="59" t="s">
        <v>76</v>
      </c>
      <c r="N662" s="59">
        <v>18</v>
      </c>
      <c r="O662" s="65">
        <v>0.52631578947368418</v>
      </c>
      <c r="P662" s="66">
        <f>C662/G662</f>
        <v>0.7</v>
      </c>
      <c r="Q662" s="66">
        <f>C662/F662</f>
        <v>0.36842105263157893</v>
      </c>
      <c r="R662" s="66">
        <f>C662/H662</f>
        <v>0.7</v>
      </c>
      <c r="S662" s="59" t="b">
        <f>IF(C662&gt;500,TRUE,FALSE)</f>
        <v>0</v>
      </c>
      <c r="T662" s="59" t="b">
        <f>IF(C662&gt;750,TRUE,FALSE)</f>
        <v>0</v>
      </c>
      <c r="U662" s="59" t="b">
        <f>IF(C662&gt;1000,TRUE,FALSE)</f>
        <v>0</v>
      </c>
      <c r="V662" s="59" t="b">
        <f>IF(D662&gt;500,TRUE,FALSE)</f>
        <v>0</v>
      </c>
    </row>
    <row r="663" spans="1:22" s="59" customFormat="1" ht="16" x14ac:dyDescent="0.2">
      <c r="A663" s="59">
        <v>327314</v>
      </c>
      <c r="B663" s="59" t="s">
        <v>243</v>
      </c>
      <c r="C663" s="59">
        <v>3</v>
      </c>
      <c r="D663" s="59">
        <v>2</v>
      </c>
      <c r="E663" s="59">
        <v>15</v>
      </c>
      <c r="F663" s="59">
        <v>14</v>
      </c>
      <c r="G663" s="59">
        <v>3</v>
      </c>
      <c r="H663" s="59">
        <v>8</v>
      </c>
      <c r="I663" s="59" t="s">
        <v>53</v>
      </c>
      <c r="J663" s="59" t="s">
        <v>54</v>
      </c>
      <c r="K663" s="64">
        <v>45835</v>
      </c>
      <c r="L663" s="64">
        <v>45916</v>
      </c>
      <c r="M663" s="59" t="s">
        <v>76</v>
      </c>
      <c r="N663" s="59">
        <v>2</v>
      </c>
      <c r="O663" s="65">
        <v>0.21428571428571427</v>
      </c>
      <c r="P663" s="66">
        <f>C663/G663</f>
        <v>1</v>
      </c>
      <c r="Q663" s="66">
        <f>C663/F663</f>
        <v>0.21428571428571427</v>
      </c>
      <c r="R663" s="66">
        <f>C663/H663</f>
        <v>0.375</v>
      </c>
      <c r="S663" s="59" t="b">
        <f>IF(C663&gt;500,TRUE,FALSE)</f>
        <v>0</v>
      </c>
      <c r="T663" s="59" t="b">
        <f>IF(C663&gt;750,TRUE,FALSE)</f>
        <v>0</v>
      </c>
      <c r="U663" s="59" t="b">
        <f>IF(C663&gt;1000,TRUE,FALSE)</f>
        <v>0</v>
      </c>
      <c r="V663" s="59" t="b">
        <f>IF(D663&gt;500,TRUE,FALSE)</f>
        <v>0</v>
      </c>
    </row>
    <row r="664" spans="1:22" s="59" customFormat="1" ht="16" x14ac:dyDescent="0.2">
      <c r="A664" s="59">
        <v>327410</v>
      </c>
      <c r="B664" s="59" t="s">
        <v>436</v>
      </c>
      <c r="C664" s="59">
        <v>3</v>
      </c>
      <c r="D664" s="59">
        <v>3</v>
      </c>
      <c r="E664" s="59">
        <v>15</v>
      </c>
      <c r="F664" s="59">
        <v>17</v>
      </c>
      <c r="G664" s="59">
        <v>17</v>
      </c>
      <c r="H664" s="59">
        <v>17</v>
      </c>
      <c r="I664" s="59" t="s">
        <v>53</v>
      </c>
      <c r="J664" s="59" t="s">
        <v>68</v>
      </c>
      <c r="K664" s="64">
        <v>45747</v>
      </c>
      <c r="L664" s="64">
        <v>45916</v>
      </c>
      <c r="M664" s="59" t="s">
        <v>76</v>
      </c>
      <c r="N664" s="59">
        <v>3</v>
      </c>
      <c r="O664" s="65">
        <v>1</v>
      </c>
      <c r="P664" s="66">
        <f>C664/G664</f>
        <v>0.17647058823529413</v>
      </c>
      <c r="Q664" s="66">
        <f>C664/F664</f>
        <v>0.17647058823529413</v>
      </c>
      <c r="R664" s="66">
        <f>C664/H664</f>
        <v>0.17647058823529413</v>
      </c>
      <c r="S664" s="59" t="b">
        <f>IF(C664&gt;500,TRUE,FALSE)</f>
        <v>0</v>
      </c>
      <c r="T664" s="59" t="b">
        <f>IF(C664&gt;750,TRUE,FALSE)</f>
        <v>0</v>
      </c>
      <c r="U664" s="59" t="b">
        <f>IF(C664&gt;1000,TRUE,FALSE)</f>
        <v>0</v>
      </c>
      <c r="V664" s="59" t="b">
        <f>IF(D664&gt;500,TRUE,FALSE)</f>
        <v>0</v>
      </c>
    </row>
    <row r="665" spans="1:22" s="54" customFormat="1" ht="16" x14ac:dyDescent="0.2">
      <c r="A665" s="63">
        <v>327587</v>
      </c>
      <c r="B665" s="63" t="s">
        <v>67</v>
      </c>
      <c r="C665" s="63">
        <v>0</v>
      </c>
      <c r="D665" s="59">
        <v>0</v>
      </c>
      <c r="E665" s="63">
        <v>205</v>
      </c>
      <c r="F665" s="63">
        <v>275</v>
      </c>
      <c r="G665" s="63">
        <v>0</v>
      </c>
      <c r="H665" s="63">
        <v>62</v>
      </c>
      <c r="I665" s="59" t="s">
        <v>53</v>
      </c>
      <c r="J665" s="59" t="s">
        <v>68</v>
      </c>
      <c r="K665" s="64">
        <v>45923</v>
      </c>
      <c r="L665" s="59"/>
      <c r="M665" s="59" t="s">
        <v>58</v>
      </c>
      <c r="N665" s="59">
        <v>2</v>
      </c>
      <c r="O665" s="65">
        <v>0</v>
      </c>
      <c r="P665" s="66">
        <v>0</v>
      </c>
      <c r="Q665" s="66">
        <f>C665/F665</f>
        <v>0</v>
      </c>
      <c r="R665" s="66">
        <f>C665/H665</f>
        <v>0</v>
      </c>
      <c r="S665" s="59" t="b">
        <f>IF(C665&gt;500,TRUE,FALSE)</f>
        <v>0</v>
      </c>
      <c r="T665" s="59" t="b">
        <f>IF(C665&gt;750,TRUE,FALSE)</f>
        <v>0</v>
      </c>
      <c r="U665" s="59" t="b">
        <f>IF(C665&gt;1000,TRUE,FALSE)</f>
        <v>0</v>
      </c>
      <c r="V665" s="59" t="b">
        <f>IF(D665&gt;500,TRUE,FALSE)</f>
        <v>0</v>
      </c>
    </row>
    <row r="666" spans="1:22" s="54" customFormat="1" ht="16" x14ac:dyDescent="0.2">
      <c r="A666" s="59">
        <v>327726</v>
      </c>
      <c r="B666" s="59" t="s">
        <v>667</v>
      </c>
      <c r="C666" s="59">
        <v>12</v>
      </c>
      <c r="D666" s="59">
        <v>12</v>
      </c>
      <c r="E666" s="59">
        <v>124</v>
      </c>
      <c r="F666" s="59">
        <v>156</v>
      </c>
      <c r="G666" s="59">
        <v>0</v>
      </c>
      <c r="H666" s="59">
        <v>160</v>
      </c>
      <c r="I666" s="59" t="s">
        <v>53</v>
      </c>
      <c r="J666" s="59" t="s">
        <v>54</v>
      </c>
      <c r="K666" s="64">
        <v>45044</v>
      </c>
      <c r="L666" s="64">
        <v>45915</v>
      </c>
      <c r="M666" s="59" t="s">
        <v>58</v>
      </c>
      <c r="N666" s="59">
        <v>2</v>
      </c>
      <c r="O666" s="65">
        <v>0</v>
      </c>
      <c r="P666" s="66">
        <v>0</v>
      </c>
      <c r="Q666" s="66">
        <f>C666/F666</f>
        <v>7.6923076923076927E-2</v>
      </c>
      <c r="R666" s="66">
        <f>C666/H666</f>
        <v>7.4999999999999997E-2</v>
      </c>
      <c r="S666" s="59" t="b">
        <f>IF(C666&gt;500,TRUE,FALSE)</f>
        <v>0</v>
      </c>
      <c r="T666" s="59" t="b">
        <f>IF(C666&gt;750,TRUE,FALSE)</f>
        <v>0</v>
      </c>
      <c r="U666" s="59" t="b">
        <f>IF(C666&gt;1000,TRUE,FALSE)</f>
        <v>0</v>
      </c>
      <c r="V666" s="59" t="b">
        <f>IF(D666&gt;500,TRUE,FALSE)</f>
        <v>0</v>
      </c>
    </row>
    <row r="667" spans="1:22" s="54" customFormat="1" ht="16" x14ac:dyDescent="0.2">
      <c r="A667" s="54">
        <v>327790</v>
      </c>
      <c r="B667" s="54" t="s">
        <v>766</v>
      </c>
      <c r="C667" s="54">
        <v>62</v>
      </c>
      <c r="D667" s="54">
        <v>41</v>
      </c>
      <c r="E667" s="54">
        <v>27</v>
      </c>
      <c r="F667" s="54">
        <v>32</v>
      </c>
      <c r="G667" s="54">
        <v>0</v>
      </c>
      <c r="H667" s="54">
        <v>33</v>
      </c>
      <c r="I667" s="54" t="s">
        <v>53</v>
      </c>
      <c r="J667" s="54" t="s">
        <v>54</v>
      </c>
      <c r="K667" s="55">
        <v>45811</v>
      </c>
      <c r="L667" s="55">
        <v>45958</v>
      </c>
      <c r="M667" s="54" t="s">
        <v>76</v>
      </c>
      <c r="N667" s="54">
        <v>2</v>
      </c>
      <c r="O667" s="56">
        <v>0</v>
      </c>
      <c r="P667" s="57">
        <v>0</v>
      </c>
      <c r="Q667" s="57">
        <f>C667/F667</f>
        <v>1.9375</v>
      </c>
      <c r="R667" s="57">
        <f>C667/H667</f>
        <v>1.8787878787878789</v>
      </c>
      <c r="S667" s="54" t="b">
        <f>IF(C667&gt;500,TRUE,FALSE)</f>
        <v>0</v>
      </c>
      <c r="T667" s="54" t="b">
        <f>IF(C667&gt;750,TRUE,FALSE)</f>
        <v>0</v>
      </c>
      <c r="U667" s="54" t="b">
        <f>IF(C667&gt;1000,TRUE,FALSE)</f>
        <v>0</v>
      </c>
      <c r="V667" s="54" t="b">
        <f>IF(D667&gt;500,TRUE,FALSE)</f>
        <v>0</v>
      </c>
    </row>
    <row r="668" spans="1:22" s="54" customFormat="1" ht="16" x14ac:dyDescent="0.2">
      <c r="A668" s="63">
        <v>327797</v>
      </c>
      <c r="B668" s="63" t="s">
        <v>111</v>
      </c>
      <c r="C668" s="63">
        <v>773</v>
      </c>
      <c r="D668" s="59">
        <v>443</v>
      </c>
      <c r="E668" s="63">
        <v>6356</v>
      </c>
      <c r="F668" s="63">
        <v>9000</v>
      </c>
      <c r="G668" s="63">
        <v>4184</v>
      </c>
      <c r="H668" s="63">
        <v>4650</v>
      </c>
      <c r="I668" s="59" t="s">
        <v>53</v>
      </c>
      <c r="J668" s="59" t="s">
        <v>54</v>
      </c>
      <c r="K668" s="64">
        <v>45595</v>
      </c>
      <c r="L668" s="59"/>
      <c r="M668" s="59" t="s">
        <v>55</v>
      </c>
      <c r="N668" s="59">
        <v>10</v>
      </c>
      <c r="O668" s="65">
        <v>0.46488888888888891</v>
      </c>
      <c r="P668" s="66">
        <f>C668/G668</f>
        <v>0.18475143403441682</v>
      </c>
      <c r="Q668" s="66">
        <f>C668/F668</f>
        <v>8.588888888888889E-2</v>
      </c>
      <c r="R668" s="66">
        <f>C668/H668</f>
        <v>0.16623655913978494</v>
      </c>
      <c r="S668" s="59" t="b">
        <f>IF(C668&gt;500,TRUE,FALSE)</f>
        <v>1</v>
      </c>
      <c r="T668" s="59" t="b">
        <f>IF(C668&gt;750,TRUE,FALSE)</f>
        <v>1</v>
      </c>
      <c r="U668" s="59" t="b">
        <f>IF(C668&gt;1000,TRUE,FALSE)</f>
        <v>0</v>
      </c>
      <c r="V668" s="59" t="b">
        <f>IF(D668&gt;500,TRUE,FALSE)</f>
        <v>0</v>
      </c>
    </row>
    <row r="669" spans="1:22" s="59" customFormat="1" ht="16" x14ac:dyDescent="0.2">
      <c r="A669" s="59">
        <v>328024</v>
      </c>
      <c r="B669" s="59" t="s">
        <v>765</v>
      </c>
      <c r="C669" s="59">
        <v>79</v>
      </c>
      <c r="D669" s="59">
        <v>0</v>
      </c>
      <c r="E669" s="59">
        <v>59</v>
      </c>
      <c r="F669" s="59">
        <v>64</v>
      </c>
      <c r="G669" s="59">
        <v>85</v>
      </c>
      <c r="H669" s="59">
        <v>66</v>
      </c>
      <c r="I669" s="59" t="s">
        <v>53</v>
      </c>
      <c r="J669" s="59" t="s">
        <v>54</v>
      </c>
      <c r="K669" s="64">
        <v>45433</v>
      </c>
      <c r="M669" s="59" t="s">
        <v>71</v>
      </c>
      <c r="N669" s="59">
        <v>17</v>
      </c>
      <c r="O669" s="65">
        <v>1.328125</v>
      </c>
      <c r="P669" s="66">
        <f>C669/G669</f>
        <v>0.92941176470588238</v>
      </c>
      <c r="Q669" s="66">
        <f>C669/F669</f>
        <v>1.234375</v>
      </c>
      <c r="R669" s="66">
        <f>C669/H669</f>
        <v>1.196969696969697</v>
      </c>
      <c r="S669" s="59" t="b">
        <f>IF(C669&gt;500,TRUE,FALSE)</f>
        <v>0</v>
      </c>
      <c r="T669" s="59" t="b">
        <f>IF(C669&gt;750,TRUE,FALSE)</f>
        <v>0</v>
      </c>
      <c r="U669" s="59" t="b">
        <f>IF(C669&gt;1000,TRUE,FALSE)</f>
        <v>0</v>
      </c>
      <c r="V669" s="59" t="b">
        <f>IF(D669&gt;500,TRUE,FALSE)</f>
        <v>0</v>
      </c>
    </row>
    <row r="670" spans="1:22" s="59" customFormat="1" ht="16" x14ac:dyDescent="0.2">
      <c r="A670" s="59">
        <v>328078</v>
      </c>
      <c r="B670" s="59" t="s">
        <v>840</v>
      </c>
      <c r="C670" s="59">
        <v>32</v>
      </c>
      <c r="D670" s="59">
        <v>32</v>
      </c>
      <c r="E670" s="59">
        <v>1018</v>
      </c>
      <c r="F670" s="59">
        <v>30</v>
      </c>
      <c r="G670" s="59">
        <v>410</v>
      </c>
      <c r="H670" s="59">
        <v>31</v>
      </c>
      <c r="I670" s="59" t="s">
        <v>53</v>
      </c>
      <c r="J670" s="59" t="s">
        <v>54</v>
      </c>
      <c r="K670" s="64">
        <v>45790</v>
      </c>
      <c r="L670" s="64">
        <v>45888</v>
      </c>
      <c r="M670" s="59" t="s">
        <v>55</v>
      </c>
      <c r="N670" s="59">
        <v>4</v>
      </c>
      <c r="O670" s="65">
        <v>13.666666666666666</v>
      </c>
      <c r="P670" s="66">
        <f>C670/G670</f>
        <v>7.8048780487804878E-2</v>
      </c>
      <c r="Q670" s="66">
        <f>C670/F670</f>
        <v>1.0666666666666667</v>
      </c>
      <c r="R670" s="66">
        <f>C670/H670</f>
        <v>1.032258064516129</v>
      </c>
      <c r="S670" s="59" t="b">
        <f>IF(C670&gt;500,TRUE,FALSE)</f>
        <v>0</v>
      </c>
      <c r="T670" s="59" t="b">
        <f>IF(C670&gt;750,TRUE,FALSE)</f>
        <v>0</v>
      </c>
      <c r="U670" s="59" t="b">
        <f>IF(C670&gt;1000,TRUE,FALSE)</f>
        <v>0</v>
      </c>
      <c r="V670" s="59" t="b">
        <f>IF(D670&gt;500,TRUE,FALSE)</f>
        <v>0</v>
      </c>
    </row>
    <row r="671" spans="1:22" s="59" customFormat="1" ht="16" x14ac:dyDescent="0.2">
      <c r="A671" s="67">
        <v>328079</v>
      </c>
      <c r="B671" s="67" t="s">
        <v>275</v>
      </c>
      <c r="C671" s="67">
        <v>1714</v>
      </c>
      <c r="D671" s="59">
        <v>328</v>
      </c>
      <c r="E671" s="67">
        <v>2527</v>
      </c>
      <c r="F671" s="59">
        <v>3450</v>
      </c>
      <c r="G671" s="59">
        <v>96</v>
      </c>
      <c r="H671" s="59">
        <v>2583</v>
      </c>
      <c r="I671" s="59" t="s">
        <v>53</v>
      </c>
      <c r="J671" s="59" t="s">
        <v>54</v>
      </c>
      <c r="K671" s="64">
        <v>45267</v>
      </c>
      <c r="M671" s="59" t="s">
        <v>55</v>
      </c>
      <c r="N671" s="59">
        <v>22</v>
      </c>
      <c r="O671" s="65">
        <v>2.782608695652174E-2</v>
      </c>
      <c r="P671" s="66">
        <f>C671/G671</f>
        <v>17.854166666666668</v>
      </c>
      <c r="Q671" s="66">
        <f>C671/F671</f>
        <v>0.49681159420289855</v>
      </c>
      <c r="R671" s="66">
        <f>C671/H671</f>
        <v>0.66356949283778555</v>
      </c>
      <c r="S671" s="59" t="b">
        <f>IF(C671&gt;500,TRUE,FALSE)</f>
        <v>1</v>
      </c>
      <c r="T671" s="59" t="b">
        <f>IF(C671&gt;750,TRUE,FALSE)</f>
        <v>1</v>
      </c>
      <c r="U671" s="59" t="b">
        <f>IF(C671&gt;1000,TRUE,FALSE)</f>
        <v>1</v>
      </c>
      <c r="V671" s="59" t="b">
        <f>IF(D671&gt;500,TRUE,FALSE)</f>
        <v>0</v>
      </c>
    </row>
    <row r="672" spans="1:22" s="59" customFormat="1" ht="16" x14ac:dyDescent="0.2">
      <c r="A672" s="59">
        <v>328240</v>
      </c>
      <c r="B672" s="59" t="s">
        <v>596</v>
      </c>
      <c r="C672" s="59">
        <v>10</v>
      </c>
      <c r="D672" s="59">
        <v>0</v>
      </c>
      <c r="E672" s="59">
        <v>72</v>
      </c>
      <c r="F672" s="59">
        <v>92</v>
      </c>
      <c r="G672" s="59">
        <v>88</v>
      </c>
      <c r="H672" s="59">
        <v>93</v>
      </c>
      <c r="I672" s="59" t="s">
        <v>53</v>
      </c>
      <c r="J672" s="59" t="s">
        <v>54</v>
      </c>
      <c r="K672" s="64">
        <v>45471</v>
      </c>
      <c r="M672" s="59" t="s">
        <v>71</v>
      </c>
      <c r="N672" s="59">
        <v>13</v>
      </c>
      <c r="O672" s="65">
        <v>0.95652173913043481</v>
      </c>
      <c r="P672" s="66">
        <f>C672/G672</f>
        <v>0.11363636363636363</v>
      </c>
      <c r="Q672" s="66">
        <f>C672/F672</f>
        <v>0.10869565217391304</v>
      </c>
      <c r="R672" s="66">
        <f>C672/H672</f>
        <v>0.10752688172043011</v>
      </c>
      <c r="S672" s="59" t="b">
        <f>IF(C672&gt;500,TRUE,FALSE)</f>
        <v>0</v>
      </c>
      <c r="T672" s="59" t="b">
        <f>IF(C672&gt;750,TRUE,FALSE)</f>
        <v>0</v>
      </c>
      <c r="U672" s="59" t="b">
        <f>IF(C672&gt;1000,TRUE,FALSE)</f>
        <v>0</v>
      </c>
      <c r="V672" s="59" t="b">
        <f>IF(D672&gt;500,TRUE,FALSE)</f>
        <v>0</v>
      </c>
    </row>
    <row r="673" spans="1:22" s="54" customFormat="1" ht="16" x14ac:dyDescent="0.2">
      <c r="A673" s="59">
        <v>328319</v>
      </c>
      <c r="B673" s="59" t="s">
        <v>487</v>
      </c>
      <c r="C673" s="59">
        <v>0</v>
      </c>
      <c r="D673" s="59">
        <v>0</v>
      </c>
      <c r="E673" s="59">
        <v>8</v>
      </c>
      <c r="F673" s="59">
        <v>9</v>
      </c>
      <c r="G673" s="59">
        <v>0</v>
      </c>
      <c r="H673" s="59">
        <v>9</v>
      </c>
      <c r="I673" s="59" t="s">
        <v>53</v>
      </c>
      <c r="J673" s="59" t="s">
        <v>68</v>
      </c>
      <c r="K673" s="64">
        <v>45755</v>
      </c>
      <c r="L673" s="64">
        <v>45961</v>
      </c>
      <c r="M673" s="59" t="s">
        <v>76</v>
      </c>
      <c r="N673" s="59">
        <v>2</v>
      </c>
      <c r="O673" s="65">
        <v>0</v>
      </c>
      <c r="P673" s="66">
        <v>0</v>
      </c>
      <c r="Q673" s="66">
        <f>C673/F673</f>
        <v>0</v>
      </c>
      <c r="R673" s="66">
        <f>C673/H673</f>
        <v>0</v>
      </c>
      <c r="S673" s="59" t="b">
        <f>IF(C673&gt;500,TRUE,FALSE)</f>
        <v>0</v>
      </c>
      <c r="T673" s="59" t="b">
        <f>IF(C673&gt;750,TRUE,FALSE)</f>
        <v>0</v>
      </c>
      <c r="U673" s="59" t="b">
        <f>IF(C673&gt;1000,TRUE,FALSE)</f>
        <v>0</v>
      </c>
      <c r="V673" s="59" t="b">
        <f>IF(D673&gt;500,TRUE,FALSE)</f>
        <v>0</v>
      </c>
    </row>
    <row r="674" spans="1:22" s="59" customFormat="1" ht="16" x14ac:dyDescent="0.2">
      <c r="A674" s="59">
        <v>328345</v>
      </c>
      <c r="B674" s="59" t="s">
        <v>482</v>
      </c>
      <c r="C674" s="59">
        <v>0</v>
      </c>
      <c r="D674" s="59">
        <v>0</v>
      </c>
      <c r="E674" s="59">
        <v>10</v>
      </c>
      <c r="F674" s="59">
        <v>1</v>
      </c>
      <c r="G674" s="59">
        <v>1</v>
      </c>
      <c r="H674" s="59">
        <v>1</v>
      </c>
      <c r="I674" s="59" t="s">
        <v>53</v>
      </c>
      <c r="J674" s="59" t="s">
        <v>68</v>
      </c>
      <c r="K674" s="64">
        <v>45727</v>
      </c>
      <c r="M674" s="59" t="s">
        <v>76</v>
      </c>
      <c r="N674" s="59">
        <v>4</v>
      </c>
      <c r="O674" s="65">
        <v>1</v>
      </c>
      <c r="P674" s="66">
        <f>C674/G674</f>
        <v>0</v>
      </c>
      <c r="Q674" s="66">
        <f>C674/F674</f>
        <v>0</v>
      </c>
      <c r="R674" s="66">
        <f>C674/H674</f>
        <v>0</v>
      </c>
      <c r="S674" s="59" t="b">
        <f>IF(C674&gt;500,TRUE,FALSE)</f>
        <v>0</v>
      </c>
      <c r="T674" s="59" t="b">
        <f>IF(C674&gt;750,TRUE,FALSE)</f>
        <v>0</v>
      </c>
      <c r="U674" s="59" t="b">
        <f>IF(C674&gt;1000,TRUE,FALSE)</f>
        <v>0</v>
      </c>
      <c r="V674" s="59" t="b">
        <f>IF(D674&gt;500,TRUE,FALSE)</f>
        <v>0</v>
      </c>
    </row>
    <row r="675" spans="1:22" s="59" customFormat="1" ht="16" x14ac:dyDescent="0.2">
      <c r="A675" s="59">
        <v>336327</v>
      </c>
      <c r="B675" s="59" t="s">
        <v>352</v>
      </c>
      <c r="C675" s="59">
        <v>66</v>
      </c>
      <c r="D675" s="59">
        <v>33</v>
      </c>
      <c r="E675" s="59">
        <v>89</v>
      </c>
      <c r="F675" s="59">
        <v>119</v>
      </c>
      <c r="G675" s="59">
        <v>82</v>
      </c>
      <c r="H675" s="59">
        <v>116</v>
      </c>
      <c r="I675" s="59" t="s">
        <v>53</v>
      </c>
      <c r="J675" s="59" t="s">
        <v>54</v>
      </c>
      <c r="K675" s="64">
        <v>45468</v>
      </c>
      <c r="M675" s="59" t="s">
        <v>71</v>
      </c>
      <c r="N675" s="59">
        <v>12</v>
      </c>
      <c r="O675" s="65">
        <v>0.68907563025210083</v>
      </c>
      <c r="P675" s="66">
        <f>C675/G675</f>
        <v>0.80487804878048785</v>
      </c>
      <c r="Q675" s="66">
        <f>C675/F675</f>
        <v>0.55462184873949583</v>
      </c>
      <c r="R675" s="66">
        <f>C675/H675</f>
        <v>0.56896551724137934</v>
      </c>
      <c r="S675" s="59" t="b">
        <f>IF(C675&gt;500,TRUE,FALSE)</f>
        <v>0</v>
      </c>
      <c r="T675" s="59" t="b">
        <f>IF(C675&gt;750,TRUE,FALSE)</f>
        <v>0</v>
      </c>
      <c r="U675" s="59" t="b">
        <f>IF(C675&gt;1000,TRUE,FALSE)</f>
        <v>0</v>
      </c>
      <c r="V675" s="59" t="b">
        <f>IF(D675&gt;500,TRUE,FALSE)</f>
        <v>0</v>
      </c>
    </row>
    <row r="676" spans="1:22" s="59" customFormat="1" ht="16" x14ac:dyDescent="0.2">
      <c r="A676" s="58">
        <v>408831</v>
      </c>
      <c r="B676" s="58" t="s">
        <v>62</v>
      </c>
      <c r="C676" s="58">
        <v>1060</v>
      </c>
      <c r="D676" s="58">
        <v>541</v>
      </c>
      <c r="E676" s="58">
        <v>1285</v>
      </c>
      <c r="F676" s="58">
        <v>1275</v>
      </c>
      <c r="G676" s="58">
        <v>0</v>
      </c>
      <c r="H676" s="58">
        <v>77</v>
      </c>
      <c r="I676" s="58" t="s">
        <v>53</v>
      </c>
      <c r="J676" s="58" t="s">
        <v>54</v>
      </c>
      <c r="K676" s="60">
        <v>45616</v>
      </c>
      <c r="L676" s="60">
        <v>45659</v>
      </c>
      <c r="M676" s="58" t="s">
        <v>55</v>
      </c>
      <c r="N676" s="58">
        <v>12</v>
      </c>
      <c r="O676" s="61">
        <v>0</v>
      </c>
      <c r="P676" s="62">
        <v>0</v>
      </c>
      <c r="Q676" s="62">
        <f>C676/F676</f>
        <v>0.83137254901960789</v>
      </c>
      <c r="R676" s="62">
        <f>C676/H676</f>
        <v>13.766233766233766</v>
      </c>
      <c r="S676" s="58" t="b">
        <f>IF(C676&gt;500,TRUE,FALSE)</f>
        <v>1</v>
      </c>
      <c r="T676" s="58" t="b">
        <f>IF(C676&gt;750,TRUE,FALSE)</f>
        <v>1</v>
      </c>
      <c r="U676" s="58" t="b">
        <f>IF(C676&gt;1000,TRUE,FALSE)</f>
        <v>1</v>
      </c>
      <c r="V676" s="58" t="b">
        <f>IF(D676&gt;500,TRUE,FALSE)</f>
        <v>1</v>
      </c>
    </row>
    <row r="677" spans="1:22" s="59" customFormat="1" ht="16" x14ac:dyDescent="0.2">
      <c r="A677" s="59">
        <v>413118</v>
      </c>
      <c r="B677" s="59" t="s">
        <v>380</v>
      </c>
      <c r="C677" s="59">
        <v>0</v>
      </c>
      <c r="D677" s="59">
        <v>0</v>
      </c>
      <c r="E677" s="59">
        <v>80</v>
      </c>
      <c r="F677" s="59">
        <v>24</v>
      </c>
      <c r="G677" s="59">
        <v>0</v>
      </c>
      <c r="H677" s="59">
        <v>24</v>
      </c>
      <c r="I677" s="59" t="s">
        <v>53</v>
      </c>
      <c r="J677" s="59" t="s">
        <v>54</v>
      </c>
      <c r="K677" s="64">
        <v>45832</v>
      </c>
      <c r="L677" s="64">
        <v>45973</v>
      </c>
      <c r="M677" s="59" t="s">
        <v>71</v>
      </c>
      <c r="N677" s="59">
        <v>2</v>
      </c>
      <c r="O677" s="65">
        <v>0</v>
      </c>
      <c r="P677" s="66">
        <v>0</v>
      </c>
      <c r="Q677" s="66">
        <f>C677/F677</f>
        <v>0</v>
      </c>
      <c r="R677" s="66">
        <f>C677/H677</f>
        <v>0</v>
      </c>
      <c r="S677" s="59" t="b">
        <f>IF(C677&gt;500,TRUE,FALSE)</f>
        <v>0</v>
      </c>
      <c r="T677" s="59" t="b">
        <f>IF(C677&gt;750,TRUE,FALSE)</f>
        <v>0</v>
      </c>
      <c r="U677" s="59" t="b">
        <f>IF(C677&gt;1000,TRUE,FALSE)</f>
        <v>0</v>
      </c>
      <c r="V677" s="59" t="b">
        <f>IF(D677&gt;500,TRUE,FALSE)</f>
        <v>0</v>
      </c>
    </row>
    <row r="678" spans="1:22" s="54" customFormat="1" ht="16" x14ac:dyDescent="0.2">
      <c r="A678" s="59">
        <v>414050</v>
      </c>
      <c r="B678" s="59" t="s">
        <v>395</v>
      </c>
      <c r="C678" s="59">
        <v>0</v>
      </c>
      <c r="D678" s="59">
        <v>0</v>
      </c>
      <c r="E678" s="59">
        <v>9</v>
      </c>
      <c r="F678" s="59">
        <v>20</v>
      </c>
      <c r="G678" s="59">
        <v>0</v>
      </c>
      <c r="H678" s="59">
        <v>20</v>
      </c>
      <c r="I678" s="59" t="s">
        <v>53</v>
      </c>
      <c r="J678" s="59" t="s">
        <v>68</v>
      </c>
      <c r="K678" s="64">
        <v>45867</v>
      </c>
      <c r="L678" s="59"/>
      <c r="M678" s="59" t="s">
        <v>76</v>
      </c>
      <c r="N678" s="59">
        <v>4</v>
      </c>
      <c r="O678" s="65">
        <v>0</v>
      </c>
      <c r="P678" s="66">
        <v>0</v>
      </c>
      <c r="Q678" s="66">
        <f>C678/F678</f>
        <v>0</v>
      </c>
      <c r="R678" s="66">
        <f>C678/H678</f>
        <v>0</v>
      </c>
      <c r="S678" s="59" t="b">
        <f>IF(C678&gt;500,TRUE,FALSE)</f>
        <v>0</v>
      </c>
      <c r="T678" s="59" t="b">
        <f>IF(C678&gt;750,TRUE,FALSE)</f>
        <v>0</v>
      </c>
      <c r="U678" s="59" t="b">
        <f>IF(C678&gt;1000,TRUE,FALSE)</f>
        <v>0</v>
      </c>
      <c r="V678" s="59" t="b">
        <f>IF(D678&gt;500,TRUE,FALSE)</f>
        <v>0</v>
      </c>
    </row>
    <row r="679" spans="1:22" s="59" customFormat="1" ht="16" x14ac:dyDescent="0.2">
      <c r="A679" s="59">
        <v>422611</v>
      </c>
      <c r="B679" s="59" t="s">
        <v>290</v>
      </c>
      <c r="C679" s="59">
        <v>50</v>
      </c>
      <c r="D679" s="59">
        <v>4</v>
      </c>
      <c r="E679" s="59">
        <v>63</v>
      </c>
      <c r="F679" s="59">
        <v>74</v>
      </c>
      <c r="G679" s="59">
        <v>62</v>
      </c>
      <c r="H679" s="59">
        <v>59</v>
      </c>
      <c r="I679" s="59" t="s">
        <v>53</v>
      </c>
      <c r="J679" s="59" t="s">
        <v>54</v>
      </c>
      <c r="K679" s="64">
        <v>45526</v>
      </c>
      <c r="L679" s="64">
        <v>45629</v>
      </c>
      <c r="M679" s="59" t="s">
        <v>71</v>
      </c>
      <c r="N679" s="59">
        <v>12</v>
      </c>
      <c r="O679" s="65">
        <v>0.83783783783783783</v>
      </c>
      <c r="P679" s="66">
        <f>C679/G679</f>
        <v>0.80645161290322576</v>
      </c>
      <c r="Q679" s="66">
        <f>C679/F679</f>
        <v>0.67567567567567566</v>
      </c>
      <c r="R679" s="66">
        <f>C679/H679</f>
        <v>0.84745762711864403</v>
      </c>
      <c r="S679" s="59" t="b">
        <f>IF(C679&gt;500,TRUE,FALSE)</f>
        <v>0</v>
      </c>
      <c r="T679" s="59" t="b">
        <f>IF(C679&gt;750,TRUE,FALSE)</f>
        <v>0</v>
      </c>
      <c r="U679" s="59" t="b">
        <f>IF(C679&gt;1000,TRUE,FALSE)</f>
        <v>0</v>
      </c>
      <c r="V679" s="59" t="b">
        <f>IF(D679&gt;500,TRUE,FALSE)</f>
        <v>0</v>
      </c>
    </row>
    <row r="680" spans="1:22" s="59" customFormat="1" ht="16" x14ac:dyDescent="0.2">
      <c r="A680" s="54">
        <v>440255</v>
      </c>
      <c r="B680" s="54" t="s">
        <v>442</v>
      </c>
      <c r="C680" s="54">
        <v>32</v>
      </c>
      <c r="D680" s="54">
        <v>32</v>
      </c>
      <c r="E680" s="54">
        <v>14</v>
      </c>
      <c r="F680" s="54">
        <v>20</v>
      </c>
      <c r="G680" s="54">
        <v>20</v>
      </c>
      <c r="H680" s="54">
        <v>20</v>
      </c>
      <c r="I680" s="54" t="s">
        <v>53</v>
      </c>
      <c r="J680" s="54" t="s">
        <v>68</v>
      </c>
      <c r="K680" s="55">
        <v>45702</v>
      </c>
      <c r="L680" s="54"/>
      <c r="M680" s="54" t="s">
        <v>76</v>
      </c>
      <c r="N680" s="54">
        <v>4</v>
      </c>
      <c r="O680" s="56">
        <v>1</v>
      </c>
      <c r="P680" s="57">
        <f>C680/G680</f>
        <v>1.6</v>
      </c>
      <c r="Q680" s="57">
        <f>C680/F680</f>
        <v>1.6</v>
      </c>
      <c r="R680" s="57">
        <f>C680/H680</f>
        <v>1.6</v>
      </c>
      <c r="S680" s="54" t="b">
        <f>IF(C680&gt;500,TRUE,FALSE)</f>
        <v>0</v>
      </c>
      <c r="T680" s="54" t="b">
        <f>IF(C680&gt;750,TRUE,FALSE)</f>
        <v>0</v>
      </c>
      <c r="U680" s="54" t="b">
        <f>IF(C680&gt;1000,TRUE,FALSE)</f>
        <v>0</v>
      </c>
      <c r="V680" s="54" t="b">
        <f>IF(D680&gt;500,TRUE,FALSE)</f>
        <v>0</v>
      </c>
    </row>
    <row r="681" spans="1:22" s="54" customFormat="1" ht="16" x14ac:dyDescent="0.2">
      <c r="A681" s="59">
        <v>441034</v>
      </c>
      <c r="B681" s="59" t="s">
        <v>246</v>
      </c>
      <c r="C681" s="59">
        <v>54</v>
      </c>
      <c r="D681" s="59">
        <v>54</v>
      </c>
      <c r="E681" s="59">
        <v>427</v>
      </c>
      <c r="F681" s="59">
        <v>70</v>
      </c>
      <c r="G681" s="59">
        <v>210</v>
      </c>
      <c r="H681" s="59">
        <v>41</v>
      </c>
      <c r="I681" s="59" t="s">
        <v>53</v>
      </c>
      <c r="J681" s="59" t="s">
        <v>54</v>
      </c>
      <c r="K681" s="64">
        <v>45657</v>
      </c>
      <c r="L681" s="64">
        <v>45804</v>
      </c>
      <c r="M681" s="59" t="s">
        <v>58</v>
      </c>
      <c r="N681" s="59">
        <v>8</v>
      </c>
      <c r="O681" s="65">
        <v>3</v>
      </c>
      <c r="P681" s="66">
        <f>C681/G681</f>
        <v>0.25714285714285712</v>
      </c>
      <c r="Q681" s="66">
        <f>C681/F681</f>
        <v>0.77142857142857146</v>
      </c>
      <c r="R681" s="66">
        <f>C681/H681</f>
        <v>1.3170731707317074</v>
      </c>
      <c r="S681" s="59" t="b">
        <f>IF(C681&gt;500,TRUE,FALSE)</f>
        <v>0</v>
      </c>
      <c r="T681" s="59" t="b">
        <f>IF(C681&gt;750,TRUE,FALSE)</f>
        <v>0</v>
      </c>
      <c r="U681" s="59" t="b">
        <f>IF(C681&gt;1000,TRUE,FALSE)</f>
        <v>0</v>
      </c>
      <c r="V681" s="59" t="b">
        <f>IF(D681&gt;500,TRUE,FALSE)</f>
        <v>0</v>
      </c>
    </row>
    <row r="682" spans="1:22" s="59" customFormat="1" ht="16" x14ac:dyDescent="0.2">
      <c r="A682" s="54">
        <v>442328</v>
      </c>
      <c r="B682" s="54" t="s">
        <v>415</v>
      </c>
      <c r="C682" s="54">
        <v>42</v>
      </c>
      <c r="D682" s="54">
        <v>3</v>
      </c>
      <c r="E682" s="54">
        <v>19</v>
      </c>
      <c r="F682" s="54">
        <v>22</v>
      </c>
      <c r="G682" s="54">
        <v>18</v>
      </c>
      <c r="H682" s="54">
        <v>22</v>
      </c>
      <c r="I682" s="54" t="s">
        <v>53</v>
      </c>
      <c r="J682" s="54" t="s">
        <v>54</v>
      </c>
      <c r="K682" s="55">
        <v>45471</v>
      </c>
      <c r="L682" s="54"/>
      <c r="M682" s="54" t="s">
        <v>76</v>
      </c>
      <c r="N682" s="54">
        <v>13</v>
      </c>
      <c r="O682" s="56">
        <v>0.81818181818181823</v>
      </c>
      <c r="P682" s="57">
        <f>C682/G682</f>
        <v>2.3333333333333335</v>
      </c>
      <c r="Q682" s="57">
        <f>C682/F682</f>
        <v>1.9090909090909092</v>
      </c>
      <c r="R682" s="57">
        <f>C682/H682</f>
        <v>1.9090909090909092</v>
      </c>
      <c r="S682" s="54" t="b">
        <f>IF(C682&gt;500,TRUE,FALSE)</f>
        <v>0</v>
      </c>
      <c r="T682" s="54" t="b">
        <f>IF(C682&gt;750,TRUE,FALSE)</f>
        <v>0</v>
      </c>
      <c r="U682" s="54" t="b">
        <f>IF(C682&gt;1000,TRUE,FALSE)</f>
        <v>0</v>
      </c>
      <c r="V682" s="54" t="b">
        <f>IF(D682&gt;500,TRUE,FALSE)</f>
        <v>0</v>
      </c>
    </row>
    <row r="683" spans="1:22" s="54" customFormat="1" ht="16" x14ac:dyDescent="0.2">
      <c r="A683" s="59">
        <v>442850</v>
      </c>
      <c r="B683" s="59" t="s">
        <v>324</v>
      </c>
      <c r="C683" s="59">
        <v>14</v>
      </c>
      <c r="D683" s="59">
        <v>13</v>
      </c>
      <c r="E683" s="59">
        <v>55</v>
      </c>
      <c r="F683" s="59">
        <v>51</v>
      </c>
      <c r="G683" s="59">
        <v>36</v>
      </c>
      <c r="H683" s="59">
        <v>46</v>
      </c>
      <c r="I683" s="59" t="s">
        <v>53</v>
      </c>
      <c r="J683" s="59" t="s">
        <v>54</v>
      </c>
      <c r="K683" s="64">
        <v>45196</v>
      </c>
      <c r="L683" s="59"/>
      <c r="M683" s="59" t="s">
        <v>71</v>
      </c>
      <c r="N683" s="59">
        <v>21</v>
      </c>
      <c r="O683" s="65">
        <v>0.70588235294117652</v>
      </c>
      <c r="P683" s="66">
        <f>C683/G683</f>
        <v>0.3888888888888889</v>
      </c>
      <c r="Q683" s="66">
        <f>C683/F683</f>
        <v>0.27450980392156865</v>
      </c>
      <c r="R683" s="66">
        <f>C683/H683</f>
        <v>0.30434782608695654</v>
      </c>
      <c r="S683" s="59" t="b">
        <f>IF(C683&gt;500,TRUE,FALSE)</f>
        <v>0</v>
      </c>
      <c r="T683" s="59" t="b">
        <f>IF(C683&gt;750,TRUE,FALSE)</f>
        <v>0</v>
      </c>
      <c r="U683" s="59" t="b">
        <f>IF(C683&gt;1000,TRUE,FALSE)</f>
        <v>0</v>
      </c>
      <c r="V683" s="59" t="b">
        <f>IF(D683&gt;500,TRUE,FALSE)</f>
        <v>0</v>
      </c>
    </row>
    <row r="684" spans="1:22" s="59" customFormat="1" ht="16" x14ac:dyDescent="0.2">
      <c r="A684" s="54">
        <v>446518</v>
      </c>
      <c r="B684" s="54" t="s">
        <v>671</v>
      </c>
      <c r="C684" s="54">
        <v>580</v>
      </c>
      <c r="D684" s="54">
        <v>511</v>
      </c>
      <c r="E684" s="54">
        <v>338</v>
      </c>
      <c r="F684" s="54">
        <v>343</v>
      </c>
      <c r="G684" s="54">
        <v>344</v>
      </c>
      <c r="H684" s="54">
        <v>352</v>
      </c>
      <c r="I684" s="54" t="s">
        <v>53</v>
      </c>
      <c r="J684" s="54" t="s">
        <v>54</v>
      </c>
      <c r="K684" s="55">
        <v>45693</v>
      </c>
      <c r="L684" s="54"/>
      <c r="M684" s="54" t="s">
        <v>58</v>
      </c>
      <c r="N684" s="54">
        <v>40</v>
      </c>
      <c r="O684" s="56">
        <v>1.0029154518950438</v>
      </c>
      <c r="P684" s="57">
        <f>C684/G684</f>
        <v>1.6860465116279071</v>
      </c>
      <c r="Q684" s="57">
        <f>C684/F684</f>
        <v>1.6909620991253644</v>
      </c>
      <c r="R684" s="57">
        <f>C684/H684</f>
        <v>1.6477272727272727</v>
      </c>
      <c r="S684" s="54" t="b">
        <f>IF(C684&gt;500,TRUE,FALSE)</f>
        <v>1</v>
      </c>
      <c r="T684" s="54" t="b">
        <f>IF(C684&gt;750,TRUE,FALSE)</f>
        <v>0</v>
      </c>
      <c r="U684" s="54" t="b">
        <f>IF(C684&gt;1000,TRUE,FALSE)</f>
        <v>0</v>
      </c>
      <c r="V684" s="54" t="b">
        <f>IF(D684&gt;500,TRUE,FALSE)</f>
        <v>1</v>
      </c>
    </row>
    <row r="685" spans="1:22" s="59" customFormat="1" ht="16" x14ac:dyDescent="0.2">
      <c r="A685" s="59">
        <v>447364</v>
      </c>
      <c r="B685" s="59" t="s">
        <v>543</v>
      </c>
      <c r="C685" s="59">
        <v>0</v>
      </c>
      <c r="D685" s="59">
        <v>0</v>
      </c>
      <c r="E685" s="59">
        <v>5</v>
      </c>
      <c r="F685" s="59">
        <v>8</v>
      </c>
      <c r="G685" s="59">
        <v>6</v>
      </c>
      <c r="H685" s="59">
        <v>8</v>
      </c>
      <c r="I685" s="59" t="s">
        <v>53</v>
      </c>
      <c r="J685" s="59" t="s">
        <v>68</v>
      </c>
      <c r="K685" s="64">
        <v>45777</v>
      </c>
      <c r="L685" s="64">
        <v>45933</v>
      </c>
      <c r="M685" s="59" t="s">
        <v>76</v>
      </c>
      <c r="N685" s="59">
        <v>3</v>
      </c>
      <c r="O685" s="65">
        <v>0.75</v>
      </c>
      <c r="P685" s="66">
        <f>C685/G685</f>
        <v>0</v>
      </c>
      <c r="Q685" s="66">
        <f>C685/F685</f>
        <v>0</v>
      </c>
      <c r="R685" s="66">
        <f>C685/H685</f>
        <v>0</v>
      </c>
      <c r="S685" s="59" t="b">
        <f>IF(C685&gt;500,TRUE,FALSE)</f>
        <v>0</v>
      </c>
      <c r="T685" s="59" t="b">
        <f>IF(C685&gt;750,TRUE,FALSE)</f>
        <v>0</v>
      </c>
      <c r="U685" s="59" t="b">
        <f>IF(C685&gt;1000,TRUE,FALSE)</f>
        <v>0</v>
      </c>
      <c r="V685" s="59" t="b">
        <f>IF(D685&gt;500,TRUE,FALSE)</f>
        <v>0</v>
      </c>
    </row>
    <row r="686" spans="1:22" s="59" customFormat="1" ht="16" x14ac:dyDescent="0.2">
      <c r="A686" s="54">
        <v>448278</v>
      </c>
      <c r="B686" s="54" t="s">
        <v>475</v>
      </c>
      <c r="C686" s="54">
        <v>75</v>
      </c>
      <c r="D686" s="54">
        <v>13</v>
      </c>
      <c r="E686" s="54">
        <v>10</v>
      </c>
      <c r="F686" s="54">
        <v>13</v>
      </c>
      <c r="G686" s="54">
        <v>2</v>
      </c>
      <c r="H686" s="54">
        <v>13</v>
      </c>
      <c r="I686" s="54" t="s">
        <v>53</v>
      </c>
      <c r="J686" s="54" t="s">
        <v>54</v>
      </c>
      <c r="K686" s="55">
        <v>45455</v>
      </c>
      <c r="L686" s="54"/>
      <c r="M686" s="54" t="s">
        <v>76</v>
      </c>
      <c r="N686" s="54">
        <v>13</v>
      </c>
      <c r="O686" s="56">
        <v>0.15384615384615385</v>
      </c>
      <c r="P686" s="57">
        <f>C686/G686</f>
        <v>37.5</v>
      </c>
      <c r="Q686" s="57">
        <f>C686/F686</f>
        <v>5.7692307692307692</v>
      </c>
      <c r="R686" s="57">
        <f>C686/H686</f>
        <v>5.7692307692307692</v>
      </c>
      <c r="S686" s="54" t="b">
        <f>IF(C686&gt;500,TRUE,FALSE)</f>
        <v>0</v>
      </c>
      <c r="T686" s="54" t="b">
        <f>IF(C686&gt;750,TRUE,FALSE)</f>
        <v>0</v>
      </c>
      <c r="U686" s="54" t="b">
        <f>IF(C686&gt;1000,TRUE,FALSE)</f>
        <v>0</v>
      </c>
      <c r="V686" s="54" t="b">
        <f>IF(D686&gt;500,TRUE,FALSE)</f>
        <v>0</v>
      </c>
    </row>
    <row r="687" spans="1:22" s="59" customFormat="1" ht="16" x14ac:dyDescent="0.2">
      <c r="A687" s="59">
        <v>448412</v>
      </c>
      <c r="B687" s="59" t="s">
        <v>883</v>
      </c>
      <c r="C687" s="59">
        <v>0</v>
      </c>
      <c r="D687" s="59">
        <v>0</v>
      </c>
      <c r="E687" s="59">
        <v>28</v>
      </c>
      <c r="F687" s="59">
        <v>13</v>
      </c>
      <c r="G687" s="59">
        <v>0</v>
      </c>
      <c r="H687" s="59">
        <v>14</v>
      </c>
      <c r="I687" s="59" t="s">
        <v>53</v>
      </c>
      <c r="J687" s="59" t="s">
        <v>68</v>
      </c>
      <c r="K687" s="64">
        <v>45831</v>
      </c>
      <c r="L687" s="64">
        <v>45897</v>
      </c>
      <c r="M687" s="59" t="s">
        <v>76</v>
      </c>
      <c r="N687" s="59">
        <v>3</v>
      </c>
      <c r="O687" s="65">
        <v>0</v>
      </c>
      <c r="P687" s="66">
        <v>0</v>
      </c>
      <c r="Q687" s="66">
        <f>C687/F687</f>
        <v>0</v>
      </c>
      <c r="R687" s="66">
        <f>C687/H687</f>
        <v>0</v>
      </c>
      <c r="S687" s="59" t="b">
        <f>IF(C687&gt;500,TRUE,FALSE)</f>
        <v>0</v>
      </c>
      <c r="T687" s="59" t="b">
        <f>IF(C687&gt;750,TRUE,FALSE)</f>
        <v>0</v>
      </c>
      <c r="U687" s="59" t="b">
        <f>IF(C687&gt;1000,TRUE,FALSE)</f>
        <v>0</v>
      </c>
      <c r="V687" s="59" t="b">
        <f>IF(D687&gt;500,TRUE,FALSE)</f>
        <v>0</v>
      </c>
    </row>
    <row r="688" spans="1:22" s="59" customFormat="1" ht="16" x14ac:dyDescent="0.2">
      <c r="A688" s="63">
        <v>451087</v>
      </c>
      <c r="B688" s="63" t="s">
        <v>65</v>
      </c>
      <c r="C688" s="63">
        <v>707</v>
      </c>
      <c r="D688" s="59">
        <v>459</v>
      </c>
      <c r="E688" s="63">
        <v>163</v>
      </c>
      <c r="F688" s="63">
        <v>955</v>
      </c>
      <c r="G688" s="63">
        <v>191</v>
      </c>
      <c r="H688" s="63">
        <v>160</v>
      </c>
      <c r="I688" s="59" t="s">
        <v>53</v>
      </c>
      <c r="J688" s="59" t="s">
        <v>54</v>
      </c>
      <c r="K688" s="64">
        <v>45610</v>
      </c>
      <c r="L688" s="64">
        <v>45708</v>
      </c>
      <c r="M688" s="59" t="s">
        <v>58</v>
      </c>
      <c r="N688" s="59">
        <v>11</v>
      </c>
      <c r="O688" s="65">
        <v>0.2</v>
      </c>
      <c r="P688" s="66">
        <f>C688/G688</f>
        <v>3.7015706806282722</v>
      </c>
      <c r="Q688" s="66">
        <f>C688/F688</f>
        <v>0.74031413612565444</v>
      </c>
      <c r="R688" s="66">
        <f>C688/H688</f>
        <v>4.4187500000000002</v>
      </c>
      <c r="S688" s="59" t="b">
        <f>IF(C688&gt;500,TRUE,FALSE)</f>
        <v>1</v>
      </c>
      <c r="T688" s="59" t="b">
        <f>IF(C688&gt;750,TRUE,FALSE)</f>
        <v>0</v>
      </c>
      <c r="U688" s="59" t="b">
        <f>IF(C688&gt;1000,TRUE,FALSE)</f>
        <v>0</v>
      </c>
      <c r="V688" s="59" t="b">
        <f>IF(D688&gt;500,TRUE,FALSE)</f>
        <v>0</v>
      </c>
    </row>
    <row r="689" spans="1:22" s="59" customFormat="1" ht="16" x14ac:dyDescent="0.2">
      <c r="A689" s="59">
        <v>451492</v>
      </c>
      <c r="B689" s="59" t="s">
        <v>564</v>
      </c>
      <c r="C689" s="59">
        <v>5</v>
      </c>
      <c r="D689" s="59">
        <v>5</v>
      </c>
      <c r="E689" s="59">
        <v>2</v>
      </c>
      <c r="F689" s="59">
        <v>4</v>
      </c>
      <c r="G689" s="59">
        <v>1</v>
      </c>
      <c r="H689" s="59">
        <v>4</v>
      </c>
      <c r="I689" s="59" t="s">
        <v>53</v>
      </c>
      <c r="J689" s="59" t="s">
        <v>68</v>
      </c>
      <c r="K689" s="64">
        <v>45702</v>
      </c>
      <c r="M689" s="59" t="s">
        <v>76</v>
      </c>
      <c r="N689" s="59">
        <v>6</v>
      </c>
      <c r="O689" s="65">
        <v>0.25</v>
      </c>
      <c r="P689" s="66">
        <f>C689/G689</f>
        <v>5</v>
      </c>
      <c r="Q689" s="66">
        <f>C689/F689</f>
        <v>1.25</v>
      </c>
      <c r="R689" s="66">
        <f>C689/H689</f>
        <v>1.25</v>
      </c>
      <c r="S689" s="59" t="b">
        <f>IF(C689&gt;500,TRUE,FALSE)</f>
        <v>0</v>
      </c>
      <c r="T689" s="59" t="b">
        <f>IF(C689&gt;750,TRUE,FALSE)</f>
        <v>0</v>
      </c>
      <c r="U689" s="59" t="b">
        <f>IF(C689&gt;1000,TRUE,FALSE)</f>
        <v>0</v>
      </c>
      <c r="V689" s="59" t="b">
        <f>IF(D689&gt;500,TRUE,FALSE)</f>
        <v>0</v>
      </c>
    </row>
    <row r="690" spans="1:22" s="54" customFormat="1" ht="16" x14ac:dyDescent="0.2">
      <c r="A690" s="59">
        <v>451573</v>
      </c>
      <c r="B690" s="59" t="s">
        <v>373</v>
      </c>
      <c r="C690" s="59">
        <v>0</v>
      </c>
      <c r="D690" s="59">
        <v>0</v>
      </c>
      <c r="E690" s="59">
        <v>56</v>
      </c>
      <c r="F690" s="59">
        <v>25</v>
      </c>
      <c r="G690" s="59">
        <v>0</v>
      </c>
      <c r="H690" s="59">
        <v>25</v>
      </c>
      <c r="I690" s="59" t="s">
        <v>53</v>
      </c>
      <c r="J690" s="59" t="s">
        <v>68</v>
      </c>
      <c r="K690" s="64">
        <v>45799</v>
      </c>
      <c r="L690" s="59"/>
      <c r="M690" s="59" t="s">
        <v>71</v>
      </c>
      <c r="N690" s="59">
        <v>2</v>
      </c>
      <c r="O690" s="65">
        <v>0</v>
      </c>
      <c r="P690" s="66">
        <v>0</v>
      </c>
      <c r="Q690" s="66">
        <f>C690/F690</f>
        <v>0</v>
      </c>
      <c r="R690" s="66">
        <f>C690/H690</f>
        <v>0</v>
      </c>
      <c r="S690" s="59" t="b">
        <f>IF(C690&gt;500,TRUE,FALSE)</f>
        <v>0</v>
      </c>
      <c r="T690" s="59" t="b">
        <f>IF(C690&gt;750,TRUE,FALSE)</f>
        <v>0</v>
      </c>
      <c r="U690" s="59" t="b">
        <f>IF(C690&gt;1000,TRUE,FALSE)</f>
        <v>0</v>
      </c>
      <c r="V690" s="59" t="b">
        <f>IF(D690&gt;500,TRUE,FALSE)</f>
        <v>0</v>
      </c>
    </row>
    <row r="691" spans="1:22" s="59" customFormat="1" ht="16" x14ac:dyDescent="0.2">
      <c r="A691" s="59">
        <v>451974</v>
      </c>
      <c r="B691" s="59" t="s">
        <v>919</v>
      </c>
      <c r="C691" s="59">
        <v>0</v>
      </c>
      <c r="D691" s="59">
        <v>0</v>
      </c>
      <c r="E691" s="59">
        <v>28</v>
      </c>
      <c r="F691" s="59">
        <v>58</v>
      </c>
      <c r="G691" s="59">
        <v>0</v>
      </c>
      <c r="H691" s="59">
        <v>91</v>
      </c>
      <c r="I691" s="59" t="s">
        <v>53</v>
      </c>
      <c r="J691" s="59" t="s">
        <v>54</v>
      </c>
      <c r="K691" s="64">
        <v>45266</v>
      </c>
      <c r="M691" s="59" t="s">
        <v>76</v>
      </c>
      <c r="N691" s="59">
        <v>23</v>
      </c>
      <c r="O691" s="65">
        <v>0</v>
      </c>
      <c r="P691" s="66">
        <v>0</v>
      </c>
      <c r="Q691" s="66">
        <f>C691/F691</f>
        <v>0</v>
      </c>
      <c r="R691" s="66">
        <f>C691/H691</f>
        <v>0</v>
      </c>
      <c r="S691" s="59" t="b">
        <f>IF(C691&gt;500,TRUE,FALSE)</f>
        <v>0</v>
      </c>
      <c r="T691" s="59" t="b">
        <f>IF(C691&gt;750,TRUE,FALSE)</f>
        <v>0</v>
      </c>
      <c r="U691" s="59" t="b">
        <f>IF(C691&gt;1000,TRUE,FALSE)</f>
        <v>0</v>
      </c>
      <c r="V691" s="59" t="b">
        <f>IF(D691&gt;500,TRUE,FALSE)</f>
        <v>0</v>
      </c>
    </row>
    <row r="692" spans="1:22" s="59" customFormat="1" ht="16" x14ac:dyDescent="0.2">
      <c r="A692" s="59">
        <v>451996</v>
      </c>
      <c r="B692" s="59" t="s">
        <v>466</v>
      </c>
      <c r="C692" s="59">
        <v>0</v>
      </c>
      <c r="D692" s="59">
        <v>0</v>
      </c>
      <c r="E692" s="59">
        <v>12</v>
      </c>
      <c r="F692" s="59">
        <v>13</v>
      </c>
      <c r="G692" s="59">
        <v>15</v>
      </c>
      <c r="H692" s="59">
        <v>13</v>
      </c>
      <c r="I692" s="59" t="s">
        <v>53</v>
      </c>
      <c r="J692" s="59" t="s">
        <v>68</v>
      </c>
      <c r="K692" s="64">
        <v>45474</v>
      </c>
      <c r="L692" s="64">
        <v>45890</v>
      </c>
      <c r="M692" s="59" t="s">
        <v>76</v>
      </c>
      <c r="N692" s="59">
        <v>3</v>
      </c>
      <c r="O692" s="65">
        <v>1.1538461538461537</v>
      </c>
      <c r="P692" s="66">
        <f>C692/G692</f>
        <v>0</v>
      </c>
      <c r="Q692" s="66">
        <f>C692/F692</f>
        <v>0</v>
      </c>
      <c r="R692" s="66">
        <f>C692/H692</f>
        <v>0</v>
      </c>
      <c r="S692" s="59" t="b">
        <f>IF(C692&gt;500,TRUE,FALSE)</f>
        <v>0</v>
      </c>
      <c r="T692" s="59" t="b">
        <f>IF(C692&gt;750,TRUE,FALSE)</f>
        <v>0</v>
      </c>
      <c r="U692" s="59" t="b">
        <f>IF(C692&gt;1000,TRUE,FALSE)</f>
        <v>0</v>
      </c>
      <c r="V692" s="59" t="b">
        <f>IF(D692&gt;500,TRUE,FALSE)</f>
        <v>0</v>
      </c>
    </row>
    <row r="693" spans="1:22" s="59" customFormat="1" ht="16" x14ac:dyDescent="0.2">
      <c r="A693" s="59">
        <v>452068</v>
      </c>
      <c r="B693" s="59" t="s">
        <v>370</v>
      </c>
      <c r="C693" s="59">
        <v>32</v>
      </c>
      <c r="D693" s="59">
        <v>25</v>
      </c>
      <c r="E693" s="59">
        <v>32</v>
      </c>
      <c r="F693" s="59">
        <v>23</v>
      </c>
      <c r="G693" s="59">
        <v>5</v>
      </c>
      <c r="H693" s="59">
        <v>23</v>
      </c>
      <c r="I693" s="59" t="s">
        <v>53</v>
      </c>
      <c r="J693" s="59" t="s">
        <v>54</v>
      </c>
      <c r="K693" s="64">
        <v>45763</v>
      </c>
      <c r="L693" s="64">
        <v>45912</v>
      </c>
      <c r="M693" s="59" t="s">
        <v>76</v>
      </c>
      <c r="N693" s="59">
        <v>3</v>
      </c>
      <c r="O693" s="65">
        <v>0.21739130434782608</v>
      </c>
      <c r="P693" s="66">
        <f>C693/G693</f>
        <v>6.4</v>
      </c>
      <c r="Q693" s="66">
        <f>C693/F693</f>
        <v>1.3913043478260869</v>
      </c>
      <c r="R693" s="66">
        <f>C693/H693</f>
        <v>1.3913043478260869</v>
      </c>
      <c r="S693" s="59" t="b">
        <f>IF(C693&gt;500,TRUE,FALSE)</f>
        <v>0</v>
      </c>
      <c r="T693" s="59" t="b">
        <f>IF(C693&gt;750,TRUE,FALSE)</f>
        <v>0</v>
      </c>
      <c r="U693" s="59" t="b">
        <f>IF(C693&gt;1000,TRUE,FALSE)</f>
        <v>0</v>
      </c>
      <c r="V693" s="59" t="b">
        <f>IF(D693&gt;500,TRUE,FALSE)</f>
        <v>0</v>
      </c>
    </row>
    <row r="694" spans="1:22" s="59" customFormat="1" ht="16" x14ac:dyDescent="0.2">
      <c r="A694" s="54">
        <v>452290</v>
      </c>
      <c r="B694" s="54" t="s">
        <v>506</v>
      </c>
      <c r="C694" s="54">
        <v>59</v>
      </c>
      <c r="D694" s="54">
        <v>48</v>
      </c>
      <c r="E694" s="54">
        <v>7</v>
      </c>
      <c r="F694" s="54">
        <v>5</v>
      </c>
      <c r="G694" s="54">
        <v>2</v>
      </c>
      <c r="H694" s="54">
        <v>5</v>
      </c>
      <c r="I694" s="54" t="s">
        <v>53</v>
      </c>
      <c r="J694" s="54" t="s">
        <v>68</v>
      </c>
      <c r="K694" s="55">
        <v>45693</v>
      </c>
      <c r="L694" s="55">
        <v>45796</v>
      </c>
      <c r="M694" s="54" t="s">
        <v>76</v>
      </c>
      <c r="N694" s="54">
        <v>7</v>
      </c>
      <c r="O694" s="56">
        <v>0.4</v>
      </c>
      <c r="P694" s="57">
        <f>C694/G694</f>
        <v>29.5</v>
      </c>
      <c r="Q694" s="57">
        <f>C694/F694</f>
        <v>11.8</v>
      </c>
      <c r="R694" s="57">
        <f>C694/H694</f>
        <v>11.8</v>
      </c>
      <c r="S694" s="54" t="b">
        <f>IF(C694&gt;500,TRUE,FALSE)</f>
        <v>0</v>
      </c>
      <c r="T694" s="54" t="b">
        <f>IF(C694&gt;750,TRUE,FALSE)</f>
        <v>0</v>
      </c>
      <c r="U694" s="54" t="b">
        <f>IF(C694&gt;1000,TRUE,FALSE)</f>
        <v>0</v>
      </c>
      <c r="V694" s="54" t="b">
        <f>IF(D694&gt;500,TRUE,FALSE)</f>
        <v>0</v>
      </c>
    </row>
    <row r="695" spans="1:22" s="59" customFormat="1" ht="16" x14ac:dyDescent="0.2">
      <c r="A695" s="54">
        <v>452353</v>
      </c>
      <c r="B695" s="54" t="s">
        <v>678</v>
      </c>
      <c r="C695" s="54">
        <v>114</v>
      </c>
      <c r="D695" s="54">
        <v>90</v>
      </c>
      <c r="E695" s="54">
        <v>61</v>
      </c>
      <c r="F695" s="54">
        <v>75</v>
      </c>
      <c r="G695" s="54">
        <v>70</v>
      </c>
      <c r="H695" s="54">
        <v>77</v>
      </c>
      <c r="I695" s="54" t="s">
        <v>53</v>
      </c>
      <c r="J695" s="54" t="s">
        <v>68</v>
      </c>
      <c r="K695" s="55">
        <v>45854</v>
      </c>
      <c r="L695" s="54"/>
      <c r="M695" s="54" t="s">
        <v>71</v>
      </c>
      <c r="N695" s="54">
        <v>2</v>
      </c>
      <c r="O695" s="56">
        <v>0.93333333333333335</v>
      </c>
      <c r="P695" s="57">
        <f>C695/G695</f>
        <v>1.6285714285714286</v>
      </c>
      <c r="Q695" s="57">
        <f>C695/F695</f>
        <v>1.52</v>
      </c>
      <c r="R695" s="57">
        <f>C695/H695</f>
        <v>1.4805194805194806</v>
      </c>
      <c r="S695" s="54" t="b">
        <f>IF(C695&gt;500,TRUE,FALSE)</f>
        <v>0</v>
      </c>
      <c r="T695" s="54" t="b">
        <f>IF(C695&gt;750,TRUE,FALSE)</f>
        <v>0</v>
      </c>
      <c r="U695" s="54" t="b">
        <f>IF(C695&gt;1000,TRUE,FALSE)</f>
        <v>0</v>
      </c>
      <c r="V695" s="54" t="b">
        <f>IF(D695&gt;500,TRUE,FALSE)</f>
        <v>0</v>
      </c>
    </row>
    <row r="696" spans="1:22" s="59" customFormat="1" ht="16" x14ac:dyDescent="0.2">
      <c r="A696" s="59">
        <v>452370</v>
      </c>
      <c r="B696" s="59" t="s">
        <v>209</v>
      </c>
      <c r="C696" s="59">
        <v>0</v>
      </c>
      <c r="D696" s="59">
        <v>0</v>
      </c>
      <c r="E696" s="59">
        <v>21</v>
      </c>
      <c r="F696" s="59">
        <v>44</v>
      </c>
      <c r="G696" s="59">
        <v>23</v>
      </c>
      <c r="H696" s="59">
        <v>20</v>
      </c>
      <c r="I696" s="59" t="s">
        <v>53</v>
      </c>
      <c r="J696" s="59" t="s">
        <v>68</v>
      </c>
      <c r="K696" s="64">
        <v>45868</v>
      </c>
      <c r="M696" s="59" t="s">
        <v>76</v>
      </c>
      <c r="N696" s="59">
        <v>2</v>
      </c>
      <c r="O696" s="65">
        <v>0.52272727272727271</v>
      </c>
      <c r="P696" s="66">
        <f>C696/G696</f>
        <v>0</v>
      </c>
      <c r="Q696" s="66">
        <f>C696/F696</f>
        <v>0</v>
      </c>
      <c r="R696" s="66">
        <f>C696/H696</f>
        <v>0</v>
      </c>
      <c r="S696" s="59" t="b">
        <f>IF(C696&gt;500,TRUE,FALSE)</f>
        <v>0</v>
      </c>
      <c r="T696" s="59" t="b">
        <f>IF(C696&gt;750,TRUE,FALSE)</f>
        <v>0</v>
      </c>
      <c r="U696" s="59" t="b">
        <f>IF(C696&gt;1000,TRUE,FALSE)</f>
        <v>0</v>
      </c>
      <c r="V696" s="59" t="b">
        <f>IF(D696&gt;500,TRUE,FALSE)</f>
        <v>0</v>
      </c>
    </row>
    <row r="697" spans="1:22" s="59" customFormat="1" ht="16" x14ac:dyDescent="0.2">
      <c r="A697" s="54">
        <v>452684</v>
      </c>
      <c r="B697" s="54" t="s">
        <v>184</v>
      </c>
      <c r="C697" s="54">
        <v>36</v>
      </c>
      <c r="D697" s="54">
        <v>36</v>
      </c>
      <c r="E697" s="54">
        <v>28</v>
      </c>
      <c r="F697" s="54">
        <v>20</v>
      </c>
      <c r="G697" s="54">
        <v>2</v>
      </c>
      <c r="H697" s="54">
        <v>6</v>
      </c>
      <c r="I697" s="54" t="s">
        <v>53</v>
      </c>
      <c r="J697" s="54" t="s">
        <v>68</v>
      </c>
      <c r="K697" s="55">
        <v>45723</v>
      </c>
      <c r="L697" s="55">
        <v>45885</v>
      </c>
      <c r="M697" s="54" t="s">
        <v>76</v>
      </c>
      <c r="N697" s="54">
        <v>5</v>
      </c>
      <c r="O697" s="56">
        <v>0.1</v>
      </c>
      <c r="P697" s="57">
        <f>C697/G697</f>
        <v>18</v>
      </c>
      <c r="Q697" s="57">
        <f>C697/F697</f>
        <v>1.8</v>
      </c>
      <c r="R697" s="57">
        <f>C697/H697</f>
        <v>6</v>
      </c>
      <c r="S697" s="54" t="b">
        <f>IF(C697&gt;500,TRUE,FALSE)</f>
        <v>0</v>
      </c>
      <c r="T697" s="54" t="b">
        <f>IF(C697&gt;750,TRUE,FALSE)</f>
        <v>0</v>
      </c>
      <c r="U697" s="54" t="b">
        <f>IF(C697&gt;1000,TRUE,FALSE)</f>
        <v>0</v>
      </c>
      <c r="V697" s="54" t="b">
        <f>IF(D697&gt;500,TRUE,FALSE)</f>
        <v>0</v>
      </c>
    </row>
    <row r="698" spans="1:22" s="59" customFormat="1" ht="16" x14ac:dyDescent="0.2">
      <c r="A698" s="59">
        <v>453249</v>
      </c>
      <c r="B698" s="59" t="s">
        <v>646</v>
      </c>
      <c r="C698" s="59">
        <v>8</v>
      </c>
      <c r="D698" s="59">
        <v>8</v>
      </c>
      <c r="E698" s="59">
        <v>35</v>
      </c>
      <c r="F698" s="59">
        <v>41</v>
      </c>
      <c r="G698" s="59">
        <v>34</v>
      </c>
      <c r="H698" s="59">
        <v>42</v>
      </c>
      <c r="I698" s="59" t="s">
        <v>53</v>
      </c>
      <c r="J698" s="59" t="s">
        <v>54</v>
      </c>
      <c r="K698" s="64">
        <v>45839</v>
      </c>
      <c r="L698" s="64">
        <v>45937</v>
      </c>
      <c r="M698" s="59" t="s">
        <v>76</v>
      </c>
      <c r="N698" s="59">
        <v>2</v>
      </c>
      <c r="O698" s="65">
        <v>0.82926829268292679</v>
      </c>
      <c r="P698" s="66">
        <f>C698/G698</f>
        <v>0.23529411764705882</v>
      </c>
      <c r="Q698" s="66">
        <f>C698/F698</f>
        <v>0.1951219512195122</v>
      </c>
      <c r="R698" s="66">
        <f>C698/H698</f>
        <v>0.19047619047619047</v>
      </c>
      <c r="S698" s="59" t="b">
        <f>IF(C698&gt;500,TRUE,FALSE)</f>
        <v>0</v>
      </c>
      <c r="T698" s="59" t="b">
        <f>IF(C698&gt;750,TRUE,FALSE)</f>
        <v>0</v>
      </c>
      <c r="U698" s="59" t="b">
        <f>IF(C698&gt;1000,TRUE,FALSE)</f>
        <v>0</v>
      </c>
      <c r="V698" s="59" t="b">
        <f>IF(D698&gt;500,TRUE,FALSE)</f>
        <v>0</v>
      </c>
    </row>
    <row r="699" spans="1:22" s="59" customFormat="1" ht="16" x14ac:dyDescent="0.2">
      <c r="A699" s="59">
        <v>454236</v>
      </c>
      <c r="B699" s="59" t="s">
        <v>208</v>
      </c>
      <c r="C699" s="59">
        <v>0</v>
      </c>
      <c r="D699" s="59">
        <v>0</v>
      </c>
      <c r="E699" s="59">
        <v>10</v>
      </c>
      <c r="F699" s="59">
        <v>18</v>
      </c>
      <c r="G699" s="59">
        <v>2</v>
      </c>
      <c r="H699" s="59">
        <v>8</v>
      </c>
      <c r="I699" s="59" t="s">
        <v>53</v>
      </c>
      <c r="J699" s="59" t="s">
        <v>68</v>
      </c>
      <c r="K699" s="64">
        <v>45728</v>
      </c>
      <c r="M699" s="59" t="s">
        <v>76</v>
      </c>
      <c r="N699" s="59">
        <v>7</v>
      </c>
      <c r="O699" s="65">
        <v>0.1111111111111111</v>
      </c>
      <c r="P699" s="66">
        <f>C699/G699</f>
        <v>0</v>
      </c>
      <c r="Q699" s="66">
        <f>C699/F699</f>
        <v>0</v>
      </c>
      <c r="R699" s="66">
        <f>C699/H699</f>
        <v>0</v>
      </c>
      <c r="S699" s="59" t="b">
        <f>IF(C699&gt;500,TRUE,FALSE)</f>
        <v>0</v>
      </c>
      <c r="T699" s="59" t="b">
        <f>IF(C699&gt;750,TRUE,FALSE)</f>
        <v>0</v>
      </c>
      <c r="U699" s="59" t="b">
        <f>IF(C699&gt;1000,TRUE,FALSE)</f>
        <v>0</v>
      </c>
      <c r="V699" s="59" t="b">
        <f>IF(D699&gt;500,TRUE,FALSE)</f>
        <v>0</v>
      </c>
    </row>
    <row r="700" spans="1:22" s="59" customFormat="1" ht="16" x14ac:dyDescent="0.2">
      <c r="A700" s="54">
        <v>454239</v>
      </c>
      <c r="B700" s="54" t="s">
        <v>553</v>
      </c>
      <c r="C700" s="54">
        <v>55</v>
      </c>
      <c r="D700" s="54">
        <v>55</v>
      </c>
      <c r="E700" s="54">
        <v>3</v>
      </c>
      <c r="F700" s="54">
        <v>5</v>
      </c>
      <c r="G700" s="54">
        <v>3</v>
      </c>
      <c r="H700" s="54">
        <v>5</v>
      </c>
      <c r="I700" s="54" t="s">
        <v>53</v>
      </c>
      <c r="J700" s="54" t="s">
        <v>68</v>
      </c>
      <c r="K700" s="55">
        <v>45756</v>
      </c>
      <c r="L700" s="55">
        <v>45851</v>
      </c>
      <c r="M700" s="54" t="s">
        <v>76</v>
      </c>
      <c r="N700" s="54">
        <v>4</v>
      </c>
      <c r="O700" s="56">
        <v>0.6</v>
      </c>
      <c r="P700" s="57">
        <f>C700/G700</f>
        <v>18.333333333333332</v>
      </c>
      <c r="Q700" s="57">
        <f>C700/F700</f>
        <v>11</v>
      </c>
      <c r="R700" s="57">
        <f>C700/H700</f>
        <v>11</v>
      </c>
      <c r="S700" s="54" t="b">
        <f>IF(C700&gt;500,TRUE,FALSE)</f>
        <v>0</v>
      </c>
      <c r="T700" s="54" t="b">
        <f>IF(C700&gt;750,TRUE,FALSE)</f>
        <v>0</v>
      </c>
      <c r="U700" s="54" t="b">
        <f>IF(C700&gt;1000,TRUE,FALSE)</f>
        <v>0</v>
      </c>
      <c r="V700" s="54" t="b">
        <f>IF(D700&gt;500,TRUE,FALSE)</f>
        <v>0</v>
      </c>
    </row>
    <row r="701" spans="1:22" s="59" customFormat="1" ht="16" x14ac:dyDescent="0.2">
      <c r="A701" s="63">
        <v>454367</v>
      </c>
      <c r="B701" s="63" t="s">
        <v>56</v>
      </c>
      <c r="C701" s="63">
        <v>326</v>
      </c>
      <c r="D701" s="59">
        <v>60</v>
      </c>
      <c r="E701" s="63">
        <v>450</v>
      </c>
      <c r="F701" s="63">
        <v>400</v>
      </c>
      <c r="G701" s="63">
        <v>403</v>
      </c>
      <c r="H701" s="63">
        <v>3</v>
      </c>
      <c r="I701" s="59" t="s">
        <v>53</v>
      </c>
      <c r="J701" s="59" t="s">
        <v>54</v>
      </c>
      <c r="K701" s="64">
        <v>45428</v>
      </c>
      <c r="M701" s="59" t="s">
        <v>55</v>
      </c>
      <c r="N701" s="59">
        <v>12</v>
      </c>
      <c r="O701" s="65">
        <v>1.0075000000000001</v>
      </c>
      <c r="P701" s="66">
        <f>C701/G701</f>
        <v>0.80893300248138955</v>
      </c>
      <c r="Q701" s="66">
        <f>C701/F701</f>
        <v>0.81499999999999995</v>
      </c>
      <c r="R701" s="66">
        <f>C701/H701</f>
        <v>108.66666666666667</v>
      </c>
      <c r="S701" s="59" t="b">
        <f>IF(C701&gt;500,TRUE,FALSE)</f>
        <v>0</v>
      </c>
      <c r="T701" s="59" t="b">
        <f>IF(C701&gt;750,TRUE,FALSE)</f>
        <v>0</v>
      </c>
      <c r="U701" s="59" t="b">
        <f>IF(C701&gt;1000,TRUE,FALSE)</f>
        <v>0</v>
      </c>
      <c r="V701" s="59" t="b">
        <f>IF(D701&gt;500,TRUE,FALSE)</f>
        <v>0</v>
      </c>
    </row>
    <row r="702" spans="1:22" s="59" customFormat="1" ht="16" x14ac:dyDescent="0.2">
      <c r="A702" s="59">
        <v>454683</v>
      </c>
      <c r="B702" s="59" t="s">
        <v>221</v>
      </c>
      <c r="C702" s="59">
        <v>0</v>
      </c>
      <c r="D702" s="59">
        <v>0</v>
      </c>
      <c r="E702" s="59">
        <v>3</v>
      </c>
      <c r="F702" s="59">
        <v>6</v>
      </c>
      <c r="G702" s="59">
        <v>3</v>
      </c>
      <c r="H702" s="59">
        <v>3</v>
      </c>
      <c r="I702" s="59" t="s">
        <v>53</v>
      </c>
      <c r="J702" s="59" t="s">
        <v>68</v>
      </c>
      <c r="K702" s="64">
        <v>45818</v>
      </c>
      <c r="L702" s="64">
        <v>46006</v>
      </c>
      <c r="M702" s="59" t="s">
        <v>76</v>
      </c>
      <c r="N702" s="59">
        <v>3</v>
      </c>
      <c r="O702" s="65">
        <v>0.5</v>
      </c>
      <c r="P702" s="66">
        <f>C702/G702</f>
        <v>0</v>
      </c>
      <c r="Q702" s="66">
        <f>C702/F702</f>
        <v>0</v>
      </c>
      <c r="R702" s="66">
        <f>C702/H702</f>
        <v>0</v>
      </c>
      <c r="S702" s="59" t="b">
        <f>IF(C702&gt;500,TRUE,FALSE)</f>
        <v>0</v>
      </c>
      <c r="T702" s="59" t="b">
        <f>IF(C702&gt;750,TRUE,FALSE)</f>
        <v>0</v>
      </c>
      <c r="U702" s="59" t="b">
        <f>IF(C702&gt;1000,TRUE,FALSE)</f>
        <v>0</v>
      </c>
      <c r="V702" s="59" t="b">
        <f>IF(D702&gt;500,TRUE,FALSE)</f>
        <v>0</v>
      </c>
    </row>
    <row r="703" spans="1:22" s="59" customFormat="1" ht="16" x14ac:dyDescent="0.2">
      <c r="A703" s="59">
        <v>456328</v>
      </c>
      <c r="B703" s="59" t="s">
        <v>439</v>
      </c>
      <c r="C703" s="59">
        <v>0</v>
      </c>
      <c r="D703" s="59">
        <v>0</v>
      </c>
      <c r="E703" s="59">
        <v>15</v>
      </c>
      <c r="F703" s="59">
        <v>20</v>
      </c>
      <c r="G703" s="59">
        <v>1</v>
      </c>
      <c r="H703" s="59">
        <v>20</v>
      </c>
      <c r="I703" s="59" t="s">
        <v>53</v>
      </c>
      <c r="J703" s="59" t="s">
        <v>68</v>
      </c>
      <c r="K703" s="64">
        <v>45671</v>
      </c>
      <c r="M703" s="59" t="s">
        <v>76</v>
      </c>
      <c r="N703" s="59">
        <v>6</v>
      </c>
      <c r="O703" s="65">
        <v>0.05</v>
      </c>
      <c r="P703" s="66">
        <f>C703/G703</f>
        <v>0</v>
      </c>
      <c r="Q703" s="66">
        <f>C703/F703</f>
        <v>0</v>
      </c>
      <c r="R703" s="66">
        <f>C703/H703</f>
        <v>0</v>
      </c>
      <c r="S703" s="59" t="b">
        <f>IF(C703&gt;500,TRUE,FALSE)</f>
        <v>0</v>
      </c>
      <c r="T703" s="59" t="b">
        <f>IF(C703&gt;750,TRUE,FALSE)</f>
        <v>0</v>
      </c>
      <c r="U703" s="59" t="b">
        <f>IF(C703&gt;1000,TRUE,FALSE)</f>
        <v>0</v>
      </c>
      <c r="V703" s="59" t="b">
        <f>IF(D703&gt;500,TRUE,FALSE)</f>
        <v>0</v>
      </c>
    </row>
    <row r="704" spans="1:22" s="59" customFormat="1" ht="16" x14ac:dyDescent="0.2">
      <c r="A704" s="54">
        <v>456357</v>
      </c>
      <c r="B704" s="54" t="s">
        <v>278</v>
      </c>
      <c r="C704" s="54">
        <v>24</v>
      </c>
      <c r="D704" s="54">
        <v>24</v>
      </c>
      <c r="E704" s="54">
        <v>2</v>
      </c>
      <c r="F704" s="54">
        <v>4</v>
      </c>
      <c r="G704" s="54">
        <v>3</v>
      </c>
      <c r="H704" s="54">
        <v>3</v>
      </c>
      <c r="I704" s="54" t="s">
        <v>53</v>
      </c>
      <c r="J704" s="54" t="s">
        <v>54</v>
      </c>
      <c r="K704" s="55">
        <v>45748</v>
      </c>
      <c r="L704" s="55">
        <v>45838</v>
      </c>
      <c r="M704" s="54" t="s">
        <v>76</v>
      </c>
      <c r="N704" s="54">
        <v>4</v>
      </c>
      <c r="O704" s="56">
        <v>0.75</v>
      </c>
      <c r="P704" s="57">
        <f>C704/G704</f>
        <v>8</v>
      </c>
      <c r="Q704" s="57">
        <f>C704/F704</f>
        <v>6</v>
      </c>
      <c r="R704" s="57">
        <f>C704/H704</f>
        <v>8</v>
      </c>
      <c r="S704" s="54" t="b">
        <f>IF(C704&gt;500,TRUE,FALSE)</f>
        <v>0</v>
      </c>
      <c r="T704" s="54" t="b">
        <f>IF(C704&gt;750,TRUE,FALSE)</f>
        <v>0</v>
      </c>
      <c r="U704" s="54" t="b">
        <f>IF(C704&gt;1000,TRUE,FALSE)</f>
        <v>0</v>
      </c>
      <c r="V704" s="54" t="b">
        <f>IF(D704&gt;500,TRUE,FALSE)</f>
        <v>0</v>
      </c>
    </row>
    <row r="705" spans="1:22" s="59" customFormat="1" ht="16" x14ac:dyDescent="0.2">
      <c r="A705" s="59">
        <v>457172</v>
      </c>
      <c r="B705" s="59" t="s">
        <v>239</v>
      </c>
      <c r="C705" s="59">
        <v>0</v>
      </c>
      <c r="D705" s="59">
        <v>0</v>
      </c>
      <c r="E705" s="59">
        <v>4</v>
      </c>
      <c r="F705" s="59">
        <v>9</v>
      </c>
      <c r="G705" s="59">
        <v>5</v>
      </c>
      <c r="H705" s="59">
        <v>5</v>
      </c>
      <c r="I705" s="59" t="s">
        <v>53</v>
      </c>
      <c r="J705" s="59" t="s">
        <v>68</v>
      </c>
      <c r="K705" s="64">
        <v>45846</v>
      </c>
      <c r="M705" s="59" t="s">
        <v>76</v>
      </c>
      <c r="N705" s="59">
        <v>2</v>
      </c>
      <c r="O705" s="65">
        <v>0.55555555555555558</v>
      </c>
      <c r="P705" s="66">
        <f>C705/G705</f>
        <v>0</v>
      </c>
      <c r="Q705" s="66">
        <f>C705/F705</f>
        <v>0</v>
      </c>
      <c r="R705" s="66">
        <f>C705/H705</f>
        <v>0</v>
      </c>
      <c r="S705" s="59" t="b">
        <f>IF(C705&gt;500,TRUE,FALSE)</f>
        <v>0</v>
      </c>
      <c r="T705" s="59" t="b">
        <f>IF(C705&gt;750,TRUE,FALSE)</f>
        <v>0</v>
      </c>
      <c r="U705" s="59" t="b">
        <f>IF(C705&gt;1000,TRUE,FALSE)</f>
        <v>0</v>
      </c>
      <c r="V705" s="59" t="b">
        <f>IF(D705&gt;500,TRUE,FALSE)</f>
        <v>0</v>
      </c>
    </row>
    <row r="706" spans="1:22" s="59" customFormat="1" ht="16" x14ac:dyDescent="0.2">
      <c r="A706" s="59">
        <v>458279</v>
      </c>
      <c r="B706" s="59" t="s">
        <v>838</v>
      </c>
      <c r="C706" s="59">
        <v>0</v>
      </c>
      <c r="D706" s="59">
        <v>0</v>
      </c>
      <c r="E706" s="59">
        <v>39</v>
      </c>
      <c r="F706" s="59">
        <v>30</v>
      </c>
      <c r="G706" s="59">
        <v>0</v>
      </c>
      <c r="H706" s="59">
        <v>31</v>
      </c>
      <c r="I706" s="59" t="s">
        <v>53</v>
      </c>
      <c r="J706" s="59" t="s">
        <v>54</v>
      </c>
      <c r="K706" s="64">
        <v>45274</v>
      </c>
      <c r="M706" s="59" t="s">
        <v>76</v>
      </c>
      <c r="N706" s="59">
        <v>20</v>
      </c>
      <c r="O706" s="65">
        <v>0</v>
      </c>
      <c r="P706" s="66">
        <v>0</v>
      </c>
      <c r="Q706" s="66">
        <f>C706/F706</f>
        <v>0</v>
      </c>
      <c r="R706" s="66">
        <f>C706/H706</f>
        <v>0</v>
      </c>
      <c r="S706" s="59" t="b">
        <f>IF(C706&gt;500,TRUE,FALSE)</f>
        <v>0</v>
      </c>
      <c r="T706" s="59" t="b">
        <f>IF(C706&gt;750,TRUE,FALSE)</f>
        <v>0</v>
      </c>
      <c r="U706" s="59" t="b">
        <f>IF(C706&gt;1000,TRUE,FALSE)</f>
        <v>0</v>
      </c>
      <c r="V706" s="59" t="b">
        <f>IF(D706&gt;500,TRUE,FALSE)</f>
        <v>0</v>
      </c>
    </row>
    <row r="707" spans="1:22" s="54" customFormat="1" ht="16" x14ac:dyDescent="0.2">
      <c r="A707" s="59">
        <v>458584</v>
      </c>
      <c r="B707" s="59" t="s">
        <v>402</v>
      </c>
      <c r="C707" s="59">
        <v>14</v>
      </c>
      <c r="D707" s="59">
        <v>14</v>
      </c>
      <c r="E707" s="59">
        <v>22</v>
      </c>
      <c r="F707" s="59">
        <v>17</v>
      </c>
      <c r="G707" s="59">
        <v>2</v>
      </c>
      <c r="H707" s="59">
        <v>17</v>
      </c>
      <c r="I707" s="59" t="s">
        <v>53</v>
      </c>
      <c r="J707" s="59" t="s">
        <v>54</v>
      </c>
      <c r="K707" s="64">
        <v>45755</v>
      </c>
      <c r="L707" s="64">
        <v>45887</v>
      </c>
      <c r="M707" s="59" t="s">
        <v>76</v>
      </c>
      <c r="N707" s="59">
        <v>4</v>
      </c>
      <c r="O707" s="65">
        <v>0.11764705882352941</v>
      </c>
      <c r="P707" s="66">
        <f>C707/G707</f>
        <v>7</v>
      </c>
      <c r="Q707" s="66">
        <f>C707/F707</f>
        <v>0.82352941176470584</v>
      </c>
      <c r="R707" s="66">
        <f>C707/H707</f>
        <v>0.82352941176470584</v>
      </c>
      <c r="S707" s="59" t="b">
        <f>IF(C707&gt;500,TRUE,FALSE)</f>
        <v>0</v>
      </c>
      <c r="T707" s="59" t="b">
        <f>IF(C707&gt;750,TRUE,FALSE)</f>
        <v>0</v>
      </c>
      <c r="U707" s="59" t="b">
        <f>IF(C707&gt;1000,TRUE,FALSE)</f>
        <v>0</v>
      </c>
      <c r="V707" s="59" t="b">
        <f>IF(D707&gt;500,TRUE,FALSE)</f>
        <v>0</v>
      </c>
    </row>
    <row r="708" spans="1:22" s="59" customFormat="1" ht="16" x14ac:dyDescent="0.2">
      <c r="A708" s="59">
        <v>458721</v>
      </c>
      <c r="B708" s="59" t="s">
        <v>441</v>
      </c>
      <c r="C708" s="59">
        <v>33</v>
      </c>
      <c r="D708" s="59">
        <v>17</v>
      </c>
      <c r="E708" s="59">
        <v>14</v>
      </c>
      <c r="F708" s="59">
        <v>23</v>
      </c>
      <c r="G708" s="59">
        <v>23</v>
      </c>
      <c r="H708" s="59">
        <v>23</v>
      </c>
      <c r="I708" s="59" t="s">
        <v>53</v>
      </c>
      <c r="J708" s="59" t="s">
        <v>68</v>
      </c>
      <c r="K708" s="64">
        <v>45673</v>
      </c>
      <c r="L708" s="64">
        <v>45763</v>
      </c>
      <c r="M708" s="59" t="s">
        <v>76</v>
      </c>
      <c r="N708" s="59">
        <v>7</v>
      </c>
      <c r="O708" s="65">
        <v>1</v>
      </c>
      <c r="P708" s="66">
        <f>C708/G708</f>
        <v>1.4347826086956521</v>
      </c>
      <c r="Q708" s="66">
        <f>C708/F708</f>
        <v>1.4347826086956521</v>
      </c>
      <c r="R708" s="66">
        <f>C708/H708</f>
        <v>1.4347826086956521</v>
      </c>
      <c r="S708" s="59" t="b">
        <f>IF(C708&gt;500,TRUE,FALSE)</f>
        <v>0</v>
      </c>
      <c r="T708" s="59" t="b">
        <f>IF(C708&gt;750,TRUE,FALSE)</f>
        <v>0</v>
      </c>
      <c r="U708" s="59" t="b">
        <f>IF(C708&gt;1000,TRUE,FALSE)</f>
        <v>0</v>
      </c>
      <c r="V708" s="59" t="b">
        <f>IF(D708&gt;500,TRUE,FALSE)</f>
        <v>0</v>
      </c>
    </row>
    <row r="709" spans="1:22" s="59" customFormat="1" ht="16" x14ac:dyDescent="0.2">
      <c r="A709" s="59">
        <v>458741</v>
      </c>
      <c r="B709" s="59" t="s">
        <v>556</v>
      </c>
      <c r="C709" s="59">
        <v>6</v>
      </c>
      <c r="D709" s="59">
        <v>6</v>
      </c>
      <c r="E709" s="59">
        <v>3</v>
      </c>
      <c r="F709" s="59">
        <v>5</v>
      </c>
      <c r="G709" s="59">
        <v>5</v>
      </c>
      <c r="H709" s="59">
        <v>5</v>
      </c>
      <c r="I709" s="59" t="s">
        <v>53</v>
      </c>
      <c r="J709" s="59" t="s">
        <v>54</v>
      </c>
      <c r="K709" s="64">
        <v>45770</v>
      </c>
      <c r="L709" s="64">
        <v>45884</v>
      </c>
      <c r="M709" s="59" t="s">
        <v>76</v>
      </c>
      <c r="N709" s="59">
        <v>3</v>
      </c>
      <c r="O709" s="65">
        <v>1</v>
      </c>
      <c r="P709" s="66">
        <f>C709/G709</f>
        <v>1.2</v>
      </c>
      <c r="Q709" s="66">
        <f>C709/F709</f>
        <v>1.2</v>
      </c>
      <c r="R709" s="66">
        <f>C709/H709</f>
        <v>1.2</v>
      </c>
      <c r="S709" s="59" t="b">
        <f>IF(C709&gt;500,TRUE,FALSE)</f>
        <v>0</v>
      </c>
      <c r="T709" s="59" t="b">
        <f>IF(C709&gt;750,TRUE,FALSE)</f>
        <v>0</v>
      </c>
      <c r="U709" s="59" t="b">
        <f>IF(C709&gt;1000,TRUE,FALSE)</f>
        <v>0</v>
      </c>
      <c r="V709" s="59" t="b">
        <f>IF(D709&gt;500,TRUE,FALSE)</f>
        <v>0</v>
      </c>
    </row>
    <row r="710" spans="1:22" s="54" customFormat="1" ht="16" x14ac:dyDescent="0.2">
      <c r="A710" s="59">
        <v>459683</v>
      </c>
      <c r="B710" s="59" t="s">
        <v>939</v>
      </c>
      <c r="C710" s="59">
        <v>0</v>
      </c>
      <c r="D710" s="59">
        <v>0</v>
      </c>
      <c r="E710" s="59">
        <v>31</v>
      </c>
      <c r="F710" s="59">
        <v>40</v>
      </c>
      <c r="G710" s="59">
        <v>45</v>
      </c>
      <c r="H710" s="59">
        <v>0</v>
      </c>
      <c r="I710" s="59" t="s">
        <v>53</v>
      </c>
      <c r="J710" s="59" t="s">
        <v>54</v>
      </c>
      <c r="K710" s="64">
        <v>45369</v>
      </c>
      <c r="L710" s="59"/>
      <c r="M710" s="59" t="s">
        <v>76</v>
      </c>
      <c r="N710" s="59">
        <v>18</v>
      </c>
      <c r="O710" s="65">
        <v>1.125</v>
      </c>
      <c r="P710" s="66">
        <f>C710/G710</f>
        <v>0</v>
      </c>
      <c r="Q710" s="66">
        <f>C710/F710</f>
        <v>0</v>
      </c>
      <c r="R710" s="66">
        <v>0</v>
      </c>
      <c r="S710" s="59" t="b">
        <f>IF(C710&gt;500,TRUE,FALSE)</f>
        <v>0</v>
      </c>
      <c r="T710" s="59" t="b">
        <f>IF(C710&gt;750,TRUE,FALSE)</f>
        <v>0</v>
      </c>
      <c r="U710" s="59" t="b">
        <f>IF(C710&gt;1000,TRUE,FALSE)</f>
        <v>0</v>
      </c>
      <c r="V710" s="59" t="b">
        <f>IF(D710&gt;500,TRUE,FALSE)</f>
        <v>0</v>
      </c>
    </row>
    <row r="711" spans="1:22" s="59" customFormat="1" ht="16" x14ac:dyDescent="0.2">
      <c r="A711" s="59">
        <v>459792</v>
      </c>
      <c r="B711" s="59" t="s">
        <v>425</v>
      </c>
      <c r="C711" s="59">
        <v>0</v>
      </c>
      <c r="D711" s="59">
        <v>0</v>
      </c>
      <c r="E711" s="59">
        <v>17</v>
      </c>
      <c r="F711" s="59">
        <v>20</v>
      </c>
      <c r="G711" s="59">
        <v>23</v>
      </c>
      <c r="H711" s="59">
        <v>20</v>
      </c>
      <c r="I711" s="59" t="s">
        <v>53</v>
      </c>
      <c r="J711" s="59" t="s">
        <v>68</v>
      </c>
      <c r="K711" s="64">
        <v>45826</v>
      </c>
      <c r="M711" s="59" t="s">
        <v>76</v>
      </c>
      <c r="N711" s="59">
        <v>2</v>
      </c>
      <c r="O711" s="65">
        <v>1.1499999999999999</v>
      </c>
      <c r="P711" s="66">
        <f>C711/G711</f>
        <v>0</v>
      </c>
      <c r="Q711" s="66">
        <f>C711/F711</f>
        <v>0</v>
      </c>
      <c r="R711" s="66">
        <f>C711/H711</f>
        <v>0</v>
      </c>
      <c r="S711" s="59" t="b">
        <f>IF(C711&gt;500,TRUE,FALSE)</f>
        <v>0</v>
      </c>
      <c r="T711" s="59" t="b">
        <f>IF(C711&gt;750,TRUE,FALSE)</f>
        <v>0</v>
      </c>
      <c r="U711" s="59" t="b">
        <f>IF(C711&gt;1000,TRUE,FALSE)</f>
        <v>0</v>
      </c>
      <c r="V711" s="59" t="b">
        <f>IF(D711&gt;500,TRUE,FALSE)</f>
        <v>0</v>
      </c>
    </row>
    <row r="712" spans="1:22" s="59" customFormat="1" ht="16" x14ac:dyDescent="0.2">
      <c r="A712" s="59">
        <v>459858</v>
      </c>
      <c r="B712" s="59" t="s">
        <v>752</v>
      </c>
      <c r="C712" s="59">
        <v>7</v>
      </c>
      <c r="D712" s="59">
        <v>5</v>
      </c>
      <c r="E712" s="59">
        <v>48</v>
      </c>
      <c r="F712" s="59">
        <v>65</v>
      </c>
      <c r="G712" s="59">
        <v>113</v>
      </c>
      <c r="H712" s="59">
        <v>67</v>
      </c>
      <c r="I712" s="59" t="s">
        <v>53</v>
      </c>
      <c r="J712" s="59" t="s">
        <v>68</v>
      </c>
      <c r="K712" s="64">
        <v>45811</v>
      </c>
      <c r="L712" s="64">
        <v>46000</v>
      </c>
      <c r="M712" s="59" t="s">
        <v>71</v>
      </c>
      <c r="N712" s="59">
        <v>3</v>
      </c>
      <c r="O712" s="65">
        <v>1.7384615384615385</v>
      </c>
      <c r="P712" s="66">
        <f>C712/G712</f>
        <v>6.1946902654867256E-2</v>
      </c>
      <c r="Q712" s="66">
        <f>C712/F712</f>
        <v>0.1076923076923077</v>
      </c>
      <c r="R712" s="66">
        <f>C712/H712</f>
        <v>0.1044776119402985</v>
      </c>
      <c r="S712" s="59" t="b">
        <f>IF(C712&gt;500,TRUE,FALSE)</f>
        <v>0</v>
      </c>
      <c r="T712" s="59" t="b">
        <f>IF(C712&gt;750,TRUE,FALSE)</f>
        <v>0</v>
      </c>
      <c r="U712" s="59" t="b">
        <f>IF(C712&gt;1000,TRUE,FALSE)</f>
        <v>0</v>
      </c>
      <c r="V712" s="59" t="b">
        <f>IF(D712&gt;500,TRUE,FALSE)</f>
        <v>0</v>
      </c>
    </row>
    <row r="713" spans="1:22" s="59" customFormat="1" ht="16" x14ac:dyDescent="0.2">
      <c r="A713" s="59">
        <v>461447</v>
      </c>
      <c r="B713" s="59" t="s">
        <v>568</v>
      </c>
      <c r="C713" s="59">
        <v>1</v>
      </c>
      <c r="D713" s="59">
        <v>1</v>
      </c>
      <c r="E713" s="59">
        <v>1</v>
      </c>
      <c r="F713" s="59">
        <v>1</v>
      </c>
      <c r="G713" s="59">
        <v>1</v>
      </c>
      <c r="H713" s="59">
        <v>1</v>
      </c>
      <c r="I713" s="59" t="s">
        <v>53</v>
      </c>
      <c r="J713" s="59" t="s">
        <v>68</v>
      </c>
      <c r="K713" s="64">
        <v>45700</v>
      </c>
      <c r="M713" s="59" t="s">
        <v>76</v>
      </c>
      <c r="N713" s="59">
        <v>7</v>
      </c>
      <c r="O713" s="65">
        <v>1</v>
      </c>
      <c r="P713" s="66">
        <f>C713/G713</f>
        <v>1</v>
      </c>
      <c r="Q713" s="66">
        <f>C713/F713</f>
        <v>1</v>
      </c>
      <c r="R713" s="66">
        <f>C713/H713</f>
        <v>1</v>
      </c>
      <c r="S713" s="59" t="b">
        <f>IF(C713&gt;500,TRUE,FALSE)</f>
        <v>0</v>
      </c>
      <c r="T713" s="59" t="b">
        <f>IF(C713&gt;750,TRUE,FALSE)</f>
        <v>0</v>
      </c>
      <c r="U713" s="59" t="b">
        <f>IF(C713&gt;1000,TRUE,FALSE)</f>
        <v>0</v>
      </c>
      <c r="V713" s="59" t="b">
        <f>IF(D713&gt;500,TRUE,FALSE)</f>
        <v>0</v>
      </c>
    </row>
    <row r="714" spans="1:22" s="54" customFormat="1" ht="16" x14ac:dyDescent="0.2">
      <c r="A714" s="54">
        <v>461758</v>
      </c>
      <c r="B714" s="54" t="s">
        <v>557</v>
      </c>
      <c r="C714" s="54">
        <v>12</v>
      </c>
      <c r="D714" s="54">
        <v>12</v>
      </c>
      <c r="F714" s="54">
        <v>5</v>
      </c>
      <c r="G714" s="54">
        <v>9</v>
      </c>
      <c r="H714" s="54">
        <v>5</v>
      </c>
      <c r="I714" s="54" t="s">
        <v>53</v>
      </c>
      <c r="J714" s="54" t="s">
        <v>54</v>
      </c>
      <c r="K714" s="55">
        <v>45747</v>
      </c>
      <c r="L714" s="55">
        <v>45916</v>
      </c>
      <c r="N714" s="54">
        <v>6</v>
      </c>
      <c r="O714" s="56">
        <v>1.8</v>
      </c>
      <c r="P714" s="57">
        <f>C714/G714</f>
        <v>1.3333333333333333</v>
      </c>
      <c r="Q714" s="57">
        <f>C714/F714</f>
        <v>2.4</v>
      </c>
      <c r="R714" s="57">
        <f>C714/H714</f>
        <v>2.4</v>
      </c>
      <c r="S714" s="54" t="b">
        <f>IF(C714&gt;500,TRUE,FALSE)</f>
        <v>0</v>
      </c>
      <c r="T714" s="54" t="b">
        <f>IF(C714&gt;750,TRUE,FALSE)</f>
        <v>0</v>
      </c>
      <c r="U714" s="54" t="b">
        <f>IF(C714&gt;1000,TRUE,FALSE)</f>
        <v>0</v>
      </c>
      <c r="V714" s="54" t="b">
        <f>IF(D714&gt;500,TRUE,FALSE)</f>
        <v>0</v>
      </c>
    </row>
    <row r="715" spans="1:22" s="54" customFormat="1" ht="16" x14ac:dyDescent="0.2">
      <c r="A715" s="54">
        <v>461977</v>
      </c>
      <c r="B715" s="54" t="s">
        <v>481</v>
      </c>
      <c r="C715" s="54">
        <v>32</v>
      </c>
      <c r="D715" s="54">
        <v>13</v>
      </c>
      <c r="E715" s="54">
        <v>12</v>
      </c>
      <c r="F715" s="54">
        <v>10</v>
      </c>
      <c r="G715" s="54">
        <v>18</v>
      </c>
      <c r="H715" s="54">
        <v>10</v>
      </c>
      <c r="I715" s="54" t="s">
        <v>53</v>
      </c>
      <c r="J715" s="54" t="s">
        <v>54</v>
      </c>
      <c r="K715" s="55">
        <v>45579</v>
      </c>
      <c r="L715" s="55">
        <v>45693</v>
      </c>
      <c r="M715" s="54" t="s">
        <v>76</v>
      </c>
      <c r="N715" s="54">
        <v>9</v>
      </c>
      <c r="O715" s="56">
        <v>1.8</v>
      </c>
      <c r="P715" s="57">
        <f>C715/G715</f>
        <v>1.7777777777777777</v>
      </c>
      <c r="Q715" s="57">
        <f>C715/F715</f>
        <v>3.2</v>
      </c>
      <c r="R715" s="57">
        <f>C715/H715</f>
        <v>3.2</v>
      </c>
      <c r="S715" s="54" t="b">
        <f>IF(C715&gt;500,TRUE,FALSE)</f>
        <v>0</v>
      </c>
      <c r="T715" s="54" t="b">
        <f>IF(C715&gt;750,TRUE,FALSE)</f>
        <v>0</v>
      </c>
      <c r="U715" s="54" t="b">
        <f>IF(C715&gt;1000,TRUE,FALSE)</f>
        <v>0</v>
      </c>
      <c r="V715" s="54" t="b">
        <f>IF(D715&gt;500,TRUE,FALSE)</f>
        <v>0</v>
      </c>
    </row>
    <row r="716" spans="1:22" s="59" customFormat="1" ht="16" x14ac:dyDescent="0.2">
      <c r="A716" s="59">
        <v>462439</v>
      </c>
      <c r="B716" s="59" t="s">
        <v>862</v>
      </c>
      <c r="C716" s="59">
        <v>0</v>
      </c>
      <c r="D716" s="59">
        <v>0</v>
      </c>
      <c r="E716" s="59">
        <v>17</v>
      </c>
      <c r="F716" s="59">
        <v>23</v>
      </c>
      <c r="G716" s="59">
        <v>4</v>
      </c>
      <c r="H716" s="59">
        <v>24</v>
      </c>
      <c r="I716" s="59" t="s">
        <v>53</v>
      </c>
      <c r="J716" s="59" t="s">
        <v>54</v>
      </c>
      <c r="K716" s="64">
        <v>45747</v>
      </c>
      <c r="M716" s="59" t="s">
        <v>76</v>
      </c>
      <c r="N716" s="59">
        <v>6</v>
      </c>
      <c r="O716" s="65">
        <v>0.17391304347826086</v>
      </c>
      <c r="P716" s="66">
        <f>C716/G716</f>
        <v>0</v>
      </c>
      <c r="Q716" s="66">
        <f>C716/F716</f>
        <v>0</v>
      </c>
      <c r="R716" s="66">
        <f>C716/H716</f>
        <v>0</v>
      </c>
      <c r="S716" s="59" t="b">
        <f>IF(C716&gt;500,TRUE,FALSE)</f>
        <v>0</v>
      </c>
      <c r="T716" s="59" t="b">
        <f>IF(C716&gt;750,TRUE,FALSE)</f>
        <v>0</v>
      </c>
      <c r="U716" s="59" t="b">
        <f>IF(C716&gt;1000,TRUE,FALSE)</f>
        <v>0</v>
      </c>
      <c r="V716" s="59" t="b">
        <f>IF(D716&gt;500,TRUE,FALSE)</f>
        <v>0</v>
      </c>
    </row>
    <row r="717" spans="1:22" s="59" customFormat="1" ht="16" x14ac:dyDescent="0.2">
      <c r="A717" s="54">
        <v>462647</v>
      </c>
      <c r="B717" s="54" t="s">
        <v>194</v>
      </c>
      <c r="C717" s="54">
        <v>61</v>
      </c>
      <c r="D717" s="54">
        <v>64</v>
      </c>
      <c r="E717" s="54">
        <v>33</v>
      </c>
      <c r="F717" s="54">
        <v>16</v>
      </c>
      <c r="G717" s="54">
        <v>2</v>
      </c>
      <c r="H717" s="54">
        <v>6</v>
      </c>
      <c r="I717" s="54" t="s">
        <v>53</v>
      </c>
      <c r="J717" s="54" t="s">
        <v>68</v>
      </c>
      <c r="K717" s="55">
        <v>45720</v>
      </c>
      <c r="L717" s="55">
        <v>45839</v>
      </c>
      <c r="M717" s="54" t="s">
        <v>76</v>
      </c>
      <c r="N717" s="54">
        <v>6</v>
      </c>
      <c r="O717" s="56">
        <v>0.125</v>
      </c>
      <c r="P717" s="57">
        <f>C717/G717</f>
        <v>30.5</v>
      </c>
      <c r="Q717" s="57">
        <f>C717/F717</f>
        <v>3.8125</v>
      </c>
      <c r="R717" s="57">
        <f>C717/H717</f>
        <v>10.166666666666666</v>
      </c>
      <c r="S717" s="54" t="b">
        <f>IF(C717&gt;500,TRUE,FALSE)</f>
        <v>0</v>
      </c>
      <c r="T717" s="54" t="b">
        <f>IF(C717&gt;750,TRUE,FALSE)</f>
        <v>0</v>
      </c>
      <c r="U717" s="54" t="b">
        <f>IF(C717&gt;1000,TRUE,FALSE)</f>
        <v>0</v>
      </c>
      <c r="V717" s="54" t="b">
        <f>IF(D717&gt;500,TRUE,FALSE)</f>
        <v>0</v>
      </c>
    </row>
    <row r="718" spans="1:22" s="54" customFormat="1" ht="16" x14ac:dyDescent="0.2">
      <c r="A718" s="54">
        <v>462933</v>
      </c>
      <c r="B718" s="54" t="s">
        <v>170</v>
      </c>
      <c r="C718" s="54">
        <v>98</v>
      </c>
      <c r="D718" s="54">
        <v>98</v>
      </c>
      <c r="E718" s="54">
        <v>1659</v>
      </c>
      <c r="F718" s="54">
        <v>5</v>
      </c>
      <c r="G718" s="54">
        <v>0</v>
      </c>
      <c r="H718" s="54">
        <v>1240</v>
      </c>
      <c r="I718" s="54" t="s">
        <v>53</v>
      </c>
      <c r="J718" s="54" t="s">
        <v>171</v>
      </c>
      <c r="K718" s="55">
        <v>45435</v>
      </c>
      <c r="L718" s="55">
        <v>45945</v>
      </c>
      <c r="M718" s="54" t="s">
        <v>55</v>
      </c>
      <c r="N718" s="54">
        <v>18</v>
      </c>
      <c r="O718" s="56">
        <v>0</v>
      </c>
      <c r="P718" s="57">
        <v>0</v>
      </c>
      <c r="Q718" s="57">
        <f>C718/F718</f>
        <v>19.600000000000001</v>
      </c>
      <c r="R718" s="57">
        <f>C718/H718</f>
        <v>7.9032258064516123E-2</v>
      </c>
      <c r="S718" s="54" t="b">
        <f>IF(C718&gt;500,TRUE,FALSE)</f>
        <v>0</v>
      </c>
      <c r="T718" s="54" t="b">
        <f>IF(C718&gt;750,TRUE,FALSE)</f>
        <v>0</v>
      </c>
      <c r="U718" s="54" t="b">
        <f>IF(C718&gt;1000,TRUE,FALSE)</f>
        <v>0</v>
      </c>
      <c r="V718" s="54" t="b">
        <f>IF(D718&gt;500,TRUE,FALSE)</f>
        <v>0</v>
      </c>
    </row>
    <row r="719" spans="1:22" s="54" customFormat="1" ht="16" x14ac:dyDescent="0.2">
      <c r="A719" s="63">
        <v>463524</v>
      </c>
      <c r="B719" s="63" t="s">
        <v>167</v>
      </c>
      <c r="C719" s="63">
        <v>0</v>
      </c>
      <c r="D719" s="59">
        <v>0</v>
      </c>
      <c r="E719" s="63"/>
      <c r="F719" s="63">
        <v>3</v>
      </c>
      <c r="G719" s="63">
        <v>0</v>
      </c>
      <c r="H719" s="63">
        <v>279</v>
      </c>
      <c r="I719" s="59" t="s">
        <v>53</v>
      </c>
      <c r="J719" s="59" t="s">
        <v>54</v>
      </c>
      <c r="K719" s="64">
        <v>45657</v>
      </c>
      <c r="L719" s="59"/>
      <c r="M719" s="59"/>
      <c r="N719" s="59">
        <v>11</v>
      </c>
      <c r="O719" s="65">
        <v>0</v>
      </c>
      <c r="P719" s="66">
        <v>0</v>
      </c>
      <c r="Q719" s="66">
        <f>C719/F719</f>
        <v>0</v>
      </c>
      <c r="R719" s="66">
        <f>C719/H719</f>
        <v>0</v>
      </c>
      <c r="S719" s="59" t="b">
        <f>IF(C719&gt;500,TRUE,FALSE)</f>
        <v>0</v>
      </c>
      <c r="T719" s="59" t="b">
        <f>IF(C719&gt;750,TRUE,FALSE)</f>
        <v>0</v>
      </c>
      <c r="U719" s="59" t="b">
        <f>IF(C719&gt;1000,TRUE,FALSE)</f>
        <v>0</v>
      </c>
      <c r="V719" s="59" t="b">
        <f>IF(D719&gt;500,TRUE,FALSE)</f>
        <v>0</v>
      </c>
    </row>
    <row r="720" spans="1:22" s="59" customFormat="1" ht="16" x14ac:dyDescent="0.2">
      <c r="A720" s="54">
        <v>465304</v>
      </c>
      <c r="B720" s="54" t="s">
        <v>182</v>
      </c>
      <c r="C720" s="54">
        <v>55</v>
      </c>
      <c r="D720" s="54">
        <v>33</v>
      </c>
      <c r="E720" s="54">
        <v>5</v>
      </c>
      <c r="F720" s="54">
        <v>24</v>
      </c>
      <c r="G720" s="54">
        <v>18</v>
      </c>
      <c r="H720" s="54">
        <v>6</v>
      </c>
      <c r="I720" s="54" t="s">
        <v>53</v>
      </c>
      <c r="J720" s="54" t="s">
        <v>54</v>
      </c>
      <c r="K720" s="55">
        <v>45098</v>
      </c>
      <c r="L720" s="54"/>
      <c r="M720" s="54" t="s">
        <v>76</v>
      </c>
      <c r="N720" s="54">
        <v>27</v>
      </c>
      <c r="O720" s="56">
        <v>0.75</v>
      </c>
      <c r="P720" s="57">
        <f>C720/G720</f>
        <v>3.0555555555555554</v>
      </c>
      <c r="Q720" s="57">
        <f>C720/F720</f>
        <v>2.2916666666666665</v>
      </c>
      <c r="R720" s="57">
        <f>C720/H720</f>
        <v>9.1666666666666661</v>
      </c>
      <c r="S720" s="54" t="b">
        <f>IF(C720&gt;500,TRUE,FALSE)</f>
        <v>0</v>
      </c>
      <c r="T720" s="54" t="b">
        <f>IF(C720&gt;750,TRUE,FALSE)</f>
        <v>0</v>
      </c>
      <c r="U720" s="54" t="b">
        <f>IF(C720&gt;1000,TRUE,FALSE)</f>
        <v>0</v>
      </c>
      <c r="V720" s="54" t="b">
        <f>IF(D720&gt;500,TRUE,FALSE)</f>
        <v>0</v>
      </c>
    </row>
    <row r="721" spans="1:22" s="59" customFormat="1" ht="16" x14ac:dyDescent="0.2">
      <c r="A721" s="59">
        <v>465572</v>
      </c>
      <c r="B721" s="59" t="s">
        <v>216</v>
      </c>
      <c r="C721" s="59">
        <v>10</v>
      </c>
      <c r="D721" s="59">
        <v>10</v>
      </c>
      <c r="E721" s="59">
        <v>88</v>
      </c>
      <c r="F721" s="59">
        <v>20</v>
      </c>
      <c r="G721" s="59">
        <v>99</v>
      </c>
      <c r="H721" s="59">
        <v>10</v>
      </c>
      <c r="I721" s="59" t="s">
        <v>53</v>
      </c>
      <c r="J721" s="59" t="s">
        <v>54</v>
      </c>
      <c r="K721" s="64">
        <v>45462</v>
      </c>
      <c r="L721" s="64">
        <v>45952</v>
      </c>
      <c r="M721" s="59" t="s">
        <v>71</v>
      </c>
      <c r="N721" s="59">
        <v>4</v>
      </c>
      <c r="O721" s="65">
        <v>4.95</v>
      </c>
      <c r="P721" s="66">
        <f>C721/G721</f>
        <v>0.10101010101010101</v>
      </c>
      <c r="Q721" s="66">
        <f>C721/F721</f>
        <v>0.5</v>
      </c>
      <c r="R721" s="66">
        <f>C721/H721</f>
        <v>1</v>
      </c>
      <c r="S721" s="59" t="b">
        <f>IF(C721&gt;500,TRUE,FALSE)</f>
        <v>0</v>
      </c>
      <c r="T721" s="59" t="b">
        <f>IF(C721&gt;750,TRUE,FALSE)</f>
        <v>0</v>
      </c>
      <c r="U721" s="59" t="b">
        <f>IF(C721&gt;1000,TRUE,FALSE)</f>
        <v>0</v>
      </c>
      <c r="V721" s="59" t="b">
        <f>IF(D721&gt;500,TRUE,FALSE)</f>
        <v>0</v>
      </c>
    </row>
    <row r="722" spans="1:22" s="59" customFormat="1" ht="16" x14ac:dyDescent="0.2">
      <c r="A722" s="59">
        <v>465602</v>
      </c>
      <c r="B722" s="59" t="s">
        <v>337</v>
      </c>
      <c r="C722" s="59">
        <v>19</v>
      </c>
      <c r="D722" s="59">
        <v>11</v>
      </c>
      <c r="E722" s="59">
        <v>12</v>
      </c>
      <c r="F722" s="59">
        <v>15</v>
      </c>
      <c r="G722" s="59">
        <v>13</v>
      </c>
      <c r="H722" s="59">
        <v>14</v>
      </c>
      <c r="I722" s="59" t="s">
        <v>53</v>
      </c>
      <c r="J722" s="59" t="s">
        <v>54</v>
      </c>
      <c r="K722" s="64">
        <v>45453</v>
      </c>
      <c r="M722" s="59" t="s">
        <v>76</v>
      </c>
      <c r="N722" s="59">
        <v>13</v>
      </c>
      <c r="O722" s="65">
        <v>0.8666666666666667</v>
      </c>
      <c r="P722" s="66">
        <f>C722/G722</f>
        <v>1.4615384615384615</v>
      </c>
      <c r="Q722" s="66">
        <f>C722/F722</f>
        <v>1.2666666666666666</v>
      </c>
      <c r="R722" s="66">
        <f>C722/H722</f>
        <v>1.3571428571428572</v>
      </c>
      <c r="S722" s="59" t="b">
        <f>IF(C722&gt;500,TRUE,FALSE)</f>
        <v>0</v>
      </c>
      <c r="T722" s="59" t="b">
        <f>IF(C722&gt;750,TRUE,FALSE)</f>
        <v>0</v>
      </c>
      <c r="U722" s="59" t="b">
        <f>IF(C722&gt;1000,TRUE,FALSE)</f>
        <v>0</v>
      </c>
      <c r="V722" s="59" t="b">
        <f>IF(D722&gt;500,TRUE,FALSE)</f>
        <v>0</v>
      </c>
    </row>
    <row r="723" spans="1:22" s="59" customFormat="1" ht="16" x14ac:dyDescent="0.2">
      <c r="A723" s="59">
        <v>465929</v>
      </c>
      <c r="B723" s="59" t="s">
        <v>819</v>
      </c>
      <c r="C723" s="59">
        <v>0</v>
      </c>
      <c r="D723" s="59">
        <v>0</v>
      </c>
      <c r="E723" s="59">
        <v>221</v>
      </c>
      <c r="F723" s="59">
        <v>210</v>
      </c>
      <c r="G723" s="59">
        <v>217</v>
      </c>
      <c r="H723" s="59">
        <v>217</v>
      </c>
      <c r="I723" s="59" t="s">
        <v>53</v>
      </c>
      <c r="J723" s="59" t="s">
        <v>68</v>
      </c>
      <c r="K723" s="64">
        <v>45793</v>
      </c>
      <c r="L723" s="64">
        <v>45937</v>
      </c>
      <c r="M723" s="59" t="s">
        <v>58</v>
      </c>
      <c r="N723" s="59">
        <v>5</v>
      </c>
      <c r="O723" s="65">
        <v>1.0333333333333334</v>
      </c>
      <c r="P723" s="66">
        <f>C723/G723</f>
        <v>0</v>
      </c>
      <c r="Q723" s="66">
        <f>C723/F723</f>
        <v>0</v>
      </c>
      <c r="R723" s="66">
        <f>C723/H723</f>
        <v>0</v>
      </c>
      <c r="S723" s="59" t="b">
        <f>IF(C723&gt;500,TRUE,FALSE)</f>
        <v>0</v>
      </c>
      <c r="T723" s="59" t="b">
        <f>IF(C723&gt;750,TRUE,FALSE)</f>
        <v>0</v>
      </c>
      <c r="U723" s="59" t="b">
        <f>IF(C723&gt;1000,TRUE,FALSE)</f>
        <v>0</v>
      </c>
      <c r="V723" s="59" t="b">
        <f>IF(D723&gt;500,TRUE,FALSE)</f>
        <v>0</v>
      </c>
    </row>
    <row r="724" spans="1:22" s="59" customFormat="1" ht="16" x14ac:dyDescent="0.2">
      <c r="A724" s="59">
        <v>465967</v>
      </c>
      <c r="B724" s="59" t="s">
        <v>735</v>
      </c>
      <c r="C724" s="59">
        <v>30</v>
      </c>
      <c r="D724" s="59">
        <v>30</v>
      </c>
      <c r="E724" s="59">
        <v>126</v>
      </c>
      <c r="F724" s="59">
        <v>100</v>
      </c>
      <c r="G724" s="59">
        <v>109</v>
      </c>
      <c r="H724" s="59">
        <v>103</v>
      </c>
      <c r="I724" s="59" t="s">
        <v>53</v>
      </c>
      <c r="J724" s="59" t="s">
        <v>54</v>
      </c>
      <c r="K724" s="64">
        <v>45639</v>
      </c>
      <c r="L724" s="64">
        <v>45790</v>
      </c>
      <c r="M724" s="59" t="s">
        <v>58</v>
      </c>
      <c r="N724" s="59">
        <v>10</v>
      </c>
      <c r="O724" s="65">
        <v>1.0900000000000001</v>
      </c>
      <c r="P724" s="66">
        <f>C724/G724</f>
        <v>0.27522935779816515</v>
      </c>
      <c r="Q724" s="66">
        <f>C724/F724</f>
        <v>0.3</v>
      </c>
      <c r="R724" s="66">
        <f>C724/H724</f>
        <v>0.29126213592233008</v>
      </c>
      <c r="S724" s="59" t="b">
        <f>IF(C724&gt;500,TRUE,FALSE)</f>
        <v>0</v>
      </c>
      <c r="T724" s="59" t="b">
        <f>IF(C724&gt;750,TRUE,FALSE)</f>
        <v>0</v>
      </c>
      <c r="U724" s="59" t="b">
        <f>IF(C724&gt;1000,TRUE,FALSE)</f>
        <v>0</v>
      </c>
      <c r="V724" s="59" t="b">
        <f>IF(D724&gt;500,TRUE,FALSE)</f>
        <v>0</v>
      </c>
    </row>
    <row r="725" spans="1:22" s="59" customFormat="1" ht="16" x14ac:dyDescent="0.2">
      <c r="A725" s="59">
        <v>465969</v>
      </c>
      <c r="B725" s="59" t="s">
        <v>703</v>
      </c>
      <c r="C725" s="59">
        <v>66</v>
      </c>
      <c r="D725" s="59">
        <v>66</v>
      </c>
      <c r="E725" s="59">
        <v>66</v>
      </c>
      <c r="F725" s="59">
        <v>70</v>
      </c>
      <c r="G725" s="59">
        <v>65</v>
      </c>
      <c r="H725" s="59">
        <v>72</v>
      </c>
      <c r="I725" s="59" t="s">
        <v>53</v>
      </c>
      <c r="J725" s="59" t="s">
        <v>54</v>
      </c>
      <c r="K725" s="64">
        <v>45755</v>
      </c>
      <c r="L725" s="64">
        <v>45826</v>
      </c>
      <c r="M725" s="59" t="s">
        <v>71</v>
      </c>
      <c r="N725" s="59">
        <v>6</v>
      </c>
      <c r="O725" s="65">
        <v>0.9285714285714286</v>
      </c>
      <c r="P725" s="66">
        <f>C725/G725</f>
        <v>1.0153846153846153</v>
      </c>
      <c r="Q725" s="66">
        <f>C725/F725</f>
        <v>0.94285714285714284</v>
      </c>
      <c r="R725" s="66">
        <f>C725/H725</f>
        <v>0.91666666666666663</v>
      </c>
      <c r="S725" s="59" t="b">
        <f>IF(C725&gt;500,TRUE,FALSE)</f>
        <v>0</v>
      </c>
      <c r="T725" s="59" t="b">
        <f>IF(C725&gt;750,TRUE,FALSE)</f>
        <v>0</v>
      </c>
      <c r="U725" s="59" t="b">
        <f>IF(C725&gt;1000,TRUE,FALSE)</f>
        <v>0</v>
      </c>
      <c r="V725" s="59" t="b">
        <f>IF(D725&gt;500,TRUE,FALSE)</f>
        <v>0</v>
      </c>
    </row>
    <row r="726" spans="1:22" s="59" customFormat="1" ht="16" x14ac:dyDescent="0.2">
      <c r="A726" s="54">
        <v>465977</v>
      </c>
      <c r="B726" s="54" t="s">
        <v>831</v>
      </c>
      <c r="C726" s="54">
        <v>201</v>
      </c>
      <c r="D726" s="54">
        <v>55</v>
      </c>
      <c r="E726" s="54">
        <v>85</v>
      </c>
      <c r="F726" s="54">
        <v>90</v>
      </c>
      <c r="G726" s="54">
        <v>1</v>
      </c>
      <c r="H726" s="54">
        <v>93</v>
      </c>
      <c r="I726" s="54" t="s">
        <v>53</v>
      </c>
      <c r="J726" s="54" t="s">
        <v>54</v>
      </c>
      <c r="K726" s="55">
        <v>45281</v>
      </c>
      <c r="L726" s="54"/>
      <c r="M726" s="54" t="s">
        <v>71</v>
      </c>
      <c r="N726" s="54">
        <v>18</v>
      </c>
      <c r="O726" s="56">
        <v>1.1111111111111112E-2</v>
      </c>
      <c r="P726" s="57">
        <f>C726/G726</f>
        <v>201</v>
      </c>
      <c r="Q726" s="57">
        <f>C726/F726</f>
        <v>2.2333333333333334</v>
      </c>
      <c r="R726" s="57">
        <f>C726/H726</f>
        <v>2.161290322580645</v>
      </c>
      <c r="S726" s="54" t="b">
        <f>IF(C726&gt;500,TRUE,FALSE)</f>
        <v>0</v>
      </c>
      <c r="T726" s="54" t="b">
        <f>IF(C726&gt;750,TRUE,FALSE)</f>
        <v>0</v>
      </c>
      <c r="U726" s="54" t="b">
        <f>IF(C726&gt;1000,TRUE,FALSE)</f>
        <v>0</v>
      </c>
      <c r="V726" s="54" t="b">
        <f>IF(D726&gt;500,TRUE,FALSE)</f>
        <v>0</v>
      </c>
    </row>
    <row r="727" spans="1:22" s="59" customFormat="1" ht="16" x14ac:dyDescent="0.2">
      <c r="A727" s="54">
        <v>466044</v>
      </c>
      <c r="B727" s="54" t="s">
        <v>644</v>
      </c>
      <c r="C727" s="54">
        <v>297</v>
      </c>
      <c r="D727" s="54">
        <v>282</v>
      </c>
      <c r="E727" s="54">
        <v>63</v>
      </c>
      <c r="F727" s="54">
        <v>82</v>
      </c>
      <c r="G727" s="54">
        <v>70</v>
      </c>
      <c r="H727" s="54">
        <v>84</v>
      </c>
      <c r="I727" s="54" t="s">
        <v>53</v>
      </c>
      <c r="J727" s="54" t="s">
        <v>54</v>
      </c>
      <c r="K727" s="55">
        <v>45632</v>
      </c>
      <c r="L727" s="55">
        <v>45756</v>
      </c>
      <c r="M727" s="54" t="s">
        <v>71</v>
      </c>
      <c r="N727" s="54">
        <v>9</v>
      </c>
      <c r="O727" s="56">
        <v>0.85365853658536583</v>
      </c>
      <c r="P727" s="57">
        <f>C727/G727</f>
        <v>4.2428571428571429</v>
      </c>
      <c r="Q727" s="57">
        <f>C727/F727</f>
        <v>3.6219512195121952</v>
      </c>
      <c r="R727" s="57">
        <f>C727/H727</f>
        <v>3.5357142857142856</v>
      </c>
      <c r="S727" s="54" t="b">
        <f>IF(C727&gt;500,TRUE,FALSE)</f>
        <v>0</v>
      </c>
      <c r="T727" s="54" t="b">
        <f>IF(C727&gt;750,TRUE,FALSE)</f>
        <v>0</v>
      </c>
      <c r="U727" s="54" t="b">
        <f>IF(C727&gt;1000,TRUE,FALSE)</f>
        <v>0</v>
      </c>
      <c r="V727" s="54" t="b">
        <f>IF(D727&gt;500,TRUE,FALSE)</f>
        <v>0</v>
      </c>
    </row>
    <row r="728" spans="1:22" s="54" customFormat="1" ht="16" x14ac:dyDescent="0.2">
      <c r="A728" s="54">
        <v>466199</v>
      </c>
      <c r="B728" s="54" t="s">
        <v>582</v>
      </c>
      <c r="C728" s="54">
        <v>11</v>
      </c>
      <c r="D728" s="54">
        <v>0</v>
      </c>
      <c r="E728" s="54">
        <v>4</v>
      </c>
      <c r="F728" s="54">
        <v>1</v>
      </c>
      <c r="G728" s="54">
        <v>0</v>
      </c>
      <c r="H728" s="54">
        <v>1</v>
      </c>
      <c r="I728" s="54" t="s">
        <v>53</v>
      </c>
      <c r="J728" s="54" t="s">
        <v>68</v>
      </c>
      <c r="K728" s="55">
        <v>45846</v>
      </c>
      <c r="M728" s="54" t="s">
        <v>76</v>
      </c>
      <c r="N728" s="54">
        <v>2</v>
      </c>
      <c r="O728" s="56">
        <v>0</v>
      </c>
      <c r="P728" s="57">
        <v>0</v>
      </c>
      <c r="Q728" s="57">
        <f>C728/F728</f>
        <v>11</v>
      </c>
      <c r="R728" s="57">
        <f>C728/H728</f>
        <v>11</v>
      </c>
      <c r="S728" s="54" t="b">
        <f>IF(C728&gt;500,TRUE,FALSE)</f>
        <v>0</v>
      </c>
      <c r="T728" s="54" t="b">
        <f>IF(C728&gt;750,TRUE,FALSE)</f>
        <v>0</v>
      </c>
      <c r="U728" s="54" t="b">
        <f>IF(C728&gt;1000,TRUE,FALSE)</f>
        <v>0</v>
      </c>
      <c r="V728" s="54" t="b">
        <f>IF(D728&gt;500,TRUE,FALSE)</f>
        <v>0</v>
      </c>
    </row>
    <row r="729" spans="1:22" s="59" customFormat="1" ht="16" x14ac:dyDescent="0.2">
      <c r="A729" s="59">
        <v>466244</v>
      </c>
      <c r="B729" s="59" t="s">
        <v>229</v>
      </c>
      <c r="C729" s="59">
        <v>0</v>
      </c>
      <c r="D729" s="59">
        <v>0</v>
      </c>
      <c r="E729" s="59">
        <v>26</v>
      </c>
      <c r="F729" s="59">
        <v>28</v>
      </c>
      <c r="G729" s="59">
        <v>13</v>
      </c>
      <c r="H729" s="59">
        <v>15</v>
      </c>
      <c r="I729" s="59" t="s">
        <v>53</v>
      </c>
      <c r="J729" s="59" t="s">
        <v>68</v>
      </c>
      <c r="K729" s="64">
        <v>45835</v>
      </c>
      <c r="M729" s="59" t="s">
        <v>76</v>
      </c>
      <c r="N729" s="59">
        <v>3</v>
      </c>
      <c r="O729" s="65">
        <v>0.4642857142857143</v>
      </c>
      <c r="P729" s="66">
        <f>C729/G729</f>
        <v>0</v>
      </c>
      <c r="Q729" s="66">
        <f>C729/F729</f>
        <v>0</v>
      </c>
      <c r="R729" s="66">
        <f>C729/H729</f>
        <v>0</v>
      </c>
      <c r="S729" s="59" t="b">
        <f>IF(C729&gt;500,TRUE,FALSE)</f>
        <v>0</v>
      </c>
      <c r="T729" s="59" t="b">
        <f>IF(C729&gt;750,TRUE,FALSE)</f>
        <v>0</v>
      </c>
      <c r="U729" s="59" t="b">
        <f>IF(C729&gt;1000,TRUE,FALSE)</f>
        <v>0</v>
      </c>
      <c r="V729" s="59" t="b">
        <f>IF(D729&gt;500,TRUE,FALSE)</f>
        <v>0</v>
      </c>
    </row>
    <row r="730" spans="1:22" s="59" customFormat="1" ht="16" x14ac:dyDescent="0.2">
      <c r="A730" s="59">
        <v>466319</v>
      </c>
      <c r="B730" s="59" t="s">
        <v>366</v>
      </c>
      <c r="C730" s="59">
        <v>3</v>
      </c>
      <c r="D730" s="59">
        <v>3</v>
      </c>
      <c r="E730" s="59">
        <v>66</v>
      </c>
      <c r="F730" s="59">
        <v>10</v>
      </c>
      <c r="G730" s="59">
        <v>3</v>
      </c>
      <c r="H730" s="59">
        <v>10</v>
      </c>
      <c r="I730" s="59" t="s">
        <v>53</v>
      </c>
      <c r="J730" s="59" t="s">
        <v>68</v>
      </c>
      <c r="K730" s="64">
        <v>45763</v>
      </c>
      <c r="L730" s="64">
        <v>45875</v>
      </c>
      <c r="M730" s="59" t="s">
        <v>71</v>
      </c>
      <c r="N730" s="59">
        <v>5</v>
      </c>
      <c r="O730" s="65">
        <v>0.3</v>
      </c>
      <c r="P730" s="66">
        <f>C730/G730</f>
        <v>1</v>
      </c>
      <c r="Q730" s="66">
        <f>C730/F730</f>
        <v>0.3</v>
      </c>
      <c r="R730" s="66">
        <f>C730/H730</f>
        <v>0.3</v>
      </c>
      <c r="S730" s="59" t="b">
        <f>IF(C730&gt;500,TRUE,FALSE)</f>
        <v>0</v>
      </c>
      <c r="T730" s="59" t="b">
        <f>IF(C730&gt;750,TRUE,FALSE)</f>
        <v>0</v>
      </c>
      <c r="U730" s="59" t="b">
        <f>IF(C730&gt;1000,TRUE,FALSE)</f>
        <v>0</v>
      </c>
      <c r="V730" s="59" t="b">
        <f>IF(D730&gt;500,TRUE,FALSE)</f>
        <v>0</v>
      </c>
    </row>
    <row r="731" spans="1:22" s="59" customFormat="1" ht="16" x14ac:dyDescent="0.2">
      <c r="A731" s="59">
        <v>466424</v>
      </c>
      <c r="B731" s="59" t="s">
        <v>200</v>
      </c>
      <c r="C731" s="59">
        <v>0</v>
      </c>
      <c r="D731" s="59">
        <v>0</v>
      </c>
      <c r="E731" s="59">
        <v>32</v>
      </c>
      <c r="F731" s="59">
        <v>24</v>
      </c>
      <c r="G731" s="59">
        <v>10</v>
      </c>
      <c r="H731" s="59">
        <v>10</v>
      </c>
      <c r="I731" s="59" t="s">
        <v>53</v>
      </c>
      <c r="J731" s="59" t="s">
        <v>68</v>
      </c>
      <c r="K731" s="64">
        <v>45818</v>
      </c>
      <c r="M731" s="59" t="s">
        <v>76</v>
      </c>
      <c r="N731" s="59">
        <v>2</v>
      </c>
      <c r="O731" s="65">
        <v>0.41666666666666669</v>
      </c>
      <c r="P731" s="66">
        <f>C731/G731</f>
        <v>0</v>
      </c>
      <c r="Q731" s="66">
        <f>C731/F731</f>
        <v>0</v>
      </c>
      <c r="R731" s="66">
        <f>C731/H731</f>
        <v>0</v>
      </c>
      <c r="S731" s="59" t="b">
        <f>IF(C731&gt;500,TRUE,FALSE)</f>
        <v>0</v>
      </c>
      <c r="T731" s="59" t="b">
        <f>IF(C731&gt;750,TRUE,FALSE)</f>
        <v>0</v>
      </c>
      <c r="U731" s="59" t="b">
        <f>IF(C731&gt;1000,TRUE,FALSE)</f>
        <v>0</v>
      </c>
      <c r="V731" s="59" t="b">
        <f>IF(D731&gt;500,TRUE,FALSE)</f>
        <v>0</v>
      </c>
    </row>
    <row r="732" spans="1:22" s="59" customFormat="1" ht="16" x14ac:dyDescent="0.2">
      <c r="A732" s="59">
        <v>466485</v>
      </c>
      <c r="B732" s="59" t="s">
        <v>894</v>
      </c>
      <c r="C732" s="59">
        <v>0</v>
      </c>
      <c r="D732" s="59">
        <v>0</v>
      </c>
      <c r="E732" s="59">
        <v>180</v>
      </c>
      <c r="F732" s="59">
        <v>140</v>
      </c>
      <c r="G732" s="59">
        <v>178</v>
      </c>
      <c r="H732" s="59">
        <v>159</v>
      </c>
      <c r="I732" s="59" t="s">
        <v>53</v>
      </c>
      <c r="J732" s="59" t="s">
        <v>54</v>
      </c>
      <c r="K732" s="64">
        <v>45107</v>
      </c>
      <c r="L732" s="64">
        <v>45994</v>
      </c>
      <c r="M732" s="59" t="s">
        <v>58</v>
      </c>
      <c r="N732" s="59">
        <v>7</v>
      </c>
      <c r="O732" s="65">
        <v>1.2714285714285714</v>
      </c>
      <c r="P732" s="66">
        <f>C732/G732</f>
        <v>0</v>
      </c>
      <c r="Q732" s="66">
        <f>C732/F732</f>
        <v>0</v>
      </c>
      <c r="R732" s="66">
        <f>C732/H732</f>
        <v>0</v>
      </c>
      <c r="S732" s="59" t="b">
        <f>IF(C732&gt;500,TRUE,FALSE)</f>
        <v>0</v>
      </c>
      <c r="T732" s="59" t="b">
        <f>IF(C732&gt;750,TRUE,FALSE)</f>
        <v>0</v>
      </c>
      <c r="U732" s="59" t="b">
        <f>IF(C732&gt;1000,TRUE,FALSE)</f>
        <v>0</v>
      </c>
      <c r="V732" s="59" t="b">
        <f>IF(D732&gt;500,TRUE,FALSE)</f>
        <v>0</v>
      </c>
    </row>
    <row r="733" spans="1:22" s="59" customFormat="1" ht="16" x14ac:dyDescent="0.2">
      <c r="A733" s="54">
        <v>466491</v>
      </c>
      <c r="B733" s="54" t="s">
        <v>279</v>
      </c>
      <c r="C733" s="54">
        <v>387</v>
      </c>
      <c r="D733" s="54">
        <v>74</v>
      </c>
      <c r="E733" s="54">
        <v>128</v>
      </c>
      <c r="F733" s="54">
        <v>185</v>
      </c>
      <c r="G733" s="54">
        <v>3</v>
      </c>
      <c r="H733" s="54">
        <v>139</v>
      </c>
      <c r="I733" s="54" t="s">
        <v>53</v>
      </c>
      <c r="J733" s="54" t="s">
        <v>54</v>
      </c>
      <c r="K733" s="55">
        <v>45645</v>
      </c>
      <c r="L733" s="55">
        <v>45720</v>
      </c>
      <c r="M733" s="54" t="s">
        <v>58</v>
      </c>
      <c r="N733" s="54">
        <v>9</v>
      </c>
      <c r="O733" s="56">
        <v>1.6216216216216217E-2</v>
      </c>
      <c r="P733" s="57">
        <f>C733/G733</f>
        <v>129</v>
      </c>
      <c r="Q733" s="57">
        <f>C733/F733</f>
        <v>2.0918918918918918</v>
      </c>
      <c r="R733" s="57">
        <f>C733/H733</f>
        <v>2.7841726618705036</v>
      </c>
      <c r="S733" s="54" t="b">
        <f>IF(C733&gt;500,TRUE,FALSE)</f>
        <v>0</v>
      </c>
      <c r="T733" s="54" t="b">
        <f>IF(C733&gt;750,TRUE,FALSE)</f>
        <v>0</v>
      </c>
      <c r="U733" s="54" t="b">
        <f>IF(C733&gt;1000,TRUE,FALSE)</f>
        <v>0</v>
      </c>
      <c r="V733" s="54" t="b">
        <f>IF(D733&gt;500,TRUE,FALSE)</f>
        <v>0</v>
      </c>
    </row>
    <row r="734" spans="1:22" s="59" customFormat="1" ht="16" x14ac:dyDescent="0.2">
      <c r="A734" s="59">
        <v>466621</v>
      </c>
      <c r="B734" s="59" t="s">
        <v>797</v>
      </c>
      <c r="C734" s="59">
        <v>0</v>
      </c>
      <c r="D734" s="59">
        <v>0</v>
      </c>
      <c r="E734" s="59">
        <v>210</v>
      </c>
      <c r="F734" s="59">
        <v>275</v>
      </c>
      <c r="G734" s="59">
        <v>0</v>
      </c>
      <c r="H734" s="59">
        <v>284</v>
      </c>
      <c r="I734" s="59" t="s">
        <v>53</v>
      </c>
      <c r="J734" s="59" t="s">
        <v>54</v>
      </c>
      <c r="K734" s="64">
        <v>45685</v>
      </c>
      <c r="M734" s="59" t="s">
        <v>58</v>
      </c>
      <c r="N734" s="59">
        <v>10</v>
      </c>
      <c r="O734" s="65">
        <v>0</v>
      </c>
      <c r="P734" s="66">
        <v>0</v>
      </c>
      <c r="Q734" s="66">
        <f>C734/F734</f>
        <v>0</v>
      </c>
      <c r="R734" s="66">
        <f>C734/H734</f>
        <v>0</v>
      </c>
      <c r="S734" s="59" t="b">
        <f>IF(C734&gt;500,TRUE,FALSE)</f>
        <v>0</v>
      </c>
      <c r="T734" s="59" t="b">
        <f>IF(C734&gt;750,TRUE,FALSE)</f>
        <v>0</v>
      </c>
      <c r="U734" s="59" t="b">
        <f>IF(C734&gt;1000,TRUE,FALSE)</f>
        <v>0</v>
      </c>
      <c r="V734" s="59" t="b">
        <f>IF(D734&gt;500,TRUE,FALSE)</f>
        <v>0</v>
      </c>
    </row>
    <row r="735" spans="1:22" s="59" customFormat="1" ht="16" x14ac:dyDescent="0.2">
      <c r="A735" s="63">
        <v>466677</v>
      </c>
      <c r="B735" s="63" t="s">
        <v>135</v>
      </c>
      <c r="C735" s="63">
        <v>0</v>
      </c>
      <c r="D735" s="59">
        <v>0</v>
      </c>
      <c r="E735" s="63">
        <v>561</v>
      </c>
      <c r="F735" s="63">
        <v>709</v>
      </c>
      <c r="G735" s="63">
        <v>0</v>
      </c>
      <c r="H735" s="63">
        <v>425</v>
      </c>
      <c r="I735" s="59" t="s">
        <v>53</v>
      </c>
      <c r="J735" s="59" t="s">
        <v>54</v>
      </c>
      <c r="K735" s="64">
        <v>45112</v>
      </c>
      <c r="M735" s="59" t="s">
        <v>55</v>
      </c>
      <c r="N735" s="59">
        <v>28</v>
      </c>
      <c r="O735" s="65">
        <v>0</v>
      </c>
      <c r="P735" s="66">
        <v>0</v>
      </c>
      <c r="Q735" s="66">
        <f>C735/F735</f>
        <v>0</v>
      </c>
      <c r="R735" s="66">
        <f>C735/H735</f>
        <v>0</v>
      </c>
      <c r="S735" s="59" t="b">
        <f>IF(C735&gt;500,TRUE,FALSE)</f>
        <v>0</v>
      </c>
      <c r="T735" s="59" t="b">
        <f>IF(C735&gt;750,TRUE,FALSE)</f>
        <v>0</v>
      </c>
      <c r="U735" s="59" t="b">
        <f>IF(C735&gt;1000,TRUE,FALSE)</f>
        <v>0</v>
      </c>
      <c r="V735" s="59" t="b">
        <f>IF(D735&gt;500,TRUE,FALSE)</f>
        <v>0</v>
      </c>
    </row>
    <row r="736" spans="1:22" s="59" customFormat="1" ht="16" x14ac:dyDescent="0.2">
      <c r="A736" s="59">
        <v>466928</v>
      </c>
      <c r="B736" s="59" t="s">
        <v>585</v>
      </c>
      <c r="C736" s="59">
        <v>0</v>
      </c>
      <c r="D736" s="59">
        <v>0</v>
      </c>
      <c r="E736" s="59">
        <v>1</v>
      </c>
      <c r="F736" s="59">
        <v>1</v>
      </c>
      <c r="G736" s="59">
        <v>0</v>
      </c>
      <c r="H736" s="59">
        <v>1</v>
      </c>
      <c r="I736" s="59" t="s">
        <v>53</v>
      </c>
      <c r="J736" s="59" t="s">
        <v>68</v>
      </c>
      <c r="K736" s="64">
        <v>45778</v>
      </c>
      <c r="M736" s="59" t="s">
        <v>76</v>
      </c>
      <c r="N736" s="59">
        <v>3</v>
      </c>
      <c r="O736" s="65">
        <v>0</v>
      </c>
      <c r="P736" s="66">
        <v>0</v>
      </c>
      <c r="Q736" s="66">
        <f>C736/F736</f>
        <v>0</v>
      </c>
      <c r="R736" s="66">
        <f>C736/H736</f>
        <v>0</v>
      </c>
      <c r="S736" s="59" t="b">
        <f>IF(C736&gt;500,TRUE,FALSE)</f>
        <v>0</v>
      </c>
      <c r="T736" s="59" t="b">
        <f>IF(C736&gt;750,TRUE,FALSE)</f>
        <v>0</v>
      </c>
      <c r="U736" s="59" t="b">
        <f>IF(C736&gt;1000,TRUE,FALSE)</f>
        <v>0</v>
      </c>
      <c r="V736" s="59" t="b">
        <f>IF(D736&gt;500,TRUE,FALSE)</f>
        <v>0</v>
      </c>
    </row>
    <row r="737" spans="1:22" s="54" customFormat="1" ht="16" x14ac:dyDescent="0.2">
      <c r="A737" s="54">
        <v>467119</v>
      </c>
      <c r="B737" s="54" t="s">
        <v>696</v>
      </c>
      <c r="C737" s="54">
        <v>486</v>
      </c>
      <c r="D737" s="54">
        <v>361</v>
      </c>
      <c r="E737" s="54">
        <v>113</v>
      </c>
      <c r="F737" s="54">
        <v>140</v>
      </c>
      <c r="G737" s="54">
        <v>164</v>
      </c>
      <c r="H737" s="54">
        <v>144</v>
      </c>
      <c r="I737" s="54" t="s">
        <v>53</v>
      </c>
      <c r="J737" s="54" t="s">
        <v>54</v>
      </c>
      <c r="K737" s="55">
        <v>45355</v>
      </c>
      <c r="M737" s="54" t="s">
        <v>58</v>
      </c>
      <c r="N737" s="54">
        <v>14</v>
      </c>
      <c r="O737" s="56">
        <v>1.1714285714285715</v>
      </c>
      <c r="P737" s="57">
        <f>C737/G737</f>
        <v>2.9634146341463414</v>
      </c>
      <c r="Q737" s="57">
        <f>C737/F737</f>
        <v>3.4714285714285715</v>
      </c>
      <c r="R737" s="57">
        <f>C737/H737</f>
        <v>3.375</v>
      </c>
      <c r="S737" s="54" t="b">
        <f>IF(C737&gt;500,TRUE,FALSE)</f>
        <v>0</v>
      </c>
      <c r="T737" s="54" t="b">
        <f>IF(C737&gt;750,TRUE,FALSE)</f>
        <v>0</v>
      </c>
      <c r="U737" s="54" t="b">
        <f>IF(C737&gt;1000,TRUE,FALSE)</f>
        <v>0</v>
      </c>
      <c r="V737" s="54" t="b">
        <f>IF(D737&gt;500,TRUE,FALSE)</f>
        <v>0</v>
      </c>
    </row>
    <row r="738" spans="1:22" s="59" customFormat="1" ht="16" x14ac:dyDescent="0.2">
      <c r="A738" s="59">
        <v>467660</v>
      </c>
      <c r="B738" s="59" t="s">
        <v>871</v>
      </c>
      <c r="C738" s="59">
        <v>6</v>
      </c>
      <c r="D738" s="59">
        <v>6</v>
      </c>
      <c r="E738" s="59">
        <v>18</v>
      </c>
      <c r="F738" s="59">
        <v>19</v>
      </c>
      <c r="G738" s="59">
        <v>26</v>
      </c>
      <c r="H738" s="59">
        <v>20</v>
      </c>
      <c r="I738" s="59" t="s">
        <v>53</v>
      </c>
      <c r="J738" s="59" t="s">
        <v>54</v>
      </c>
      <c r="K738" s="64">
        <v>45747</v>
      </c>
      <c r="L738" s="64">
        <v>45909</v>
      </c>
      <c r="M738" s="59" t="s">
        <v>76</v>
      </c>
      <c r="N738" s="59">
        <v>6</v>
      </c>
      <c r="O738" s="65">
        <v>1.368421052631579</v>
      </c>
      <c r="P738" s="66">
        <f>C738/G738</f>
        <v>0.23076923076923078</v>
      </c>
      <c r="Q738" s="66">
        <f>C738/F738</f>
        <v>0.31578947368421051</v>
      </c>
      <c r="R738" s="66">
        <f>C738/H738</f>
        <v>0.3</v>
      </c>
      <c r="S738" s="59" t="b">
        <f>IF(C738&gt;500,TRUE,FALSE)</f>
        <v>0</v>
      </c>
      <c r="T738" s="59" t="b">
        <f>IF(C738&gt;750,TRUE,FALSE)</f>
        <v>0</v>
      </c>
      <c r="U738" s="59" t="b">
        <f>IF(C738&gt;1000,TRUE,FALSE)</f>
        <v>0</v>
      </c>
      <c r="V738" s="59" t="b">
        <f>IF(D738&gt;500,TRUE,FALSE)</f>
        <v>0</v>
      </c>
    </row>
    <row r="739" spans="1:22" s="59" customFormat="1" ht="16" x14ac:dyDescent="0.2">
      <c r="A739" s="54">
        <v>468524</v>
      </c>
      <c r="B739" s="54" t="s">
        <v>538</v>
      </c>
      <c r="C739" s="54">
        <v>11</v>
      </c>
      <c r="D739" s="54">
        <v>0</v>
      </c>
      <c r="E739" s="54">
        <v>5</v>
      </c>
      <c r="F739" s="54">
        <v>7</v>
      </c>
      <c r="G739" s="54">
        <v>8</v>
      </c>
      <c r="H739" s="54">
        <v>7</v>
      </c>
      <c r="I739" s="54" t="s">
        <v>53</v>
      </c>
      <c r="J739" s="54" t="s">
        <v>54</v>
      </c>
      <c r="K739" s="55">
        <v>45511</v>
      </c>
      <c r="L739" s="54"/>
      <c r="M739" s="54" t="s">
        <v>76</v>
      </c>
      <c r="N739" s="54">
        <v>10</v>
      </c>
      <c r="O739" s="56">
        <v>1.1428571428571428</v>
      </c>
      <c r="P739" s="57">
        <f>C739/G739</f>
        <v>1.375</v>
      </c>
      <c r="Q739" s="57">
        <f>C739/F739</f>
        <v>1.5714285714285714</v>
      </c>
      <c r="R739" s="57">
        <f>C739/H739</f>
        <v>1.5714285714285714</v>
      </c>
      <c r="S739" s="54" t="b">
        <f>IF(C739&gt;500,TRUE,FALSE)</f>
        <v>0</v>
      </c>
      <c r="T739" s="54" t="b">
        <f>IF(C739&gt;750,TRUE,FALSE)</f>
        <v>0</v>
      </c>
      <c r="U739" s="54" t="b">
        <f>IF(C739&gt;1000,TRUE,FALSE)</f>
        <v>0</v>
      </c>
      <c r="V739" s="54" t="b">
        <f>IF(D739&gt;500,TRUE,FALSE)</f>
        <v>0</v>
      </c>
    </row>
    <row r="740" spans="1:22" s="59" customFormat="1" ht="16" x14ac:dyDescent="0.2">
      <c r="A740" s="59">
        <v>469448</v>
      </c>
      <c r="B740" s="59" t="s">
        <v>190</v>
      </c>
      <c r="C740" s="59">
        <v>0</v>
      </c>
      <c r="D740" s="59">
        <v>0</v>
      </c>
      <c r="E740" s="59">
        <v>2</v>
      </c>
      <c r="F740" s="59">
        <v>6</v>
      </c>
      <c r="G740" s="59">
        <v>5</v>
      </c>
      <c r="H740" s="59">
        <v>2</v>
      </c>
      <c r="I740" s="59" t="s">
        <v>53</v>
      </c>
      <c r="J740" s="59" t="s">
        <v>68</v>
      </c>
      <c r="K740" s="64">
        <v>45804</v>
      </c>
      <c r="M740" s="59" t="s">
        <v>76</v>
      </c>
      <c r="N740" s="59">
        <v>3</v>
      </c>
      <c r="O740" s="65">
        <v>0.83333333333333337</v>
      </c>
      <c r="P740" s="66">
        <f>C740/G740</f>
        <v>0</v>
      </c>
      <c r="Q740" s="66">
        <f>C740/F740</f>
        <v>0</v>
      </c>
      <c r="R740" s="66">
        <f>C740/H740</f>
        <v>0</v>
      </c>
      <c r="S740" s="59" t="b">
        <f>IF(C740&gt;500,TRUE,FALSE)</f>
        <v>0</v>
      </c>
      <c r="T740" s="59" t="b">
        <f>IF(C740&gt;750,TRUE,FALSE)</f>
        <v>0</v>
      </c>
      <c r="U740" s="59" t="b">
        <f>IF(C740&gt;1000,TRUE,FALSE)</f>
        <v>0</v>
      </c>
      <c r="V740" s="59" t="b">
        <f>IF(D740&gt;500,TRUE,FALSE)</f>
        <v>0</v>
      </c>
    </row>
    <row r="741" spans="1:22" s="59" customFormat="1" ht="16" x14ac:dyDescent="0.2">
      <c r="A741" s="59">
        <v>469776</v>
      </c>
      <c r="B741" s="59" t="s">
        <v>292</v>
      </c>
      <c r="C741" s="59">
        <v>0</v>
      </c>
      <c r="D741" s="59">
        <v>4</v>
      </c>
      <c r="E741" s="59">
        <v>10</v>
      </c>
      <c r="F741" s="59">
        <v>20</v>
      </c>
      <c r="G741" s="59">
        <v>0</v>
      </c>
      <c r="H741" s="59">
        <v>16</v>
      </c>
      <c r="I741" s="59" t="s">
        <v>53</v>
      </c>
      <c r="J741" s="59" t="s">
        <v>68</v>
      </c>
      <c r="K741" s="64">
        <v>45785</v>
      </c>
      <c r="M741" s="59" t="s">
        <v>76</v>
      </c>
      <c r="N741" s="59">
        <v>3</v>
      </c>
      <c r="O741" s="65">
        <v>0</v>
      </c>
      <c r="P741" s="66">
        <v>0</v>
      </c>
      <c r="Q741" s="66">
        <f>C741/F741</f>
        <v>0</v>
      </c>
      <c r="R741" s="66">
        <f>C741/H741</f>
        <v>0</v>
      </c>
      <c r="S741" s="59" t="b">
        <f>IF(C741&gt;500,TRUE,FALSE)</f>
        <v>0</v>
      </c>
      <c r="T741" s="59" t="b">
        <f>IF(C741&gt;750,TRUE,FALSE)</f>
        <v>0</v>
      </c>
      <c r="U741" s="59" t="b">
        <f>IF(C741&gt;1000,TRUE,FALSE)</f>
        <v>0</v>
      </c>
      <c r="V741" s="59" t="b">
        <f>IF(D741&gt;500,TRUE,FALSE)</f>
        <v>0</v>
      </c>
    </row>
    <row r="742" spans="1:22" s="59" customFormat="1" ht="16" x14ac:dyDescent="0.2">
      <c r="A742" s="54">
        <v>469988</v>
      </c>
      <c r="B742" s="54" t="s">
        <v>495</v>
      </c>
      <c r="C742" s="54">
        <v>81</v>
      </c>
      <c r="D742" s="54">
        <v>81</v>
      </c>
      <c r="E742" s="54">
        <v>8</v>
      </c>
      <c r="F742" s="54">
        <v>10</v>
      </c>
      <c r="G742" s="54">
        <v>10</v>
      </c>
      <c r="H742" s="54">
        <v>10</v>
      </c>
      <c r="I742" s="54" t="s">
        <v>53</v>
      </c>
      <c r="J742" s="54" t="s">
        <v>54</v>
      </c>
      <c r="K742" s="55">
        <v>45740</v>
      </c>
      <c r="L742" s="55">
        <v>45859</v>
      </c>
      <c r="M742" s="54" t="s">
        <v>76</v>
      </c>
      <c r="N742" s="54">
        <v>4</v>
      </c>
      <c r="O742" s="56">
        <v>1</v>
      </c>
      <c r="P742" s="57">
        <f>C742/G742</f>
        <v>8.1</v>
      </c>
      <c r="Q742" s="57">
        <f>C742/F742</f>
        <v>8.1</v>
      </c>
      <c r="R742" s="57">
        <f>C742/H742</f>
        <v>8.1</v>
      </c>
      <c r="S742" s="54" t="b">
        <f>IF(C742&gt;500,TRUE,FALSE)</f>
        <v>0</v>
      </c>
      <c r="T742" s="54" t="b">
        <f>IF(C742&gt;750,TRUE,FALSE)</f>
        <v>0</v>
      </c>
      <c r="U742" s="54" t="b">
        <f>IF(C742&gt;1000,TRUE,FALSE)</f>
        <v>0</v>
      </c>
      <c r="V742" s="54" t="b">
        <f>IF(D742&gt;500,TRUE,FALSE)</f>
        <v>0</v>
      </c>
    </row>
    <row r="743" spans="1:22" s="59" customFormat="1" ht="16" x14ac:dyDescent="0.2">
      <c r="A743" s="59">
        <v>470515</v>
      </c>
      <c r="B743" s="59" t="s">
        <v>479</v>
      </c>
      <c r="C743" s="59">
        <v>8</v>
      </c>
      <c r="D743" s="59">
        <v>7</v>
      </c>
      <c r="E743" s="59">
        <v>10</v>
      </c>
      <c r="F743" s="59">
        <v>16</v>
      </c>
      <c r="G743" s="59">
        <v>16</v>
      </c>
      <c r="H743" s="59">
        <v>16</v>
      </c>
      <c r="I743" s="59" t="s">
        <v>53</v>
      </c>
      <c r="J743" s="59" t="s">
        <v>68</v>
      </c>
      <c r="K743" s="64">
        <v>45757</v>
      </c>
      <c r="L743" s="64">
        <v>45883</v>
      </c>
      <c r="M743" s="59" t="s">
        <v>76</v>
      </c>
      <c r="N743" s="59">
        <v>3</v>
      </c>
      <c r="O743" s="65">
        <v>1</v>
      </c>
      <c r="P743" s="66">
        <f>C743/G743</f>
        <v>0.5</v>
      </c>
      <c r="Q743" s="66">
        <f>C743/F743</f>
        <v>0.5</v>
      </c>
      <c r="R743" s="66">
        <f>C743/H743</f>
        <v>0.5</v>
      </c>
      <c r="S743" s="59" t="b">
        <f>IF(C743&gt;500,TRUE,FALSE)</f>
        <v>0</v>
      </c>
      <c r="T743" s="59" t="b">
        <f>IF(C743&gt;750,TRUE,FALSE)</f>
        <v>0</v>
      </c>
      <c r="U743" s="59" t="b">
        <f>IF(C743&gt;1000,TRUE,FALSE)</f>
        <v>0</v>
      </c>
      <c r="V743" s="59" t="b">
        <f>IF(D743&gt;500,TRUE,FALSE)</f>
        <v>0</v>
      </c>
    </row>
    <row r="744" spans="1:22" s="59" customFormat="1" ht="16" x14ac:dyDescent="0.2">
      <c r="A744" s="54">
        <v>470672</v>
      </c>
      <c r="B744" s="54" t="s">
        <v>683</v>
      </c>
      <c r="C744" s="54">
        <v>212</v>
      </c>
      <c r="D744" s="54">
        <v>7</v>
      </c>
      <c r="E744" s="54">
        <v>69</v>
      </c>
      <c r="F744" s="54">
        <v>73</v>
      </c>
      <c r="G744" s="54">
        <v>0</v>
      </c>
      <c r="H744" s="54">
        <v>75</v>
      </c>
      <c r="I744" s="54" t="s">
        <v>53</v>
      </c>
      <c r="J744" s="54" t="s">
        <v>54</v>
      </c>
      <c r="K744" s="55">
        <v>45044</v>
      </c>
      <c r="L744" s="54"/>
      <c r="M744" s="54" t="s">
        <v>71</v>
      </c>
      <c r="N744" s="54">
        <v>28</v>
      </c>
      <c r="O744" s="56">
        <v>0</v>
      </c>
      <c r="P744" s="57">
        <v>0</v>
      </c>
      <c r="Q744" s="57">
        <f>C744/F744</f>
        <v>2.904109589041096</v>
      </c>
      <c r="R744" s="57">
        <f>C744/H744</f>
        <v>2.8266666666666667</v>
      </c>
      <c r="S744" s="54" t="b">
        <f>IF(C744&gt;500,TRUE,FALSE)</f>
        <v>0</v>
      </c>
      <c r="T744" s="54" t="b">
        <f>IF(C744&gt;750,TRUE,FALSE)</f>
        <v>0</v>
      </c>
      <c r="U744" s="54" t="b">
        <f>IF(C744&gt;1000,TRUE,FALSE)</f>
        <v>0</v>
      </c>
      <c r="V744" s="54" t="b">
        <f>IF(D744&gt;500,TRUE,FALSE)</f>
        <v>0</v>
      </c>
    </row>
    <row r="745" spans="1:22" s="59" customFormat="1" ht="16" x14ac:dyDescent="0.2">
      <c r="A745" s="54">
        <v>470764</v>
      </c>
      <c r="B745" s="54" t="s">
        <v>545</v>
      </c>
      <c r="C745" s="54">
        <v>25</v>
      </c>
      <c r="D745" s="54">
        <v>25</v>
      </c>
      <c r="E745" s="54">
        <v>4</v>
      </c>
      <c r="F745" s="54">
        <v>10</v>
      </c>
      <c r="G745" s="54">
        <v>8</v>
      </c>
      <c r="H745" s="54">
        <v>10</v>
      </c>
      <c r="I745" s="54" t="s">
        <v>53</v>
      </c>
      <c r="J745" s="54" t="s">
        <v>68</v>
      </c>
      <c r="K745" s="55">
        <v>45740</v>
      </c>
      <c r="L745" s="55">
        <v>45853</v>
      </c>
      <c r="M745" s="54" t="s">
        <v>76</v>
      </c>
      <c r="N745" s="54">
        <v>4</v>
      </c>
      <c r="O745" s="56">
        <v>0.8</v>
      </c>
      <c r="P745" s="57">
        <f>C745/G745</f>
        <v>3.125</v>
      </c>
      <c r="Q745" s="57">
        <f>C745/F745</f>
        <v>2.5</v>
      </c>
      <c r="R745" s="57">
        <f>C745/H745</f>
        <v>2.5</v>
      </c>
      <c r="S745" s="54" t="b">
        <f>IF(C745&gt;500,TRUE,FALSE)</f>
        <v>0</v>
      </c>
      <c r="T745" s="54" t="b">
        <f>IF(C745&gt;750,TRUE,FALSE)</f>
        <v>0</v>
      </c>
      <c r="U745" s="54" t="b">
        <f>IF(C745&gt;1000,TRUE,FALSE)</f>
        <v>0</v>
      </c>
      <c r="V745" s="54" t="b">
        <f>IF(D745&gt;500,TRUE,FALSE)</f>
        <v>0</v>
      </c>
    </row>
    <row r="746" spans="1:22" s="59" customFormat="1" ht="16" x14ac:dyDescent="0.2">
      <c r="A746" s="54">
        <v>470907</v>
      </c>
      <c r="B746" s="54" t="s">
        <v>512</v>
      </c>
      <c r="C746" s="54">
        <v>25</v>
      </c>
      <c r="D746" s="54">
        <v>16</v>
      </c>
      <c r="E746" s="54">
        <v>7</v>
      </c>
      <c r="F746" s="54">
        <v>15</v>
      </c>
      <c r="G746" s="54">
        <v>2</v>
      </c>
      <c r="H746" s="54">
        <v>15</v>
      </c>
      <c r="I746" s="54" t="s">
        <v>53</v>
      </c>
      <c r="J746" s="54" t="s">
        <v>54</v>
      </c>
      <c r="K746" s="55">
        <v>45631</v>
      </c>
      <c r="L746" s="55">
        <v>45757</v>
      </c>
      <c r="M746" s="54" t="s">
        <v>76</v>
      </c>
      <c r="N746" s="54">
        <v>8</v>
      </c>
      <c r="O746" s="56">
        <v>0.13333333333333333</v>
      </c>
      <c r="P746" s="57">
        <f>C746/G746</f>
        <v>12.5</v>
      </c>
      <c r="Q746" s="57">
        <f>C746/F746</f>
        <v>1.6666666666666667</v>
      </c>
      <c r="R746" s="57">
        <f>C746/H746</f>
        <v>1.6666666666666667</v>
      </c>
      <c r="S746" s="54" t="b">
        <f>IF(C746&gt;500,TRUE,FALSE)</f>
        <v>0</v>
      </c>
      <c r="T746" s="54" t="b">
        <f>IF(C746&gt;750,TRUE,FALSE)</f>
        <v>0</v>
      </c>
      <c r="U746" s="54" t="b">
        <f>IF(C746&gt;1000,TRUE,FALSE)</f>
        <v>0</v>
      </c>
      <c r="V746" s="54" t="b">
        <f>IF(D746&gt;500,TRUE,FALSE)</f>
        <v>0</v>
      </c>
    </row>
    <row r="747" spans="1:22" s="59" customFormat="1" ht="16" x14ac:dyDescent="0.2">
      <c r="A747" s="59">
        <v>470991</v>
      </c>
      <c r="B747" s="59" t="s">
        <v>417</v>
      </c>
      <c r="C747" s="59">
        <v>0</v>
      </c>
      <c r="D747" s="59">
        <v>0</v>
      </c>
      <c r="E747" s="59">
        <v>24</v>
      </c>
      <c r="F747" s="59">
        <v>15</v>
      </c>
      <c r="G747" s="59">
        <v>0</v>
      </c>
      <c r="H747" s="59">
        <v>15</v>
      </c>
      <c r="I747" s="59" t="s">
        <v>53</v>
      </c>
      <c r="J747" s="59" t="s">
        <v>68</v>
      </c>
      <c r="K747" s="64">
        <v>45827</v>
      </c>
      <c r="L747" s="64">
        <v>45915</v>
      </c>
      <c r="M747" s="59" t="s">
        <v>76</v>
      </c>
      <c r="N747" s="59">
        <v>2</v>
      </c>
      <c r="O747" s="65">
        <v>0</v>
      </c>
      <c r="P747" s="66">
        <v>0</v>
      </c>
      <c r="Q747" s="66">
        <f>C747/F747</f>
        <v>0</v>
      </c>
      <c r="R747" s="66">
        <f>C747/H747</f>
        <v>0</v>
      </c>
      <c r="S747" s="59" t="b">
        <f>IF(C747&gt;500,TRUE,FALSE)</f>
        <v>0</v>
      </c>
      <c r="T747" s="59" t="b">
        <f>IF(C747&gt;750,TRUE,FALSE)</f>
        <v>0</v>
      </c>
      <c r="U747" s="59" t="b">
        <f>IF(C747&gt;1000,TRUE,FALSE)</f>
        <v>0</v>
      </c>
      <c r="V747" s="59" t="b">
        <f>IF(D747&gt;500,TRUE,FALSE)</f>
        <v>0</v>
      </c>
    </row>
    <row r="748" spans="1:22" s="59" customFormat="1" ht="16" x14ac:dyDescent="0.2">
      <c r="A748" s="59">
        <v>470994</v>
      </c>
      <c r="B748" s="59" t="s">
        <v>187</v>
      </c>
      <c r="C748" s="59">
        <v>15</v>
      </c>
      <c r="D748" s="59">
        <v>0</v>
      </c>
      <c r="E748" s="59">
        <v>7</v>
      </c>
      <c r="F748" s="59">
        <v>16</v>
      </c>
      <c r="G748" s="59">
        <v>18</v>
      </c>
      <c r="H748" s="59">
        <v>5</v>
      </c>
      <c r="I748" s="59" t="s">
        <v>53</v>
      </c>
      <c r="J748" s="59" t="s">
        <v>54</v>
      </c>
      <c r="K748" s="64">
        <v>45742</v>
      </c>
      <c r="M748" s="59" t="s">
        <v>76</v>
      </c>
      <c r="N748" s="59">
        <v>14</v>
      </c>
      <c r="O748" s="65">
        <v>1.125</v>
      </c>
      <c r="P748" s="66">
        <f>C748/G748</f>
        <v>0.83333333333333337</v>
      </c>
      <c r="Q748" s="66">
        <f>C748/F748</f>
        <v>0.9375</v>
      </c>
      <c r="R748" s="66">
        <f>C748/H748</f>
        <v>3</v>
      </c>
      <c r="S748" s="59" t="b">
        <f>IF(C748&gt;500,TRUE,FALSE)</f>
        <v>0</v>
      </c>
      <c r="T748" s="59" t="b">
        <f>IF(C748&gt;750,TRUE,FALSE)</f>
        <v>0</v>
      </c>
      <c r="U748" s="59" t="b">
        <f>IF(C748&gt;1000,TRUE,FALSE)</f>
        <v>0</v>
      </c>
      <c r="V748" s="59" t="b">
        <f>IF(D748&gt;500,TRUE,FALSE)</f>
        <v>0</v>
      </c>
    </row>
    <row r="749" spans="1:22" s="59" customFormat="1" ht="16" x14ac:dyDescent="0.2">
      <c r="A749" s="54">
        <v>471191</v>
      </c>
      <c r="B749" s="54" t="s">
        <v>98</v>
      </c>
      <c r="C749" s="54">
        <v>817</v>
      </c>
      <c r="D749" s="54">
        <v>155</v>
      </c>
      <c r="E749" s="54">
        <v>250</v>
      </c>
      <c r="F749" s="54">
        <v>365</v>
      </c>
      <c r="G749" s="54">
        <v>239</v>
      </c>
      <c r="H749" s="54">
        <v>180</v>
      </c>
      <c r="I749" s="54" t="s">
        <v>53</v>
      </c>
      <c r="J749" s="54" t="s">
        <v>54</v>
      </c>
      <c r="K749" s="55">
        <v>45455</v>
      </c>
      <c r="L749" s="54"/>
      <c r="M749" s="54" t="s">
        <v>58</v>
      </c>
      <c r="N749" s="54">
        <v>10</v>
      </c>
      <c r="O749" s="56">
        <v>0.65479452054794518</v>
      </c>
      <c r="P749" s="57">
        <f>C749/G749</f>
        <v>3.4184100418410042</v>
      </c>
      <c r="Q749" s="57">
        <f>C749/F749</f>
        <v>2.2383561643835614</v>
      </c>
      <c r="R749" s="57">
        <f>C749/H749</f>
        <v>4.5388888888888888</v>
      </c>
      <c r="S749" s="54" t="b">
        <f>IF(C749&gt;500,TRUE,FALSE)</f>
        <v>1</v>
      </c>
      <c r="T749" s="54" t="b">
        <f>IF(C749&gt;750,TRUE,FALSE)</f>
        <v>1</v>
      </c>
      <c r="U749" s="54" t="b">
        <f>IF(C749&gt;1000,TRUE,FALSE)</f>
        <v>0</v>
      </c>
      <c r="V749" s="54" t="b">
        <f>IF(D749&gt;500,TRUE,FALSE)</f>
        <v>0</v>
      </c>
    </row>
    <row r="750" spans="1:22" s="59" customFormat="1" ht="16" x14ac:dyDescent="0.2">
      <c r="A750" s="59">
        <v>471744</v>
      </c>
      <c r="B750" s="59" t="s">
        <v>588</v>
      </c>
      <c r="C750" s="59">
        <v>0</v>
      </c>
      <c r="D750" s="59">
        <v>0</v>
      </c>
      <c r="F750" s="59">
        <v>23</v>
      </c>
      <c r="G750" s="59">
        <v>25</v>
      </c>
      <c r="H750" s="59">
        <v>23</v>
      </c>
      <c r="I750" s="59" t="s">
        <v>53</v>
      </c>
      <c r="J750" s="59" t="s">
        <v>54</v>
      </c>
      <c r="K750" s="64">
        <v>45856</v>
      </c>
      <c r="N750" s="59">
        <v>3</v>
      </c>
      <c r="O750" s="65">
        <v>1.0869565217391304</v>
      </c>
      <c r="P750" s="66">
        <f>C750/G750</f>
        <v>0</v>
      </c>
      <c r="Q750" s="66">
        <f>C750/F750</f>
        <v>0</v>
      </c>
      <c r="R750" s="66">
        <f>C750/H750</f>
        <v>0</v>
      </c>
      <c r="S750" s="59" t="b">
        <f>IF(C750&gt;500,TRUE,FALSE)</f>
        <v>0</v>
      </c>
      <c r="T750" s="59" t="b">
        <f>IF(C750&gt;750,TRUE,FALSE)</f>
        <v>0</v>
      </c>
      <c r="U750" s="59" t="b">
        <f>IF(C750&gt;1000,TRUE,FALSE)</f>
        <v>0</v>
      </c>
      <c r="V750" s="59" t="b">
        <f>IF(D750&gt;500,TRUE,FALSE)</f>
        <v>0</v>
      </c>
    </row>
    <row r="751" spans="1:22" s="59" customFormat="1" ht="16" x14ac:dyDescent="0.2">
      <c r="A751" s="54">
        <v>471807</v>
      </c>
      <c r="B751" s="54" t="s">
        <v>554</v>
      </c>
      <c r="C751" s="54">
        <v>8</v>
      </c>
      <c r="D751" s="54">
        <v>0</v>
      </c>
      <c r="E751" s="54">
        <v>3</v>
      </c>
      <c r="F751" s="54">
        <v>4</v>
      </c>
      <c r="G751" s="54">
        <v>1</v>
      </c>
      <c r="H751" s="54">
        <v>4</v>
      </c>
      <c r="I751" s="54" t="s">
        <v>53</v>
      </c>
      <c r="J751" s="54" t="s">
        <v>54</v>
      </c>
      <c r="K751" s="55">
        <v>45484</v>
      </c>
      <c r="L751" s="54"/>
      <c r="M751" s="54" t="s">
        <v>76</v>
      </c>
      <c r="N751" s="54">
        <v>13</v>
      </c>
      <c r="O751" s="56">
        <v>0.25</v>
      </c>
      <c r="P751" s="57">
        <f>C751/G751</f>
        <v>8</v>
      </c>
      <c r="Q751" s="57">
        <f>C751/F751</f>
        <v>2</v>
      </c>
      <c r="R751" s="57">
        <f>C751/H751</f>
        <v>2</v>
      </c>
      <c r="S751" s="54" t="b">
        <f>IF(C751&gt;500,TRUE,FALSE)</f>
        <v>0</v>
      </c>
      <c r="T751" s="54" t="b">
        <f>IF(C751&gt;750,TRUE,FALSE)</f>
        <v>0</v>
      </c>
      <c r="U751" s="54" t="b">
        <f>IF(C751&gt;1000,TRUE,FALSE)</f>
        <v>0</v>
      </c>
      <c r="V751" s="54" t="b">
        <f>IF(D751&gt;500,TRUE,FALSE)</f>
        <v>0</v>
      </c>
    </row>
    <row r="752" spans="1:22" s="59" customFormat="1" ht="16" x14ac:dyDescent="0.2">
      <c r="A752" s="59">
        <v>472299</v>
      </c>
      <c r="B752" s="59" t="s">
        <v>434</v>
      </c>
      <c r="C752" s="59">
        <v>10</v>
      </c>
      <c r="D752" s="59">
        <v>10</v>
      </c>
      <c r="E752" s="59">
        <v>15</v>
      </c>
      <c r="F752" s="59">
        <v>18</v>
      </c>
      <c r="G752" s="59">
        <v>20</v>
      </c>
      <c r="H752" s="59">
        <v>18</v>
      </c>
      <c r="I752" s="59" t="s">
        <v>53</v>
      </c>
      <c r="J752" s="59" t="s">
        <v>68</v>
      </c>
      <c r="K752" s="64">
        <v>45706</v>
      </c>
      <c r="M752" s="59" t="s">
        <v>76</v>
      </c>
      <c r="N752" s="59">
        <v>6</v>
      </c>
      <c r="O752" s="65">
        <v>1.1111111111111112</v>
      </c>
      <c r="P752" s="66">
        <f>C752/G752</f>
        <v>0.5</v>
      </c>
      <c r="Q752" s="66">
        <f>C752/F752</f>
        <v>0.55555555555555558</v>
      </c>
      <c r="R752" s="66">
        <f>C752/H752</f>
        <v>0.55555555555555558</v>
      </c>
      <c r="S752" s="59" t="b">
        <f>IF(C752&gt;500,TRUE,FALSE)</f>
        <v>0</v>
      </c>
      <c r="T752" s="59" t="b">
        <f>IF(C752&gt;750,TRUE,FALSE)</f>
        <v>0</v>
      </c>
      <c r="U752" s="59" t="b">
        <f>IF(C752&gt;1000,TRUE,FALSE)</f>
        <v>0</v>
      </c>
      <c r="V752" s="59" t="b">
        <f>IF(D752&gt;500,TRUE,FALSE)</f>
        <v>0</v>
      </c>
    </row>
    <row r="753" spans="1:22" s="59" customFormat="1" ht="16" x14ac:dyDescent="0.2">
      <c r="A753" s="59">
        <v>472541</v>
      </c>
      <c r="B753" s="59" t="s">
        <v>488</v>
      </c>
      <c r="C753" s="59">
        <v>4</v>
      </c>
      <c r="D753" s="59">
        <v>4</v>
      </c>
      <c r="E753" s="59">
        <v>23</v>
      </c>
      <c r="F753" s="59">
        <v>8</v>
      </c>
      <c r="G753" s="59">
        <v>0</v>
      </c>
      <c r="H753" s="59">
        <v>8</v>
      </c>
      <c r="I753" s="59" t="s">
        <v>53</v>
      </c>
      <c r="J753" s="59" t="s">
        <v>68</v>
      </c>
      <c r="K753" s="64">
        <v>45806</v>
      </c>
      <c r="L753" s="64">
        <v>45895</v>
      </c>
      <c r="M753" s="59" t="s">
        <v>76</v>
      </c>
      <c r="N753" s="59">
        <v>3</v>
      </c>
      <c r="O753" s="65">
        <v>0</v>
      </c>
      <c r="P753" s="66">
        <v>0</v>
      </c>
      <c r="Q753" s="66">
        <f>C753/F753</f>
        <v>0.5</v>
      </c>
      <c r="R753" s="66">
        <f>C753/H753</f>
        <v>0.5</v>
      </c>
      <c r="S753" s="59" t="b">
        <f>IF(C753&gt;500,TRUE,FALSE)</f>
        <v>0</v>
      </c>
      <c r="T753" s="59" t="b">
        <f>IF(C753&gt;750,TRUE,FALSE)</f>
        <v>0</v>
      </c>
      <c r="U753" s="59" t="b">
        <f>IF(C753&gt;1000,TRUE,FALSE)</f>
        <v>0</v>
      </c>
      <c r="V753" s="59" t="b">
        <f>IF(D753&gt;500,TRUE,FALSE)</f>
        <v>0</v>
      </c>
    </row>
    <row r="754" spans="1:22" s="59" customFormat="1" ht="16" x14ac:dyDescent="0.2">
      <c r="A754" s="59">
        <v>472588</v>
      </c>
      <c r="B754" s="59" t="s">
        <v>949</v>
      </c>
      <c r="C754" s="59">
        <v>0</v>
      </c>
      <c r="D754" s="59">
        <v>0</v>
      </c>
      <c r="E754" s="59">
        <v>9</v>
      </c>
      <c r="G754" s="59">
        <v>8</v>
      </c>
      <c r="H754" s="59">
        <v>10</v>
      </c>
      <c r="I754" s="59" t="s">
        <v>53</v>
      </c>
      <c r="J754" s="59" t="s">
        <v>54</v>
      </c>
      <c r="K754" s="64">
        <v>45489</v>
      </c>
      <c r="M754" s="59" t="s">
        <v>76</v>
      </c>
      <c r="N754" s="59">
        <v>51</v>
      </c>
      <c r="O754" s="65" t="e">
        <v>#DIV/0!</v>
      </c>
      <c r="P754" s="66">
        <f>C754/G754</f>
        <v>0</v>
      </c>
      <c r="Q754" s="66">
        <v>0</v>
      </c>
      <c r="R754" s="66">
        <f>C754/H754</f>
        <v>0</v>
      </c>
      <c r="S754" s="59" t="b">
        <f>IF(C754&gt;500,TRUE,FALSE)</f>
        <v>0</v>
      </c>
      <c r="T754" s="59" t="b">
        <f>IF(C754&gt;750,TRUE,FALSE)</f>
        <v>0</v>
      </c>
      <c r="U754" s="59" t="b">
        <f>IF(C754&gt;1000,TRUE,FALSE)</f>
        <v>0</v>
      </c>
      <c r="V754" s="59" t="b">
        <f>IF(D754&gt;500,TRUE,FALSE)</f>
        <v>0</v>
      </c>
    </row>
    <row r="755" spans="1:22" s="59" customFormat="1" ht="16" x14ac:dyDescent="0.2">
      <c r="A755" s="59">
        <v>472627</v>
      </c>
      <c r="B755" s="59" t="s">
        <v>493</v>
      </c>
      <c r="C755" s="59">
        <v>4</v>
      </c>
      <c r="D755" s="59">
        <v>4</v>
      </c>
      <c r="E755" s="59">
        <v>4</v>
      </c>
      <c r="F755" s="59">
        <v>8</v>
      </c>
      <c r="G755" s="59">
        <v>0</v>
      </c>
      <c r="H755" s="59">
        <v>8</v>
      </c>
      <c r="I755" s="59" t="s">
        <v>53</v>
      </c>
      <c r="J755" s="59" t="s">
        <v>68</v>
      </c>
      <c r="K755" s="64">
        <v>45789</v>
      </c>
      <c r="L755" s="64">
        <v>45919</v>
      </c>
      <c r="M755" s="59" t="s">
        <v>76</v>
      </c>
      <c r="N755" s="59">
        <v>2</v>
      </c>
      <c r="O755" s="65">
        <v>0</v>
      </c>
      <c r="P755" s="66">
        <v>0</v>
      </c>
      <c r="Q755" s="66">
        <f>C755/F755</f>
        <v>0.5</v>
      </c>
      <c r="R755" s="66">
        <f>C755/H755</f>
        <v>0.5</v>
      </c>
      <c r="S755" s="59" t="b">
        <f>IF(C755&gt;500,TRUE,FALSE)</f>
        <v>0</v>
      </c>
      <c r="T755" s="59" t="b">
        <f>IF(C755&gt;750,TRUE,FALSE)</f>
        <v>0</v>
      </c>
      <c r="U755" s="59" t="b">
        <f>IF(C755&gt;1000,TRUE,FALSE)</f>
        <v>0</v>
      </c>
      <c r="V755" s="59" t="b">
        <f>IF(D755&gt;500,TRUE,FALSE)</f>
        <v>0</v>
      </c>
    </row>
    <row r="756" spans="1:22" s="59" customFormat="1" ht="16" x14ac:dyDescent="0.2">
      <c r="A756" s="54">
        <v>474623</v>
      </c>
      <c r="B756" s="54" t="s">
        <v>377</v>
      </c>
      <c r="C756" s="54">
        <v>277</v>
      </c>
      <c r="D756" s="54">
        <v>103</v>
      </c>
      <c r="E756" s="54">
        <v>30</v>
      </c>
      <c r="F756" s="54">
        <v>31</v>
      </c>
      <c r="G756" s="54">
        <v>16</v>
      </c>
      <c r="H756" s="54">
        <v>31</v>
      </c>
      <c r="I756" s="54" t="s">
        <v>53</v>
      </c>
      <c r="J756" s="54" t="s">
        <v>54</v>
      </c>
      <c r="K756" s="55">
        <v>45176</v>
      </c>
      <c r="L756" s="54"/>
      <c r="M756" s="54" t="s">
        <v>76</v>
      </c>
      <c r="N756" s="54">
        <v>22</v>
      </c>
      <c r="O756" s="56">
        <v>0.5161290322580645</v>
      </c>
      <c r="P756" s="57">
        <f>C756/G756</f>
        <v>17.3125</v>
      </c>
      <c r="Q756" s="57">
        <f>C756/F756</f>
        <v>8.935483870967742</v>
      </c>
      <c r="R756" s="57">
        <f>C756/H756</f>
        <v>8.935483870967742</v>
      </c>
      <c r="S756" s="54" t="b">
        <f>IF(C756&gt;500,TRUE,FALSE)</f>
        <v>0</v>
      </c>
      <c r="T756" s="54" t="b">
        <f>IF(C756&gt;750,TRUE,FALSE)</f>
        <v>0</v>
      </c>
      <c r="U756" s="54" t="b">
        <f>IF(C756&gt;1000,TRUE,FALSE)</f>
        <v>0</v>
      </c>
      <c r="V756" s="54" t="b">
        <f>IF(D756&gt;500,TRUE,FALSE)</f>
        <v>0</v>
      </c>
    </row>
    <row r="757" spans="1:22" s="54" customFormat="1" ht="16" x14ac:dyDescent="0.2">
      <c r="A757" s="59">
        <v>475505</v>
      </c>
      <c r="B757" s="59" t="s">
        <v>785</v>
      </c>
      <c r="C757" s="59">
        <v>0</v>
      </c>
      <c r="D757" s="59">
        <v>0</v>
      </c>
      <c r="E757" s="59">
        <v>17</v>
      </c>
      <c r="F757" s="59">
        <v>31</v>
      </c>
      <c r="G757" s="59">
        <v>31</v>
      </c>
      <c r="H757" s="59">
        <v>32</v>
      </c>
      <c r="I757" s="59" t="s">
        <v>53</v>
      </c>
      <c r="J757" s="59" t="s">
        <v>54</v>
      </c>
      <c r="K757" s="64">
        <v>45471</v>
      </c>
      <c r="L757" s="59"/>
      <c r="M757" s="59" t="s">
        <v>76</v>
      </c>
      <c r="N757" s="59">
        <v>12</v>
      </c>
      <c r="O757" s="65">
        <v>1</v>
      </c>
      <c r="P757" s="66">
        <f>C757/G757</f>
        <v>0</v>
      </c>
      <c r="Q757" s="66">
        <f>C757/F757</f>
        <v>0</v>
      </c>
      <c r="R757" s="66">
        <f>C757/H757</f>
        <v>0</v>
      </c>
      <c r="S757" s="59" t="b">
        <f>IF(C757&gt;500,TRUE,FALSE)</f>
        <v>0</v>
      </c>
      <c r="T757" s="59" t="b">
        <f>IF(C757&gt;750,TRUE,FALSE)</f>
        <v>0</v>
      </c>
      <c r="U757" s="59" t="b">
        <f>IF(C757&gt;1000,TRUE,FALSE)</f>
        <v>0</v>
      </c>
      <c r="V757" s="59" t="b">
        <f>IF(D757&gt;500,TRUE,FALSE)</f>
        <v>0</v>
      </c>
    </row>
    <row r="758" spans="1:22" s="54" customFormat="1" ht="16" x14ac:dyDescent="0.2">
      <c r="A758" s="54">
        <v>475512</v>
      </c>
      <c r="B758" s="54" t="s">
        <v>527</v>
      </c>
      <c r="C758" s="54">
        <v>12</v>
      </c>
      <c r="D758" s="54">
        <v>12</v>
      </c>
      <c r="E758" s="54">
        <v>6</v>
      </c>
      <c r="F758" s="54">
        <v>5</v>
      </c>
      <c r="G758" s="54">
        <v>1</v>
      </c>
      <c r="H758" s="54">
        <v>5</v>
      </c>
      <c r="I758" s="54" t="s">
        <v>53</v>
      </c>
      <c r="J758" s="54" t="s">
        <v>68</v>
      </c>
      <c r="K758" s="55">
        <v>45708</v>
      </c>
      <c r="M758" s="54" t="s">
        <v>76</v>
      </c>
      <c r="N758" s="54">
        <v>6</v>
      </c>
      <c r="O758" s="56">
        <v>0.2</v>
      </c>
      <c r="P758" s="57">
        <f>C758/G758</f>
        <v>12</v>
      </c>
      <c r="Q758" s="57">
        <f>C758/F758</f>
        <v>2.4</v>
      </c>
      <c r="R758" s="57">
        <f>C758/H758</f>
        <v>2.4</v>
      </c>
      <c r="S758" s="54" t="b">
        <f>IF(C758&gt;500,TRUE,FALSE)</f>
        <v>0</v>
      </c>
      <c r="T758" s="54" t="b">
        <f>IF(C758&gt;750,TRUE,FALSE)</f>
        <v>0</v>
      </c>
      <c r="U758" s="54" t="b">
        <f>IF(C758&gt;1000,TRUE,FALSE)</f>
        <v>0</v>
      </c>
      <c r="V758" s="54" t="b">
        <f>IF(D758&gt;500,TRUE,FALSE)</f>
        <v>0</v>
      </c>
    </row>
    <row r="759" spans="1:22" s="54" customFormat="1" ht="16" x14ac:dyDescent="0.2">
      <c r="A759" s="59">
        <v>476202</v>
      </c>
      <c r="B759" s="59" t="s">
        <v>492</v>
      </c>
      <c r="C759" s="59">
        <v>0</v>
      </c>
      <c r="D759" s="59">
        <v>0</v>
      </c>
      <c r="E759" s="59">
        <v>6</v>
      </c>
      <c r="F759" s="59">
        <v>8</v>
      </c>
      <c r="G759" s="59">
        <v>0</v>
      </c>
      <c r="H759" s="59">
        <v>8</v>
      </c>
      <c r="I759" s="59" t="s">
        <v>53</v>
      </c>
      <c r="J759" s="59" t="s">
        <v>68</v>
      </c>
      <c r="K759" s="64">
        <v>45854</v>
      </c>
      <c r="L759" s="59"/>
      <c r="M759" s="59" t="s">
        <v>76</v>
      </c>
      <c r="N759" s="59">
        <v>2</v>
      </c>
      <c r="O759" s="65">
        <v>0</v>
      </c>
      <c r="P759" s="66">
        <v>0</v>
      </c>
      <c r="Q759" s="66">
        <f>C759/F759</f>
        <v>0</v>
      </c>
      <c r="R759" s="66">
        <f>C759/H759</f>
        <v>0</v>
      </c>
      <c r="S759" s="59" t="b">
        <f>IF(C759&gt;500,TRUE,FALSE)</f>
        <v>0</v>
      </c>
      <c r="T759" s="59" t="b">
        <f>IF(C759&gt;750,TRUE,FALSE)</f>
        <v>0</v>
      </c>
      <c r="U759" s="59" t="b">
        <f>IF(C759&gt;1000,TRUE,FALSE)</f>
        <v>0</v>
      </c>
      <c r="V759" s="59" t="b">
        <f>IF(D759&gt;500,TRUE,FALSE)</f>
        <v>0</v>
      </c>
    </row>
    <row r="760" spans="1:22" s="54" customFormat="1" ht="16" x14ac:dyDescent="0.2">
      <c r="A760" s="54">
        <v>476910</v>
      </c>
      <c r="B760" s="54" t="s">
        <v>562</v>
      </c>
      <c r="C760" s="54">
        <v>16</v>
      </c>
      <c r="D760" s="54">
        <v>16</v>
      </c>
      <c r="E760" s="54">
        <v>2</v>
      </c>
      <c r="F760" s="54">
        <v>4</v>
      </c>
      <c r="G760" s="54">
        <v>1</v>
      </c>
      <c r="H760" s="54">
        <v>4</v>
      </c>
      <c r="I760" s="54" t="s">
        <v>53</v>
      </c>
      <c r="J760" s="54" t="s">
        <v>54</v>
      </c>
      <c r="K760" s="55">
        <v>45707</v>
      </c>
      <c r="L760" s="55">
        <v>45807</v>
      </c>
      <c r="M760" s="54" t="s">
        <v>76</v>
      </c>
      <c r="N760" s="54">
        <v>6</v>
      </c>
      <c r="O760" s="56">
        <v>0.25</v>
      </c>
      <c r="P760" s="57">
        <f>C760/G760</f>
        <v>16</v>
      </c>
      <c r="Q760" s="57">
        <f>C760/F760</f>
        <v>4</v>
      </c>
      <c r="R760" s="57">
        <f>C760/H760</f>
        <v>4</v>
      </c>
      <c r="S760" s="54" t="b">
        <f>IF(C760&gt;500,TRUE,FALSE)</f>
        <v>0</v>
      </c>
      <c r="T760" s="54" t="b">
        <f>IF(C760&gt;750,TRUE,FALSE)</f>
        <v>0</v>
      </c>
      <c r="U760" s="54" t="b">
        <f>IF(C760&gt;1000,TRUE,FALSE)</f>
        <v>0</v>
      </c>
      <c r="V760" s="54" t="b">
        <f>IF(D760&gt;500,TRUE,FALSE)</f>
        <v>0</v>
      </c>
    </row>
    <row r="761" spans="1:22" s="59" customFormat="1" ht="16" x14ac:dyDescent="0.2">
      <c r="A761" s="59">
        <v>476935</v>
      </c>
      <c r="B761" s="59" t="s">
        <v>848</v>
      </c>
      <c r="C761" s="59">
        <v>0</v>
      </c>
      <c r="D761" s="59">
        <v>0</v>
      </c>
      <c r="E761" s="59">
        <v>26</v>
      </c>
      <c r="F761" s="59">
        <v>30</v>
      </c>
      <c r="G761" s="59">
        <v>37</v>
      </c>
      <c r="H761" s="59">
        <v>31</v>
      </c>
      <c r="I761" s="59" t="s">
        <v>53</v>
      </c>
      <c r="J761" s="59" t="s">
        <v>68</v>
      </c>
      <c r="K761" s="64">
        <v>45768</v>
      </c>
      <c r="L761" s="64">
        <v>45896</v>
      </c>
      <c r="M761" s="59" t="s">
        <v>76</v>
      </c>
      <c r="N761" s="59">
        <v>3</v>
      </c>
      <c r="O761" s="65">
        <v>1.2333333333333334</v>
      </c>
      <c r="P761" s="66">
        <f>C761/G761</f>
        <v>0</v>
      </c>
      <c r="Q761" s="66">
        <f>C761/F761</f>
        <v>0</v>
      </c>
      <c r="R761" s="66">
        <f>C761/H761</f>
        <v>0</v>
      </c>
      <c r="S761" s="59" t="b">
        <f>IF(C761&gt;500,TRUE,FALSE)</f>
        <v>0</v>
      </c>
      <c r="T761" s="59" t="b">
        <f>IF(C761&gt;750,TRUE,FALSE)</f>
        <v>0</v>
      </c>
      <c r="U761" s="59" t="b">
        <f>IF(C761&gt;1000,TRUE,FALSE)</f>
        <v>0</v>
      </c>
      <c r="V761" s="59" t="b">
        <f>IF(D761&gt;500,TRUE,FALSE)</f>
        <v>0</v>
      </c>
    </row>
    <row r="762" spans="1:22" s="59" customFormat="1" ht="16" x14ac:dyDescent="0.2">
      <c r="A762" s="59">
        <v>477054</v>
      </c>
      <c r="B762" s="59" t="s">
        <v>529</v>
      </c>
      <c r="C762" s="59">
        <v>0</v>
      </c>
      <c r="D762" s="59">
        <v>0</v>
      </c>
      <c r="E762" s="59">
        <v>5</v>
      </c>
      <c r="F762" s="59">
        <v>6</v>
      </c>
      <c r="G762" s="59">
        <v>0</v>
      </c>
      <c r="H762" s="59">
        <v>6</v>
      </c>
      <c r="I762" s="59" t="s">
        <v>53</v>
      </c>
      <c r="J762" s="59" t="s">
        <v>68</v>
      </c>
      <c r="K762" s="64">
        <v>45810</v>
      </c>
      <c r="M762" s="59" t="s">
        <v>76</v>
      </c>
      <c r="N762" s="59">
        <v>3</v>
      </c>
      <c r="O762" s="65">
        <v>0</v>
      </c>
      <c r="P762" s="66">
        <v>0</v>
      </c>
      <c r="Q762" s="66">
        <f>C762/F762</f>
        <v>0</v>
      </c>
      <c r="R762" s="66">
        <f>C762/H762</f>
        <v>0</v>
      </c>
      <c r="S762" s="59" t="b">
        <f>IF(C762&gt;500,TRUE,FALSE)</f>
        <v>0</v>
      </c>
      <c r="T762" s="59" t="b">
        <f>IF(C762&gt;750,TRUE,FALSE)</f>
        <v>0</v>
      </c>
      <c r="U762" s="59" t="b">
        <f>IF(C762&gt;1000,TRUE,FALSE)</f>
        <v>0</v>
      </c>
      <c r="V762" s="59" t="b">
        <f>IF(D762&gt;500,TRUE,FALSE)</f>
        <v>0</v>
      </c>
    </row>
    <row r="763" spans="1:22" s="59" customFormat="1" ht="16" x14ac:dyDescent="0.2">
      <c r="A763" s="59">
        <v>477215</v>
      </c>
      <c r="B763" s="59" t="s">
        <v>430</v>
      </c>
      <c r="C763" s="59">
        <v>4</v>
      </c>
      <c r="D763" s="59">
        <v>0</v>
      </c>
      <c r="E763" s="59">
        <v>43</v>
      </c>
      <c r="F763" s="59">
        <v>13</v>
      </c>
      <c r="G763" s="59">
        <v>0</v>
      </c>
      <c r="H763" s="59">
        <v>13</v>
      </c>
      <c r="I763" s="59" t="s">
        <v>53</v>
      </c>
      <c r="J763" s="59" t="s">
        <v>54</v>
      </c>
      <c r="K763" s="64">
        <v>45469</v>
      </c>
      <c r="M763" s="59" t="s">
        <v>71</v>
      </c>
      <c r="N763" s="59">
        <v>17</v>
      </c>
      <c r="O763" s="65">
        <v>0</v>
      </c>
      <c r="P763" s="66">
        <v>0</v>
      </c>
      <c r="Q763" s="66">
        <f>C763/F763</f>
        <v>0.30769230769230771</v>
      </c>
      <c r="R763" s="66">
        <f>C763/H763</f>
        <v>0.30769230769230771</v>
      </c>
      <c r="S763" s="59" t="b">
        <f>IF(C763&gt;500,TRUE,FALSE)</f>
        <v>0</v>
      </c>
      <c r="T763" s="59" t="b">
        <f>IF(C763&gt;750,TRUE,FALSE)</f>
        <v>0</v>
      </c>
      <c r="U763" s="59" t="b">
        <f>IF(C763&gt;1000,TRUE,FALSE)</f>
        <v>0</v>
      </c>
      <c r="V763" s="59" t="b">
        <f>IF(D763&gt;500,TRUE,FALSE)</f>
        <v>0</v>
      </c>
    </row>
    <row r="764" spans="1:22" s="59" customFormat="1" ht="16" x14ac:dyDescent="0.2">
      <c r="A764" s="59">
        <v>477326</v>
      </c>
      <c r="B764" s="59" t="s">
        <v>565</v>
      </c>
      <c r="C764" s="59">
        <v>0</v>
      </c>
      <c r="D764" s="59">
        <v>0</v>
      </c>
      <c r="E764" s="59">
        <v>2</v>
      </c>
      <c r="F764" s="59">
        <v>2</v>
      </c>
      <c r="G764" s="59">
        <v>1</v>
      </c>
      <c r="H764" s="59">
        <v>2</v>
      </c>
      <c r="I764" s="59" t="s">
        <v>53</v>
      </c>
      <c r="J764" s="59" t="s">
        <v>68</v>
      </c>
      <c r="K764" s="64">
        <v>45783</v>
      </c>
      <c r="M764" s="59" t="s">
        <v>76</v>
      </c>
      <c r="N764" s="59">
        <v>2</v>
      </c>
      <c r="O764" s="65">
        <v>0.5</v>
      </c>
      <c r="P764" s="66">
        <f>C764/G764</f>
        <v>0</v>
      </c>
      <c r="Q764" s="66">
        <f>C764/F764</f>
        <v>0</v>
      </c>
      <c r="R764" s="66">
        <f>C764/H764</f>
        <v>0</v>
      </c>
      <c r="S764" s="59" t="b">
        <f>IF(C764&gt;500,TRUE,FALSE)</f>
        <v>0</v>
      </c>
      <c r="T764" s="59" t="b">
        <f>IF(C764&gt;750,TRUE,FALSE)</f>
        <v>0</v>
      </c>
      <c r="U764" s="59" t="b">
        <f>IF(C764&gt;1000,TRUE,FALSE)</f>
        <v>0</v>
      </c>
      <c r="V764" s="59" t="b">
        <f>IF(D764&gt;500,TRUE,FALSE)</f>
        <v>0</v>
      </c>
    </row>
    <row r="765" spans="1:22" s="59" customFormat="1" ht="16" x14ac:dyDescent="0.2">
      <c r="A765" s="59">
        <v>477343</v>
      </c>
      <c r="B765" s="59" t="s">
        <v>460</v>
      </c>
      <c r="C765" s="59">
        <v>4</v>
      </c>
      <c r="D765" s="59">
        <v>4</v>
      </c>
      <c r="E765" s="59">
        <v>7</v>
      </c>
      <c r="F765" s="59">
        <v>11</v>
      </c>
      <c r="G765" s="59">
        <v>0</v>
      </c>
      <c r="H765" s="59">
        <v>11</v>
      </c>
      <c r="I765" s="59" t="s">
        <v>53</v>
      </c>
      <c r="J765" s="59" t="s">
        <v>68</v>
      </c>
      <c r="K765" s="64">
        <v>45847</v>
      </c>
      <c r="L765" s="64">
        <v>45903</v>
      </c>
      <c r="M765" s="59" t="s">
        <v>76</v>
      </c>
      <c r="N765" s="59">
        <v>2</v>
      </c>
      <c r="O765" s="65">
        <v>0</v>
      </c>
      <c r="P765" s="66">
        <v>0</v>
      </c>
      <c r="Q765" s="66">
        <f>C765/F765</f>
        <v>0.36363636363636365</v>
      </c>
      <c r="R765" s="66">
        <f>C765/H765</f>
        <v>0.36363636363636365</v>
      </c>
      <c r="S765" s="59" t="b">
        <f>IF(C765&gt;500,TRUE,FALSE)</f>
        <v>0</v>
      </c>
      <c r="T765" s="59" t="b">
        <f>IF(C765&gt;750,TRUE,FALSE)</f>
        <v>0</v>
      </c>
      <c r="U765" s="59" t="b">
        <f>IF(C765&gt;1000,TRUE,FALSE)</f>
        <v>0</v>
      </c>
      <c r="V765" s="59" t="b">
        <f>IF(D765&gt;500,TRUE,FALSE)</f>
        <v>0</v>
      </c>
    </row>
    <row r="766" spans="1:22" s="59" customFormat="1" ht="16" x14ac:dyDescent="0.2">
      <c r="A766" s="54">
        <v>477467</v>
      </c>
      <c r="B766" s="54" t="s">
        <v>546</v>
      </c>
      <c r="C766" s="54">
        <v>12</v>
      </c>
      <c r="D766" s="54">
        <v>12</v>
      </c>
      <c r="E766" s="54">
        <v>4</v>
      </c>
      <c r="F766" s="54">
        <v>6</v>
      </c>
      <c r="G766" s="54">
        <v>6</v>
      </c>
      <c r="H766" s="54">
        <v>6</v>
      </c>
      <c r="I766" s="54" t="s">
        <v>53</v>
      </c>
      <c r="J766" s="54" t="s">
        <v>54</v>
      </c>
      <c r="K766" s="55">
        <v>45301</v>
      </c>
      <c r="L766" s="54"/>
      <c r="M766" s="54" t="s">
        <v>76</v>
      </c>
      <c r="N766" s="54">
        <v>17</v>
      </c>
      <c r="O766" s="56">
        <v>1</v>
      </c>
      <c r="P766" s="57">
        <f>C766/G766</f>
        <v>2</v>
      </c>
      <c r="Q766" s="57">
        <f>C766/F766</f>
        <v>2</v>
      </c>
      <c r="R766" s="57">
        <f>C766/H766</f>
        <v>2</v>
      </c>
      <c r="S766" s="54" t="b">
        <f>IF(C766&gt;500,TRUE,FALSE)</f>
        <v>0</v>
      </c>
      <c r="T766" s="54" t="b">
        <f>IF(C766&gt;750,TRUE,FALSE)</f>
        <v>0</v>
      </c>
      <c r="U766" s="54" t="b">
        <f>IF(C766&gt;1000,TRUE,FALSE)</f>
        <v>0</v>
      </c>
      <c r="V766" s="54" t="b">
        <f>IF(D766&gt;500,TRUE,FALSE)</f>
        <v>0</v>
      </c>
    </row>
    <row r="767" spans="1:22" s="59" customFormat="1" ht="16" x14ac:dyDescent="0.2">
      <c r="A767" s="54">
        <v>477587</v>
      </c>
      <c r="B767" s="54" t="s">
        <v>521</v>
      </c>
      <c r="C767" s="54">
        <v>111</v>
      </c>
      <c r="D767" s="54">
        <v>36</v>
      </c>
      <c r="E767" s="54">
        <v>6</v>
      </c>
      <c r="F767" s="54">
        <v>10</v>
      </c>
      <c r="G767" s="54">
        <v>10</v>
      </c>
      <c r="H767" s="54">
        <v>10</v>
      </c>
      <c r="I767" s="54" t="s">
        <v>53</v>
      </c>
      <c r="J767" s="54" t="s">
        <v>54</v>
      </c>
      <c r="K767" s="55">
        <v>45561</v>
      </c>
      <c r="L767" s="55">
        <v>45737</v>
      </c>
      <c r="M767" s="54" t="s">
        <v>76</v>
      </c>
      <c r="N767" s="54">
        <v>9</v>
      </c>
      <c r="O767" s="56">
        <v>1</v>
      </c>
      <c r="P767" s="57">
        <f>C767/G767</f>
        <v>11.1</v>
      </c>
      <c r="Q767" s="57">
        <f>C767/F767</f>
        <v>11.1</v>
      </c>
      <c r="R767" s="57">
        <f>C767/H767</f>
        <v>11.1</v>
      </c>
      <c r="S767" s="54" t="b">
        <f>IF(C767&gt;500,TRUE,FALSE)</f>
        <v>0</v>
      </c>
      <c r="T767" s="54" t="b">
        <f>IF(C767&gt;750,TRUE,FALSE)</f>
        <v>0</v>
      </c>
      <c r="U767" s="54" t="b">
        <f>IF(C767&gt;1000,TRUE,FALSE)</f>
        <v>0</v>
      </c>
      <c r="V767" s="54" t="b">
        <f>IF(D767&gt;500,TRUE,FALSE)</f>
        <v>0</v>
      </c>
    </row>
    <row r="768" spans="1:22" s="59" customFormat="1" ht="16" x14ac:dyDescent="0.2">
      <c r="A768" s="59">
        <v>477653</v>
      </c>
      <c r="B768" s="59" t="s">
        <v>502</v>
      </c>
      <c r="C768" s="59">
        <v>0</v>
      </c>
      <c r="D768" s="59">
        <v>0</v>
      </c>
      <c r="E768" s="59">
        <v>8</v>
      </c>
      <c r="F768" s="59">
        <v>3</v>
      </c>
      <c r="G768" s="59">
        <v>1</v>
      </c>
      <c r="H768" s="59">
        <v>3</v>
      </c>
      <c r="I768" s="59" t="s">
        <v>53</v>
      </c>
      <c r="J768" s="59" t="s">
        <v>68</v>
      </c>
      <c r="K768" s="64">
        <v>45709</v>
      </c>
      <c r="L768" s="64">
        <v>45833</v>
      </c>
      <c r="M768" s="59" t="s">
        <v>76</v>
      </c>
      <c r="N768" s="59">
        <v>5</v>
      </c>
      <c r="O768" s="65">
        <v>0.33333333333333331</v>
      </c>
      <c r="P768" s="66">
        <f>C768/G768</f>
        <v>0</v>
      </c>
      <c r="Q768" s="66">
        <f>C768/F768</f>
        <v>0</v>
      </c>
      <c r="R768" s="66">
        <f>C768/H768</f>
        <v>0</v>
      </c>
      <c r="S768" s="59" t="b">
        <f>IF(C768&gt;500,TRUE,FALSE)</f>
        <v>0</v>
      </c>
      <c r="T768" s="59" t="b">
        <f>IF(C768&gt;750,TRUE,FALSE)</f>
        <v>0</v>
      </c>
      <c r="U768" s="59" t="b">
        <f>IF(C768&gt;1000,TRUE,FALSE)</f>
        <v>0</v>
      </c>
      <c r="V768" s="59" t="b">
        <f>IF(D768&gt;500,TRUE,FALSE)</f>
        <v>0</v>
      </c>
    </row>
    <row r="769" spans="1:22" s="54" customFormat="1" ht="16" x14ac:dyDescent="0.2">
      <c r="A769" s="59">
        <v>478100</v>
      </c>
      <c r="B769" s="59" t="s">
        <v>911</v>
      </c>
      <c r="C769" s="59">
        <v>0</v>
      </c>
      <c r="D769" s="59">
        <v>0</v>
      </c>
      <c r="E769" s="59">
        <v>274</v>
      </c>
      <c r="F769" s="59">
        <v>152</v>
      </c>
      <c r="G769" s="59">
        <v>41</v>
      </c>
      <c r="H769" s="59">
        <v>192</v>
      </c>
      <c r="I769" s="59" t="s">
        <v>53</v>
      </c>
      <c r="J769" s="59" t="s">
        <v>54</v>
      </c>
      <c r="K769" s="64">
        <v>45261</v>
      </c>
      <c r="L769" s="59"/>
      <c r="M769" s="59" t="s">
        <v>55</v>
      </c>
      <c r="N769" s="59">
        <v>20</v>
      </c>
      <c r="O769" s="65">
        <v>0.26973684210526316</v>
      </c>
      <c r="P769" s="66">
        <f>C769/G769</f>
        <v>0</v>
      </c>
      <c r="Q769" s="66">
        <f>C769/F769</f>
        <v>0</v>
      </c>
      <c r="R769" s="66">
        <f>C769/H769</f>
        <v>0</v>
      </c>
      <c r="S769" s="59" t="b">
        <f>IF(C769&gt;500,TRUE,FALSE)</f>
        <v>0</v>
      </c>
      <c r="T769" s="59" t="b">
        <f>IF(C769&gt;750,TRUE,FALSE)</f>
        <v>0</v>
      </c>
      <c r="U769" s="59" t="b">
        <f>IF(C769&gt;1000,TRUE,FALSE)</f>
        <v>0</v>
      </c>
      <c r="V769" s="59" t="b">
        <f>IF(D769&gt;500,TRUE,FALSE)</f>
        <v>0</v>
      </c>
    </row>
    <row r="770" spans="1:22" s="54" customFormat="1" ht="16" x14ac:dyDescent="0.2">
      <c r="A770" s="54">
        <v>478409</v>
      </c>
      <c r="B770" s="54" t="s">
        <v>166</v>
      </c>
      <c r="C770" s="54">
        <v>313</v>
      </c>
      <c r="D770" s="54">
        <v>31</v>
      </c>
      <c r="E770" s="54">
        <v>630</v>
      </c>
      <c r="F770" s="54">
        <v>26</v>
      </c>
      <c r="G770" s="54">
        <v>0</v>
      </c>
      <c r="H770" s="54">
        <v>1054</v>
      </c>
      <c r="I770" s="54" t="s">
        <v>53</v>
      </c>
      <c r="J770" s="54" t="s">
        <v>54</v>
      </c>
      <c r="K770" s="55">
        <v>45209</v>
      </c>
      <c r="M770" s="54" t="s">
        <v>55</v>
      </c>
      <c r="N770" s="54">
        <v>19</v>
      </c>
      <c r="O770" s="56">
        <v>0</v>
      </c>
      <c r="P770" s="57">
        <v>0</v>
      </c>
      <c r="Q770" s="57">
        <f>C770/F770</f>
        <v>12.038461538461538</v>
      </c>
      <c r="R770" s="57">
        <f>C770/H770</f>
        <v>0.29696394686907018</v>
      </c>
      <c r="S770" s="54" t="b">
        <f>IF(C770&gt;500,TRUE,FALSE)</f>
        <v>0</v>
      </c>
      <c r="T770" s="54" t="b">
        <f>IF(C770&gt;750,TRUE,FALSE)</f>
        <v>0</v>
      </c>
      <c r="U770" s="54" t="b">
        <f>IF(C770&gt;1000,TRUE,FALSE)</f>
        <v>0</v>
      </c>
      <c r="V770" s="54" t="b">
        <f>IF(D770&gt;500,TRUE,FALSE)</f>
        <v>0</v>
      </c>
    </row>
    <row r="771" spans="1:22" s="54" customFormat="1" ht="16" x14ac:dyDescent="0.2">
      <c r="A771" s="59">
        <v>478423</v>
      </c>
      <c r="B771" s="59" t="s">
        <v>458</v>
      </c>
      <c r="C771" s="59">
        <v>0</v>
      </c>
      <c r="D771" s="59">
        <v>0</v>
      </c>
      <c r="E771" s="59">
        <v>13</v>
      </c>
      <c r="F771" s="59">
        <v>14</v>
      </c>
      <c r="G771" s="59">
        <v>14</v>
      </c>
      <c r="H771" s="59">
        <v>14</v>
      </c>
      <c r="I771" s="59" t="s">
        <v>53</v>
      </c>
      <c r="J771" s="59" t="s">
        <v>54</v>
      </c>
      <c r="K771" s="64">
        <v>45147</v>
      </c>
      <c r="L771" s="59"/>
      <c r="M771" s="59" t="s">
        <v>76</v>
      </c>
      <c r="N771" s="59">
        <v>21</v>
      </c>
      <c r="O771" s="65">
        <v>1</v>
      </c>
      <c r="P771" s="66">
        <f>C771/G771</f>
        <v>0</v>
      </c>
      <c r="Q771" s="66">
        <f>C771/F771</f>
        <v>0</v>
      </c>
      <c r="R771" s="66">
        <f>C771/H771</f>
        <v>0</v>
      </c>
      <c r="S771" s="59" t="b">
        <f>IF(C771&gt;500,TRUE,FALSE)</f>
        <v>0</v>
      </c>
      <c r="T771" s="59" t="b">
        <f>IF(C771&gt;750,TRUE,FALSE)</f>
        <v>0</v>
      </c>
      <c r="U771" s="59" t="b">
        <f>IF(C771&gt;1000,TRUE,FALSE)</f>
        <v>0</v>
      </c>
      <c r="V771" s="59" t="b">
        <f>IF(D771&gt;500,TRUE,FALSE)</f>
        <v>0</v>
      </c>
    </row>
    <row r="772" spans="1:22" s="59" customFormat="1" ht="16" x14ac:dyDescent="0.2">
      <c r="A772" s="59">
        <v>478466</v>
      </c>
      <c r="B772" s="59" t="s">
        <v>552</v>
      </c>
      <c r="C772" s="59">
        <v>0</v>
      </c>
      <c r="D772" s="59">
        <v>0</v>
      </c>
      <c r="E772" s="59">
        <v>4</v>
      </c>
      <c r="F772" s="59">
        <v>3</v>
      </c>
      <c r="G772" s="59">
        <v>4</v>
      </c>
      <c r="H772" s="59">
        <v>3</v>
      </c>
      <c r="I772" s="59" t="s">
        <v>53</v>
      </c>
      <c r="J772" s="59" t="s">
        <v>68</v>
      </c>
      <c r="K772" s="64">
        <v>45709</v>
      </c>
      <c r="L772" s="64">
        <v>45814</v>
      </c>
      <c r="M772" s="59" t="s">
        <v>76</v>
      </c>
      <c r="N772" s="59">
        <v>5</v>
      </c>
      <c r="O772" s="65">
        <v>1.3333333333333333</v>
      </c>
      <c r="P772" s="66">
        <f>C772/G772</f>
        <v>0</v>
      </c>
      <c r="Q772" s="66">
        <f>C772/F772</f>
        <v>0</v>
      </c>
      <c r="R772" s="66">
        <f>C772/H772</f>
        <v>0</v>
      </c>
      <c r="S772" s="59" t="b">
        <f>IF(C772&gt;500,TRUE,FALSE)</f>
        <v>0</v>
      </c>
      <c r="T772" s="59" t="b">
        <f>IF(C772&gt;750,TRUE,FALSE)</f>
        <v>0</v>
      </c>
      <c r="U772" s="59" t="b">
        <f>IF(C772&gt;1000,TRUE,FALSE)</f>
        <v>0</v>
      </c>
      <c r="V772" s="59" t="b">
        <f>IF(D772&gt;500,TRUE,FALSE)</f>
        <v>0</v>
      </c>
    </row>
    <row r="773" spans="1:22" s="59" customFormat="1" ht="16" x14ac:dyDescent="0.2">
      <c r="A773" s="54">
        <v>478812</v>
      </c>
      <c r="B773" s="54" t="s">
        <v>723</v>
      </c>
      <c r="C773" s="54">
        <v>219</v>
      </c>
      <c r="D773" s="54">
        <v>143</v>
      </c>
      <c r="E773" s="54">
        <v>250</v>
      </c>
      <c r="F773" s="54">
        <v>135</v>
      </c>
      <c r="G773" s="54">
        <v>164</v>
      </c>
      <c r="H773" s="54">
        <v>139</v>
      </c>
      <c r="I773" s="54" t="s">
        <v>53</v>
      </c>
      <c r="J773" s="54" t="s">
        <v>54</v>
      </c>
      <c r="K773" s="55">
        <v>45617</v>
      </c>
      <c r="L773" s="55">
        <v>45762</v>
      </c>
      <c r="M773" s="54" t="s">
        <v>58</v>
      </c>
      <c r="N773" s="54">
        <v>8</v>
      </c>
      <c r="O773" s="56">
        <v>1.2148148148148148</v>
      </c>
      <c r="P773" s="57">
        <f>C773/G773</f>
        <v>1.3353658536585367</v>
      </c>
      <c r="Q773" s="57">
        <f>C773/F773</f>
        <v>1.6222222222222222</v>
      </c>
      <c r="R773" s="57">
        <f>C773/H773</f>
        <v>1.5755395683453237</v>
      </c>
      <c r="S773" s="54" t="b">
        <f>IF(C773&gt;500,TRUE,FALSE)</f>
        <v>0</v>
      </c>
      <c r="T773" s="54" t="b">
        <f>IF(C773&gt;750,TRUE,FALSE)</f>
        <v>0</v>
      </c>
      <c r="U773" s="54" t="b">
        <f>IF(C773&gt;1000,TRUE,FALSE)</f>
        <v>0</v>
      </c>
      <c r="V773" s="54" t="b">
        <f>IF(D773&gt;500,TRUE,FALSE)</f>
        <v>0</v>
      </c>
    </row>
    <row r="774" spans="1:22" s="59" customFormat="1" ht="16" x14ac:dyDescent="0.2">
      <c r="A774" s="59">
        <v>479807</v>
      </c>
      <c r="B774" s="59" t="s">
        <v>837</v>
      </c>
      <c r="C774" s="59">
        <v>30</v>
      </c>
      <c r="D774" s="59">
        <v>30</v>
      </c>
      <c r="E774" s="59">
        <v>40</v>
      </c>
      <c r="F774" s="59">
        <v>60</v>
      </c>
      <c r="G774" s="59">
        <v>63</v>
      </c>
      <c r="H774" s="59">
        <v>62</v>
      </c>
      <c r="I774" s="59" t="s">
        <v>53</v>
      </c>
      <c r="J774" s="59" t="s">
        <v>54</v>
      </c>
      <c r="K774" s="64">
        <v>45282</v>
      </c>
      <c r="M774" s="59" t="s">
        <v>71</v>
      </c>
      <c r="N774" s="59">
        <v>21</v>
      </c>
      <c r="O774" s="65">
        <v>1.05</v>
      </c>
      <c r="P774" s="66">
        <f>C774/G774</f>
        <v>0.47619047619047616</v>
      </c>
      <c r="Q774" s="66">
        <f>C774/F774</f>
        <v>0.5</v>
      </c>
      <c r="R774" s="66">
        <f>C774/H774</f>
        <v>0.4838709677419355</v>
      </c>
      <c r="S774" s="59" t="b">
        <f>IF(C774&gt;500,TRUE,FALSE)</f>
        <v>0</v>
      </c>
      <c r="T774" s="59" t="b">
        <f>IF(C774&gt;750,TRUE,FALSE)</f>
        <v>0</v>
      </c>
      <c r="U774" s="59" t="b">
        <f>IF(C774&gt;1000,TRUE,FALSE)</f>
        <v>0</v>
      </c>
      <c r="V774" s="59" t="b">
        <f>IF(D774&gt;500,TRUE,FALSE)</f>
        <v>0</v>
      </c>
    </row>
    <row r="775" spans="1:22" s="59" customFormat="1" ht="16" x14ac:dyDescent="0.2">
      <c r="A775" s="54">
        <v>480740</v>
      </c>
      <c r="B775" s="54" t="s">
        <v>547</v>
      </c>
      <c r="C775" s="54">
        <v>12</v>
      </c>
      <c r="D775" s="54">
        <v>12</v>
      </c>
      <c r="E775" s="54">
        <v>5</v>
      </c>
      <c r="F775" s="54">
        <v>6</v>
      </c>
      <c r="G775" s="54">
        <v>12</v>
      </c>
      <c r="H775" s="54">
        <v>6</v>
      </c>
      <c r="I775" s="54" t="s">
        <v>53</v>
      </c>
      <c r="J775" s="54" t="s">
        <v>54</v>
      </c>
      <c r="K775" s="55">
        <v>45807</v>
      </c>
      <c r="L775" s="55">
        <v>45923</v>
      </c>
      <c r="M775" s="54" t="s">
        <v>76</v>
      </c>
      <c r="N775" s="54">
        <v>3</v>
      </c>
      <c r="O775" s="56">
        <v>2</v>
      </c>
      <c r="P775" s="57">
        <f>C775/G775</f>
        <v>1</v>
      </c>
      <c r="Q775" s="57">
        <f>C775/F775</f>
        <v>2</v>
      </c>
      <c r="R775" s="57">
        <f>C775/H775</f>
        <v>2</v>
      </c>
      <c r="S775" s="54" t="b">
        <f>IF(C775&gt;500,TRUE,FALSE)</f>
        <v>0</v>
      </c>
      <c r="T775" s="54" t="b">
        <f>IF(C775&gt;750,TRUE,FALSE)</f>
        <v>0</v>
      </c>
      <c r="U775" s="54" t="b">
        <f>IF(C775&gt;1000,TRUE,FALSE)</f>
        <v>0</v>
      </c>
      <c r="V775" s="54" t="b">
        <f>IF(D775&gt;500,TRUE,FALSE)</f>
        <v>0</v>
      </c>
    </row>
    <row r="776" spans="1:22" s="54" customFormat="1" ht="16" x14ac:dyDescent="0.2">
      <c r="A776" s="59">
        <v>480877</v>
      </c>
      <c r="B776" s="59" t="s">
        <v>465</v>
      </c>
      <c r="C776" s="59">
        <v>17</v>
      </c>
      <c r="D776" s="59">
        <v>0</v>
      </c>
      <c r="E776" s="59">
        <v>12</v>
      </c>
      <c r="F776" s="59">
        <v>15</v>
      </c>
      <c r="G776" s="59">
        <v>15</v>
      </c>
      <c r="H776" s="59">
        <v>15</v>
      </c>
      <c r="I776" s="59" t="s">
        <v>53</v>
      </c>
      <c r="J776" s="59" t="s">
        <v>54</v>
      </c>
      <c r="K776" s="64">
        <v>45565</v>
      </c>
      <c r="L776" s="64">
        <v>45686</v>
      </c>
      <c r="M776" s="59" t="s">
        <v>76</v>
      </c>
      <c r="N776" s="59">
        <v>10</v>
      </c>
      <c r="O776" s="65">
        <v>1</v>
      </c>
      <c r="P776" s="66">
        <f>C776/G776</f>
        <v>1.1333333333333333</v>
      </c>
      <c r="Q776" s="66">
        <f>C776/F776</f>
        <v>1.1333333333333333</v>
      </c>
      <c r="R776" s="66">
        <f>C776/H776</f>
        <v>1.1333333333333333</v>
      </c>
      <c r="S776" s="59" t="b">
        <f>IF(C776&gt;500,TRUE,FALSE)</f>
        <v>0</v>
      </c>
      <c r="T776" s="59" t="b">
        <f>IF(C776&gt;750,TRUE,FALSE)</f>
        <v>0</v>
      </c>
      <c r="U776" s="59" t="b">
        <f>IF(C776&gt;1000,TRUE,FALSE)</f>
        <v>0</v>
      </c>
      <c r="V776" s="59" t="b">
        <f>IF(D776&gt;500,TRUE,FALSE)</f>
        <v>0</v>
      </c>
    </row>
    <row r="777" spans="1:22" s="59" customFormat="1" ht="16" x14ac:dyDescent="0.2">
      <c r="A777" s="59">
        <v>480908</v>
      </c>
      <c r="B777" s="59" t="s">
        <v>235</v>
      </c>
      <c r="C777" s="59">
        <v>12</v>
      </c>
      <c r="D777" s="59">
        <v>11</v>
      </c>
      <c r="E777" s="59">
        <v>4</v>
      </c>
      <c r="F777" s="59">
        <v>20</v>
      </c>
      <c r="G777" s="59">
        <v>2</v>
      </c>
      <c r="H777" s="59">
        <v>11</v>
      </c>
      <c r="I777" s="59" t="s">
        <v>53</v>
      </c>
      <c r="J777" s="59" t="s">
        <v>54</v>
      </c>
      <c r="K777" s="64">
        <v>45831</v>
      </c>
      <c r="L777" s="64">
        <v>45930</v>
      </c>
      <c r="M777" s="59" t="s">
        <v>76</v>
      </c>
      <c r="N777" s="59">
        <v>2</v>
      </c>
      <c r="O777" s="65">
        <v>0.1</v>
      </c>
      <c r="P777" s="66">
        <f>C777/G777</f>
        <v>6</v>
      </c>
      <c r="Q777" s="66">
        <f>C777/F777</f>
        <v>0.6</v>
      </c>
      <c r="R777" s="66">
        <f>C777/H777</f>
        <v>1.0909090909090908</v>
      </c>
      <c r="S777" s="59" t="b">
        <f>IF(C777&gt;500,TRUE,FALSE)</f>
        <v>0</v>
      </c>
      <c r="T777" s="59" t="b">
        <f>IF(C777&gt;750,TRUE,FALSE)</f>
        <v>0</v>
      </c>
      <c r="U777" s="59" t="b">
        <f>IF(C777&gt;1000,TRUE,FALSE)</f>
        <v>0</v>
      </c>
      <c r="V777" s="59" t="b">
        <f>IF(D777&gt;500,TRUE,FALSE)</f>
        <v>0</v>
      </c>
    </row>
    <row r="778" spans="1:22" s="59" customFormat="1" ht="16" x14ac:dyDescent="0.2">
      <c r="A778" s="59">
        <v>481041</v>
      </c>
      <c r="B778" s="59" t="s">
        <v>185</v>
      </c>
      <c r="C778" s="59">
        <v>0</v>
      </c>
      <c r="D778" s="59">
        <v>0</v>
      </c>
      <c r="E778" s="59">
        <v>12</v>
      </c>
      <c r="F778" s="59">
        <v>13</v>
      </c>
      <c r="G778" s="59">
        <v>0</v>
      </c>
      <c r="H778" s="59">
        <v>4</v>
      </c>
      <c r="I778" s="59" t="s">
        <v>53</v>
      </c>
      <c r="J778" s="59" t="s">
        <v>68</v>
      </c>
      <c r="K778" s="64">
        <v>45835</v>
      </c>
      <c r="M778" s="59" t="s">
        <v>76</v>
      </c>
      <c r="N778" s="59">
        <v>2</v>
      </c>
      <c r="O778" s="65">
        <v>0</v>
      </c>
      <c r="P778" s="66">
        <v>0</v>
      </c>
      <c r="Q778" s="66">
        <f>C778/F778</f>
        <v>0</v>
      </c>
      <c r="R778" s="66">
        <f>C778/H778</f>
        <v>0</v>
      </c>
      <c r="S778" s="59" t="b">
        <f>IF(C778&gt;500,TRUE,FALSE)</f>
        <v>0</v>
      </c>
      <c r="T778" s="59" t="b">
        <f>IF(C778&gt;750,TRUE,FALSE)</f>
        <v>0</v>
      </c>
      <c r="U778" s="59" t="b">
        <f>IF(C778&gt;1000,TRUE,FALSE)</f>
        <v>0</v>
      </c>
      <c r="V778" s="59" t="b">
        <f>IF(D778&gt;500,TRUE,FALSE)</f>
        <v>0</v>
      </c>
    </row>
    <row r="779" spans="1:22" s="54" customFormat="1" ht="16" x14ac:dyDescent="0.2">
      <c r="A779" s="59">
        <v>481461</v>
      </c>
      <c r="B779" s="59" t="s">
        <v>580</v>
      </c>
      <c r="C779" s="59">
        <v>0</v>
      </c>
      <c r="D779" s="59">
        <v>0</v>
      </c>
      <c r="E779" s="59">
        <v>5</v>
      </c>
      <c r="F779" s="59">
        <v>2</v>
      </c>
      <c r="G779" s="59">
        <v>5</v>
      </c>
      <c r="H779" s="59">
        <v>2</v>
      </c>
      <c r="I779" s="59" t="s">
        <v>53</v>
      </c>
      <c r="J779" s="59" t="s">
        <v>54</v>
      </c>
      <c r="K779" s="64">
        <v>45750</v>
      </c>
      <c r="L779" s="59"/>
      <c r="M779" s="59" t="s">
        <v>76</v>
      </c>
      <c r="N779" s="59">
        <v>3</v>
      </c>
      <c r="O779" s="65">
        <v>2.5</v>
      </c>
      <c r="P779" s="66">
        <f>C779/G779</f>
        <v>0</v>
      </c>
      <c r="Q779" s="66">
        <f>C779/F779</f>
        <v>0</v>
      </c>
      <c r="R779" s="66">
        <f>C779/H779</f>
        <v>0</v>
      </c>
      <c r="S779" s="59" t="b">
        <f>IF(C779&gt;500,TRUE,FALSE)</f>
        <v>0</v>
      </c>
      <c r="T779" s="59" t="b">
        <f>IF(C779&gt;750,TRUE,FALSE)</f>
        <v>0</v>
      </c>
      <c r="U779" s="59" t="b">
        <f>IF(C779&gt;1000,TRUE,FALSE)</f>
        <v>0</v>
      </c>
      <c r="V779" s="59" t="b">
        <f>IF(D779&gt;500,TRUE,FALSE)</f>
        <v>0</v>
      </c>
    </row>
    <row r="780" spans="1:22" s="54" customFormat="1" ht="16" x14ac:dyDescent="0.2">
      <c r="A780" s="59">
        <v>481940</v>
      </c>
      <c r="B780" s="59" t="s">
        <v>457</v>
      </c>
      <c r="C780" s="59">
        <v>0</v>
      </c>
      <c r="D780" s="59">
        <v>0</v>
      </c>
      <c r="E780" s="59">
        <v>13</v>
      </c>
      <c r="F780" s="59">
        <v>24</v>
      </c>
      <c r="G780" s="59">
        <v>23</v>
      </c>
      <c r="H780" s="59">
        <v>24</v>
      </c>
      <c r="I780" s="59" t="s">
        <v>53</v>
      </c>
      <c r="J780" s="59" t="s">
        <v>54</v>
      </c>
      <c r="K780" s="64">
        <v>45141</v>
      </c>
      <c r="L780" s="59"/>
      <c r="M780" s="59" t="s">
        <v>76</v>
      </c>
      <c r="N780" s="59">
        <v>21</v>
      </c>
      <c r="O780" s="65">
        <v>0.95833333333333337</v>
      </c>
      <c r="P780" s="66">
        <f>C780/G780</f>
        <v>0</v>
      </c>
      <c r="Q780" s="66">
        <f>C780/F780</f>
        <v>0</v>
      </c>
      <c r="R780" s="66">
        <f>C780/H780</f>
        <v>0</v>
      </c>
      <c r="S780" s="59" t="b">
        <f>IF(C780&gt;500,TRUE,FALSE)</f>
        <v>0</v>
      </c>
      <c r="T780" s="59" t="b">
        <f>IF(C780&gt;750,TRUE,FALSE)</f>
        <v>0</v>
      </c>
      <c r="U780" s="59" t="b">
        <f>IF(C780&gt;1000,TRUE,FALSE)</f>
        <v>0</v>
      </c>
      <c r="V780" s="59" t="b">
        <f>IF(D780&gt;500,TRUE,FALSE)</f>
        <v>0</v>
      </c>
    </row>
    <row r="781" spans="1:22" s="59" customFormat="1" ht="16" x14ac:dyDescent="0.2">
      <c r="A781" s="59">
        <v>482415</v>
      </c>
      <c r="B781" s="59" t="s">
        <v>575</v>
      </c>
      <c r="C781" s="59">
        <v>0</v>
      </c>
      <c r="D781" s="59">
        <v>0</v>
      </c>
      <c r="E781" s="59">
        <v>23</v>
      </c>
      <c r="F781" s="59">
        <v>3</v>
      </c>
      <c r="G781" s="59">
        <v>0</v>
      </c>
      <c r="H781" s="59">
        <v>3</v>
      </c>
      <c r="I781" s="59" t="s">
        <v>53</v>
      </c>
      <c r="J781" s="59" t="s">
        <v>68</v>
      </c>
      <c r="K781" s="64">
        <v>45712</v>
      </c>
      <c r="M781" s="59" t="s">
        <v>76</v>
      </c>
      <c r="N781" s="59">
        <v>9</v>
      </c>
      <c r="O781" s="65">
        <v>0</v>
      </c>
      <c r="P781" s="66">
        <v>0</v>
      </c>
      <c r="Q781" s="66">
        <f>C781/F781</f>
        <v>0</v>
      </c>
      <c r="R781" s="66">
        <f>C781/H781</f>
        <v>0</v>
      </c>
      <c r="S781" s="59" t="b">
        <f>IF(C781&gt;500,TRUE,FALSE)</f>
        <v>0</v>
      </c>
      <c r="T781" s="59" t="b">
        <f>IF(C781&gt;750,TRUE,FALSE)</f>
        <v>0</v>
      </c>
      <c r="U781" s="59" t="b">
        <f>IF(C781&gt;1000,TRUE,FALSE)</f>
        <v>0</v>
      </c>
      <c r="V781" s="59" t="b">
        <f>IF(D781&gt;500,TRUE,FALSE)</f>
        <v>0</v>
      </c>
    </row>
    <row r="782" spans="1:22" s="54" customFormat="1" ht="16" x14ac:dyDescent="0.2">
      <c r="A782" s="54">
        <v>482889</v>
      </c>
      <c r="B782" s="54" t="s">
        <v>569</v>
      </c>
      <c r="C782" s="54">
        <v>11</v>
      </c>
      <c r="D782" s="54">
        <v>11</v>
      </c>
      <c r="E782" s="54">
        <v>7</v>
      </c>
      <c r="F782" s="54">
        <v>4</v>
      </c>
      <c r="G782" s="54">
        <v>7</v>
      </c>
      <c r="H782" s="54">
        <v>4</v>
      </c>
      <c r="I782" s="54" t="s">
        <v>53</v>
      </c>
      <c r="J782" s="54" t="s">
        <v>68</v>
      </c>
      <c r="K782" s="55">
        <v>45722</v>
      </c>
      <c r="M782" s="54" t="s">
        <v>76</v>
      </c>
      <c r="N782" s="54">
        <v>5</v>
      </c>
      <c r="O782" s="56">
        <v>1.75</v>
      </c>
      <c r="P782" s="57">
        <f>C782/G782</f>
        <v>1.5714285714285714</v>
      </c>
      <c r="Q782" s="57">
        <f>C782/F782</f>
        <v>2.75</v>
      </c>
      <c r="R782" s="57">
        <f>C782/H782</f>
        <v>2.75</v>
      </c>
      <c r="S782" s="54" t="b">
        <f>IF(C782&gt;500,TRUE,FALSE)</f>
        <v>0</v>
      </c>
      <c r="T782" s="54" t="b">
        <f>IF(C782&gt;750,TRUE,FALSE)</f>
        <v>0</v>
      </c>
      <c r="U782" s="54" t="b">
        <f>IF(C782&gt;1000,TRUE,FALSE)</f>
        <v>0</v>
      </c>
      <c r="V782" s="54" t="b">
        <f>IF(D782&gt;500,TRUE,FALSE)</f>
        <v>0</v>
      </c>
    </row>
    <row r="783" spans="1:22" s="54" customFormat="1" ht="16" x14ac:dyDescent="0.2">
      <c r="A783" s="54">
        <v>482999</v>
      </c>
      <c r="B783" s="54" t="s">
        <v>440</v>
      </c>
      <c r="C783" s="54">
        <v>54</v>
      </c>
      <c r="D783" s="54">
        <v>54</v>
      </c>
      <c r="E783" s="54">
        <v>14</v>
      </c>
      <c r="F783" s="54">
        <v>16</v>
      </c>
      <c r="G783" s="54">
        <v>18</v>
      </c>
      <c r="H783" s="54">
        <v>16</v>
      </c>
      <c r="I783" s="54" t="s">
        <v>53</v>
      </c>
      <c r="J783" s="54" t="s">
        <v>54</v>
      </c>
      <c r="K783" s="55">
        <v>45628</v>
      </c>
      <c r="L783" s="55">
        <v>45793</v>
      </c>
      <c r="M783" s="54" t="s">
        <v>76</v>
      </c>
      <c r="N783" s="54">
        <v>49</v>
      </c>
      <c r="O783" s="56">
        <v>1.125</v>
      </c>
      <c r="P783" s="57">
        <f>C783/G783</f>
        <v>3</v>
      </c>
      <c r="Q783" s="57">
        <f>C783/F783</f>
        <v>3.375</v>
      </c>
      <c r="R783" s="57">
        <f>C783/H783</f>
        <v>3.375</v>
      </c>
      <c r="S783" s="54" t="b">
        <f>IF(C783&gt;500,TRUE,FALSE)</f>
        <v>0</v>
      </c>
      <c r="T783" s="54" t="b">
        <f>IF(C783&gt;750,TRUE,FALSE)</f>
        <v>0</v>
      </c>
      <c r="U783" s="54" t="b">
        <f>IF(C783&gt;1000,TRUE,FALSE)</f>
        <v>0</v>
      </c>
      <c r="V783" s="54" t="b">
        <f>IF(D783&gt;500,TRUE,FALSE)</f>
        <v>0</v>
      </c>
    </row>
    <row r="784" spans="1:22" s="59" customFormat="1" ht="16" x14ac:dyDescent="0.2">
      <c r="A784" s="59">
        <v>484843</v>
      </c>
      <c r="B784" s="59" t="s">
        <v>792</v>
      </c>
      <c r="C784" s="59">
        <v>336</v>
      </c>
      <c r="D784" s="59">
        <v>114</v>
      </c>
      <c r="E784" s="59">
        <v>493</v>
      </c>
      <c r="F784" s="59">
        <v>675</v>
      </c>
      <c r="G784" s="59">
        <v>111</v>
      </c>
      <c r="H784" s="59">
        <v>697</v>
      </c>
      <c r="I784" s="59" t="s">
        <v>53</v>
      </c>
      <c r="J784" s="59" t="s">
        <v>54</v>
      </c>
      <c r="K784" s="64">
        <v>45282</v>
      </c>
      <c r="M784" s="59" t="s">
        <v>58</v>
      </c>
      <c r="N784" s="59">
        <v>16</v>
      </c>
      <c r="O784" s="65">
        <v>0.16444444444444445</v>
      </c>
      <c r="P784" s="66">
        <f>C784/G784</f>
        <v>3.0270270270270272</v>
      </c>
      <c r="Q784" s="66">
        <f>C784/F784</f>
        <v>0.49777777777777776</v>
      </c>
      <c r="R784" s="66">
        <f>C784/H784</f>
        <v>0.48206599713055953</v>
      </c>
      <c r="S784" s="59" t="b">
        <f>IF(C784&gt;500,TRUE,FALSE)</f>
        <v>0</v>
      </c>
      <c r="T784" s="59" t="b">
        <f>IF(C784&gt;750,TRUE,FALSE)</f>
        <v>0</v>
      </c>
      <c r="U784" s="59" t="b">
        <f>IF(C784&gt;1000,TRUE,FALSE)</f>
        <v>0</v>
      </c>
      <c r="V784" s="59" t="b">
        <f>IF(D784&gt;500,TRUE,FALSE)</f>
        <v>0</v>
      </c>
    </row>
    <row r="785" spans="1:22" s="59" customFormat="1" ht="16" x14ac:dyDescent="0.2">
      <c r="A785" s="59">
        <v>485188</v>
      </c>
      <c r="B785" s="59" t="s">
        <v>561</v>
      </c>
      <c r="C785" s="59">
        <v>0</v>
      </c>
      <c r="D785" s="59">
        <v>0</v>
      </c>
      <c r="E785" s="59">
        <v>3</v>
      </c>
      <c r="F785" s="59">
        <v>6</v>
      </c>
      <c r="G785" s="59">
        <v>1</v>
      </c>
      <c r="H785" s="59">
        <v>6</v>
      </c>
      <c r="I785" s="59" t="s">
        <v>53</v>
      </c>
      <c r="J785" s="59" t="s">
        <v>54</v>
      </c>
      <c r="K785" s="64">
        <v>45072</v>
      </c>
      <c r="M785" s="59" t="s">
        <v>76</v>
      </c>
      <c r="N785" s="59">
        <v>21</v>
      </c>
      <c r="O785" s="65">
        <v>0.16666666666666666</v>
      </c>
      <c r="P785" s="66">
        <f>C785/G785</f>
        <v>0</v>
      </c>
      <c r="Q785" s="66">
        <f>C785/F785</f>
        <v>0</v>
      </c>
      <c r="R785" s="66">
        <f>C785/H785</f>
        <v>0</v>
      </c>
      <c r="S785" s="59" t="b">
        <f>IF(C785&gt;500,TRUE,FALSE)</f>
        <v>0</v>
      </c>
      <c r="T785" s="59" t="b">
        <f>IF(C785&gt;750,TRUE,FALSE)</f>
        <v>0</v>
      </c>
      <c r="U785" s="59" t="b">
        <f>IF(C785&gt;1000,TRUE,FALSE)</f>
        <v>0</v>
      </c>
      <c r="V785" s="59" t="b">
        <f>IF(D785&gt;500,TRUE,FALSE)</f>
        <v>0</v>
      </c>
    </row>
    <row r="786" spans="1:22" s="59" customFormat="1" ht="16" x14ac:dyDescent="0.2">
      <c r="A786" s="59">
        <v>486792</v>
      </c>
      <c r="B786" s="59" t="s">
        <v>720</v>
      </c>
      <c r="C786" s="59">
        <v>47</v>
      </c>
      <c r="D786" s="59">
        <v>47</v>
      </c>
      <c r="E786" s="59">
        <v>2</v>
      </c>
      <c r="F786" s="59">
        <v>34</v>
      </c>
      <c r="G786" s="59">
        <v>1</v>
      </c>
      <c r="H786" s="59">
        <v>35</v>
      </c>
      <c r="I786" s="59" t="s">
        <v>53</v>
      </c>
      <c r="J786" s="59" t="s">
        <v>68</v>
      </c>
      <c r="K786" s="64">
        <v>45729</v>
      </c>
      <c r="L786" s="64">
        <v>45834</v>
      </c>
      <c r="M786" s="59" t="s">
        <v>76</v>
      </c>
      <c r="N786" s="59">
        <v>5</v>
      </c>
      <c r="O786" s="65">
        <v>2.9411764705882353E-2</v>
      </c>
      <c r="P786" s="66">
        <f>C786/G786</f>
        <v>47</v>
      </c>
      <c r="Q786" s="66">
        <f>C786/F786</f>
        <v>1.3823529411764706</v>
      </c>
      <c r="R786" s="66">
        <f>C786/H786</f>
        <v>1.3428571428571427</v>
      </c>
      <c r="S786" s="59" t="b">
        <f>IF(C786&gt;500,TRUE,FALSE)</f>
        <v>0</v>
      </c>
      <c r="T786" s="59" t="b">
        <f>IF(C786&gt;750,TRUE,FALSE)</f>
        <v>0</v>
      </c>
      <c r="U786" s="59" t="b">
        <f>IF(C786&gt;1000,TRUE,FALSE)</f>
        <v>0</v>
      </c>
      <c r="V786" s="59" t="b">
        <f>IF(D786&gt;500,TRUE,FALSE)</f>
        <v>0</v>
      </c>
    </row>
    <row r="787" spans="1:22" s="59" customFormat="1" ht="16" x14ac:dyDescent="0.2">
      <c r="A787" s="54">
        <v>487132</v>
      </c>
      <c r="B787" s="54" t="s">
        <v>563</v>
      </c>
      <c r="C787" s="54">
        <v>10</v>
      </c>
      <c r="D787" s="54">
        <v>8</v>
      </c>
      <c r="E787" s="54">
        <v>5</v>
      </c>
      <c r="F787" s="54">
        <v>4</v>
      </c>
      <c r="G787" s="54">
        <v>0</v>
      </c>
      <c r="H787" s="54">
        <v>4</v>
      </c>
      <c r="I787" s="54" t="s">
        <v>53</v>
      </c>
      <c r="J787" s="54" t="s">
        <v>68</v>
      </c>
      <c r="K787" s="55">
        <v>45833</v>
      </c>
      <c r="L787" s="55">
        <v>45929</v>
      </c>
      <c r="M787" s="54" t="s">
        <v>76</v>
      </c>
      <c r="N787" s="54">
        <v>2</v>
      </c>
      <c r="O787" s="56">
        <v>0</v>
      </c>
      <c r="P787" s="57">
        <v>0</v>
      </c>
      <c r="Q787" s="57">
        <f>C787/F787</f>
        <v>2.5</v>
      </c>
      <c r="R787" s="57">
        <f>C787/H787</f>
        <v>2.5</v>
      </c>
      <c r="S787" s="54" t="b">
        <f>IF(C787&gt;500,TRUE,FALSE)</f>
        <v>0</v>
      </c>
      <c r="T787" s="54" t="b">
        <f>IF(C787&gt;750,TRUE,FALSE)</f>
        <v>0</v>
      </c>
      <c r="U787" s="54" t="b">
        <f>IF(C787&gt;1000,TRUE,FALSE)</f>
        <v>0</v>
      </c>
      <c r="V787" s="54" t="b">
        <f>IF(D787&gt;500,TRUE,FALSE)</f>
        <v>0</v>
      </c>
    </row>
    <row r="788" spans="1:22" s="59" customFormat="1" ht="16" x14ac:dyDescent="0.2">
      <c r="A788" s="59">
        <v>487525</v>
      </c>
      <c r="B788" s="59" t="s">
        <v>398</v>
      </c>
      <c r="C788" s="59">
        <v>13</v>
      </c>
      <c r="D788" s="59">
        <v>13</v>
      </c>
      <c r="E788" s="59">
        <v>23</v>
      </c>
      <c r="F788" s="59">
        <v>10</v>
      </c>
      <c r="G788" s="59">
        <v>10</v>
      </c>
      <c r="H788" s="59">
        <v>10</v>
      </c>
      <c r="I788" s="59" t="s">
        <v>53</v>
      </c>
      <c r="J788" s="59" t="s">
        <v>68</v>
      </c>
      <c r="K788" s="64">
        <v>45721</v>
      </c>
      <c r="M788" s="59" t="s">
        <v>76</v>
      </c>
      <c r="N788" s="59">
        <v>4</v>
      </c>
      <c r="O788" s="65">
        <v>1</v>
      </c>
      <c r="P788" s="66">
        <f>C788/G788</f>
        <v>1.3</v>
      </c>
      <c r="Q788" s="66">
        <f>C788/F788</f>
        <v>1.3</v>
      </c>
      <c r="R788" s="66">
        <f>C788/H788</f>
        <v>1.3</v>
      </c>
      <c r="S788" s="59" t="b">
        <f>IF(C788&gt;500,TRUE,FALSE)</f>
        <v>0</v>
      </c>
      <c r="T788" s="59" t="b">
        <f>IF(C788&gt;750,TRUE,FALSE)</f>
        <v>0</v>
      </c>
      <c r="U788" s="59" t="b">
        <f>IF(C788&gt;1000,TRUE,FALSE)</f>
        <v>0</v>
      </c>
      <c r="V788" s="59" t="b">
        <f>IF(D788&gt;500,TRUE,FALSE)</f>
        <v>0</v>
      </c>
    </row>
    <row r="789" spans="1:22" s="59" customFormat="1" ht="16" x14ac:dyDescent="0.2">
      <c r="A789" s="59">
        <v>488474</v>
      </c>
      <c r="B789" s="59" t="s">
        <v>312</v>
      </c>
      <c r="C789" s="59">
        <v>0</v>
      </c>
      <c r="D789" s="59">
        <v>0</v>
      </c>
      <c r="E789" s="59">
        <v>10</v>
      </c>
      <c r="F789" s="59">
        <v>7</v>
      </c>
      <c r="G789" s="59">
        <v>8</v>
      </c>
      <c r="H789" s="59">
        <v>6</v>
      </c>
      <c r="I789" s="59" t="s">
        <v>53</v>
      </c>
      <c r="J789" s="59" t="s">
        <v>54</v>
      </c>
      <c r="K789" s="64">
        <v>45021</v>
      </c>
      <c r="M789" s="59" t="s">
        <v>76</v>
      </c>
      <c r="N789" s="59">
        <v>36</v>
      </c>
      <c r="O789" s="65">
        <v>1.1428571428571428</v>
      </c>
      <c r="P789" s="66">
        <f>C789/G789</f>
        <v>0</v>
      </c>
      <c r="Q789" s="66">
        <f>C789/F789</f>
        <v>0</v>
      </c>
      <c r="R789" s="66">
        <f>C789/H789</f>
        <v>0</v>
      </c>
      <c r="S789" s="59" t="b">
        <f>IF(C789&gt;500,TRUE,FALSE)</f>
        <v>0</v>
      </c>
      <c r="T789" s="59" t="b">
        <f>IF(C789&gt;750,TRUE,FALSE)</f>
        <v>0</v>
      </c>
      <c r="U789" s="59" t="b">
        <f>IF(C789&gt;1000,TRUE,FALSE)</f>
        <v>0</v>
      </c>
      <c r="V789" s="59" t="b">
        <f>IF(D789&gt;500,TRUE,FALSE)</f>
        <v>0</v>
      </c>
    </row>
    <row r="790" spans="1:22" s="54" customFormat="1" ht="16" x14ac:dyDescent="0.2">
      <c r="A790" s="59">
        <v>488559</v>
      </c>
      <c r="B790" s="59" t="s">
        <v>433</v>
      </c>
      <c r="C790" s="59">
        <v>16</v>
      </c>
      <c r="D790" s="59">
        <v>16</v>
      </c>
      <c r="E790" s="59">
        <v>15</v>
      </c>
      <c r="F790" s="59">
        <v>20</v>
      </c>
      <c r="G790" s="59">
        <v>2</v>
      </c>
      <c r="H790" s="59">
        <v>20</v>
      </c>
      <c r="I790" s="59" t="s">
        <v>53</v>
      </c>
      <c r="J790" s="59" t="s">
        <v>68</v>
      </c>
      <c r="K790" s="64">
        <v>45719</v>
      </c>
      <c r="L790" s="64">
        <v>45870</v>
      </c>
      <c r="M790" s="59" t="s">
        <v>76</v>
      </c>
      <c r="N790" s="59">
        <v>5</v>
      </c>
      <c r="O790" s="65">
        <v>0.1</v>
      </c>
      <c r="P790" s="66">
        <f>C790/G790</f>
        <v>8</v>
      </c>
      <c r="Q790" s="66">
        <f>C790/F790</f>
        <v>0.8</v>
      </c>
      <c r="R790" s="66">
        <f>C790/H790</f>
        <v>0.8</v>
      </c>
      <c r="S790" s="59" t="b">
        <f>IF(C790&gt;500,TRUE,FALSE)</f>
        <v>0</v>
      </c>
      <c r="T790" s="59" t="b">
        <f>IF(C790&gt;750,TRUE,FALSE)</f>
        <v>0</v>
      </c>
      <c r="U790" s="59" t="b">
        <f>IF(C790&gt;1000,TRUE,FALSE)</f>
        <v>0</v>
      </c>
      <c r="V790" s="59" t="b">
        <f>IF(D790&gt;500,TRUE,FALSE)</f>
        <v>0</v>
      </c>
    </row>
    <row r="791" spans="1:22" s="59" customFormat="1" ht="16" x14ac:dyDescent="0.2">
      <c r="A791" s="59">
        <v>488602</v>
      </c>
      <c r="B791" s="59" t="s">
        <v>498</v>
      </c>
      <c r="C791" s="59">
        <v>0</v>
      </c>
      <c r="D791" s="59">
        <v>0</v>
      </c>
      <c r="E791" s="59">
        <v>10</v>
      </c>
      <c r="F791" s="59">
        <v>8</v>
      </c>
      <c r="G791" s="59">
        <v>21</v>
      </c>
      <c r="H791" s="59">
        <v>8</v>
      </c>
      <c r="I791" s="59" t="s">
        <v>53</v>
      </c>
      <c r="J791" s="59" t="s">
        <v>68</v>
      </c>
      <c r="K791" s="64">
        <v>45715</v>
      </c>
      <c r="M791" s="59" t="s">
        <v>76</v>
      </c>
      <c r="N791" s="59">
        <v>5</v>
      </c>
      <c r="O791" s="65">
        <v>2.625</v>
      </c>
      <c r="P791" s="66">
        <f>C791/G791</f>
        <v>0</v>
      </c>
      <c r="Q791" s="66">
        <f>C791/F791</f>
        <v>0</v>
      </c>
      <c r="R791" s="66">
        <f>C791/H791</f>
        <v>0</v>
      </c>
      <c r="S791" s="59" t="b">
        <f>IF(C791&gt;500,TRUE,FALSE)</f>
        <v>0</v>
      </c>
      <c r="T791" s="59" t="b">
        <f>IF(C791&gt;750,TRUE,FALSE)</f>
        <v>0</v>
      </c>
      <c r="U791" s="59" t="b">
        <f>IF(C791&gt;1000,TRUE,FALSE)</f>
        <v>0</v>
      </c>
      <c r="V791" s="59" t="b">
        <f>IF(D791&gt;500,TRUE,FALSE)</f>
        <v>0</v>
      </c>
    </row>
    <row r="792" spans="1:22" s="59" customFormat="1" ht="16" x14ac:dyDescent="0.2">
      <c r="A792" s="59">
        <v>489433</v>
      </c>
      <c r="B792" s="59" t="s">
        <v>577</v>
      </c>
      <c r="C792" s="59">
        <v>0</v>
      </c>
      <c r="D792" s="59">
        <v>0</v>
      </c>
      <c r="E792" s="59">
        <v>3</v>
      </c>
      <c r="F792" s="59">
        <v>2</v>
      </c>
      <c r="G792" s="59">
        <v>0</v>
      </c>
      <c r="H792" s="59">
        <v>2</v>
      </c>
      <c r="I792" s="59" t="s">
        <v>53</v>
      </c>
      <c r="J792" s="59" t="s">
        <v>68</v>
      </c>
      <c r="K792" s="64">
        <v>45764</v>
      </c>
      <c r="M792" s="59" t="s">
        <v>76</v>
      </c>
      <c r="N792" s="59">
        <v>3</v>
      </c>
      <c r="O792" s="65">
        <v>0</v>
      </c>
      <c r="P792" s="66">
        <v>0</v>
      </c>
      <c r="Q792" s="66">
        <f>C792/F792</f>
        <v>0</v>
      </c>
      <c r="R792" s="66">
        <f>C792/H792</f>
        <v>0</v>
      </c>
      <c r="S792" s="59" t="b">
        <f>IF(C792&gt;500,TRUE,FALSE)</f>
        <v>0</v>
      </c>
      <c r="T792" s="59" t="b">
        <f>IF(C792&gt;750,TRUE,FALSE)</f>
        <v>0</v>
      </c>
      <c r="U792" s="59" t="b">
        <f>IF(C792&gt;1000,TRUE,FALSE)</f>
        <v>0</v>
      </c>
      <c r="V792" s="59" t="b">
        <f>IF(D792&gt;500,TRUE,FALSE)</f>
        <v>0</v>
      </c>
    </row>
    <row r="793" spans="1:22" s="59" customFormat="1" ht="16" x14ac:dyDescent="0.2">
      <c r="A793" s="54">
        <v>490142</v>
      </c>
      <c r="B793" s="54" t="s">
        <v>478</v>
      </c>
      <c r="C793" s="54">
        <v>16</v>
      </c>
      <c r="D793" s="54">
        <v>16</v>
      </c>
      <c r="E793" s="54">
        <v>10</v>
      </c>
      <c r="F793" s="54">
        <v>10</v>
      </c>
      <c r="G793" s="54">
        <v>1</v>
      </c>
      <c r="H793" s="54">
        <v>10</v>
      </c>
      <c r="I793" s="54" t="s">
        <v>53</v>
      </c>
      <c r="J793" s="54" t="s">
        <v>54</v>
      </c>
      <c r="K793" s="55">
        <v>45720</v>
      </c>
      <c r="L793" s="55">
        <v>45822</v>
      </c>
      <c r="M793" s="54" t="s">
        <v>76</v>
      </c>
      <c r="N793" s="54">
        <v>5</v>
      </c>
      <c r="O793" s="56">
        <v>0.1</v>
      </c>
      <c r="P793" s="57">
        <f>C793/G793</f>
        <v>16</v>
      </c>
      <c r="Q793" s="57">
        <f>C793/F793</f>
        <v>1.6</v>
      </c>
      <c r="R793" s="57">
        <f>C793/H793</f>
        <v>1.6</v>
      </c>
      <c r="S793" s="54" t="b">
        <f>IF(C793&gt;500,TRUE,FALSE)</f>
        <v>0</v>
      </c>
      <c r="T793" s="54" t="b">
        <f>IF(C793&gt;750,TRUE,FALSE)</f>
        <v>0</v>
      </c>
      <c r="U793" s="54" t="b">
        <f>IF(C793&gt;1000,TRUE,FALSE)</f>
        <v>0</v>
      </c>
      <c r="V793" s="54" t="b">
        <f>IF(D793&gt;500,TRUE,FALSE)</f>
        <v>0</v>
      </c>
    </row>
    <row r="794" spans="1:22" s="59" customFormat="1" ht="16" x14ac:dyDescent="0.2">
      <c r="A794" s="59">
        <v>491098</v>
      </c>
      <c r="B794" s="59" t="s">
        <v>945</v>
      </c>
      <c r="C794" s="59">
        <v>10</v>
      </c>
      <c r="D794" s="59">
        <v>4</v>
      </c>
      <c r="F794" s="59">
        <v>15</v>
      </c>
      <c r="G794" s="59">
        <v>0</v>
      </c>
      <c r="H794" s="59">
        <v>0</v>
      </c>
      <c r="I794" s="59" t="s">
        <v>53</v>
      </c>
      <c r="J794" s="59" t="s">
        <v>54</v>
      </c>
      <c r="K794" s="64">
        <v>45281</v>
      </c>
      <c r="N794" s="59">
        <v>21</v>
      </c>
      <c r="O794" s="65">
        <v>0</v>
      </c>
      <c r="P794" s="66">
        <v>0</v>
      </c>
      <c r="Q794" s="66">
        <f>C794/F794</f>
        <v>0.66666666666666663</v>
      </c>
      <c r="R794" s="66">
        <v>0</v>
      </c>
      <c r="S794" s="59" t="b">
        <f>IF(C794&gt;500,TRUE,FALSE)</f>
        <v>0</v>
      </c>
      <c r="T794" s="59" t="b">
        <f>IF(C794&gt;750,TRUE,FALSE)</f>
        <v>0</v>
      </c>
      <c r="U794" s="59" t="b">
        <f>IF(C794&gt;1000,TRUE,FALSE)</f>
        <v>0</v>
      </c>
      <c r="V794" s="59" t="b">
        <f>IF(D794&gt;500,TRUE,FALSE)</f>
        <v>0</v>
      </c>
    </row>
    <row r="795" spans="1:22" s="59" customFormat="1" ht="16" x14ac:dyDescent="0.2">
      <c r="A795" s="54">
        <v>493599</v>
      </c>
      <c r="B795" s="54" t="s">
        <v>427</v>
      </c>
      <c r="C795" s="54">
        <v>37</v>
      </c>
      <c r="D795" s="54">
        <v>37</v>
      </c>
      <c r="E795" s="54">
        <v>16</v>
      </c>
      <c r="F795" s="54">
        <v>20</v>
      </c>
      <c r="G795" s="54">
        <v>20</v>
      </c>
      <c r="H795" s="54">
        <v>20</v>
      </c>
      <c r="I795" s="54" t="s">
        <v>53</v>
      </c>
      <c r="J795" s="54" t="s">
        <v>68</v>
      </c>
      <c r="K795" s="55">
        <v>45751</v>
      </c>
      <c r="L795" s="55">
        <v>45854</v>
      </c>
      <c r="M795" s="54" t="s">
        <v>76</v>
      </c>
      <c r="N795" s="54">
        <v>4</v>
      </c>
      <c r="O795" s="56">
        <v>1</v>
      </c>
      <c r="P795" s="57">
        <f>C795/G795</f>
        <v>1.85</v>
      </c>
      <c r="Q795" s="57">
        <f>C795/F795</f>
        <v>1.85</v>
      </c>
      <c r="R795" s="57">
        <f>C795/H795</f>
        <v>1.85</v>
      </c>
      <c r="S795" s="54" t="b">
        <f>IF(C795&gt;500,TRUE,FALSE)</f>
        <v>0</v>
      </c>
      <c r="T795" s="54" t="b">
        <f>IF(C795&gt;750,TRUE,FALSE)</f>
        <v>0</v>
      </c>
      <c r="U795" s="54" t="b">
        <f>IF(C795&gt;1000,TRUE,FALSE)</f>
        <v>0</v>
      </c>
      <c r="V795" s="54" t="b">
        <f>IF(D795&gt;500,TRUE,FALSE)</f>
        <v>0</v>
      </c>
    </row>
    <row r="796" spans="1:22" s="59" customFormat="1" ht="16" x14ac:dyDescent="0.2">
      <c r="A796" s="59">
        <v>493696</v>
      </c>
      <c r="B796" s="59" t="s">
        <v>936</v>
      </c>
      <c r="C796" s="59">
        <v>0</v>
      </c>
      <c r="D796" s="59">
        <v>0</v>
      </c>
      <c r="F796" s="59">
        <v>15</v>
      </c>
      <c r="G796" s="59">
        <v>0</v>
      </c>
      <c r="H796" s="59">
        <v>5374</v>
      </c>
      <c r="I796" s="59" t="s">
        <v>53</v>
      </c>
      <c r="J796" s="59" t="s">
        <v>54</v>
      </c>
      <c r="K796" s="64">
        <v>45195</v>
      </c>
      <c r="N796" s="59">
        <v>26</v>
      </c>
      <c r="O796" s="65">
        <v>0</v>
      </c>
      <c r="P796" s="66">
        <v>0</v>
      </c>
      <c r="Q796" s="66">
        <f>C796/F796</f>
        <v>0</v>
      </c>
      <c r="R796" s="66">
        <f>C796/H796</f>
        <v>0</v>
      </c>
      <c r="S796" s="59" t="b">
        <f>IF(C796&gt;500,TRUE,FALSE)</f>
        <v>0</v>
      </c>
      <c r="T796" s="59" t="b">
        <f>IF(C796&gt;750,TRUE,FALSE)</f>
        <v>0</v>
      </c>
      <c r="U796" s="59" t="b">
        <f>IF(C796&gt;1000,TRUE,FALSE)</f>
        <v>0</v>
      </c>
      <c r="V796" s="59" t="b">
        <f>IF(D796&gt;500,TRUE,FALSE)</f>
        <v>0</v>
      </c>
    </row>
    <row r="797" spans="1:22" s="59" customFormat="1" ht="16" x14ac:dyDescent="0.2">
      <c r="A797" s="54">
        <v>493704</v>
      </c>
      <c r="B797" s="54" t="s">
        <v>558</v>
      </c>
      <c r="C797" s="54">
        <v>3</v>
      </c>
      <c r="D797" s="54">
        <v>3</v>
      </c>
      <c r="E797" s="54">
        <v>3</v>
      </c>
      <c r="F797" s="54">
        <v>1</v>
      </c>
      <c r="G797" s="54">
        <v>1</v>
      </c>
      <c r="H797" s="54">
        <v>1</v>
      </c>
      <c r="I797" s="54" t="s">
        <v>53</v>
      </c>
      <c r="J797" s="54" t="s">
        <v>68</v>
      </c>
      <c r="K797" s="55">
        <v>45729</v>
      </c>
      <c r="L797" s="55">
        <v>45870</v>
      </c>
      <c r="M797" s="54" t="s">
        <v>76</v>
      </c>
      <c r="N797" s="54">
        <v>4</v>
      </c>
      <c r="O797" s="56">
        <v>1</v>
      </c>
      <c r="P797" s="57">
        <f>C797/G797</f>
        <v>3</v>
      </c>
      <c r="Q797" s="57">
        <f>C797/F797</f>
        <v>3</v>
      </c>
      <c r="R797" s="57">
        <f>C797/H797</f>
        <v>3</v>
      </c>
      <c r="S797" s="54" t="b">
        <f>IF(C797&gt;500,TRUE,FALSE)</f>
        <v>0</v>
      </c>
      <c r="T797" s="54" t="b">
        <f>IF(C797&gt;750,TRUE,FALSE)</f>
        <v>0</v>
      </c>
      <c r="U797" s="54" t="b">
        <f>IF(C797&gt;1000,TRUE,FALSE)</f>
        <v>0</v>
      </c>
      <c r="V797" s="54" t="b">
        <f>IF(D797&gt;500,TRUE,FALSE)</f>
        <v>0</v>
      </c>
    </row>
    <row r="798" spans="1:22" s="59" customFormat="1" ht="16" x14ac:dyDescent="0.2">
      <c r="A798" s="59">
        <v>493927</v>
      </c>
      <c r="B798" s="59" t="s">
        <v>437</v>
      </c>
      <c r="C798" s="59">
        <v>0</v>
      </c>
      <c r="D798" s="59">
        <v>1</v>
      </c>
      <c r="E798" s="59">
        <v>15</v>
      </c>
      <c r="F798" s="59">
        <v>17</v>
      </c>
      <c r="G798" s="59">
        <v>17</v>
      </c>
      <c r="H798" s="59">
        <v>17</v>
      </c>
      <c r="I798" s="59" t="s">
        <v>53</v>
      </c>
      <c r="J798" s="59" t="s">
        <v>54</v>
      </c>
      <c r="K798" s="64">
        <v>45274</v>
      </c>
      <c r="M798" s="59" t="s">
        <v>76</v>
      </c>
      <c r="N798" s="59">
        <v>19</v>
      </c>
      <c r="O798" s="65">
        <v>1</v>
      </c>
      <c r="P798" s="66">
        <f>C798/G798</f>
        <v>0</v>
      </c>
      <c r="Q798" s="66">
        <f>C798/F798</f>
        <v>0</v>
      </c>
      <c r="R798" s="66">
        <f>C798/H798</f>
        <v>0</v>
      </c>
      <c r="S798" s="59" t="b">
        <f>IF(C798&gt;500,TRUE,FALSE)</f>
        <v>0</v>
      </c>
      <c r="T798" s="59" t="b">
        <f>IF(C798&gt;750,TRUE,FALSE)</f>
        <v>0</v>
      </c>
      <c r="U798" s="59" t="b">
        <f>IF(C798&gt;1000,TRUE,FALSE)</f>
        <v>0</v>
      </c>
      <c r="V798" s="59" t="b">
        <f>IF(D798&gt;500,TRUE,FALSE)</f>
        <v>0</v>
      </c>
    </row>
    <row r="799" spans="1:22" s="59" customFormat="1" ht="16" x14ac:dyDescent="0.2">
      <c r="A799" s="54">
        <v>494655</v>
      </c>
      <c r="B799" s="54" t="s">
        <v>904</v>
      </c>
      <c r="C799" s="54">
        <v>46</v>
      </c>
      <c r="D799" s="54">
        <v>8</v>
      </c>
      <c r="E799" s="54">
        <v>17</v>
      </c>
      <c r="F799" s="54">
        <v>15</v>
      </c>
      <c r="G799" s="54">
        <v>17</v>
      </c>
      <c r="H799" s="54">
        <v>18</v>
      </c>
      <c r="I799" s="54" t="s">
        <v>53</v>
      </c>
      <c r="J799" s="54" t="s">
        <v>54</v>
      </c>
      <c r="K799" s="55">
        <v>45611</v>
      </c>
      <c r="L799" s="54"/>
      <c r="M799" s="54" t="s">
        <v>76</v>
      </c>
      <c r="N799" s="54">
        <v>44</v>
      </c>
      <c r="O799" s="56">
        <v>1.1333333333333333</v>
      </c>
      <c r="P799" s="57">
        <f>C799/G799</f>
        <v>2.7058823529411766</v>
      </c>
      <c r="Q799" s="57">
        <f>C799/F799</f>
        <v>3.0666666666666669</v>
      </c>
      <c r="R799" s="57">
        <f>C799/H799</f>
        <v>2.5555555555555554</v>
      </c>
      <c r="S799" s="54" t="b">
        <f>IF(C799&gt;500,TRUE,FALSE)</f>
        <v>0</v>
      </c>
      <c r="T799" s="54" t="b">
        <f>IF(C799&gt;750,TRUE,FALSE)</f>
        <v>0</v>
      </c>
      <c r="U799" s="54" t="b">
        <f>IF(C799&gt;1000,TRUE,FALSE)</f>
        <v>0</v>
      </c>
      <c r="V799" s="54" t="b">
        <f>IF(D799&gt;500,TRUE,FALSE)</f>
        <v>0</v>
      </c>
    </row>
    <row r="800" spans="1:22" s="54" customFormat="1" ht="16" x14ac:dyDescent="0.2">
      <c r="A800" s="59">
        <v>494666</v>
      </c>
      <c r="B800" s="59" t="s">
        <v>813</v>
      </c>
      <c r="C800" s="59">
        <v>0</v>
      </c>
      <c r="D800" s="59">
        <v>0</v>
      </c>
      <c r="E800" s="59"/>
      <c r="F800" s="59">
        <v>630</v>
      </c>
      <c r="G800" s="59">
        <v>0</v>
      </c>
      <c r="H800" s="59">
        <v>651</v>
      </c>
      <c r="I800" s="59" t="s">
        <v>53</v>
      </c>
      <c r="J800" s="59" t="s">
        <v>54</v>
      </c>
      <c r="K800" s="64">
        <v>45831</v>
      </c>
      <c r="L800" s="64">
        <v>45905</v>
      </c>
      <c r="M800" s="59" t="s">
        <v>55</v>
      </c>
      <c r="N800" s="59">
        <v>2</v>
      </c>
      <c r="O800" s="65">
        <v>0</v>
      </c>
      <c r="P800" s="66">
        <v>0</v>
      </c>
      <c r="Q800" s="66">
        <f>C800/F800</f>
        <v>0</v>
      </c>
      <c r="R800" s="66">
        <f>C800/H800</f>
        <v>0</v>
      </c>
      <c r="S800" s="59" t="b">
        <f>IF(C800&gt;500,TRUE,FALSE)</f>
        <v>0</v>
      </c>
      <c r="T800" s="59" t="b">
        <f>IF(C800&gt;750,TRUE,FALSE)</f>
        <v>0</v>
      </c>
      <c r="U800" s="59" t="b">
        <f>IF(C800&gt;1000,TRUE,FALSE)</f>
        <v>0</v>
      </c>
      <c r="V800" s="59" t="b">
        <f>IF(D800&gt;500,TRUE,FALSE)</f>
        <v>0</v>
      </c>
    </row>
    <row r="801" spans="1:22" s="59" customFormat="1" ht="16" x14ac:dyDescent="0.2">
      <c r="A801" s="54">
        <v>497582</v>
      </c>
      <c r="B801" s="54" t="s">
        <v>944</v>
      </c>
      <c r="C801" s="54">
        <v>19</v>
      </c>
      <c r="D801" s="54">
        <v>19</v>
      </c>
      <c r="E801" s="54"/>
      <c r="F801" s="54">
        <v>11</v>
      </c>
      <c r="G801" s="54">
        <v>0</v>
      </c>
      <c r="H801" s="54">
        <v>0</v>
      </c>
      <c r="I801" s="54" t="s">
        <v>53</v>
      </c>
      <c r="J801" s="54" t="s">
        <v>54</v>
      </c>
      <c r="K801" s="55">
        <v>45799</v>
      </c>
      <c r="L801" s="55">
        <v>45851</v>
      </c>
      <c r="M801" s="54"/>
      <c r="N801" s="54">
        <v>6</v>
      </c>
      <c r="O801" s="56">
        <v>0</v>
      </c>
      <c r="P801" s="57">
        <v>0</v>
      </c>
      <c r="Q801" s="57">
        <f>C801/F801</f>
        <v>1.7272727272727273</v>
      </c>
      <c r="R801" s="57">
        <v>0</v>
      </c>
      <c r="S801" s="54" t="b">
        <f>IF(C801&gt;500,TRUE,FALSE)</f>
        <v>0</v>
      </c>
      <c r="T801" s="54" t="b">
        <f>IF(C801&gt;750,TRUE,FALSE)</f>
        <v>0</v>
      </c>
      <c r="U801" s="54" t="b">
        <f>IF(C801&gt;1000,TRUE,FALSE)</f>
        <v>0</v>
      </c>
      <c r="V801" s="54" t="b">
        <f>IF(D801&gt;500,TRUE,FALSE)</f>
        <v>0</v>
      </c>
    </row>
    <row r="802" spans="1:22" s="59" customFormat="1" ht="16" x14ac:dyDescent="0.2">
      <c r="A802" s="63">
        <v>497630</v>
      </c>
      <c r="B802" s="63" t="s">
        <v>108</v>
      </c>
      <c r="C802" s="63">
        <v>0</v>
      </c>
      <c r="D802" s="59">
        <v>0</v>
      </c>
      <c r="E802" s="63">
        <v>128</v>
      </c>
      <c r="F802" s="63">
        <v>252</v>
      </c>
      <c r="G802" s="63">
        <v>124</v>
      </c>
      <c r="H802" s="63">
        <v>130</v>
      </c>
      <c r="I802" s="59" t="s">
        <v>53</v>
      </c>
      <c r="J802" s="59" t="s">
        <v>54</v>
      </c>
      <c r="K802" s="64">
        <v>45873</v>
      </c>
      <c r="L802" s="64">
        <v>46035</v>
      </c>
      <c r="M802" s="59" t="s">
        <v>58</v>
      </c>
      <c r="N802" s="59">
        <v>3</v>
      </c>
      <c r="O802" s="65">
        <v>0.49206349206349204</v>
      </c>
      <c r="P802" s="66">
        <f>C802/G802</f>
        <v>0</v>
      </c>
      <c r="Q802" s="66">
        <f>C802/F802</f>
        <v>0</v>
      </c>
      <c r="R802" s="66">
        <f>C802/H802</f>
        <v>0</v>
      </c>
      <c r="S802" s="59" t="b">
        <f>IF(C802&gt;500,TRUE,FALSE)</f>
        <v>0</v>
      </c>
      <c r="T802" s="59" t="b">
        <f>IF(C802&gt;750,TRUE,FALSE)</f>
        <v>0</v>
      </c>
      <c r="U802" s="59" t="b">
        <f>IF(C802&gt;1000,TRUE,FALSE)</f>
        <v>0</v>
      </c>
      <c r="V802" s="59" t="b">
        <f>IF(D802&gt;500,TRUE,FALSE)</f>
        <v>0</v>
      </c>
    </row>
    <row r="803" spans="1:22" s="59" customFormat="1" ht="16" x14ac:dyDescent="0.2">
      <c r="A803" s="58">
        <v>497705</v>
      </c>
      <c r="B803" s="58" t="s">
        <v>52</v>
      </c>
      <c r="C803" s="58">
        <v>654</v>
      </c>
      <c r="D803" s="58">
        <v>537</v>
      </c>
      <c r="E803" s="58">
        <v>12000</v>
      </c>
      <c r="F803" s="58">
        <v>-5649</v>
      </c>
      <c r="G803" s="58">
        <v>5115</v>
      </c>
      <c r="H803" s="58">
        <v>3202</v>
      </c>
      <c r="I803" s="58" t="s">
        <v>53</v>
      </c>
      <c r="J803" s="58" t="s">
        <v>54</v>
      </c>
      <c r="K803" s="60">
        <v>45699</v>
      </c>
      <c r="L803" s="58"/>
      <c r="M803" s="58" t="s">
        <v>55</v>
      </c>
      <c r="N803" s="58">
        <v>6</v>
      </c>
      <c r="O803" s="61">
        <v>-0.90546999468932554</v>
      </c>
      <c r="P803" s="62">
        <f>C803/G803</f>
        <v>0.1278592375366569</v>
      </c>
      <c r="Q803" s="62">
        <f>C803/F803</f>
        <v>-0.11577270313329793</v>
      </c>
      <c r="R803" s="62">
        <f>C803/H803</f>
        <v>0.20424734540911929</v>
      </c>
      <c r="S803" s="58" t="b">
        <f>IF(C803&gt;500,TRUE,FALSE)</f>
        <v>1</v>
      </c>
      <c r="T803" s="58" t="b">
        <f>IF(C803&gt;750,TRUE,FALSE)</f>
        <v>0</v>
      </c>
      <c r="U803" s="58" t="b">
        <f>IF(C803&gt;1000,TRUE,FALSE)</f>
        <v>0</v>
      </c>
      <c r="V803" s="58" t="b">
        <f>IF(D803&gt;500,TRUE,FALSE)</f>
        <v>1</v>
      </c>
    </row>
    <row r="804" spans="1:22" s="59" customFormat="1" ht="16" x14ac:dyDescent="0.2">
      <c r="A804" s="59">
        <v>498161</v>
      </c>
      <c r="B804" s="59" t="s">
        <v>570</v>
      </c>
      <c r="C804" s="59">
        <v>0</v>
      </c>
      <c r="D804" s="59">
        <v>0</v>
      </c>
      <c r="E804" s="59">
        <v>4</v>
      </c>
      <c r="F804" s="59">
        <v>4</v>
      </c>
      <c r="G804" s="59">
        <v>6</v>
      </c>
      <c r="H804" s="59">
        <v>4</v>
      </c>
      <c r="I804" s="59" t="s">
        <v>53</v>
      </c>
      <c r="J804" s="59" t="s">
        <v>54</v>
      </c>
      <c r="K804" s="64">
        <v>45330</v>
      </c>
      <c r="M804" s="59" t="s">
        <v>76</v>
      </c>
      <c r="N804" s="59">
        <v>16</v>
      </c>
      <c r="O804" s="65">
        <v>1.5</v>
      </c>
      <c r="P804" s="66">
        <f>C804/G804</f>
        <v>0</v>
      </c>
      <c r="Q804" s="66">
        <f>C804/F804</f>
        <v>0</v>
      </c>
      <c r="R804" s="66">
        <f>C804/H804</f>
        <v>0</v>
      </c>
      <c r="S804" s="59" t="b">
        <f>IF(C804&gt;500,TRUE,FALSE)</f>
        <v>0</v>
      </c>
      <c r="T804" s="59" t="b">
        <f>IF(C804&gt;750,TRUE,FALSE)</f>
        <v>0</v>
      </c>
      <c r="U804" s="59" t="b">
        <f>IF(C804&gt;1000,TRUE,FALSE)</f>
        <v>0</v>
      </c>
      <c r="V804" s="59" t="b">
        <f>IF(D804&gt;500,TRUE,FALSE)</f>
        <v>0</v>
      </c>
    </row>
    <row r="805" spans="1:22" s="59" customFormat="1" ht="16" x14ac:dyDescent="0.2">
      <c r="A805" s="59">
        <v>498207</v>
      </c>
      <c r="B805" s="59" t="s">
        <v>198</v>
      </c>
      <c r="C805" s="59">
        <v>0</v>
      </c>
      <c r="D805" s="59">
        <v>0</v>
      </c>
      <c r="E805" s="59">
        <v>11</v>
      </c>
      <c r="F805" s="59">
        <v>40</v>
      </c>
      <c r="G805" s="59">
        <v>0</v>
      </c>
      <c r="H805" s="59">
        <v>16</v>
      </c>
      <c r="I805" s="59" t="s">
        <v>53</v>
      </c>
      <c r="J805" s="59" t="s">
        <v>171</v>
      </c>
      <c r="K805" s="64">
        <v>45590</v>
      </c>
      <c r="L805" s="64">
        <v>45688</v>
      </c>
      <c r="M805" s="59" t="s">
        <v>76</v>
      </c>
      <c r="N805" s="59">
        <v>13</v>
      </c>
      <c r="O805" s="65">
        <v>0</v>
      </c>
      <c r="P805" s="66">
        <v>0</v>
      </c>
      <c r="Q805" s="66">
        <f>C805/F805</f>
        <v>0</v>
      </c>
      <c r="R805" s="66">
        <f>C805/H805</f>
        <v>0</v>
      </c>
      <c r="S805" s="59" t="b">
        <f>IF(C805&gt;500,TRUE,FALSE)</f>
        <v>0</v>
      </c>
      <c r="T805" s="59" t="b">
        <f>IF(C805&gt;750,TRUE,FALSE)</f>
        <v>0</v>
      </c>
      <c r="U805" s="59" t="b">
        <f>IF(C805&gt;1000,TRUE,FALSE)</f>
        <v>0</v>
      </c>
      <c r="V805" s="59" t="b">
        <f>IF(D805&gt;500,TRUE,FALSE)</f>
        <v>0</v>
      </c>
    </row>
    <row r="806" spans="1:22" s="59" customFormat="1" ht="16" x14ac:dyDescent="0.2">
      <c r="A806" s="59">
        <v>499976</v>
      </c>
      <c r="B806" s="59" t="s">
        <v>893</v>
      </c>
      <c r="C806" s="59">
        <v>257</v>
      </c>
      <c r="D806" s="59">
        <v>7</v>
      </c>
      <c r="E806" s="59">
        <v>131</v>
      </c>
      <c r="F806" s="59">
        <v>236</v>
      </c>
      <c r="G806" s="59">
        <v>266</v>
      </c>
      <c r="H806" s="59">
        <v>268</v>
      </c>
      <c r="I806" s="59" t="s">
        <v>53</v>
      </c>
      <c r="J806" s="59" t="s">
        <v>54</v>
      </c>
      <c r="K806" s="64">
        <v>45618</v>
      </c>
      <c r="L806" s="64">
        <v>45722</v>
      </c>
      <c r="M806" s="59" t="s">
        <v>58</v>
      </c>
      <c r="N806" s="59">
        <v>11</v>
      </c>
      <c r="O806" s="65">
        <v>1.1271186440677967</v>
      </c>
      <c r="P806" s="66">
        <f>C806/G806</f>
        <v>0.96616541353383456</v>
      </c>
      <c r="Q806" s="66">
        <f>C806/F806</f>
        <v>1.0889830508474576</v>
      </c>
      <c r="R806" s="66">
        <f>C806/H806</f>
        <v>0.95895522388059706</v>
      </c>
      <c r="S806" s="59" t="b">
        <f>IF(C806&gt;500,TRUE,FALSE)</f>
        <v>0</v>
      </c>
      <c r="T806" s="59" t="b">
        <f>IF(C806&gt;750,TRUE,FALSE)</f>
        <v>0</v>
      </c>
      <c r="U806" s="59" t="b">
        <f>IF(C806&gt;1000,TRUE,FALSE)</f>
        <v>0</v>
      </c>
      <c r="V806" s="59" t="b">
        <f>IF(D806&gt;500,TRUE,FALSE)</f>
        <v>0</v>
      </c>
    </row>
    <row r="807" spans="1:22" s="54" customFormat="1" ht="16" x14ac:dyDescent="0.2">
      <c r="A807" s="59">
        <v>500661</v>
      </c>
      <c r="B807" s="59" t="s">
        <v>287</v>
      </c>
      <c r="C807" s="59">
        <v>4</v>
      </c>
      <c r="D807" s="59">
        <v>0</v>
      </c>
      <c r="E807" s="59">
        <v>7</v>
      </c>
      <c r="F807" s="59">
        <v>9</v>
      </c>
      <c r="G807" s="59">
        <v>2</v>
      </c>
      <c r="H807" s="59">
        <v>7</v>
      </c>
      <c r="I807" s="59" t="s">
        <v>53</v>
      </c>
      <c r="J807" s="59" t="s">
        <v>54</v>
      </c>
      <c r="K807" s="64">
        <v>45616</v>
      </c>
      <c r="L807" s="64">
        <v>45702</v>
      </c>
      <c r="M807" s="59" t="s">
        <v>76</v>
      </c>
      <c r="N807" s="59">
        <v>9</v>
      </c>
      <c r="O807" s="65">
        <v>0.22222222222222221</v>
      </c>
      <c r="P807" s="66">
        <f>C807/G807</f>
        <v>2</v>
      </c>
      <c r="Q807" s="66">
        <f>C807/F807</f>
        <v>0.44444444444444442</v>
      </c>
      <c r="R807" s="66">
        <f>C807/H807</f>
        <v>0.5714285714285714</v>
      </c>
      <c r="S807" s="59" t="b">
        <f>IF(C807&gt;500,TRUE,FALSE)</f>
        <v>0</v>
      </c>
      <c r="T807" s="59" t="b">
        <f>IF(C807&gt;750,TRUE,FALSE)</f>
        <v>0</v>
      </c>
      <c r="U807" s="59" t="b">
        <f>IF(C807&gt;1000,TRUE,FALSE)</f>
        <v>0</v>
      </c>
      <c r="V807" s="59" t="b">
        <f>IF(D807&gt;500,TRUE,FALSE)</f>
        <v>0</v>
      </c>
    </row>
    <row r="808" spans="1:22" s="54" customFormat="1" ht="16" x14ac:dyDescent="0.2">
      <c r="A808" s="59">
        <v>501750</v>
      </c>
      <c r="B808" s="59" t="s">
        <v>664</v>
      </c>
      <c r="C808" s="59">
        <v>0</v>
      </c>
      <c r="D808" s="59">
        <v>0</v>
      </c>
      <c r="E808" s="59">
        <v>34</v>
      </c>
      <c r="F808" s="59">
        <v>40</v>
      </c>
      <c r="G808" s="59">
        <v>40</v>
      </c>
      <c r="H808" s="59">
        <v>41</v>
      </c>
      <c r="I808" s="59" t="s">
        <v>53</v>
      </c>
      <c r="J808" s="59" t="s">
        <v>68</v>
      </c>
      <c r="K808" s="64">
        <v>45735</v>
      </c>
      <c r="L808" s="64">
        <v>45884</v>
      </c>
      <c r="M808" s="59" t="s">
        <v>76</v>
      </c>
      <c r="N808" s="59">
        <v>4</v>
      </c>
      <c r="O808" s="65">
        <v>1</v>
      </c>
      <c r="P808" s="66">
        <f>C808/G808</f>
        <v>0</v>
      </c>
      <c r="Q808" s="66">
        <f>C808/F808</f>
        <v>0</v>
      </c>
      <c r="R808" s="66">
        <f>C808/H808</f>
        <v>0</v>
      </c>
      <c r="S808" s="59" t="b">
        <f>IF(C808&gt;500,TRUE,FALSE)</f>
        <v>0</v>
      </c>
      <c r="T808" s="59" t="b">
        <f>IF(C808&gt;750,TRUE,FALSE)</f>
        <v>0</v>
      </c>
      <c r="U808" s="59" t="b">
        <f>IF(C808&gt;1000,TRUE,FALSE)</f>
        <v>0</v>
      </c>
      <c r="V808" s="59" t="b">
        <f>IF(D808&gt;500,TRUE,FALSE)</f>
        <v>0</v>
      </c>
    </row>
    <row r="809" spans="1:22" s="59" customFormat="1" ht="16" x14ac:dyDescent="0.2">
      <c r="A809" s="59">
        <v>501804</v>
      </c>
      <c r="B809" s="59" t="s">
        <v>537</v>
      </c>
      <c r="C809" s="59">
        <v>0</v>
      </c>
      <c r="D809" s="59">
        <v>0</v>
      </c>
      <c r="E809" s="59">
        <v>15</v>
      </c>
      <c r="F809" s="59">
        <v>6</v>
      </c>
      <c r="G809" s="59">
        <v>17</v>
      </c>
      <c r="H809" s="59">
        <v>6</v>
      </c>
      <c r="I809" s="59" t="s">
        <v>53</v>
      </c>
      <c r="J809" s="59" t="s">
        <v>68</v>
      </c>
      <c r="K809" s="64">
        <v>45748</v>
      </c>
      <c r="M809" s="59" t="s">
        <v>76</v>
      </c>
      <c r="N809" s="59">
        <v>4</v>
      </c>
      <c r="O809" s="65">
        <v>2.8333333333333335</v>
      </c>
      <c r="P809" s="66">
        <f>C809/G809</f>
        <v>0</v>
      </c>
      <c r="Q809" s="66">
        <f>C809/F809</f>
        <v>0</v>
      </c>
      <c r="R809" s="66">
        <f>C809/H809</f>
        <v>0</v>
      </c>
      <c r="S809" s="59" t="b">
        <f>IF(C809&gt;500,TRUE,FALSE)</f>
        <v>0</v>
      </c>
      <c r="T809" s="59" t="b">
        <f>IF(C809&gt;750,TRUE,FALSE)</f>
        <v>0</v>
      </c>
      <c r="U809" s="59" t="b">
        <f>IF(C809&gt;1000,TRUE,FALSE)</f>
        <v>0</v>
      </c>
      <c r="V809" s="59" t="b">
        <f>IF(D809&gt;500,TRUE,FALSE)</f>
        <v>0</v>
      </c>
    </row>
    <row r="810" spans="1:22" s="54" customFormat="1" ht="16" x14ac:dyDescent="0.2">
      <c r="A810" s="54">
        <v>502025</v>
      </c>
      <c r="B810" s="54" t="s">
        <v>572</v>
      </c>
      <c r="C810" s="54">
        <v>11</v>
      </c>
      <c r="D810" s="54">
        <v>11</v>
      </c>
      <c r="E810" s="54">
        <v>0</v>
      </c>
      <c r="F810" s="54">
        <v>1</v>
      </c>
      <c r="G810" s="54">
        <v>1</v>
      </c>
      <c r="H810" s="54">
        <v>1</v>
      </c>
      <c r="I810" s="54" t="s">
        <v>53</v>
      </c>
      <c r="J810" s="54" t="s">
        <v>54</v>
      </c>
      <c r="K810" s="55">
        <v>45680</v>
      </c>
      <c r="L810" s="55">
        <v>45814</v>
      </c>
      <c r="N810" s="54">
        <v>6</v>
      </c>
      <c r="O810" s="56">
        <v>1</v>
      </c>
      <c r="P810" s="57">
        <f>C810/G810</f>
        <v>11</v>
      </c>
      <c r="Q810" s="57">
        <f>C810/F810</f>
        <v>11</v>
      </c>
      <c r="R810" s="57">
        <f>C810/H810</f>
        <v>11</v>
      </c>
      <c r="S810" s="54" t="b">
        <f>IF(C810&gt;500,TRUE,FALSE)</f>
        <v>0</v>
      </c>
      <c r="T810" s="54" t="b">
        <f>IF(C810&gt;750,TRUE,FALSE)</f>
        <v>0</v>
      </c>
      <c r="U810" s="54" t="b">
        <f>IF(C810&gt;1000,TRUE,FALSE)</f>
        <v>0</v>
      </c>
      <c r="V810" s="54" t="b">
        <f>IF(D810&gt;500,TRUE,FALSE)</f>
        <v>0</v>
      </c>
    </row>
    <row r="811" spans="1:22" s="59" customFormat="1" ht="16" x14ac:dyDescent="0.2">
      <c r="A811" s="59">
        <v>507321</v>
      </c>
      <c r="B811" s="59" t="s">
        <v>193</v>
      </c>
      <c r="C811" s="59">
        <v>10</v>
      </c>
      <c r="D811" s="59">
        <v>10</v>
      </c>
      <c r="E811" s="59">
        <v>50</v>
      </c>
      <c r="F811" s="59">
        <v>40</v>
      </c>
      <c r="G811" s="59">
        <v>50</v>
      </c>
      <c r="H811" s="59">
        <v>15</v>
      </c>
      <c r="I811" s="59" t="s">
        <v>53</v>
      </c>
      <c r="J811" s="59" t="s">
        <v>68</v>
      </c>
      <c r="K811" s="64">
        <v>45831</v>
      </c>
      <c r="L811" s="64">
        <v>45945</v>
      </c>
      <c r="M811" s="59" t="s">
        <v>71</v>
      </c>
      <c r="N811" s="59">
        <v>4</v>
      </c>
      <c r="O811" s="65">
        <v>1.25</v>
      </c>
      <c r="P811" s="66">
        <f>C811/G811</f>
        <v>0.2</v>
      </c>
      <c r="Q811" s="66">
        <f>C811/F811</f>
        <v>0.25</v>
      </c>
      <c r="R811" s="66">
        <f>C811/H811</f>
        <v>0.66666666666666663</v>
      </c>
      <c r="S811" s="59" t="b">
        <f>IF(C811&gt;500,TRUE,FALSE)</f>
        <v>0</v>
      </c>
      <c r="T811" s="59" t="b">
        <f>IF(C811&gt;750,TRUE,FALSE)</f>
        <v>0</v>
      </c>
      <c r="U811" s="59" t="b">
        <f>IF(C811&gt;1000,TRUE,FALSE)</f>
        <v>0</v>
      </c>
      <c r="V811" s="59" t="b">
        <f>IF(D811&gt;500,TRUE,FALSE)</f>
        <v>0</v>
      </c>
    </row>
    <row r="812" spans="1:22" s="59" customFormat="1" ht="16" x14ac:dyDescent="0.2">
      <c r="A812" s="59">
        <v>508779</v>
      </c>
      <c r="B812" s="59" t="s">
        <v>326</v>
      </c>
      <c r="C812" s="59">
        <v>78</v>
      </c>
      <c r="D812" s="59">
        <v>78</v>
      </c>
      <c r="E812" s="59">
        <v>59</v>
      </c>
      <c r="F812" s="59">
        <v>106</v>
      </c>
      <c r="G812" s="59">
        <v>79</v>
      </c>
      <c r="H812" s="59">
        <v>96</v>
      </c>
      <c r="I812" s="59" t="s">
        <v>53</v>
      </c>
      <c r="J812" s="59" t="s">
        <v>54</v>
      </c>
      <c r="K812" s="64">
        <v>45645</v>
      </c>
      <c r="L812" s="64">
        <v>45811</v>
      </c>
      <c r="M812" s="59" t="s">
        <v>71</v>
      </c>
      <c r="N812" s="59">
        <v>6</v>
      </c>
      <c r="O812" s="65">
        <v>0.74528301886792447</v>
      </c>
      <c r="P812" s="66">
        <f>C812/G812</f>
        <v>0.98734177215189878</v>
      </c>
      <c r="Q812" s="66">
        <f>C812/F812</f>
        <v>0.73584905660377353</v>
      </c>
      <c r="R812" s="66">
        <f>C812/H812</f>
        <v>0.8125</v>
      </c>
      <c r="S812" s="59" t="b">
        <f>IF(C812&gt;500,TRUE,FALSE)</f>
        <v>0</v>
      </c>
      <c r="T812" s="59" t="b">
        <f>IF(C812&gt;750,TRUE,FALSE)</f>
        <v>0</v>
      </c>
      <c r="U812" s="59" t="b">
        <f>IF(C812&gt;1000,TRUE,FALSE)</f>
        <v>0</v>
      </c>
      <c r="V812" s="59" t="b">
        <f>IF(D812&gt;500,TRUE,FALSE)</f>
        <v>0</v>
      </c>
    </row>
    <row r="813" spans="1:22" s="54" customFormat="1" ht="16" x14ac:dyDescent="0.2">
      <c r="A813" s="59">
        <v>509692</v>
      </c>
      <c r="B813" s="59" t="s">
        <v>472</v>
      </c>
      <c r="C813" s="59">
        <v>28</v>
      </c>
      <c r="D813" s="59">
        <v>28</v>
      </c>
      <c r="E813" s="59">
        <v>11</v>
      </c>
      <c r="F813" s="59">
        <v>26</v>
      </c>
      <c r="G813" s="59">
        <v>11</v>
      </c>
      <c r="H813" s="59">
        <v>26</v>
      </c>
      <c r="I813" s="59" t="s">
        <v>53</v>
      </c>
      <c r="J813" s="59" t="s">
        <v>54</v>
      </c>
      <c r="K813" s="64">
        <v>45832</v>
      </c>
      <c r="L813" s="64">
        <v>45926</v>
      </c>
      <c r="M813" s="59" t="s">
        <v>76</v>
      </c>
      <c r="N813" s="59">
        <v>4</v>
      </c>
      <c r="O813" s="65">
        <v>0.42307692307692307</v>
      </c>
      <c r="P813" s="66">
        <f>C813/G813</f>
        <v>2.5454545454545454</v>
      </c>
      <c r="Q813" s="66">
        <f>C813/F813</f>
        <v>1.0769230769230769</v>
      </c>
      <c r="R813" s="66">
        <f>C813/H813</f>
        <v>1.0769230769230769</v>
      </c>
      <c r="S813" s="59" t="b">
        <f>IF(C813&gt;500,TRUE,FALSE)</f>
        <v>0</v>
      </c>
      <c r="T813" s="59" t="b">
        <f>IF(C813&gt;750,TRUE,FALSE)</f>
        <v>0</v>
      </c>
      <c r="U813" s="59" t="b">
        <f>IF(C813&gt;1000,TRUE,FALSE)</f>
        <v>0</v>
      </c>
      <c r="V813" s="59" t="b">
        <f>IF(D813&gt;500,TRUE,FALSE)</f>
        <v>0</v>
      </c>
    </row>
    <row r="814" spans="1:22" s="59" customFormat="1" ht="16" x14ac:dyDescent="0.2">
      <c r="A814" s="59">
        <v>509966</v>
      </c>
      <c r="B814" s="59" t="s">
        <v>573</v>
      </c>
      <c r="C814" s="59">
        <v>0</v>
      </c>
      <c r="D814" s="59">
        <v>0</v>
      </c>
      <c r="E814" s="59">
        <v>0</v>
      </c>
      <c r="F814" s="59">
        <v>2</v>
      </c>
      <c r="G814" s="59">
        <v>2</v>
      </c>
      <c r="H814" s="59">
        <v>2</v>
      </c>
      <c r="I814" s="59" t="s">
        <v>53</v>
      </c>
      <c r="J814" s="59" t="s">
        <v>68</v>
      </c>
      <c r="K814" s="64">
        <v>45747</v>
      </c>
      <c r="N814" s="59">
        <v>4</v>
      </c>
      <c r="O814" s="65">
        <v>1</v>
      </c>
      <c r="P814" s="66">
        <f>C814/G814</f>
        <v>0</v>
      </c>
      <c r="Q814" s="66">
        <f>C814/F814</f>
        <v>0</v>
      </c>
      <c r="R814" s="66">
        <f>C814/H814</f>
        <v>0</v>
      </c>
      <c r="S814" s="59" t="b">
        <f>IF(C814&gt;500,TRUE,FALSE)</f>
        <v>0</v>
      </c>
      <c r="T814" s="59" t="b">
        <f>IF(C814&gt;750,TRUE,FALSE)</f>
        <v>0</v>
      </c>
      <c r="U814" s="59" t="b">
        <f>IF(C814&gt;1000,TRUE,FALSE)</f>
        <v>0</v>
      </c>
      <c r="V814" s="59" t="b">
        <f>IF(D814&gt;500,TRUE,FALSE)</f>
        <v>0</v>
      </c>
    </row>
    <row r="815" spans="1:22" s="59" customFormat="1" ht="16" x14ac:dyDescent="0.2">
      <c r="A815" s="54">
        <v>510378</v>
      </c>
      <c r="B815" s="54" t="s">
        <v>571</v>
      </c>
      <c r="C815" s="54">
        <v>13</v>
      </c>
      <c r="D815" s="54">
        <v>13</v>
      </c>
      <c r="E815" s="54">
        <v>0</v>
      </c>
      <c r="F815" s="54">
        <v>3</v>
      </c>
      <c r="G815" s="54">
        <v>3</v>
      </c>
      <c r="H815" s="54">
        <v>3</v>
      </c>
      <c r="I815" s="54" t="s">
        <v>53</v>
      </c>
      <c r="J815" s="54" t="s">
        <v>68</v>
      </c>
      <c r="K815" s="55">
        <v>45707</v>
      </c>
      <c r="L815" s="55">
        <v>45838</v>
      </c>
      <c r="M815" s="54"/>
      <c r="N815" s="54">
        <v>5</v>
      </c>
      <c r="O815" s="56">
        <v>1</v>
      </c>
      <c r="P815" s="57">
        <f>C815/G815</f>
        <v>4.333333333333333</v>
      </c>
      <c r="Q815" s="57">
        <f>C815/F815</f>
        <v>4.333333333333333</v>
      </c>
      <c r="R815" s="57">
        <f>C815/H815</f>
        <v>4.333333333333333</v>
      </c>
      <c r="S815" s="54" t="b">
        <f>IF(C815&gt;500,TRUE,FALSE)</f>
        <v>0</v>
      </c>
      <c r="T815" s="54" t="b">
        <f>IF(C815&gt;750,TRUE,FALSE)</f>
        <v>0</v>
      </c>
      <c r="U815" s="54" t="b">
        <f>IF(C815&gt;1000,TRUE,FALSE)</f>
        <v>0</v>
      </c>
      <c r="V815" s="54" t="b">
        <f>IF(D815&gt;500,TRUE,FALSE)</f>
        <v>0</v>
      </c>
    </row>
    <row r="816" spans="1:22" s="59" customFormat="1" ht="16" x14ac:dyDescent="0.2">
      <c r="A816" s="59">
        <v>510427</v>
      </c>
      <c r="B816" s="59" t="s">
        <v>914</v>
      </c>
      <c r="C816" s="59">
        <v>39</v>
      </c>
      <c r="D816" s="59">
        <v>36</v>
      </c>
      <c r="E816" s="59">
        <v>129</v>
      </c>
      <c r="F816" s="59">
        <v>110</v>
      </c>
      <c r="G816" s="59">
        <v>78</v>
      </c>
      <c r="H816" s="59">
        <v>147</v>
      </c>
      <c r="I816" s="59" t="s">
        <v>53</v>
      </c>
      <c r="J816" s="59" t="s">
        <v>54</v>
      </c>
      <c r="K816" s="64">
        <v>45834</v>
      </c>
      <c r="L816" s="64">
        <v>45910</v>
      </c>
      <c r="M816" s="59" t="s">
        <v>58</v>
      </c>
      <c r="N816" s="59">
        <v>49</v>
      </c>
      <c r="O816" s="65">
        <v>0.70909090909090911</v>
      </c>
      <c r="P816" s="66">
        <f>C816/G816</f>
        <v>0.5</v>
      </c>
      <c r="Q816" s="66">
        <f>C816/F816</f>
        <v>0.35454545454545455</v>
      </c>
      <c r="R816" s="66">
        <f>C816/H816</f>
        <v>0.26530612244897961</v>
      </c>
      <c r="S816" s="59" t="b">
        <f>IF(C816&gt;500,TRUE,FALSE)</f>
        <v>0</v>
      </c>
      <c r="T816" s="59" t="b">
        <f>IF(C816&gt;750,TRUE,FALSE)</f>
        <v>0</v>
      </c>
      <c r="U816" s="59" t="b">
        <f>IF(C816&gt;1000,TRUE,FALSE)</f>
        <v>0</v>
      </c>
      <c r="V816" s="59" t="b">
        <f>IF(D816&gt;500,TRUE,FALSE)</f>
        <v>0</v>
      </c>
    </row>
    <row r="817" spans="1:22" s="59" customFormat="1" ht="16" x14ac:dyDescent="0.2">
      <c r="A817" s="54">
        <v>511036</v>
      </c>
      <c r="B817" s="54" t="s">
        <v>814</v>
      </c>
      <c r="C817" s="54">
        <v>1056</v>
      </c>
      <c r="D817" s="54">
        <v>1040</v>
      </c>
      <c r="E817" s="54">
        <v>233</v>
      </c>
      <c r="F817" s="54">
        <v>240</v>
      </c>
      <c r="G817" s="54">
        <v>231</v>
      </c>
      <c r="H817" s="54">
        <v>248</v>
      </c>
      <c r="I817" s="54" t="s">
        <v>53</v>
      </c>
      <c r="J817" s="54" t="s">
        <v>54</v>
      </c>
      <c r="K817" s="55">
        <v>45266</v>
      </c>
      <c r="L817" s="54"/>
      <c r="M817" s="54" t="s">
        <v>58</v>
      </c>
      <c r="N817" s="54">
        <v>21</v>
      </c>
      <c r="O817" s="56">
        <v>0.96250000000000002</v>
      </c>
      <c r="P817" s="57">
        <f>C817/G817</f>
        <v>4.5714285714285712</v>
      </c>
      <c r="Q817" s="57">
        <f>C817/F817</f>
        <v>4.4000000000000004</v>
      </c>
      <c r="R817" s="57">
        <f>C817/H817</f>
        <v>4.258064516129032</v>
      </c>
      <c r="S817" s="54" t="b">
        <f>IF(C817&gt;500,TRUE,FALSE)</f>
        <v>1</v>
      </c>
      <c r="T817" s="54" t="b">
        <f>IF(C817&gt;750,TRUE,FALSE)</f>
        <v>1</v>
      </c>
      <c r="U817" s="54" t="b">
        <f>IF(C817&gt;1000,TRUE,FALSE)</f>
        <v>1</v>
      </c>
      <c r="V817" s="54" t="b">
        <f>IF(D817&gt;500,TRUE,FALSE)</f>
        <v>1</v>
      </c>
    </row>
    <row r="818" spans="1:22" s="54" customFormat="1" ht="16" x14ac:dyDescent="0.2">
      <c r="A818" s="59">
        <v>511805</v>
      </c>
      <c r="B818" s="59" t="s">
        <v>940</v>
      </c>
      <c r="C818" s="59">
        <v>0</v>
      </c>
      <c r="D818" s="59">
        <v>0</v>
      </c>
      <c r="E818" s="59">
        <v>17000</v>
      </c>
      <c r="F818" s="59">
        <v>5</v>
      </c>
      <c r="G818" s="59">
        <v>0</v>
      </c>
      <c r="H818" s="59">
        <v>0</v>
      </c>
      <c r="I818" s="59" t="s">
        <v>53</v>
      </c>
      <c r="J818" s="59" t="s">
        <v>54</v>
      </c>
      <c r="K818" s="64">
        <v>45460</v>
      </c>
      <c r="L818" s="59"/>
      <c r="M818" s="59" t="s">
        <v>55</v>
      </c>
      <c r="N818" s="59">
        <v>17</v>
      </c>
      <c r="O818" s="65">
        <v>0</v>
      </c>
      <c r="P818" s="66">
        <v>0</v>
      </c>
      <c r="Q818" s="66">
        <f>C818/F818</f>
        <v>0</v>
      </c>
      <c r="R818" s="66">
        <v>0</v>
      </c>
      <c r="S818" s="59" t="b">
        <f>IF(C818&gt;500,TRUE,FALSE)</f>
        <v>0</v>
      </c>
      <c r="T818" s="59" t="b">
        <f>IF(C818&gt;750,TRUE,FALSE)</f>
        <v>0</v>
      </c>
      <c r="U818" s="59" t="b">
        <f>IF(C818&gt;1000,TRUE,FALSE)</f>
        <v>0</v>
      </c>
      <c r="V818" s="59" t="b">
        <f>IF(D818&gt;500,TRUE,FALSE)</f>
        <v>0</v>
      </c>
    </row>
    <row r="819" spans="1:22" s="59" customFormat="1" ht="16" x14ac:dyDescent="0.2">
      <c r="A819" s="63">
        <v>512879</v>
      </c>
      <c r="B819" s="63" t="s">
        <v>162</v>
      </c>
      <c r="C819" s="63">
        <v>17</v>
      </c>
      <c r="D819" s="59">
        <v>17</v>
      </c>
      <c r="E819" s="63"/>
      <c r="F819" s="63">
        <v>150</v>
      </c>
      <c r="G819" s="63">
        <v>1841</v>
      </c>
      <c r="H819" s="63">
        <v>524</v>
      </c>
      <c r="I819" s="59" t="s">
        <v>53</v>
      </c>
      <c r="J819" s="59" t="s">
        <v>68</v>
      </c>
      <c r="K819" s="64">
        <v>45104</v>
      </c>
      <c r="L819" s="64">
        <v>45859</v>
      </c>
      <c r="N819" s="59">
        <v>7</v>
      </c>
      <c r="O819" s="65">
        <v>12.273333333333333</v>
      </c>
      <c r="P819" s="66">
        <f>C819/G819</f>
        <v>9.234111895708854E-3</v>
      </c>
      <c r="Q819" s="66">
        <f>C819/F819</f>
        <v>0.11333333333333333</v>
      </c>
      <c r="R819" s="66">
        <f>C819/H819</f>
        <v>3.2442748091603052E-2</v>
      </c>
      <c r="S819" s="59" t="b">
        <f>IF(C819&gt;500,TRUE,FALSE)</f>
        <v>0</v>
      </c>
      <c r="T819" s="59" t="b">
        <f>IF(C819&gt;750,TRUE,FALSE)</f>
        <v>0</v>
      </c>
      <c r="U819" s="59" t="b">
        <f>IF(C819&gt;1000,TRUE,FALSE)</f>
        <v>0</v>
      </c>
      <c r="V819" s="59" t="b">
        <f>IF(D819&gt;500,TRUE,FALSE)</f>
        <v>0</v>
      </c>
    </row>
    <row r="820" spans="1:22" s="59" customFormat="1" ht="16" x14ac:dyDescent="0.2">
      <c r="A820" s="54">
        <v>512912</v>
      </c>
      <c r="B820" s="54" t="s">
        <v>660</v>
      </c>
      <c r="C820" s="54">
        <v>60</v>
      </c>
      <c r="D820" s="54">
        <v>47</v>
      </c>
      <c r="E820" s="54">
        <v>32</v>
      </c>
      <c r="F820" s="54">
        <v>40</v>
      </c>
      <c r="G820" s="54">
        <v>0</v>
      </c>
      <c r="H820" s="54">
        <v>41</v>
      </c>
      <c r="I820" s="54" t="s">
        <v>53</v>
      </c>
      <c r="J820" s="54" t="s">
        <v>54</v>
      </c>
      <c r="K820" s="55">
        <v>45287</v>
      </c>
      <c r="L820" s="54"/>
      <c r="M820" s="54" t="s">
        <v>76</v>
      </c>
      <c r="N820" s="54">
        <v>21</v>
      </c>
      <c r="O820" s="56">
        <v>0</v>
      </c>
      <c r="P820" s="57">
        <v>0</v>
      </c>
      <c r="Q820" s="57">
        <f>C820/F820</f>
        <v>1.5</v>
      </c>
      <c r="R820" s="57">
        <f>C820/H820</f>
        <v>1.4634146341463414</v>
      </c>
      <c r="S820" s="54" t="b">
        <f>IF(C820&gt;500,TRUE,FALSE)</f>
        <v>0</v>
      </c>
      <c r="T820" s="54" t="b">
        <f>IF(C820&gt;750,TRUE,FALSE)</f>
        <v>0</v>
      </c>
      <c r="U820" s="54" t="b">
        <f>IF(C820&gt;1000,TRUE,FALSE)</f>
        <v>0</v>
      </c>
      <c r="V820" s="54" t="b">
        <f>IF(D820&gt;500,TRUE,FALSE)</f>
        <v>0</v>
      </c>
    </row>
    <row r="821" spans="1:22" s="54" customFormat="1" ht="16" x14ac:dyDescent="0.2">
      <c r="A821" s="59">
        <v>513206</v>
      </c>
      <c r="B821" s="59" t="s">
        <v>426</v>
      </c>
      <c r="C821" s="59">
        <v>0</v>
      </c>
      <c r="D821" s="59">
        <v>0</v>
      </c>
      <c r="E821" s="59">
        <v>25</v>
      </c>
      <c r="F821" s="59">
        <v>14</v>
      </c>
      <c r="G821" s="59">
        <v>22</v>
      </c>
      <c r="H821" s="59">
        <v>14</v>
      </c>
      <c r="I821" s="59" t="s">
        <v>53</v>
      </c>
      <c r="J821" s="59" t="s">
        <v>54</v>
      </c>
      <c r="K821" s="64">
        <v>45558</v>
      </c>
      <c r="L821" s="64">
        <v>45674</v>
      </c>
      <c r="M821" s="59" t="s">
        <v>76</v>
      </c>
      <c r="N821" s="59">
        <v>10</v>
      </c>
      <c r="O821" s="65">
        <v>1.5714285714285714</v>
      </c>
      <c r="P821" s="66">
        <f>C821/G821</f>
        <v>0</v>
      </c>
      <c r="Q821" s="66">
        <f>C821/F821</f>
        <v>0</v>
      </c>
      <c r="R821" s="66">
        <f>C821/H821</f>
        <v>0</v>
      </c>
      <c r="S821" s="59" t="b">
        <f>IF(C821&gt;500,TRUE,FALSE)</f>
        <v>0</v>
      </c>
      <c r="T821" s="59" t="b">
        <f>IF(C821&gt;750,TRUE,FALSE)</f>
        <v>0</v>
      </c>
      <c r="U821" s="59" t="b">
        <f>IF(C821&gt;1000,TRUE,FALSE)</f>
        <v>0</v>
      </c>
      <c r="V821" s="59" t="b">
        <f>IF(D821&gt;500,TRUE,FALSE)</f>
        <v>0</v>
      </c>
    </row>
    <row r="822" spans="1:22" s="54" customFormat="1" ht="16" x14ac:dyDescent="0.2">
      <c r="A822" s="59">
        <v>513872</v>
      </c>
      <c r="B822" s="59" t="s">
        <v>924</v>
      </c>
      <c r="C822" s="59">
        <v>0</v>
      </c>
      <c r="D822" s="59">
        <v>0</v>
      </c>
      <c r="E822" s="59">
        <v>1</v>
      </c>
      <c r="F822" s="59">
        <v>3</v>
      </c>
      <c r="G822" s="59">
        <v>0</v>
      </c>
      <c r="H822" s="59">
        <v>6</v>
      </c>
      <c r="I822" s="59" t="s">
        <v>53</v>
      </c>
      <c r="J822" s="59" t="s">
        <v>68</v>
      </c>
      <c r="K822" s="64">
        <v>45789</v>
      </c>
      <c r="L822" s="59"/>
      <c r="M822" s="59" t="s">
        <v>76</v>
      </c>
      <c r="N822" s="59">
        <v>3</v>
      </c>
      <c r="O822" s="65">
        <v>0</v>
      </c>
      <c r="P822" s="66">
        <v>0</v>
      </c>
      <c r="Q822" s="66">
        <f>C822/F822</f>
        <v>0</v>
      </c>
      <c r="R822" s="66">
        <f>C822/H822</f>
        <v>0</v>
      </c>
      <c r="S822" s="59" t="b">
        <f>IF(C822&gt;500,TRUE,FALSE)</f>
        <v>0</v>
      </c>
      <c r="T822" s="59" t="b">
        <f>IF(C822&gt;750,TRUE,FALSE)</f>
        <v>0</v>
      </c>
      <c r="U822" s="59" t="b">
        <f>IF(C822&gt;1000,TRUE,FALSE)</f>
        <v>0</v>
      </c>
      <c r="V822" s="59" t="b">
        <f>IF(D822&gt;500,TRUE,FALSE)</f>
        <v>0</v>
      </c>
    </row>
    <row r="823" spans="1:22" s="59" customFormat="1" ht="16" x14ac:dyDescent="0.2">
      <c r="A823" s="59">
        <v>514302</v>
      </c>
      <c r="B823" s="59" t="s">
        <v>175</v>
      </c>
      <c r="C823" s="59">
        <v>13</v>
      </c>
      <c r="D823" s="59">
        <v>2</v>
      </c>
      <c r="E823" s="59">
        <v>45</v>
      </c>
      <c r="F823" s="59">
        <v>41</v>
      </c>
      <c r="G823" s="59">
        <v>1</v>
      </c>
      <c r="H823" s="59">
        <v>5</v>
      </c>
      <c r="I823" s="59" t="s">
        <v>53</v>
      </c>
      <c r="J823" s="59" t="s">
        <v>54</v>
      </c>
      <c r="K823" s="64">
        <v>45257</v>
      </c>
      <c r="M823" s="59" t="s">
        <v>71</v>
      </c>
      <c r="N823" s="59">
        <v>32</v>
      </c>
      <c r="O823" s="65">
        <v>2.4390243902439025E-2</v>
      </c>
      <c r="P823" s="66">
        <f>C823/G823</f>
        <v>13</v>
      </c>
      <c r="Q823" s="66">
        <f>C823/F823</f>
        <v>0.31707317073170732</v>
      </c>
      <c r="R823" s="66">
        <f>C823/H823</f>
        <v>2.6</v>
      </c>
      <c r="S823" s="59" t="b">
        <f>IF(C823&gt;500,TRUE,FALSE)</f>
        <v>0</v>
      </c>
      <c r="T823" s="59" t="b">
        <f>IF(C823&gt;750,TRUE,FALSE)</f>
        <v>0</v>
      </c>
      <c r="U823" s="59" t="b">
        <f>IF(C823&gt;1000,TRUE,FALSE)</f>
        <v>0</v>
      </c>
      <c r="V823" s="59" t="b">
        <f>IF(D823&gt;500,TRUE,FALSE)</f>
        <v>0</v>
      </c>
    </row>
    <row r="824" spans="1:22" s="59" customFormat="1" ht="16" x14ac:dyDescent="0.2">
      <c r="A824" s="59">
        <v>514474</v>
      </c>
      <c r="B824" s="59" t="s">
        <v>620</v>
      </c>
      <c r="C824" s="59">
        <v>9</v>
      </c>
      <c r="D824" s="59">
        <v>9</v>
      </c>
      <c r="E824" s="59">
        <v>45</v>
      </c>
      <c r="F824" s="59">
        <v>92</v>
      </c>
      <c r="G824" s="59">
        <v>0</v>
      </c>
      <c r="H824" s="59">
        <v>94</v>
      </c>
      <c r="I824" s="59" t="s">
        <v>53</v>
      </c>
      <c r="J824" s="59" t="s">
        <v>68</v>
      </c>
      <c r="K824" s="64">
        <v>45741</v>
      </c>
      <c r="M824" s="59" t="s">
        <v>71</v>
      </c>
      <c r="N824" s="59">
        <v>8</v>
      </c>
      <c r="O824" s="65">
        <v>0</v>
      </c>
      <c r="P824" s="66">
        <v>0</v>
      </c>
      <c r="Q824" s="66">
        <f>C824/F824</f>
        <v>9.7826086956521743E-2</v>
      </c>
      <c r="R824" s="66">
        <f>C824/H824</f>
        <v>9.5744680851063829E-2</v>
      </c>
      <c r="S824" s="59" t="b">
        <f>IF(C824&gt;500,TRUE,FALSE)</f>
        <v>0</v>
      </c>
      <c r="T824" s="59" t="b">
        <f>IF(C824&gt;750,TRUE,FALSE)</f>
        <v>0</v>
      </c>
      <c r="U824" s="59" t="b">
        <f>IF(C824&gt;1000,TRUE,FALSE)</f>
        <v>0</v>
      </c>
      <c r="V824" s="59" t="b">
        <f>IF(D824&gt;500,TRUE,FALSE)</f>
        <v>0</v>
      </c>
    </row>
    <row r="825" spans="1:22" s="59" customFormat="1" ht="16" x14ac:dyDescent="0.2">
      <c r="A825" s="59">
        <v>514617</v>
      </c>
      <c r="B825" s="59" t="s">
        <v>739</v>
      </c>
      <c r="C825" s="59">
        <v>0</v>
      </c>
      <c r="D825" s="59">
        <v>0</v>
      </c>
      <c r="F825" s="59">
        <v>100</v>
      </c>
      <c r="G825" s="59">
        <v>108</v>
      </c>
      <c r="H825" s="59">
        <v>103</v>
      </c>
      <c r="I825" s="59" t="s">
        <v>53</v>
      </c>
      <c r="J825" s="59" t="s">
        <v>54</v>
      </c>
      <c r="K825" s="64">
        <v>45768</v>
      </c>
      <c r="L825" s="64">
        <v>45966</v>
      </c>
      <c r="N825" s="59">
        <v>2</v>
      </c>
      <c r="O825" s="65">
        <v>1.08</v>
      </c>
      <c r="P825" s="66">
        <f>C825/G825</f>
        <v>0</v>
      </c>
      <c r="Q825" s="66">
        <f>C825/F825</f>
        <v>0</v>
      </c>
      <c r="R825" s="66">
        <f>C825/H825</f>
        <v>0</v>
      </c>
      <c r="S825" s="59" t="b">
        <f>IF(C825&gt;500,TRUE,FALSE)</f>
        <v>0</v>
      </c>
      <c r="T825" s="59" t="b">
        <f>IF(C825&gt;750,TRUE,FALSE)</f>
        <v>0</v>
      </c>
      <c r="U825" s="59" t="b">
        <f>IF(C825&gt;1000,TRUE,FALSE)</f>
        <v>0</v>
      </c>
      <c r="V825" s="59" t="b">
        <f>IF(D825&gt;500,TRUE,FALSE)</f>
        <v>0</v>
      </c>
    </row>
    <row r="826" spans="1:22" s="59" customFormat="1" ht="16" x14ac:dyDescent="0.2">
      <c r="A826" s="59">
        <v>515162</v>
      </c>
      <c r="B826" s="59" t="s">
        <v>535</v>
      </c>
      <c r="C826" s="59">
        <v>1</v>
      </c>
      <c r="D826" s="59">
        <v>0</v>
      </c>
      <c r="F826" s="59">
        <v>6</v>
      </c>
      <c r="G826" s="59">
        <v>0</v>
      </c>
      <c r="H826" s="59">
        <v>6</v>
      </c>
      <c r="I826" s="59" t="s">
        <v>53</v>
      </c>
      <c r="J826" s="59" t="s">
        <v>54</v>
      </c>
      <c r="K826" s="64">
        <v>45180</v>
      </c>
      <c r="N826" s="59">
        <v>25</v>
      </c>
      <c r="O826" s="65">
        <v>0</v>
      </c>
      <c r="P826" s="66">
        <v>0</v>
      </c>
      <c r="Q826" s="66">
        <f>C826/F826</f>
        <v>0.16666666666666666</v>
      </c>
      <c r="R826" s="66">
        <f>C826/H826</f>
        <v>0.16666666666666666</v>
      </c>
      <c r="S826" s="59" t="b">
        <f>IF(C826&gt;500,TRUE,FALSE)</f>
        <v>0</v>
      </c>
      <c r="T826" s="59" t="b">
        <f>IF(C826&gt;750,TRUE,FALSE)</f>
        <v>0</v>
      </c>
      <c r="U826" s="59" t="b">
        <f>IF(C826&gt;1000,TRUE,FALSE)</f>
        <v>0</v>
      </c>
      <c r="V826" s="59" t="b">
        <f>IF(D826&gt;500,TRUE,FALSE)</f>
        <v>0</v>
      </c>
    </row>
    <row r="827" spans="1:22" s="59" customFormat="1" ht="16" x14ac:dyDescent="0.2">
      <c r="A827" s="63">
        <v>515345</v>
      </c>
      <c r="B827" s="63" t="s">
        <v>169</v>
      </c>
      <c r="C827" s="63">
        <v>0</v>
      </c>
      <c r="D827" s="59">
        <v>0</v>
      </c>
      <c r="E827" s="63">
        <v>11000</v>
      </c>
      <c r="F827" s="63">
        <v>3</v>
      </c>
      <c r="G827" s="63">
        <v>0</v>
      </c>
      <c r="H827" s="63">
        <v>738</v>
      </c>
      <c r="I827" s="59" t="s">
        <v>53</v>
      </c>
      <c r="J827" s="59" t="s">
        <v>54</v>
      </c>
      <c r="K827" s="64">
        <v>45652</v>
      </c>
      <c r="M827" s="59" t="s">
        <v>55</v>
      </c>
      <c r="N827" s="59">
        <v>11</v>
      </c>
      <c r="O827" s="65">
        <v>0</v>
      </c>
      <c r="P827" s="66">
        <v>0</v>
      </c>
      <c r="Q827" s="66">
        <f>C827/F827</f>
        <v>0</v>
      </c>
      <c r="R827" s="66">
        <f>C827/H827</f>
        <v>0</v>
      </c>
      <c r="S827" s="59" t="b">
        <f>IF(C827&gt;500,TRUE,FALSE)</f>
        <v>0</v>
      </c>
      <c r="T827" s="59" t="b">
        <f>IF(C827&gt;750,TRUE,FALSE)</f>
        <v>0</v>
      </c>
      <c r="U827" s="59" t="b">
        <f>IF(C827&gt;1000,TRUE,FALSE)</f>
        <v>0</v>
      </c>
      <c r="V827" s="59" t="b">
        <f>IF(D827&gt;500,TRUE,FALSE)</f>
        <v>0</v>
      </c>
    </row>
    <row r="828" spans="1:22" s="59" customFormat="1" ht="16" x14ac:dyDescent="0.2">
      <c r="A828" s="59">
        <v>516154</v>
      </c>
      <c r="B828" s="59" t="s">
        <v>850</v>
      </c>
      <c r="C828" s="59">
        <v>0</v>
      </c>
      <c r="D828" s="59">
        <v>0</v>
      </c>
      <c r="E828" s="59">
        <v>22</v>
      </c>
      <c r="F828" s="59">
        <v>30</v>
      </c>
      <c r="G828" s="59">
        <v>39</v>
      </c>
      <c r="H828" s="59">
        <v>31</v>
      </c>
      <c r="I828" s="59" t="s">
        <v>53</v>
      </c>
      <c r="J828" s="59" t="s">
        <v>54</v>
      </c>
      <c r="K828" s="64">
        <v>45797</v>
      </c>
      <c r="M828" s="59" t="s">
        <v>76</v>
      </c>
      <c r="N828" s="59">
        <v>3</v>
      </c>
      <c r="O828" s="65">
        <v>1.3</v>
      </c>
      <c r="P828" s="66">
        <f>C828/G828</f>
        <v>0</v>
      </c>
      <c r="Q828" s="66">
        <f>C828/F828</f>
        <v>0</v>
      </c>
      <c r="R828" s="66">
        <f>C828/H828</f>
        <v>0</v>
      </c>
      <c r="S828" s="59" t="b">
        <f>IF(C828&gt;500,TRUE,FALSE)</f>
        <v>0</v>
      </c>
      <c r="T828" s="59" t="b">
        <f>IF(C828&gt;750,TRUE,FALSE)</f>
        <v>0</v>
      </c>
      <c r="U828" s="59" t="b">
        <f>IF(C828&gt;1000,TRUE,FALSE)</f>
        <v>0</v>
      </c>
      <c r="V828" s="59" t="b">
        <f>IF(D828&gt;500,TRUE,FALSE)</f>
        <v>0</v>
      </c>
    </row>
    <row r="829" spans="1:22" s="59" customFormat="1" ht="16" x14ac:dyDescent="0.2">
      <c r="A829" s="59">
        <v>517964</v>
      </c>
      <c r="B829" s="59" t="s">
        <v>255</v>
      </c>
      <c r="C829" s="59">
        <v>0</v>
      </c>
      <c r="D829" s="59">
        <v>0</v>
      </c>
      <c r="E829" s="59">
        <v>11</v>
      </c>
      <c r="F829" s="59">
        <v>16</v>
      </c>
      <c r="G829" s="59">
        <v>0</v>
      </c>
      <c r="H829" s="59">
        <v>10</v>
      </c>
      <c r="I829" s="59" t="s">
        <v>53</v>
      </c>
      <c r="J829" s="59" t="s">
        <v>68</v>
      </c>
      <c r="K829" s="64">
        <v>45804</v>
      </c>
      <c r="M829" s="59" t="s">
        <v>76</v>
      </c>
      <c r="N829" s="59">
        <v>2</v>
      </c>
      <c r="O829" s="65">
        <v>0</v>
      </c>
      <c r="P829" s="66">
        <v>0</v>
      </c>
      <c r="Q829" s="66">
        <f>C829/F829</f>
        <v>0</v>
      </c>
      <c r="R829" s="66">
        <f>C829/H829</f>
        <v>0</v>
      </c>
      <c r="S829" s="59" t="b">
        <f>IF(C829&gt;500,TRUE,FALSE)</f>
        <v>0</v>
      </c>
      <c r="T829" s="59" t="b">
        <f>IF(C829&gt;750,TRUE,FALSE)</f>
        <v>0</v>
      </c>
      <c r="U829" s="59" t="b">
        <f>IF(C829&gt;1000,TRUE,FALSE)</f>
        <v>0</v>
      </c>
      <c r="V829" s="59" t="b">
        <f>IF(D829&gt;500,TRUE,FALSE)</f>
        <v>0</v>
      </c>
    </row>
    <row r="830" spans="1:22" s="59" customFormat="1" ht="16" x14ac:dyDescent="0.2">
      <c r="A830" s="59">
        <v>518257</v>
      </c>
      <c r="B830" s="59" t="s">
        <v>882</v>
      </c>
      <c r="C830" s="59">
        <v>7</v>
      </c>
      <c r="D830" s="59">
        <v>7</v>
      </c>
      <c r="E830" s="59">
        <v>60</v>
      </c>
      <c r="F830" s="59">
        <v>65</v>
      </c>
      <c r="G830" s="59">
        <v>44</v>
      </c>
      <c r="H830" s="59">
        <v>70</v>
      </c>
      <c r="I830" s="59" t="s">
        <v>53</v>
      </c>
      <c r="J830" s="59" t="s">
        <v>54</v>
      </c>
      <c r="K830" s="64">
        <v>45805</v>
      </c>
      <c r="L830" s="64">
        <v>45925</v>
      </c>
      <c r="M830" s="59" t="s">
        <v>71</v>
      </c>
      <c r="N830" s="59">
        <v>47</v>
      </c>
      <c r="O830" s="65">
        <v>0.67692307692307696</v>
      </c>
      <c r="P830" s="66">
        <f>C830/G830</f>
        <v>0.15909090909090909</v>
      </c>
      <c r="Q830" s="66">
        <f>C830/F830</f>
        <v>0.1076923076923077</v>
      </c>
      <c r="R830" s="66">
        <f>C830/H830</f>
        <v>0.1</v>
      </c>
      <c r="S830" s="59" t="b">
        <f>IF(C830&gt;500,TRUE,FALSE)</f>
        <v>0</v>
      </c>
      <c r="T830" s="59" t="b">
        <f>IF(C830&gt;750,TRUE,FALSE)</f>
        <v>0</v>
      </c>
      <c r="U830" s="59" t="b">
        <f>IF(C830&gt;1000,TRUE,FALSE)</f>
        <v>0</v>
      </c>
      <c r="V830" s="59" t="b">
        <f>IF(D830&gt;500,TRUE,FALSE)</f>
        <v>0</v>
      </c>
    </row>
    <row r="831" spans="1:22" s="59" customFormat="1" ht="16" x14ac:dyDescent="0.2">
      <c r="A831" s="59">
        <v>521750</v>
      </c>
      <c r="B831" s="59" t="s">
        <v>630</v>
      </c>
      <c r="C831" s="59">
        <v>36</v>
      </c>
      <c r="D831" s="59">
        <v>36</v>
      </c>
      <c r="E831" s="59">
        <v>86</v>
      </c>
      <c r="F831" s="59">
        <v>88</v>
      </c>
      <c r="G831" s="59">
        <v>0</v>
      </c>
      <c r="H831" s="59">
        <v>90</v>
      </c>
      <c r="I831" s="59" t="s">
        <v>53</v>
      </c>
      <c r="J831" s="59" t="s">
        <v>68</v>
      </c>
      <c r="K831" s="64">
        <v>45856</v>
      </c>
      <c r="L831" s="64">
        <v>45958</v>
      </c>
      <c r="M831" s="59" t="s">
        <v>71</v>
      </c>
      <c r="N831" s="59">
        <v>2</v>
      </c>
      <c r="O831" s="65">
        <v>0</v>
      </c>
      <c r="P831" s="66">
        <v>0</v>
      </c>
      <c r="Q831" s="66">
        <f>C831/F831</f>
        <v>0.40909090909090912</v>
      </c>
      <c r="R831" s="66">
        <f>C831/H831</f>
        <v>0.4</v>
      </c>
      <c r="S831" s="59" t="b">
        <f>IF(C831&gt;500,TRUE,FALSE)</f>
        <v>0</v>
      </c>
      <c r="T831" s="59" t="b">
        <f>IF(C831&gt;750,TRUE,FALSE)</f>
        <v>0</v>
      </c>
      <c r="U831" s="59" t="b">
        <f>IF(C831&gt;1000,TRUE,FALSE)</f>
        <v>0</v>
      </c>
      <c r="V831" s="59" t="b">
        <f>IF(D831&gt;500,TRUE,FALSE)</f>
        <v>0</v>
      </c>
    </row>
    <row r="832" spans="1:22" s="59" customFormat="1" ht="16" x14ac:dyDescent="0.2">
      <c r="A832" s="54">
        <v>521948</v>
      </c>
      <c r="B832" s="54" t="s">
        <v>405</v>
      </c>
      <c r="C832" s="54">
        <v>70</v>
      </c>
      <c r="D832" s="54">
        <v>65</v>
      </c>
      <c r="E832" s="54">
        <v>17</v>
      </c>
      <c r="F832" s="54">
        <v>17</v>
      </c>
      <c r="G832" s="54">
        <v>25</v>
      </c>
      <c r="H832" s="54">
        <v>17</v>
      </c>
      <c r="I832" s="54" t="s">
        <v>53</v>
      </c>
      <c r="J832" s="54" t="s">
        <v>54</v>
      </c>
      <c r="K832" s="55">
        <v>45530</v>
      </c>
      <c r="L832" s="54"/>
      <c r="M832" s="54" t="s">
        <v>76</v>
      </c>
      <c r="N832" s="54">
        <v>10</v>
      </c>
      <c r="O832" s="56">
        <v>1.4705882352941178</v>
      </c>
      <c r="P832" s="57">
        <f>C832/G832</f>
        <v>2.8</v>
      </c>
      <c r="Q832" s="57">
        <f>C832/F832</f>
        <v>4.117647058823529</v>
      </c>
      <c r="R832" s="57">
        <f>C832/H832</f>
        <v>4.117647058823529</v>
      </c>
      <c r="S832" s="54" t="b">
        <f>IF(C832&gt;500,TRUE,FALSE)</f>
        <v>0</v>
      </c>
      <c r="T832" s="54" t="b">
        <f>IF(C832&gt;750,TRUE,FALSE)</f>
        <v>0</v>
      </c>
      <c r="U832" s="54" t="b">
        <f>IF(C832&gt;1000,TRUE,FALSE)</f>
        <v>0</v>
      </c>
      <c r="V832" s="54" t="b">
        <f>IF(D832&gt;500,TRUE,FALSE)</f>
        <v>0</v>
      </c>
    </row>
    <row r="833" spans="1:22" s="59" customFormat="1" ht="16" x14ac:dyDescent="0.2">
      <c r="A833" s="58">
        <v>532247</v>
      </c>
      <c r="B833" s="58" t="s">
        <v>99</v>
      </c>
      <c r="C833" s="58">
        <v>708</v>
      </c>
      <c r="D833" s="58">
        <v>541</v>
      </c>
      <c r="E833" s="58">
        <v>400</v>
      </c>
      <c r="F833" s="58">
        <v>480</v>
      </c>
      <c r="G833" s="58">
        <v>703</v>
      </c>
      <c r="H833" s="58">
        <v>237</v>
      </c>
      <c r="I833" s="58" t="s">
        <v>53</v>
      </c>
      <c r="J833" s="58" t="s">
        <v>54</v>
      </c>
      <c r="K833" s="60">
        <v>45056</v>
      </c>
      <c r="L833" s="58"/>
      <c r="M833" s="58" t="s">
        <v>58</v>
      </c>
      <c r="N833" s="58">
        <v>24</v>
      </c>
      <c r="O833" s="61">
        <v>1.4645833333333333</v>
      </c>
      <c r="P833" s="62">
        <f>C833/G833</f>
        <v>1.0071123755334281</v>
      </c>
      <c r="Q833" s="62">
        <f>C833/F833</f>
        <v>1.4750000000000001</v>
      </c>
      <c r="R833" s="62">
        <f>C833/H833</f>
        <v>2.9873417721518987</v>
      </c>
      <c r="S833" s="58" t="b">
        <f>IF(C833&gt;500,TRUE,FALSE)</f>
        <v>1</v>
      </c>
      <c r="T833" s="58" t="b">
        <f>IF(C833&gt;750,TRUE,FALSE)</f>
        <v>0</v>
      </c>
      <c r="U833" s="58" t="b">
        <f>IF(C833&gt;1000,TRUE,FALSE)</f>
        <v>0</v>
      </c>
      <c r="V833" s="58" t="b">
        <f>IF(D833&gt;500,TRUE,FALSE)</f>
        <v>1</v>
      </c>
    </row>
    <row r="834" spans="1:22" s="59" customFormat="1" ht="16" x14ac:dyDescent="0.2">
      <c r="A834" s="54">
        <v>534862</v>
      </c>
      <c r="B834" s="54" t="s">
        <v>930</v>
      </c>
      <c r="C834" s="54">
        <v>110</v>
      </c>
      <c r="D834" s="54">
        <v>110</v>
      </c>
      <c r="E834" s="54"/>
      <c r="F834" s="54">
        <v>2</v>
      </c>
      <c r="G834" s="54">
        <v>0</v>
      </c>
      <c r="H834" s="54">
        <v>6</v>
      </c>
      <c r="I834" s="54" t="s">
        <v>53</v>
      </c>
      <c r="J834" s="54" t="s">
        <v>68</v>
      </c>
      <c r="K834" s="55">
        <v>45649</v>
      </c>
      <c r="L834" s="55">
        <v>45861</v>
      </c>
      <c r="M834" s="54"/>
      <c r="N834" s="54">
        <v>11</v>
      </c>
      <c r="O834" s="56">
        <v>0</v>
      </c>
      <c r="P834" s="57">
        <v>0</v>
      </c>
      <c r="Q834" s="57">
        <f>C834/F834</f>
        <v>55</v>
      </c>
      <c r="R834" s="57">
        <f>C834/H834</f>
        <v>18.333333333333332</v>
      </c>
      <c r="S834" s="54" t="b">
        <f>IF(C834&gt;500,TRUE,FALSE)</f>
        <v>0</v>
      </c>
      <c r="T834" s="54" t="b">
        <f>IF(C834&gt;750,TRUE,FALSE)</f>
        <v>0</v>
      </c>
      <c r="U834" s="54" t="b">
        <f>IF(C834&gt;1000,TRUE,FALSE)</f>
        <v>0</v>
      </c>
      <c r="V834" s="54" t="b">
        <f>IF(D834&gt;500,TRUE,FALSE)</f>
        <v>0</v>
      </c>
    </row>
    <row r="835" spans="1:22" s="59" customFormat="1" ht="16" x14ac:dyDescent="0.2">
      <c r="A835" s="54">
        <v>536862</v>
      </c>
      <c r="B835" s="54" t="s">
        <v>548</v>
      </c>
      <c r="C835" s="54">
        <v>10</v>
      </c>
      <c r="D835" s="54">
        <v>10</v>
      </c>
      <c r="E835" s="54">
        <v>4</v>
      </c>
      <c r="F835" s="54">
        <v>4</v>
      </c>
      <c r="G835" s="54">
        <v>4</v>
      </c>
      <c r="H835" s="54">
        <v>4</v>
      </c>
      <c r="I835" s="54" t="s">
        <v>53</v>
      </c>
      <c r="J835" s="54" t="s">
        <v>68</v>
      </c>
      <c r="K835" s="55">
        <v>45720</v>
      </c>
      <c r="L835" s="55">
        <v>45838</v>
      </c>
      <c r="M835" s="54" t="s">
        <v>76</v>
      </c>
      <c r="N835" s="54">
        <v>5</v>
      </c>
      <c r="O835" s="56">
        <v>1</v>
      </c>
      <c r="P835" s="57">
        <f>C835/G835</f>
        <v>2.5</v>
      </c>
      <c r="Q835" s="57">
        <f>C835/F835</f>
        <v>2.5</v>
      </c>
      <c r="R835" s="57">
        <f>C835/H835</f>
        <v>2.5</v>
      </c>
      <c r="S835" s="54" t="b">
        <f>IF(C835&gt;500,TRUE,FALSE)</f>
        <v>0</v>
      </c>
      <c r="T835" s="54" t="b">
        <f>IF(C835&gt;750,TRUE,FALSE)</f>
        <v>0</v>
      </c>
      <c r="U835" s="54" t="b">
        <f>IF(C835&gt;1000,TRUE,FALSE)</f>
        <v>0</v>
      </c>
      <c r="V835" s="54" t="b">
        <f>IF(D835&gt;500,TRUE,FALSE)</f>
        <v>0</v>
      </c>
    </row>
    <row r="836" spans="1:22" s="59" customFormat="1" ht="16" x14ac:dyDescent="0.2">
      <c r="A836" s="63">
        <v>537752</v>
      </c>
      <c r="B836" s="63" t="s">
        <v>173</v>
      </c>
      <c r="C836" s="63">
        <v>0</v>
      </c>
      <c r="D836" s="59">
        <v>0</v>
      </c>
      <c r="E836" s="63"/>
      <c r="F836" s="63">
        <v>1</v>
      </c>
      <c r="G836" s="63">
        <v>0</v>
      </c>
      <c r="H836" s="63">
        <v>567</v>
      </c>
      <c r="I836" s="59" t="s">
        <v>53</v>
      </c>
      <c r="J836" s="59" t="s">
        <v>54</v>
      </c>
      <c r="K836" s="64">
        <v>45653</v>
      </c>
      <c r="N836" s="59">
        <v>11</v>
      </c>
      <c r="O836" s="65">
        <v>0</v>
      </c>
      <c r="P836" s="66">
        <v>0</v>
      </c>
      <c r="Q836" s="66">
        <f>C836/F836</f>
        <v>0</v>
      </c>
      <c r="R836" s="66">
        <f>C836/H836</f>
        <v>0</v>
      </c>
      <c r="S836" s="59" t="b">
        <f>IF(C836&gt;500,TRUE,FALSE)</f>
        <v>0</v>
      </c>
      <c r="T836" s="59" t="b">
        <f>IF(C836&gt;750,TRUE,FALSE)</f>
        <v>0</v>
      </c>
      <c r="U836" s="59" t="b">
        <f>IF(C836&gt;1000,TRUE,FALSE)</f>
        <v>0</v>
      </c>
      <c r="V836" s="59" t="b">
        <f>IF(D836&gt;500,TRUE,FALSE)</f>
        <v>0</v>
      </c>
    </row>
    <row r="837" spans="1:22" s="59" customFormat="1" ht="16" x14ac:dyDescent="0.2">
      <c r="A837" s="59">
        <v>542050</v>
      </c>
      <c r="B837" s="59" t="s">
        <v>737</v>
      </c>
      <c r="C837" s="59">
        <v>19</v>
      </c>
      <c r="D837" s="59">
        <v>18</v>
      </c>
      <c r="E837" s="59">
        <v>100</v>
      </c>
      <c r="F837" s="59">
        <v>100</v>
      </c>
      <c r="G837" s="59">
        <v>101</v>
      </c>
      <c r="H837" s="59">
        <v>103</v>
      </c>
      <c r="I837" s="59" t="s">
        <v>53</v>
      </c>
      <c r="J837" s="59" t="s">
        <v>54</v>
      </c>
      <c r="K837" s="64">
        <v>45198</v>
      </c>
      <c r="L837" s="64">
        <v>45785</v>
      </c>
      <c r="M837" s="59" t="s">
        <v>58</v>
      </c>
      <c r="N837" s="59">
        <v>24</v>
      </c>
      <c r="O837" s="65">
        <v>1.01</v>
      </c>
      <c r="P837" s="66">
        <f>C837/G837</f>
        <v>0.18811881188118812</v>
      </c>
      <c r="Q837" s="66">
        <f>C837/F837</f>
        <v>0.19</v>
      </c>
      <c r="R837" s="66">
        <f>C837/H837</f>
        <v>0.18446601941747573</v>
      </c>
      <c r="S837" s="59" t="b">
        <f>IF(C837&gt;500,TRUE,FALSE)</f>
        <v>0</v>
      </c>
      <c r="T837" s="59" t="b">
        <f>IF(C837&gt;750,TRUE,FALSE)</f>
        <v>0</v>
      </c>
      <c r="U837" s="59" t="b">
        <f>IF(C837&gt;1000,TRUE,FALSE)</f>
        <v>0</v>
      </c>
      <c r="V837" s="59" t="b">
        <f>IF(D837&gt;500,TRUE,FALSE)</f>
        <v>0</v>
      </c>
    </row>
    <row r="838" spans="1:22" s="59" customFormat="1" ht="16" x14ac:dyDescent="0.2">
      <c r="A838" s="54">
        <v>542060</v>
      </c>
      <c r="B838" s="54" t="s">
        <v>581</v>
      </c>
      <c r="C838" s="54">
        <v>15</v>
      </c>
      <c r="D838" s="54">
        <v>12</v>
      </c>
      <c r="E838" s="54"/>
      <c r="F838" s="54">
        <v>9</v>
      </c>
      <c r="G838" s="54">
        <v>2</v>
      </c>
      <c r="H838" s="54">
        <v>9</v>
      </c>
      <c r="I838" s="54" t="s">
        <v>53</v>
      </c>
      <c r="J838" s="54" t="s">
        <v>54</v>
      </c>
      <c r="K838" s="55">
        <v>45272</v>
      </c>
      <c r="L838" s="54"/>
      <c r="M838" s="54"/>
      <c r="N838" s="54">
        <v>18</v>
      </c>
      <c r="O838" s="56">
        <v>0.22222222222222221</v>
      </c>
      <c r="P838" s="57">
        <f>C838/G838</f>
        <v>7.5</v>
      </c>
      <c r="Q838" s="57">
        <f>C838/F838</f>
        <v>1.6666666666666667</v>
      </c>
      <c r="R838" s="57">
        <f>C838/H838</f>
        <v>1.6666666666666667</v>
      </c>
      <c r="S838" s="54" t="b">
        <f>IF(C838&gt;500,TRUE,FALSE)</f>
        <v>0</v>
      </c>
      <c r="T838" s="54" t="b">
        <f>IF(C838&gt;750,TRUE,FALSE)</f>
        <v>0</v>
      </c>
      <c r="U838" s="54" t="b">
        <f>IF(C838&gt;1000,TRUE,FALSE)</f>
        <v>0</v>
      </c>
      <c r="V838" s="54" t="b">
        <f>IF(D838&gt;500,TRUE,FALSE)</f>
        <v>0</v>
      </c>
    </row>
    <row r="839" spans="1:22" s="59" customFormat="1" ht="16" x14ac:dyDescent="0.2">
      <c r="A839" s="59">
        <v>543347</v>
      </c>
      <c r="B839" s="59" t="s">
        <v>321</v>
      </c>
      <c r="C839" s="59">
        <v>76</v>
      </c>
      <c r="D839" s="59">
        <v>45</v>
      </c>
      <c r="E839" s="59">
        <v>185</v>
      </c>
      <c r="F839" s="59">
        <v>104</v>
      </c>
      <c r="G839" s="59">
        <v>28</v>
      </c>
      <c r="H839" s="59">
        <v>93</v>
      </c>
      <c r="I839" s="59" t="s">
        <v>53</v>
      </c>
      <c r="J839" s="59" t="s">
        <v>54</v>
      </c>
      <c r="K839" s="64">
        <v>45287</v>
      </c>
      <c r="M839" s="59" t="s">
        <v>58</v>
      </c>
      <c r="N839" s="59">
        <v>20</v>
      </c>
      <c r="O839" s="65">
        <v>0.26923076923076922</v>
      </c>
      <c r="P839" s="66">
        <f>C839/G839</f>
        <v>2.7142857142857144</v>
      </c>
      <c r="Q839" s="66">
        <f>C839/F839</f>
        <v>0.73076923076923073</v>
      </c>
      <c r="R839" s="66">
        <f>C839/H839</f>
        <v>0.81720430107526887</v>
      </c>
      <c r="S839" s="59" t="b">
        <f>IF(C839&gt;500,TRUE,FALSE)</f>
        <v>0</v>
      </c>
      <c r="T839" s="59" t="b">
        <f>IF(C839&gt;750,TRUE,FALSE)</f>
        <v>0</v>
      </c>
      <c r="U839" s="59" t="b">
        <f>IF(C839&gt;1000,TRUE,FALSE)</f>
        <v>0</v>
      </c>
      <c r="V839" s="59" t="b">
        <f>IF(D839&gt;500,TRUE,FALSE)</f>
        <v>0</v>
      </c>
    </row>
    <row r="840" spans="1:22" s="59" customFormat="1" ht="16" x14ac:dyDescent="0.2">
      <c r="A840" s="59">
        <v>546361</v>
      </c>
      <c r="B840" s="59" t="s">
        <v>463</v>
      </c>
      <c r="C840" s="59">
        <v>2</v>
      </c>
      <c r="D840" s="59">
        <v>2</v>
      </c>
      <c r="E840" s="59">
        <v>13</v>
      </c>
      <c r="F840" s="59">
        <v>10</v>
      </c>
      <c r="G840" s="59">
        <v>0</v>
      </c>
      <c r="H840" s="59">
        <v>10</v>
      </c>
      <c r="I840" s="59" t="s">
        <v>53</v>
      </c>
      <c r="J840" s="59" t="s">
        <v>54</v>
      </c>
      <c r="K840" s="64">
        <v>45848</v>
      </c>
      <c r="L840" s="64">
        <v>45939</v>
      </c>
      <c r="M840" s="59" t="s">
        <v>76</v>
      </c>
      <c r="N840" s="59">
        <v>2</v>
      </c>
      <c r="O840" s="65">
        <v>0</v>
      </c>
      <c r="P840" s="66">
        <v>0</v>
      </c>
      <c r="Q840" s="66">
        <f>C840/F840</f>
        <v>0.2</v>
      </c>
      <c r="R840" s="66">
        <f>C840/H840</f>
        <v>0.2</v>
      </c>
      <c r="S840" s="59" t="b">
        <f>IF(C840&gt;500,TRUE,FALSE)</f>
        <v>0</v>
      </c>
      <c r="T840" s="59" t="b">
        <f>IF(C840&gt;750,TRUE,FALSE)</f>
        <v>0</v>
      </c>
      <c r="U840" s="59" t="b">
        <f>IF(C840&gt;1000,TRUE,FALSE)</f>
        <v>0</v>
      </c>
      <c r="V840" s="59" t="b">
        <f>IF(D840&gt;500,TRUE,FALSE)</f>
        <v>0</v>
      </c>
    </row>
    <row r="841" spans="1:22" s="54" customFormat="1" ht="16" x14ac:dyDescent="0.2">
      <c r="A841" s="59">
        <v>547648</v>
      </c>
      <c r="B841" s="59" t="s">
        <v>942</v>
      </c>
      <c r="C841" s="59">
        <v>18</v>
      </c>
      <c r="D841" s="59">
        <v>0</v>
      </c>
      <c r="E841" s="59">
        <v>53</v>
      </c>
      <c r="F841" s="59">
        <v>100</v>
      </c>
      <c r="G841" s="59">
        <v>0</v>
      </c>
      <c r="H841" s="59">
        <v>0</v>
      </c>
      <c r="I841" s="59" t="s">
        <v>53</v>
      </c>
      <c r="J841" s="59" t="s">
        <v>54</v>
      </c>
      <c r="K841" s="64">
        <v>45548</v>
      </c>
      <c r="L841" s="64">
        <v>45636</v>
      </c>
      <c r="M841" s="59" t="s">
        <v>71</v>
      </c>
      <c r="N841" s="59">
        <v>13</v>
      </c>
      <c r="O841" s="65">
        <v>0</v>
      </c>
      <c r="P841" s="66">
        <v>0</v>
      </c>
      <c r="Q841" s="66">
        <f>C841/F841</f>
        <v>0.18</v>
      </c>
      <c r="R841" s="66">
        <v>0</v>
      </c>
      <c r="S841" s="59" t="b">
        <f>IF(C841&gt;500,TRUE,FALSE)</f>
        <v>0</v>
      </c>
      <c r="T841" s="59" t="b">
        <f>IF(C841&gt;750,TRUE,FALSE)</f>
        <v>0</v>
      </c>
      <c r="U841" s="59" t="b">
        <f>IF(C841&gt;1000,TRUE,FALSE)</f>
        <v>0</v>
      </c>
      <c r="V841" s="59" t="b">
        <f>IF(D841&gt;500,TRUE,FALSE)</f>
        <v>0</v>
      </c>
    </row>
    <row r="842" spans="1:22" s="54" customFormat="1" ht="16" x14ac:dyDescent="0.2">
      <c r="A842" s="59">
        <v>549754</v>
      </c>
      <c r="B842" s="59" t="s">
        <v>578</v>
      </c>
      <c r="C842" s="59">
        <v>22</v>
      </c>
      <c r="D842" s="59">
        <v>10</v>
      </c>
      <c r="E842" s="59"/>
      <c r="F842" s="59">
        <v>15</v>
      </c>
      <c r="G842" s="59">
        <v>16</v>
      </c>
      <c r="H842" s="59">
        <v>15</v>
      </c>
      <c r="I842" s="59" t="s">
        <v>53</v>
      </c>
      <c r="J842" s="59" t="s">
        <v>54</v>
      </c>
      <c r="K842" s="64">
        <v>45520</v>
      </c>
      <c r="L842" s="59"/>
      <c r="M842" s="59"/>
      <c r="N842" s="59">
        <v>12</v>
      </c>
      <c r="O842" s="65">
        <v>1.0666666666666667</v>
      </c>
      <c r="P842" s="66">
        <f>C842/G842</f>
        <v>1.375</v>
      </c>
      <c r="Q842" s="66">
        <f>C842/F842</f>
        <v>1.4666666666666666</v>
      </c>
      <c r="R842" s="66">
        <f>C842/H842</f>
        <v>1.4666666666666666</v>
      </c>
      <c r="S842" s="59" t="b">
        <f>IF(C842&gt;500,TRUE,FALSE)</f>
        <v>0</v>
      </c>
      <c r="T842" s="59" t="b">
        <f>IF(C842&gt;750,TRUE,FALSE)</f>
        <v>0</v>
      </c>
      <c r="U842" s="59" t="b">
        <f>IF(C842&gt;1000,TRUE,FALSE)</f>
        <v>0</v>
      </c>
      <c r="V842" s="59" t="b">
        <f>IF(D842&gt;500,TRUE,FALSE)</f>
        <v>0</v>
      </c>
    </row>
    <row r="843" spans="1:22" s="59" customFormat="1" ht="16" x14ac:dyDescent="0.2">
      <c r="A843" s="54">
        <v>551150</v>
      </c>
      <c r="B843" s="54" t="s">
        <v>189</v>
      </c>
      <c r="C843" s="54">
        <v>27</v>
      </c>
      <c r="D843" s="54">
        <v>27</v>
      </c>
      <c r="E843" s="54">
        <v>83</v>
      </c>
      <c r="F843" s="54">
        <v>18</v>
      </c>
      <c r="G843" s="54">
        <v>3</v>
      </c>
      <c r="H843" s="54">
        <v>6</v>
      </c>
      <c r="I843" s="54" t="s">
        <v>53</v>
      </c>
      <c r="J843" s="54" t="s">
        <v>54</v>
      </c>
      <c r="K843" s="55">
        <v>45656</v>
      </c>
      <c r="L843" s="55">
        <v>45850</v>
      </c>
      <c r="M843" s="54" t="s">
        <v>71</v>
      </c>
      <c r="N843" s="54">
        <v>8</v>
      </c>
      <c r="O843" s="56">
        <v>0.16666666666666666</v>
      </c>
      <c r="P843" s="57">
        <f>C843/G843</f>
        <v>9</v>
      </c>
      <c r="Q843" s="57">
        <f>C843/F843</f>
        <v>1.5</v>
      </c>
      <c r="R843" s="57">
        <f>C843/H843</f>
        <v>4.5</v>
      </c>
      <c r="S843" s="54" t="b">
        <f>IF(C843&gt;500,TRUE,FALSE)</f>
        <v>0</v>
      </c>
      <c r="T843" s="54" t="b">
        <f>IF(C843&gt;750,TRUE,FALSE)</f>
        <v>0</v>
      </c>
      <c r="U843" s="54" t="b">
        <f>IF(C843&gt;1000,TRUE,FALSE)</f>
        <v>0</v>
      </c>
      <c r="V843" s="54" t="b">
        <f>IF(D843&gt;500,TRUE,FALSE)</f>
        <v>0</v>
      </c>
    </row>
    <row r="844" spans="1:22" s="59" customFormat="1" ht="16" x14ac:dyDescent="0.2">
      <c r="A844" s="59">
        <v>551261</v>
      </c>
      <c r="B844" s="59" t="s">
        <v>613</v>
      </c>
      <c r="C844" s="59">
        <v>0</v>
      </c>
      <c r="D844" s="59">
        <v>0</v>
      </c>
      <c r="E844" s="59">
        <v>425</v>
      </c>
      <c r="F844" s="59">
        <v>50</v>
      </c>
      <c r="G844" s="59">
        <v>0</v>
      </c>
      <c r="H844" s="59">
        <v>51</v>
      </c>
      <c r="I844" s="59" t="s">
        <v>53</v>
      </c>
      <c r="J844" s="59" t="s">
        <v>54</v>
      </c>
      <c r="K844" s="64">
        <v>45393</v>
      </c>
      <c r="M844" s="59" t="s">
        <v>58</v>
      </c>
      <c r="N844" s="59">
        <v>17</v>
      </c>
      <c r="O844" s="65">
        <v>0</v>
      </c>
      <c r="P844" s="66">
        <v>0</v>
      </c>
      <c r="Q844" s="66">
        <f>C844/F844</f>
        <v>0</v>
      </c>
      <c r="R844" s="66">
        <f>C844/H844</f>
        <v>0</v>
      </c>
      <c r="S844" s="59" t="b">
        <f>IF(C844&gt;500,TRUE,FALSE)</f>
        <v>0</v>
      </c>
      <c r="T844" s="59" t="b">
        <f>IF(C844&gt;750,TRUE,FALSE)</f>
        <v>0</v>
      </c>
      <c r="U844" s="59" t="b">
        <f>IF(C844&gt;1000,TRUE,FALSE)</f>
        <v>0</v>
      </c>
      <c r="V844" s="59" t="b">
        <f>IF(D844&gt;500,TRUE,FALSE)</f>
        <v>0</v>
      </c>
    </row>
    <row r="845" spans="1:22" s="59" customFormat="1" ht="16" x14ac:dyDescent="0.2">
      <c r="A845" s="54">
        <v>551353</v>
      </c>
      <c r="B845" s="54" t="s">
        <v>249</v>
      </c>
      <c r="C845" s="54">
        <v>146</v>
      </c>
      <c r="D845" s="54">
        <v>146</v>
      </c>
      <c r="E845" s="54">
        <v>60</v>
      </c>
      <c r="F845" s="54">
        <v>85</v>
      </c>
      <c r="G845" s="54">
        <v>85</v>
      </c>
      <c r="H845" s="54">
        <v>51</v>
      </c>
      <c r="I845" s="54" t="s">
        <v>53</v>
      </c>
      <c r="J845" s="54" t="s">
        <v>54</v>
      </c>
      <c r="K845" s="55">
        <v>45565</v>
      </c>
      <c r="L845" s="55">
        <v>45875</v>
      </c>
      <c r="M845" s="54" t="s">
        <v>71</v>
      </c>
      <c r="N845" s="54">
        <v>12</v>
      </c>
      <c r="O845" s="56">
        <v>1</v>
      </c>
      <c r="P845" s="57">
        <f>C845/G845</f>
        <v>1.7176470588235293</v>
      </c>
      <c r="Q845" s="57">
        <f>C845/F845</f>
        <v>1.7176470588235293</v>
      </c>
      <c r="R845" s="57">
        <f>C845/H845</f>
        <v>2.8627450980392157</v>
      </c>
      <c r="S845" s="54" t="b">
        <f>IF(C845&gt;500,TRUE,FALSE)</f>
        <v>0</v>
      </c>
      <c r="T845" s="54" t="b">
        <f>IF(C845&gt;750,TRUE,FALSE)</f>
        <v>0</v>
      </c>
      <c r="U845" s="54" t="b">
        <f>IF(C845&gt;1000,TRUE,FALSE)</f>
        <v>0</v>
      </c>
      <c r="V845" s="54" t="b">
        <f>IF(D845&gt;500,TRUE,FALSE)</f>
        <v>0</v>
      </c>
    </row>
    <row r="846" spans="1:22" s="54" customFormat="1" ht="16" x14ac:dyDescent="0.2">
      <c r="A846" s="54">
        <v>552247</v>
      </c>
      <c r="B846" s="54" t="s">
        <v>242</v>
      </c>
      <c r="C846" s="54">
        <v>65</v>
      </c>
      <c r="D846" s="54">
        <v>28</v>
      </c>
      <c r="E846" s="54">
        <v>0</v>
      </c>
      <c r="F846" s="54">
        <v>25</v>
      </c>
      <c r="G846" s="54">
        <v>30</v>
      </c>
      <c r="H846" s="54">
        <v>14</v>
      </c>
      <c r="I846" s="54" t="s">
        <v>53</v>
      </c>
      <c r="J846" s="54" t="s">
        <v>54</v>
      </c>
      <c r="K846" s="55">
        <v>45481</v>
      </c>
      <c r="N846" s="54">
        <v>11</v>
      </c>
      <c r="O846" s="56">
        <v>1.2</v>
      </c>
      <c r="P846" s="57">
        <f>C846/G846</f>
        <v>2.1666666666666665</v>
      </c>
      <c r="Q846" s="57">
        <f>C846/F846</f>
        <v>2.6</v>
      </c>
      <c r="R846" s="57">
        <f>C846/H846</f>
        <v>4.6428571428571432</v>
      </c>
      <c r="S846" s="54" t="b">
        <f>IF(C846&gt;500,TRUE,FALSE)</f>
        <v>0</v>
      </c>
      <c r="T846" s="54" t="b">
        <f>IF(C846&gt;750,TRUE,FALSE)</f>
        <v>0</v>
      </c>
      <c r="U846" s="54" t="b">
        <f>IF(C846&gt;1000,TRUE,FALSE)</f>
        <v>0</v>
      </c>
      <c r="V846" s="54" t="b">
        <f>IF(D846&gt;500,TRUE,FALSE)</f>
        <v>0</v>
      </c>
    </row>
    <row r="847" spans="1:22" s="59" customFormat="1" ht="16" x14ac:dyDescent="0.2">
      <c r="A847" s="54">
        <v>554048</v>
      </c>
      <c r="B847" s="54" t="s">
        <v>935</v>
      </c>
      <c r="C847" s="54">
        <v>99</v>
      </c>
      <c r="D847" s="54">
        <v>20</v>
      </c>
      <c r="E847" s="54">
        <v>10964</v>
      </c>
      <c r="F847" s="54">
        <v>20</v>
      </c>
      <c r="G847" s="54">
        <v>19</v>
      </c>
      <c r="H847" s="54">
        <v>2028</v>
      </c>
      <c r="I847" s="54" t="s">
        <v>53</v>
      </c>
      <c r="J847" s="54" t="s">
        <v>54</v>
      </c>
      <c r="K847" s="55">
        <v>45595</v>
      </c>
      <c r="L847" s="54"/>
      <c r="M847" s="54" t="s">
        <v>55</v>
      </c>
      <c r="N847" s="54">
        <v>9</v>
      </c>
      <c r="O847" s="56">
        <v>0.95</v>
      </c>
      <c r="P847" s="57">
        <f>C847/G847</f>
        <v>5.2105263157894735</v>
      </c>
      <c r="Q847" s="57">
        <f>C847/F847</f>
        <v>4.95</v>
      </c>
      <c r="R847" s="57">
        <f>C847/H847</f>
        <v>4.8816568047337278E-2</v>
      </c>
      <c r="S847" s="54" t="b">
        <f>IF(C847&gt;500,TRUE,FALSE)</f>
        <v>0</v>
      </c>
      <c r="T847" s="54" t="b">
        <f>IF(C847&gt;750,TRUE,FALSE)</f>
        <v>0</v>
      </c>
      <c r="U847" s="54" t="b">
        <f>IF(C847&gt;1000,TRUE,FALSE)</f>
        <v>0</v>
      </c>
      <c r="V847" s="54" t="b">
        <f>IF(D847&gt;500,TRUE,FALSE)</f>
        <v>0</v>
      </c>
    </row>
    <row r="848" spans="1:22" s="59" customFormat="1" ht="16" x14ac:dyDescent="0.2">
      <c r="A848" s="59">
        <v>554757</v>
      </c>
      <c r="B848" s="59" t="s">
        <v>941</v>
      </c>
      <c r="C848" s="59">
        <v>0</v>
      </c>
      <c r="D848" s="59">
        <v>0</v>
      </c>
      <c r="E848" s="59">
        <v>625</v>
      </c>
      <c r="F848" s="59">
        <v>600</v>
      </c>
      <c r="G848" s="59">
        <v>0</v>
      </c>
      <c r="H848" s="59">
        <v>0</v>
      </c>
      <c r="I848" s="59" t="s">
        <v>53</v>
      </c>
      <c r="J848" s="59" t="s">
        <v>54</v>
      </c>
      <c r="K848" s="64">
        <v>45869</v>
      </c>
      <c r="M848" s="59" t="s">
        <v>55</v>
      </c>
      <c r="N848" s="59">
        <v>4</v>
      </c>
      <c r="O848" s="65">
        <v>0</v>
      </c>
      <c r="P848" s="66">
        <v>0</v>
      </c>
      <c r="Q848" s="66">
        <f>C848/F848</f>
        <v>0</v>
      </c>
      <c r="R848" s="66">
        <v>0</v>
      </c>
      <c r="S848" s="59" t="b">
        <f>IF(C848&gt;500,TRUE,FALSE)</f>
        <v>0</v>
      </c>
      <c r="T848" s="59" t="b">
        <f>IF(C848&gt;750,TRUE,FALSE)</f>
        <v>0</v>
      </c>
      <c r="U848" s="59" t="b">
        <f>IF(C848&gt;1000,TRUE,FALSE)</f>
        <v>0</v>
      </c>
      <c r="V848" s="59" t="b">
        <f>IF(D848&gt;500,TRUE,FALSE)</f>
        <v>0</v>
      </c>
    </row>
    <row r="849" spans="1:22" s="59" customFormat="1" ht="16" x14ac:dyDescent="0.2">
      <c r="A849" s="54">
        <v>556953</v>
      </c>
      <c r="B849" s="54" t="s">
        <v>293</v>
      </c>
      <c r="C849" s="54">
        <v>12</v>
      </c>
      <c r="D849" s="54">
        <v>0</v>
      </c>
      <c r="E849" s="54">
        <v>4</v>
      </c>
      <c r="F849" s="54">
        <v>5</v>
      </c>
      <c r="G849" s="54">
        <v>6</v>
      </c>
      <c r="H849" s="54">
        <v>4</v>
      </c>
      <c r="I849" s="54" t="s">
        <v>53</v>
      </c>
      <c r="J849" s="54" t="s">
        <v>54</v>
      </c>
      <c r="K849" s="55">
        <v>45443</v>
      </c>
      <c r="L849" s="54"/>
      <c r="M849" s="54" t="s">
        <v>76</v>
      </c>
      <c r="N849" s="54">
        <v>13</v>
      </c>
      <c r="O849" s="56">
        <v>1.2</v>
      </c>
      <c r="P849" s="57">
        <f>C849/G849</f>
        <v>2</v>
      </c>
      <c r="Q849" s="57">
        <f>C849/F849</f>
        <v>2.4</v>
      </c>
      <c r="R849" s="57">
        <f>C849/H849</f>
        <v>3</v>
      </c>
      <c r="S849" s="54" t="b">
        <f>IF(C849&gt;500,TRUE,FALSE)</f>
        <v>0</v>
      </c>
      <c r="T849" s="54" t="b">
        <f>IF(C849&gt;750,TRUE,FALSE)</f>
        <v>0</v>
      </c>
      <c r="U849" s="54" t="b">
        <f>IF(C849&gt;1000,TRUE,FALSE)</f>
        <v>0</v>
      </c>
      <c r="V849" s="54" t="b">
        <f>IF(D849&gt;500,TRUE,FALSE)</f>
        <v>0</v>
      </c>
    </row>
    <row r="850" spans="1:22" s="59" customFormat="1" ht="16" x14ac:dyDescent="0.2">
      <c r="A850" s="59">
        <v>557455</v>
      </c>
      <c r="B850" s="59" t="s">
        <v>399</v>
      </c>
      <c r="C850" s="59">
        <v>3</v>
      </c>
      <c r="D850" s="59">
        <v>0</v>
      </c>
      <c r="E850" s="59">
        <v>244</v>
      </c>
      <c r="F850" s="59">
        <v>18</v>
      </c>
      <c r="G850" s="59">
        <v>0</v>
      </c>
      <c r="H850" s="59">
        <v>18</v>
      </c>
      <c r="I850" s="59" t="s">
        <v>53</v>
      </c>
      <c r="J850" s="59" t="s">
        <v>54</v>
      </c>
      <c r="K850" s="64">
        <v>45505</v>
      </c>
      <c r="M850" s="59" t="s">
        <v>58</v>
      </c>
      <c r="N850" s="59">
        <v>12</v>
      </c>
      <c r="O850" s="65">
        <v>0</v>
      </c>
      <c r="P850" s="66">
        <v>0</v>
      </c>
      <c r="Q850" s="66">
        <f>C850/F850</f>
        <v>0.16666666666666666</v>
      </c>
      <c r="R850" s="66">
        <f>C850/H850</f>
        <v>0.16666666666666666</v>
      </c>
      <c r="S850" s="59" t="b">
        <f>IF(C850&gt;500,TRUE,FALSE)</f>
        <v>0</v>
      </c>
      <c r="T850" s="59" t="b">
        <f>IF(C850&gt;750,TRUE,FALSE)</f>
        <v>0</v>
      </c>
      <c r="U850" s="59" t="b">
        <f>IF(C850&gt;1000,TRUE,FALSE)</f>
        <v>0</v>
      </c>
      <c r="V850" s="59" t="b">
        <f>IF(D850&gt;500,TRUE,FALSE)</f>
        <v>0</v>
      </c>
    </row>
    <row r="851" spans="1:22" s="59" customFormat="1" ht="16" x14ac:dyDescent="0.2">
      <c r="A851" s="59">
        <v>558558</v>
      </c>
      <c r="B851" s="59" t="s">
        <v>203</v>
      </c>
      <c r="C851" s="59">
        <v>0</v>
      </c>
      <c r="D851" s="59">
        <v>0</v>
      </c>
      <c r="E851" s="59">
        <v>20</v>
      </c>
      <c r="F851" s="59">
        <v>35</v>
      </c>
      <c r="G851" s="59">
        <v>36</v>
      </c>
      <c r="H851" s="59">
        <v>15</v>
      </c>
      <c r="I851" s="59" t="s">
        <v>53</v>
      </c>
      <c r="J851" s="59" t="s">
        <v>68</v>
      </c>
      <c r="K851" s="64">
        <v>45765</v>
      </c>
      <c r="M851" s="59" t="s">
        <v>76</v>
      </c>
      <c r="N851" s="59">
        <v>4</v>
      </c>
      <c r="O851" s="65">
        <v>1.0285714285714285</v>
      </c>
      <c r="P851" s="66">
        <f>C851/G851</f>
        <v>0</v>
      </c>
      <c r="Q851" s="66">
        <f>C851/F851</f>
        <v>0</v>
      </c>
      <c r="R851" s="66">
        <f>C851/H851</f>
        <v>0</v>
      </c>
      <c r="S851" s="59" t="b">
        <f>IF(C851&gt;500,TRUE,FALSE)</f>
        <v>0</v>
      </c>
      <c r="T851" s="59" t="b">
        <f>IF(C851&gt;750,TRUE,FALSE)</f>
        <v>0</v>
      </c>
      <c r="U851" s="59" t="b">
        <f>IF(C851&gt;1000,TRUE,FALSE)</f>
        <v>0</v>
      </c>
      <c r="V851" s="59" t="b">
        <f>IF(D851&gt;500,TRUE,FALSE)</f>
        <v>0</v>
      </c>
    </row>
    <row r="852" spans="1:22" s="59" customFormat="1" ht="16" x14ac:dyDescent="0.2">
      <c r="A852" s="59">
        <v>562849</v>
      </c>
      <c r="B852" s="59" t="s">
        <v>566</v>
      </c>
      <c r="C852" s="59">
        <v>0</v>
      </c>
      <c r="D852" s="59">
        <v>0</v>
      </c>
      <c r="F852" s="59">
        <v>4</v>
      </c>
      <c r="G852" s="59">
        <v>0</v>
      </c>
      <c r="H852" s="59">
        <v>4</v>
      </c>
      <c r="I852" s="59" t="s">
        <v>53</v>
      </c>
      <c r="J852" s="59" t="s">
        <v>68</v>
      </c>
      <c r="K852" s="64">
        <v>45756</v>
      </c>
      <c r="L852" s="64">
        <v>45869</v>
      </c>
      <c r="N852" s="59">
        <v>7</v>
      </c>
      <c r="O852" s="65">
        <v>0</v>
      </c>
      <c r="P852" s="66">
        <v>0</v>
      </c>
      <c r="Q852" s="66">
        <f>C852/F852</f>
        <v>0</v>
      </c>
      <c r="R852" s="66">
        <f>C852/H852</f>
        <v>0</v>
      </c>
      <c r="S852" s="59" t="b">
        <f>IF(C852&gt;500,TRUE,FALSE)</f>
        <v>0</v>
      </c>
      <c r="T852" s="59" t="b">
        <f>IF(C852&gt;750,TRUE,FALSE)</f>
        <v>0</v>
      </c>
      <c r="U852" s="59" t="b">
        <f>IF(C852&gt;1000,TRUE,FALSE)</f>
        <v>0</v>
      </c>
      <c r="V852" s="59" t="b">
        <f>IF(D852&gt;500,TRUE,FALSE)</f>
        <v>0</v>
      </c>
    </row>
    <row r="853" spans="1:22" s="59" customFormat="1" ht="16" x14ac:dyDescent="0.2">
      <c r="A853" s="59">
        <v>563749</v>
      </c>
      <c r="B853" s="59" t="s">
        <v>946</v>
      </c>
      <c r="C853" s="59">
        <v>0</v>
      </c>
      <c r="D853" s="59">
        <v>0</v>
      </c>
      <c r="F853" s="59">
        <v>5</v>
      </c>
      <c r="G853" s="59">
        <v>0</v>
      </c>
      <c r="H853" s="59">
        <v>0</v>
      </c>
      <c r="I853" s="59" t="s">
        <v>53</v>
      </c>
      <c r="J853" s="59" t="s">
        <v>54</v>
      </c>
      <c r="K853" s="64">
        <v>45459</v>
      </c>
      <c r="N853" s="59">
        <v>17</v>
      </c>
      <c r="O853" s="65">
        <v>0</v>
      </c>
      <c r="P853" s="66">
        <v>0</v>
      </c>
      <c r="Q853" s="66">
        <f>C853/F853</f>
        <v>0</v>
      </c>
      <c r="R853" s="66">
        <v>0</v>
      </c>
      <c r="S853" s="59" t="b">
        <f>IF(C853&gt;500,TRUE,FALSE)</f>
        <v>0</v>
      </c>
      <c r="T853" s="59" t="b">
        <f>IF(C853&gt;750,TRUE,FALSE)</f>
        <v>0</v>
      </c>
      <c r="U853" s="59" t="b">
        <f>IF(C853&gt;1000,TRUE,FALSE)</f>
        <v>0</v>
      </c>
      <c r="V853" s="59" t="b">
        <f>IF(D853&gt;500,TRUE,FALSE)</f>
        <v>0</v>
      </c>
    </row>
    <row r="854" spans="1:22" s="54" customFormat="1" ht="16" x14ac:dyDescent="0.2">
      <c r="A854" s="54">
        <v>570556</v>
      </c>
      <c r="B854" s="54" t="s">
        <v>697</v>
      </c>
      <c r="C854" s="54">
        <v>104</v>
      </c>
      <c r="D854" s="54">
        <v>85</v>
      </c>
      <c r="E854" s="54">
        <v>288</v>
      </c>
      <c r="F854" s="54">
        <v>35</v>
      </c>
      <c r="G854" s="54">
        <v>3</v>
      </c>
      <c r="H854" s="54">
        <v>36</v>
      </c>
      <c r="I854" s="54" t="s">
        <v>53</v>
      </c>
      <c r="J854" s="54" t="s">
        <v>54</v>
      </c>
      <c r="K854" s="55">
        <v>45590</v>
      </c>
      <c r="L854" s="55">
        <v>45734</v>
      </c>
      <c r="M854" s="54" t="s">
        <v>58</v>
      </c>
      <c r="N854" s="54">
        <v>10</v>
      </c>
      <c r="O854" s="56">
        <v>8.5714285714285715E-2</v>
      </c>
      <c r="P854" s="57">
        <f>C854/G854</f>
        <v>34.666666666666664</v>
      </c>
      <c r="Q854" s="57">
        <f>C854/F854</f>
        <v>2.9714285714285715</v>
      </c>
      <c r="R854" s="57">
        <f>C854/H854</f>
        <v>2.8888888888888888</v>
      </c>
      <c r="S854" s="54" t="b">
        <f>IF(C854&gt;500,TRUE,FALSE)</f>
        <v>0</v>
      </c>
      <c r="T854" s="54" t="b">
        <f>IF(C854&gt;750,TRUE,FALSE)</f>
        <v>0</v>
      </c>
      <c r="U854" s="54" t="b">
        <f>IF(C854&gt;1000,TRUE,FALSE)</f>
        <v>0</v>
      </c>
      <c r="V854" s="54" t="b">
        <f>IF(D854&gt;500,TRUE,FALSE)</f>
        <v>0</v>
      </c>
    </row>
    <row r="855" spans="1:22" s="54" customFormat="1" ht="16" x14ac:dyDescent="0.2">
      <c r="A855" s="59">
        <v>571755</v>
      </c>
      <c r="B855" s="59" t="s">
        <v>592</v>
      </c>
      <c r="C855" s="59">
        <v>0</v>
      </c>
      <c r="D855" s="59">
        <v>0</v>
      </c>
      <c r="E855" s="59"/>
      <c r="F855" s="59">
        <v>1</v>
      </c>
      <c r="G855" s="59">
        <v>1</v>
      </c>
      <c r="H855" s="59">
        <v>1</v>
      </c>
      <c r="I855" s="59" t="s">
        <v>53</v>
      </c>
      <c r="J855" s="59" t="s">
        <v>68</v>
      </c>
      <c r="K855" s="64">
        <v>45817</v>
      </c>
      <c r="L855" s="59"/>
      <c r="M855" s="59"/>
      <c r="N855" s="59">
        <v>3</v>
      </c>
      <c r="O855" s="65">
        <v>1</v>
      </c>
      <c r="P855" s="66">
        <f>C855/G855</f>
        <v>0</v>
      </c>
      <c r="Q855" s="66">
        <f>C855/F855</f>
        <v>0</v>
      </c>
      <c r="R855" s="66">
        <f>C855/H855</f>
        <v>0</v>
      </c>
      <c r="S855" s="59" t="b">
        <f>IF(C855&gt;500,TRUE,FALSE)</f>
        <v>0</v>
      </c>
      <c r="T855" s="59" t="b">
        <f>IF(C855&gt;750,TRUE,FALSE)</f>
        <v>0</v>
      </c>
      <c r="U855" s="59" t="b">
        <f>IF(C855&gt;1000,TRUE,FALSE)</f>
        <v>0</v>
      </c>
      <c r="V855" s="59" t="b">
        <f>IF(D855&gt;500,TRUE,FALSE)</f>
        <v>0</v>
      </c>
    </row>
    <row r="856" spans="1:22" s="59" customFormat="1" ht="16" x14ac:dyDescent="0.2">
      <c r="A856" s="59">
        <v>574758</v>
      </c>
      <c r="B856" s="59" t="s">
        <v>220</v>
      </c>
      <c r="C856" s="59">
        <v>10</v>
      </c>
      <c r="D856" s="59">
        <v>10</v>
      </c>
      <c r="E856" s="59">
        <v>7</v>
      </c>
      <c r="F856" s="59">
        <v>8</v>
      </c>
      <c r="G856" s="59">
        <v>1</v>
      </c>
      <c r="H856" s="59">
        <v>4</v>
      </c>
      <c r="I856" s="59" t="s">
        <v>53</v>
      </c>
      <c r="J856" s="59" t="s">
        <v>68</v>
      </c>
      <c r="K856" s="64">
        <v>45727</v>
      </c>
      <c r="M856" s="59" t="s">
        <v>76</v>
      </c>
      <c r="N856" s="59">
        <v>5</v>
      </c>
      <c r="O856" s="65">
        <v>0.125</v>
      </c>
      <c r="P856" s="66">
        <f>C856/G856</f>
        <v>10</v>
      </c>
      <c r="Q856" s="66">
        <f>C856/F856</f>
        <v>1.25</v>
      </c>
      <c r="R856" s="66">
        <f>C856/H856</f>
        <v>2.5</v>
      </c>
      <c r="S856" s="59" t="b">
        <f>IF(C856&gt;500,TRUE,FALSE)</f>
        <v>0</v>
      </c>
      <c r="T856" s="59" t="b">
        <f>IF(C856&gt;750,TRUE,FALSE)</f>
        <v>0</v>
      </c>
      <c r="U856" s="59" t="b">
        <f>IF(C856&gt;1000,TRUE,FALSE)</f>
        <v>0</v>
      </c>
      <c r="V856" s="59" t="b">
        <f>IF(D856&gt;500,TRUE,FALSE)</f>
        <v>0</v>
      </c>
    </row>
    <row r="857" spans="1:22" s="59" customFormat="1" ht="16" x14ac:dyDescent="0.2">
      <c r="A857" s="59">
        <v>575949</v>
      </c>
      <c r="B857" s="59" t="s">
        <v>307</v>
      </c>
      <c r="C857" s="59">
        <v>0</v>
      </c>
      <c r="D857" s="59">
        <v>0</v>
      </c>
      <c r="E857" s="59">
        <v>7</v>
      </c>
      <c r="F857" s="59">
        <v>6</v>
      </c>
      <c r="G857" s="59">
        <v>0</v>
      </c>
      <c r="H857" s="59">
        <v>5</v>
      </c>
      <c r="I857" s="59" t="s">
        <v>53</v>
      </c>
      <c r="J857" s="59" t="s">
        <v>68</v>
      </c>
      <c r="K857" s="64">
        <v>45785</v>
      </c>
      <c r="M857" s="59" t="s">
        <v>76</v>
      </c>
      <c r="N857" s="59">
        <v>2</v>
      </c>
      <c r="O857" s="65">
        <v>0</v>
      </c>
      <c r="P857" s="66">
        <v>0</v>
      </c>
      <c r="Q857" s="66">
        <f>C857/F857</f>
        <v>0</v>
      </c>
      <c r="R857" s="66">
        <f>C857/H857</f>
        <v>0</v>
      </c>
      <c r="S857" s="59" t="b">
        <f>IF(C857&gt;500,TRUE,FALSE)</f>
        <v>0</v>
      </c>
      <c r="T857" s="59" t="b">
        <f>IF(C857&gt;750,TRUE,FALSE)</f>
        <v>0</v>
      </c>
      <c r="U857" s="59" t="b">
        <f>IF(C857&gt;1000,TRUE,FALSE)</f>
        <v>0</v>
      </c>
      <c r="V857" s="59" t="b">
        <f>IF(D857&gt;500,TRUE,FALSE)</f>
        <v>0</v>
      </c>
    </row>
    <row r="858" spans="1:22" s="54" customFormat="1" ht="16" x14ac:dyDescent="0.2">
      <c r="A858" s="54">
        <v>579056</v>
      </c>
      <c r="B858" s="54" t="s">
        <v>943</v>
      </c>
      <c r="C858" s="54">
        <v>64</v>
      </c>
      <c r="D858" s="54">
        <v>2</v>
      </c>
      <c r="F858" s="54">
        <v>1</v>
      </c>
      <c r="G858" s="54">
        <v>0</v>
      </c>
      <c r="H858" s="54">
        <v>0</v>
      </c>
      <c r="I858" s="54" t="s">
        <v>53</v>
      </c>
      <c r="J858" s="54" t="s">
        <v>54</v>
      </c>
      <c r="K858" s="55">
        <v>45687</v>
      </c>
      <c r="N858" s="54">
        <v>10</v>
      </c>
      <c r="O858" s="56">
        <v>0</v>
      </c>
      <c r="P858" s="57">
        <v>0</v>
      </c>
      <c r="Q858" s="57">
        <f>C858/F858</f>
        <v>64</v>
      </c>
      <c r="R858" s="57">
        <v>0</v>
      </c>
      <c r="S858" s="54" t="b">
        <f>IF(C858&gt;500,TRUE,FALSE)</f>
        <v>0</v>
      </c>
      <c r="T858" s="54" t="b">
        <f>IF(C858&gt;750,TRUE,FALSE)</f>
        <v>0</v>
      </c>
      <c r="U858" s="54" t="b">
        <f>IF(C858&gt;1000,TRUE,FALSE)</f>
        <v>0</v>
      </c>
      <c r="V858" s="54" t="b">
        <f>IF(D858&gt;500,TRUE,FALSE)</f>
        <v>0</v>
      </c>
    </row>
    <row r="859" spans="1:22" s="59" customFormat="1" ht="16" x14ac:dyDescent="0.2">
      <c r="A859" s="54">
        <v>579148</v>
      </c>
      <c r="B859" s="54" t="s">
        <v>522</v>
      </c>
      <c r="C859" s="54">
        <v>74</v>
      </c>
      <c r="D859" s="54">
        <v>74</v>
      </c>
      <c r="E859" s="54">
        <v>6</v>
      </c>
      <c r="F859" s="54">
        <v>6</v>
      </c>
      <c r="G859" s="54">
        <v>1</v>
      </c>
      <c r="H859" s="54">
        <v>6</v>
      </c>
      <c r="I859" s="54" t="s">
        <v>53</v>
      </c>
      <c r="J859" s="54" t="s">
        <v>54</v>
      </c>
      <c r="K859" s="55">
        <v>45644</v>
      </c>
      <c r="L859" s="55">
        <v>45814</v>
      </c>
      <c r="M859" s="54" t="s">
        <v>76</v>
      </c>
      <c r="N859" s="54">
        <v>8</v>
      </c>
      <c r="O859" s="56">
        <v>0.16666666666666666</v>
      </c>
      <c r="P859" s="57">
        <f>C859/G859</f>
        <v>74</v>
      </c>
      <c r="Q859" s="57">
        <f>C859/F859</f>
        <v>12.333333333333334</v>
      </c>
      <c r="R859" s="57">
        <f>C859/H859</f>
        <v>12.333333333333334</v>
      </c>
      <c r="S859" s="54" t="b">
        <f>IF(C859&gt;500,TRUE,FALSE)</f>
        <v>0</v>
      </c>
      <c r="T859" s="54" t="b">
        <f>IF(C859&gt;750,TRUE,FALSE)</f>
        <v>0</v>
      </c>
      <c r="U859" s="54" t="b">
        <f>IF(C859&gt;1000,TRUE,FALSE)</f>
        <v>0</v>
      </c>
      <c r="V859" s="54" t="b">
        <f>IF(D859&gt;500,TRUE,FALSE)</f>
        <v>0</v>
      </c>
    </row>
    <row r="860" spans="1:22" s="59" customFormat="1" ht="16" x14ac:dyDescent="0.2">
      <c r="A860" s="63">
        <v>579350</v>
      </c>
      <c r="B860" s="63" t="s">
        <v>168</v>
      </c>
      <c r="C860" s="63">
        <v>0</v>
      </c>
      <c r="D860" s="59">
        <v>0</v>
      </c>
      <c r="E860" s="63"/>
      <c r="F860" s="63">
        <v>3</v>
      </c>
      <c r="G860" s="63">
        <v>0</v>
      </c>
      <c r="H860" s="63">
        <v>515</v>
      </c>
      <c r="I860" s="59" t="s">
        <v>53</v>
      </c>
      <c r="J860" s="59" t="s">
        <v>54</v>
      </c>
      <c r="K860" s="64">
        <v>45642</v>
      </c>
      <c r="N860" s="59">
        <v>11</v>
      </c>
      <c r="O860" s="65">
        <v>0</v>
      </c>
      <c r="P860" s="66">
        <v>0</v>
      </c>
      <c r="Q860" s="66">
        <f>C860/F860</f>
        <v>0</v>
      </c>
      <c r="R860" s="66">
        <f>C860/H860</f>
        <v>0</v>
      </c>
      <c r="S860" s="59" t="b">
        <f>IF(C860&gt;500,TRUE,FALSE)</f>
        <v>0</v>
      </c>
      <c r="T860" s="59" t="b">
        <f>IF(C860&gt;750,TRUE,FALSE)</f>
        <v>0</v>
      </c>
      <c r="U860" s="59" t="b">
        <f>IF(C860&gt;1000,TRUE,FALSE)</f>
        <v>0</v>
      </c>
      <c r="V860" s="59" t="b">
        <f>IF(D860&gt;500,TRUE,FALSE)</f>
        <v>0</v>
      </c>
    </row>
    <row r="861" spans="1:22" s="54" customFormat="1" ht="16" x14ac:dyDescent="0.2">
      <c r="A861" s="63">
        <v>581148</v>
      </c>
      <c r="B861" s="63" t="s">
        <v>172</v>
      </c>
      <c r="C861" s="63">
        <v>0</v>
      </c>
      <c r="D861" s="59">
        <v>0</v>
      </c>
      <c r="E861" s="63"/>
      <c r="F861" s="63">
        <v>1</v>
      </c>
      <c r="G861" s="63">
        <v>0</v>
      </c>
      <c r="H861" s="63">
        <v>258</v>
      </c>
      <c r="I861" s="59" t="s">
        <v>53</v>
      </c>
      <c r="J861" s="59" t="s">
        <v>54</v>
      </c>
      <c r="K861" s="64">
        <v>45653</v>
      </c>
      <c r="L861" s="59"/>
      <c r="M861" s="59"/>
      <c r="N861" s="59">
        <v>11</v>
      </c>
      <c r="O861" s="65">
        <v>0</v>
      </c>
      <c r="P861" s="66">
        <v>0</v>
      </c>
      <c r="Q861" s="66">
        <f>C861/F861</f>
        <v>0</v>
      </c>
      <c r="R861" s="66">
        <f>C861/H861</f>
        <v>0</v>
      </c>
      <c r="S861" s="59" t="b">
        <f>IF(C861&gt;500,TRUE,FALSE)</f>
        <v>0</v>
      </c>
      <c r="T861" s="59" t="b">
        <f>IF(C861&gt;750,TRUE,FALSE)</f>
        <v>0</v>
      </c>
      <c r="U861" s="59" t="b">
        <f>IF(C861&gt;1000,TRUE,FALSE)</f>
        <v>0</v>
      </c>
      <c r="V861" s="59" t="b">
        <f>IF(D861&gt;500,TRUE,FALSE)</f>
        <v>0</v>
      </c>
    </row>
    <row r="862" spans="1:22" s="59" customFormat="1" ht="16" x14ac:dyDescent="0.2">
      <c r="A862" s="59">
        <v>582251</v>
      </c>
      <c r="B862" s="59" t="s">
        <v>514</v>
      </c>
      <c r="C862" s="59">
        <v>0</v>
      </c>
      <c r="D862" s="59">
        <v>0</v>
      </c>
      <c r="E862" s="59">
        <v>2</v>
      </c>
      <c r="F862" s="59">
        <v>7</v>
      </c>
      <c r="G862" s="59">
        <v>0</v>
      </c>
      <c r="H862" s="59">
        <v>7</v>
      </c>
      <c r="I862" s="59" t="s">
        <v>53</v>
      </c>
      <c r="J862" s="59" t="s">
        <v>68</v>
      </c>
      <c r="K862" s="64">
        <v>45832</v>
      </c>
      <c r="M862" s="59" t="s">
        <v>76</v>
      </c>
      <c r="N862" s="59">
        <v>2</v>
      </c>
      <c r="O862" s="65">
        <v>0</v>
      </c>
      <c r="P862" s="66">
        <v>0</v>
      </c>
      <c r="Q862" s="66">
        <f>C862/F862</f>
        <v>0</v>
      </c>
      <c r="R862" s="66">
        <f>C862/H862</f>
        <v>0</v>
      </c>
      <c r="S862" s="59" t="b">
        <f>IF(C862&gt;500,TRUE,FALSE)</f>
        <v>0</v>
      </c>
      <c r="T862" s="59" t="b">
        <f>IF(C862&gt;750,TRUE,FALSE)</f>
        <v>0</v>
      </c>
      <c r="U862" s="59" t="b">
        <f>IF(C862&gt;1000,TRUE,FALSE)</f>
        <v>0</v>
      </c>
      <c r="V862" s="59" t="b">
        <f>IF(D862&gt;500,TRUE,FALSE)</f>
        <v>0</v>
      </c>
    </row>
    <row r="863" spans="1:22" s="54" customFormat="1" ht="16" x14ac:dyDescent="0.2">
      <c r="A863" s="59">
        <v>582952</v>
      </c>
      <c r="B863" s="59" t="s">
        <v>782</v>
      </c>
      <c r="C863" s="59">
        <v>10</v>
      </c>
      <c r="D863" s="59">
        <v>10</v>
      </c>
      <c r="E863" s="59">
        <v>101</v>
      </c>
      <c r="F863" s="59">
        <v>125</v>
      </c>
      <c r="G863" s="59">
        <v>0</v>
      </c>
      <c r="H863" s="59">
        <v>129</v>
      </c>
      <c r="I863" s="59" t="s">
        <v>53</v>
      </c>
      <c r="J863" s="59" t="s">
        <v>54</v>
      </c>
      <c r="K863" s="64">
        <v>45804</v>
      </c>
      <c r="L863" s="64">
        <v>45877</v>
      </c>
      <c r="M863" s="59" t="s">
        <v>58</v>
      </c>
      <c r="N863" s="59">
        <v>3</v>
      </c>
      <c r="O863" s="65">
        <v>0</v>
      </c>
      <c r="P863" s="66">
        <v>0</v>
      </c>
      <c r="Q863" s="66">
        <f>C863/F863</f>
        <v>0.08</v>
      </c>
      <c r="R863" s="66">
        <f>C863/H863</f>
        <v>7.7519379844961239E-2</v>
      </c>
      <c r="S863" s="59" t="b">
        <f>IF(C863&gt;500,TRUE,FALSE)</f>
        <v>0</v>
      </c>
      <c r="T863" s="59" t="b">
        <f>IF(C863&gt;750,TRUE,FALSE)</f>
        <v>0</v>
      </c>
      <c r="U863" s="59" t="b">
        <f>IF(C863&gt;1000,TRUE,FALSE)</f>
        <v>0</v>
      </c>
      <c r="V863" s="59" t="b">
        <f>IF(D863&gt;500,TRUE,FALSE)</f>
        <v>0</v>
      </c>
    </row>
    <row r="864" spans="1:22" s="59" customFormat="1" ht="16" x14ac:dyDescent="0.2">
      <c r="A864" s="54">
        <v>584056</v>
      </c>
      <c r="B864" s="54" t="s">
        <v>584</v>
      </c>
      <c r="C864" s="54">
        <v>6</v>
      </c>
      <c r="D864" s="54">
        <v>6</v>
      </c>
      <c r="E864" s="54"/>
      <c r="F864" s="54">
        <v>2</v>
      </c>
      <c r="G864" s="54">
        <v>2</v>
      </c>
      <c r="H864" s="54">
        <v>2</v>
      </c>
      <c r="I864" s="54" t="s">
        <v>53</v>
      </c>
      <c r="J864" s="54" t="s">
        <v>68</v>
      </c>
      <c r="K864" s="55">
        <v>45735</v>
      </c>
      <c r="L864" s="55">
        <v>45886</v>
      </c>
      <c r="M864" s="54"/>
      <c r="N864" s="54">
        <v>4</v>
      </c>
      <c r="O864" s="56">
        <v>1</v>
      </c>
      <c r="P864" s="57">
        <f>C864/G864</f>
        <v>3</v>
      </c>
      <c r="Q864" s="57">
        <f>C864/F864</f>
        <v>3</v>
      </c>
      <c r="R864" s="57">
        <f>C864/H864</f>
        <v>3</v>
      </c>
      <c r="S864" s="54" t="b">
        <f>IF(C864&gt;500,TRUE,FALSE)</f>
        <v>0</v>
      </c>
      <c r="T864" s="54" t="b">
        <f>IF(C864&gt;750,TRUE,FALSE)</f>
        <v>0</v>
      </c>
      <c r="U864" s="54" t="b">
        <f>IF(C864&gt;1000,TRUE,FALSE)</f>
        <v>0</v>
      </c>
      <c r="V864" s="54" t="b">
        <f>IF(D864&gt;500,TRUE,FALSE)</f>
        <v>0</v>
      </c>
    </row>
    <row r="865" spans="1:22" s="59" customFormat="1" ht="16" x14ac:dyDescent="0.2">
      <c r="A865" s="59">
        <v>584354</v>
      </c>
      <c r="B865" s="59" t="s">
        <v>591</v>
      </c>
      <c r="C865" s="59">
        <v>0</v>
      </c>
      <c r="D865" s="59">
        <v>0</v>
      </c>
      <c r="F865" s="59">
        <v>2</v>
      </c>
      <c r="G865" s="59">
        <v>1</v>
      </c>
      <c r="H865" s="59">
        <v>2</v>
      </c>
      <c r="I865" s="59" t="s">
        <v>53</v>
      </c>
      <c r="J865" s="59" t="s">
        <v>68</v>
      </c>
      <c r="N865" s="59">
        <v>5</v>
      </c>
      <c r="O865" s="65">
        <v>0.5</v>
      </c>
      <c r="P865" s="66">
        <f>C865/G865</f>
        <v>0</v>
      </c>
      <c r="Q865" s="66">
        <f>C865/F865</f>
        <v>0</v>
      </c>
      <c r="R865" s="66">
        <f>C865/H865</f>
        <v>0</v>
      </c>
      <c r="S865" s="59" t="b">
        <f>IF(C865&gt;500,TRUE,FALSE)</f>
        <v>0</v>
      </c>
      <c r="T865" s="59" t="b">
        <f>IF(C865&gt;750,TRUE,FALSE)</f>
        <v>0</v>
      </c>
      <c r="U865" s="59" t="b">
        <f>IF(C865&gt;1000,TRUE,FALSE)</f>
        <v>0</v>
      </c>
      <c r="V865" s="59" t="b">
        <f>IF(D865&gt;500,TRUE,FALSE)</f>
        <v>0</v>
      </c>
    </row>
    <row r="866" spans="1:22" s="54" customFormat="1" ht="16" x14ac:dyDescent="0.2">
      <c r="A866" s="59">
        <v>584550</v>
      </c>
      <c r="B866" s="59" t="s">
        <v>590</v>
      </c>
      <c r="C866" s="59">
        <v>0</v>
      </c>
      <c r="D866" s="59">
        <v>0</v>
      </c>
      <c r="E866" s="59"/>
      <c r="F866" s="59">
        <v>1</v>
      </c>
      <c r="G866" s="59">
        <v>1</v>
      </c>
      <c r="H866" s="59">
        <v>1</v>
      </c>
      <c r="I866" s="59" t="s">
        <v>53</v>
      </c>
      <c r="J866" s="59" t="s">
        <v>68</v>
      </c>
      <c r="K866" s="59"/>
      <c r="L866" s="59"/>
      <c r="M866" s="59"/>
      <c r="N866" s="59">
        <v>6</v>
      </c>
      <c r="O866" s="65">
        <v>1</v>
      </c>
      <c r="P866" s="66">
        <f>C866/G866</f>
        <v>0</v>
      </c>
      <c r="Q866" s="66">
        <f>C866/F866</f>
        <v>0</v>
      </c>
      <c r="R866" s="66">
        <f>C866/H866</f>
        <v>0</v>
      </c>
      <c r="S866" s="59" t="b">
        <f>IF(C866&gt;500,TRUE,FALSE)</f>
        <v>0</v>
      </c>
      <c r="T866" s="59" t="b">
        <f>IF(C866&gt;750,TRUE,FALSE)</f>
        <v>0</v>
      </c>
      <c r="U866" s="59" t="b">
        <f>IF(C866&gt;1000,TRUE,FALSE)</f>
        <v>0</v>
      </c>
      <c r="V866" s="59" t="b">
        <f>IF(D866&gt;500,TRUE,FALSE)</f>
        <v>0</v>
      </c>
    </row>
    <row r="867" spans="1:22" s="54" customFormat="1" ht="16" x14ac:dyDescent="0.2">
      <c r="A867" s="59">
        <v>586347</v>
      </c>
      <c r="B867" s="59" t="s">
        <v>586</v>
      </c>
      <c r="C867" s="59">
        <v>1</v>
      </c>
      <c r="D867" s="59">
        <v>1</v>
      </c>
      <c r="E867" s="59"/>
      <c r="F867" s="59">
        <v>7</v>
      </c>
      <c r="G867" s="59">
        <v>7</v>
      </c>
      <c r="H867" s="59">
        <v>7</v>
      </c>
      <c r="I867" s="59" t="s">
        <v>53</v>
      </c>
      <c r="J867" s="59" t="s">
        <v>54</v>
      </c>
      <c r="K867" s="64">
        <v>45747</v>
      </c>
      <c r="L867" s="64">
        <v>45873</v>
      </c>
      <c r="M867" s="59"/>
      <c r="N867" s="59">
        <v>4</v>
      </c>
      <c r="O867" s="65">
        <v>1</v>
      </c>
      <c r="P867" s="66">
        <f>C867/G867</f>
        <v>0.14285714285714285</v>
      </c>
      <c r="Q867" s="66">
        <f>C867/F867</f>
        <v>0.14285714285714285</v>
      </c>
      <c r="R867" s="66">
        <f>C867/H867</f>
        <v>0.14285714285714285</v>
      </c>
      <c r="S867" s="59" t="b">
        <f>IF(C867&gt;500,TRUE,FALSE)</f>
        <v>0</v>
      </c>
      <c r="T867" s="59" t="b">
        <f>IF(C867&gt;750,TRUE,FALSE)</f>
        <v>0</v>
      </c>
      <c r="U867" s="59" t="b">
        <f>IF(C867&gt;1000,TRUE,FALSE)</f>
        <v>0</v>
      </c>
      <c r="V867" s="59" t="b">
        <f>IF(D867&gt;500,TRUE,FALSE)</f>
        <v>0</v>
      </c>
    </row>
    <row r="868" spans="1:22" s="54" customFormat="1" ht="16" x14ac:dyDescent="0.2">
      <c r="A868" s="59">
        <v>586447</v>
      </c>
      <c r="B868" s="59" t="s">
        <v>583</v>
      </c>
      <c r="C868" s="59">
        <v>0</v>
      </c>
      <c r="D868" s="59">
        <v>0</v>
      </c>
      <c r="E868" s="59">
        <v>1</v>
      </c>
      <c r="F868" s="59">
        <v>1</v>
      </c>
      <c r="G868" s="59">
        <v>0</v>
      </c>
      <c r="H868" s="59">
        <v>1</v>
      </c>
      <c r="I868" s="59" t="s">
        <v>53</v>
      </c>
      <c r="J868" s="59" t="s">
        <v>68</v>
      </c>
      <c r="K868" s="64">
        <v>45776</v>
      </c>
      <c r="L868" s="64">
        <v>45951</v>
      </c>
      <c r="M868" s="59" t="s">
        <v>76</v>
      </c>
      <c r="N868" s="59">
        <v>3</v>
      </c>
      <c r="O868" s="65">
        <v>0</v>
      </c>
      <c r="P868" s="66">
        <v>0</v>
      </c>
      <c r="Q868" s="66">
        <f>C868/F868</f>
        <v>0</v>
      </c>
      <c r="R868" s="66">
        <f>C868/H868</f>
        <v>0</v>
      </c>
      <c r="S868" s="59" t="b">
        <f>IF(C868&gt;500,TRUE,FALSE)</f>
        <v>0</v>
      </c>
      <c r="T868" s="59" t="b">
        <f>IF(C868&gt;750,TRUE,FALSE)</f>
        <v>0</v>
      </c>
      <c r="U868" s="59" t="b">
        <f>IF(C868&gt;1000,TRUE,FALSE)</f>
        <v>0</v>
      </c>
      <c r="V868" s="59" t="b">
        <f>IF(D868&gt;500,TRUE,FALSE)</f>
        <v>0</v>
      </c>
    </row>
    <row r="869" spans="1:22" s="59" customFormat="1" ht="16" x14ac:dyDescent="0.2">
      <c r="A869" s="59">
        <v>586658</v>
      </c>
      <c r="B869" s="59" t="s">
        <v>560</v>
      </c>
      <c r="C869" s="59">
        <v>0</v>
      </c>
      <c r="D869" s="59">
        <v>0</v>
      </c>
      <c r="E869" s="59">
        <v>3</v>
      </c>
      <c r="F869" s="59">
        <v>3</v>
      </c>
      <c r="G869" s="59">
        <v>3</v>
      </c>
      <c r="H869" s="59">
        <v>3</v>
      </c>
      <c r="I869" s="59" t="s">
        <v>53</v>
      </c>
      <c r="J869" s="59" t="s">
        <v>68</v>
      </c>
      <c r="K869" s="64">
        <v>45740</v>
      </c>
      <c r="L869" s="64">
        <v>45889</v>
      </c>
      <c r="M869" s="59" t="s">
        <v>76</v>
      </c>
      <c r="N869" s="59">
        <v>4</v>
      </c>
      <c r="O869" s="65">
        <v>1</v>
      </c>
      <c r="P869" s="66">
        <f>C869/G869</f>
        <v>0</v>
      </c>
      <c r="Q869" s="66">
        <f>C869/F869</f>
        <v>0</v>
      </c>
      <c r="R869" s="66">
        <f>C869/H869</f>
        <v>0</v>
      </c>
      <c r="S869" s="59" t="b">
        <f>IF(C869&gt;500,TRUE,FALSE)</f>
        <v>0</v>
      </c>
      <c r="T869" s="59" t="b">
        <f>IF(C869&gt;750,TRUE,FALSE)</f>
        <v>0</v>
      </c>
      <c r="U869" s="59" t="b">
        <f>IF(C869&gt;1000,TRUE,FALSE)</f>
        <v>0</v>
      </c>
      <c r="V869" s="59" t="b">
        <f>IF(D869&gt;500,TRUE,FALSE)</f>
        <v>0</v>
      </c>
    </row>
    <row r="870" spans="1:22" s="54" customFormat="1" ht="16" x14ac:dyDescent="0.2">
      <c r="A870" s="54">
        <v>595748</v>
      </c>
      <c r="B870" s="54" t="s">
        <v>587</v>
      </c>
      <c r="C870" s="54">
        <v>5</v>
      </c>
      <c r="D870" s="54">
        <v>5</v>
      </c>
      <c r="F870" s="54">
        <v>1</v>
      </c>
      <c r="G870" s="54">
        <v>0</v>
      </c>
      <c r="H870" s="54">
        <v>1</v>
      </c>
      <c r="I870" s="54" t="s">
        <v>53</v>
      </c>
      <c r="J870" s="54" t="s">
        <v>68</v>
      </c>
      <c r="K870" s="55">
        <v>45845</v>
      </c>
      <c r="N870" s="54">
        <v>2</v>
      </c>
      <c r="O870" s="56">
        <v>0</v>
      </c>
      <c r="P870" s="57">
        <v>0</v>
      </c>
      <c r="Q870" s="57">
        <f>C870/F870</f>
        <v>5</v>
      </c>
      <c r="R870" s="57">
        <f>C870/H870</f>
        <v>5</v>
      </c>
      <c r="S870" s="54" t="b">
        <f>IF(C870&gt;500,TRUE,FALSE)</f>
        <v>0</v>
      </c>
      <c r="T870" s="54" t="b">
        <f>IF(C870&gt;750,TRUE,FALSE)</f>
        <v>0</v>
      </c>
      <c r="U870" s="54" t="b">
        <f>IF(C870&gt;1000,TRUE,FALSE)</f>
        <v>0</v>
      </c>
      <c r="V870" s="54" t="b">
        <f>IF(D870&gt;500,TRUE,FALSE)</f>
        <v>0</v>
      </c>
    </row>
    <row r="871" spans="1:22" s="54" customFormat="1" ht="16" x14ac:dyDescent="0.2">
      <c r="A871" s="59">
        <v>603749</v>
      </c>
      <c r="B871" s="59" t="s">
        <v>181</v>
      </c>
      <c r="C871" s="59">
        <v>0</v>
      </c>
      <c r="D871" s="59">
        <v>0</v>
      </c>
      <c r="E871" s="59"/>
      <c r="F871" s="59">
        <v>70</v>
      </c>
      <c r="G871" s="59">
        <v>0</v>
      </c>
      <c r="H871" s="59">
        <v>17</v>
      </c>
      <c r="I871" s="59" t="s">
        <v>53</v>
      </c>
      <c r="J871" s="59" t="s">
        <v>68</v>
      </c>
      <c r="K871" s="59"/>
      <c r="L871" s="59"/>
      <c r="M871" s="59"/>
      <c r="N871" s="59">
        <v>0</v>
      </c>
      <c r="O871" s="65">
        <v>0</v>
      </c>
      <c r="P871" s="66">
        <v>0</v>
      </c>
      <c r="Q871" s="66">
        <f>C871/F871</f>
        <v>0</v>
      </c>
      <c r="R871" s="66">
        <f>C871/H871</f>
        <v>0</v>
      </c>
      <c r="S871" s="59" t="b">
        <f>IF(C871&gt;500,TRUE,FALSE)</f>
        <v>0</v>
      </c>
      <c r="T871" s="59" t="b">
        <f>IF(C871&gt;750,TRUE,FALSE)</f>
        <v>0</v>
      </c>
      <c r="U871" s="59" t="b">
        <f>IF(C871&gt;1000,TRUE,FALSE)</f>
        <v>0</v>
      </c>
      <c r="V871" s="59" t="b">
        <f>IF(D871&gt;500,TRUE,FALSE)</f>
        <v>0</v>
      </c>
    </row>
    <row r="872" spans="1:22" s="54" customFormat="1" ht="16" x14ac:dyDescent="0.2">
      <c r="A872" s="63" t="s">
        <v>160</v>
      </c>
      <c r="B872" s="63" t="s">
        <v>161</v>
      </c>
      <c r="C872" s="63">
        <v>337</v>
      </c>
      <c r="D872" s="59">
        <v>337</v>
      </c>
      <c r="E872" s="63">
        <v>2124</v>
      </c>
      <c r="F872" s="63">
        <v>750</v>
      </c>
      <c r="G872" s="63">
        <v>2119</v>
      </c>
      <c r="H872" s="63">
        <v>2480</v>
      </c>
      <c r="I872" s="59" t="s">
        <v>53</v>
      </c>
      <c r="J872" s="59" t="s">
        <v>54</v>
      </c>
      <c r="K872" s="64">
        <v>45637</v>
      </c>
      <c r="L872" s="64">
        <v>45809</v>
      </c>
      <c r="M872" s="59" t="s">
        <v>55</v>
      </c>
      <c r="N872" s="59">
        <v>7</v>
      </c>
      <c r="O872" s="65">
        <v>2.8253333333333335</v>
      </c>
      <c r="P872" s="66">
        <f>C872/G872</f>
        <v>0.15903728173666823</v>
      </c>
      <c r="Q872" s="66">
        <f>C872/F872</f>
        <v>0.44933333333333331</v>
      </c>
      <c r="R872" s="66">
        <f>C872/H872</f>
        <v>0.13588709677419356</v>
      </c>
      <c r="S872" s="59" t="b">
        <f>IF(C872&gt;500,TRUE,FALSE)</f>
        <v>0</v>
      </c>
      <c r="T872" s="59" t="b">
        <f>IF(C872&gt;750,TRUE,FALSE)</f>
        <v>0</v>
      </c>
      <c r="U872" s="59" t="b">
        <f>IF(C872&gt;1000,TRUE,FALSE)</f>
        <v>0</v>
      </c>
      <c r="V872" s="59" t="b">
        <f>IF(D872&gt;500,TRUE,FALSE)</f>
        <v>0</v>
      </c>
    </row>
    <row r="873" spans="1:22" s="54" customFormat="1" ht="16" x14ac:dyDescent="0.2">
      <c r="A873" s="59" t="s">
        <v>932</v>
      </c>
      <c r="B873" s="59" t="s">
        <v>933</v>
      </c>
      <c r="C873" s="59">
        <v>0</v>
      </c>
      <c r="D873" s="59">
        <v>0</v>
      </c>
      <c r="E873" s="59">
        <v>190</v>
      </c>
      <c r="F873" s="59">
        <v>4</v>
      </c>
      <c r="G873" s="59">
        <v>200</v>
      </c>
      <c r="H873" s="59">
        <v>25</v>
      </c>
      <c r="I873" s="59" t="s">
        <v>53</v>
      </c>
      <c r="J873" s="59" t="s">
        <v>54</v>
      </c>
      <c r="K873" s="64">
        <v>45910</v>
      </c>
      <c r="L873" s="64">
        <v>45870</v>
      </c>
      <c r="M873" s="59" t="s">
        <v>58</v>
      </c>
      <c r="N873" s="59">
        <v>10</v>
      </c>
      <c r="O873" s="65">
        <v>50</v>
      </c>
      <c r="P873" s="66">
        <f>C873/G873</f>
        <v>0</v>
      </c>
      <c r="Q873" s="66">
        <f>C873/F873</f>
        <v>0</v>
      </c>
      <c r="R873" s="66">
        <f>C873/H873</f>
        <v>0</v>
      </c>
      <c r="S873" s="59" t="b">
        <f>IF(C873&gt;500,TRUE,FALSE)</f>
        <v>0</v>
      </c>
      <c r="T873" s="59" t="b">
        <f>IF(C873&gt;750,TRUE,FALSE)</f>
        <v>0</v>
      </c>
      <c r="U873" s="59" t="b">
        <f>IF(C873&gt;1000,TRUE,FALSE)</f>
        <v>0</v>
      </c>
      <c r="V873" s="59" t="b">
        <f>IF(D873&gt;500,TRUE,FALSE)</f>
        <v>0</v>
      </c>
    </row>
    <row r="874" spans="1:22" s="54" customFormat="1" ht="16" x14ac:dyDescent="0.2">
      <c r="A874" s="54" t="s">
        <v>902</v>
      </c>
      <c r="B874" s="54" t="s">
        <v>903</v>
      </c>
      <c r="C874" s="54">
        <v>753</v>
      </c>
      <c r="D874" s="54">
        <v>51</v>
      </c>
      <c r="E874" s="54">
        <v>240</v>
      </c>
      <c r="F874" s="54">
        <v>155</v>
      </c>
      <c r="G874" s="54">
        <v>322</v>
      </c>
      <c r="H874" s="54">
        <v>186</v>
      </c>
      <c r="I874" s="54" t="s">
        <v>53</v>
      </c>
      <c r="J874" s="54" t="s">
        <v>54</v>
      </c>
      <c r="K874" s="55">
        <v>45617</v>
      </c>
      <c r="M874" s="54" t="s">
        <v>58</v>
      </c>
      <c r="N874" s="54">
        <v>17</v>
      </c>
      <c r="O874" s="56">
        <v>2.0774193548387099</v>
      </c>
      <c r="P874" s="57">
        <f>C874/G874</f>
        <v>2.3385093167701863</v>
      </c>
      <c r="Q874" s="57">
        <f>C874/F874</f>
        <v>4.8580645161290326</v>
      </c>
      <c r="R874" s="57">
        <f>C874/H874</f>
        <v>4.0483870967741939</v>
      </c>
      <c r="S874" s="54" t="b">
        <f>IF(C874&gt;500,TRUE,FALSE)</f>
        <v>1</v>
      </c>
      <c r="T874" s="54" t="b">
        <f>IF(C874&gt;750,TRUE,FALSE)</f>
        <v>1</v>
      </c>
      <c r="U874" s="54" t="b">
        <f>IF(C874&gt;1000,TRUE,FALSE)</f>
        <v>0</v>
      </c>
      <c r="V874" s="54" t="b">
        <f>IF(D874&gt;500,TRUE,FALSE)</f>
        <v>0</v>
      </c>
    </row>
    <row r="875" spans="1:22" s="54" customFormat="1" ht="16" x14ac:dyDescent="0.2">
      <c r="A875" s="54" t="s">
        <v>841</v>
      </c>
      <c r="B875" s="54" t="s">
        <v>842</v>
      </c>
      <c r="C875" s="54">
        <v>100</v>
      </c>
      <c r="D875" s="54">
        <v>4</v>
      </c>
      <c r="E875" s="54">
        <v>109</v>
      </c>
      <c r="F875" s="54">
        <v>30</v>
      </c>
      <c r="G875" s="54">
        <v>139</v>
      </c>
      <c r="H875" s="54">
        <v>31</v>
      </c>
      <c r="I875" s="54" t="s">
        <v>53</v>
      </c>
      <c r="J875" s="54" t="s">
        <v>54</v>
      </c>
      <c r="K875" s="55">
        <v>45589</v>
      </c>
      <c r="M875" s="54" t="s">
        <v>58</v>
      </c>
      <c r="N875" s="54">
        <v>13</v>
      </c>
      <c r="O875" s="56">
        <v>4.6333333333333337</v>
      </c>
      <c r="P875" s="57">
        <f>C875/G875</f>
        <v>0.71942446043165464</v>
      </c>
      <c r="Q875" s="57">
        <f>C875/F875</f>
        <v>3.3333333333333335</v>
      </c>
      <c r="R875" s="57">
        <f>C875/H875</f>
        <v>3.225806451612903</v>
      </c>
      <c r="S875" s="54" t="b">
        <f>IF(C875&gt;500,TRUE,FALSE)</f>
        <v>0</v>
      </c>
      <c r="T875" s="54" t="b">
        <f>IF(C875&gt;750,TRUE,FALSE)</f>
        <v>0</v>
      </c>
      <c r="U875" s="54" t="b">
        <f>IF(C875&gt;1000,TRUE,FALSE)</f>
        <v>0</v>
      </c>
      <c r="V875" s="54" t="b">
        <f>IF(D875&gt;500,TRUE,FALSE)</f>
        <v>0</v>
      </c>
    </row>
    <row r="876" spans="1:22" s="59" customFormat="1" ht="16" x14ac:dyDescent="0.2">
      <c r="A876" s="54" t="s">
        <v>928</v>
      </c>
      <c r="B876" s="54" t="s">
        <v>929</v>
      </c>
      <c r="C876" s="54">
        <v>155</v>
      </c>
      <c r="D876" s="54">
        <v>67</v>
      </c>
      <c r="E876" s="54">
        <v>49</v>
      </c>
      <c r="F876" s="54">
        <v>57</v>
      </c>
      <c r="G876" s="54">
        <v>1</v>
      </c>
      <c r="H876" s="54">
        <v>145</v>
      </c>
      <c r="I876" s="54" t="s">
        <v>53</v>
      </c>
      <c r="J876" s="54" t="s">
        <v>54</v>
      </c>
      <c r="K876" s="55">
        <v>45246</v>
      </c>
      <c r="L876" s="54"/>
      <c r="M876" s="54" t="s">
        <v>71</v>
      </c>
      <c r="N876" s="54">
        <v>31</v>
      </c>
      <c r="O876" s="56">
        <v>1.7543859649122806E-2</v>
      </c>
      <c r="P876" s="57">
        <f>C876/G876</f>
        <v>155</v>
      </c>
      <c r="Q876" s="57">
        <f>C876/F876</f>
        <v>2.7192982456140351</v>
      </c>
      <c r="R876" s="57">
        <f>C876/H876</f>
        <v>1.0689655172413792</v>
      </c>
      <c r="S876" s="54" t="b">
        <f>IF(C876&gt;500,TRUE,FALSE)</f>
        <v>0</v>
      </c>
      <c r="T876" s="54" t="b">
        <f>IF(C876&gt;750,TRUE,FALSE)</f>
        <v>0</v>
      </c>
      <c r="U876" s="54" t="b">
        <f>IF(C876&gt;1000,TRUE,FALSE)</f>
        <v>0</v>
      </c>
      <c r="V876" s="54" t="b">
        <f>IF(D876&gt;500,TRUE,FALSE)</f>
        <v>0</v>
      </c>
    </row>
    <row r="877" spans="1:22" s="54" customFormat="1" ht="16" x14ac:dyDescent="0.2">
      <c r="A877" s="59" t="s">
        <v>332</v>
      </c>
      <c r="B877" s="59" t="s">
        <v>333</v>
      </c>
      <c r="C877" s="59">
        <v>0</v>
      </c>
      <c r="D877" s="59">
        <v>0</v>
      </c>
      <c r="E877" s="59">
        <v>194</v>
      </c>
      <c r="F877" s="59">
        <v>41</v>
      </c>
      <c r="G877" s="59">
        <v>98</v>
      </c>
      <c r="H877" s="59">
        <v>38</v>
      </c>
      <c r="I877" s="59" t="s">
        <v>53</v>
      </c>
      <c r="J877" s="59" t="s">
        <v>54</v>
      </c>
      <c r="K877" s="64">
        <v>45831</v>
      </c>
      <c r="L877" s="59"/>
      <c r="M877" s="59" t="s">
        <v>58</v>
      </c>
      <c r="N877" s="59">
        <v>4</v>
      </c>
      <c r="O877" s="65">
        <v>2.3902439024390243</v>
      </c>
      <c r="P877" s="66">
        <f>C877/G877</f>
        <v>0</v>
      </c>
      <c r="Q877" s="66">
        <f>C877/F877</f>
        <v>0</v>
      </c>
      <c r="R877" s="66">
        <f>C877/H877</f>
        <v>0</v>
      </c>
      <c r="S877" s="59" t="b">
        <f>IF(C877&gt;500,TRUE,FALSE)</f>
        <v>0</v>
      </c>
      <c r="T877" s="59" t="b">
        <f>IF(C877&gt;750,TRUE,FALSE)</f>
        <v>0</v>
      </c>
      <c r="U877" s="59" t="b">
        <f>IF(C877&gt;1000,TRUE,FALSE)</f>
        <v>0</v>
      </c>
      <c r="V877" s="59" t="b">
        <f>IF(D877&gt;500,TRUE,FALSE)</f>
        <v>0</v>
      </c>
    </row>
    <row r="878" spans="1:22" s="54" customFormat="1" ht="16" x14ac:dyDescent="0.2">
      <c r="A878" s="54" t="s">
        <v>641</v>
      </c>
      <c r="B878" s="54" t="s">
        <v>642</v>
      </c>
      <c r="C878" s="54">
        <v>173</v>
      </c>
      <c r="D878" s="54">
        <v>95</v>
      </c>
      <c r="E878" s="54">
        <v>100</v>
      </c>
      <c r="F878" s="54">
        <v>42</v>
      </c>
      <c r="G878" s="54">
        <v>0</v>
      </c>
      <c r="H878" s="54">
        <v>43</v>
      </c>
      <c r="I878" s="54" t="s">
        <v>53</v>
      </c>
      <c r="J878" s="54" t="s">
        <v>54</v>
      </c>
      <c r="K878" s="55">
        <v>45198</v>
      </c>
      <c r="M878" s="54" t="s">
        <v>58</v>
      </c>
      <c r="N878" s="54">
        <v>21</v>
      </c>
      <c r="O878" s="56">
        <v>0</v>
      </c>
      <c r="P878" s="57">
        <v>0</v>
      </c>
      <c r="Q878" s="57">
        <f>C878/F878</f>
        <v>4.1190476190476186</v>
      </c>
      <c r="R878" s="57">
        <f>C878/H878</f>
        <v>4.0232558139534884</v>
      </c>
      <c r="S878" s="54" t="b">
        <f>IF(C878&gt;500,TRUE,FALSE)</f>
        <v>0</v>
      </c>
      <c r="T878" s="54" t="b">
        <f>IF(C878&gt;750,TRUE,FALSE)</f>
        <v>0</v>
      </c>
      <c r="U878" s="54" t="b">
        <f>IF(C878&gt;1000,TRUE,FALSE)</f>
        <v>0</v>
      </c>
      <c r="V878" s="54" t="b">
        <f>IF(D878&gt;500,TRUE,FALSE)</f>
        <v>0</v>
      </c>
    </row>
    <row r="879" spans="1:22" s="59" customFormat="1" ht="16" x14ac:dyDescent="0.2">
      <c r="A879" s="63" t="s">
        <v>148</v>
      </c>
      <c r="B879" s="63" t="s">
        <v>149</v>
      </c>
      <c r="C879" s="63">
        <v>115</v>
      </c>
      <c r="D879" s="59">
        <v>82</v>
      </c>
      <c r="E879" s="63">
        <v>1921</v>
      </c>
      <c r="F879" s="63">
        <v>280</v>
      </c>
      <c r="G879" s="63">
        <v>1800</v>
      </c>
      <c r="H879" s="63">
        <v>464</v>
      </c>
      <c r="I879" s="59" t="s">
        <v>53</v>
      </c>
      <c r="J879" s="59" t="s">
        <v>54</v>
      </c>
      <c r="K879" s="64">
        <v>45471</v>
      </c>
      <c r="M879" s="59" t="s">
        <v>55</v>
      </c>
      <c r="N879" s="59">
        <v>16</v>
      </c>
      <c r="O879" s="65">
        <v>6.4285714285714288</v>
      </c>
      <c r="P879" s="66">
        <f>C879/G879</f>
        <v>6.3888888888888884E-2</v>
      </c>
      <c r="Q879" s="66">
        <f>C879/F879</f>
        <v>0.4107142857142857</v>
      </c>
      <c r="R879" s="66">
        <f>C879/H879</f>
        <v>0.24784482758620691</v>
      </c>
      <c r="S879" s="59" t="b">
        <f>IF(C879&gt;500,TRUE,FALSE)</f>
        <v>0</v>
      </c>
      <c r="T879" s="59" t="b">
        <f>IF(C879&gt;750,TRUE,FALSE)</f>
        <v>0</v>
      </c>
      <c r="U879" s="59" t="b">
        <f>IF(C879&gt;1000,TRUE,FALSE)</f>
        <v>0</v>
      </c>
      <c r="V879" s="59" t="b">
        <f>IF(D879&gt;500,TRUE,FALSE)</f>
        <v>0</v>
      </c>
    </row>
    <row r="880" spans="1:22" s="59" customFormat="1" ht="16" x14ac:dyDescent="0.2">
      <c r="A880" s="59" t="s">
        <v>732</v>
      </c>
      <c r="B880" s="59" t="s">
        <v>733</v>
      </c>
      <c r="C880" s="59">
        <v>134</v>
      </c>
      <c r="D880" s="59">
        <v>134</v>
      </c>
      <c r="E880" s="59">
        <v>230</v>
      </c>
      <c r="F880" s="59">
        <v>200</v>
      </c>
      <c r="G880" s="59">
        <v>500</v>
      </c>
      <c r="H880" s="59">
        <v>206</v>
      </c>
      <c r="I880" s="59" t="s">
        <v>53</v>
      </c>
      <c r="J880" s="59" t="s">
        <v>54</v>
      </c>
      <c r="K880" s="64">
        <v>45887</v>
      </c>
      <c r="M880" s="59" t="s">
        <v>58</v>
      </c>
      <c r="N880" s="59">
        <v>3</v>
      </c>
      <c r="O880" s="65">
        <v>2.5</v>
      </c>
      <c r="P880" s="66">
        <f>C880/G880</f>
        <v>0.26800000000000002</v>
      </c>
      <c r="Q880" s="66">
        <f>C880/F880</f>
        <v>0.67</v>
      </c>
      <c r="R880" s="66">
        <f>C880/H880</f>
        <v>0.65048543689320393</v>
      </c>
      <c r="S880" s="59" t="b">
        <f>IF(C880&gt;500,TRUE,FALSE)</f>
        <v>0</v>
      </c>
      <c r="T880" s="59" t="b">
        <f>IF(C880&gt;750,TRUE,FALSE)</f>
        <v>0</v>
      </c>
      <c r="U880" s="59" t="b">
        <f>IF(C880&gt;1000,TRUE,FALSE)</f>
        <v>0</v>
      </c>
      <c r="V880" s="59" t="b">
        <f>IF(D880&gt;500,TRUE,FALSE)</f>
        <v>0</v>
      </c>
    </row>
    <row r="881" spans="1:22" s="54" customFormat="1" ht="16" x14ac:dyDescent="0.2">
      <c r="A881" s="63" t="s">
        <v>60</v>
      </c>
      <c r="B881" s="63" t="s">
        <v>61</v>
      </c>
      <c r="C881" s="63">
        <v>58</v>
      </c>
      <c r="D881" s="59">
        <v>48</v>
      </c>
      <c r="E881" s="63"/>
      <c r="F881" s="63">
        <v>2394</v>
      </c>
      <c r="G881" s="63">
        <v>0</v>
      </c>
      <c r="H881" s="63">
        <v>123</v>
      </c>
      <c r="I881" s="59" t="s">
        <v>53</v>
      </c>
      <c r="J881" s="59" t="s">
        <v>54</v>
      </c>
      <c r="K881" s="64">
        <v>45852</v>
      </c>
      <c r="L881" s="59"/>
      <c r="M881" s="59"/>
      <c r="N881" s="59">
        <v>4</v>
      </c>
      <c r="O881" s="65">
        <v>0</v>
      </c>
      <c r="P881" s="66">
        <v>0</v>
      </c>
      <c r="Q881" s="66">
        <f>C881/F881</f>
        <v>2.4227234753550542E-2</v>
      </c>
      <c r="R881" s="66">
        <f>C881/H881</f>
        <v>0.47154471544715448</v>
      </c>
      <c r="S881" s="59" t="b">
        <f>IF(C881&gt;500,TRUE,FALSE)</f>
        <v>0</v>
      </c>
      <c r="T881" s="59" t="b">
        <f>IF(C881&gt;750,TRUE,FALSE)</f>
        <v>0</v>
      </c>
      <c r="U881" s="59" t="b">
        <f>IF(C881&gt;1000,TRUE,FALSE)</f>
        <v>0</v>
      </c>
      <c r="V881" s="59" t="b">
        <f>IF(D881&gt;500,TRUE,FALSE)</f>
        <v>0</v>
      </c>
    </row>
  </sheetData>
  <autoFilter ref="A1:V881" xr:uid="{5C33D1A1-3C5D-4C4B-994B-BF676AF60E8A}"/>
  <sortState xmlns:xlrd2="http://schemas.microsoft.com/office/spreadsheetml/2017/richdata2" ref="A2:U881">
    <sortCondition descending="1" ref="C1:C881"/>
  </sortState>
  <conditionalFormatting sqref="S2:V881">
    <cfRule type="containsText" dxfId="11" priority="1" operator="containsText" text="TRUE">
      <formula>NOT(ISERROR(SEARCH("TRUE",S2)))</formula>
    </cfRule>
    <cfRule type="containsText" dxfId="10" priority="2" operator="containsText" text="FALSE">
      <formula>NOT(ISERROR(SEARCH("FALSE",S2)))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BA2A5-4C29-A547-840B-7BC142B2D4C8}">
  <dimension ref="A1:V291"/>
  <sheetViews>
    <sheetView workbookViewId="0">
      <selection activeCell="B1" sqref="B1"/>
    </sheetView>
  </sheetViews>
  <sheetFormatPr baseColWidth="10" defaultRowHeight="16" x14ac:dyDescent="0.2"/>
  <cols>
    <col min="1" max="1" width="14.6640625" bestFit="1" customWidth="1"/>
    <col min="2" max="2" width="46.33203125" bestFit="1" customWidth="1"/>
    <col min="3" max="3" width="12.5" bestFit="1" customWidth="1"/>
    <col min="4" max="5" width="16.33203125" bestFit="1" customWidth="1"/>
    <col min="6" max="6" width="20.1640625" bestFit="1" customWidth="1"/>
    <col min="7" max="7" width="12.33203125" bestFit="1" customWidth="1"/>
    <col min="8" max="8" width="13.5" bestFit="1" customWidth="1"/>
    <col min="9" max="9" width="10.1640625" bestFit="1" customWidth="1"/>
    <col min="10" max="10" width="16.83203125" bestFit="1" customWidth="1"/>
    <col min="11" max="11" width="19" bestFit="1" customWidth="1"/>
    <col min="12" max="12" width="17.33203125" bestFit="1" customWidth="1"/>
    <col min="13" max="13" width="15.1640625" bestFit="1" customWidth="1"/>
    <col min="14" max="14" width="14.33203125" bestFit="1" customWidth="1"/>
    <col min="15" max="15" width="17.6640625" bestFit="1" customWidth="1"/>
    <col min="16" max="16" width="18" bestFit="1" customWidth="1"/>
    <col min="17" max="17" width="16.6640625" bestFit="1" customWidth="1"/>
    <col min="18" max="18" width="14.33203125" bestFit="1" customWidth="1"/>
    <col min="21" max="21" width="11.83203125" bestFit="1" customWidth="1"/>
    <col min="22" max="22" width="13" bestFit="1" customWidth="1"/>
  </cols>
  <sheetData>
    <row r="1" spans="1:22" s="51" customFormat="1" x14ac:dyDescent="0.2">
      <c r="A1" s="49" t="s">
        <v>31</v>
      </c>
      <c r="B1" s="49" t="s">
        <v>32</v>
      </c>
      <c r="C1" s="49" t="s">
        <v>33</v>
      </c>
      <c r="D1" s="50" t="s">
        <v>34</v>
      </c>
      <c r="E1" s="49" t="s">
        <v>35</v>
      </c>
      <c r="F1" s="49" t="s">
        <v>36</v>
      </c>
      <c r="G1" s="49" t="s">
        <v>15</v>
      </c>
      <c r="H1" s="49" t="s">
        <v>37</v>
      </c>
      <c r="I1" s="49" t="s">
        <v>38</v>
      </c>
      <c r="J1" s="49" t="s">
        <v>39</v>
      </c>
      <c r="K1" s="49" t="s">
        <v>40</v>
      </c>
      <c r="L1" s="49" t="s">
        <v>41</v>
      </c>
      <c r="M1" s="49" t="s">
        <v>42</v>
      </c>
      <c r="N1" s="52" t="s">
        <v>43</v>
      </c>
      <c r="O1" s="49" t="s">
        <v>44</v>
      </c>
      <c r="P1" s="53" t="s">
        <v>45</v>
      </c>
      <c r="Q1" s="49" t="s">
        <v>46</v>
      </c>
      <c r="R1" s="49" t="s">
        <v>47</v>
      </c>
      <c r="S1" s="49" t="s">
        <v>48</v>
      </c>
      <c r="T1" s="49" t="s">
        <v>49</v>
      </c>
      <c r="U1" s="49" t="s">
        <v>50</v>
      </c>
      <c r="V1" s="49" t="s">
        <v>51</v>
      </c>
    </row>
    <row r="2" spans="1:22" s="35" customFormat="1" x14ac:dyDescent="0.2">
      <c r="A2" s="35">
        <v>114601</v>
      </c>
      <c r="B2" s="35" t="s">
        <v>261</v>
      </c>
      <c r="C2" s="35">
        <v>5255</v>
      </c>
      <c r="D2" s="35">
        <v>5055</v>
      </c>
      <c r="E2" s="35">
        <v>1856</v>
      </c>
      <c r="F2" s="35">
        <v>1703</v>
      </c>
      <c r="G2" s="35">
        <v>2194</v>
      </c>
      <c r="H2" s="35">
        <v>1136</v>
      </c>
      <c r="I2" s="35" t="s">
        <v>53</v>
      </c>
      <c r="J2" s="35" t="s">
        <v>54</v>
      </c>
      <c r="K2" s="46">
        <v>45621</v>
      </c>
      <c r="L2" s="46">
        <v>45720</v>
      </c>
      <c r="M2" s="35" t="s">
        <v>55</v>
      </c>
      <c r="N2" s="35">
        <v>10</v>
      </c>
      <c r="O2" s="47">
        <v>1.29</v>
      </c>
      <c r="P2" s="48">
        <v>2.4</v>
      </c>
      <c r="Q2" s="48">
        <v>3.09</v>
      </c>
      <c r="R2" s="48">
        <v>4.63</v>
      </c>
      <c r="S2" s="35" t="b">
        <v>1</v>
      </c>
      <c r="T2" s="35" t="b">
        <v>1</v>
      </c>
      <c r="U2" s="35" t="b">
        <v>1</v>
      </c>
      <c r="V2" s="35" t="b">
        <v>1</v>
      </c>
    </row>
    <row r="3" spans="1:22" s="35" customFormat="1" x14ac:dyDescent="0.2">
      <c r="A3" s="35">
        <v>105469</v>
      </c>
      <c r="B3" s="35" t="s">
        <v>156</v>
      </c>
      <c r="C3" s="35">
        <v>4462</v>
      </c>
      <c r="D3" s="35">
        <v>1025</v>
      </c>
      <c r="E3" s="35">
        <v>2385</v>
      </c>
      <c r="F3" s="35">
        <v>1000</v>
      </c>
      <c r="G3" s="35">
        <v>950</v>
      </c>
      <c r="H3" s="35">
        <v>2066</v>
      </c>
      <c r="I3" s="35" t="s">
        <v>53</v>
      </c>
      <c r="J3" s="35" t="s">
        <v>54</v>
      </c>
      <c r="K3" s="46">
        <v>45596</v>
      </c>
      <c r="L3" s="46">
        <v>45713</v>
      </c>
      <c r="M3" s="35" t="s">
        <v>55</v>
      </c>
      <c r="N3" s="35">
        <v>10</v>
      </c>
      <c r="O3" s="47">
        <v>0.95</v>
      </c>
      <c r="P3" s="48">
        <v>4.7</v>
      </c>
      <c r="Q3" s="48">
        <v>4.46</v>
      </c>
      <c r="R3" s="48">
        <v>2.16</v>
      </c>
      <c r="S3" s="35" t="b">
        <v>1</v>
      </c>
      <c r="T3" s="35" t="b">
        <v>1</v>
      </c>
      <c r="U3" s="35" t="b">
        <v>1</v>
      </c>
      <c r="V3" s="35" t="b">
        <v>1</v>
      </c>
    </row>
    <row r="4" spans="1:22" s="35" customFormat="1" x14ac:dyDescent="0.2">
      <c r="A4" s="35">
        <v>116660</v>
      </c>
      <c r="B4" s="35" t="s">
        <v>152</v>
      </c>
      <c r="C4" s="35">
        <v>3166</v>
      </c>
      <c r="D4" s="35">
        <v>2807</v>
      </c>
      <c r="E4" s="35">
        <v>997</v>
      </c>
      <c r="F4" s="35">
        <v>1260</v>
      </c>
      <c r="G4" s="35">
        <v>1335</v>
      </c>
      <c r="H4" s="35">
        <v>2480</v>
      </c>
      <c r="I4" s="35" t="s">
        <v>53</v>
      </c>
      <c r="J4" s="35" t="s">
        <v>54</v>
      </c>
      <c r="K4" s="46">
        <v>45195</v>
      </c>
      <c r="L4" s="46">
        <v>45737</v>
      </c>
      <c r="M4" s="35" t="s">
        <v>55</v>
      </c>
      <c r="N4" s="35">
        <v>10</v>
      </c>
      <c r="O4" s="47">
        <v>1.06</v>
      </c>
      <c r="P4" s="48">
        <v>2.37</v>
      </c>
      <c r="Q4" s="48">
        <v>2.5099999999999998</v>
      </c>
      <c r="R4" s="48">
        <v>1.28</v>
      </c>
      <c r="S4" s="35" t="b">
        <v>1</v>
      </c>
      <c r="T4" s="35" t="b">
        <v>1</v>
      </c>
      <c r="U4" s="35" t="b">
        <v>1</v>
      </c>
      <c r="V4" s="35" t="b">
        <v>1</v>
      </c>
    </row>
    <row r="5" spans="1:22" s="35" customFormat="1" x14ac:dyDescent="0.2">
      <c r="A5" s="35">
        <v>108541</v>
      </c>
      <c r="B5" s="35" t="s">
        <v>879</v>
      </c>
      <c r="C5" s="35">
        <v>3055</v>
      </c>
      <c r="D5" s="35">
        <v>1543</v>
      </c>
      <c r="E5" s="35">
        <v>1441</v>
      </c>
      <c r="F5" s="35">
        <v>750</v>
      </c>
      <c r="G5" s="35">
        <v>2325</v>
      </c>
      <c r="H5" s="35">
        <v>800</v>
      </c>
      <c r="I5" s="35" t="s">
        <v>53</v>
      </c>
      <c r="J5" s="35" t="s">
        <v>54</v>
      </c>
      <c r="K5" s="46">
        <v>45258</v>
      </c>
      <c r="L5" s="46">
        <v>45694</v>
      </c>
      <c r="M5" s="35" t="s">
        <v>55</v>
      </c>
      <c r="N5" s="35">
        <v>11</v>
      </c>
      <c r="O5" s="47">
        <v>3.1</v>
      </c>
      <c r="P5" s="48">
        <v>1.31</v>
      </c>
      <c r="Q5" s="48">
        <v>4.07</v>
      </c>
      <c r="R5" s="48">
        <v>3.82</v>
      </c>
      <c r="S5" s="35" t="b">
        <v>1</v>
      </c>
      <c r="T5" s="35" t="b">
        <v>1</v>
      </c>
      <c r="U5" s="35" t="b">
        <v>1</v>
      </c>
      <c r="V5" s="35" t="b">
        <v>1</v>
      </c>
    </row>
    <row r="6" spans="1:22" s="35" customFormat="1" x14ac:dyDescent="0.2">
      <c r="A6" s="42">
        <v>114073</v>
      </c>
      <c r="B6" s="42" t="s">
        <v>918</v>
      </c>
      <c r="C6" s="42">
        <v>2998</v>
      </c>
      <c r="D6" s="42">
        <v>2402</v>
      </c>
      <c r="E6" s="42">
        <v>4060</v>
      </c>
      <c r="F6" s="42">
        <v>2750</v>
      </c>
      <c r="G6" s="42">
        <v>1328</v>
      </c>
      <c r="H6" s="42">
        <v>3875</v>
      </c>
      <c r="I6" s="42" t="s">
        <v>53</v>
      </c>
      <c r="J6" s="42" t="s">
        <v>54</v>
      </c>
      <c r="K6" s="43">
        <v>45392</v>
      </c>
      <c r="L6" s="43">
        <v>45762</v>
      </c>
      <c r="M6" s="42" t="s">
        <v>55</v>
      </c>
      <c r="N6" s="42">
        <v>12</v>
      </c>
      <c r="O6" s="44">
        <v>0.48</v>
      </c>
      <c r="P6" s="45">
        <v>2.2599999999999998</v>
      </c>
      <c r="Q6" s="45">
        <v>1.0900000000000001</v>
      </c>
      <c r="R6" s="45">
        <v>0.77</v>
      </c>
      <c r="S6" s="11" t="b">
        <v>1</v>
      </c>
      <c r="T6" s="11" t="b">
        <v>1</v>
      </c>
      <c r="U6" s="11" t="b">
        <v>1</v>
      </c>
      <c r="V6" s="11" t="b">
        <v>1</v>
      </c>
    </row>
    <row r="7" spans="1:22" s="35" customFormat="1" x14ac:dyDescent="0.2">
      <c r="A7" s="35">
        <v>113118</v>
      </c>
      <c r="B7" s="35" t="s">
        <v>798</v>
      </c>
      <c r="C7" s="35">
        <v>2744</v>
      </c>
      <c r="D7" s="35">
        <v>780</v>
      </c>
      <c r="E7" s="35">
        <v>1141</v>
      </c>
      <c r="F7" s="35">
        <v>700</v>
      </c>
      <c r="G7" s="35">
        <v>1458</v>
      </c>
      <c r="H7" s="35">
        <v>723</v>
      </c>
      <c r="I7" s="35" t="s">
        <v>53</v>
      </c>
      <c r="J7" s="35" t="s">
        <v>54</v>
      </c>
      <c r="K7" s="46">
        <v>45580</v>
      </c>
      <c r="M7" s="35" t="s">
        <v>55</v>
      </c>
      <c r="N7" s="35">
        <v>49</v>
      </c>
      <c r="O7" s="47">
        <v>2.08</v>
      </c>
      <c r="P7" s="48">
        <v>1.88</v>
      </c>
      <c r="Q7" s="48">
        <v>3.92</v>
      </c>
      <c r="R7" s="48">
        <v>3.8</v>
      </c>
      <c r="S7" s="35" t="b">
        <v>1</v>
      </c>
      <c r="T7" s="35" t="b">
        <v>1</v>
      </c>
      <c r="U7" s="35" t="b">
        <v>1</v>
      </c>
      <c r="V7" s="35" t="b">
        <v>1</v>
      </c>
    </row>
    <row r="8" spans="1:22" s="35" customFormat="1" x14ac:dyDescent="0.2">
      <c r="A8" s="42">
        <v>105785</v>
      </c>
      <c r="B8" s="42" t="s">
        <v>97</v>
      </c>
      <c r="C8" s="42">
        <v>2323</v>
      </c>
      <c r="D8" s="42">
        <v>2003</v>
      </c>
      <c r="E8" s="42">
        <v>1717</v>
      </c>
      <c r="F8" s="42">
        <v>3861</v>
      </c>
      <c r="G8" s="42">
        <v>1993</v>
      </c>
      <c r="H8" s="42">
        <v>1904</v>
      </c>
      <c r="I8" s="42" t="s">
        <v>53</v>
      </c>
      <c r="J8" s="42" t="s">
        <v>54</v>
      </c>
      <c r="K8" s="43">
        <v>45048</v>
      </c>
      <c r="L8" s="42"/>
      <c r="M8" s="42" t="s">
        <v>55</v>
      </c>
      <c r="N8" s="42">
        <v>45</v>
      </c>
      <c r="O8" s="44">
        <v>0.52</v>
      </c>
      <c r="P8" s="45">
        <v>1.17</v>
      </c>
      <c r="Q8" s="45">
        <v>0.6</v>
      </c>
      <c r="R8" s="45">
        <v>1.22</v>
      </c>
      <c r="S8" s="11" t="b">
        <v>1</v>
      </c>
      <c r="T8" s="11" t="b">
        <v>1</v>
      </c>
      <c r="U8" s="11" t="b">
        <v>1</v>
      </c>
      <c r="V8" s="11" t="b">
        <v>1</v>
      </c>
    </row>
    <row r="9" spans="1:22" s="35" customFormat="1" x14ac:dyDescent="0.2">
      <c r="A9" s="35">
        <v>108658</v>
      </c>
      <c r="B9" s="35" t="s">
        <v>357</v>
      </c>
      <c r="C9" s="35">
        <v>2220</v>
      </c>
      <c r="D9" s="35">
        <v>2304</v>
      </c>
      <c r="E9" s="35">
        <v>1198</v>
      </c>
      <c r="F9" s="35">
        <v>763</v>
      </c>
      <c r="G9" s="35">
        <v>1532</v>
      </c>
      <c r="H9" s="35">
        <v>761</v>
      </c>
      <c r="I9" s="35" t="s">
        <v>53</v>
      </c>
      <c r="J9" s="35" t="s">
        <v>54</v>
      </c>
      <c r="K9" s="46">
        <v>45726</v>
      </c>
      <c r="L9" s="46">
        <v>45797</v>
      </c>
      <c r="M9" s="35" t="s">
        <v>55</v>
      </c>
      <c r="N9" s="35">
        <v>6</v>
      </c>
      <c r="O9" s="47">
        <v>2.0099999999999998</v>
      </c>
      <c r="P9" s="48">
        <v>1.45</v>
      </c>
      <c r="Q9" s="48">
        <v>2.91</v>
      </c>
      <c r="R9" s="48">
        <v>2.92</v>
      </c>
      <c r="S9" s="35" t="b">
        <v>1</v>
      </c>
      <c r="T9" s="35" t="b">
        <v>1</v>
      </c>
      <c r="U9" s="35" t="b">
        <v>1</v>
      </c>
      <c r="V9" s="35" t="b">
        <v>1</v>
      </c>
    </row>
    <row r="10" spans="1:22" s="35" customFormat="1" x14ac:dyDescent="0.2">
      <c r="A10" s="35">
        <v>124496</v>
      </c>
      <c r="B10" s="35" t="s">
        <v>822</v>
      </c>
      <c r="C10" s="35">
        <v>2215</v>
      </c>
      <c r="D10" s="35">
        <v>270</v>
      </c>
      <c r="E10" s="35">
        <v>965</v>
      </c>
      <c r="F10" s="35">
        <v>900</v>
      </c>
      <c r="G10" s="35">
        <v>992</v>
      </c>
      <c r="H10" s="35">
        <v>930</v>
      </c>
      <c r="I10" s="35" t="s">
        <v>53</v>
      </c>
      <c r="J10" s="35" t="s">
        <v>54</v>
      </c>
      <c r="K10" s="46">
        <v>45107</v>
      </c>
      <c r="M10" s="35" t="s">
        <v>55</v>
      </c>
      <c r="N10" s="35">
        <v>28</v>
      </c>
      <c r="O10" s="47">
        <v>1.1000000000000001</v>
      </c>
      <c r="P10" s="48">
        <v>2.23</v>
      </c>
      <c r="Q10" s="48">
        <v>2.46</v>
      </c>
      <c r="R10" s="48">
        <v>2.38</v>
      </c>
      <c r="S10" s="35" t="b">
        <v>1</v>
      </c>
      <c r="T10" s="35" t="b">
        <v>1</v>
      </c>
      <c r="U10" s="35" t="b">
        <v>1</v>
      </c>
      <c r="V10" s="35" t="b">
        <v>0</v>
      </c>
    </row>
    <row r="11" spans="1:22" s="35" customFormat="1" x14ac:dyDescent="0.2">
      <c r="A11" s="35">
        <v>107750</v>
      </c>
      <c r="B11" s="35" t="s">
        <v>314</v>
      </c>
      <c r="C11" s="35">
        <v>2186</v>
      </c>
      <c r="D11" s="35">
        <v>163</v>
      </c>
      <c r="E11" s="35">
        <v>682</v>
      </c>
      <c r="F11" s="35">
        <v>715</v>
      </c>
      <c r="G11" s="35">
        <v>745</v>
      </c>
      <c r="H11" s="35">
        <v>620</v>
      </c>
      <c r="I11" s="35" t="s">
        <v>53</v>
      </c>
      <c r="J11" s="35" t="s">
        <v>54</v>
      </c>
      <c r="K11" s="46">
        <v>45184</v>
      </c>
      <c r="M11" s="35" t="s">
        <v>55</v>
      </c>
      <c r="N11" s="35">
        <v>25</v>
      </c>
      <c r="O11" s="47">
        <v>1.04</v>
      </c>
      <c r="P11" s="48">
        <v>2.93</v>
      </c>
      <c r="Q11" s="48">
        <v>3.06</v>
      </c>
      <c r="R11" s="48">
        <v>3.53</v>
      </c>
      <c r="S11" s="35" t="b">
        <v>1</v>
      </c>
      <c r="T11" s="35" t="b">
        <v>1</v>
      </c>
      <c r="U11" s="35" t="b">
        <v>1</v>
      </c>
      <c r="V11" s="35" t="b">
        <v>0</v>
      </c>
    </row>
    <row r="12" spans="1:22" s="35" customFormat="1" x14ac:dyDescent="0.2">
      <c r="A12" s="35">
        <v>113410</v>
      </c>
      <c r="B12" s="35" t="s">
        <v>339</v>
      </c>
      <c r="C12" s="35">
        <v>2079</v>
      </c>
      <c r="D12" s="35">
        <v>50</v>
      </c>
      <c r="E12" s="35">
        <v>385</v>
      </c>
      <c r="F12" s="35">
        <v>457</v>
      </c>
      <c r="G12" s="35">
        <v>552</v>
      </c>
      <c r="H12" s="35">
        <v>428</v>
      </c>
      <c r="I12" s="35" t="s">
        <v>53</v>
      </c>
      <c r="J12" s="35" t="s">
        <v>54</v>
      </c>
      <c r="K12" s="46">
        <v>45656</v>
      </c>
      <c r="M12" s="35" t="s">
        <v>58</v>
      </c>
      <c r="N12" s="35">
        <v>34</v>
      </c>
      <c r="O12" s="47">
        <v>1.21</v>
      </c>
      <c r="P12" s="48">
        <v>3.77</v>
      </c>
      <c r="Q12" s="48">
        <v>4.55</v>
      </c>
      <c r="R12" s="48">
        <v>4.8600000000000003</v>
      </c>
      <c r="S12" s="35" t="b">
        <v>1</v>
      </c>
      <c r="T12" s="35" t="b">
        <v>1</v>
      </c>
      <c r="U12" s="35" t="b">
        <v>1</v>
      </c>
      <c r="V12" s="35" t="b">
        <v>0</v>
      </c>
    </row>
    <row r="13" spans="1:22" s="35" customFormat="1" x14ac:dyDescent="0.2">
      <c r="A13" s="35">
        <v>108053</v>
      </c>
      <c r="B13" s="35" t="s">
        <v>908</v>
      </c>
      <c r="C13" s="35">
        <v>1995</v>
      </c>
      <c r="D13" s="35">
        <v>1321</v>
      </c>
      <c r="E13" s="35">
        <v>199</v>
      </c>
      <c r="F13" s="35">
        <v>243</v>
      </c>
      <c r="G13" s="35">
        <v>3</v>
      </c>
      <c r="H13" s="35">
        <v>302</v>
      </c>
      <c r="I13" s="35" t="s">
        <v>53</v>
      </c>
      <c r="J13" s="35" t="s">
        <v>54</v>
      </c>
      <c r="K13" s="46">
        <v>45461</v>
      </c>
      <c r="M13" s="35" t="s">
        <v>58</v>
      </c>
      <c r="N13" s="35">
        <v>40</v>
      </c>
      <c r="O13" s="47">
        <v>0.01</v>
      </c>
      <c r="P13" s="48">
        <v>665</v>
      </c>
      <c r="Q13" s="48">
        <v>8.2100000000000009</v>
      </c>
      <c r="R13" s="48">
        <v>6.61</v>
      </c>
      <c r="S13" s="35" t="b">
        <v>1</v>
      </c>
      <c r="T13" s="35" t="b">
        <v>1</v>
      </c>
      <c r="U13" s="35" t="b">
        <v>1</v>
      </c>
      <c r="V13" s="35" t="b">
        <v>1</v>
      </c>
    </row>
    <row r="14" spans="1:22" s="35" customFormat="1" x14ac:dyDescent="0.2">
      <c r="A14" s="35">
        <v>108467</v>
      </c>
      <c r="B14" s="35" t="s">
        <v>309</v>
      </c>
      <c r="C14" s="35">
        <v>1961</v>
      </c>
      <c r="D14" s="35">
        <v>2152</v>
      </c>
      <c r="E14" s="35">
        <v>445</v>
      </c>
      <c r="F14" s="35">
        <v>488</v>
      </c>
      <c r="G14" s="35">
        <v>230</v>
      </c>
      <c r="H14" s="35">
        <v>411</v>
      </c>
      <c r="I14" s="35" t="s">
        <v>53</v>
      </c>
      <c r="J14" s="35" t="s">
        <v>54</v>
      </c>
      <c r="K14" s="46">
        <v>45686</v>
      </c>
      <c r="L14" s="46">
        <v>45792</v>
      </c>
      <c r="M14" s="35" t="s">
        <v>58</v>
      </c>
      <c r="N14" s="35">
        <v>6</v>
      </c>
      <c r="O14" s="47">
        <v>0.47</v>
      </c>
      <c r="P14" s="48">
        <v>8.5299999999999994</v>
      </c>
      <c r="Q14" s="48">
        <v>4.0199999999999996</v>
      </c>
      <c r="R14" s="48">
        <v>4.7699999999999996</v>
      </c>
      <c r="S14" s="35" t="b">
        <v>1</v>
      </c>
      <c r="T14" s="35" t="b">
        <v>1</v>
      </c>
      <c r="U14" s="35" t="b">
        <v>1</v>
      </c>
      <c r="V14" s="35" t="b">
        <v>1</v>
      </c>
    </row>
    <row r="15" spans="1:22" s="35" customFormat="1" x14ac:dyDescent="0.2">
      <c r="A15" s="35">
        <v>109245</v>
      </c>
      <c r="B15" s="35" t="s">
        <v>151</v>
      </c>
      <c r="C15" s="35">
        <v>1910</v>
      </c>
      <c r="D15" s="35">
        <v>1910</v>
      </c>
      <c r="E15" s="35">
        <v>408</v>
      </c>
      <c r="F15" s="35">
        <v>350</v>
      </c>
      <c r="G15" s="35">
        <v>426</v>
      </c>
      <c r="H15" s="35">
        <v>663</v>
      </c>
      <c r="I15" s="35" t="s">
        <v>53</v>
      </c>
      <c r="J15" s="35" t="s">
        <v>54</v>
      </c>
      <c r="K15" s="46">
        <v>45688</v>
      </c>
      <c r="L15" s="46">
        <v>45848</v>
      </c>
      <c r="M15" s="35" t="s">
        <v>58</v>
      </c>
      <c r="N15" s="35">
        <v>4</v>
      </c>
      <c r="O15" s="47">
        <v>1.22</v>
      </c>
      <c r="P15" s="48">
        <v>4.4800000000000004</v>
      </c>
      <c r="Q15" s="48">
        <v>5.46</v>
      </c>
      <c r="R15" s="48">
        <v>2.88</v>
      </c>
      <c r="S15" s="35" t="b">
        <v>1</v>
      </c>
      <c r="T15" s="35" t="b">
        <v>1</v>
      </c>
      <c r="U15" s="35" t="b">
        <v>1</v>
      </c>
      <c r="V15" s="35" t="b">
        <v>1</v>
      </c>
    </row>
    <row r="16" spans="1:22" s="35" customFormat="1" x14ac:dyDescent="0.2">
      <c r="A16" s="42">
        <v>175721</v>
      </c>
      <c r="B16" s="42" t="s">
        <v>804</v>
      </c>
      <c r="C16" s="42">
        <v>1854</v>
      </c>
      <c r="D16" s="42">
        <v>861</v>
      </c>
      <c r="E16" s="42">
        <v>2119</v>
      </c>
      <c r="F16" s="42">
        <v>1570</v>
      </c>
      <c r="G16" s="42">
        <v>2200</v>
      </c>
      <c r="H16" s="42">
        <v>1622</v>
      </c>
      <c r="I16" s="42" t="s">
        <v>53</v>
      </c>
      <c r="J16" s="42" t="s">
        <v>54</v>
      </c>
      <c r="K16" s="43">
        <v>45260</v>
      </c>
      <c r="L16" s="43">
        <v>45692</v>
      </c>
      <c r="M16" s="42" t="s">
        <v>55</v>
      </c>
      <c r="N16" s="42">
        <v>23</v>
      </c>
      <c r="O16" s="44">
        <v>1.4</v>
      </c>
      <c r="P16" s="45">
        <v>0.84</v>
      </c>
      <c r="Q16" s="45">
        <v>1.18</v>
      </c>
      <c r="R16" s="45">
        <v>1.1399999999999999</v>
      </c>
      <c r="S16" s="11" t="b">
        <v>1</v>
      </c>
      <c r="T16" s="11" t="b">
        <v>1</v>
      </c>
      <c r="U16" s="11" t="b">
        <v>1</v>
      </c>
      <c r="V16" s="11" t="b">
        <v>1</v>
      </c>
    </row>
    <row r="17" spans="1:22" s="35" customFormat="1" x14ac:dyDescent="0.2">
      <c r="A17" s="35">
        <v>110619</v>
      </c>
      <c r="B17" s="35" t="s">
        <v>771</v>
      </c>
      <c r="C17" s="35">
        <v>1781</v>
      </c>
      <c r="D17" s="35">
        <v>1260</v>
      </c>
      <c r="E17" s="35">
        <v>286</v>
      </c>
      <c r="F17" s="35">
        <v>286</v>
      </c>
      <c r="G17" s="35">
        <v>375</v>
      </c>
      <c r="H17" s="35">
        <v>295</v>
      </c>
      <c r="I17" s="35" t="s">
        <v>53</v>
      </c>
      <c r="J17" s="35" t="s">
        <v>54</v>
      </c>
      <c r="K17" s="46">
        <v>45261</v>
      </c>
      <c r="M17" s="35" t="s">
        <v>58</v>
      </c>
      <c r="N17" s="35">
        <v>57</v>
      </c>
      <c r="O17" s="47">
        <v>1.31</v>
      </c>
      <c r="P17" s="48">
        <v>4.75</v>
      </c>
      <c r="Q17" s="48">
        <v>6.23</v>
      </c>
      <c r="R17" s="48">
        <v>6.04</v>
      </c>
      <c r="S17" s="35" t="b">
        <v>1</v>
      </c>
      <c r="T17" s="35" t="b">
        <v>1</v>
      </c>
      <c r="U17" s="35" t="b">
        <v>1</v>
      </c>
      <c r="V17" s="35" t="b">
        <v>1</v>
      </c>
    </row>
    <row r="18" spans="1:22" s="35" customFormat="1" x14ac:dyDescent="0.2">
      <c r="A18" s="35">
        <v>106522</v>
      </c>
      <c r="B18" s="35" t="s">
        <v>895</v>
      </c>
      <c r="C18" s="35">
        <v>1775</v>
      </c>
      <c r="D18" s="35">
        <v>1775</v>
      </c>
      <c r="E18" s="35">
        <v>1027</v>
      </c>
      <c r="F18" s="35">
        <v>626</v>
      </c>
      <c r="G18" s="35">
        <v>690</v>
      </c>
      <c r="H18" s="35">
        <v>712</v>
      </c>
      <c r="I18" s="35" t="s">
        <v>53</v>
      </c>
      <c r="J18" s="35" t="s">
        <v>54</v>
      </c>
      <c r="K18" s="46">
        <v>45623</v>
      </c>
      <c r="M18" s="35" t="s">
        <v>55</v>
      </c>
      <c r="N18" s="35">
        <v>7</v>
      </c>
      <c r="O18" s="47">
        <v>1.1000000000000001</v>
      </c>
      <c r="P18" s="48">
        <v>2.57</v>
      </c>
      <c r="Q18" s="48">
        <v>2.84</v>
      </c>
      <c r="R18" s="48">
        <v>2.4900000000000002</v>
      </c>
      <c r="S18" s="35" t="b">
        <v>1</v>
      </c>
      <c r="T18" s="35" t="b">
        <v>1</v>
      </c>
      <c r="U18" s="35" t="b">
        <v>1</v>
      </c>
      <c r="V18" s="35" t="b">
        <v>1</v>
      </c>
    </row>
    <row r="19" spans="1:22" s="35" customFormat="1" x14ac:dyDescent="0.2">
      <c r="A19" s="35">
        <v>123242</v>
      </c>
      <c r="B19" s="35" t="s">
        <v>84</v>
      </c>
      <c r="C19" s="35">
        <v>1737</v>
      </c>
      <c r="D19" s="35">
        <v>1128</v>
      </c>
      <c r="E19" s="35">
        <v>171</v>
      </c>
      <c r="F19" s="35">
        <v>430</v>
      </c>
      <c r="G19" s="35">
        <v>117</v>
      </c>
      <c r="H19" s="35">
        <v>154</v>
      </c>
      <c r="I19" s="35" t="s">
        <v>53</v>
      </c>
      <c r="J19" s="35" t="s">
        <v>54</v>
      </c>
      <c r="K19" s="46">
        <v>45827</v>
      </c>
      <c r="M19" s="35" t="s">
        <v>58</v>
      </c>
      <c r="N19" s="35">
        <v>3</v>
      </c>
      <c r="O19" s="47">
        <v>0.27</v>
      </c>
      <c r="P19" s="48">
        <v>14.85</v>
      </c>
      <c r="Q19" s="48">
        <v>4.04</v>
      </c>
      <c r="R19" s="48">
        <v>11.28</v>
      </c>
      <c r="S19" s="35" t="b">
        <v>1</v>
      </c>
      <c r="T19" s="35" t="b">
        <v>1</v>
      </c>
      <c r="U19" s="35" t="b">
        <v>1</v>
      </c>
      <c r="V19" s="35" t="b">
        <v>1</v>
      </c>
    </row>
    <row r="20" spans="1:22" s="35" customFormat="1" x14ac:dyDescent="0.2">
      <c r="A20" s="35">
        <v>302836</v>
      </c>
      <c r="B20" s="35" t="s">
        <v>624</v>
      </c>
      <c r="C20" s="35">
        <v>1682</v>
      </c>
      <c r="D20" s="35">
        <v>1682</v>
      </c>
      <c r="E20" s="35">
        <v>503</v>
      </c>
      <c r="F20" s="35">
        <v>505</v>
      </c>
      <c r="G20" s="35">
        <v>8</v>
      </c>
      <c r="H20" s="35">
        <v>516</v>
      </c>
      <c r="I20" s="35" t="s">
        <v>53</v>
      </c>
      <c r="J20" s="35" t="s">
        <v>54</v>
      </c>
      <c r="K20" s="46">
        <v>45720</v>
      </c>
      <c r="L20" s="46">
        <v>45832</v>
      </c>
      <c r="M20" s="35" t="s">
        <v>55</v>
      </c>
      <c r="N20" s="35">
        <v>7</v>
      </c>
      <c r="O20" s="47">
        <v>0.02</v>
      </c>
      <c r="P20" s="48">
        <v>210.25</v>
      </c>
      <c r="Q20" s="48">
        <v>3.33</v>
      </c>
      <c r="R20" s="48">
        <v>3.26</v>
      </c>
      <c r="S20" s="35" t="b">
        <v>1</v>
      </c>
      <c r="T20" s="35" t="b">
        <v>1</v>
      </c>
      <c r="U20" s="35" t="b">
        <v>1</v>
      </c>
      <c r="V20" s="35" t="b">
        <v>1</v>
      </c>
    </row>
    <row r="21" spans="1:22" s="35" customFormat="1" x14ac:dyDescent="0.2">
      <c r="A21" s="35">
        <v>124615</v>
      </c>
      <c r="B21" s="35" t="s">
        <v>809</v>
      </c>
      <c r="C21" s="35">
        <v>1680</v>
      </c>
      <c r="D21" s="35">
        <v>1364</v>
      </c>
      <c r="E21" s="35">
        <v>148</v>
      </c>
      <c r="F21" s="35">
        <v>120</v>
      </c>
      <c r="G21" s="35">
        <v>148</v>
      </c>
      <c r="H21" s="35">
        <v>124</v>
      </c>
      <c r="I21" s="35" t="s">
        <v>53</v>
      </c>
      <c r="J21" s="35" t="s">
        <v>54</v>
      </c>
      <c r="K21" s="46">
        <v>45532</v>
      </c>
      <c r="M21" s="35" t="s">
        <v>58</v>
      </c>
      <c r="N21" s="35">
        <v>51</v>
      </c>
      <c r="O21" s="47">
        <v>1.23</v>
      </c>
      <c r="P21" s="48">
        <v>11.35</v>
      </c>
      <c r="Q21" s="48">
        <v>14</v>
      </c>
      <c r="R21" s="48">
        <v>13.55</v>
      </c>
      <c r="S21" s="35" t="b">
        <v>1</v>
      </c>
      <c r="T21" s="35" t="b">
        <v>1</v>
      </c>
      <c r="U21" s="35" t="b">
        <v>1</v>
      </c>
      <c r="V21" s="35" t="b">
        <v>1</v>
      </c>
    </row>
    <row r="22" spans="1:22" s="35" customFormat="1" x14ac:dyDescent="0.2">
      <c r="A22" s="35">
        <v>110637</v>
      </c>
      <c r="B22" s="35" t="s">
        <v>350</v>
      </c>
      <c r="C22" s="35">
        <v>1595</v>
      </c>
      <c r="D22" s="35">
        <v>570</v>
      </c>
      <c r="E22" s="35">
        <v>531</v>
      </c>
      <c r="F22" s="35">
        <v>480</v>
      </c>
      <c r="G22" s="35">
        <v>505</v>
      </c>
      <c r="H22" s="35">
        <v>465</v>
      </c>
      <c r="I22" s="35" t="s">
        <v>53</v>
      </c>
      <c r="J22" s="35" t="s">
        <v>54</v>
      </c>
      <c r="K22" s="46">
        <v>45289</v>
      </c>
      <c r="M22" s="35" t="s">
        <v>58</v>
      </c>
      <c r="N22" s="35">
        <v>16</v>
      </c>
      <c r="O22" s="47">
        <v>1.05</v>
      </c>
      <c r="P22" s="48">
        <v>3.16</v>
      </c>
      <c r="Q22" s="48">
        <v>3.32</v>
      </c>
      <c r="R22" s="48">
        <v>3.43</v>
      </c>
      <c r="S22" s="35" t="b">
        <v>1</v>
      </c>
      <c r="T22" s="35" t="b">
        <v>1</v>
      </c>
      <c r="U22" s="35" t="b">
        <v>1</v>
      </c>
      <c r="V22" s="35" t="b">
        <v>1</v>
      </c>
    </row>
    <row r="23" spans="1:22" s="35" customFormat="1" x14ac:dyDescent="0.2">
      <c r="A23" s="42">
        <v>323664</v>
      </c>
      <c r="B23" s="42" t="s">
        <v>270</v>
      </c>
      <c r="C23" s="42">
        <v>1531</v>
      </c>
      <c r="D23" s="42">
        <v>1398</v>
      </c>
      <c r="E23" s="42">
        <v>611</v>
      </c>
      <c r="F23" s="42">
        <v>1335</v>
      </c>
      <c r="G23" s="42">
        <v>1240</v>
      </c>
      <c r="H23" s="42">
        <v>973</v>
      </c>
      <c r="I23" s="42" t="s">
        <v>53</v>
      </c>
      <c r="J23" s="42" t="s">
        <v>54</v>
      </c>
      <c r="K23" s="43">
        <v>45655</v>
      </c>
      <c r="L23" s="43">
        <v>45747</v>
      </c>
      <c r="M23" s="42" t="s">
        <v>55</v>
      </c>
      <c r="N23" s="42">
        <v>12</v>
      </c>
      <c r="O23" s="44">
        <v>0.93</v>
      </c>
      <c r="P23" s="45">
        <v>1.23</v>
      </c>
      <c r="Q23" s="45">
        <v>1.1499999999999999</v>
      </c>
      <c r="R23" s="45">
        <v>1.57</v>
      </c>
      <c r="S23" s="11" t="b">
        <v>1</v>
      </c>
      <c r="T23" s="11" t="b">
        <v>1</v>
      </c>
      <c r="U23" s="11" t="b">
        <v>1</v>
      </c>
      <c r="V23" s="11" t="b">
        <v>1</v>
      </c>
    </row>
    <row r="24" spans="1:22" s="35" customFormat="1" x14ac:dyDescent="0.2">
      <c r="A24" s="35">
        <v>128775</v>
      </c>
      <c r="B24" s="35" t="s">
        <v>787</v>
      </c>
      <c r="C24" s="35">
        <v>1498</v>
      </c>
      <c r="D24" s="35">
        <v>420</v>
      </c>
      <c r="E24" s="35">
        <v>586</v>
      </c>
      <c r="F24" s="35">
        <v>586</v>
      </c>
      <c r="G24" s="35">
        <v>12</v>
      </c>
      <c r="H24" s="35">
        <v>605</v>
      </c>
      <c r="I24" s="35" t="s">
        <v>53</v>
      </c>
      <c r="J24" s="35" t="s">
        <v>54</v>
      </c>
      <c r="K24" s="46">
        <v>45469</v>
      </c>
      <c r="M24" s="35" t="s">
        <v>55</v>
      </c>
      <c r="N24" s="35">
        <v>12</v>
      </c>
      <c r="O24" s="47">
        <v>0.02</v>
      </c>
      <c r="P24" s="48">
        <v>124.83</v>
      </c>
      <c r="Q24" s="48">
        <v>2.56</v>
      </c>
      <c r="R24" s="48">
        <v>2.48</v>
      </c>
      <c r="S24" s="35" t="b">
        <v>1</v>
      </c>
      <c r="T24" s="35" t="b">
        <v>1</v>
      </c>
      <c r="U24" s="35" t="b">
        <v>1</v>
      </c>
      <c r="V24" s="35" t="b">
        <v>0</v>
      </c>
    </row>
    <row r="25" spans="1:22" s="35" customFormat="1" x14ac:dyDescent="0.2">
      <c r="A25" s="35">
        <v>107092</v>
      </c>
      <c r="B25" s="35" t="s">
        <v>280</v>
      </c>
      <c r="C25" s="35">
        <v>1468</v>
      </c>
      <c r="D25" s="35">
        <v>1356</v>
      </c>
      <c r="E25" s="35">
        <v>701</v>
      </c>
      <c r="F25" s="35">
        <v>750</v>
      </c>
      <c r="G25" s="35">
        <v>570</v>
      </c>
      <c r="H25" s="35">
        <v>567</v>
      </c>
      <c r="I25" s="35" t="s">
        <v>53</v>
      </c>
      <c r="J25" s="35" t="s">
        <v>54</v>
      </c>
      <c r="K25" s="46">
        <v>45194</v>
      </c>
      <c r="M25" s="35" t="s">
        <v>55</v>
      </c>
      <c r="N25" s="35">
        <v>38</v>
      </c>
      <c r="O25" s="47">
        <v>0.76</v>
      </c>
      <c r="P25" s="48">
        <v>2.58</v>
      </c>
      <c r="Q25" s="48">
        <v>1.96</v>
      </c>
      <c r="R25" s="48">
        <v>2.59</v>
      </c>
      <c r="S25" s="35" t="b">
        <v>1</v>
      </c>
      <c r="T25" s="35" t="b">
        <v>1</v>
      </c>
      <c r="U25" s="35" t="b">
        <v>1</v>
      </c>
      <c r="V25" s="35" t="b">
        <v>1</v>
      </c>
    </row>
    <row r="26" spans="1:22" s="35" customFormat="1" x14ac:dyDescent="0.2">
      <c r="A26" s="35">
        <v>109479</v>
      </c>
      <c r="B26" s="35" t="s">
        <v>286</v>
      </c>
      <c r="C26" s="35">
        <v>1427</v>
      </c>
      <c r="D26" s="35">
        <v>81</v>
      </c>
      <c r="E26" s="35">
        <v>199</v>
      </c>
      <c r="F26" s="35">
        <v>265</v>
      </c>
      <c r="G26" s="35">
        <v>205</v>
      </c>
      <c r="H26" s="35">
        <v>206</v>
      </c>
      <c r="I26" s="35" t="s">
        <v>53</v>
      </c>
      <c r="J26" s="35" t="s">
        <v>54</v>
      </c>
      <c r="K26" s="46">
        <v>45561</v>
      </c>
      <c r="L26" s="46">
        <v>45694</v>
      </c>
      <c r="M26" s="35" t="s">
        <v>58</v>
      </c>
      <c r="N26" s="35">
        <v>9</v>
      </c>
      <c r="O26" s="47">
        <v>0.77</v>
      </c>
      <c r="P26" s="48">
        <v>6.96</v>
      </c>
      <c r="Q26" s="48">
        <v>5.38</v>
      </c>
      <c r="R26" s="48">
        <v>6.93</v>
      </c>
      <c r="S26" s="35" t="b">
        <v>1</v>
      </c>
      <c r="T26" s="35" t="b">
        <v>1</v>
      </c>
      <c r="U26" s="35" t="b">
        <v>1</v>
      </c>
      <c r="V26" s="35" t="b">
        <v>0</v>
      </c>
    </row>
    <row r="27" spans="1:22" s="35" customFormat="1" x14ac:dyDescent="0.2">
      <c r="A27" s="42">
        <v>112474</v>
      </c>
      <c r="B27" s="42" t="s">
        <v>788</v>
      </c>
      <c r="C27" s="42">
        <v>1424</v>
      </c>
      <c r="D27" s="42">
        <v>895</v>
      </c>
      <c r="E27" s="42">
        <v>1422</v>
      </c>
      <c r="F27" s="42">
        <v>1110</v>
      </c>
      <c r="G27" s="42">
        <v>950</v>
      </c>
      <c r="H27" s="42">
        <v>1146</v>
      </c>
      <c r="I27" s="42" t="s">
        <v>53</v>
      </c>
      <c r="J27" s="42" t="s">
        <v>54</v>
      </c>
      <c r="K27" s="43">
        <v>45288</v>
      </c>
      <c r="L27" s="42"/>
      <c r="M27" s="42" t="s">
        <v>55</v>
      </c>
      <c r="N27" s="42">
        <v>22</v>
      </c>
      <c r="O27" s="44">
        <v>0.86</v>
      </c>
      <c r="P27" s="45">
        <v>1.5</v>
      </c>
      <c r="Q27" s="45">
        <v>1.28</v>
      </c>
      <c r="R27" s="45">
        <v>1.24</v>
      </c>
      <c r="S27" s="11" t="b">
        <v>1</v>
      </c>
      <c r="T27" s="11" t="b">
        <v>1</v>
      </c>
      <c r="U27" s="11" t="b">
        <v>1</v>
      </c>
      <c r="V27" s="11" t="b">
        <v>1</v>
      </c>
    </row>
    <row r="28" spans="1:22" s="35" customFormat="1" x14ac:dyDescent="0.2">
      <c r="A28" s="35">
        <v>110958</v>
      </c>
      <c r="B28" s="35" t="s">
        <v>297</v>
      </c>
      <c r="C28" s="35">
        <v>1420</v>
      </c>
      <c r="D28" s="35">
        <v>1351</v>
      </c>
      <c r="E28" s="35">
        <v>167</v>
      </c>
      <c r="F28" s="35">
        <v>250</v>
      </c>
      <c r="G28" s="35">
        <v>5</v>
      </c>
      <c r="H28" s="35">
        <v>206</v>
      </c>
      <c r="I28" s="35" t="s">
        <v>53</v>
      </c>
      <c r="J28" s="35" t="s">
        <v>54</v>
      </c>
      <c r="K28" s="46">
        <v>45616</v>
      </c>
      <c r="L28" s="46">
        <v>45702</v>
      </c>
      <c r="M28" s="35" t="s">
        <v>58</v>
      </c>
      <c r="N28" s="35">
        <v>9</v>
      </c>
      <c r="O28" s="47">
        <v>0.02</v>
      </c>
      <c r="P28" s="48">
        <v>284</v>
      </c>
      <c r="Q28" s="48">
        <v>5.68</v>
      </c>
      <c r="R28" s="48">
        <v>6.89</v>
      </c>
      <c r="S28" s="35" t="b">
        <v>1</v>
      </c>
      <c r="T28" s="35" t="b">
        <v>1</v>
      </c>
      <c r="U28" s="35" t="b">
        <v>1</v>
      </c>
      <c r="V28" s="35" t="b">
        <v>1</v>
      </c>
    </row>
    <row r="29" spans="1:22" s="35" customFormat="1" x14ac:dyDescent="0.2">
      <c r="A29" s="42">
        <v>109160</v>
      </c>
      <c r="B29" s="42" t="s">
        <v>887</v>
      </c>
      <c r="C29" s="42">
        <v>1320</v>
      </c>
      <c r="D29" s="42">
        <v>970</v>
      </c>
      <c r="E29" s="42">
        <v>1715</v>
      </c>
      <c r="F29" s="42">
        <v>1450</v>
      </c>
      <c r="G29" s="42">
        <v>120</v>
      </c>
      <c r="H29" s="42">
        <v>1585</v>
      </c>
      <c r="I29" s="42" t="s">
        <v>53</v>
      </c>
      <c r="J29" s="42" t="s">
        <v>54</v>
      </c>
      <c r="K29" s="43">
        <v>45230</v>
      </c>
      <c r="L29" s="42"/>
      <c r="M29" s="42" t="s">
        <v>55</v>
      </c>
      <c r="N29" s="42">
        <v>33</v>
      </c>
      <c r="O29" s="44">
        <v>0.08</v>
      </c>
      <c r="P29" s="45">
        <v>11</v>
      </c>
      <c r="Q29" s="45">
        <v>0.91</v>
      </c>
      <c r="R29" s="45">
        <v>0.83</v>
      </c>
      <c r="S29" s="11" t="b">
        <v>1</v>
      </c>
      <c r="T29" s="11" t="b">
        <v>1</v>
      </c>
      <c r="U29" s="11" t="b">
        <v>1</v>
      </c>
      <c r="V29" s="11" t="b">
        <v>1</v>
      </c>
    </row>
    <row r="30" spans="1:22" s="35" customFormat="1" x14ac:dyDescent="0.2">
      <c r="A30" s="35">
        <v>106524</v>
      </c>
      <c r="B30" s="35" t="s">
        <v>288</v>
      </c>
      <c r="C30" s="35">
        <v>1297</v>
      </c>
      <c r="D30" s="35">
        <v>207</v>
      </c>
      <c r="E30" s="35">
        <v>82</v>
      </c>
      <c r="F30" s="35">
        <v>329</v>
      </c>
      <c r="G30" s="35">
        <v>335</v>
      </c>
      <c r="H30" s="35">
        <v>259</v>
      </c>
      <c r="I30" s="35" t="s">
        <v>53</v>
      </c>
      <c r="J30" s="35" t="s">
        <v>54</v>
      </c>
      <c r="K30" s="46">
        <v>45637</v>
      </c>
      <c r="L30" s="46">
        <v>45728</v>
      </c>
      <c r="M30" s="35" t="s">
        <v>71</v>
      </c>
      <c r="N30" s="35">
        <v>9</v>
      </c>
      <c r="O30" s="47">
        <v>1.02</v>
      </c>
      <c r="P30" s="48">
        <v>3.87</v>
      </c>
      <c r="Q30" s="48">
        <v>3.94</v>
      </c>
      <c r="R30" s="48">
        <v>5.01</v>
      </c>
      <c r="S30" s="35" t="b">
        <v>1</v>
      </c>
      <c r="T30" s="35" t="b">
        <v>1</v>
      </c>
      <c r="U30" s="35" t="b">
        <v>1</v>
      </c>
      <c r="V30" s="35" t="b">
        <v>0</v>
      </c>
    </row>
    <row r="31" spans="1:22" s="35" customFormat="1" x14ac:dyDescent="0.2">
      <c r="A31" s="35">
        <v>107824</v>
      </c>
      <c r="B31" s="35" t="s">
        <v>105</v>
      </c>
      <c r="C31" s="35">
        <v>1273</v>
      </c>
      <c r="D31" s="35">
        <v>987</v>
      </c>
      <c r="E31" s="35">
        <v>667</v>
      </c>
      <c r="F31" s="35">
        <v>705</v>
      </c>
      <c r="G31" s="35">
        <v>565</v>
      </c>
      <c r="H31" s="35">
        <v>361</v>
      </c>
      <c r="I31" s="35" t="s">
        <v>53</v>
      </c>
      <c r="J31" s="35" t="s">
        <v>54</v>
      </c>
      <c r="K31" s="46">
        <v>45642</v>
      </c>
      <c r="L31" s="46">
        <v>45742</v>
      </c>
      <c r="M31" s="35" t="s">
        <v>55</v>
      </c>
      <c r="N31" s="35">
        <v>10</v>
      </c>
      <c r="O31" s="47">
        <v>0.8</v>
      </c>
      <c r="P31" s="48">
        <v>2.25</v>
      </c>
      <c r="Q31" s="48">
        <v>1.81</v>
      </c>
      <c r="R31" s="48">
        <v>3.53</v>
      </c>
      <c r="S31" s="35" t="b">
        <v>1</v>
      </c>
      <c r="T31" s="35" t="b">
        <v>1</v>
      </c>
      <c r="U31" s="35" t="b">
        <v>1</v>
      </c>
      <c r="V31" s="35" t="b">
        <v>1</v>
      </c>
    </row>
    <row r="32" spans="1:22" s="35" customFormat="1" x14ac:dyDescent="0.2">
      <c r="A32" s="35">
        <v>106338</v>
      </c>
      <c r="B32" s="35" t="s">
        <v>820</v>
      </c>
      <c r="C32" s="35">
        <v>1269</v>
      </c>
      <c r="D32" s="35">
        <v>1269</v>
      </c>
      <c r="E32" s="35">
        <v>681</v>
      </c>
      <c r="F32" s="35">
        <v>750</v>
      </c>
      <c r="G32" s="35">
        <v>895</v>
      </c>
      <c r="H32" s="35">
        <v>775</v>
      </c>
      <c r="I32" s="35" t="s">
        <v>53</v>
      </c>
      <c r="J32" s="35" t="s">
        <v>54</v>
      </c>
      <c r="K32" s="46">
        <v>45775</v>
      </c>
      <c r="L32" s="46">
        <v>45881</v>
      </c>
      <c r="M32" s="35" t="s">
        <v>55</v>
      </c>
      <c r="N32" s="35">
        <v>4</v>
      </c>
      <c r="O32" s="47">
        <v>1.19</v>
      </c>
      <c r="P32" s="48">
        <v>1.42</v>
      </c>
      <c r="Q32" s="48">
        <v>1.69</v>
      </c>
      <c r="R32" s="48">
        <v>1.64</v>
      </c>
      <c r="S32" s="35" t="b">
        <v>1</v>
      </c>
      <c r="T32" s="35" t="b">
        <v>1</v>
      </c>
      <c r="U32" s="35" t="b">
        <v>1</v>
      </c>
      <c r="V32" s="35" t="b">
        <v>1</v>
      </c>
    </row>
    <row r="33" spans="1:22" s="35" customFormat="1" x14ac:dyDescent="0.2">
      <c r="A33" s="42">
        <v>111064</v>
      </c>
      <c r="B33" s="42" t="s">
        <v>96</v>
      </c>
      <c r="C33" s="42">
        <v>1264</v>
      </c>
      <c r="D33" s="42">
        <v>1017</v>
      </c>
      <c r="E33" s="42">
        <v>470</v>
      </c>
      <c r="F33" s="42">
        <v>933</v>
      </c>
      <c r="G33" s="42">
        <v>327</v>
      </c>
      <c r="H33" s="42">
        <v>453</v>
      </c>
      <c r="I33" s="42" t="s">
        <v>53</v>
      </c>
      <c r="J33" s="42" t="s">
        <v>54</v>
      </c>
      <c r="K33" s="43">
        <v>45373</v>
      </c>
      <c r="L33" s="42"/>
      <c r="M33" s="42" t="s">
        <v>58</v>
      </c>
      <c r="N33" s="42">
        <v>18</v>
      </c>
      <c r="O33" s="44">
        <v>0.35</v>
      </c>
      <c r="P33" s="45">
        <v>3.87</v>
      </c>
      <c r="Q33" s="45">
        <v>1.35</v>
      </c>
      <c r="R33" s="45">
        <v>2.79</v>
      </c>
      <c r="S33" s="11" t="b">
        <v>1</v>
      </c>
      <c r="T33" s="11" t="b">
        <v>1</v>
      </c>
      <c r="U33" s="11" t="b">
        <v>1</v>
      </c>
      <c r="V33" s="11" t="b">
        <v>1</v>
      </c>
    </row>
    <row r="34" spans="1:22" s="35" customFormat="1" x14ac:dyDescent="0.2">
      <c r="A34" s="35">
        <v>111178</v>
      </c>
      <c r="B34" s="35" t="s">
        <v>101</v>
      </c>
      <c r="C34" s="35">
        <v>1154</v>
      </c>
      <c r="D34" s="35">
        <v>1154</v>
      </c>
      <c r="E34" s="35">
        <v>113</v>
      </c>
      <c r="F34" s="35">
        <v>265</v>
      </c>
      <c r="G34" s="35">
        <v>105</v>
      </c>
      <c r="H34" s="35">
        <v>131</v>
      </c>
      <c r="I34" s="35" t="s">
        <v>53</v>
      </c>
      <c r="J34" s="35" t="s">
        <v>54</v>
      </c>
      <c r="K34" s="46">
        <v>45740</v>
      </c>
      <c r="L34" s="46">
        <v>45853</v>
      </c>
      <c r="M34" s="35" t="s">
        <v>58</v>
      </c>
      <c r="N34" s="35">
        <v>6</v>
      </c>
      <c r="O34" s="47">
        <v>0.4</v>
      </c>
      <c r="P34" s="48">
        <v>10.99</v>
      </c>
      <c r="Q34" s="48">
        <v>4.3499999999999996</v>
      </c>
      <c r="R34" s="48">
        <v>8.81</v>
      </c>
      <c r="S34" s="35" t="b">
        <v>1</v>
      </c>
      <c r="T34" s="35" t="b">
        <v>1</v>
      </c>
      <c r="U34" s="35" t="b">
        <v>1</v>
      </c>
      <c r="V34" s="35" t="b">
        <v>1</v>
      </c>
    </row>
    <row r="35" spans="1:22" s="35" customFormat="1" x14ac:dyDescent="0.2">
      <c r="A35" s="35">
        <v>313790</v>
      </c>
      <c r="B35" s="35" t="s">
        <v>821</v>
      </c>
      <c r="C35" s="35">
        <v>1119</v>
      </c>
      <c r="D35" s="35">
        <v>48</v>
      </c>
      <c r="E35" s="35">
        <v>289</v>
      </c>
      <c r="F35" s="35">
        <v>150</v>
      </c>
      <c r="G35" s="35">
        <v>295</v>
      </c>
      <c r="H35" s="35">
        <v>155</v>
      </c>
      <c r="I35" s="35" t="s">
        <v>53</v>
      </c>
      <c r="J35" s="35" t="s">
        <v>54</v>
      </c>
      <c r="K35" s="46">
        <v>45560</v>
      </c>
      <c r="L35" s="46">
        <v>45615</v>
      </c>
      <c r="M35" s="35" t="s">
        <v>58</v>
      </c>
      <c r="N35" s="35">
        <v>13</v>
      </c>
      <c r="O35" s="47">
        <v>1.97</v>
      </c>
      <c r="P35" s="48">
        <v>3.79</v>
      </c>
      <c r="Q35" s="48">
        <v>7.46</v>
      </c>
      <c r="R35" s="48">
        <v>7.22</v>
      </c>
      <c r="S35" s="35" t="b">
        <v>1</v>
      </c>
      <c r="T35" s="35" t="b">
        <v>1</v>
      </c>
      <c r="U35" s="35" t="b">
        <v>1</v>
      </c>
      <c r="V35" s="35" t="b">
        <v>0</v>
      </c>
    </row>
    <row r="36" spans="1:22" s="35" customFormat="1" x14ac:dyDescent="0.2">
      <c r="A36" s="42">
        <v>109867</v>
      </c>
      <c r="B36" s="42" t="s">
        <v>104</v>
      </c>
      <c r="C36" s="42">
        <v>1119</v>
      </c>
      <c r="D36" s="42">
        <v>1118</v>
      </c>
      <c r="E36" s="42">
        <v>723</v>
      </c>
      <c r="F36" s="42">
        <v>1630</v>
      </c>
      <c r="G36" s="42">
        <v>558</v>
      </c>
      <c r="H36" s="42">
        <v>826</v>
      </c>
      <c r="I36" s="42" t="s">
        <v>53</v>
      </c>
      <c r="J36" s="42" t="s">
        <v>54</v>
      </c>
      <c r="K36" s="43">
        <v>45744</v>
      </c>
      <c r="L36" s="43">
        <v>45868</v>
      </c>
      <c r="M36" s="42" t="s">
        <v>55</v>
      </c>
      <c r="N36" s="42">
        <v>11</v>
      </c>
      <c r="O36" s="44">
        <v>0.34</v>
      </c>
      <c r="P36" s="45">
        <v>2.0099999999999998</v>
      </c>
      <c r="Q36" s="45">
        <v>0.69</v>
      </c>
      <c r="R36" s="45">
        <v>1.35</v>
      </c>
      <c r="S36" s="11" t="b">
        <v>1</v>
      </c>
      <c r="T36" s="11" t="b">
        <v>1</v>
      </c>
      <c r="U36" s="11" t="b">
        <v>1</v>
      </c>
      <c r="V36" s="11" t="b">
        <v>1</v>
      </c>
    </row>
    <row r="37" spans="1:22" s="35" customFormat="1" x14ac:dyDescent="0.2">
      <c r="A37" s="35">
        <v>109291</v>
      </c>
      <c r="B37" s="35" t="s">
        <v>79</v>
      </c>
      <c r="C37" s="35">
        <v>1070</v>
      </c>
      <c r="D37" s="35">
        <v>1051</v>
      </c>
      <c r="E37" s="35">
        <v>182</v>
      </c>
      <c r="F37" s="35">
        <v>600</v>
      </c>
      <c r="G37" s="35">
        <v>210</v>
      </c>
      <c r="H37" s="35">
        <v>206</v>
      </c>
      <c r="I37" s="35" t="s">
        <v>53</v>
      </c>
      <c r="J37" s="35" t="s">
        <v>54</v>
      </c>
      <c r="K37" s="46">
        <v>45870</v>
      </c>
      <c r="L37" s="46">
        <v>45912</v>
      </c>
      <c r="M37" s="35" t="s">
        <v>58</v>
      </c>
      <c r="N37" s="35">
        <v>22</v>
      </c>
      <c r="O37" s="47">
        <v>0.35</v>
      </c>
      <c r="P37" s="48">
        <v>5.0999999999999996</v>
      </c>
      <c r="Q37" s="48">
        <v>1.78</v>
      </c>
      <c r="R37" s="48">
        <v>5.19</v>
      </c>
      <c r="S37" s="35" t="b">
        <v>1</v>
      </c>
      <c r="T37" s="35" t="b">
        <v>1</v>
      </c>
      <c r="U37" s="35" t="b">
        <v>1</v>
      </c>
      <c r="V37" s="35" t="b">
        <v>1</v>
      </c>
    </row>
    <row r="38" spans="1:22" s="35" customFormat="1" x14ac:dyDescent="0.2">
      <c r="A38" s="35">
        <v>106715</v>
      </c>
      <c r="B38" s="35" t="s">
        <v>716</v>
      </c>
      <c r="C38" s="35">
        <v>1070</v>
      </c>
      <c r="D38" s="35">
        <v>726</v>
      </c>
      <c r="E38" s="35">
        <v>275</v>
      </c>
      <c r="F38" s="35">
        <v>136</v>
      </c>
      <c r="G38" s="35">
        <v>186</v>
      </c>
      <c r="H38" s="35">
        <v>140</v>
      </c>
      <c r="I38" s="35" t="s">
        <v>53</v>
      </c>
      <c r="J38" s="35" t="s">
        <v>54</v>
      </c>
      <c r="K38" s="46">
        <v>45194</v>
      </c>
      <c r="M38" s="35" t="s">
        <v>58</v>
      </c>
      <c r="N38" s="35">
        <v>19</v>
      </c>
      <c r="O38" s="47">
        <v>1.37</v>
      </c>
      <c r="P38" s="48">
        <v>5.75</v>
      </c>
      <c r="Q38" s="48">
        <v>7.87</v>
      </c>
      <c r="R38" s="48">
        <v>7.64</v>
      </c>
      <c r="S38" s="35" t="b">
        <v>1</v>
      </c>
      <c r="T38" s="35" t="b">
        <v>1</v>
      </c>
      <c r="U38" s="35" t="b">
        <v>1</v>
      </c>
      <c r="V38" s="35" t="b">
        <v>1</v>
      </c>
    </row>
    <row r="39" spans="1:22" s="35" customFormat="1" x14ac:dyDescent="0.2">
      <c r="A39" s="42">
        <v>408831</v>
      </c>
      <c r="B39" s="42" t="s">
        <v>62</v>
      </c>
      <c r="C39" s="42">
        <v>1060</v>
      </c>
      <c r="D39" s="42">
        <v>541</v>
      </c>
      <c r="E39" s="42">
        <v>1285</v>
      </c>
      <c r="F39" s="42">
        <v>1275</v>
      </c>
      <c r="G39" s="42">
        <v>0</v>
      </c>
      <c r="H39" s="42">
        <v>77</v>
      </c>
      <c r="I39" s="42" t="s">
        <v>53</v>
      </c>
      <c r="J39" s="42" t="s">
        <v>54</v>
      </c>
      <c r="K39" s="43">
        <v>45616</v>
      </c>
      <c r="L39" s="43">
        <v>45659</v>
      </c>
      <c r="M39" s="42" t="s">
        <v>55</v>
      </c>
      <c r="N39" s="42">
        <v>12</v>
      </c>
      <c r="O39" s="44">
        <v>0</v>
      </c>
      <c r="P39" s="45">
        <v>0</v>
      </c>
      <c r="Q39" s="45">
        <v>0.83</v>
      </c>
      <c r="R39" s="45">
        <v>13.77</v>
      </c>
      <c r="S39" s="11" t="b">
        <v>1</v>
      </c>
      <c r="T39" s="11" t="b">
        <v>1</v>
      </c>
      <c r="U39" s="11" t="b">
        <v>1</v>
      </c>
      <c r="V39" s="11" t="b">
        <v>1</v>
      </c>
    </row>
    <row r="40" spans="1:22" s="35" customFormat="1" x14ac:dyDescent="0.2">
      <c r="A40" s="35">
        <v>511036</v>
      </c>
      <c r="B40" s="35" t="s">
        <v>814</v>
      </c>
      <c r="C40" s="35">
        <v>1056</v>
      </c>
      <c r="D40" s="35">
        <v>1040</v>
      </c>
      <c r="E40" s="35">
        <v>233</v>
      </c>
      <c r="F40" s="35">
        <v>240</v>
      </c>
      <c r="G40" s="35">
        <v>231</v>
      </c>
      <c r="H40" s="35">
        <v>248</v>
      </c>
      <c r="I40" s="35" t="s">
        <v>53</v>
      </c>
      <c r="J40" s="35" t="s">
        <v>54</v>
      </c>
      <c r="K40" s="46">
        <v>45266</v>
      </c>
      <c r="M40" s="35" t="s">
        <v>58</v>
      </c>
      <c r="N40" s="35">
        <v>21</v>
      </c>
      <c r="O40" s="47">
        <v>0.96</v>
      </c>
      <c r="P40" s="48">
        <v>4.57</v>
      </c>
      <c r="Q40" s="48">
        <v>4.4000000000000004</v>
      </c>
      <c r="R40" s="48">
        <v>4.26</v>
      </c>
      <c r="S40" s="35" t="b">
        <v>1</v>
      </c>
      <c r="T40" s="35" t="b">
        <v>1</v>
      </c>
      <c r="U40" s="35" t="b">
        <v>1</v>
      </c>
      <c r="V40" s="35" t="b">
        <v>1</v>
      </c>
    </row>
    <row r="41" spans="1:22" s="35" customFormat="1" x14ac:dyDescent="0.2">
      <c r="A41" s="35">
        <v>107124</v>
      </c>
      <c r="B41" s="35" t="s">
        <v>857</v>
      </c>
      <c r="C41" s="35">
        <v>993</v>
      </c>
      <c r="D41" s="35">
        <v>341</v>
      </c>
      <c r="E41" s="35">
        <v>341</v>
      </c>
      <c r="F41" s="35">
        <v>330</v>
      </c>
      <c r="G41" s="35">
        <v>327</v>
      </c>
      <c r="H41" s="35">
        <v>343</v>
      </c>
      <c r="I41" s="35" t="s">
        <v>53</v>
      </c>
      <c r="J41" s="35" t="s">
        <v>54</v>
      </c>
      <c r="K41" s="46">
        <v>45169</v>
      </c>
      <c r="M41" s="35" t="s">
        <v>58</v>
      </c>
      <c r="N41" s="35">
        <v>34</v>
      </c>
      <c r="O41" s="47">
        <v>0.99</v>
      </c>
      <c r="P41" s="48">
        <v>3.04</v>
      </c>
      <c r="Q41" s="48">
        <v>3.01</v>
      </c>
      <c r="R41" s="48">
        <v>2.9</v>
      </c>
      <c r="S41" s="35" t="b">
        <v>1</v>
      </c>
      <c r="T41" s="35" t="b">
        <v>1</v>
      </c>
      <c r="U41" s="35" t="b">
        <v>0</v>
      </c>
      <c r="V41" s="35" t="b">
        <v>0</v>
      </c>
    </row>
    <row r="42" spans="1:22" s="35" customFormat="1" x14ac:dyDescent="0.2">
      <c r="A42" s="35">
        <v>141269</v>
      </c>
      <c r="B42" s="35" t="s">
        <v>816</v>
      </c>
      <c r="C42" s="35">
        <v>969</v>
      </c>
      <c r="D42" s="35">
        <v>87</v>
      </c>
      <c r="E42" s="35">
        <v>305</v>
      </c>
      <c r="F42" s="35">
        <v>300</v>
      </c>
      <c r="G42" s="35">
        <v>314</v>
      </c>
      <c r="H42" s="35">
        <v>310</v>
      </c>
      <c r="I42" s="35" t="s">
        <v>53</v>
      </c>
      <c r="J42" s="35" t="s">
        <v>54</v>
      </c>
      <c r="K42" s="46">
        <v>45278</v>
      </c>
      <c r="M42" s="35" t="s">
        <v>58</v>
      </c>
      <c r="N42" s="35">
        <v>21</v>
      </c>
      <c r="O42" s="47">
        <v>1.05</v>
      </c>
      <c r="P42" s="48">
        <v>3.09</v>
      </c>
      <c r="Q42" s="48">
        <v>3.23</v>
      </c>
      <c r="R42" s="48">
        <v>3.13</v>
      </c>
      <c r="S42" s="35" t="b">
        <v>1</v>
      </c>
      <c r="T42" s="35" t="b">
        <v>1</v>
      </c>
      <c r="U42" s="35" t="b">
        <v>0</v>
      </c>
      <c r="V42" s="35" t="b">
        <v>0</v>
      </c>
    </row>
    <row r="43" spans="1:22" s="35" customFormat="1" x14ac:dyDescent="0.2">
      <c r="A43" s="35">
        <v>197700</v>
      </c>
      <c r="B43" s="35" t="s">
        <v>728</v>
      </c>
      <c r="C43" s="35">
        <v>955</v>
      </c>
      <c r="D43" s="35">
        <v>874</v>
      </c>
      <c r="E43" s="35">
        <v>142</v>
      </c>
      <c r="F43" s="35">
        <v>168</v>
      </c>
      <c r="G43" s="35">
        <v>170</v>
      </c>
      <c r="H43" s="35">
        <v>173</v>
      </c>
      <c r="I43" s="35" t="s">
        <v>53</v>
      </c>
      <c r="J43" s="35" t="s">
        <v>54</v>
      </c>
      <c r="K43" s="46">
        <v>45656</v>
      </c>
      <c r="L43" s="46">
        <v>45768</v>
      </c>
      <c r="M43" s="35" t="s">
        <v>58</v>
      </c>
      <c r="N43" s="35">
        <v>9</v>
      </c>
      <c r="O43" s="47">
        <v>1.01</v>
      </c>
      <c r="P43" s="48">
        <v>5.62</v>
      </c>
      <c r="Q43" s="48">
        <v>5.68</v>
      </c>
      <c r="R43" s="48">
        <v>5.52</v>
      </c>
      <c r="S43" s="35" t="b">
        <v>1</v>
      </c>
      <c r="T43" s="35" t="b">
        <v>1</v>
      </c>
      <c r="U43" s="35" t="b">
        <v>0</v>
      </c>
      <c r="V43" s="35" t="b">
        <v>1</v>
      </c>
    </row>
    <row r="44" spans="1:22" s="35" customFormat="1" x14ac:dyDescent="0.2">
      <c r="A44" s="35">
        <v>106669</v>
      </c>
      <c r="B44" s="35" t="s">
        <v>158</v>
      </c>
      <c r="C44" s="35">
        <v>952</v>
      </c>
      <c r="D44" s="35">
        <v>259</v>
      </c>
      <c r="E44" s="35">
        <v>168</v>
      </c>
      <c r="F44" s="35">
        <v>83</v>
      </c>
      <c r="G44" s="35">
        <v>200</v>
      </c>
      <c r="H44" s="35">
        <v>188</v>
      </c>
      <c r="I44" s="35" t="s">
        <v>53</v>
      </c>
      <c r="J44" s="35" t="s">
        <v>54</v>
      </c>
      <c r="K44" s="46">
        <v>45565</v>
      </c>
      <c r="L44" s="46">
        <v>45680</v>
      </c>
      <c r="M44" s="35" t="s">
        <v>58</v>
      </c>
      <c r="N44" s="35">
        <v>11</v>
      </c>
      <c r="O44" s="47">
        <v>2.41</v>
      </c>
      <c r="P44" s="48">
        <v>4.76</v>
      </c>
      <c r="Q44" s="48">
        <v>11.47</v>
      </c>
      <c r="R44" s="48">
        <v>5.0599999999999996</v>
      </c>
      <c r="S44" s="35" t="b">
        <v>1</v>
      </c>
      <c r="T44" s="35" t="b">
        <v>1</v>
      </c>
      <c r="U44" s="35" t="b">
        <v>0</v>
      </c>
      <c r="V44" s="35" t="b">
        <v>0</v>
      </c>
    </row>
    <row r="45" spans="1:22" s="35" customFormat="1" x14ac:dyDescent="0.2">
      <c r="A45" s="35">
        <v>112129</v>
      </c>
      <c r="B45" s="35" t="s">
        <v>772</v>
      </c>
      <c r="C45" s="35">
        <v>912</v>
      </c>
      <c r="D45" s="35">
        <v>334</v>
      </c>
      <c r="E45" s="35">
        <v>538</v>
      </c>
      <c r="F45" s="35">
        <v>473</v>
      </c>
      <c r="G45" s="35">
        <v>538</v>
      </c>
      <c r="H45" s="35">
        <v>488</v>
      </c>
      <c r="I45" s="35" t="s">
        <v>53</v>
      </c>
      <c r="J45" s="35" t="s">
        <v>54</v>
      </c>
      <c r="K45" s="46">
        <v>45063</v>
      </c>
      <c r="M45" s="35" t="s">
        <v>58</v>
      </c>
      <c r="N45" s="35">
        <v>25</v>
      </c>
      <c r="O45" s="47">
        <v>1.1399999999999999</v>
      </c>
      <c r="P45" s="48">
        <v>1.7</v>
      </c>
      <c r="Q45" s="48">
        <v>1.93</v>
      </c>
      <c r="R45" s="48">
        <v>1.87</v>
      </c>
      <c r="S45" s="35" t="b">
        <v>1</v>
      </c>
      <c r="T45" s="35" t="b">
        <v>1</v>
      </c>
      <c r="U45" s="35" t="b">
        <v>0</v>
      </c>
      <c r="V45" s="35" t="b">
        <v>0</v>
      </c>
    </row>
    <row r="46" spans="1:22" s="35" customFormat="1" x14ac:dyDescent="0.2">
      <c r="A46" s="35">
        <v>106698</v>
      </c>
      <c r="B46" s="35" t="s">
        <v>598</v>
      </c>
      <c r="C46" s="35">
        <v>903</v>
      </c>
      <c r="D46" s="35">
        <v>376</v>
      </c>
      <c r="E46" s="35">
        <v>155</v>
      </c>
      <c r="F46" s="35">
        <v>169</v>
      </c>
      <c r="G46" s="35">
        <v>78</v>
      </c>
      <c r="H46" s="35">
        <v>171</v>
      </c>
      <c r="I46" s="35" t="s">
        <v>53</v>
      </c>
      <c r="J46" s="35" t="s">
        <v>54</v>
      </c>
      <c r="K46" s="46">
        <v>45548</v>
      </c>
      <c r="L46" s="46">
        <v>45748</v>
      </c>
      <c r="M46" s="35" t="s">
        <v>58</v>
      </c>
      <c r="N46" s="35">
        <v>37</v>
      </c>
      <c r="O46" s="47">
        <v>0.46</v>
      </c>
      <c r="P46" s="48">
        <v>11.58</v>
      </c>
      <c r="Q46" s="48">
        <v>5.34</v>
      </c>
      <c r="R46" s="48">
        <v>5.28</v>
      </c>
      <c r="S46" s="35" t="b">
        <v>1</v>
      </c>
      <c r="T46" s="35" t="b">
        <v>1</v>
      </c>
      <c r="U46" s="35" t="b">
        <v>0</v>
      </c>
      <c r="V46" s="35" t="b">
        <v>0</v>
      </c>
    </row>
    <row r="47" spans="1:22" s="35" customFormat="1" x14ac:dyDescent="0.2">
      <c r="A47" s="35">
        <v>309995</v>
      </c>
      <c r="B47" s="35" t="s">
        <v>761</v>
      </c>
      <c r="C47" s="35">
        <v>868</v>
      </c>
      <c r="D47" s="35">
        <v>120</v>
      </c>
      <c r="E47" s="35">
        <v>444</v>
      </c>
      <c r="F47" s="35">
        <v>450</v>
      </c>
      <c r="G47" s="35">
        <v>458</v>
      </c>
      <c r="H47" s="35">
        <v>464</v>
      </c>
      <c r="I47" s="35" t="s">
        <v>53</v>
      </c>
      <c r="J47" s="35" t="s">
        <v>54</v>
      </c>
      <c r="K47" s="46">
        <v>45581</v>
      </c>
      <c r="L47" s="46">
        <v>45638</v>
      </c>
      <c r="M47" s="35" t="s">
        <v>58</v>
      </c>
      <c r="N47" s="35">
        <v>10</v>
      </c>
      <c r="O47" s="47">
        <v>1.02</v>
      </c>
      <c r="P47" s="48">
        <v>1.9</v>
      </c>
      <c r="Q47" s="48">
        <v>1.93</v>
      </c>
      <c r="R47" s="48">
        <v>1.87</v>
      </c>
      <c r="S47" s="35" t="b">
        <v>1</v>
      </c>
      <c r="T47" s="35" t="b">
        <v>1</v>
      </c>
      <c r="U47" s="35" t="b">
        <v>0</v>
      </c>
      <c r="V47" s="35" t="b">
        <v>0</v>
      </c>
    </row>
    <row r="48" spans="1:22" s="35" customFormat="1" x14ac:dyDescent="0.2">
      <c r="A48" s="35">
        <v>303223</v>
      </c>
      <c r="B48" s="35" t="s">
        <v>905</v>
      </c>
      <c r="C48" s="35">
        <v>856</v>
      </c>
      <c r="D48" s="35">
        <v>236</v>
      </c>
      <c r="E48" s="35">
        <v>222</v>
      </c>
      <c r="F48" s="35">
        <v>232</v>
      </c>
      <c r="G48" s="35">
        <v>247</v>
      </c>
      <c r="H48" s="35">
        <v>279</v>
      </c>
      <c r="I48" s="35" t="s">
        <v>53</v>
      </c>
      <c r="J48" s="35" t="s">
        <v>54</v>
      </c>
      <c r="K48" s="46">
        <v>45043</v>
      </c>
      <c r="M48" s="35" t="s">
        <v>58</v>
      </c>
      <c r="N48" s="35">
        <v>33</v>
      </c>
      <c r="O48" s="47">
        <v>1.06</v>
      </c>
      <c r="P48" s="48">
        <v>3.47</v>
      </c>
      <c r="Q48" s="48">
        <v>3.69</v>
      </c>
      <c r="R48" s="48">
        <v>3.07</v>
      </c>
      <c r="S48" s="35" t="b">
        <v>1</v>
      </c>
      <c r="T48" s="35" t="b">
        <v>1</v>
      </c>
      <c r="U48" s="35" t="b">
        <v>0</v>
      </c>
      <c r="V48" s="35" t="b">
        <v>0</v>
      </c>
    </row>
    <row r="49" spans="1:22" s="35" customFormat="1" x14ac:dyDescent="0.2">
      <c r="A49" s="35">
        <v>471191</v>
      </c>
      <c r="B49" s="35" t="s">
        <v>98</v>
      </c>
      <c r="C49" s="35">
        <v>817</v>
      </c>
      <c r="D49" s="35">
        <v>155</v>
      </c>
      <c r="E49" s="35">
        <v>250</v>
      </c>
      <c r="F49" s="35">
        <v>365</v>
      </c>
      <c r="G49" s="35">
        <v>239</v>
      </c>
      <c r="H49" s="35">
        <v>180</v>
      </c>
      <c r="I49" s="35" t="s">
        <v>53</v>
      </c>
      <c r="J49" s="35" t="s">
        <v>54</v>
      </c>
      <c r="K49" s="46">
        <v>45455</v>
      </c>
      <c r="M49" s="35" t="s">
        <v>58</v>
      </c>
      <c r="N49" s="35">
        <v>10</v>
      </c>
      <c r="O49" s="47">
        <v>0.65</v>
      </c>
      <c r="P49" s="48">
        <v>3.42</v>
      </c>
      <c r="Q49" s="48">
        <v>2.2400000000000002</v>
      </c>
      <c r="R49" s="48">
        <v>4.54</v>
      </c>
      <c r="S49" s="35" t="b">
        <v>1</v>
      </c>
      <c r="T49" s="35" t="b">
        <v>1</v>
      </c>
      <c r="U49" s="35" t="b">
        <v>0</v>
      </c>
      <c r="V49" s="35" t="b">
        <v>0</v>
      </c>
    </row>
    <row r="50" spans="1:22" s="35" customFormat="1" x14ac:dyDescent="0.2">
      <c r="A50" s="35">
        <v>119937</v>
      </c>
      <c r="B50" s="35" t="s">
        <v>763</v>
      </c>
      <c r="C50" s="35">
        <v>769</v>
      </c>
      <c r="D50" s="35">
        <v>31</v>
      </c>
      <c r="E50" s="35">
        <v>367</v>
      </c>
      <c r="F50" s="35">
        <v>385</v>
      </c>
      <c r="G50" s="35">
        <v>377</v>
      </c>
      <c r="H50" s="35">
        <v>397</v>
      </c>
      <c r="I50" s="35" t="s">
        <v>53</v>
      </c>
      <c r="J50" s="35" t="s">
        <v>54</v>
      </c>
      <c r="K50" s="46">
        <v>45154</v>
      </c>
      <c r="M50" s="35" t="s">
        <v>58</v>
      </c>
      <c r="N50" s="35">
        <v>27</v>
      </c>
      <c r="O50" s="47">
        <v>0.98</v>
      </c>
      <c r="P50" s="48">
        <v>2.04</v>
      </c>
      <c r="Q50" s="48">
        <v>2</v>
      </c>
      <c r="R50" s="48">
        <v>1.94</v>
      </c>
      <c r="S50" s="35" t="b">
        <v>1</v>
      </c>
      <c r="T50" s="35" t="b">
        <v>1</v>
      </c>
      <c r="U50" s="35" t="b">
        <v>0</v>
      </c>
      <c r="V50" s="35" t="b">
        <v>0</v>
      </c>
    </row>
    <row r="51" spans="1:22" s="35" customFormat="1" x14ac:dyDescent="0.2">
      <c r="A51" s="35" t="s">
        <v>902</v>
      </c>
      <c r="B51" s="35" t="s">
        <v>903</v>
      </c>
      <c r="C51" s="35">
        <v>753</v>
      </c>
      <c r="D51" s="35">
        <v>51</v>
      </c>
      <c r="E51" s="35">
        <v>240</v>
      </c>
      <c r="F51" s="35">
        <v>155</v>
      </c>
      <c r="G51" s="35">
        <v>322</v>
      </c>
      <c r="H51" s="35">
        <v>186</v>
      </c>
      <c r="I51" s="35" t="s">
        <v>53</v>
      </c>
      <c r="J51" s="35" t="s">
        <v>54</v>
      </c>
      <c r="K51" s="46">
        <v>45617</v>
      </c>
      <c r="M51" s="35" t="s">
        <v>58</v>
      </c>
      <c r="N51" s="35">
        <v>17</v>
      </c>
      <c r="O51" s="47">
        <v>2.08</v>
      </c>
      <c r="P51" s="48">
        <v>2.34</v>
      </c>
      <c r="Q51" s="48">
        <v>4.8600000000000003</v>
      </c>
      <c r="R51" s="48">
        <v>4.05</v>
      </c>
      <c r="S51" s="35" t="b">
        <v>1</v>
      </c>
      <c r="T51" s="35" t="b">
        <v>1</v>
      </c>
      <c r="U51" s="35" t="b">
        <v>0</v>
      </c>
      <c r="V51" s="35" t="b">
        <v>0</v>
      </c>
    </row>
    <row r="52" spans="1:22" s="35" customFormat="1" x14ac:dyDescent="0.2">
      <c r="A52" s="35">
        <v>325338</v>
      </c>
      <c r="B52" s="35" t="s">
        <v>316</v>
      </c>
      <c r="C52" s="35">
        <v>749</v>
      </c>
      <c r="D52" s="35">
        <v>380</v>
      </c>
      <c r="E52" s="35">
        <v>146</v>
      </c>
      <c r="F52" s="35">
        <v>214</v>
      </c>
      <c r="G52" s="35">
        <v>20</v>
      </c>
      <c r="H52" s="35">
        <v>186</v>
      </c>
      <c r="I52" s="35" t="s">
        <v>53</v>
      </c>
      <c r="J52" s="35" t="s">
        <v>54</v>
      </c>
      <c r="K52" s="46">
        <v>45509</v>
      </c>
      <c r="M52" s="35" t="s">
        <v>58</v>
      </c>
      <c r="N52" s="35">
        <v>13</v>
      </c>
      <c r="O52" s="47">
        <v>0.09</v>
      </c>
      <c r="P52" s="48">
        <v>37.450000000000003</v>
      </c>
      <c r="Q52" s="48">
        <v>3.5</v>
      </c>
      <c r="R52" s="48">
        <v>4.03</v>
      </c>
      <c r="S52" s="35" t="b">
        <v>1</v>
      </c>
      <c r="T52" s="35" t="b">
        <v>0</v>
      </c>
      <c r="U52" s="35" t="b">
        <v>0</v>
      </c>
      <c r="V52" s="35" t="b">
        <v>0</v>
      </c>
    </row>
    <row r="53" spans="1:22" s="35" customFormat="1" x14ac:dyDescent="0.2">
      <c r="A53" s="35">
        <v>187670</v>
      </c>
      <c r="B53" s="35" t="s">
        <v>131</v>
      </c>
      <c r="C53" s="35">
        <v>744</v>
      </c>
      <c r="D53" s="35">
        <v>339</v>
      </c>
      <c r="E53" s="35">
        <v>80</v>
      </c>
      <c r="F53" s="35">
        <v>105</v>
      </c>
      <c r="G53" s="35">
        <v>75</v>
      </c>
      <c r="H53" s="35">
        <v>62</v>
      </c>
      <c r="I53" s="35" t="s">
        <v>53</v>
      </c>
      <c r="J53" s="35" t="s">
        <v>54</v>
      </c>
      <c r="K53" s="46">
        <v>45481</v>
      </c>
      <c r="M53" s="35" t="s">
        <v>71</v>
      </c>
      <c r="N53" s="35">
        <v>12</v>
      </c>
      <c r="O53" s="47">
        <v>0.71</v>
      </c>
      <c r="P53" s="48">
        <v>9.92</v>
      </c>
      <c r="Q53" s="48">
        <v>7.09</v>
      </c>
      <c r="R53" s="48">
        <v>12</v>
      </c>
      <c r="S53" s="35" t="b">
        <v>1</v>
      </c>
      <c r="T53" s="35" t="b">
        <v>0</v>
      </c>
      <c r="U53" s="35" t="b">
        <v>0</v>
      </c>
      <c r="V53" s="35" t="b">
        <v>0</v>
      </c>
    </row>
    <row r="54" spans="1:22" s="35" customFormat="1" x14ac:dyDescent="0.2">
      <c r="A54" s="35">
        <v>107619</v>
      </c>
      <c r="B54" s="35" t="s">
        <v>344</v>
      </c>
      <c r="C54" s="35">
        <v>740</v>
      </c>
      <c r="D54" s="35">
        <v>524</v>
      </c>
      <c r="E54" s="35">
        <v>223</v>
      </c>
      <c r="F54" s="35">
        <v>255</v>
      </c>
      <c r="G54" s="35">
        <v>255</v>
      </c>
      <c r="H54" s="35">
        <v>242</v>
      </c>
      <c r="I54" s="35" t="s">
        <v>53</v>
      </c>
      <c r="J54" s="35" t="s">
        <v>54</v>
      </c>
      <c r="K54" s="46">
        <v>45462</v>
      </c>
      <c r="M54" s="35" t="s">
        <v>58</v>
      </c>
      <c r="N54" s="35">
        <v>13</v>
      </c>
      <c r="O54" s="47">
        <v>1</v>
      </c>
      <c r="P54" s="48">
        <v>2.9</v>
      </c>
      <c r="Q54" s="48">
        <v>2.9</v>
      </c>
      <c r="R54" s="48">
        <v>3.06</v>
      </c>
      <c r="S54" s="35" t="b">
        <v>1</v>
      </c>
      <c r="T54" s="35" t="b">
        <v>0</v>
      </c>
      <c r="U54" s="35" t="b">
        <v>0</v>
      </c>
      <c r="V54" s="35" t="b">
        <v>1</v>
      </c>
    </row>
    <row r="55" spans="1:22" s="35" customFormat="1" x14ac:dyDescent="0.2">
      <c r="A55" s="35">
        <v>107989</v>
      </c>
      <c r="B55" s="35" t="s">
        <v>768</v>
      </c>
      <c r="C55" s="35">
        <v>732</v>
      </c>
      <c r="D55" s="35">
        <v>391</v>
      </c>
      <c r="E55" s="35">
        <v>336</v>
      </c>
      <c r="F55" s="35">
        <v>255</v>
      </c>
      <c r="G55" s="35">
        <v>236</v>
      </c>
      <c r="H55" s="35">
        <v>263</v>
      </c>
      <c r="I55" s="35" t="s">
        <v>53</v>
      </c>
      <c r="J55" s="35" t="s">
        <v>54</v>
      </c>
      <c r="K55" s="46">
        <v>45595</v>
      </c>
      <c r="L55" s="46">
        <v>45699</v>
      </c>
      <c r="M55" s="35" t="s">
        <v>58</v>
      </c>
      <c r="N55" s="35">
        <v>10</v>
      </c>
      <c r="O55" s="47">
        <v>0.93</v>
      </c>
      <c r="P55" s="48">
        <v>3.1</v>
      </c>
      <c r="Q55" s="48">
        <v>2.87</v>
      </c>
      <c r="R55" s="48">
        <v>2.78</v>
      </c>
      <c r="S55" s="35" t="b">
        <v>1</v>
      </c>
      <c r="T55" s="35" t="b">
        <v>0</v>
      </c>
      <c r="U55" s="35" t="b">
        <v>0</v>
      </c>
      <c r="V55" s="35" t="b">
        <v>0</v>
      </c>
    </row>
    <row r="56" spans="1:22" s="35" customFormat="1" x14ac:dyDescent="0.2">
      <c r="A56" s="35">
        <v>321833</v>
      </c>
      <c r="B56" s="35" t="s">
        <v>353</v>
      </c>
      <c r="C56" s="35">
        <v>729</v>
      </c>
      <c r="D56" s="35">
        <v>68</v>
      </c>
      <c r="E56" s="35">
        <v>213</v>
      </c>
      <c r="F56" s="35">
        <v>250</v>
      </c>
      <c r="G56" s="35">
        <v>206</v>
      </c>
      <c r="H56" s="35">
        <v>245</v>
      </c>
      <c r="I56" s="35" t="s">
        <v>53</v>
      </c>
      <c r="J56" s="35" t="s">
        <v>54</v>
      </c>
      <c r="K56" s="46">
        <v>45649</v>
      </c>
      <c r="L56" s="46">
        <v>45701</v>
      </c>
      <c r="M56" s="35" t="s">
        <v>58</v>
      </c>
      <c r="N56" s="35">
        <v>10</v>
      </c>
      <c r="O56" s="47">
        <v>0.82</v>
      </c>
      <c r="P56" s="48">
        <v>3.54</v>
      </c>
      <c r="Q56" s="48">
        <v>2.92</v>
      </c>
      <c r="R56" s="48">
        <v>2.98</v>
      </c>
      <c r="S56" s="35" t="b">
        <v>1</v>
      </c>
      <c r="T56" s="35" t="b">
        <v>0</v>
      </c>
      <c r="U56" s="35" t="b">
        <v>0</v>
      </c>
      <c r="V56" s="35" t="b">
        <v>0</v>
      </c>
    </row>
    <row r="57" spans="1:22" s="35" customFormat="1" x14ac:dyDescent="0.2">
      <c r="A57" s="35">
        <v>107794</v>
      </c>
      <c r="B57" s="35" t="s">
        <v>714</v>
      </c>
      <c r="C57" s="35">
        <v>729</v>
      </c>
      <c r="D57" s="35">
        <v>452</v>
      </c>
      <c r="E57" s="35">
        <v>259</v>
      </c>
      <c r="F57" s="35">
        <v>274</v>
      </c>
      <c r="G57" s="35">
        <v>250</v>
      </c>
      <c r="H57" s="35">
        <v>282</v>
      </c>
      <c r="I57" s="35" t="s">
        <v>53</v>
      </c>
      <c r="J57" s="35" t="s">
        <v>54</v>
      </c>
      <c r="K57" s="46">
        <v>45180</v>
      </c>
      <c r="M57" s="35" t="s">
        <v>58</v>
      </c>
      <c r="N57" s="35">
        <v>25</v>
      </c>
      <c r="O57" s="47">
        <v>0.91</v>
      </c>
      <c r="P57" s="48">
        <v>2.92</v>
      </c>
      <c r="Q57" s="48">
        <v>2.66</v>
      </c>
      <c r="R57" s="48">
        <v>2.59</v>
      </c>
      <c r="S57" s="35" t="b">
        <v>1</v>
      </c>
      <c r="T57" s="35" t="b">
        <v>0</v>
      </c>
      <c r="U57" s="35" t="b">
        <v>0</v>
      </c>
      <c r="V57" s="35" t="b">
        <v>0</v>
      </c>
    </row>
    <row r="58" spans="1:22" s="35" customFormat="1" x14ac:dyDescent="0.2">
      <c r="A58" s="35">
        <v>115314</v>
      </c>
      <c r="B58" s="35" t="s">
        <v>817</v>
      </c>
      <c r="C58" s="35">
        <v>728</v>
      </c>
      <c r="D58" s="35">
        <v>277</v>
      </c>
      <c r="E58" s="35">
        <v>475</v>
      </c>
      <c r="F58" s="35">
        <v>450</v>
      </c>
      <c r="G58" s="35">
        <v>487</v>
      </c>
      <c r="H58" s="35">
        <v>465</v>
      </c>
      <c r="I58" s="35" t="s">
        <v>53</v>
      </c>
      <c r="J58" s="35" t="s">
        <v>54</v>
      </c>
      <c r="K58" s="46">
        <v>45233</v>
      </c>
      <c r="M58" s="35" t="s">
        <v>58</v>
      </c>
      <c r="N58" s="35">
        <v>25</v>
      </c>
      <c r="O58" s="47">
        <v>1.08</v>
      </c>
      <c r="P58" s="48">
        <v>1.49</v>
      </c>
      <c r="Q58" s="48">
        <v>1.62</v>
      </c>
      <c r="R58" s="48">
        <v>1.57</v>
      </c>
      <c r="S58" s="35" t="b">
        <v>1</v>
      </c>
      <c r="T58" s="35" t="b">
        <v>0</v>
      </c>
      <c r="U58" s="35" t="b">
        <v>0</v>
      </c>
      <c r="V58" s="35" t="b">
        <v>0</v>
      </c>
    </row>
    <row r="59" spans="1:22" s="35" customFormat="1" x14ac:dyDescent="0.2">
      <c r="A59" s="35">
        <v>155263</v>
      </c>
      <c r="B59" s="35" t="s">
        <v>343</v>
      </c>
      <c r="C59" s="35">
        <v>720</v>
      </c>
      <c r="D59" s="35">
        <v>586</v>
      </c>
      <c r="E59" s="35">
        <v>148</v>
      </c>
      <c r="F59" s="35">
        <v>178</v>
      </c>
      <c r="G59" s="35">
        <v>154</v>
      </c>
      <c r="H59" s="35">
        <v>168</v>
      </c>
      <c r="I59" s="35" t="s">
        <v>53</v>
      </c>
      <c r="J59" s="35" t="s">
        <v>54</v>
      </c>
      <c r="K59" s="46">
        <v>45470</v>
      </c>
      <c r="M59" s="35" t="s">
        <v>58</v>
      </c>
      <c r="N59" s="35">
        <v>14</v>
      </c>
      <c r="O59" s="47">
        <v>0.87</v>
      </c>
      <c r="P59" s="48">
        <v>4.68</v>
      </c>
      <c r="Q59" s="48">
        <v>4.04</v>
      </c>
      <c r="R59" s="48">
        <v>4.29</v>
      </c>
      <c r="S59" s="35" t="b">
        <v>1</v>
      </c>
      <c r="T59" s="35" t="b">
        <v>0</v>
      </c>
      <c r="U59" s="35" t="b">
        <v>0</v>
      </c>
      <c r="V59" s="35" t="b">
        <v>1</v>
      </c>
    </row>
    <row r="60" spans="1:22" s="35" customFormat="1" x14ac:dyDescent="0.2">
      <c r="A60" s="35">
        <v>186872</v>
      </c>
      <c r="B60" s="35" t="s">
        <v>126</v>
      </c>
      <c r="C60" s="35">
        <v>718</v>
      </c>
      <c r="D60" s="35">
        <v>258</v>
      </c>
      <c r="E60" s="35">
        <v>112</v>
      </c>
      <c r="F60" s="35">
        <v>176</v>
      </c>
      <c r="G60" s="35">
        <v>98</v>
      </c>
      <c r="H60" s="35">
        <v>101</v>
      </c>
      <c r="I60" s="35" t="s">
        <v>53</v>
      </c>
      <c r="J60" s="35" t="s">
        <v>54</v>
      </c>
      <c r="K60" s="46">
        <v>45560</v>
      </c>
      <c r="L60" s="46">
        <v>45706</v>
      </c>
      <c r="M60" s="35" t="s">
        <v>58</v>
      </c>
      <c r="N60" s="35">
        <v>9</v>
      </c>
      <c r="O60" s="47">
        <v>0.56000000000000005</v>
      </c>
      <c r="P60" s="48">
        <v>7.33</v>
      </c>
      <c r="Q60" s="48">
        <v>4.08</v>
      </c>
      <c r="R60" s="48">
        <v>7.11</v>
      </c>
      <c r="S60" s="35" t="b">
        <v>1</v>
      </c>
      <c r="T60" s="35" t="b">
        <v>0</v>
      </c>
      <c r="U60" s="35" t="b">
        <v>0</v>
      </c>
      <c r="V60" s="35" t="b">
        <v>0</v>
      </c>
    </row>
    <row r="61" spans="1:22" s="35" customFormat="1" x14ac:dyDescent="0.2">
      <c r="A61" s="42">
        <v>532247</v>
      </c>
      <c r="B61" s="42" t="s">
        <v>99</v>
      </c>
      <c r="C61" s="42">
        <v>708</v>
      </c>
      <c r="D61" s="42">
        <v>541</v>
      </c>
      <c r="E61" s="42">
        <v>400</v>
      </c>
      <c r="F61" s="42">
        <v>480</v>
      </c>
      <c r="G61" s="42">
        <v>703</v>
      </c>
      <c r="H61" s="42">
        <v>237</v>
      </c>
      <c r="I61" s="42" t="s">
        <v>53</v>
      </c>
      <c r="J61" s="42" t="s">
        <v>54</v>
      </c>
      <c r="K61" s="43">
        <v>45056</v>
      </c>
      <c r="L61" s="42"/>
      <c r="M61" s="42" t="s">
        <v>58</v>
      </c>
      <c r="N61" s="42">
        <v>24</v>
      </c>
      <c r="O61" s="44">
        <v>1.46</v>
      </c>
      <c r="P61" s="45">
        <v>1.01</v>
      </c>
      <c r="Q61" s="45">
        <v>1.48</v>
      </c>
      <c r="R61" s="45">
        <v>2.99</v>
      </c>
      <c r="S61" s="11" t="b">
        <v>1</v>
      </c>
      <c r="T61" s="12" t="b">
        <v>0</v>
      </c>
      <c r="U61" s="12" t="b">
        <v>0</v>
      </c>
      <c r="V61" s="11" t="b">
        <v>1</v>
      </c>
    </row>
    <row r="62" spans="1:22" s="35" customFormat="1" x14ac:dyDescent="0.2">
      <c r="A62" s="35">
        <v>157071</v>
      </c>
      <c r="B62" s="35" t="s">
        <v>874</v>
      </c>
      <c r="C62" s="35">
        <v>674</v>
      </c>
      <c r="D62" s="35">
        <v>641</v>
      </c>
      <c r="E62" s="35">
        <v>112</v>
      </c>
      <c r="F62" s="35">
        <v>140</v>
      </c>
      <c r="G62" s="35">
        <v>151</v>
      </c>
      <c r="H62" s="35">
        <v>148</v>
      </c>
      <c r="I62" s="35" t="s">
        <v>53</v>
      </c>
      <c r="J62" s="35" t="s">
        <v>54</v>
      </c>
      <c r="K62" s="46">
        <v>45628</v>
      </c>
      <c r="L62" s="46">
        <v>45748</v>
      </c>
      <c r="M62" s="35" t="s">
        <v>58</v>
      </c>
      <c r="N62" s="35">
        <v>34</v>
      </c>
      <c r="O62" s="47">
        <v>1.08</v>
      </c>
      <c r="P62" s="48">
        <v>4.46</v>
      </c>
      <c r="Q62" s="48">
        <v>4.8099999999999996</v>
      </c>
      <c r="R62" s="48">
        <v>4.55</v>
      </c>
      <c r="S62" s="35" t="b">
        <v>1</v>
      </c>
      <c r="T62" s="35" t="b">
        <v>0</v>
      </c>
      <c r="U62" s="35" t="b">
        <v>0</v>
      </c>
      <c r="V62" s="35" t="b">
        <v>1</v>
      </c>
    </row>
    <row r="63" spans="1:22" s="35" customFormat="1" x14ac:dyDescent="0.2">
      <c r="A63" s="35">
        <v>305896</v>
      </c>
      <c r="B63" s="35" t="s">
        <v>749</v>
      </c>
      <c r="C63" s="35">
        <v>668</v>
      </c>
      <c r="D63" s="35">
        <v>573</v>
      </c>
      <c r="E63" s="35">
        <v>120</v>
      </c>
      <c r="F63" s="35">
        <v>130</v>
      </c>
      <c r="G63" s="35">
        <v>152</v>
      </c>
      <c r="H63" s="35">
        <v>134</v>
      </c>
      <c r="I63" s="35" t="s">
        <v>53</v>
      </c>
      <c r="J63" s="35" t="s">
        <v>54</v>
      </c>
      <c r="K63" s="46">
        <v>45644</v>
      </c>
      <c r="L63" s="46">
        <v>45797</v>
      </c>
      <c r="M63" s="35" t="s">
        <v>58</v>
      </c>
      <c r="N63" s="35">
        <v>8</v>
      </c>
      <c r="O63" s="47">
        <v>1.17</v>
      </c>
      <c r="P63" s="48">
        <v>4.3899999999999997</v>
      </c>
      <c r="Q63" s="48">
        <v>5.14</v>
      </c>
      <c r="R63" s="48">
        <v>4.99</v>
      </c>
      <c r="S63" s="35" t="b">
        <v>1</v>
      </c>
      <c r="T63" s="35" t="b">
        <v>0</v>
      </c>
      <c r="U63" s="35" t="b">
        <v>0</v>
      </c>
      <c r="V63" s="35" t="b">
        <v>1</v>
      </c>
    </row>
    <row r="64" spans="1:22" s="35" customFormat="1" x14ac:dyDescent="0.2">
      <c r="A64" s="42">
        <v>497705</v>
      </c>
      <c r="B64" s="42" t="s">
        <v>52</v>
      </c>
      <c r="C64" s="42">
        <v>654</v>
      </c>
      <c r="D64" s="42">
        <v>537</v>
      </c>
      <c r="E64" s="42">
        <v>12000</v>
      </c>
      <c r="F64" s="42">
        <v>-5649</v>
      </c>
      <c r="G64" s="42">
        <v>5115</v>
      </c>
      <c r="H64" s="42">
        <v>3202</v>
      </c>
      <c r="I64" s="42" t="s">
        <v>53</v>
      </c>
      <c r="J64" s="42" t="s">
        <v>54</v>
      </c>
      <c r="K64" s="43">
        <v>45699</v>
      </c>
      <c r="L64" s="42"/>
      <c r="M64" s="42" t="s">
        <v>55</v>
      </c>
      <c r="N64" s="42">
        <v>6</v>
      </c>
      <c r="O64" s="44">
        <v>-0.91</v>
      </c>
      <c r="P64" s="45">
        <v>0.13</v>
      </c>
      <c r="Q64" s="45">
        <v>-0.12</v>
      </c>
      <c r="R64" s="45">
        <v>0.2</v>
      </c>
      <c r="S64" s="11" t="b">
        <v>1</v>
      </c>
      <c r="T64" s="12" t="b">
        <v>0</v>
      </c>
      <c r="U64" s="12" t="b">
        <v>0</v>
      </c>
      <c r="V64" s="11" t="b">
        <v>1</v>
      </c>
    </row>
    <row r="65" spans="1:22" s="35" customFormat="1" x14ac:dyDescent="0.2">
      <c r="A65" s="35">
        <v>110600</v>
      </c>
      <c r="B65" s="35" t="s">
        <v>748</v>
      </c>
      <c r="C65" s="35">
        <v>647</v>
      </c>
      <c r="D65" s="35">
        <v>542</v>
      </c>
      <c r="E65" s="35">
        <v>248</v>
      </c>
      <c r="F65" s="35">
        <v>262</v>
      </c>
      <c r="G65" s="35">
        <v>255</v>
      </c>
      <c r="H65" s="35">
        <v>270</v>
      </c>
      <c r="I65" s="35" t="s">
        <v>53</v>
      </c>
      <c r="J65" s="35" t="s">
        <v>54</v>
      </c>
      <c r="K65" s="46">
        <v>45565</v>
      </c>
      <c r="L65" s="46">
        <v>45677</v>
      </c>
      <c r="M65" s="35" t="s">
        <v>58</v>
      </c>
      <c r="N65" s="35">
        <v>10</v>
      </c>
      <c r="O65" s="47">
        <v>0.97</v>
      </c>
      <c r="P65" s="48">
        <v>2.54</v>
      </c>
      <c r="Q65" s="48">
        <v>2.4700000000000002</v>
      </c>
      <c r="R65" s="48">
        <v>2.4</v>
      </c>
      <c r="S65" s="35" t="b">
        <v>1</v>
      </c>
      <c r="T65" s="35" t="b">
        <v>0</v>
      </c>
      <c r="U65" s="35" t="b">
        <v>0</v>
      </c>
      <c r="V65" s="35" t="b">
        <v>1</v>
      </c>
    </row>
    <row r="66" spans="1:22" s="35" customFormat="1" x14ac:dyDescent="0.2">
      <c r="A66" s="35">
        <v>109269</v>
      </c>
      <c r="B66" s="35" t="s">
        <v>811</v>
      </c>
      <c r="C66" s="35">
        <v>636</v>
      </c>
      <c r="D66" s="35">
        <v>608</v>
      </c>
      <c r="E66" s="35">
        <v>116</v>
      </c>
      <c r="F66" s="35">
        <v>120</v>
      </c>
      <c r="G66" s="35">
        <v>140</v>
      </c>
      <c r="H66" s="35">
        <v>124</v>
      </c>
      <c r="I66" s="35" t="s">
        <v>53</v>
      </c>
      <c r="J66" s="35" t="s">
        <v>54</v>
      </c>
      <c r="K66" s="46">
        <v>45369</v>
      </c>
      <c r="M66" s="35" t="s">
        <v>58</v>
      </c>
      <c r="N66" s="35">
        <v>48</v>
      </c>
      <c r="O66" s="47">
        <v>1.17</v>
      </c>
      <c r="P66" s="48">
        <v>4.54</v>
      </c>
      <c r="Q66" s="48">
        <v>5.3</v>
      </c>
      <c r="R66" s="48">
        <v>5.13</v>
      </c>
      <c r="S66" s="35" t="b">
        <v>1</v>
      </c>
      <c r="T66" s="35" t="b">
        <v>0</v>
      </c>
      <c r="U66" s="35" t="b">
        <v>0</v>
      </c>
      <c r="V66" s="35" t="b">
        <v>1</v>
      </c>
    </row>
    <row r="67" spans="1:22" s="35" customFormat="1" x14ac:dyDescent="0.2">
      <c r="A67" s="42">
        <v>107741</v>
      </c>
      <c r="B67" s="42" t="s">
        <v>100</v>
      </c>
      <c r="C67" s="42">
        <v>613</v>
      </c>
      <c r="D67" s="42">
        <v>613</v>
      </c>
      <c r="E67" s="42">
        <v>1000</v>
      </c>
      <c r="F67" s="42">
        <v>1466</v>
      </c>
      <c r="G67" s="42">
        <v>1651</v>
      </c>
      <c r="H67" s="42">
        <v>724</v>
      </c>
      <c r="I67" s="42" t="s">
        <v>53</v>
      </c>
      <c r="J67" s="42" t="s">
        <v>54</v>
      </c>
      <c r="K67" s="43">
        <v>45776</v>
      </c>
      <c r="L67" s="43">
        <v>45848</v>
      </c>
      <c r="M67" s="42" t="s">
        <v>55</v>
      </c>
      <c r="N67" s="42">
        <v>6</v>
      </c>
      <c r="O67" s="44">
        <v>1.1299999999999999</v>
      </c>
      <c r="P67" s="45">
        <v>0.37</v>
      </c>
      <c r="Q67" s="45">
        <v>0.42</v>
      </c>
      <c r="R67" s="45">
        <v>0.85</v>
      </c>
      <c r="S67" s="11" t="b">
        <v>1</v>
      </c>
      <c r="T67" s="12" t="b">
        <v>0</v>
      </c>
      <c r="U67" s="12" t="b">
        <v>0</v>
      </c>
      <c r="V67" s="11" t="b">
        <v>1</v>
      </c>
    </row>
    <row r="68" spans="1:22" s="35" customFormat="1" x14ac:dyDescent="0.2">
      <c r="A68" s="35">
        <v>107969</v>
      </c>
      <c r="B68" s="35" t="s">
        <v>69</v>
      </c>
      <c r="C68" s="35">
        <v>608</v>
      </c>
      <c r="D68" s="35">
        <v>239</v>
      </c>
      <c r="E68" s="35">
        <v>130</v>
      </c>
      <c r="F68" s="35">
        <v>136</v>
      </c>
      <c r="G68" s="35">
        <v>7</v>
      </c>
      <c r="H68" s="35">
        <v>31</v>
      </c>
      <c r="I68" s="35" t="s">
        <v>53</v>
      </c>
      <c r="J68" s="35" t="s">
        <v>54</v>
      </c>
      <c r="K68" s="46">
        <v>45618</v>
      </c>
      <c r="L68" s="46">
        <v>45741</v>
      </c>
      <c r="M68" s="35" t="s">
        <v>58</v>
      </c>
      <c r="N68" s="35">
        <v>9</v>
      </c>
      <c r="O68" s="47">
        <v>0.05</v>
      </c>
      <c r="P68" s="48">
        <v>86.86</v>
      </c>
      <c r="Q68" s="48">
        <v>4.47</v>
      </c>
      <c r="R68" s="48">
        <v>19.61</v>
      </c>
      <c r="S68" s="35" t="b">
        <v>1</v>
      </c>
      <c r="T68" s="35" t="b">
        <v>0</v>
      </c>
      <c r="U68" s="35" t="b">
        <v>0</v>
      </c>
      <c r="V68" s="35" t="b">
        <v>0</v>
      </c>
    </row>
    <row r="69" spans="1:22" s="35" customFormat="1" x14ac:dyDescent="0.2">
      <c r="A69" s="35">
        <v>107272</v>
      </c>
      <c r="B69" s="35" t="s">
        <v>262</v>
      </c>
      <c r="C69" s="35">
        <v>594</v>
      </c>
      <c r="D69" s="35">
        <v>580</v>
      </c>
      <c r="E69" s="35">
        <v>196</v>
      </c>
      <c r="F69" s="35">
        <v>370</v>
      </c>
      <c r="G69" s="35">
        <v>130</v>
      </c>
      <c r="H69" s="35">
        <v>247</v>
      </c>
      <c r="I69" s="35" t="s">
        <v>53</v>
      </c>
      <c r="J69" s="35" t="s">
        <v>54</v>
      </c>
      <c r="K69" s="46">
        <v>45639</v>
      </c>
      <c r="M69" s="35" t="s">
        <v>58</v>
      </c>
      <c r="N69" s="35">
        <v>18</v>
      </c>
      <c r="O69" s="47">
        <v>0.35</v>
      </c>
      <c r="P69" s="48">
        <v>4.57</v>
      </c>
      <c r="Q69" s="48">
        <v>1.61</v>
      </c>
      <c r="R69" s="48">
        <v>2.4</v>
      </c>
      <c r="S69" s="35" t="b">
        <v>1</v>
      </c>
      <c r="T69" s="35" t="b">
        <v>0</v>
      </c>
      <c r="U69" s="35" t="b">
        <v>0</v>
      </c>
      <c r="V69" s="35" t="b">
        <v>1</v>
      </c>
    </row>
    <row r="70" spans="1:22" s="35" customFormat="1" x14ac:dyDescent="0.2">
      <c r="A70" s="35">
        <v>107101</v>
      </c>
      <c r="B70" s="35" t="s">
        <v>805</v>
      </c>
      <c r="C70" s="35">
        <v>589</v>
      </c>
      <c r="D70" s="35">
        <v>615</v>
      </c>
      <c r="E70" s="35">
        <v>175</v>
      </c>
      <c r="F70" s="35">
        <v>181</v>
      </c>
      <c r="G70" s="35">
        <v>1</v>
      </c>
      <c r="H70" s="35">
        <v>187</v>
      </c>
      <c r="I70" s="35" t="s">
        <v>53</v>
      </c>
      <c r="J70" s="35" t="s">
        <v>54</v>
      </c>
      <c r="K70" s="46">
        <v>45810</v>
      </c>
      <c r="L70" s="46">
        <v>45937</v>
      </c>
      <c r="M70" s="35" t="s">
        <v>58</v>
      </c>
      <c r="N70" s="35">
        <v>2</v>
      </c>
      <c r="O70" s="47">
        <v>0.01</v>
      </c>
      <c r="P70" s="48">
        <v>589</v>
      </c>
      <c r="Q70" s="48">
        <v>3.25</v>
      </c>
      <c r="R70" s="48">
        <v>3.15</v>
      </c>
      <c r="S70" s="35" t="b">
        <v>1</v>
      </c>
      <c r="T70" s="35" t="b">
        <v>0</v>
      </c>
      <c r="U70" s="35" t="b">
        <v>0</v>
      </c>
      <c r="V70" s="35" t="b">
        <v>1</v>
      </c>
    </row>
    <row r="71" spans="1:22" s="35" customFormat="1" x14ac:dyDescent="0.2">
      <c r="A71" s="35">
        <v>446518</v>
      </c>
      <c r="B71" s="35" t="s">
        <v>671</v>
      </c>
      <c r="C71" s="35">
        <v>580</v>
      </c>
      <c r="D71" s="35">
        <v>511</v>
      </c>
      <c r="E71" s="35">
        <v>338</v>
      </c>
      <c r="F71" s="35">
        <v>343</v>
      </c>
      <c r="G71" s="35">
        <v>344</v>
      </c>
      <c r="H71" s="35">
        <v>352</v>
      </c>
      <c r="I71" s="35" t="s">
        <v>53</v>
      </c>
      <c r="J71" s="35" t="s">
        <v>54</v>
      </c>
      <c r="K71" s="46">
        <v>45693</v>
      </c>
      <c r="M71" s="35" t="s">
        <v>58</v>
      </c>
      <c r="N71" s="35">
        <v>40</v>
      </c>
      <c r="O71" s="47">
        <v>1</v>
      </c>
      <c r="P71" s="48">
        <v>1.69</v>
      </c>
      <c r="Q71" s="48">
        <v>1.69</v>
      </c>
      <c r="R71" s="48">
        <v>1.65</v>
      </c>
      <c r="S71" s="35" t="b">
        <v>1</v>
      </c>
      <c r="T71" s="35" t="b">
        <v>0</v>
      </c>
      <c r="U71" s="35" t="b">
        <v>0</v>
      </c>
      <c r="V71" s="35" t="b">
        <v>1</v>
      </c>
    </row>
    <row r="72" spans="1:22" s="35" customFormat="1" x14ac:dyDescent="0.2">
      <c r="A72" s="35">
        <v>106711</v>
      </c>
      <c r="B72" s="35" t="s">
        <v>722</v>
      </c>
      <c r="C72" s="35">
        <v>525</v>
      </c>
      <c r="D72" s="35">
        <v>525</v>
      </c>
      <c r="E72" s="35">
        <v>154</v>
      </c>
      <c r="F72" s="35">
        <v>135</v>
      </c>
      <c r="G72" s="35">
        <v>171</v>
      </c>
      <c r="H72" s="35">
        <v>139</v>
      </c>
      <c r="I72" s="35" t="s">
        <v>53</v>
      </c>
      <c r="J72" s="35" t="s">
        <v>68</v>
      </c>
      <c r="K72" s="46">
        <v>45688</v>
      </c>
      <c r="M72" s="35" t="s">
        <v>58</v>
      </c>
      <c r="N72" s="35">
        <v>6</v>
      </c>
      <c r="O72" s="47">
        <v>1.27</v>
      </c>
      <c r="P72" s="48">
        <v>3.07</v>
      </c>
      <c r="Q72" s="48">
        <v>3.89</v>
      </c>
      <c r="R72" s="48">
        <v>3.78</v>
      </c>
      <c r="S72" s="35" t="b">
        <v>1</v>
      </c>
      <c r="T72" s="35" t="b">
        <v>0</v>
      </c>
      <c r="U72" s="35" t="b">
        <v>0</v>
      </c>
      <c r="V72" s="35" t="b">
        <v>1</v>
      </c>
    </row>
    <row r="73" spans="1:22" s="35" customFormat="1" x14ac:dyDescent="0.2">
      <c r="A73" s="35">
        <v>108237</v>
      </c>
      <c r="B73" s="35" t="s">
        <v>916</v>
      </c>
      <c r="C73" s="35">
        <v>525</v>
      </c>
      <c r="D73" s="35">
        <v>181</v>
      </c>
      <c r="E73" s="35">
        <v>394</v>
      </c>
      <c r="F73" s="35">
        <v>111</v>
      </c>
      <c r="G73" s="35">
        <v>131</v>
      </c>
      <c r="H73" s="35">
        <v>155</v>
      </c>
      <c r="I73" s="35" t="s">
        <v>53</v>
      </c>
      <c r="J73" s="35" t="s">
        <v>54</v>
      </c>
      <c r="K73" s="46">
        <v>45545</v>
      </c>
      <c r="M73" s="35" t="s">
        <v>58</v>
      </c>
      <c r="N73" s="35">
        <v>22</v>
      </c>
      <c r="O73" s="47">
        <v>1.18</v>
      </c>
      <c r="P73" s="48">
        <v>4.01</v>
      </c>
      <c r="Q73" s="48">
        <v>4.7300000000000004</v>
      </c>
      <c r="R73" s="48">
        <v>3.39</v>
      </c>
      <c r="S73" s="35" t="b">
        <v>1</v>
      </c>
      <c r="T73" s="35" t="b">
        <v>0</v>
      </c>
      <c r="U73" s="35" t="b">
        <v>0</v>
      </c>
      <c r="V73" s="35" t="b">
        <v>0</v>
      </c>
    </row>
    <row r="74" spans="1:22" s="35" customFormat="1" x14ac:dyDescent="0.2">
      <c r="A74" s="35">
        <v>106297</v>
      </c>
      <c r="B74" s="35" t="s">
        <v>729</v>
      </c>
      <c r="C74" s="35">
        <v>523</v>
      </c>
      <c r="D74" s="35">
        <v>27</v>
      </c>
      <c r="E74" s="35">
        <v>325</v>
      </c>
      <c r="F74" s="35">
        <v>235</v>
      </c>
      <c r="G74" s="35">
        <v>296</v>
      </c>
      <c r="H74" s="35">
        <v>242</v>
      </c>
      <c r="I74" s="35" t="s">
        <v>53</v>
      </c>
      <c r="J74" s="35" t="s">
        <v>54</v>
      </c>
      <c r="K74" s="46">
        <v>45279</v>
      </c>
      <c r="M74" s="35" t="s">
        <v>58</v>
      </c>
      <c r="N74" s="35">
        <v>21</v>
      </c>
      <c r="O74" s="47">
        <v>1.26</v>
      </c>
      <c r="P74" s="48">
        <v>1.77</v>
      </c>
      <c r="Q74" s="48">
        <v>2.23</v>
      </c>
      <c r="R74" s="48">
        <v>2.16</v>
      </c>
      <c r="S74" s="35" t="b">
        <v>1</v>
      </c>
      <c r="T74" s="35" t="b">
        <v>0</v>
      </c>
      <c r="U74" s="35" t="b">
        <v>0</v>
      </c>
      <c r="V74" s="35" t="b">
        <v>0</v>
      </c>
    </row>
    <row r="75" spans="1:22" s="35" customFormat="1" x14ac:dyDescent="0.2">
      <c r="A75" s="35">
        <v>110404</v>
      </c>
      <c r="B75" s="35" t="s">
        <v>59</v>
      </c>
      <c r="C75" s="35">
        <v>522</v>
      </c>
      <c r="D75" s="35">
        <v>457</v>
      </c>
      <c r="E75" s="35">
        <v>208</v>
      </c>
      <c r="F75" s="35">
        <v>227</v>
      </c>
      <c r="G75" s="35">
        <v>248</v>
      </c>
      <c r="H75" s="35">
        <v>11</v>
      </c>
      <c r="I75" s="35" t="s">
        <v>53</v>
      </c>
      <c r="J75" s="35" t="s">
        <v>54</v>
      </c>
      <c r="K75" s="46">
        <v>45597</v>
      </c>
      <c r="L75" s="46">
        <v>45637</v>
      </c>
      <c r="M75" s="35" t="s">
        <v>58</v>
      </c>
      <c r="N75" s="35">
        <v>10</v>
      </c>
      <c r="O75" s="47">
        <v>1.0900000000000001</v>
      </c>
      <c r="P75" s="48">
        <v>2.1</v>
      </c>
      <c r="Q75" s="48">
        <v>2.2999999999999998</v>
      </c>
      <c r="R75" s="48">
        <v>47.45</v>
      </c>
      <c r="S75" s="35" t="b">
        <v>1</v>
      </c>
      <c r="T75" s="35" t="b">
        <v>0</v>
      </c>
      <c r="U75" s="35" t="b">
        <v>0</v>
      </c>
      <c r="V75" s="35" t="b">
        <v>0</v>
      </c>
    </row>
    <row r="76" spans="1:22" s="35" customFormat="1" x14ac:dyDescent="0.2">
      <c r="A76" s="35">
        <v>106528</v>
      </c>
      <c r="B76" s="35" t="s">
        <v>812</v>
      </c>
      <c r="C76" s="35">
        <v>518</v>
      </c>
      <c r="D76" s="35">
        <v>510</v>
      </c>
      <c r="E76" s="35">
        <v>109</v>
      </c>
      <c r="F76" s="35">
        <v>150</v>
      </c>
      <c r="G76" s="35">
        <v>120</v>
      </c>
      <c r="H76" s="35">
        <v>155</v>
      </c>
      <c r="I76" s="35" t="s">
        <v>53</v>
      </c>
      <c r="J76" s="35" t="s">
        <v>54</v>
      </c>
      <c r="K76" s="46">
        <v>45657</v>
      </c>
      <c r="L76" s="46">
        <v>45784</v>
      </c>
      <c r="M76" s="35" t="s">
        <v>58</v>
      </c>
      <c r="N76" s="35">
        <v>7</v>
      </c>
      <c r="O76" s="47">
        <v>0.8</v>
      </c>
      <c r="P76" s="48">
        <v>4.32</v>
      </c>
      <c r="Q76" s="48">
        <v>3.45</v>
      </c>
      <c r="R76" s="48">
        <v>3.34</v>
      </c>
      <c r="S76" s="35" t="b">
        <v>1</v>
      </c>
      <c r="T76" s="35" t="b">
        <v>0</v>
      </c>
      <c r="U76" s="35" t="b">
        <v>0</v>
      </c>
      <c r="V76" s="35" t="b">
        <v>1</v>
      </c>
    </row>
    <row r="77" spans="1:22" s="35" customFormat="1" x14ac:dyDescent="0.2">
      <c r="A77" s="35">
        <v>111124</v>
      </c>
      <c r="B77" s="35" t="s">
        <v>138</v>
      </c>
      <c r="C77" s="35">
        <v>515</v>
      </c>
      <c r="D77" s="35">
        <v>479</v>
      </c>
      <c r="E77" s="35">
        <v>54</v>
      </c>
      <c r="F77" s="35">
        <v>145</v>
      </c>
      <c r="G77" s="35">
        <v>88</v>
      </c>
      <c r="H77" s="35">
        <v>89</v>
      </c>
      <c r="I77" s="35" t="s">
        <v>53</v>
      </c>
      <c r="J77" s="35" t="s">
        <v>54</v>
      </c>
      <c r="K77" s="46">
        <v>45429</v>
      </c>
      <c r="M77" s="35" t="s">
        <v>71</v>
      </c>
      <c r="N77" s="35">
        <v>60</v>
      </c>
      <c r="O77" s="47">
        <v>0.61</v>
      </c>
      <c r="P77" s="48">
        <v>5.85</v>
      </c>
      <c r="Q77" s="48">
        <v>3.55</v>
      </c>
      <c r="R77" s="48">
        <v>5.79</v>
      </c>
      <c r="S77" s="35" t="b">
        <v>1</v>
      </c>
      <c r="T77" s="35" t="b">
        <v>0</v>
      </c>
      <c r="U77" s="35" t="b">
        <v>0</v>
      </c>
      <c r="V77" s="35" t="b">
        <v>0</v>
      </c>
    </row>
    <row r="78" spans="1:22" s="35" customFormat="1" x14ac:dyDescent="0.2">
      <c r="A78" s="35">
        <v>306038</v>
      </c>
      <c r="B78" s="35" t="s">
        <v>808</v>
      </c>
      <c r="C78" s="35">
        <v>511</v>
      </c>
      <c r="D78" s="35">
        <v>475</v>
      </c>
      <c r="E78" s="35">
        <v>81</v>
      </c>
      <c r="F78" s="35">
        <v>90</v>
      </c>
      <c r="G78" s="35">
        <v>105</v>
      </c>
      <c r="H78" s="35">
        <v>93</v>
      </c>
      <c r="I78" s="35" t="s">
        <v>53</v>
      </c>
      <c r="J78" s="35" t="s">
        <v>54</v>
      </c>
      <c r="K78" s="46">
        <v>45643</v>
      </c>
      <c r="L78" s="46">
        <v>45859</v>
      </c>
      <c r="M78" s="35" t="s">
        <v>71</v>
      </c>
      <c r="N78" s="35">
        <v>49</v>
      </c>
      <c r="O78" s="47">
        <v>1.17</v>
      </c>
      <c r="P78" s="48">
        <v>4.87</v>
      </c>
      <c r="Q78" s="48">
        <v>5.68</v>
      </c>
      <c r="R78" s="48">
        <v>5.49</v>
      </c>
      <c r="S78" s="35" t="b">
        <v>1</v>
      </c>
      <c r="T78" s="35" t="b">
        <v>0</v>
      </c>
      <c r="U78" s="35" t="b">
        <v>0</v>
      </c>
      <c r="V78" s="35" t="b">
        <v>0</v>
      </c>
    </row>
    <row r="79" spans="1:22" s="35" customFormat="1" x14ac:dyDescent="0.2">
      <c r="A79" s="42">
        <v>105516</v>
      </c>
      <c r="B79" s="42" t="s">
        <v>913</v>
      </c>
      <c r="C79" s="42">
        <v>508</v>
      </c>
      <c r="D79" s="42">
        <v>521</v>
      </c>
      <c r="E79" s="42">
        <v>854</v>
      </c>
      <c r="F79" s="42">
        <v>720</v>
      </c>
      <c r="G79" s="42">
        <v>1079</v>
      </c>
      <c r="H79" s="42">
        <v>930</v>
      </c>
      <c r="I79" s="42" t="s">
        <v>53</v>
      </c>
      <c r="J79" s="42" t="s">
        <v>54</v>
      </c>
      <c r="K79" s="43">
        <v>45468</v>
      </c>
      <c r="L79" s="42"/>
      <c r="M79" s="42" t="s">
        <v>55</v>
      </c>
      <c r="N79" s="42">
        <v>16</v>
      </c>
      <c r="O79" s="44">
        <v>1.5</v>
      </c>
      <c r="P79" s="45">
        <v>0.47</v>
      </c>
      <c r="Q79" s="45">
        <v>0.71</v>
      </c>
      <c r="R79" s="45">
        <v>0.55000000000000004</v>
      </c>
      <c r="S79" s="11" t="b">
        <v>1</v>
      </c>
      <c r="T79" s="12" t="b">
        <v>0</v>
      </c>
      <c r="U79" s="12" t="b">
        <v>0</v>
      </c>
      <c r="V79" s="11" t="b">
        <v>1</v>
      </c>
    </row>
    <row r="80" spans="1:22" s="35" customFormat="1" x14ac:dyDescent="0.2">
      <c r="A80" s="35">
        <v>183946</v>
      </c>
      <c r="B80" s="35" t="s">
        <v>635</v>
      </c>
      <c r="C80" s="35">
        <v>507</v>
      </c>
      <c r="D80" s="35">
        <v>431</v>
      </c>
      <c r="E80" s="35">
        <v>62</v>
      </c>
      <c r="F80" s="35">
        <v>86</v>
      </c>
      <c r="G80" s="35">
        <v>82</v>
      </c>
      <c r="H80" s="35">
        <v>88</v>
      </c>
      <c r="I80" s="35" t="s">
        <v>53</v>
      </c>
      <c r="J80" s="35" t="s">
        <v>54</v>
      </c>
      <c r="K80" s="46">
        <v>45810</v>
      </c>
      <c r="L80" s="46">
        <v>45904</v>
      </c>
      <c r="M80" s="35" t="s">
        <v>71</v>
      </c>
      <c r="N80" s="35">
        <v>2</v>
      </c>
      <c r="O80" s="47">
        <v>0.95</v>
      </c>
      <c r="P80" s="48">
        <v>6.18</v>
      </c>
      <c r="Q80" s="48">
        <v>5.9</v>
      </c>
      <c r="R80" s="48">
        <v>5.76</v>
      </c>
      <c r="S80" s="35" t="b">
        <v>1</v>
      </c>
      <c r="T80" s="35" t="b">
        <v>0</v>
      </c>
      <c r="U80" s="35" t="b">
        <v>0</v>
      </c>
      <c r="V80" s="35" t="b">
        <v>0</v>
      </c>
    </row>
    <row r="81" spans="1:22" s="35" customFormat="1" x14ac:dyDescent="0.2">
      <c r="A81" s="35">
        <v>109079</v>
      </c>
      <c r="B81" s="35" t="s">
        <v>303</v>
      </c>
      <c r="C81" s="35">
        <v>496</v>
      </c>
      <c r="D81" s="35">
        <v>82</v>
      </c>
      <c r="E81" s="35">
        <v>253</v>
      </c>
      <c r="F81" s="35">
        <v>274</v>
      </c>
      <c r="G81" s="35">
        <v>280</v>
      </c>
      <c r="H81" s="35">
        <v>227</v>
      </c>
      <c r="I81" s="35" t="s">
        <v>53</v>
      </c>
      <c r="J81" s="35" t="s">
        <v>54</v>
      </c>
      <c r="K81" s="46">
        <v>45561</v>
      </c>
      <c r="L81" s="46">
        <v>45713</v>
      </c>
      <c r="M81" s="35" t="s">
        <v>58</v>
      </c>
      <c r="N81" s="35">
        <v>34</v>
      </c>
      <c r="O81" s="47">
        <v>1.02</v>
      </c>
      <c r="P81" s="48">
        <v>1.77</v>
      </c>
      <c r="Q81" s="48">
        <v>1.81</v>
      </c>
      <c r="R81" s="48">
        <v>2.19</v>
      </c>
      <c r="S81" s="35" t="b">
        <v>0</v>
      </c>
      <c r="T81" s="35" t="b">
        <v>0</v>
      </c>
      <c r="U81" s="35" t="b">
        <v>0</v>
      </c>
      <c r="V81" s="35" t="b">
        <v>0</v>
      </c>
    </row>
    <row r="82" spans="1:22" s="35" customFormat="1" x14ac:dyDescent="0.2">
      <c r="A82" s="35">
        <v>113358</v>
      </c>
      <c r="B82" s="35" t="s">
        <v>898</v>
      </c>
      <c r="C82" s="35">
        <v>490</v>
      </c>
      <c r="D82" s="35">
        <v>419</v>
      </c>
      <c r="E82" s="35">
        <v>112</v>
      </c>
      <c r="F82" s="35">
        <v>150</v>
      </c>
      <c r="G82" s="35">
        <v>6</v>
      </c>
      <c r="H82" s="35">
        <v>175</v>
      </c>
      <c r="I82" s="35" t="s">
        <v>53</v>
      </c>
      <c r="J82" s="35" t="s">
        <v>54</v>
      </c>
      <c r="K82" s="46">
        <v>45649</v>
      </c>
      <c r="L82" s="46">
        <v>45740</v>
      </c>
      <c r="M82" s="35" t="s">
        <v>58</v>
      </c>
      <c r="N82" s="35">
        <v>8</v>
      </c>
      <c r="O82" s="47">
        <v>0.04</v>
      </c>
      <c r="P82" s="48">
        <v>81.67</v>
      </c>
      <c r="Q82" s="48">
        <v>3.27</v>
      </c>
      <c r="R82" s="48">
        <v>2.8</v>
      </c>
      <c r="S82" s="35" t="b">
        <v>0</v>
      </c>
      <c r="T82" s="35" t="b">
        <v>0</v>
      </c>
      <c r="U82" s="35" t="b">
        <v>0</v>
      </c>
      <c r="V82" s="35" t="b">
        <v>0</v>
      </c>
    </row>
    <row r="83" spans="1:22" s="35" customFormat="1" x14ac:dyDescent="0.2">
      <c r="A83" s="35">
        <v>467119</v>
      </c>
      <c r="B83" s="35" t="s">
        <v>696</v>
      </c>
      <c r="C83" s="35">
        <v>486</v>
      </c>
      <c r="D83" s="35">
        <v>361</v>
      </c>
      <c r="E83" s="35">
        <v>113</v>
      </c>
      <c r="F83" s="35">
        <v>140</v>
      </c>
      <c r="G83" s="35">
        <v>164</v>
      </c>
      <c r="H83" s="35">
        <v>144</v>
      </c>
      <c r="I83" s="35" t="s">
        <v>53</v>
      </c>
      <c r="J83" s="35" t="s">
        <v>54</v>
      </c>
      <c r="K83" s="46">
        <v>45355</v>
      </c>
      <c r="M83" s="35" t="s">
        <v>58</v>
      </c>
      <c r="N83" s="35">
        <v>14</v>
      </c>
      <c r="O83" s="47">
        <v>1.17</v>
      </c>
      <c r="P83" s="48">
        <v>2.96</v>
      </c>
      <c r="Q83" s="48">
        <v>3.47</v>
      </c>
      <c r="R83" s="48">
        <v>3.38</v>
      </c>
      <c r="S83" s="35" t="b">
        <v>0</v>
      </c>
      <c r="T83" s="35" t="b">
        <v>0</v>
      </c>
      <c r="U83" s="35" t="b">
        <v>0</v>
      </c>
      <c r="V83" s="35" t="b">
        <v>0</v>
      </c>
    </row>
    <row r="84" spans="1:22" s="35" customFormat="1" x14ac:dyDescent="0.2">
      <c r="A84" s="35">
        <v>109374</v>
      </c>
      <c r="B84" s="35" t="s">
        <v>889</v>
      </c>
      <c r="C84" s="35">
        <v>482</v>
      </c>
      <c r="D84" s="35">
        <v>44</v>
      </c>
      <c r="E84" s="35">
        <v>66</v>
      </c>
      <c r="F84" s="35">
        <v>100</v>
      </c>
      <c r="G84" s="35">
        <v>101</v>
      </c>
      <c r="H84" s="35">
        <v>111</v>
      </c>
      <c r="I84" s="35" t="s">
        <v>53</v>
      </c>
      <c r="J84" s="35" t="s">
        <v>54</v>
      </c>
      <c r="K84" s="46">
        <v>45471</v>
      </c>
      <c r="M84" s="35" t="s">
        <v>71</v>
      </c>
      <c r="N84" s="35">
        <v>10</v>
      </c>
      <c r="O84" s="47">
        <v>1.01</v>
      </c>
      <c r="P84" s="48">
        <v>4.7699999999999996</v>
      </c>
      <c r="Q84" s="48">
        <v>4.82</v>
      </c>
      <c r="R84" s="48">
        <v>4.34</v>
      </c>
      <c r="S84" s="35" t="b">
        <v>0</v>
      </c>
      <c r="T84" s="35" t="b">
        <v>0</v>
      </c>
      <c r="U84" s="35" t="b">
        <v>0</v>
      </c>
      <c r="V84" s="35" t="b">
        <v>0</v>
      </c>
    </row>
    <row r="85" spans="1:22" s="35" customFormat="1" x14ac:dyDescent="0.2">
      <c r="A85" s="35">
        <v>106587</v>
      </c>
      <c r="B85" s="35" t="s">
        <v>679</v>
      </c>
      <c r="C85" s="35">
        <v>449</v>
      </c>
      <c r="D85" s="35">
        <v>26</v>
      </c>
      <c r="E85" s="35">
        <v>83</v>
      </c>
      <c r="F85" s="35">
        <v>112</v>
      </c>
      <c r="G85" s="35">
        <v>114</v>
      </c>
      <c r="H85" s="35">
        <v>115</v>
      </c>
      <c r="I85" s="35" t="s">
        <v>53</v>
      </c>
      <c r="J85" s="35" t="s">
        <v>54</v>
      </c>
      <c r="K85" s="46">
        <v>45582</v>
      </c>
      <c r="L85" s="46">
        <v>45739</v>
      </c>
      <c r="M85" s="35" t="s">
        <v>71</v>
      </c>
      <c r="N85" s="35">
        <v>9</v>
      </c>
      <c r="O85" s="47">
        <v>1.02</v>
      </c>
      <c r="P85" s="48">
        <v>3.94</v>
      </c>
      <c r="Q85" s="48">
        <v>4.01</v>
      </c>
      <c r="R85" s="48">
        <v>3.9</v>
      </c>
      <c r="S85" s="35" t="b">
        <v>0</v>
      </c>
      <c r="T85" s="35" t="b">
        <v>0</v>
      </c>
      <c r="U85" s="35" t="b">
        <v>0</v>
      </c>
      <c r="V85" s="35" t="b">
        <v>0</v>
      </c>
    </row>
    <row r="86" spans="1:22" s="35" customFormat="1" x14ac:dyDescent="0.2">
      <c r="A86" s="35">
        <v>129179</v>
      </c>
      <c r="B86" s="35" t="s">
        <v>607</v>
      </c>
      <c r="C86" s="35">
        <v>446</v>
      </c>
      <c r="D86" s="35">
        <v>34</v>
      </c>
      <c r="E86" s="35">
        <v>51</v>
      </c>
      <c r="F86" s="35">
        <v>52</v>
      </c>
      <c r="G86" s="35">
        <v>12</v>
      </c>
      <c r="H86" s="35">
        <v>53</v>
      </c>
      <c r="I86" s="35" t="s">
        <v>53</v>
      </c>
      <c r="J86" s="35" t="s">
        <v>54</v>
      </c>
      <c r="K86" s="46">
        <v>45470</v>
      </c>
      <c r="M86" s="35" t="s">
        <v>71</v>
      </c>
      <c r="N86" s="35">
        <v>9</v>
      </c>
      <c r="O86" s="47">
        <v>0.23</v>
      </c>
      <c r="P86" s="48">
        <v>37.17</v>
      </c>
      <c r="Q86" s="48">
        <v>8.58</v>
      </c>
      <c r="R86" s="48">
        <v>8.42</v>
      </c>
      <c r="S86" s="35" t="b">
        <v>0</v>
      </c>
      <c r="T86" s="35" t="b">
        <v>0</v>
      </c>
      <c r="U86" s="35" t="b">
        <v>0</v>
      </c>
      <c r="V86" s="35" t="b">
        <v>0</v>
      </c>
    </row>
    <row r="87" spans="1:22" s="35" customFormat="1" x14ac:dyDescent="0.2">
      <c r="A87" s="35">
        <v>108601</v>
      </c>
      <c r="B87" s="35" t="s">
        <v>726</v>
      </c>
      <c r="C87" s="35">
        <v>433</v>
      </c>
      <c r="D87" s="35">
        <v>408</v>
      </c>
      <c r="E87" s="35">
        <v>126</v>
      </c>
      <c r="F87" s="35">
        <v>135</v>
      </c>
      <c r="G87" s="35">
        <v>58</v>
      </c>
      <c r="H87" s="35">
        <v>139</v>
      </c>
      <c r="I87" s="35" t="s">
        <v>53</v>
      </c>
      <c r="J87" s="35" t="s">
        <v>54</v>
      </c>
      <c r="K87" s="46">
        <v>45646</v>
      </c>
      <c r="L87" s="46">
        <v>45805</v>
      </c>
      <c r="M87" s="35" t="s">
        <v>58</v>
      </c>
      <c r="N87" s="35">
        <v>49</v>
      </c>
      <c r="O87" s="47">
        <v>0.43</v>
      </c>
      <c r="P87" s="48">
        <v>7.47</v>
      </c>
      <c r="Q87" s="48">
        <v>3.21</v>
      </c>
      <c r="R87" s="48">
        <v>3.12</v>
      </c>
      <c r="S87" s="35" t="b">
        <v>0</v>
      </c>
      <c r="T87" s="35" t="b">
        <v>0</v>
      </c>
      <c r="U87" s="35" t="b">
        <v>0</v>
      </c>
      <c r="V87" s="35" t="b">
        <v>0</v>
      </c>
    </row>
    <row r="88" spans="1:22" s="35" customFormat="1" x14ac:dyDescent="0.2">
      <c r="A88" s="35">
        <v>108792</v>
      </c>
      <c r="B88" s="35" t="s">
        <v>284</v>
      </c>
      <c r="C88" s="35">
        <v>432</v>
      </c>
      <c r="D88" s="35">
        <v>92</v>
      </c>
      <c r="E88" s="35">
        <v>106</v>
      </c>
      <c r="F88" s="35">
        <v>100</v>
      </c>
      <c r="G88" s="35">
        <v>106</v>
      </c>
      <c r="H88" s="35">
        <v>77</v>
      </c>
      <c r="I88" s="35" t="s">
        <v>53</v>
      </c>
      <c r="J88" s="35" t="s">
        <v>54</v>
      </c>
      <c r="K88" s="46">
        <v>45551</v>
      </c>
      <c r="L88" s="46">
        <v>45644</v>
      </c>
      <c r="M88" s="35" t="s">
        <v>58</v>
      </c>
      <c r="N88" s="35">
        <v>11</v>
      </c>
      <c r="O88" s="47">
        <v>1.06</v>
      </c>
      <c r="P88" s="48">
        <v>4.08</v>
      </c>
      <c r="Q88" s="48">
        <v>4.32</v>
      </c>
      <c r="R88" s="48">
        <v>5.61</v>
      </c>
      <c r="S88" s="35" t="b">
        <v>0</v>
      </c>
      <c r="T88" s="35" t="b">
        <v>0</v>
      </c>
      <c r="U88" s="35" t="b">
        <v>0</v>
      </c>
      <c r="V88" s="35" t="b">
        <v>0</v>
      </c>
    </row>
    <row r="89" spans="1:22" s="35" customFormat="1" x14ac:dyDescent="0.2">
      <c r="A89" s="35">
        <v>149220</v>
      </c>
      <c r="B89" s="35" t="s">
        <v>334</v>
      </c>
      <c r="C89" s="35">
        <v>427</v>
      </c>
      <c r="D89" s="35">
        <v>420</v>
      </c>
      <c r="E89" s="35">
        <v>86</v>
      </c>
      <c r="F89" s="35">
        <v>100</v>
      </c>
      <c r="G89" s="35">
        <v>103</v>
      </c>
      <c r="H89" s="35">
        <v>93</v>
      </c>
      <c r="I89" s="35" t="s">
        <v>53</v>
      </c>
      <c r="J89" s="35" t="s">
        <v>54</v>
      </c>
      <c r="K89" s="46">
        <v>45656</v>
      </c>
      <c r="L89" s="46">
        <v>45799</v>
      </c>
      <c r="M89" s="35" t="s">
        <v>71</v>
      </c>
      <c r="N89" s="35">
        <v>14</v>
      </c>
      <c r="O89" s="47">
        <v>1.03</v>
      </c>
      <c r="P89" s="48">
        <v>4.1500000000000004</v>
      </c>
      <c r="Q89" s="48">
        <v>4.2699999999999996</v>
      </c>
      <c r="R89" s="48">
        <v>4.59</v>
      </c>
      <c r="S89" s="35" t="b">
        <v>0</v>
      </c>
      <c r="T89" s="35" t="b">
        <v>0</v>
      </c>
      <c r="U89" s="35" t="b">
        <v>0</v>
      </c>
      <c r="V89" s="35" t="b">
        <v>0</v>
      </c>
    </row>
    <row r="90" spans="1:22" s="35" customFormat="1" x14ac:dyDescent="0.2">
      <c r="A90" s="35">
        <v>179811</v>
      </c>
      <c r="B90" s="35" t="s">
        <v>636</v>
      </c>
      <c r="C90" s="35">
        <v>406</v>
      </c>
      <c r="D90" s="35">
        <v>59</v>
      </c>
      <c r="E90" s="35">
        <v>43</v>
      </c>
      <c r="F90" s="35">
        <v>43</v>
      </c>
      <c r="G90" s="35">
        <v>48</v>
      </c>
      <c r="H90" s="35">
        <v>44</v>
      </c>
      <c r="I90" s="35" t="s">
        <v>53</v>
      </c>
      <c r="J90" s="35" t="s">
        <v>54</v>
      </c>
      <c r="K90" s="46">
        <v>45490</v>
      </c>
      <c r="M90" s="35" t="s">
        <v>71</v>
      </c>
      <c r="N90" s="35">
        <v>13</v>
      </c>
      <c r="O90" s="47">
        <v>1.1200000000000001</v>
      </c>
      <c r="P90" s="48">
        <v>8.4600000000000009</v>
      </c>
      <c r="Q90" s="48">
        <v>9.44</v>
      </c>
      <c r="R90" s="48">
        <v>9.23</v>
      </c>
      <c r="S90" s="35" t="b">
        <v>0</v>
      </c>
      <c r="T90" s="35" t="b">
        <v>0</v>
      </c>
      <c r="U90" s="35" t="b">
        <v>0</v>
      </c>
      <c r="V90" s="35" t="b">
        <v>0</v>
      </c>
    </row>
    <row r="91" spans="1:22" s="35" customFormat="1" x14ac:dyDescent="0.2">
      <c r="A91" s="35">
        <v>110526</v>
      </c>
      <c r="B91" s="35" t="s">
        <v>783</v>
      </c>
      <c r="C91" s="35">
        <v>403</v>
      </c>
      <c r="D91" s="35">
        <v>362</v>
      </c>
      <c r="E91" s="35">
        <v>119</v>
      </c>
      <c r="F91" s="35">
        <v>125</v>
      </c>
      <c r="G91" s="35">
        <v>119</v>
      </c>
      <c r="H91" s="35">
        <v>129</v>
      </c>
      <c r="I91" s="35" t="s">
        <v>53</v>
      </c>
      <c r="J91" s="35" t="s">
        <v>54</v>
      </c>
      <c r="K91" s="46">
        <v>45632</v>
      </c>
      <c r="L91" s="46">
        <v>45748</v>
      </c>
      <c r="M91" s="35" t="s">
        <v>58</v>
      </c>
      <c r="N91" s="35">
        <v>10</v>
      </c>
      <c r="O91" s="47">
        <v>0.95</v>
      </c>
      <c r="P91" s="48">
        <v>3.39</v>
      </c>
      <c r="Q91" s="48">
        <v>3.22</v>
      </c>
      <c r="R91" s="48">
        <v>3.12</v>
      </c>
      <c r="S91" s="35" t="b">
        <v>0</v>
      </c>
      <c r="T91" s="35" t="b">
        <v>0</v>
      </c>
      <c r="U91" s="35" t="b">
        <v>0</v>
      </c>
      <c r="V91" s="35" t="b">
        <v>0</v>
      </c>
    </row>
    <row r="92" spans="1:22" s="35" customFormat="1" x14ac:dyDescent="0.2">
      <c r="A92" s="35">
        <v>112966</v>
      </c>
      <c r="B92" s="35" t="s">
        <v>115</v>
      </c>
      <c r="C92" s="35">
        <v>397</v>
      </c>
      <c r="D92" s="35">
        <v>52</v>
      </c>
      <c r="E92" s="35">
        <v>115</v>
      </c>
      <c r="F92" s="35">
        <v>235</v>
      </c>
      <c r="G92" s="35">
        <v>2</v>
      </c>
      <c r="H92" s="35">
        <v>123</v>
      </c>
      <c r="I92" s="35" t="s">
        <v>53</v>
      </c>
      <c r="J92" s="35" t="s">
        <v>54</v>
      </c>
      <c r="K92" s="46">
        <v>45646</v>
      </c>
      <c r="M92" s="35" t="s">
        <v>58</v>
      </c>
      <c r="N92" s="35">
        <v>52</v>
      </c>
      <c r="O92" s="47">
        <v>0.01</v>
      </c>
      <c r="P92" s="48">
        <v>198.5</v>
      </c>
      <c r="Q92" s="48">
        <v>1.69</v>
      </c>
      <c r="R92" s="48">
        <v>3.23</v>
      </c>
      <c r="S92" s="35" t="b">
        <v>0</v>
      </c>
      <c r="T92" s="35" t="b">
        <v>0</v>
      </c>
      <c r="U92" s="35" t="b">
        <v>0</v>
      </c>
      <c r="V92" s="35" t="b">
        <v>0</v>
      </c>
    </row>
    <row r="93" spans="1:22" s="35" customFormat="1" x14ac:dyDescent="0.2">
      <c r="A93" s="35">
        <v>466491</v>
      </c>
      <c r="B93" s="35" t="s">
        <v>279</v>
      </c>
      <c r="C93" s="35">
        <v>387</v>
      </c>
      <c r="D93" s="35">
        <v>74</v>
      </c>
      <c r="E93" s="35">
        <v>128</v>
      </c>
      <c r="F93" s="35">
        <v>185</v>
      </c>
      <c r="G93" s="35">
        <v>3</v>
      </c>
      <c r="H93" s="35">
        <v>139</v>
      </c>
      <c r="I93" s="35" t="s">
        <v>53</v>
      </c>
      <c r="J93" s="35" t="s">
        <v>54</v>
      </c>
      <c r="K93" s="46">
        <v>45645</v>
      </c>
      <c r="L93" s="46">
        <v>45720</v>
      </c>
      <c r="M93" s="35" t="s">
        <v>58</v>
      </c>
      <c r="N93" s="35">
        <v>9</v>
      </c>
      <c r="O93" s="47">
        <v>0.02</v>
      </c>
      <c r="P93" s="48">
        <v>129</v>
      </c>
      <c r="Q93" s="48">
        <v>2.09</v>
      </c>
      <c r="R93" s="48">
        <v>2.78</v>
      </c>
      <c r="S93" s="35" t="b">
        <v>0</v>
      </c>
      <c r="T93" s="35" t="b">
        <v>0</v>
      </c>
      <c r="U93" s="35" t="b">
        <v>0</v>
      </c>
      <c r="V93" s="35" t="b">
        <v>0</v>
      </c>
    </row>
    <row r="94" spans="1:22" s="35" customFormat="1" x14ac:dyDescent="0.2">
      <c r="A94" s="35">
        <v>105780</v>
      </c>
      <c r="B94" s="35" t="s">
        <v>72</v>
      </c>
      <c r="C94" s="35">
        <v>377</v>
      </c>
      <c r="D94" s="35">
        <v>427</v>
      </c>
      <c r="E94" s="35">
        <v>135</v>
      </c>
      <c r="F94" s="35">
        <v>241</v>
      </c>
      <c r="G94" s="35">
        <v>120</v>
      </c>
      <c r="H94" s="35">
        <v>62</v>
      </c>
      <c r="I94" s="35" t="s">
        <v>53</v>
      </c>
      <c r="J94" s="35" t="s">
        <v>54</v>
      </c>
      <c r="K94" s="46">
        <v>45653</v>
      </c>
      <c r="L94" s="46">
        <v>45939</v>
      </c>
      <c r="M94" s="35" t="s">
        <v>58</v>
      </c>
      <c r="N94" s="35">
        <v>7</v>
      </c>
      <c r="O94" s="47">
        <v>0.5</v>
      </c>
      <c r="P94" s="48">
        <v>3.14</v>
      </c>
      <c r="Q94" s="48">
        <v>1.56</v>
      </c>
      <c r="R94" s="48">
        <v>6.08</v>
      </c>
      <c r="S94" s="35" t="b">
        <v>0</v>
      </c>
      <c r="T94" s="35" t="b">
        <v>0</v>
      </c>
      <c r="U94" s="35" t="b">
        <v>0</v>
      </c>
      <c r="V94" s="35" t="b">
        <v>0</v>
      </c>
    </row>
    <row r="95" spans="1:22" s="35" customFormat="1" x14ac:dyDescent="0.2">
      <c r="A95" s="35">
        <v>198611</v>
      </c>
      <c r="B95" s="35" t="s">
        <v>66</v>
      </c>
      <c r="C95" s="35">
        <v>369</v>
      </c>
      <c r="D95" s="35">
        <v>30</v>
      </c>
      <c r="E95" s="35">
        <v>146</v>
      </c>
      <c r="F95" s="35">
        <v>105</v>
      </c>
      <c r="G95" s="35">
        <v>105</v>
      </c>
      <c r="H95" s="35">
        <v>20</v>
      </c>
      <c r="I95" s="35" t="s">
        <v>53</v>
      </c>
      <c r="J95" s="35" t="s">
        <v>54</v>
      </c>
      <c r="K95" s="46">
        <v>45533</v>
      </c>
      <c r="M95" s="35" t="s">
        <v>58</v>
      </c>
      <c r="N95" s="35">
        <v>11</v>
      </c>
      <c r="O95" s="47">
        <v>1</v>
      </c>
      <c r="P95" s="48">
        <v>3.51</v>
      </c>
      <c r="Q95" s="48">
        <v>3.51</v>
      </c>
      <c r="R95" s="48">
        <v>18.45</v>
      </c>
      <c r="S95" s="35" t="b">
        <v>0</v>
      </c>
      <c r="T95" s="35" t="b">
        <v>0</v>
      </c>
      <c r="U95" s="35" t="b">
        <v>0</v>
      </c>
      <c r="V95" s="35" t="b">
        <v>0</v>
      </c>
    </row>
    <row r="96" spans="1:22" s="35" customFormat="1" x14ac:dyDescent="0.2">
      <c r="A96" s="35">
        <v>113335</v>
      </c>
      <c r="B96" s="35" t="s">
        <v>830</v>
      </c>
      <c r="C96" s="35">
        <v>360</v>
      </c>
      <c r="D96" s="35">
        <v>17</v>
      </c>
      <c r="E96" s="35">
        <v>91</v>
      </c>
      <c r="F96" s="35">
        <v>90</v>
      </c>
      <c r="G96" s="35">
        <v>84</v>
      </c>
      <c r="H96" s="35">
        <v>93</v>
      </c>
      <c r="I96" s="35" t="s">
        <v>53</v>
      </c>
      <c r="J96" s="35" t="s">
        <v>54</v>
      </c>
      <c r="K96" s="46">
        <v>45469</v>
      </c>
      <c r="M96" s="35" t="s">
        <v>71</v>
      </c>
      <c r="N96" s="35">
        <v>11</v>
      </c>
      <c r="O96" s="47">
        <v>0.93</v>
      </c>
      <c r="P96" s="48">
        <v>4.29</v>
      </c>
      <c r="Q96" s="48">
        <v>4</v>
      </c>
      <c r="R96" s="48">
        <v>3.87</v>
      </c>
      <c r="S96" s="35" t="b">
        <v>0</v>
      </c>
      <c r="T96" s="35" t="b">
        <v>0</v>
      </c>
      <c r="U96" s="35" t="b">
        <v>0</v>
      </c>
      <c r="V96" s="35" t="b">
        <v>0</v>
      </c>
    </row>
    <row r="97" spans="1:22" s="35" customFormat="1" x14ac:dyDescent="0.2">
      <c r="A97" s="35">
        <v>167139</v>
      </c>
      <c r="B97" s="35" t="s">
        <v>947</v>
      </c>
      <c r="C97" s="35">
        <v>359</v>
      </c>
      <c r="D97" s="35">
        <v>359</v>
      </c>
      <c r="E97" s="35">
        <v>55</v>
      </c>
      <c r="F97" s="35">
        <v>99</v>
      </c>
      <c r="G97" s="35">
        <v>160</v>
      </c>
      <c r="H97" s="35">
        <v>0</v>
      </c>
      <c r="I97" s="35" t="s">
        <v>53</v>
      </c>
      <c r="J97" s="35" t="s">
        <v>54</v>
      </c>
      <c r="K97" s="46">
        <v>45561</v>
      </c>
      <c r="M97" s="35" t="s">
        <v>71</v>
      </c>
      <c r="N97" s="35">
        <v>17</v>
      </c>
      <c r="O97" s="47">
        <v>1.62</v>
      </c>
      <c r="P97" s="48">
        <v>2.2400000000000002</v>
      </c>
      <c r="Q97" s="48">
        <v>3.63</v>
      </c>
      <c r="R97" s="48">
        <v>0</v>
      </c>
      <c r="S97" s="35" t="b">
        <v>0</v>
      </c>
      <c r="T97" s="35" t="b">
        <v>0</v>
      </c>
      <c r="U97" s="35" t="b">
        <v>0</v>
      </c>
      <c r="V97" s="35" t="b">
        <v>0</v>
      </c>
    </row>
    <row r="98" spans="1:22" s="35" customFormat="1" x14ac:dyDescent="0.2">
      <c r="A98" s="35">
        <v>107993</v>
      </c>
      <c r="B98" s="35" t="s">
        <v>145</v>
      </c>
      <c r="C98" s="35">
        <v>343</v>
      </c>
      <c r="D98" s="35">
        <v>136</v>
      </c>
      <c r="E98" s="35">
        <v>124</v>
      </c>
      <c r="F98" s="35">
        <v>151</v>
      </c>
      <c r="G98" s="35">
        <v>157</v>
      </c>
      <c r="H98" s="35">
        <v>98</v>
      </c>
      <c r="I98" s="35" t="s">
        <v>53</v>
      </c>
      <c r="J98" s="35" t="s">
        <v>54</v>
      </c>
      <c r="K98" s="46">
        <v>45288</v>
      </c>
      <c r="M98" s="35" t="s">
        <v>58</v>
      </c>
      <c r="N98" s="35">
        <v>20</v>
      </c>
      <c r="O98" s="47">
        <v>1.04</v>
      </c>
      <c r="P98" s="48">
        <v>2.1800000000000002</v>
      </c>
      <c r="Q98" s="48">
        <v>2.27</v>
      </c>
      <c r="R98" s="48">
        <v>3.5</v>
      </c>
      <c r="S98" s="35" t="b">
        <v>0</v>
      </c>
      <c r="T98" s="35" t="b">
        <v>0</v>
      </c>
      <c r="U98" s="35" t="b">
        <v>0</v>
      </c>
      <c r="V98" s="35" t="b">
        <v>0</v>
      </c>
    </row>
    <row r="99" spans="1:22" s="35" customFormat="1" x14ac:dyDescent="0.2">
      <c r="A99" s="35">
        <v>110173</v>
      </c>
      <c r="B99" s="35" t="s">
        <v>241</v>
      </c>
      <c r="C99" s="35">
        <v>336</v>
      </c>
      <c r="D99" s="35">
        <v>306</v>
      </c>
      <c r="E99" s="35">
        <v>34</v>
      </c>
      <c r="F99" s="35">
        <v>75</v>
      </c>
      <c r="G99" s="35">
        <v>43</v>
      </c>
      <c r="H99" s="35">
        <v>42</v>
      </c>
      <c r="I99" s="35" t="s">
        <v>53</v>
      </c>
      <c r="J99" s="35" t="s">
        <v>54</v>
      </c>
      <c r="K99" s="46">
        <v>45583</v>
      </c>
      <c r="L99" s="46">
        <v>45708</v>
      </c>
      <c r="M99" s="35" t="s">
        <v>76</v>
      </c>
      <c r="N99" s="35">
        <v>53</v>
      </c>
      <c r="O99" s="47">
        <v>0.56999999999999995</v>
      </c>
      <c r="P99" s="48">
        <v>7.81</v>
      </c>
      <c r="Q99" s="48">
        <v>4.4800000000000004</v>
      </c>
      <c r="R99" s="48">
        <v>8</v>
      </c>
      <c r="S99" s="35" t="b">
        <v>0</v>
      </c>
      <c r="T99" s="35" t="b">
        <v>0</v>
      </c>
      <c r="U99" s="35" t="b">
        <v>0</v>
      </c>
      <c r="V99" s="35" t="b">
        <v>0</v>
      </c>
    </row>
    <row r="100" spans="1:22" s="35" customFormat="1" x14ac:dyDescent="0.2">
      <c r="A100" s="35">
        <v>320923</v>
      </c>
      <c r="B100" s="35" t="s">
        <v>656</v>
      </c>
      <c r="C100" s="35">
        <v>336</v>
      </c>
      <c r="D100" s="35">
        <v>94</v>
      </c>
      <c r="E100" s="35">
        <v>64</v>
      </c>
      <c r="F100" s="35">
        <v>80</v>
      </c>
      <c r="G100" s="35">
        <v>67</v>
      </c>
      <c r="H100" s="35">
        <v>82</v>
      </c>
      <c r="I100" s="35" t="s">
        <v>53</v>
      </c>
      <c r="J100" s="35" t="s">
        <v>54</v>
      </c>
      <c r="K100" s="46">
        <v>45470</v>
      </c>
      <c r="M100" s="35" t="s">
        <v>71</v>
      </c>
      <c r="N100" s="35">
        <v>12</v>
      </c>
      <c r="O100" s="47">
        <v>0.84</v>
      </c>
      <c r="P100" s="48">
        <v>5.01</v>
      </c>
      <c r="Q100" s="48">
        <v>4.2</v>
      </c>
      <c r="R100" s="48">
        <v>4.0999999999999996</v>
      </c>
      <c r="S100" s="35" t="b">
        <v>0</v>
      </c>
      <c r="T100" s="35" t="b">
        <v>0</v>
      </c>
      <c r="U100" s="35" t="b">
        <v>0</v>
      </c>
      <c r="V100" s="35" t="b">
        <v>0</v>
      </c>
    </row>
    <row r="101" spans="1:22" s="35" customFormat="1" x14ac:dyDescent="0.2">
      <c r="A101" s="35">
        <v>112636</v>
      </c>
      <c r="B101" s="35" t="s">
        <v>673</v>
      </c>
      <c r="C101" s="35">
        <v>335</v>
      </c>
      <c r="D101" s="35">
        <v>335</v>
      </c>
      <c r="E101" s="35">
        <v>79</v>
      </c>
      <c r="F101" s="35">
        <v>76</v>
      </c>
      <c r="G101" s="35">
        <v>85</v>
      </c>
      <c r="H101" s="35">
        <v>78</v>
      </c>
      <c r="I101" s="35" t="s">
        <v>53</v>
      </c>
      <c r="J101" s="35" t="s">
        <v>54</v>
      </c>
      <c r="K101" s="46">
        <v>45609</v>
      </c>
      <c r="M101" s="35" t="s">
        <v>71</v>
      </c>
      <c r="N101" s="35">
        <v>47</v>
      </c>
      <c r="O101" s="47">
        <v>1.1200000000000001</v>
      </c>
      <c r="P101" s="48">
        <v>3.94</v>
      </c>
      <c r="Q101" s="48">
        <v>4.41</v>
      </c>
      <c r="R101" s="48">
        <v>4.29</v>
      </c>
      <c r="S101" s="35" t="b">
        <v>0</v>
      </c>
      <c r="T101" s="35" t="b">
        <v>0</v>
      </c>
      <c r="U101" s="35" t="b">
        <v>0</v>
      </c>
      <c r="V101" s="35" t="b">
        <v>0</v>
      </c>
    </row>
    <row r="102" spans="1:22" s="35" customFormat="1" x14ac:dyDescent="0.2">
      <c r="A102" s="35">
        <v>109178</v>
      </c>
      <c r="B102" s="35" t="s">
        <v>760</v>
      </c>
      <c r="C102" s="35">
        <v>334</v>
      </c>
      <c r="D102" s="35">
        <v>133</v>
      </c>
      <c r="E102" s="35">
        <v>252</v>
      </c>
      <c r="F102" s="35">
        <v>193</v>
      </c>
      <c r="G102" s="35">
        <v>165</v>
      </c>
      <c r="H102" s="35">
        <v>199</v>
      </c>
      <c r="I102" s="35" t="s">
        <v>53</v>
      </c>
      <c r="J102" s="35" t="s">
        <v>54</v>
      </c>
      <c r="K102" s="46">
        <v>45471</v>
      </c>
      <c r="M102" s="35" t="s">
        <v>58</v>
      </c>
      <c r="N102" s="35">
        <v>15</v>
      </c>
      <c r="O102" s="47">
        <v>0.85</v>
      </c>
      <c r="P102" s="48">
        <v>2.02</v>
      </c>
      <c r="Q102" s="48">
        <v>1.73</v>
      </c>
      <c r="R102" s="48">
        <v>1.68</v>
      </c>
      <c r="S102" s="35" t="b">
        <v>0</v>
      </c>
      <c r="T102" s="35" t="b">
        <v>0</v>
      </c>
      <c r="U102" s="35" t="b">
        <v>0</v>
      </c>
      <c r="V102" s="35" t="b">
        <v>0</v>
      </c>
    </row>
    <row r="103" spans="1:22" s="35" customFormat="1" x14ac:dyDescent="0.2">
      <c r="A103" s="35">
        <v>135343</v>
      </c>
      <c r="B103" s="35" t="s">
        <v>686</v>
      </c>
      <c r="C103" s="35">
        <v>328</v>
      </c>
      <c r="D103" s="35">
        <v>313</v>
      </c>
      <c r="E103" s="35">
        <v>141</v>
      </c>
      <c r="F103" s="35">
        <v>109</v>
      </c>
      <c r="G103" s="35">
        <v>3</v>
      </c>
      <c r="H103" s="35">
        <v>112</v>
      </c>
      <c r="I103" s="35" t="s">
        <v>53</v>
      </c>
      <c r="J103" s="35" t="s">
        <v>54</v>
      </c>
      <c r="K103" s="46">
        <v>45637</v>
      </c>
      <c r="L103" s="46">
        <v>45748</v>
      </c>
      <c r="M103" s="35" t="s">
        <v>58</v>
      </c>
      <c r="N103" s="35">
        <v>7</v>
      </c>
      <c r="O103" s="47">
        <v>0.03</v>
      </c>
      <c r="P103" s="48">
        <v>109.33</v>
      </c>
      <c r="Q103" s="48">
        <v>3.01</v>
      </c>
      <c r="R103" s="48">
        <v>2.93</v>
      </c>
      <c r="S103" s="35" t="b">
        <v>0</v>
      </c>
      <c r="T103" s="35" t="b">
        <v>0</v>
      </c>
      <c r="U103" s="35" t="b">
        <v>0</v>
      </c>
      <c r="V103" s="35" t="b">
        <v>0</v>
      </c>
    </row>
    <row r="104" spans="1:22" s="35" customFormat="1" x14ac:dyDescent="0.2">
      <c r="A104" s="35">
        <v>147636</v>
      </c>
      <c r="B104" s="35" t="s">
        <v>757</v>
      </c>
      <c r="C104" s="35">
        <v>328</v>
      </c>
      <c r="D104" s="35">
        <v>34</v>
      </c>
      <c r="E104" s="35">
        <v>94</v>
      </c>
      <c r="F104" s="35">
        <v>97</v>
      </c>
      <c r="G104" s="35">
        <v>91</v>
      </c>
      <c r="H104" s="35">
        <v>100</v>
      </c>
      <c r="I104" s="35" t="s">
        <v>53</v>
      </c>
      <c r="J104" s="35" t="s">
        <v>54</v>
      </c>
      <c r="K104" s="46">
        <v>45428</v>
      </c>
      <c r="M104" s="35" t="s">
        <v>71</v>
      </c>
      <c r="N104" s="35">
        <v>13</v>
      </c>
      <c r="O104" s="47">
        <v>0.94</v>
      </c>
      <c r="P104" s="48">
        <v>3.6</v>
      </c>
      <c r="Q104" s="48">
        <v>3.38</v>
      </c>
      <c r="R104" s="48">
        <v>3.28</v>
      </c>
      <c r="S104" s="35" t="b">
        <v>0</v>
      </c>
      <c r="T104" s="35" t="b">
        <v>0</v>
      </c>
      <c r="U104" s="35" t="b">
        <v>0</v>
      </c>
      <c r="V104" s="35" t="b">
        <v>0</v>
      </c>
    </row>
    <row r="105" spans="1:22" s="35" customFormat="1" x14ac:dyDescent="0.2">
      <c r="A105" s="35">
        <v>172686</v>
      </c>
      <c r="B105" s="35" t="s">
        <v>685</v>
      </c>
      <c r="C105" s="35">
        <v>321</v>
      </c>
      <c r="D105" s="35">
        <v>302</v>
      </c>
      <c r="E105" s="35">
        <v>65</v>
      </c>
      <c r="F105" s="35">
        <v>73</v>
      </c>
      <c r="G105" s="35">
        <v>1</v>
      </c>
      <c r="H105" s="35">
        <v>75</v>
      </c>
      <c r="I105" s="35" t="s">
        <v>53</v>
      </c>
      <c r="J105" s="35" t="s">
        <v>54</v>
      </c>
      <c r="K105" s="46">
        <v>45614</v>
      </c>
      <c r="L105" s="46">
        <v>45757</v>
      </c>
      <c r="M105" s="35" t="s">
        <v>71</v>
      </c>
      <c r="N105" s="35">
        <v>9</v>
      </c>
      <c r="O105" s="47">
        <v>0.01</v>
      </c>
      <c r="P105" s="48">
        <v>321</v>
      </c>
      <c r="Q105" s="48">
        <v>4.4000000000000004</v>
      </c>
      <c r="R105" s="48">
        <v>4.28</v>
      </c>
      <c r="S105" s="35" t="b">
        <v>0</v>
      </c>
      <c r="T105" s="35" t="b">
        <v>0</v>
      </c>
      <c r="U105" s="35" t="b">
        <v>0</v>
      </c>
      <c r="V105" s="35" t="b">
        <v>0</v>
      </c>
    </row>
    <row r="106" spans="1:22" s="35" customFormat="1" x14ac:dyDescent="0.2">
      <c r="A106" s="35">
        <v>109675</v>
      </c>
      <c r="B106" s="35" t="s">
        <v>318</v>
      </c>
      <c r="C106" s="35">
        <v>318</v>
      </c>
      <c r="D106" s="35">
        <v>56</v>
      </c>
      <c r="E106" s="35">
        <v>157</v>
      </c>
      <c r="F106" s="35">
        <v>170</v>
      </c>
      <c r="G106" s="35">
        <v>176</v>
      </c>
      <c r="H106" s="35">
        <v>149</v>
      </c>
      <c r="I106" s="35" t="s">
        <v>53</v>
      </c>
      <c r="J106" s="35" t="s">
        <v>54</v>
      </c>
      <c r="K106" s="46">
        <v>45642</v>
      </c>
      <c r="M106" s="35" t="s">
        <v>58</v>
      </c>
      <c r="N106" s="35">
        <v>46</v>
      </c>
      <c r="O106" s="47">
        <v>1.04</v>
      </c>
      <c r="P106" s="48">
        <v>1.81</v>
      </c>
      <c r="Q106" s="48">
        <v>1.87</v>
      </c>
      <c r="R106" s="48">
        <v>2.13</v>
      </c>
      <c r="S106" s="35" t="b">
        <v>0</v>
      </c>
      <c r="T106" s="35" t="b">
        <v>0</v>
      </c>
      <c r="U106" s="35" t="b">
        <v>0</v>
      </c>
      <c r="V106" s="35" t="b">
        <v>0</v>
      </c>
    </row>
    <row r="107" spans="1:22" s="35" customFormat="1" x14ac:dyDescent="0.2">
      <c r="A107" s="35">
        <v>478409</v>
      </c>
      <c r="B107" s="35" t="s">
        <v>166</v>
      </c>
      <c r="C107" s="35">
        <v>313</v>
      </c>
      <c r="D107" s="35">
        <v>31</v>
      </c>
      <c r="E107" s="35">
        <v>630</v>
      </c>
      <c r="F107" s="35">
        <v>26</v>
      </c>
      <c r="G107" s="35">
        <v>0</v>
      </c>
      <c r="H107" s="35">
        <v>1054</v>
      </c>
      <c r="I107" s="35" t="s">
        <v>53</v>
      </c>
      <c r="J107" s="35" t="s">
        <v>54</v>
      </c>
      <c r="K107" s="46">
        <v>45209</v>
      </c>
      <c r="M107" s="35" t="s">
        <v>55</v>
      </c>
      <c r="N107" s="35">
        <v>19</v>
      </c>
      <c r="O107" s="47">
        <v>0</v>
      </c>
      <c r="P107" s="48">
        <v>0</v>
      </c>
      <c r="Q107" s="48">
        <v>12.04</v>
      </c>
      <c r="R107" s="48">
        <v>0.3</v>
      </c>
      <c r="S107" s="35" t="b">
        <v>0</v>
      </c>
      <c r="T107" s="35" t="b">
        <v>0</v>
      </c>
      <c r="U107" s="35" t="b">
        <v>0</v>
      </c>
      <c r="V107" s="35" t="b">
        <v>0</v>
      </c>
    </row>
    <row r="108" spans="1:22" s="35" customFormat="1" x14ac:dyDescent="0.2">
      <c r="A108" s="35">
        <v>110274</v>
      </c>
      <c r="B108" s="35" t="s">
        <v>304</v>
      </c>
      <c r="C108" s="35">
        <v>311</v>
      </c>
      <c r="D108" s="35">
        <v>155</v>
      </c>
      <c r="E108" s="35">
        <v>206</v>
      </c>
      <c r="F108" s="35">
        <v>160</v>
      </c>
      <c r="G108" s="35">
        <v>223</v>
      </c>
      <c r="H108" s="35">
        <v>133</v>
      </c>
      <c r="I108" s="35" t="s">
        <v>53</v>
      </c>
      <c r="J108" s="35" t="s">
        <v>54</v>
      </c>
      <c r="K108" s="46">
        <v>45056</v>
      </c>
      <c r="M108" s="35" t="s">
        <v>58</v>
      </c>
      <c r="N108" s="35">
        <v>40</v>
      </c>
      <c r="O108" s="47">
        <v>1.39</v>
      </c>
      <c r="P108" s="48">
        <v>1.39</v>
      </c>
      <c r="Q108" s="48">
        <v>1.94</v>
      </c>
      <c r="R108" s="48">
        <v>2.34</v>
      </c>
      <c r="S108" s="35" t="b">
        <v>0</v>
      </c>
      <c r="T108" s="35" t="b">
        <v>0</v>
      </c>
      <c r="U108" s="35" t="b">
        <v>0</v>
      </c>
      <c r="V108" s="35" t="b">
        <v>0</v>
      </c>
    </row>
    <row r="109" spans="1:22" s="35" customFormat="1" x14ac:dyDescent="0.2">
      <c r="A109" s="35">
        <v>115779</v>
      </c>
      <c r="B109" s="35" t="s">
        <v>263</v>
      </c>
      <c r="C109" s="35">
        <v>308</v>
      </c>
      <c r="D109" s="35">
        <v>22</v>
      </c>
      <c r="E109" s="35">
        <v>151</v>
      </c>
      <c r="F109" s="35">
        <v>170</v>
      </c>
      <c r="G109" s="35">
        <v>201</v>
      </c>
      <c r="H109" s="35">
        <v>115</v>
      </c>
      <c r="I109" s="35" t="s">
        <v>53</v>
      </c>
      <c r="J109" s="35" t="s">
        <v>54</v>
      </c>
      <c r="K109" s="46">
        <v>45162</v>
      </c>
      <c r="M109" s="35" t="s">
        <v>58</v>
      </c>
      <c r="N109" s="35">
        <v>53</v>
      </c>
      <c r="O109" s="47">
        <v>1.18</v>
      </c>
      <c r="P109" s="48">
        <v>1.53</v>
      </c>
      <c r="Q109" s="48">
        <v>1.81</v>
      </c>
      <c r="R109" s="48">
        <v>2.68</v>
      </c>
      <c r="S109" s="35" t="b">
        <v>0</v>
      </c>
      <c r="T109" s="35" t="b">
        <v>0</v>
      </c>
      <c r="U109" s="35" t="b">
        <v>0</v>
      </c>
      <c r="V109" s="35" t="b">
        <v>0</v>
      </c>
    </row>
    <row r="110" spans="1:22" s="35" customFormat="1" x14ac:dyDescent="0.2">
      <c r="A110" s="35">
        <v>108462</v>
      </c>
      <c r="B110" s="35" t="s">
        <v>410</v>
      </c>
      <c r="C110" s="35">
        <v>308</v>
      </c>
      <c r="D110" s="35">
        <v>184</v>
      </c>
      <c r="E110" s="35">
        <v>20</v>
      </c>
      <c r="F110" s="35">
        <v>25</v>
      </c>
      <c r="G110" s="35">
        <v>25</v>
      </c>
      <c r="H110" s="35">
        <v>25</v>
      </c>
      <c r="I110" s="35" t="s">
        <v>53</v>
      </c>
      <c r="J110" s="35" t="s">
        <v>54</v>
      </c>
      <c r="K110" s="46">
        <v>45552</v>
      </c>
      <c r="L110" s="46">
        <v>45679</v>
      </c>
      <c r="M110" s="35" t="s">
        <v>76</v>
      </c>
      <c r="N110" s="35">
        <v>11</v>
      </c>
      <c r="O110" s="47">
        <v>1</v>
      </c>
      <c r="P110" s="48">
        <v>12.32</v>
      </c>
      <c r="Q110" s="48">
        <v>12.32</v>
      </c>
      <c r="R110" s="48">
        <v>12.32</v>
      </c>
      <c r="S110" s="35" t="b">
        <v>0</v>
      </c>
      <c r="T110" s="35" t="b">
        <v>0</v>
      </c>
      <c r="U110" s="35" t="b">
        <v>0</v>
      </c>
      <c r="V110" s="35" t="b">
        <v>0</v>
      </c>
    </row>
    <row r="111" spans="1:22" s="35" customFormat="1" x14ac:dyDescent="0.2">
      <c r="A111" s="35">
        <v>149335</v>
      </c>
      <c r="B111" s="35" t="s">
        <v>248</v>
      </c>
      <c r="C111" s="35">
        <v>307</v>
      </c>
      <c r="D111" s="35">
        <v>159</v>
      </c>
      <c r="E111" s="35">
        <v>43</v>
      </c>
      <c r="F111" s="35">
        <v>42</v>
      </c>
      <c r="G111" s="35">
        <v>47</v>
      </c>
      <c r="H111" s="35">
        <v>25</v>
      </c>
      <c r="I111" s="35" t="s">
        <v>53</v>
      </c>
      <c r="J111" s="35" t="s">
        <v>54</v>
      </c>
      <c r="K111" s="46">
        <v>45553</v>
      </c>
      <c r="L111" s="46">
        <v>45678</v>
      </c>
      <c r="M111" s="35" t="s">
        <v>71</v>
      </c>
      <c r="N111" s="35">
        <v>10</v>
      </c>
      <c r="O111" s="47">
        <v>1.1200000000000001</v>
      </c>
      <c r="P111" s="48">
        <v>6.53</v>
      </c>
      <c r="Q111" s="48">
        <v>7.31</v>
      </c>
      <c r="R111" s="48">
        <v>12.28</v>
      </c>
      <c r="S111" s="35" t="b">
        <v>0</v>
      </c>
      <c r="T111" s="35" t="b">
        <v>0</v>
      </c>
      <c r="U111" s="35" t="b">
        <v>0</v>
      </c>
      <c r="V111" s="35" t="b">
        <v>0</v>
      </c>
    </row>
    <row r="112" spans="1:22" s="35" customFormat="1" x14ac:dyDescent="0.2">
      <c r="A112" s="35">
        <v>106281</v>
      </c>
      <c r="B112" s="35" t="s">
        <v>147</v>
      </c>
      <c r="C112" s="35">
        <v>302</v>
      </c>
      <c r="D112" s="35">
        <v>302</v>
      </c>
      <c r="E112" s="35">
        <v>492</v>
      </c>
      <c r="F112" s="35">
        <v>200</v>
      </c>
      <c r="G112" s="35">
        <v>58</v>
      </c>
      <c r="H112" s="35">
        <v>309</v>
      </c>
      <c r="I112" s="35" t="s">
        <v>53</v>
      </c>
      <c r="J112" s="35" t="s">
        <v>68</v>
      </c>
      <c r="K112" s="46">
        <v>45379</v>
      </c>
      <c r="M112" s="35" t="s">
        <v>58</v>
      </c>
      <c r="N112" s="35">
        <v>4</v>
      </c>
      <c r="O112" s="47">
        <v>0.28999999999999998</v>
      </c>
      <c r="P112" s="48">
        <v>5.21</v>
      </c>
      <c r="Q112" s="48">
        <v>1.51</v>
      </c>
      <c r="R112" s="48">
        <v>0.98</v>
      </c>
      <c r="S112" s="35" t="b">
        <v>0</v>
      </c>
      <c r="T112" s="35" t="b">
        <v>0</v>
      </c>
      <c r="U112" s="35" t="b">
        <v>0</v>
      </c>
      <c r="V112" s="35" t="b">
        <v>0</v>
      </c>
    </row>
    <row r="113" spans="1:22" s="35" customFormat="1" x14ac:dyDescent="0.2">
      <c r="A113" s="35">
        <v>112209</v>
      </c>
      <c r="B113" s="35" t="s">
        <v>677</v>
      </c>
      <c r="C113" s="35">
        <v>301</v>
      </c>
      <c r="D113" s="35">
        <v>301</v>
      </c>
      <c r="E113" s="35">
        <v>89</v>
      </c>
      <c r="F113" s="35">
        <v>75</v>
      </c>
      <c r="G113" s="35">
        <v>123</v>
      </c>
      <c r="H113" s="35">
        <v>77</v>
      </c>
      <c r="I113" s="35" t="s">
        <v>53</v>
      </c>
      <c r="J113" s="35" t="s">
        <v>54</v>
      </c>
      <c r="K113" s="46">
        <v>45616</v>
      </c>
      <c r="L113" s="46">
        <v>45811</v>
      </c>
      <c r="M113" s="35" t="s">
        <v>71</v>
      </c>
      <c r="N113" s="35">
        <v>9</v>
      </c>
      <c r="O113" s="47">
        <v>1.64</v>
      </c>
      <c r="P113" s="48">
        <v>2.4500000000000002</v>
      </c>
      <c r="Q113" s="48">
        <v>4.01</v>
      </c>
      <c r="R113" s="48">
        <v>3.91</v>
      </c>
      <c r="S113" s="35" t="b">
        <v>0</v>
      </c>
      <c r="T113" s="35" t="b">
        <v>0</v>
      </c>
      <c r="U113" s="35" t="b">
        <v>0</v>
      </c>
      <c r="V113" s="35" t="b">
        <v>0</v>
      </c>
    </row>
    <row r="114" spans="1:22" s="35" customFormat="1" x14ac:dyDescent="0.2">
      <c r="A114" s="35">
        <v>466044</v>
      </c>
      <c r="B114" s="35" t="s">
        <v>644</v>
      </c>
      <c r="C114" s="35">
        <v>297</v>
      </c>
      <c r="D114" s="35">
        <v>282</v>
      </c>
      <c r="E114" s="35">
        <v>63</v>
      </c>
      <c r="F114" s="35">
        <v>82</v>
      </c>
      <c r="G114" s="35">
        <v>70</v>
      </c>
      <c r="H114" s="35">
        <v>84</v>
      </c>
      <c r="I114" s="35" t="s">
        <v>53</v>
      </c>
      <c r="J114" s="35" t="s">
        <v>54</v>
      </c>
      <c r="K114" s="46">
        <v>45632</v>
      </c>
      <c r="L114" s="46">
        <v>45756</v>
      </c>
      <c r="M114" s="35" t="s">
        <v>71</v>
      </c>
      <c r="N114" s="35">
        <v>9</v>
      </c>
      <c r="O114" s="47">
        <v>0.85</v>
      </c>
      <c r="P114" s="48">
        <v>4.24</v>
      </c>
      <c r="Q114" s="48">
        <v>3.62</v>
      </c>
      <c r="R114" s="48">
        <v>3.54</v>
      </c>
      <c r="S114" s="35" t="b">
        <v>0</v>
      </c>
      <c r="T114" s="35" t="b">
        <v>0</v>
      </c>
      <c r="U114" s="35" t="b">
        <v>0</v>
      </c>
      <c r="V114" s="35" t="b">
        <v>0</v>
      </c>
    </row>
    <row r="115" spans="1:22" s="35" customFormat="1" x14ac:dyDescent="0.2">
      <c r="A115" s="35">
        <v>118223</v>
      </c>
      <c r="B115" s="35" t="s">
        <v>351</v>
      </c>
      <c r="C115" s="35">
        <v>295</v>
      </c>
      <c r="D115" s="35">
        <v>284</v>
      </c>
      <c r="E115" s="35">
        <v>175</v>
      </c>
      <c r="F115" s="35">
        <v>186</v>
      </c>
      <c r="G115" s="35">
        <v>183</v>
      </c>
      <c r="H115" s="35">
        <v>181</v>
      </c>
      <c r="I115" s="35" t="s">
        <v>53</v>
      </c>
      <c r="J115" s="35" t="s">
        <v>54</v>
      </c>
      <c r="K115" s="46">
        <v>45198</v>
      </c>
      <c r="M115" s="35" t="s">
        <v>58</v>
      </c>
      <c r="N115" s="35">
        <v>25</v>
      </c>
      <c r="O115" s="47">
        <v>0.98</v>
      </c>
      <c r="P115" s="48">
        <v>1.61</v>
      </c>
      <c r="Q115" s="48">
        <v>1.59</v>
      </c>
      <c r="R115" s="48">
        <v>1.63</v>
      </c>
      <c r="S115" s="35" t="b">
        <v>0</v>
      </c>
      <c r="T115" s="35" t="b">
        <v>0</v>
      </c>
      <c r="U115" s="35" t="b">
        <v>0</v>
      </c>
      <c r="V115" s="35" t="b">
        <v>0</v>
      </c>
    </row>
    <row r="116" spans="1:22" s="35" customFormat="1" x14ac:dyDescent="0.2">
      <c r="A116" s="35">
        <v>154313</v>
      </c>
      <c r="B116" s="35" t="s">
        <v>234</v>
      </c>
      <c r="C116" s="35">
        <v>291</v>
      </c>
      <c r="D116" s="35">
        <v>246</v>
      </c>
      <c r="E116" s="35">
        <v>33</v>
      </c>
      <c r="F116" s="35">
        <v>40</v>
      </c>
      <c r="G116" s="35">
        <v>24</v>
      </c>
      <c r="H116" s="35">
        <v>22</v>
      </c>
      <c r="I116" s="35" t="s">
        <v>53</v>
      </c>
      <c r="J116" s="35" t="s">
        <v>54</v>
      </c>
      <c r="K116" s="46">
        <v>45141</v>
      </c>
      <c r="L116" s="46">
        <v>45713</v>
      </c>
      <c r="M116" s="35" t="s">
        <v>76</v>
      </c>
      <c r="N116" s="35">
        <v>9</v>
      </c>
      <c r="O116" s="47">
        <v>0.6</v>
      </c>
      <c r="P116" s="48">
        <v>12.13</v>
      </c>
      <c r="Q116" s="48">
        <v>7.28</v>
      </c>
      <c r="R116" s="48">
        <v>13.23</v>
      </c>
      <c r="S116" s="35" t="b">
        <v>0</v>
      </c>
      <c r="T116" s="35" t="b">
        <v>0</v>
      </c>
      <c r="U116" s="35" t="b">
        <v>0</v>
      </c>
      <c r="V116" s="35" t="b">
        <v>0</v>
      </c>
    </row>
    <row r="117" spans="1:22" s="35" customFormat="1" x14ac:dyDescent="0.2">
      <c r="A117" s="35">
        <v>155646</v>
      </c>
      <c r="B117" s="35" t="s">
        <v>856</v>
      </c>
      <c r="C117" s="35">
        <v>289</v>
      </c>
      <c r="D117" s="35">
        <v>289</v>
      </c>
      <c r="E117" s="35">
        <v>24</v>
      </c>
      <c r="F117" s="35">
        <v>26</v>
      </c>
      <c r="G117" s="35">
        <v>29</v>
      </c>
      <c r="H117" s="35">
        <v>27</v>
      </c>
      <c r="I117" s="35" t="s">
        <v>53</v>
      </c>
      <c r="J117" s="35" t="s">
        <v>54</v>
      </c>
      <c r="K117" s="46">
        <v>45635</v>
      </c>
      <c r="L117" s="46">
        <v>45791</v>
      </c>
      <c r="M117" s="35" t="s">
        <v>76</v>
      </c>
      <c r="N117" s="35">
        <v>9</v>
      </c>
      <c r="O117" s="47">
        <v>1.1200000000000001</v>
      </c>
      <c r="P117" s="48">
        <v>9.9700000000000006</v>
      </c>
      <c r="Q117" s="48">
        <v>11.12</v>
      </c>
      <c r="R117" s="48">
        <v>10.7</v>
      </c>
      <c r="S117" s="35" t="b">
        <v>0</v>
      </c>
      <c r="T117" s="35" t="b">
        <v>0</v>
      </c>
      <c r="U117" s="35" t="b">
        <v>0</v>
      </c>
      <c r="V117" s="35" t="b">
        <v>0</v>
      </c>
    </row>
    <row r="118" spans="1:22" s="35" customFormat="1" x14ac:dyDescent="0.2">
      <c r="A118" s="35">
        <v>106590</v>
      </c>
      <c r="B118" s="35" t="s">
        <v>600</v>
      </c>
      <c r="C118" s="35">
        <v>286</v>
      </c>
      <c r="D118" s="35">
        <v>225</v>
      </c>
      <c r="E118" s="35">
        <v>114</v>
      </c>
      <c r="F118" s="35">
        <v>115</v>
      </c>
      <c r="G118" s="35">
        <v>150</v>
      </c>
      <c r="H118" s="35">
        <v>117</v>
      </c>
      <c r="I118" s="35" t="s">
        <v>53</v>
      </c>
      <c r="J118" s="35" t="s">
        <v>54</v>
      </c>
      <c r="K118" s="46">
        <v>45259</v>
      </c>
      <c r="M118" s="35" t="s">
        <v>58</v>
      </c>
      <c r="N118" s="35">
        <v>49</v>
      </c>
      <c r="O118" s="47">
        <v>1.3</v>
      </c>
      <c r="P118" s="48">
        <v>1.91</v>
      </c>
      <c r="Q118" s="48">
        <v>2.4900000000000002</v>
      </c>
      <c r="R118" s="48">
        <v>2.44</v>
      </c>
      <c r="S118" s="35" t="b">
        <v>0</v>
      </c>
      <c r="T118" s="35" t="b">
        <v>0</v>
      </c>
      <c r="U118" s="35" t="b">
        <v>0</v>
      </c>
      <c r="V118" s="35" t="b">
        <v>0</v>
      </c>
    </row>
    <row r="119" spans="1:22" s="35" customFormat="1" x14ac:dyDescent="0.2">
      <c r="A119" s="35">
        <v>112610</v>
      </c>
      <c r="B119" s="35" t="s">
        <v>773</v>
      </c>
      <c r="C119" s="35">
        <v>279</v>
      </c>
      <c r="D119" s="35">
        <v>41</v>
      </c>
      <c r="E119" s="35">
        <v>116</v>
      </c>
      <c r="F119" s="35">
        <v>126</v>
      </c>
      <c r="G119" s="35">
        <v>144</v>
      </c>
      <c r="H119" s="35">
        <v>130</v>
      </c>
      <c r="I119" s="35" t="s">
        <v>53</v>
      </c>
      <c r="J119" s="35" t="s">
        <v>54</v>
      </c>
      <c r="K119" s="46">
        <v>45580</v>
      </c>
      <c r="L119" s="46">
        <v>45708</v>
      </c>
      <c r="M119" s="35" t="s">
        <v>58</v>
      </c>
      <c r="N119" s="35">
        <v>10</v>
      </c>
      <c r="O119" s="47">
        <v>1.1399999999999999</v>
      </c>
      <c r="P119" s="48">
        <v>1.94</v>
      </c>
      <c r="Q119" s="48">
        <v>2.21</v>
      </c>
      <c r="R119" s="48">
        <v>2.15</v>
      </c>
      <c r="S119" s="35" t="b">
        <v>0</v>
      </c>
      <c r="T119" s="35" t="b">
        <v>0</v>
      </c>
      <c r="U119" s="35" t="b">
        <v>0</v>
      </c>
      <c r="V119" s="35" t="b">
        <v>0</v>
      </c>
    </row>
    <row r="120" spans="1:22" s="35" customFormat="1" x14ac:dyDescent="0.2">
      <c r="A120" s="35">
        <v>126256</v>
      </c>
      <c r="B120" s="35" t="s">
        <v>150</v>
      </c>
      <c r="C120" s="35">
        <v>278</v>
      </c>
      <c r="D120" s="35">
        <v>24</v>
      </c>
      <c r="E120" s="35">
        <v>351</v>
      </c>
      <c r="F120" s="35">
        <v>119</v>
      </c>
      <c r="G120" s="35">
        <v>211</v>
      </c>
      <c r="H120" s="35">
        <v>199</v>
      </c>
      <c r="I120" s="35" t="s">
        <v>53</v>
      </c>
      <c r="J120" s="35" t="s">
        <v>54</v>
      </c>
      <c r="K120" s="46">
        <v>45835</v>
      </c>
      <c r="M120" s="35" t="s">
        <v>58</v>
      </c>
      <c r="N120" s="35">
        <v>37</v>
      </c>
      <c r="O120" s="47">
        <v>1.77</v>
      </c>
      <c r="P120" s="48">
        <v>1.32</v>
      </c>
      <c r="Q120" s="48">
        <v>2.34</v>
      </c>
      <c r="R120" s="48">
        <v>1.4</v>
      </c>
      <c r="S120" s="35" t="b">
        <v>0</v>
      </c>
      <c r="T120" s="35" t="b">
        <v>0</v>
      </c>
      <c r="U120" s="35" t="b">
        <v>0</v>
      </c>
      <c r="V120" s="35" t="b">
        <v>0</v>
      </c>
    </row>
    <row r="121" spans="1:22" s="35" customFormat="1" x14ac:dyDescent="0.2">
      <c r="A121" s="35">
        <v>474623</v>
      </c>
      <c r="B121" s="35" t="s">
        <v>377</v>
      </c>
      <c r="C121" s="35">
        <v>277</v>
      </c>
      <c r="D121" s="35">
        <v>103</v>
      </c>
      <c r="E121" s="35">
        <v>30</v>
      </c>
      <c r="F121" s="35">
        <v>31</v>
      </c>
      <c r="G121" s="35">
        <v>16</v>
      </c>
      <c r="H121" s="35">
        <v>31</v>
      </c>
      <c r="I121" s="35" t="s">
        <v>53</v>
      </c>
      <c r="J121" s="35" t="s">
        <v>54</v>
      </c>
      <c r="K121" s="46">
        <v>45176</v>
      </c>
      <c r="M121" s="35" t="s">
        <v>76</v>
      </c>
      <c r="N121" s="35">
        <v>22</v>
      </c>
      <c r="O121" s="47">
        <v>0.52</v>
      </c>
      <c r="P121" s="48">
        <v>17.309999999999999</v>
      </c>
      <c r="Q121" s="48">
        <v>8.94</v>
      </c>
      <c r="R121" s="48">
        <v>8.94</v>
      </c>
      <c r="S121" s="35" t="b">
        <v>0</v>
      </c>
      <c r="T121" s="35" t="b">
        <v>0</v>
      </c>
      <c r="U121" s="35" t="b">
        <v>0</v>
      </c>
      <c r="V121" s="35" t="b">
        <v>0</v>
      </c>
    </row>
    <row r="122" spans="1:22" s="35" customFormat="1" x14ac:dyDescent="0.2">
      <c r="A122" s="35">
        <v>154340</v>
      </c>
      <c r="B122" s="35" t="s">
        <v>313</v>
      </c>
      <c r="C122" s="35">
        <v>276</v>
      </c>
      <c r="D122" s="35">
        <v>73</v>
      </c>
      <c r="E122" s="35">
        <v>167</v>
      </c>
      <c r="F122" s="35">
        <v>180</v>
      </c>
      <c r="G122" s="35">
        <v>0</v>
      </c>
      <c r="H122" s="35">
        <v>155</v>
      </c>
      <c r="I122" s="35" t="s">
        <v>53</v>
      </c>
      <c r="J122" s="35" t="s">
        <v>54</v>
      </c>
      <c r="K122" s="46">
        <v>45370</v>
      </c>
      <c r="M122" s="35" t="s">
        <v>58</v>
      </c>
      <c r="N122" s="35">
        <v>16</v>
      </c>
      <c r="O122" s="47">
        <v>0</v>
      </c>
      <c r="P122" s="48">
        <v>0</v>
      </c>
      <c r="Q122" s="48">
        <v>1.53</v>
      </c>
      <c r="R122" s="48">
        <v>1.78</v>
      </c>
      <c r="S122" s="35" t="b">
        <v>0</v>
      </c>
      <c r="T122" s="35" t="b">
        <v>0</v>
      </c>
      <c r="U122" s="35" t="b">
        <v>0</v>
      </c>
      <c r="V122" s="35" t="b">
        <v>0</v>
      </c>
    </row>
    <row r="123" spans="1:22" s="35" customFormat="1" x14ac:dyDescent="0.2">
      <c r="A123" s="35">
        <v>114759</v>
      </c>
      <c r="B123" s="35" t="s">
        <v>730</v>
      </c>
      <c r="C123" s="35">
        <v>275</v>
      </c>
      <c r="D123" s="35">
        <v>13</v>
      </c>
      <c r="E123" s="35">
        <v>41</v>
      </c>
      <c r="F123" s="35">
        <v>67</v>
      </c>
      <c r="G123" s="35">
        <v>51</v>
      </c>
      <c r="H123" s="35">
        <v>69</v>
      </c>
      <c r="I123" s="35" t="s">
        <v>53</v>
      </c>
      <c r="J123" s="35" t="s">
        <v>54</v>
      </c>
      <c r="K123" s="46">
        <v>45523</v>
      </c>
      <c r="M123" s="35" t="s">
        <v>71</v>
      </c>
      <c r="N123" s="35">
        <v>10</v>
      </c>
      <c r="O123" s="47">
        <v>0.76</v>
      </c>
      <c r="P123" s="48">
        <v>5.39</v>
      </c>
      <c r="Q123" s="48">
        <v>4.0999999999999996</v>
      </c>
      <c r="R123" s="48">
        <v>3.99</v>
      </c>
      <c r="S123" s="35" t="b">
        <v>0</v>
      </c>
      <c r="T123" s="35" t="b">
        <v>0</v>
      </c>
      <c r="U123" s="35" t="b">
        <v>0</v>
      </c>
      <c r="V123" s="35" t="b">
        <v>0</v>
      </c>
    </row>
    <row r="124" spans="1:22" s="35" customFormat="1" x14ac:dyDescent="0.2">
      <c r="A124" s="35">
        <v>109378</v>
      </c>
      <c r="B124" s="35" t="s">
        <v>265</v>
      </c>
      <c r="C124" s="35">
        <v>273</v>
      </c>
      <c r="D124" s="35">
        <v>273</v>
      </c>
      <c r="E124" s="35">
        <v>45</v>
      </c>
      <c r="F124" s="35">
        <v>56</v>
      </c>
      <c r="G124" s="35">
        <v>0</v>
      </c>
      <c r="H124" s="35">
        <v>39</v>
      </c>
      <c r="I124" s="35" t="s">
        <v>53</v>
      </c>
      <c r="J124" s="35" t="s">
        <v>68</v>
      </c>
      <c r="K124" s="46">
        <v>45765</v>
      </c>
      <c r="L124" s="46">
        <v>45882</v>
      </c>
      <c r="M124" s="35" t="s">
        <v>71</v>
      </c>
      <c r="N124" s="35">
        <v>3</v>
      </c>
      <c r="O124" s="47">
        <v>0</v>
      </c>
      <c r="P124" s="48">
        <v>0</v>
      </c>
      <c r="Q124" s="48">
        <v>4.88</v>
      </c>
      <c r="R124" s="48">
        <v>7</v>
      </c>
      <c r="S124" s="35" t="b">
        <v>0</v>
      </c>
      <c r="T124" s="35" t="b">
        <v>0</v>
      </c>
      <c r="U124" s="35" t="b">
        <v>0</v>
      </c>
      <c r="V124" s="35" t="b">
        <v>0</v>
      </c>
    </row>
    <row r="125" spans="1:22" s="35" customFormat="1" x14ac:dyDescent="0.2">
      <c r="A125" s="35">
        <v>107448</v>
      </c>
      <c r="B125" s="35" t="s">
        <v>211</v>
      </c>
      <c r="C125" s="35">
        <v>266</v>
      </c>
      <c r="D125" s="35">
        <v>266</v>
      </c>
      <c r="E125" s="35">
        <v>5</v>
      </c>
      <c r="F125" s="35">
        <v>32</v>
      </c>
      <c r="G125" s="35">
        <v>0</v>
      </c>
      <c r="H125" s="35">
        <v>15</v>
      </c>
      <c r="I125" s="35" t="s">
        <v>53</v>
      </c>
      <c r="J125" s="35" t="s">
        <v>171</v>
      </c>
      <c r="K125" s="46">
        <v>45169</v>
      </c>
      <c r="M125" s="35" t="s">
        <v>76</v>
      </c>
      <c r="N125" s="35">
        <v>27</v>
      </c>
      <c r="O125" s="47">
        <v>0</v>
      </c>
      <c r="P125" s="48">
        <v>0</v>
      </c>
      <c r="Q125" s="48">
        <v>8.31</v>
      </c>
      <c r="R125" s="48">
        <v>17.73</v>
      </c>
      <c r="S125" s="35" t="b">
        <v>0</v>
      </c>
      <c r="T125" s="35" t="b">
        <v>0</v>
      </c>
      <c r="U125" s="35" t="b">
        <v>0</v>
      </c>
      <c r="V125" s="35" t="b">
        <v>0</v>
      </c>
    </row>
    <row r="126" spans="1:22" s="35" customFormat="1" x14ac:dyDescent="0.2">
      <c r="A126" s="35">
        <v>310911</v>
      </c>
      <c r="B126" s="35" t="s">
        <v>609</v>
      </c>
      <c r="C126" s="35">
        <v>265</v>
      </c>
      <c r="D126" s="35">
        <v>238</v>
      </c>
      <c r="E126" s="35">
        <v>48</v>
      </c>
      <c r="F126" s="35">
        <v>51</v>
      </c>
      <c r="G126" s="35">
        <v>58</v>
      </c>
      <c r="H126" s="35">
        <v>52</v>
      </c>
      <c r="I126" s="35" t="s">
        <v>53</v>
      </c>
      <c r="J126" s="35" t="s">
        <v>54</v>
      </c>
      <c r="K126" s="46">
        <v>45588</v>
      </c>
      <c r="L126" s="46">
        <v>45727</v>
      </c>
      <c r="M126" s="35" t="s">
        <v>71</v>
      </c>
      <c r="N126" s="35">
        <v>10</v>
      </c>
      <c r="O126" s="47">
        <v>1.1399999999999999</v>
      </c>
      <c r="P126" s="48">
        <v>4.57</v>
      </c>
      <c r="Q126" s="48">
        <v>5.2</v>
      </c>
      <c r="R126" s="48">
        <v>5.0999999999999996</v>
      </c>
      <c r="S126" s="35" t="b">
        <v>0</v>
      </c>
      <c r="T126" s="35" t="b">
        <v>0</v>
      </c>
      <c r="U126" s="35" t="b">
        <v>0</v>
      </c>
      <c r="V126" s="35" t="b">
        <v>0</v>
      </c>
    </row>
    <row r="127" spans="1:22" s="35" customFormat="1" x14ac:dyDescent="0.2">
      <c r="A127" s="35">
        <v>110628</v>
      </c>
      <c r="B127" s="35" t="s">
        <v>650</v>
      </c>
      <c r="C127" s="35">
        <v>255</v>
      </c>
      <c r="D127" s="35">
        <v>205</v>
      </c>
      <c r="E127" s="35">
        <v>214</v>
      </c>
      <c r="F127" s="35">
        <v>40</v>
      </c>
      <c r="G127" s="35">
        <v>3</v>
      </c>
      <c r="H127" s="35">
        <v>41</v>
      </c>
      <c r="I127" s="35" t="s">
        <v>53</v>
      </c>
      <c r="J127" s="35" t="s">
        <v>54</v>
      </c>
      <c r="K127" s="46">
        <v>45657</v>
      </c>
      <c r="L127" s="46">
        <v>45716</v>
      </c>
      <c r="M127" s="35" t="s">
        <v>58</v>
      </c>
      <c r="N127" s="35">
        <v>8</v>
      </c>
      <c r="O127" s="47">
        <v>0.08</v>
      </c>
      <c r="P127" s="48">
        <v>85</v>
      </c>
      <c r="Q127" s="48">
        <v>6.38</v>
      </c>
      <c r="R127" s="48">
        <v>6.22</v>
      </c>
      <c r="S127" s="35" t="b">
        <v>0</v>
      </c>
      <c r="T127" s="35" t="b">
        <v>0</v>
      </c>
      <c r="U127" s="35" t="b">
        <v>0</v>
      </c>
      <c r="V127" s="35" t="b">
        <v>0</v>
      </c>
    </row>
    <row r="128" spans="1:22" s="35" customFormat="1" x14ac:dyDescent="0.2">
      <c r="A128" s="35">
        <v>106516</v>
      </c>
      <c r="B128" s="35" t="s">
        <v>653</v>
      </c>
      <c r="C128" s="35">
        <v>252</v>
      </c>
      <c r="D128" s="35">
        <v>34</v>
      </c>
      <c r="E128" s="35">
        <v>86</v>
      </c>
      <c r="F128" s="35">
        <v>80</v>
      </c>
      <c r="G128" s="35">
        <v>101</v>
      </c>
      <c r="H128" s="35">
        <v>82</v>
      </c>
      <c r="I128" s="35" t="s">
        <v>53</v>
      </c>
      <c r="J128" s="35" t="s">
        <v>54</v>
      </c>
      <c r="K128" s="46">
        <v>45105</v>
      </c>
      <c r="M128" s="35" t="s">
        <v>71</v>
      </c>
      <c r="N128" s="35">
        <v>26</v>
      </c>
      <c r="O128" s="47">
        <v>1.26</v>
      </c>
      <c r="P128" s="48">
        <v>2.5</v>
      </c>
      <c r="Q128" s="48">
        <v>3.15</v>
      </c>
      <c r="R128" s="48">
        <v>3.07</v>
      </c>
      <c r="S128" s="35" t="b">
        <v>0</v>
      </c>
      <c r="T128" s="35" t="b">
        <v>0</v>
      </c>
      <c r="U128" s="35" t="b">
        <v>0</v>
      </c>
      <c r="V128" s="35" t="b">
        <v>0</v>
      </c>
    </row>
    <row r="129" spans="1:22" s="35" customFormat="1" x14ac:dyDescent="0.2">
      <c r="A129" s="35">
        <v>109207</v>
      </c>
      <c r="B129" s="35" t="s">
        <v>602</v>
      </c>
      <c r="C129" s="35">
        <v>251</v>
      </c>
      <c r="D129" s="35">
        <v>168</v>
      </c>
      <c r="E129" s="35">
        <v>151</v>
      </c>
      <c r="F129" s="35">
        <v>166</v>
      </c>
      <c r="G129" s="35">
        <v>162</v>
      </c>
      <c r="H129" s="35">
        <v>169</v>
      </c>
      <c r="I129" s="35" t="s">
        <v>53</v>
      </c>
      <c r="J129" s="35" t="s">
        <v>54</v>
      </c>
      <c r="K129" s="46">
        <v>45707</v>
      </c>
      <c r="L129" s="46">
        <v>45659</v>
      </c>
      <c r="M129" s="35" t="s">
        <v>58</v>
      </c>
      <c r="N129" s="35">
        <v>50</v>
      </c>
      <c r="O129" s="47">
        <v>0.98</v>
      </c>
      <c r="P129" s="48">
        <v>1.55</v>
      </c>
      <c r="Q129" s="48">
        <v>1.51</v>
      </c>
      <c r="R129" s="48">
        <v>1.49</v>
      </c>
      <c r="S129" s="35" t="b">
        <v>0</v>
      </c>
      <c r="T129" s="35" t="b">
        <v>0</v>
      </c>
      <c r="U129" s="35" t="b">
        <v>0</v>
      </c>
      <c r="V129" s="35" t="b">
        <v>0</v>
      </c>
    </row>
    <row r="130" spans="1:22" s="35" customFormat="1" x14ac:dyDescent="0.2">
      <c r="A130" s="35">
        <v>157831</v>
      </c>
      <c r="B130" s="35" t="s">
        <v>704</v>
      </c>
      <c r="C130" s="35">
        <v>251</v>
      </c>
      <c r="D130" s="35">
        <v>0</v>
      </c>
      <c r="E130" s="35">
        <v>56</v>
      </c>
      <c r="F130" s="35">
        <v>70</v>
      </c>
      <c r="G130" s="35">
        <v>5</v>
      </c>
      <c r="H130" s="35">
        <v>72</v>
      </c>
      <c r="I130" s="35" t="s">
        <v>53</v>
      </c>
      <c r="J130" s="35" t="s">
        <v>54</v>
      </c>
      <c r="K130" s="46">
        <v>45559</v>
      </c>
      <c r="L130" s="46">
        <v>45699</v>
      </c>
      <c r="M130" s="35" t="s">
        <v>71</v>
      </c>
      <c r="N130" s="35">
        <v>9</v>
      </c>
      <c r="O130" s="47">
        <v>7.0000000000000007E-2</v>
      </c>
      <c r="P130" s="48">
        <v>50.2</v>
      </c>
      <c r="Q130" s="48">
        <v>3.59</v>
      </c>
      <c r="R130" s="48">
        <v>3.49</v>
      </c>
      <c r="S130" s="35" t="b">
        <v>0</v>
      </c>
      <c r="T130" s="35" t="b">
        <v>0</v>
      </c>
      <c r="U130" s="35" t="b">
        <v>0</v>
      </c>
      <c r="V130" s="35" t="b">
        <v>0</v>
      </c>
    </row>
    <row r="131" spans="1:22" s="35" customFormat="1" x14ac:dyDescent="0.2">
      <c r="A131" s="35">
        <v>185176</v>
      </c>
      <c r="B131" s="35" t="s">
        <v>121</v>
      </c>
      <c r="C131" s="35">
        <v>245</v>
      </c>
      <c r="D131" s="35">
        <v>245</v>
      </c>
      <c r="E131" s="35">
        <v>43</v>
      </c>
      <c r="F131" s="35">
        <v>100</v>
      </c>
      <c r="G131" s="35">
        <v>49</v>
      </c>
      <c r="H131" s="35">
        <v>54</v>
      </c>
      <c r="I131" s="35" t="s">
        <v>53</v>
      </c>
      <c r="J131" s="35" t="s">
        <v>54</v>
      </c>
      <c r="K131" s="46">
        <v>45645</v>
      </c>
      <c r="L131" s="46">
        <v>45838</v>
      </c>
      <c r="M131" s="35" t="s">
        <v>71</v>
      </c>
      <c r="N131" s="35">
        <v>9</v>
      </c>
      <c r="O131" s="47">
        <v>0.49</v>
      </c>
      <c r="P131" s="48">
        <v>5</v>
      </c>
      <c r="Q131" s="48">
        <v>2.4500000000000002</v>
      </c>
      <c r="R131" s="48">
        <v>4.54</v>
      </c>
      <c r="S131" s="35" t="b">
        <v>0</v>
      </c>
      <c r="T131" s="35" t="b">
        <v>0</v>
      </c>
      <c r="U131" s="35" t="b">
        <v>0</v>
      </c>
      <c r="V131" s="35" t="b">
        <v>0</v>
      </c>
    </row>
    <row r="132" spans="1:22" s="35" customFormat="1" x14ac:dyDescent="0.2">
      <c r="A132" s="35">
        <v>115425</v>
      </c>
      <c r="B132" s="35" t="s">
        <v>153</v>
      </c>
      <c r="C132" s="35">
        <v>235</v>
      </c>
      <c r="D132" s="35">
        <v>235</v>
      </c>
      <c r="E132" s="35">
        <v>147</v>
      </c>
      <c r="F132" s="35">
        <v>85</v>
      </c>
      <c r="G132" s="35">
        <v>138</v>
      </c>
      <c r="H132" s="35">
        <v>170</v>
      </c>
      <c r="I132" s="35" t="s">
        <v>53</v>
      </c>
      <c r="J132" s="35" t="s">
        <v>54</v>
      </c>
      <c r="K132" s="46">
        <v>45747</v>
      </c>
      <c r="L132" s="46">
        <v>45833</v>
      </c>
      <c r="M132" s="35" t="s">
        <v>58</v>
      </c>
      <c r="N132" s="35">
        <v>5</v>
      </c>
      <c r="O132" s="47">
        <v>1.62</v>
      </c>
      <c r="P132" s="48">
        <v>1.7</v>
      </c>
      <c r="Q132" s="48">
        <v>2.76</v>
      </c>
      <c r="R132" s="48">
        <v>1.38</v>
      </c>
      <c r="S132" s="35" t="b">
        <v>0</v>
      </c>
      <c r="T132" s="35" t="b">
        <v>0</v>
      </c>
      <c r="U132" s="35" t="b">
        <v>0</v>
      </c>
      <c r="V132" s="35" t="b">
        <v>0</v>
      </c>
    </row>
    <row r="133" spans="1:22" s="35" customFormat="1" x14ac:dyDescent="0.2">
      <c r="A133" s="35">
        <v>111020</v>
      </c>
      <c r="B133" s="35" t="s">
        <v>291</v>
      </c>
      <c r="C133" s="35">
        <v>235</v>
      </c>
      <c r="D133" s="35">
        <v>147</v>
      </c>
      <c r="E133" s="35">
        <v>55</v>
      </c>
      <c r="F133" s="35">
        <v>70</v>
      </c>
      <c r="G133" s="35">
        <v>67</v>
      </c>
      <c r="H133" s="35">
        <v>56</v>
      </c>
      <c r="I133" s="35" t="s">
        <v>53</v>
      </c>
      <c r="J133" s="35" t="s">
        <v>54</v>
      </c>
      <c r="K133" s="46">
        <v>45644</v>
      </c>
      <c r="M133" s="35" t="s">
        <v>71</v>
      </c>
      <c r="N133" s="35">
        <v>11</v>
      </c>
      <c r="O133" s="47">
        <v>0.96</v>
      </c>
      <c r="P133" s="48">
        <v>3.51</v>
      </c>
      <c r="Q133" s="48">
        <v>3.36</v>
      </c>
      <c r="R133" s="48">
        <v>4.2</v>
      </c>
      <c r="S133" s="35" t="b">
        <v>0</v>
      </c>
      <c r="T133" s="35" t="b">
        <v>0</v>
      </c>
      <c r="U133" s="35" t="b">
        <v>0</v>
      </c>
      <c r="V133" s="35" t="b">
        <v>0</v>
      </c>
    </row>
    <row r="134" spans="1:22" s="35" customFormat="1" x14ac:dyDescent="0.2">
      <c r="A134" s="35">
        <v>138516</v>
      </c>
      <c r="B134" s="35" t="s">
        <v>901</v>
      </c>
      <c r="C134" s="35">
        <v>235</v>
      </c>
      <c r="D134" s="35">
        <v>204</v>
      </c>
      <c r="E134" s="35">
        <v>120</v>
      </c>
      <c r="F134" s="35">
        <v>148</v>
      </c>
      <c r="G134" s="35">
        <v>140</v>
      </c>
      <c r="H134" s="35">
        <v>176</v>
      </c>
      <c r="I134" s="35" t="s">
        <v>53</v>
      </c>
      <c r="J134" s="35" t="s">
        <v>54</v>
      </c>
      <c r="K134" s="46">
        <v>45275</v>
      </c>
      <c r="M134" s="35" t="s">
        <v>58</v>
      </c>
      <c r="N134" s="35">
        <v>20</v>
      </c>
      <c r="O134" s="47">
        <v>0.95</v>
      </c>
      <c r="P134" s="48">
        <v>1.68</v>
      </c>
      <c r="Q134" s="48">
        <v>1.59</v>
      </c>
      <c r="R134" s="48">
        <v>1.34</v>
      </c>
      <c r="S134" s="35" t="b">
        <v>0</v>
      </c>
      <c r="T134" s="35" t="b">
        <v>0</v>
      </c>
      <c r="U134" s="35" t="b">
        <v>0</v>
      </c>
      <c r="V134" s="35" t="b">
        <v>0</v>
      </c>
    </row>
    <row r="135" spans="1:22" s="35" customFormat="1" x14ac:dyDescent="0.2">
      <c r="A135" s="35">
        <v>124863</v>
      </c>
      <c r="B135" s="35" t="s">
        <v>78</v>
      </c>
      <c r="C135" s="35">
        <v>233</v>
      </c>
      <c r="D135" s="35">
        <v>233</v>
      </c>
      <c r="E135" s="35">
        <v>90</v>
      </c>
      <c r="F135" s="35">
        <v>100</v>
      </c>
      <c r="G135" s="35">
        <v>114</v>
      </c>
      <c r="H135" s="35">
        <v>34</v>
      </c>
      <c r="I135" s="35" t="s">
        <v>53</v>
      </c>
      <c r="J135" s="35" t="s">
        <v>54</v>
      </c>
      <c r="K135" s="46">
        <v>45636</v>
      </c>
      <c r="L135" s="46">
        <v>45811</v>
      </c>
      <c r="M135" s="35" t="s">
        <v>71</v>
      </c>
      <c r="N135" s="35">
        <v>8</v>
      </c>
      <c r="O135" s="47">
        <v>1.1399999999999999</v>
      </c>
      <c r="P135" s="48">
        <v>2.04</v>
      </c>
      <c r="Q135" s="48">
        <v>2.33</v>
      </c>
      <c r="R135" s="48">
        <v>6.85</v>
      </c>
      <c r="S135" s="35" t="b">
        <v>0</v>
      </c>
      <c r="T135" s="35" t="b">
        <v>0</v>
      </c>
      <c r="U135" s="35" t="b">
        <v>0</v>
      </c>
      <c r="V135" s="35" t="b">
        <v>0</v>
      </c>
    </row>
    <row r="136" spans="1:22" s="35" customFormat="1" x14ac:dyDescent="0.2">
      <c r="A136" s="35">
        <v>320631</v>
      </c>
      <c r="B136" s="35" t="s">
        <v>774</v>
      </c>
      <c r="C136" s="35">
        <v>230</v>
      </c>
      <c r="D136" s="35">
        <v>23</v>
      </c>
      <c r="E136" s="35">
        <v>45</v>
      </c>
      <c r="F136" s="35">
        <v>63</v>
      </c>
      <c r="G136" s="35">
        <v>0</v>
      </c>
      <c r="H136" s="35">
        <v>65</v>
      </c>
      <c r="I136" s="35" t="s">
        <v>53</v>
      </c>
      <c r="J136" s="35" t="s">
        <v>54</v>
      </c>
      <c r="K136" s="46">
        <v>45518</v>
      </c>
      <c r="M136" s="35" t="s">
        <v>71</v>
      </c>
      <c r="N136" s="35">
        <v>12</v>
      </c>
      <c r="O136" s="47">
        <v>0</v>
      </c>
      <c r="P136" s="48">
        <v>0</v>
      </c>
      <c r="Q136" s="48">
        <v>3.65</v>
      </c>
      <c r="R136" s="48">
        <v>3.54</v>
      </c>
      <c r="S136" s="35" t="b">
        <v>0</v>
      </c>
      <c r="T136" s="35" t="b">
        <v>0</v>
      </c>
      <c r="U136" s="35" t="b">
        <v>0</v>
      </c>
      <c r="V136" s="35" t="b">
        <v>0</v>
      </c>
    </row>
    <row r="137" spans="1:22" s="35" customFormat="1" x14ac:dyDescent="0.2">
      <c r="A137" s="35">
        <v>108080</v>
      </c>
      <c r="B137" s="35" t="s">
        <v>876</v>
      </c>
      <c r="C137" s="35">
        <v>229</v>
      </c>
      <c r="D137" s="35">
        <v>167</v>
      </c>
      <c r="E137" s="35">
        <v>123</v>
      </c>
      <c r="F137" s="35">
        <v>120</v>
      </c>
      <c r="G137" s="35">
        <v>152</v>
      </c>
      <c r="H137" s="35">
        <v>127</v>
      </c>
      <c r="I137" s="35" t="s">
        <v>53</v>
      </c>
      <c r="J137" s="35" t="s">
        <v>54</v>
      </c>
      <c r="K137" s="46">
        <v>45646</v>
      </c>
      <c r="M137" s="35" t="s">
        <v>58</v>
      </c>
      <c r="N137" s="35">
        <v>45</v>
      </c>
      <c r="O137" s="47">
        <v>1.27</v>
      </c>
      <c r="P137" s="48">
        <v>1.51</v>
      </c>
      <c r="Q137" s="48">
        <v>1.91</v>
      </c>
      <c r="R137" s="48">
        <v>1.8</v>
      </c>
      <c r="S137" s="35" t="b">
        <v>0</v>
      </c>
      <c r="T137" s="35" t="b">
        <v>0</v>
      </c>
      <c r="U137" s="35" t="b">
        <v>0</v>
      </c>
      <c r="V137" s="35" t="b">
        <v>0</v>
      </c>
    </row>
    <row r="138" spans="1:22" s="35" customFormat="1" x14ac:dyDescent="0.2">
      <c r="A138" s="35">
        <v>113552</v>
      </c>
      <c r="B138" s="35" t="s">
        <v>709</v>
      </c>
      <c r="C138" s="35">
        <v>227</v>
      </c>
      <c r="D138" s="35">
        <v>227</v>
      </c>
      <c r="E138" s="35">
        <v>34</v>
      </c>
      <c r="F138" s="35">
        <v>35</v>
      </c>
      <c r="G138" s="35">
        <v>50</v>
      </c>
      <c r="H138" s="35">
        <v>36</v>
      </c>
      <c r="I138" s="35" t="s">
        <v>53</v>
      </c>
      <c r="J138" s="35" t="s">
        <v>54</v>
      </c>
      <c r="K138" s="46">
        <v>45561</v>
      </c>
      <c r="L138" s="46">
        <v>45793</v>
      </c>
      <c r="M138" s="35" t="s">
        <v>76</v>
      </c>
      <c r="N138" s="35">
        <v>9</v>
      </c>
      <c r="O138" s="47">
        <v>1.43</v>
      </c>
      <c r="P138" s="48">
        <v>4.54</v>
      </c>
      <c r="Q138" s="48">
        <v>6.49</v>
      </c>
      <c r="R138" s="48">
        <v>6.31</v>
      </c>
      <c r="S138" s="35" t="b">
        <v>0</v>
      </c>
      <c r="T138" s="35" t="b">
        <v>0</v>
      </c>
      <c r="U138" s="35" t="b">
        <v>0</v>
      </c>
      <c r="V138" s="35" t="b">
        <v>0</v>
      </c>
    </row>
    <row r="139" spans="1:22" s="35" customFormat="1" x14ac:dyDescent="0.2">
      <c r="A139" s="35">
        <v>108570</v>
      </c>
      <c r="B139" s="35" t="s">
        <v>738</v>
      </c>
      <c r="C139" s="35">
        <v>221</v>
      </c>
      <c r="D139" s="35">
        <v>173</v>
      </c>
      <c r="E139" s="35">
        <v>93</v>
      </c>
      <c r="F139" s="35">
        <v>100</v>
      </c>
      <c r="G139" s="35">
        <v>115</v>
      </c>
      <c r="H139" s="35">
        <v>103</v>
      </c>
      <c r="I139" s="35" t="s">
        <v>53</v>
      </c>
      <c r="J139" s="35" t="s">
        <v>54</v>
      </c>
      <c r="K139" s="46">
        <v>45562</v>
      </c>
      <c r="L139" s="46">
        <v>45699</v>
      </c>
      <c r="M139" s="35" t="s">
        <v>71</v>
      </c>
      <c r="N139" s="35">
        <v>13</v>
      </c>
      <c r="O139" s="47">
        <v>1.1499999999999999</v>
      </c>
      <c r="P139" s="48">
        <v>1.92</v>
      </c>
      <c r="Q139" s="48">
        <v>2.21</v>
      </c>
      <c r="R139" s="48">
        <v>2.15</v>
      </c>
      <c r="S139" s="35" t="b">
        <v>0</v>
      </c>
      <c r="T139" s="35" t="b">
        <v>0</v>
      </c>
      <c r="U139" s="35" t="b">
        <v>0</v>
      </c>
      <c r="V139" s="35" t="b">
        <v>0</v>
      </c>
    </row>
    <row r="140" spans="1:22" s="35" customFormat="1" x14ac:dyDescent="0.2">
      <c r="A140" s="35">
        <v>109294</v>
      </c>
      <c r="B140" s="35" t="s">
        <v>371</v>
      </c>
      <c r="C140" s="35">
        <v>220</v>
      </c>
      <c r="D140" s="35">
        <v>48</v>
      </c>
      <c r="E140" s="35">
        <v>19</v>
      </c>
      <c r="F140" s="35">
        <v>26</v>
      </c>
      <c r="G140" s="35">
        <v>62</v>
      </c>
      <c r="H140" s="35">
        <v>26</v>
      </c>
      <c r="I140" s="35" t="s">
        <v>53</v>
      </c>
      <c r="J140" s="35" t="s">
        <v>54</v>
      </c>
      <c r="K140" s="46">
        <v>45638</v>
      </c>
      <c r="L140" s="46">
        <v>45727</v>
      </c>
      <c r="M140" s="35" t="s">
        <v>76</v>
      </c>
      <c r="N140" s="35">
        <v>9</v>
      </c>
      <c r="O140" s="47">
        <v>2.38</v>
      </c>
      <c r="P140" s="48">
        <v>3.55</v>
      </c>
      <c r="Q140" s="48">
        <v>8.4600000000000009</v>
      </c>
      <c r="R140" s="48">
        <v>8.4600000000000009</v>
      </c>
      <c r="S140" s="35" t="b">
        <v>0</v>
      </c>
      <c r="T140" s="35" t="b">
        <v>0</v>
      </c>
      <c r="U140" s="35" t="b">
        <v>0</v>
      </c>
      <c r="V140" s="35" t="b">
        <v>0</v>
      </c>
    </row>
    <row r="141" spans="1:22" s="35" customFormat="1" x14ac:dyDescent="0.2">
      <c r="A141" s="35">
        <v>109785</v>
      </c>
      <c r="B141" s="35" t="s">
        <v>322</v>
      </c>
      <c r="C141" s="35">
        <v>219</v>
      </c>
      <c r="D141" s="35">
        <v>202</v>
      </c>
      <c r="E141" s="35">
        <v>108</v>
      </c>
      <c r="F141" s="35">
        <v>115</v>
      </c>
      <c r="G141" s="35">
        <v>141</v>
      </c>
      <c r="H141" s="35">
        <v>103</v>
      </c>
      <c r="I141" s="35" t="s">
        <v>53</v>
      </c>
      <c r="J141" s="35" t="s">
        <v>54</v>
      </c>
      <c r="K141" s="46">
        <v>45657</v>
      </c>
      <c r="L141" s="46">
        <v>45777</v>
      </c>
      <c r="M141" s="35" t="s">
        <v>58</v>
      </c>
      <c r="N141" s="35">
        <v>13</v>
      </c>
      <c r="O141" s="47">
        <v>1.23</v>
      </c>
      <c r="P141" s="48">
        <v>1.55</v>
      </c>
      <c r="Q141" s="48">
        <v>1.9</v>
      </c>
      <c r="R141" s="48">
        <v>2.13</v>
      </c>
      <c r="S141" s="35" t="b">
        <v>0</v>
      </c>
      <c r="T141" s="35" t="b">
        <v>0</v>
      </c>
      <c r="U141" s="35" t="b">
        <v>0</v>
      </c>
      <c r="V141" s="35" t="b">
        <v>0</v>
      </c>
    </row>
    <row r="142" spans="1:22" s="35" customFormat="1" x14ac:dyDescent="0.2">
      <c r="A142" s="35">
        <v>478812</v>
      </c>
      <c r="B142" s="35" t="s">
        <v>723</v>
      </c>
      <c r="C142" s="35">
        <v>219</v>
      </c>
      <c r="D142" s="35">
        <v>143</v>
      </c>
      <c r="E142" s="35">
        <v>250</v>
      </c>
      <c r="F142" s="35">
        <v>135</v>
      </c>
      <c r="G142" s="35">
        <v>164</v>
      </c>
      <c r="H142" s="35">
        <v>139</v>
      </c>
      <c r="I142" s="35" t="s">
        <v>53</v>
      </c>
      <c r="J142" s="35" t="s">
        <v>54</v>
      </c>
      <c r="K142" s="46">
        <v>45617</v>
      </c>
      <c r="L142" s="46">
        <v>45762</v>
      </c>
      <c r="M142" s="35" t="s">
        <v>58</v>
      </c>
      <c r="N142" s="35">
        <v>8</v>
      </c>
      <c r="O142" s="47">
        <v>1.21</v>
      </c>
      <c r="P142" s="48">
        <v>1.34</v>
      </c>
      <c r="Q142" s="48">
        <v>1.62</v>
      </c>
      <c r="R142" s="48">
        <v>1.58</v>
      </c>
      <c r="S142" s="35" t="b">
        <v>0</v>
      </c>
      <c r="T142" s="35" t="b">
        <v>0</v>
      </c>
      <c r="U142" s="35" t="b">
        <v>0</v>
      </c>
      <c r="V142" s="35" t="b">
        <v>0</v>
      </c>
    </row>
    <row r="143" spans="1:22" s="35" customFormat="1" x14ac:dyDescent="0.2">
      <c r="A143" s="35">
        <v>108635</v>
      </c>
      <c r="B143" s="35" t="s">
        <v>143</v>
      </c>
      <c r="C143" s="35">
        <v>216</v>
      </c>
      <c r="D143" s="35">
        <v>76</v>
      </c>
      <c r="E143" s="35">
        <v>48</v>
      </c>
      <c r="F143" s="35">
        <v>109</v>
      </c>
      <c r="G143" s="35">
        <v>41</v>
      </c>
      <c r="H143" s="35">
        <v>70</v>
      </c>
      <c r="I143" s="35" t="s">
        <v>53</v>
      </c>
      <c r="J143" s="35" t="s">
        <v>54</v>
      </c>
      <c r="K143" s="46">
        <v>45517</v>
      </c>
      <c r="M143" s="35" t="s">
        <v>71</v>
      </c>
      <c r="N143" s="35">
        <v>11</v>
      </c>
      <c r="O143" s="47">
        <v>0.38</v>
      </c>
      <c r="P143" s="48">
        <v>5.27</v>
      </c>
      <c r="Q143" s="48">
        <v>1.98</v>
      </c>
      <c r="R143" s="48">
        <v>3.09</v>
      </c>
      <c r="S143" s="35" t="b">
        <v>0</v>
      </c>
      <c r="T143" s="35" t="b">
        <v>0</v>
      </c>
      <c r="U143" s="35" t="b">
        <v>0</v>
      </c>
      <c r="V143" s="35" t="b">
        <v>0</v>
      </c>
    </row>
    <row r="144" spans="1:22" s="35" customFormat="1" x14ac:dyDescent="0.2">
      <c r="A144" s="35">
        <v>114833</v>
      </c>
      <c r="B144" s="35" t="s">
        <v>717</v>
      </c>
      <c r="C144" s="35">
        <v>215</v>
      </c>
      <c r="D144" s="35">
        <v>204</v>
      </c>
      <c r="E144" s="35">
        <v>44</v>
      </c>
      <c r="F144" s="35">
        <v>34</v>
      </c>
      <c r="G144" s="35">
        <v>50</v>
      </c>
      <c r="H144" s="35">
        <v>35</v>
      </c>
      <c r="I144" s="35" t="s">
        <v>53</v>
      </c>
      <c r="J144" s="35" t="s">
        <v>54</v>
      </c>
      <c r="K144" s="46">
        <v>45614</v>
      </c>
      <c r="L144" s="46">
        <v>45825</v>
      </c>
      <c r="M144" s="35" t="s">
        <v>71</v>
      </c>
      <c r="N144" s="35">
        <v>9</v>
      </c>
      <c r="O144" s="47">
        <v>1.47</v>
      </c>
      <c r="P144" s="48">
        <v>4.3</v>
      </c>
      <c r="Q144" s="48">
        <v>6.32</v>
      </c>
      <c r="R144" s="48">
        <v>6.14</v>
      </c>
      <c r="S144" s="35" t="b">
        <v>0</v>
      </c>
      <c r="T144" s="35" t="b">
        <v>0</v>
      </c>
      <c r="U144" s="35" t="b">
        <v>0</v>
      </c>
      <c r="V144" s="35" t="b">
        <v>0</v>
      </c>
    </row>
    <row r="145" spans="1:22" s="35" customFormat="1" x14ac:dyDescent="0.2">
      <c r="A145" s="35">
        <v>112177</v>
      </c>
      <c r="B145" s="35" t="s">
        <v>640</v>
      </c>
      <c r="C145" s="35">
        <v>214</v>
      </c>
      <c r="D145" s="35">
        <v>32</v>
      </c>
      <c r="E145" s="35">
        <v>79</v>
      </c>
      <c r="F145" s="35">
        <v>85</v>
      </c>
      <c r="G145" s="35">
        <v>78</v>
      </c>
      <c r="H145" s="35">
        <v>87</v>
      </c>
      <c r="I145" s="35" t="s">
        <v>53</v>
      </c>
      <c r="J145" s="35" t="s">
        <v>54</v>
      </c>
      <c r="K145" s="46">
        <v>45440</v>
      </c>
      <c r="M145" s="35" t="s">
        <v>71</v>
      </c>
      <c r="N145" s="35">
        <v>47</v>
      </c>
      <c r="O145" s="47">
        <v>0.92</v>
      </c>
      <c r="P145" s="48">
        <v>2.74</v>
      </c>
      <c r="Q145" s="48">
        <v>2.52</v>
      </c>
      <c r="R145" s="48">
        <v>2.46</v>
      </c>
      <c r="S145" s="35" t="b">
        <v>0</v>
      </c>
      <c r="T145" s="35" t="b">
        <v>0</v>
      </c>
      <c r="U145" s="35" t="b">
        <v>0</v>
      </c>
      <c r="V145" s="35" t="b">
        <v>0</v>
      </c>
    </row>
    <row r="146" spans="1:22" s="35" customFormat="1" x14ac:dyDescent="0.2">
      <c r="A146" s="35">
        <v>195409</v>
      </c>
      <c r="B146" s="35" t="s">
        <v>647</v>
      </c>
      <c r="C146" s="35">
        <v>212</v>
      </c>
      <c r="D146" s="35">
        <v>212</v>
      </c>
      <c r="E146" s="35">
        <v>33</v>
      </c>
      <c r="F146" s="35">
        <v>41</v>
      </c>
      <c r="G146" s="35">
        <v>39</v>
      </c>
      <c r="H146" s="35">
        <v>42</v>
      </c>
      <c r="I146" s="35" t="s">
        <v>53</v>
      </c>
      <c r="J146" s="35" t="s">
        <v>54</v>
      </c>
      <c r="K146" s="46">
        <v>45657</v>
      </c>
      <c r="L146" s="46">
        <v>45916</v>
      </c>
      <c r="M146" s="35" t="s">
        <v>76</v>
      </c>
      <c r="N146" s="35">
        <v>8</v>
      </c>
      <c r="O146" s="47">
        <v>0.95</v>
      </c>
      <c r="P146" s="48">
        <v>5.44</v>
      </c>
      <c r="Q146" s="48">
        <v>5.17</v>
      </c>
      <c r="R146" s="48">
        <v>5.05</v>
      </c>
      <c r="S146" s="35" t="b">
        <v>0</v>
      </c>
      <c r="T146" s="35" t="b">
        <v>0</v>
      </c>
      <c r="U146" s="35" t="b">
        <v>0</v>
      </c>
      <c r="V146" s="35" t="b">
        <v>0</v>
      </c>
    </row>
    <row r="147" spans="1:22" s="35" customFormat="1" x14ac:dyDescent="0.2">
      <c r="A147" s="35">
        <v>470672</v>
      </c>
      <c r="B147" s="35" t="s">
        <v>683</v>
      </c>
      <c r="C147" s="35">
        <v>212</v>
      </c>
      <c r="D147" s="35">
        <v>7</v>
      </c>
      <c r="E147" s="35">
        <v>69</v>
      </c>
      <c r="F147" s="35">
        <v>73</v>
      </c>
      <c r="G147" s="35">
        <v>0</v>
      </c>
      <c r="H147" s="35">
        <v>75</v>
      </c>
      <c r="I147" s="35" t="s">
        <v>53</v>
      </c>
      <c r="J147" s="35" t="s">
        <v>54</v>
      </c>
      <c r="K147" s="46">
        <v>45044</v>
      </c>
      <c r="M147" s="35" t="s">
        <v>71</v>
      </c>
      <c r="N147" s="35">
        <v>28</v>
      </c>
      <c r="O147" s="47">
        <v>0</v>
      </c>
      <c r="P147" s="48">
        <v>0</v>
      </c>
      <c r="Q147" s="48">
        <v>2.9</v>
      </c>
      <c r="R147" s="48">
        <v>2.83</v>
      </c>
      <c r="S147" s="35" t="b">
        <v>0</v>
      </c>
      <c r="T147" s="35" t="b">
        <v>0</v>
      </c>
      <c r="U147" s="35" t="b">
        <v>0</v>
      </c>
      <c r="V147" s="35" t="b">
        <v>0</v>
      </c>
    </row>
    <row r="148" spans="1:22" s="35" customFormat="1" x14ac:dyDescent="0.2">
      <c r="A148" s="35">
        <v>204092</v>
      </c>
      <c r="B148" s="35" t="s">
        <v>701</v>
      </c>
      <c r="C148" s="35">
        <v>212</v>
      </c>
      <c r="D148" s="35">
        <v>239</v>
      </c>
      <c r="E148" s="35">
        <v>59</v>
      </c>
      <c r="F148" s="35">
        <v>70</v>
      </c>
      <c r="G148" s="35">
        <v>0</v>
      </c>
      <c r="H148" s="35">
        <v>72</v>
      </c>
      <c r="I148" s="35" t="s">
        <v>53</v>
      </c>
      <c r="J148" s="35" t="s">
        <v>54</v>
      </c>
      <c r="K148" s="46">
        <v>45765</v>
      </c>
      <c r="L148" s="46">
        <v>45918</v>
      </c>
      <c r="M148" s="35" t="s">
        <v>71</v>
      </c>
      <c r="N148" s="35">
        <v>3</v>
      </c>
      <c r="O148" s="47">
        <v>0</v>
      </c>
      <c r="P148" s="48">
        <v>0</v>
      </c>
      <c r="Q148" s="48">
        <v>3.03</v>
      </c>
      <c r="R148" s="48">
        <v>2.94</v>
      </c>
      <c r="S148" s="35" t="b">
        <v>0</v>
      </c>
      <c r="T148" s="35" t="b">
        <v>0</v>
      </c>
      <c r="U148" s="35" t="b">
        <v>0</v>
      </c>
      <c r="V148" s="35" t="b">
        <v>0</v>
      </c>
    </row>
    <row r="149" spans="1:22" s="35" customFormat="1" x14ac:dyDescent="0.2">
      <c r="A149" s="35">
        <v>106750</v>
      </c>
      <c r="B149" s="35" t="s">
        <v>680</v>
      </c>
      <c r="C149" s="35">
        <v>205</v>
      </c>
      <c r="D149" s="35">
        <v>191</v>
      </c>
      <c r="E149" s="35">
        <v>216</v>
      </c>
      <c r="F149" s="35">
        <v>37</v>
      </c>
      <c r="G149" s="35">
        <v>1</v>
      </c>
      <c r="H149" s="35">
        <v>38</v>
      </c>
      <c r="I149" s="35" t="s">
        <v>53</v>
      </c>
      <c r="J149" s="35" t="s">
        <v>54</v>
      </c>
      <c r="K149" s="46">
        <v>45610</v>
      </c>
      <c r="L149" s="46">
        <v>45769</v>
      </c>
      <c r="M149" s="35" t="s">
        <v>58</v>
      </c>
      <c r="N149" s="35">
        <v>9</v>
      </c>
      <c r="O149" s="47">
        <v>0.03</v>
      </c>
      <c r="P149" s="48">
        <v>205</v>
      </c>
      <c r="Q149" s="48">
        <v>5.54</v>
      </c>
      <c r="R149" s="48">
        <v>5.39</v>
      </c>
      <c r="S149" s="35" t="b">
        <v>0</v>
      </c>
      <c r="T149" s="35" t="b">
        <v>0</v>
      </c>
      <c r="U149" s="35" t="b">
        <v>0</v>
      </c>
      <c r="V149" s="35" t="b">
        <v>0</v>
      </c>
    </row>
    <row r="150" spans="1:22" s="35" customFormat="1" x14ac:dyDescent="0.2">
      <c r="A150" s="35">
        <v>465977</v>
      </c>
      <c r="B150" s="35" t="s">
        <v>831</v>
      </c>
      <c r="C150" s="35">
        <v>201</v>
      </c>
      <c r="D150" s="35">
        <v>55</v>
      </c>
      <c r="E150" s="35">
        <v>85</v>
      </c>
      <c r="F150" s="35">
        <v>90</v>
      </c>
      <c r="G150" s="35">
        <v>1</v>
      </c>
      <c r="H150" s="35">
        <v>93</v>
      </c>
      <c r="I150" s="35" t="s">
        <v>53</v>
      </c>
      <c r="J150" s="35" t="s">
        <v>54</v>
      </c>
      <c r="K150" s="46">
        <v>45281</v>
      </c>
      <c r="M150" s="35" t="s">
        <v>71</v>
      </c>
      <c r="N150" s="35">
        <v>18</v>
      </c>
      <c r="O150" s="47">
        <v>0.01</v>
      </c>
      <c r="P150" s="48">
        <v>201</v>
      </c>
      <c r="Q150" s="48">
        <v>2.23</v>
      </c>
      <c r="R150" s="48">
        <v>2.16</v>
      </c>
      <c r="S150" s="35" t="b">
        <v>0</v>
      </c>
      <c r="T150" s="35" t="b">
        <v>0</v>
      </c>
      <c r="U150" s="35" t="b">
        <v>0</v>
      </c>
      <c r="V150" s="35" t="b">
        <v>0</v>
      </c>
    </row>
    <row r="151" spans="1:22" s="35" customFormat="1" x14ac:dyDescent="0.2">
      <c r="A151" s="35">
        <v>116180</v>
      </c>
      <c r="B151" s="35" t="s">
        <v>634</v>
      </c>
      <c r="C151" s="35">
        <v>198</v>
      </c>
      <c r="D151" s="35">
        <v>0</v>
      </c>
      <c r="E151" s="35">
        <v>105</v>
      </c>
      <c r="F151" s="35">
        <v>87</v>
      </c>
      <c r="G151" s="35">
        <v>213</v>
      </c>
      <c r="H151" s="35">
        <v>89</v>
      </c>
      <c r="I151" s="35" t="s">
        <v>53</v>
      </c>
      <c r="J151" s="35" t="s">
        <v>54</v>
      </c>
      <c r="K151" s="46">
        <v>45530</v>
      </c>
      <c r="M151" s="35" t="s">
        <v>58</v>
      </c>
      <c r="N151" s="35">
        <v>13</v>
      </c>
      <c r="O151" s="47">
        <v>2.4500000000000002</v>
      </c>
      <c r="P151" s="48">
        <v>0.93</v>
      </c>
      <c r="Q151" s="48">
        <v>2.2799999999999998</v>
      </c>
      <c r="R151" s="48">
        <v>2.2200000000000002</v>
      </c>
      <c r="S151" s="35" t="b">
        <v>0</v>
      </c>
      <c r="T151" s="35" t="b">
        <v>0</v>
      </c>
      <c r="U151" s="35" t="b">
        <v>0</v>
      </c>
      <c r="V151" s="35" t="b">
        <v>0</v>
      </c>
    </row>
    <row r="152" spans="1:22" s="35" customFormat="1" x14ac:dyDescent="0.2">
      <c r="A152" s="35">
        <v>108500</v>
      </c>
      <c r="B152" s="35" t="s">
        <v>794</v>
      </c>
      <c r="C152" s="35">
        <v>197</v>
      </c>
      <c r="D152" s="35">
        <v>107</v>
      </c>
      <c r="E152" s="35">
        <v>199</v>
      </c>
      <c r="F152" s="35">
        <v>92</v>
      </c>
      <c r="G152" s="35">
        <v>59</v>
      </c>
      <c r="H152" s="35">
        <v>95</v>
      </c>
      <c r="I152" s="35" t="s">
        <v>53</v>
      </c>
      <c r="J152" s="35" t="s">
        <v>54</v>
      </c>
      <c r="K152" s="46">
        <v>45455</v>
      </c>
      <c r="M152" s="35" t="s">
        <v>58</v>
      </c>
      <c r="N152" s="35">
        <v>14</v>
      </c>
      <c r="O152" s="47">
        <v>0.64</v>
      </c>
      <c r="P152" s="48">
        <v>3.34</v>
      </c>
      <c r="Q152" s="48">
        <v>2.14</v>
      </c>
      <c r="R152" s="48">
        <v>2.0699999999999998</v>
      </c>
      <c r="S152" s="35" t="b">
        <v>0</v>
      </c>
      <c r="T152" s="35" t="b">
        <v>0</v>
      </c>
      <c r="U152" s="35" t="b">
        <v>0</v>
      </c>
      <c r="V152" s="35" t="b">
        <v>0</v>
      </c>
    </row>
    <row r="153" spans="1:22" s="35" customFormat="1" x14ac:dyDescent="0.2">
      <c r="A153" s="35">
        <v>145461</v>
      </c>
      <c r="B153" s="35" t="s">
        <v>281</v>
      </c>
      <c r="C153" s="35">
        <v>196</v>
      </c>
      <c r="D153" s="35">
        <v>180</v>
      </c>
      <c r="E153" s="35">
        <v>53</v>
      </c>
      <c r="F153" s="35">
        <v>54</v>
      </c>
      <c r="G153" s="35">
        <v>54</v>
      </c>
      <c r="H153" s="35">
        <v>41</v>
      </c>
      <c r="I153" s="35" t="s">
        <v>53</v>
      </c>
      <c r="J153" s="35" t="s">
        <v>54</v>
      </c>
      <c r="K153" s="46">
        <v>45287</v>
      </c>
      <c r="M153" s="35" t="s">
        <v>71</v>
      </c>
      <c r="N153" s="35">
        <v>20</v>
      </c>
      <c r="O153" s="47">
        <v>1</v>
      </c>
      <c r="P153" s="48">
        <v>3.63</v>
      </c>
      <c r="Q153" s="48">
        <v>3.63</v>
      </c>
      <c r="R153" s="48">
        <v>4.78</v>
      </c>
      <c r="S153" s="35" t="b">
        <v>0</v>
      </c>
      <c r="T153" s="35" t="b">
        <v>0</v>
      </c>
      <c r="U153" s="35" t="b">
        <v>0</v>
      </c>
      <c r="V153" s="35" t="b">
        <v>0</v>
      </c>
    </row>
    <row r="154" spans="1:22" s="35" customFormat="1" x14ac:dyDescent="0.2">
      <c r="A154" s="35">
        <v>305997</v>
      </c>
      <c r="B154" s="35" t="s">
        <v>855</v>
      </c>
      <c r="C154" s="35">
        <v>193</v>
      </c>
      <c r="D154" s="35">
        <v>193</v>
      </c>
      <c r="E154" s="35">
        <v>23</v>
      </c>
      <c r="F154" s="35">
        <v>27</v>
      </c>
      <c r="G154" s="35">
        <v>32</v>
      </c>
      <c r="H154" s="35">
        <v>28</v>
      </c>
      <c r="I154" s="35" t="s">
        <v>53</v>
      </c>
      <c r="J154" s="35" t="s">
        <v>54</v>
      </c>
      <c r="K154" s="46">
        <v>45747</v>
      </c>
      <c r="L154" s="46">
        <v>45791</v>
      </c>
      <c r="M154" s="35" t="s">
        <v>76</v>
      </c>
      <c r="N154" s="35">
        <v>6</v>
      </c>
      <c r="O154" s="47">
        <v>1.19</v>
      </c>
      <c r="P154" s="48">
        <v>6.03</v>
      </c>
      <c r="Q154" s="48">
        <v>7.15</v>
      </c>
      <c r="R154" s="48">
        <v>6.89</v>
      </c>
      <c r="S154" s="35" t="b">
        <v>0</v>
      </c>
      <c r="T154" s="35" t="b">
        <v>0</v>
      </c>
      <c r="U154" s="35" t="b">
        <v>0</v>
      </c>
      <c r="V154" s="35" t="b">
        <v>0</v>
      </c>
    </row>
    <row r="155" spans="1:22" s="35" customFormat="1" x14ac:dyDescent="0.2">
      <c r="A155" s="35">
        <v>106273</v>
      </c>
      <c r="B155" s="35" t="s">
        <v>892</v>
      </c>
      <c r="C155" s="35">
        <v>192</v>
      </c>
      <c r="D155" s="35">
        <v>99</v>
      </c>
      <c r="E155" s="35">
        <v>24</v>
      </c>
      <c r="F155" s="35">
        <v>30</v>
      </c>
      <c r="G155" s="35">
        <v>0</v>
      </c>
      <c r="H155" s="35">
        <v>34</v>
      </c>
      <c r="I155" s="35" t="s">
        <v>53</v>
      </c>
      <c r="J155" s="35" t="s">
        <v>54</v>
      </c>
      <c r="K155" s="46">
        <v>45238</v>
      </c>
      <c r="M155" s="35" t="s">
        <v>76</v>
      </c>
      <c r="N155" s="35">
        <v>20</v>
      </c>
      <c r="O155" s="47">
        <v>0</v>
      </c>
      <c r="P155" s="48">
        <v>0</v>
      </c>
      <c r="Q155" s="48">
        <v>6.4</v>
      </c>
      <c r="R155" s="48">
        <v>5.65</v>
      </c>
      <c r="S155" s="35" t="b">
        <v>0</v>
      </c>
      <c r="T155" s="35" t="b">
        <v>0</v>
      </c>
      <c r="U155" s="35" t="b">
        <v>0</v>
      </c>
      <c r="V155" s="35" t="b">
        <v>0</v>
      </c>
    </row>
    <row r="156" spans="1:22" s="35" customFormat="1" x14ac:dyDescent="0.2">
      <c r="A156" s="35">
        <v>326941</v>
      </c>
      <c r="B156" s="35" t="s">
        <v>159</v>
      </c>
      <c r="C156" s="35">
        <v>188</v>
      </c>
      <c r="D156" s="35">
        <v>74</v>
      </c>
      <c r="F156" s="35">
        <v>80</v>
      </c>
      <c r="G156" s="35">
        <v>1358</v>
      </c>
      <c r="H156" s="35">
        <v>206</v>
      </c>
      <c r="I156" s="35" t="s">
        <v>53</v>
      </c>
      <c r="J156" s="35" t="s">
        <v>54</v>
      </c>
      <c r="K156" s="46">
        <v>45561</v>
      </c>
      <c r="L156" s="46">
        <v>45768</v>
      </c>
      <c r="M156" s="35" t="s">
        <v>55</v>
      </c>
      <c r="N156" s="35">
        <v>9</v>
      </c>
      <c r="O156" s="47">
        <v>16.98</v>
      </c>
      <c r="P156" s="48">
        <v>0.14000000000000001</v>
      </c>
      <c r="Q156" s="48">
        <v>2.35</v>
      </c>
      <c r="R156" s="48">
        <v>0.91</v>
      </c>
      <c r="S156" s="35" t="b">
        <v>0</v>
      </c>
      <c r="T156" s="35" t="b">
        <v>0</v>
      </c>
      <c r="U156" s="35" t="b">
        <v>0</v>
      </c>
      <c r="V156" s="35" t="b">
        <v>0</v>
      </c>
    </row>
    <row r="157" spans="1:22" s="35" customFormat="1" x14ac:dyDescent="0.2">
      <c r="A157" s="35">
        <v>114763</v>
      </c>
      <c r="B157" s="35" t="s">
        <v>628</v>
      </c>
      <c r="C157" s="35">
        <v>183</v>
      </c>
      <c r="D157" s="35">
        <v>100</v>
      </c>
      <c r="E157" s="35">
        <v>26</v>
      </c>
      <c r="F157" s="35">
        <v>45</v>
      </c>
      <c r="G157" s="35">
        <v>54</v>
      </c>
      <c r="H157" s="35">
        <v>46</v>
      </c>
      <c r="I157" s="35" t="s">
        <v>53</v>
      </c>
      <c r="J157" s="35" t="s">
        <v>54</v>
      </c>
      <c r="K157" s="46">
        <v>45093</v>
      </c>
      <c r="L157" s="46">
        <v>45742</v>
      </c>
      <c r="M157" s="35" t="s">
        <v>76</v>
      </c>
      <c r="N157" s="35">
        <v>11</v>
      </c>
      <c r="O157" s="47">
        <v>1.2</v>
      </c>
      <c r="P157" s="48">
        <v>3.39</v>
      </c>
      <c r="Q157" s="48">
        <v>4.07</v>
      </c>
      <c r="R157" s="48">
        <v>3.98</v>
      </c>
      <c r="S157" s="35" t="b">
        <v>0</v>
      </c>
      <c r="T157" s="35" t="b">
        <v>0</v>
      </c>
      <c r="U157" s="35" t="b">
        <v>0</v>
      </c>
      <c r="V157" s="35" t="b">
        <v>0</v>
      </c>
    </row>
    <row r="158" spans="1:22" s="35" customFormat="1" x14ac:dyDescent="0.2">
      <c r="A158" s="35">
        <v>108354</v>
      </c>
      <c r="B158" s="35" t="s">
        <v>710</v>
      </c>
      <c r="C158" s="35">
        <v>181</v>
      </c>
      <c r="D158" s="35">
        <v>18</v>
      </c>
      <c r="E158" s="35">
        <v>30</v>
      </c>
      <c r="F158" s="35">
        <v>35</v>
      </c>
      <c r="G158" s="35">
        <v>35</v>
      </c>
      <c r="H158" s="35">
        <v>36</v>
      </c>
      <c r="I158" s="35" t="s">
        <v>53</v>
      </c>
      <c r="J158" s="35" t="s">
        <v>54</v>
      </c>
      <c r="K158" s="46">
        <v>45573</v>
      </c>
      <c r="L158" s="46">
        <v>45685</v>
      </c>
      <c r="M158" s="35" t="s">
        <v>76</v>
      </c>
      <c r="N158" s="35">
        <v>10</v>
      </c>
      <c r="O158" s="47">
        <v>1</v>
      </c>
      <c r="P158" s="48">
        <v>5.17</v>
      </c>
      <c r="Q158" s="48">
        <v>5.17</v>
      </c>
      <c r="R158" s="48">
        <v>5.03</v>
      </c>
      <c r="S158" s="35" t="b">
        <v>0</v>
      </c>
      <c r="T158" s="35" t="b">
        <v>0</v>
      </c>
      <c r="U158" s="35" t="b">
        <v>0</v>
      </c>
      <c r="V158" s="35" t="b">
        <v>0</v>
      </c>
    </row>
    <row r="159" spans="1:22" s="35" customFormat="1" x14ac:dyDescent="0.2">
      <c r="A159" s="35">
        <v>208174</v>
      </c>
      <c r="B159" s="35" t="s">
        <v>608</v>
      </c>
      <c r="C159" s="35">
        <v>180</v>
      </c>
      <c r="D159" s="35">
        <v>208</v>
      </c>
      <c r="E159" s="35">
        <v>55</v>
      </c>
      <c r="F159" s="35">
        <v>51</v>
      </c>
      <c r="G159" s="35">
        <v>52</v>
      </c>
      <c r="H159" s="35">
        <v>52</v>
      </c>
      <c r="I159" s="35" t="s">
        <v>53</v>
      </c>
      <c r="J159" s="35" t="s">
        <v>68</v>
      </c>
      <c r="K159" s="46">
        <v>45730</v>
      </c>
      <c r="M159" s="35" t="s">
        <v>71</v>
      </c>
      <c r="N159" s="35">
        <v>4</v>
      </c>
      <c r="O159" s="47">
        <v>1.02</v>
      </c>
      <c r="P159" s="48">
        <v>3.46</v>
      </c>
      <c r="Q159" s="48">
        <v>3.53</v>
      </c>
      <c r="R159" s="48">
        <v>3.46</v>
      </c>
      <c r="S159" s="35" t="b">
        <v>0</v>
      </c>
      <c r="T159" s="35" t="b">
        <v>0</v>
      </c>
      <c r="U159" s="35" t="b">
        <v>0</v>
      </c>
      <c r="V159" s="35" t="b">
        <v>0</v>
      </c>
    </row>
    <row r="160" spans="1:22" s="35" customFormat="1" x14ac:dyDescent="0.2">
      <c r="A160" s="35">
        <v>113390</v>
      </c>
      <c r="B160" s="35" t="s">
        <v>829</v>
      </c>
      <c r="C160" s="35">
        <v>179</v>
      </c>
      <c r="D160" s="35">
        <v>23</v>
      </c>
      <c r="E160" s="35">
        <v>98</v>
      </c>
      <c r="F160" s="35">
        <v>90</v>
      </c>
      <c r="G160" s="35">
        <v>120</v>
      </c>
      <c r="H160" s="35">
        <v>93</v>
      </c>
      <c r="I160" s="35" t="s">
        <v>53</v>
      </c>
      <c r="J160" s="35" t="s">
        <v>68</v>
      </c>
      <c r="K160" s="46">
        <v>45694</v>
      </c>
      <c r="L160" s="46">
        <v>46063</v>
      </c>
      <c r="M160" s="35" t="s">
        <v>71</v>
      </c>
      <c r="N160" s="35">
        <v>7</v>
      </c>
      <c r="O160" s="47">
        <v>1.33</v>
      </c>
      <c r="P160" s="48">
        <v>1.49</v>
      </c>
      <c r="Q160" s="48">
        <v>1.99</v>
      </c>
      <c r="R160" s="48">
        <v>1.92</v>
      </c>
      <c r="S160" s="35" t="b">
        <v>0</v>
      </c>
      <c r="T160" s="35" t="b">
        <v>0</v>
      </c>
      <c r="U160" s="35" t="b">
        <v>0</v>
      </c>
      <c r="V160" s="35" t="b">
        <v>0</v>
      </c>
    </row>
    <row r="161" spans="1:22" s="35" customFormat="1" x14ac:dyDescent="0.2">
      <c r="A161" s="35">
        <v>301506</v>
      </c>
      <c r="B161" s="35" t="s">
        <v>384</v>
      </c>
      <c r="C161" s="35">
        <v>177</v>
      </c>
      <c r="D161" s="35">
        <v>16</v>
      </c>
      <c r="E161" s="35">
        <v>80</v>
      </c>
      <c r="F161" s="35">
        <v>20</v>
      </c>
      <c r="G161" s="35">
        <v>0</v>
      </c>
      <c r="H161" s="35">
        <v>20</v>
      </c>
      <c r="I161" s="35" t="s">
        <v>53</v>
      </c>
      <c r="J161" s="35" t="s">
        <v>54</v>
      </c>
      <c r="K161" s="46">
        <v>45408</v>
      </c>
      <c r="M161" s="35" t="s">
        <v>71</v>
      </c>
      <c r="N161" s="35">
        <v>14</v>
      </c>
      <c r="O161" s="47">
        <v>0</v>
      </c>
      <c r="P161" s="48">
        <v>0</v>
      </c>
      <c r="Q161" s="48">
        <v>8.85</v>
      </c>
      <c r="R161" s="48">
        <v>8.85</v>
      </c>
      <c r="S161" s="35" t="b">
        <v>0</v>
      </c>
      <c r="T161" s="35" t="b">
        <v>0</v>
      </c>
      <c r="U161" s="35" t="b">
        <v>0</v>
      </c>
      <c r="V161" s="35" t="b">
        <v>0</v>
      </c>
    </row>
    <row r="162" spans="1:22" s="35" customFormat="1" x14ac:dyDescent="0.2">
      <c r="A162" s="35" t="s">
        <v>641</v>
      </c>
      <c r="B162" s="35" t="s">
        <v>642</v>
      </c>
      <c r="C162" s="35">
        <v>173</v>
      </c>
      <c r="D162" s="35">
        <v>95</v>
      </c>
      <c r="E162" s="35">
        <v>100</v>
      </c>
      <c r="F162" s="35">
        <v>42</v>
      </c>
      <c r="G162" s="35">
        <v>0</v>
      </c>
      <c r="H162" s="35">
        <v>43</v>
      </c>
      <c r="I162" s="35" t="s">
        <v>53</v>
      </c>
      <c r="J162" s="35" t="s">
        <v>54</v>
      </c>
      <c r="K162" s="46">
        <v>45198</v>
      </c>
      <c r="M162" s="35" t="s">
        <v>58</v>
      </c>
      <c r="N162" s="35">
        <v>21</v>
      </c>
      <c r="O162" s="47">
        <v>0</v>
      </c>
      <c r="P162" s="48">
        <v>0</v>
      </c>
      <c r="Q162" s="48">
        <v>4.12</v>
      </c>
      <c r="R162" s="48">
        <v>4.0199999999999996</v>
      </c>
      <c r="S162" s="35" t="b">
        <v>0</v>
      </c>
      <c r="T162" s="35" t="b">
        <v>0</v>
      </c>
      <c r="U162" s="35" t="b">
        <v>0</v>
      </c>
      <c r="V162" s="35" t="b">
        <v>0</v>
      </c>
    </row>
    <row r="163" spans="1:22" s="35" customFormat="1" x14ac:dyDescent="0.2">
      <c r="A163" s="35">
        <v>112053</v>
      </c>
      <c r="B163" s="35" t="s">
        <v>165</v>
      </c>
      <c r="C163" s="35">
        <v>165</v>
      </c>
      <c r="D163" s="35">
        <v>165</v>
      </c>
      <c r="E163" s="35">
        <v>1019</v>
      </c>
      <c r="F163" s="35">
        <v>50</v>
      </c>
      <c r="G163" s="35">
        <v>870</v>
      </c>
      <c r="H163" s="35">
        <v>1239</v>
      </c>
      <c r="I163" s="35" t="s">
        <v>53</v>
      </c>
      <c r="J163" s="35" t="s">
        <v>54</v>
      </c>
      <c r="K163" s="46">
        <v>45287</v>
      </c>
      <c r="M163" s="35" t="s">
        <v>55</v>
      </c>
      <c r="N163" s="35">
        <v>50</v>
      </c>
      <c r="O163" s="47">
        <v>17.399999999999999</v>
      </c>
      <c r="P163" s="48">
        <v>0.19</v>
      </c>
      <c r="Q163" s="48">
        <v>3.3</v>
      </c>
      <c r="R163" s="48">
        <v>0.13</v>
      </c>
      <c r="S163" s="35" t="b">
        <v>0</v>
      </c>
      <c r="T163" s="35" t="b">
        <v>0</v>
      </c>
      <c r="U163" s="35" t="b">
        <v>0</v>
      </c>
      <c r="V163" s="35" t="b">
        <v>0</v>
      </c>
    </row>
    <row r="164" spans="1:22" s="35" customFormat="1" x14ac:dyDescent="0.2">
      <c r="A164" s="35">
        <v>112596</v>
      </c>
      <c r="B164" s="35" t="s">
        <v>832</v>
      </c>
      <c r="C164" s="35">
        <v>157</v>
      </c>
      <c r="D164" s="35">
        <v>15</v>
      </c>
      <c r="E164" s="35">
        <v>84</v>
      </c>
      <c r="F164" s="35">
        <v>90</v>
      </c>
      <c r="G164" s="35">
        <v>3</v>
      </c>
      <c r="H164" s="35">
        <v>93</v>
      </c>
      <c r="I164" s="35" t="s">
        <v>53</v>
      </c>
      <c r="J164" s="35" t="s">
        <v>54</v>
      </c>
      <c r="K164" s="46">
        <v>45604</v>
      </c>
      <c r="L164" s="46">
        <v>45722</v>
      </c>
      <c r="M164" s="35" t="s">
        <v>71</v>
      </c>
      <c r="N164" s="35">
        <v>8</v>
      </c>
      <c r="O164" s="47">
        <v>0.03</v>
      </c>
      <c r="P164" s="48">
        <v>52.33</v>
      </c>
      <c r="Q164" s="48">
        <v>1.74</v>
      </c>
      <c r="R164" s="48">
        <v>1.69</v>
      </c>
      <c r="S164" s="35" t="b">
        <v>0</v>
      </c>
      <c r="T164" s="35" t="b">
        <v>0</v>
      </c>
      <c r="U164" s="35" t="b">
        <v>0</v>
      </c>
      <c r="V164" s="35" t="b">
        <v>0</v>
      </c>
    </row>
    <row r="165" spans="1:22" s="35" customFormat="1" x14ac:dyDescent="0.2">
      <c r="A165" s="35" t="s">
        <v>928</v>
      </c>
      <c r="B165" s="35" t="s">
        <v>929</v>
      </c>
      <c r="C165" s="35">
        <v>155</v>
      </c>
      <c r="D165" s="35">
        <v>67</v>
      </c>
      <c r="E165" s="35">
        <v>49</v>
      </c>
      <c r="F165" s="35">
        <v>57</v>
      </c>
      <c r="G165" s="35">
        <v>1</v>
      </c>
      <c r="H165" s="35">
        <v>145</v>
      </c>
      <c r="I165" s="35" t="s">
        <v>53</v>
      </c>
      <c r="J165" s="35" t="s">
        <v>54</v>
      </c>
      <c r="K165" s="46">
        <v>45246</v>
      </c>
      <c r="M165" s="35" t="s">
        <v>71</v>
      </c>
      <c r="N165" s="35">
        <v>31</v>
      </c>
      <c r="O165" s="47">
        <v>0.02</v>
      </c>
      <c r="P165" s="48">
        <v>155</v>
      </c>
      <c r="Q165" s="48">
        <v>2.72</v>
      </c>
      <c r="R165" s="48">
        <v>1.07</v>
      </c>
      <c r="S165" s="35" t="b">
        <v>0</v>
      </c>
      <c r="T165" s="35" t="b">
        <v>0</v>
      </c>
      <c r="U165" s="35" t="b">
        <v>0</v>
      </c>
      <c r="V165" s="35" t="b">
        <v>0</v>
      </c>
    </row>
    <row r="166" spans="1:22" s="35" customFormat="1" x14ac:dyDescent="0.2">
      <c r="A166" s="35">
        <v>114264</v>
      </c>
      <c r="B166" s="35" t="s">
        <v>362</v>
      </c>
      <c r="C166" s="35">
        <v>149</v>
      </c>
      <c r="D166" s="35">
        <v>34</v>
      </c>
      <c r="E166" s="35">
        <v>110</v>
      </c>
      <c r="F166" s="35">
        <v>40</v>
      </c>
      <c r="G166" s="35">
        <v>3</v>
      </c>
      <c r="H166" s="35">
        <v>40</v>
      </c>
      <c r="I166" s="35" t="s">
        <v>53</v>
      </c>
      <c r="J166" s="35" t="s">
        <v>54</v>
      </c>
      <c r="K166" s="46">
        <v>45548</v>
      </c>
      <c r="L166" s="46">
        <v>45670</v>
      </c>
      <c r="M166" s="35" t="s">
        <v>58</v>
      </c>
      <c r="N166" s="35">
        <v>11</v>
      </c>
      <c r="O166" s="47">
        <v>0.08</v>
      </c>
      <c r="P166" s="48">
        <v>49.67</v>
      </c>
      <c r="Q166" s="48">
        <v>3.73</v>
      </c>
      <c r="R166" s="48">
        <v>3.73</v>
      </c>
      <c r="S166" s="35" t="b">
        <v>0</v>
      </c>
      <c r="T166" s="35" t="b">
        <v>0</v>
      </c>
      <c r="U166" s="35" t="b">
        <v>0</v>
      </c>
      <c r="V166" s="35" t="b">
        <v>0</v>
      </c>
    </row>
    <row r="167" spans="1:22" s="35" customFormat="1" x14ac:dyDescent="0.2">
      <c r="A167" s="35">
        <v>158405</v>
      </c>
      <c r="B167" s="35" t="s">
        <v>396</v>
      </c>
      <c r="C167" s="35">
        <v>147</v>
      </c>
      <c r="D167" s="35">
        <v>147</v>
      </c>
      <c r="E167" s="35">
        <v>23</v>
      </c>
      <c r="F167" s="35">
        <v>15</v>
      </c>
      <c r="G167" s="35">
        <v>14</v>
      </c>
      <c r="H167" s="35">
        <v>15</v>
      </c>
      <c r="I167" s="35" t="s">
        <v>53</v>
      </c>
      <c r="J167" s="35" t="s">
        <v>68</v>
      </c>
      <c r="K167" s="46">
        <v>45709</v>
      </c>
      <c r="L167" s="46">
        <v>45810</v>
      </c>
      <c r="M167" s="35" t="s">
        <v>76</v>
      </c>
      <c r="N167" s="35">
        <v>5</v>
      </c>
      <c r="O167" s="47">
        <v>0.93</v>
      </c>
      <c r="P167" s="48">
        <v>10.5</v>
      </c>
      <c r="Q167" s="48">
        <v>9.8000000000000007</v>
      </c>
      <c r="R167" s="48">
        <v>9.8000000000000007</v>
      </c>
      <c r="S167" s="35" t="b">
        <v>0</v>
      </c>
      <c r="T167" s="35" t="b">
        <v>0</v>
      </c>
      <c r="U167" s="35" t="b">
        <v>0</v>
      </c>
      <c r="V167" s="35" t="b">
        <v>0</v>
      </c>
    </row>
    <row r="168" spans="1:22" s="35" customFormat="1" x14ac:dyDescent="0.2">
      <c r="A168" s="35">
        <v>551353</v>
      </c>
      <c r="B168" s="35" t="s">
        <v>249</v>
      </c>
      <c r="C168" s="35">
        <v>146</v>
      </c>
      <c r="D168" s="35">
        <v>146</v>
      </c>
      <c r="E168" s="35">
        <v>60</v>
      </c>
      <c r="F168" s="35">
        <v>85</v>
      </c>
      <c r="G168" s="35">
        <v>85</v>
      </c>
      <c r="H168" s="35">
        <v>51</v>
      </c>
      <c r="I168" s="35" t="s">
        <v>53</v>
      </c>
      <c r="J168" s="35" t="s">
        <v>54</v>
      </c>
      <c r="K168" s="46">
        <v>45565</v>
      </c>
      <c r="L168" s="46">
        <v>45875</v>
      </c>
      <c r="M168" s="35" t="s">
        <v>71</v>
      </c>
      <c r="N168" s="35">
        <v>12</v>
      </c>
      <c r="O168" s="47">
        <v>1</v>
      </c>
      <c r="P168" s="48">
        <v>1.72</v>
      </c>
      <c r="Q168" s="48">
        <v>1.72</v>
      </c>
      <c r="R168" s="48">
        <v>2.86</v>
      </c>
      <c r="S168" s="35" t="b">
        <v>0</v>
      </c>
      <c r="T168" s="35" t="b">
        <v>0</v>
      </c>
      <c r="U168" s="35" t="b">
        <v>0</v>
      </c>
      <c r="V168" s="35" t="b">
        <v>0</v>
      </c>
    </row>
    <row r="169" spans="1:22" s="35" customFormat="1" x14ac:dyDescent="0.2">
      <c r="A169" s="35">
        <v>109011</v>
      </c>
      <c r="B169" s="35" t="s">
        <v>674</v>
      </c>
      <c r="C169" s="35">
        <v>143</v>
      </c>
      <c r="D169" s="35">
        <v>132</v>
      </c>
      <c r="E169" s="35">
        <v>40</v>
      </c>
      <c r="F169" s="35">
        <v>38</v>
      </c>
      <c r="G169" s="35">
        <v>40</v>
      </c>
      <c r="H169" s="35">
        <v>39</v>
      </c>
      <c r="I169" s="35" t="s">
        <v>53</v>
      </c>
      <c r="J169" s="35" t="s">
        <v>54</v>
      </c>
      <c r="K169" s="46">
        <v>45252</v>
      </c>
      <c r="L169" s="46">
        <v>45762</v>
      </c>
      <c r="M169" s="35" t="s">
        <v>71</v>
      </c>
      <c r="N169" s="35">
        <v>9</v>
      </c>
      <c r="O169" s="47">
        <v>1.05</v>
      </c>
      <c r="P169" s="48">
        <v>3.58</v>
      </c>
      <c r="Q169" s="48">
        <v>3.76</v>
      </c>
      <c r="R169" s="48">
        <v>3.67</v>
      </c>
      <c r="S169" s="35" t="b">
        <v>0</v>
      </c>
      <c r="T169" s="35" t="b">
        <v>0</v>
      </c>
      <c r="U169" s="35" t="b">
        <v>0</v>
      </c>
      <c r="V169" s="35" t="b">
        <v>0</v>
      </c>
    </row>
    <row r="170" spans="1:22" s="35" customFormat="1" x14ac:dyDescent="0.2">
      <c r="A170" s="35">
        <v>156561</v>
      </c>
      <c r="B170" s="35" t="s">
        <v>237</v>
      </c>
      <c r="C170" s="35">
        <v>141</v>
      </c>
      <c r="D170" s="35">
        <v>134</v>
      </c>
      <c r="E170" s="35">
        <v>43</v>
      </c>
      <c r="F170" s="35">
        <v>45</v>
      </c>
      <c r="G170" s="35">
        <v>49</v>
      </c>
      <c r="H170" s="35">
        <v>25</v>
      </c>
      <c r="I170" s="35" t="s">
        <v>53</v>
      </c>
      <c r="J170" s="35" t="s">
        <v>54</v>
      </c>
      <c r="K170" s="46">
        <v>45552</v>
      </c>
      <c r="L170" s="46">
        <v>45692</v>
      </c>
      <c r="M170" s="35" t="s">
        <v>71</v>
      </c>
      <c r="N170" s="35">
        <v>9</v>
      </c>
      <c r="O170" s="47">
        <v>1.0900000000000001</v>
      </c>
      <c r="P170" s="48">
        <v>2.88</v>
      </c>
      <c r="Q170" s="48">
        <v>3.13</v>
      </c>
      <c r="R170" s="48">
        <v>5.64</v>
      </c>
      <c r="S170" s="35" t="b">
        <v>0</v>
      </c>
      <c r="T170" s="35" t="b">
        <v>0</v>
      </c>
      <c r="U170" s="35" t="b">
        <v>0</v>
      </c>
      <c r="V170" s="35" t="b">
        <v>0</v>
      </c>
    </row>
    <row r="171" spans="1:22" s="35" customFormat="1" x14ac:dyDescent="0.2">
      <c r="A171" s="35">
        <v>108276</v>
      </c>
      <c r="B171" s="35" t="s">
        <v>623</v>
      </c>
      <c r="C171" s="35">
        <v>137</v>
      </c>
      <c r="D171" s="35">
        <v>41</v>
      </c>
      <c r="E171" s="35">
        <v>38</v>
      </c>
      <c r="F171" s="35">
        <v>46</v>
      </c>
      <c r="G171" s="35">
        <v>38</v>
      </c>
      <c r="H171" s="35">
        <v>47</v>
      </c>
      <c r="I171" s="35" t="s">
        <v>53</v>
      </c>
      <c r="J171" s="35" t="s">
        <v>54</v>
      </c>
      <c r="K171" s="46">
        <v>45609</v>
      </c>
      <c r="L171" s="46">
        <v>45722</v>
      </c>
      <c r="M171" s="35" t="s">
        <v>76</v>
      </c>
      <c r="N171" s="35">
        <v>46</v>
      </c>
      <c r="O171" s="47">
        <v>0.83</v>
      </c>
      <c r="P171" s="48">
        <v>3.61</v>
      </c>
      <c r="Q171" s="48">
        <v>2.98</v>
      </c>
      <c r="R171" s="48">
        <v>2.91</v>
      </c>
      <c r="S171" s="35" t="b">
        <v>0</v>
      </c>
      <c r="T171" s="35" t="b">
        <v>0</v>
      </c>
      <c r="U171" s="35" t="b">
        <v>0</v>
      </c>
      <c r="V171" s="35" t="b">
        <v>0</v>
      </c>
    </row>
    <row r="172" spans="1:22" s="35" customFormat="1" x14ac:dyDescent="0.2">
      <c r="A172" s="35">
        <v>230607</v>
      </c>
      <c r="B172" s="35" t="s">
        <v>852</v>
      </c>
      <c r="C172" s="35">
        <v>133</v>
      </c>
      <c r="D172" s="35">
        <v>133</v>
      </c>
      <c r="E172" s="35">
        <v>52</v>
      </c>
      <c r="F172" s="35">
        <v>58</v>
      </c>
      <c r="G172" s="35">
        <v>2</v>
      </c>
      <c r="H172" s="35">
        <v>60</v>
      </c>
      <c r="I172" s="35" t="s">
        <v>53</v>
      </c>
      <c r="J172" s="35" t="s">
        <v>68</v>
      </c>
      <c r="K172" s="46">
        <v>45695</v>
      </c>
      <c r="L172" s="46">
        <v>45805</v>
      </c>
      <c r="M172" s="35" t="s">
        <v>71</v>
      </c>
      <c r="N172" s="35">
        <v>6</v>
      </c>
      <c r="O172" s="47">
        <v>0.03</v>
      </c>
      <c r="P172" s="48">
        <v>66.5</v>
      </c>
      <c r="Q172" s="48">
        <v>2.29</v>
      </c>
      <c r="R172" s="48">
        <v>2.2200000000000002</v>
      </c>
      <c r="S172" s="35" t="b">
        <v>0</v>
      </c>
      <c r="T172" s="35" t="b">
        <v>0</v>
      </c>
      <c r="U172" s="35" t="b">
        <v>0</v>
      </c>
      <c r="V172" s="35" t="b">
        <v>0</v>
      </c>
    </row>
    <row r="173" spans="1:22" s="35" customFormat="1" x14ac:dyDescent="0.2">
      <c r="A173" s="35">
        <v>109093</v>
      </c>
      <c r="B173" s="35" t="s">
        <v>637</v>
      </c>
      <c r="C173" s="35">
        <v>129</v>
      </c>
      <c r="D173" s="35">
        <v>47</v>
      </c>
      <c r="E173" s="35">
        <v>40</v>
      </c>
      <c r="F173" s="35">
        <v>43</v>
      </c>
      <c r="G173" s="35">
        <v>58</v>
      </c>
      <c r="H173" s="35">
        <v>44</v>
      </c>
      <c r="I173" s="35" t="s">
        <v>53</v>
      </c>
      <c r="J173" s="35" t="s">
        <v>54</v>
      </c>
      <c r="K173" s="46">
        <v>45562</v>
      </c>
      <c r="L173" s="46">
        <v>45674</v>
      </c>
      <c r="M173" s="35" t="s">
        <v>71</v>
      </c>
      <c r="N173" s="35">
        <v>11</v>
      </c>
      <c r="O173" s="47">
        <v>1.35</v>
      </c>
      <c r="P173" s="48">
        <v>2.2200000000000002</v>
      </c>
      <c r="Q173" s="48">
        <v>3</v>
      </c>
      <c r="R173" s="48">
        <v>2.93</v>
      </c>
      <c r="S173" s="35" t="b">
        <v>0</v>
      </c>
      <c r="T173" s="35" t="b">
        <v>0</v>
      </c>
      <c r="U173" s="35" t="b">
        <v>0</v>
      </c>
      <c r="V173" s="35" t="b">
        <v>0</v>
      </c>
    </row>
    <row r="174" spans="1:22" s="35" customFormat="1" x14ac:dyDescent="0.2">
      <c r="A174" s="35">
        <v>324163</v>
      </c>
      <c r="B174" s="35" t="s">
        <v>631</v>
      </c>
      <c r="C174" s="35">
        <v>117</v>
      </c>
      <c r="D174" s="35">
        <v>77</v>
      </c>
      <c r="E174" s="35">
        <v>110</v>
      </c>
      <c r="F174" s="35">
        <v>44</v>
      </c>
      <c r="G174" s="35">
        <v>2</v>
      </c>
      <c r="H174" s="35">
        <v>45</v>
      </c>
      <c r="I174" s="35" t="s">
        <v>53</v>
      </c>
      <c r="J174" s="35" t="s">
        <v>54</v>
      </c>
      <c r="K174" s="46">
        <v>45644</v>
      </c>
      <c r="L174" s="46">
        <v>45778</v>
      </c>
      <c r="M174" s="35" t="s">
        <v>58</v>
      </c>
      <c r="N174" s="35">
        <v>8</v>
      </c>
      <c r="O174" s="47">
        <v>0.05</v>
      </c>
      <c r="P174" s="48">
        <v>58.5</v>
      </c>
      <c r="Q174" s="48">
        <v>2.66</v>
      </c>
      <c r="R174" s="48">
        <v>2.6</v>
      </c>
      <c r="S174" s="35" t="b">
        <v>0</v>
      </c>
      <c r="T174" s="35" t="b">
        <v>0</v>
      </c>
      <c r="U174" s="35" t="b">
        <v>0</v>
      </c>
      <c r="V174" s="35" t="b">
        <v>0</v>
      </c>
    </row>
    <row r="175" spans="1:22" s="35" customFormat="1" x14ac:dyDescent="0.2">
      <c r="A175" s="35">
        <v>452353</v>
      </c>
      <c r="B175" s="35" t="s">
        <v>678</v>
      </c>
      <c r="C175" s="35">
        <v>114</v>
      </c>
      <c r="D175" s="35">
        <v>90</v>
      </c>
      <c r="E175" s="35">
        <v>61</v>
      </c>
      <c r="F175" s="35">
        <v>75</v>
      </c>
      <c r="G175" s="35">
        <v>70</v>
      </c>
      <c r="H175" s="35">
        <v>77</v>
      </c>
      <c r="I175" s="35" t="s">
        <v>53</v>
      </c>
      <c r="J175" s="35" t="s">
        <v>68</v>
      </c>
      <c r="K175" s="46">
        <v>45854</v>
      </c>
      <c r="M175" s="35" t="s">
        <v>71</v>
      </c>
      <c r="N175" s="35">
        <v>2</v>
      </c>
      <c r="O175" s="47">
        <v>0.93</v>
      </c>
      <c r="P175" s="48">
        <v>1.63</v>
      </c>
      <c r="Q175" s="48">
        <v>1.52</v>
      </c>
      <c r="R175" s="48">
        <v>1.48</v>
      </c>
      <c r="S175" s="35" t="b">
        <v>0</v>
      </c>
      <c r="T175" s="35" t="b">
        <v>0</v>
      </c>
      <c r="U175" s="35" t="b">
        <v>0</v>
      </c>
      <c r="V175" s="35" t="b">
        <v>0</v>
      </c>
    </row>
    <row r="176" spans="1:22" s="35" customFormat="1" x14ac:dyDescent="0.2">
      <c r="A176" s="35">
        <v>113442</v>
      </c>
      <c r="B176" s="35" t="s">
        <v>283</v>
      </c>
      <c r="C176" s="35">
        <v>112</v>
      </c>
      <c r="D176" s="35">
        <v>113</v>
      </c>
      <c r="E176" s="35">
        <v>55</v>
      </c>
      <c r="F176" s="35">
        <v>60</v>
      </c>
      <c r="G176" s="35">
        <v>60</v>
      </c>
      <c r="H176" s="35">
        <v>46</v>
      </c>
      <c r="I176" s="35" t="s">
        <v>53</v>
      </c>
      <c r="J176" s="35" t="s">
        <v>54</v>
      </c>
      <c r="K176" s="46">
        <v>45747</v>
      </c>
      <c r="L176" s="46">
        <v>45852</v>
      </c>
      <c r="M176" s="35" t="s">
        <v>71</v>
      </c>
      <c r="N176" s="35">
        <v>5</v>
      </c>
      <c r="O176" s="47">
        <v>1</v>
      </c>
      <c r="P176" s="48">
        <v>1.87</v>
      </c>
      <c r="Q176" s="48">
        <v>1.87</v>
      </c>
      <c r="R176" s="48">
        <v>2.4300000000000002</v>
      </c>
      <c r="S176" s="35" t="b">
        <v>0</v>
      </c>
      <c r="T176" s="35" t="b">
        <v>0</v>
      </c>
      <c r="U176" s="35" t="b">
        <v>0</v>
      </c>
      <c r="V176" s="35" t="b">
        <v>0</v>
      </c>
    </row>
    <row r="177" spans="1:22" s="35" customFormat="1" x14ac:dyDescent="0.2">
      <c r="A177" s="35">
        <v>477587</v>
      </c>
      <c r="B177" s="35" t="s">
        <v>521</v>
      </c>
      <c r="C177" s="35">
        <v>111</v>
      </c>
      <c r="D177" s="35">
        <v>36</v>
      </c>
      <c r="E177" s="35">
        <v>6</v>
      </c>
      <c r="F177" s="35">
        <v>10</v>
      </c>
      <c r="G177" s="35">
        <v>10</v>
      </c>
      <c r="H177" s="35">
        <v>10</v>
      </c>
      <c r="I177" s="35" t="s">
        <v>53</v>
      </c>
      <c r="J177" s="35" t="s">
        <v>54</v>
      </c>
      <c r="K177" s="46">
        <v>45561</v>
      </c>
      <c r="L177" s="46">
        <v>45737</v>
      </c>
      <c r="M177" s="35" t="s">
        <v>76</v>
      </c>
      <c r="N177" s="35">
        <v>9</v>
      </c>
      <c r="O177" s="47">
        <v>1</v>
      </c>
      <c r="P177" s="48">
        <v>11.1</v>
      </c>
      <c r="Q177" s="48">
        <v>11.1</v>
      </c>
      <c r="R177" s="48">
        <v>11.1</v>
      </c>
      <c r="S177" s="35" t="b">
        <v>0</v>
      </c>
      <c r="T177" s="35" t="b">
        <v>0</v>
      </c>
      <c r="U177" s="35" t="b">
        <v>0</v>
      </c>
      <c r="V177" s="35" t="b">
        <v>0</v>
      </c>
    </row>
    <row r="178" spans="1:22" s="35" customFormat="1" x14ac:dyDescent="0.2">
      <c r="A178" s="35">
        <v>534862</v>
      </c>
      <c r="B178" s="35" t="s">
        <v>930</v>
      </c>
      <c r="C178" s="35">
        <v>110</v>
      </c>
      <c r="D178" s="35">
        <v>110</v>
      </c>
      <c r="F178" s="35">
        <v>2</v>
      </c>
      <c r="G178" s="35">
        <v>0</v>
      </c>
      <c r="H178" s="35">
        <v>6</v>
      </c>
      <c r="I178" s="35" t="s">
        <v>53</v>
      </c>
      <c r="J178" s="35" t="s">
        <v>68</v>
      </c>
      <c r="K178" s="46">
        <v>45649</v>
      </c>
      <c r="L178" s="46">
        <v>45861</v>
      </c>
      <c r="N178" s="35">
        <v>11</v>
      </c>
      <c r="O178" s="47">
        <v>0</v>
      </c>
      <c r="P178" s="48">
        <v>0</v>
      </c>
      <c r="Q178" s="48">
        <v>55</v>
      </c>
      <c r="R178" s="48">
        <v>18.329999999999998</v>
      </c>
      <c r="S178" s="35" t="b">
        <v>0</v>
      </c>
      <c r="T178" s="35" t="b">
        <v>0</v>
      </c>
      <c r="U178" s="35" t="b">
        <v>0</v>
      </c>
      <c r="V178" s="35" t="b">
        <v>0</v>
      </c>
    </row>
    <row r="179" spans="1:22" s="35" customFormat="1" x14ac:dyDescent="0.2">
      <c r="A179" s="35">
        <v>109892</v>
      </c>
      <c r="B179" s="35" t="s">
        <v>245</v>
      </c>
      <c r="C179" s="35">
        <v>108</v>
      </c>
      <c r="D179" s="35">
        <v>6</v>
      </c>
      <c r="E179" s="35">
        <v>46</v>
      </c>
      <c r="F179" s="35">
        <v>54</v>
      </c>
      <c r="G179" s="35">
        <v>51</v>
      </c>
      <c r="H179" s="35">
        <v>31</v>
      </c>
      <c r="I179" s="35" t="s">
        <v>53</v>
      </c>
      <c r="J179" s="35" t="s">
        <v>54</v>
      </c>
      <c r="K179" s="46">
        <v>45217</v>
      </c>
      <c r="M179" s="35" t="s">
        <v>71</v>
      </c>
      <c r="N179" s="35">
        <v>21</v>
      </c>
      <c r="O179" s="47">
        <v>0.94</v>
      </c>
      <c r="P179" s="48">
        <v>2.12</v>
      </c>
      <c r="Q179" s="48">
        <v>2</v>
      </c>
      <c r="R179" s="48">
        <v>3.48</v>
      </c>
      <c r="S179" s="35" t="b">
        <v>0</v>
      </c>
      <c r="T179" s="35" t="b">
        <v>0</v>
      </c>
      <c r="U179" s="35" t="b">
        <v>0</v>
      </c>
      <c r="V179" s="35" t="b">
        <v>0</v>
      </c>
    </row>
    <row r="180" spans="1:22" s="35" customFormat="1" x14ac:dyDescent="0.2">
      <c r="A180" s="35">
        <v>570556</v>
      </c>
      <c r="B180" s="35" t="s">
        <v>697</v>
      </c>
      <c r="C180" s="35">
        <v>104</v>
      </c>
      <c r="D180" s="35">
        <v>85</v>
      </c>
      <c r="E180" s="35">
        <v>288</v>
      </c>
      <c r="F180" s="35">
        <v>35</v>
      </c>
      <c r="G180" s="35">
        <v>3</v>
      </c>
      <c r="H180" s="35">
        <v>36</v>
      </c>
      <c r="I180" s="35" t="s">
        <v>53</v>
      </c>
      <c r="J180" s="35" t="s">
        <v>54</v>
      </c>
      <c r="K180" s="46">
        <v>45590</v>
      </c>
      <c r="L180" s="46">
        <v>45734</v>
      </c>
      <c r="M180" s="35" t="s">
        <v>58</v>
      </c>
      <c r="N180" s="35">
        <v>10</v>
      </c>
      <c r="O180" s="47">
        <v>0.09</v>
      </c>
      <c r="P180" s="48">
        <v>34.67</v>
      </c>
      <c r="Q180" s="48">
        <v>2.97</v>
      </c>
      <c r="R180" s="48">
        <v>2.89</v>
      </c>
      <c r="S180" s="35" t="b">
        <v>0</v>
      </c>
      <c r="T180" s="35" t="b">
        <v>0</v>
      </c>
      <c r="U180" s="35" t="b">
        <v>0</v>
      </c>
      <c r="V180" s="35" t="b">
        <v>0</v>
      </c>
    </row>
    <row r="181" spans="1:22" s="35" customFormat="1" x14ac:dyDescent="0.2">
      <c r="A181" s="35">
        <v>307831</v>
      </c>
      <c r="B181" s="35" t="s">
        <v>397</v>
      </c>
      <c r="C181" s="35">
        <v>100</v>
      </c>
      <c r="D181" s="35">
        <v>100</v>
      </c>
      <c r="E181" s="35">
        <v>23</v>
      </c>
      <c r="F181" s="35">
        <v>28</v>
      </c>
      <c r="G181" s="35">
        <v>28</v>
      </c>
      <c r="H181" s="35">
        <v>28</v>
      </c>
      <c r="I181" s="35" t="s">
        <v>53</v>
      </c>
      <c r="J181" s="35" t="s">
        <v>54</v>
      </c>
      <c r="K181" s="46">
        <v>45645</v>
      </c>
      <c r="L181" s="46">
        <v>45838</v>
      </c>
      <c r="M181" s="35" t="s">
        <v>76</v>
      </c>
      <c r="N181" s="35">
        <v>7</v>
      </c>
      <c r="O181" s="47">
        <v>1</v>
      </c>
      <c r="P181" s="48">
        <v>3.57</v>
      </c>
      <c r="Q181" s="48">
        <v>3.57</v>
      </c>
      <c r="R181" s="48">
        <v>3.57</v>
      </c>
      <c r="S181" s="35" t="b">
        <v>0</v>
      </c>
      <c r="T181" s="35" t="b">
        <v>0</v>
      </c>
      <c r="U181" s="35" t="b">
        <v>0</v>
      </c>
      <c r="V181" s="35" t="b">
        <v>0</v>
      </c>
    </row>
    <row r="182" spans="1:22" s="35" customFormat="1" x14ac:dyDescent="0.2">
      <c r="A182" s="35" t="s">
        <v>841</v>
      </c>
      <c r="B182" s="35" t="s">
        <v>842</v>
      </c>
      <c r="C182" s="35">
        <v>100</v>
      </c>
      <c r="D182" s="35">
        <v>4</v>
      </c>
      <c r="E182" s="35">
        <v>109</v>
      </c>
      <c r="F182" s="35">
        <v>30</v>
      </c>
      <c r="G182" s="35">
        <v>139</v>
      </c>
      <c r="H182" s="35">
        <v>31</v>
      </c>
      <c r="I182" s="35" t="s">
        <v>53</v>
      </c>
      <c r="J182" s="35" t="s">
        <v>54</v>
      </c>
      <c r="K182" s="46">
        <v>45589</v>
      </c>
      <c r="M182" s="35" t="s">
        <v>58</v>
      </c>
      <c r="N182" s="35">
        <v>13</v>
      </c>
      <c r="O182" s="47">
        <v>4.63</v>
      </c>
      <c r="P182" s="48">
        <v>0.72</v>
      </c>
      <c r="Q182" s="48">
        <v>3.33</v>
      </c>
      <c r="R182" s="48">
        <v>3.23</v>
      </c>
      <c r="S182" s="35" t="b">
        <v>0</v>
      </c>
      <c r="T182" s="35" t="b">
        <v>0</v>
      </c>
      <c r="U182" s="35" t="b">
        <v>0</v>
      </c>
      <c r="V182" s="35" t="b">
        <v>0</v>
      </c>
    </row>
    <row r="183" spans="1:22" s="35" customFormat="1" x14ac:dyDescent="0.2">
      <c r="A183" s="35">
        <v>554048</v>
      </c>
      <c r="B183" s="35" t="s">
        <v>935</v>
      </c>
      <c r="C183" s="35">
        <v>99</v>
      </c>
      <c r="D183" s="35">
        <v>20</v>
      </c>
      <c r="E183" s="35">
        <v>10964</v>
      </c>
      <c r="F183" s="35">
        <v>20</v>
      </c>
      <c r="G183" s="35">
        <v>19</v>
      </c>
      <c r="H183" s="35">
        <v>2028</v>
      </c>
      <c r="I183" s="35" t="s">
        <v>53</v>
      </c>
      <c r="J183" s="35" t="s">
        <v>54</v>
      </c>
      <c r="K183" s="46">
        <v>45595</v>
      </c>
      <c r="M183" s="35" t="s">
        <v>55</v>
      </c>
      <c r="N183" s="35">
        <v>9</v>
      </c>
      <c r="O183" s="47">
        <v>0.95</v>
      </c>
      <c r="P183" s="48">
        <v>5.21</v>
      </c>
      <c r="Q183" s="48">
        <v>4.95</v>
      </c>
      <c r="R183" s="48">
        <v>0.05</v>
      </c>
      <c r="S183" s="35" t="b">
        <v>0</v>
      </c>
      <c r="T183" s="35" t="b">
        <v>0</v>
      </c>
      <c r="U183" s="35" t="b">
        <v>0</v>
      </c>
      <c r="V183" s="35" t="b">
        <v>0</v>
      </c>
    </row>
    <row r="184" spans="1:22" s="35" customFormat="1" x14ac:dyDescent="0.2">
      <c r="A184" s="35">
        <v>462933</v>
      </c>
      <c r="B184" s="35" t="s">
        <v>170</v>
      </c>
      <c r="C184" s="35">
        <v>98</v>
      </c>
      <c r="D184" s="35">
        <v>98</v>
      </c>
      <c r="E184" s="35">
        <v>1659</v>
      </c>
      <c r="F184" s="35">
        <v>5</v>
      </c>
      <c r="G184" s="35">
        <v>0</v>
      </c>
      <c r="H184" s="35">
        <v>1240</v>
      </c>
      <c r="I184" s="35" t="s">
        <v>53</v>
      </c>
      <c r="J184" s="35" t="s">
        <v>171</v>
      </c>
      <c r="K184" s="46">
        <v>45435</v>
      </c>
      <c r="L184" s="46">
        <v>45945</v>
      </c>
      <c r="M184" s="35" t="s">
        <v>55</v>
      </c>
      <c r="N184" s="35">
        <v>18</v>
      </c>
      <c r="O184" s="47">
        <v>0</v>
      </c>
      <c r="P184" s="48">
        <v>0</v>
      </c>
      <c r="Q184" s="48">
        <v>19.600000000000001</v>
      </c>
      <c r="R184" s="48">
        <v>0.08</v>
      </c>
      <c r="S184" s="35" t="b">
        <v>0</v>
      </c>
      <c r="T184" s="35" t="b">
        <v>0</v>
      </c>
      <c r="U184" s="35" t="b">
        <v>0</v>
      </c>
      <c r="V184" s="35" t="b">
        <v>0</v>
      </c>
    </row>
    <row r="185" spans="1:22" s="35" customFormat="1" x14ac:dyDescent="0.2">
      <c r="A185" s="35">
        <v>114564</v>
      </c>
      <c r="B185" s="35" t="s">
        <v>843</v>
      </c>
      <c r="C185" s="35">
        <v>97</v>
      </c>
      <c r="D185" s="35">
        <v>97</v>
      </c>
      <c r="E185" s="35">
        <v>30</v>
      </c>
      <c r="F185" s="35">
        <v>30</v>
      </c>
      <c r="G185" s="35">
        <v>30</v>
      </c>
      <c r="H185" s="35">
        <v>31</v>
      </c>
      <c r="I185" s="35" t="s">
        <v>53</v>
      </c>
      <c r="J185" s="35" t="s">
        <v>54</v>
      </c>
      <c r="K185" s="46">
        <v>45195</v>
      </c>
      <c r="M185" s="35" t="s">
        <v>76</v>
      </c>
      <c r="N185" s="35">
        <v>21</v>
      </c>
      <c r="O185" s="47">
        <v>1</v>
      </c>
      <c r="P185" s="48">
        <v>3.23</v>
      </c>
      <c r="Q185" s="48">
        <v>3.23</v>
      </c>
      <c r="R185" s="48">
        <v>3.13</v>
      </c>
      <c r="S185" s="35" t="b">
        <v>0</v>
      </c>
      <c r="T185" s="35" t="b">
        <v>0</v>
      </c>
      <c r="U185" s="35" t="b">
        <v>0</v>
      </c>
      <c r="V185" s="35" t="b">
        <v>0</v>
      </c>
    </row>
    <row r="186" spans="1:22" s="35" customFormat="1" x14ac:dyDescent="0.2">
      <c r="A186" s="35">
        <v>116208</v>
      </c>
      <c r="B186" s="35" t="s">
        <v>849</v>
      </c>
      <c r="C186" s="35">
        <v>95</v>
      </c>
      <c r="D186" s="35">
        <v>95</v>
      </c>
      <c r="E186" s="35">
        <v>22</v>
      </c>
      <c r="F186" s="35">
        <v>30</v>
      </c>
      <c r="G186" s="35">
        <v>3</v>
      </c>
      <c r="H186" s="35">
        <v>31</v>
      </c>
      <c r="I186" s="35" t="s">
        <v>53</v>
      </c>
      <c r="J186" s="35" t="s">
        <v>54</v>
      </c>
      <c r="K186" s="46">
        <v>45758</v>
      </c>
      <c r="L186" s="46">
        <v>45904</v>
      </c>
      <c r="M186" s="35" t="s">
        <v>76</v>
      </c>
      <c r="N186" s="35">
        <v>7</v>
      </c>
      <c r="O186" s="47">
        <v>0.1</v>
      </c>
      <c r="P186" s="48">
        <v>31.67</v>
      </c>
      <c r="Q186" s="48">
        <v>3.17</v>
      </c>
      <c r="R186" s="48">
        <v>3.06</v>
      </c>
      <c r="S186" s="35" t="b">
        <v>0</v>
      </c>
      <c r="T186" s="35" t="b">
        <v>0</v>
      </c>
      <c r="U186" s="35" t="b">
        <v>0</v>
      </c>
      <c r="V186" s="35" t="b">
        <v>0</v>
      </c>
    </row>
    <row r="187" spans="1:22" s="35" customFormat="1" x14ac:dyDescent="0.2">
      <c r="A187" s="35">
        <v>111029</v>
      </c>
      <c r="B187" s="35" t="s">
        <v>485</v>
      </c>
      <c r="C187" s="35">
        <v>94</v>
      </c>
      <c r="D187" s="35">
        <v>94</v>
      </c>
      <c r="E187" s="35">
        <v>9</v>
      </c>
      <c r="F187" s="35">
        <v>10</v>
      </c>
      <c r="G187" s="35">
        <v>2</v>
      </c>
      <c r="H187" s="35">
        <v>10</v>
      </c>
      <c r="I187" s="35" t="s">
        <v>53</v>
      </c>
      <c r="J187" s="35" t="s">
        <v>54</v>
      </c>
      <c r="K187" s="46">
        <v>45722</v>
      </c>
      <c r="L187" s="46">
        <v>45869</v>
      </c>
      <c r="M187" s="35" t="s">
        <v>76</v>
      </c>
      <c r="N187" s="35">
        <v>5</v>
      </c>
      <c r="O187" s="47">
        <v>0.2</v>
      </c>
      <c r="P187" s="48">
        <v>47</v>
      </c>
      <c r="Q187" s="48">
        <v>9.4</v>
      </c>
      <c r="R187" s="48">
        <v>9.4</v>
      </c>
      <c r="S187" s="35" t="b">
        <v>0</v>
      </c>
      <c r="T187" s="35" t="b">
        <v>0</v>
      </c>
      <c r="U187" s="35" t="b">
        <v>0</v>
      </c>
      <c r="V187" s="35" t="b">
        <v>0</v>
      </c>
    </row>
    <row r="188" spans="1:22" s="35" customFormat="1" x14ac:dyDescent="0.2">
      <c r="A188" s="35">
        <v>112627</v>
      </c>
      <c r="B188" s="35" t="s">
        <v>708</v>
      </c>
      <c r="C188" s="35">
        <v>90</v>
      </c>
      <c r="D188" s="35">
        <v>14</v>
      </c>
      <c r="E188" s="35">
        <v>33</v>
      </c>
      <c r="F188" s="35">
        <v>35</v>
      </c>
      <c r="G188" s="35">
        <v>71</v>
      </c>
      <c r="H188" s="35">
        <v>36</v>
      </c>
      <c r="I188" s="35" t="s">
        <v>53</v>
      </c>
      <c r="J188" s="35" t="s">
        <v>54</v>
      </c>
      <c r="K188" s="46">
        <v>45576</v>
      </c>
      <c r="L188" s="46">
        <v>45686</v>
      </c>
      <c r="M188" s="35" t="s">
        <v>76</v>
      </c>
      <c r="N188" s="35">
        <v>10</v>
      </c>
      <c r="O188" s="47">
        <v>2.0299999999999998</v>
      </c>
      <c r="P188" s="48">
        <v>1.27</v>
      </c>
      <c r="Q188" s="48">
        <v>2.57</v>
      </c>
      <c r="R188" s="48">
        <v>2.5</v>
      </c>
      <c r="S188" s="35" t="b">
        <v>0</v>
      </c>
      <c r="T188" s="35" t="b">
        <v>0</v>
      </c>
      <c r="U188" s="35" t="b">
        <v>0</v>
      </c>
      <c r="V188" s="35" t="b">
        <v>0</v>
      </c>
    </row>
    <row r="189" spans="1:22" s="35" customFormat="1" x14ac:dyDescent="0.2">
      <c r="A189" s="35">
        <v>164778</v>
      </c>
      <c r="B189" s="35" t="s">
        <v>504</v>
      </c>
      <c r="C189" s="35">
        <v>86</v>
      </c>
      <c r="D189" s="35">
        <v>86</v>
      </c>
      <c r="E189" s="35">
        <v>7</v>
      </c>
      <c r="F189" s="35">
        <v>6</v>
      </c>
      <c r="G189" s="35">
        <v>6</v>
      </c>
      <c r="H189" s="35">
        <v>6</v>
      </c>
      <c r="I189" s="35" t="s">
        <v>53</v>
      </c>
      <c r="J189" s="35" t="s">
        <v>68</v>
      </c>
      <c r="K189" s="46">
        <v>45770</v>
      </c>
      <c r="L189" s="46">
        <v>45859</v>
      </c>
      <c r="M189" s="35" t="s">
        <v>76</v>
      </c>
      <c r="N189" s="35">
        <v>4</v>
      </c>
      <c r="O189" s="47">
        <v>1</v>
      </c>
      <c r="P189" s="48">
        <v>14.33</v>
      </c>
      <c r="Q189" s="48">
        <v>14.33</v>
      </c>
      <c r="R189" s="48">
        <v>14.33</v>
      </c>
      <c r="S189" s="35" t="b">
        <v>0</v>
      </c>
      <c r="T189" s="35" t="b">
        <v>0</v>
      </c>
      <c r="U189" s="35" t="b">
        <v>0</v>
      </c>
      <c r="V189" s="35" t="b">
        <v>0</v>
      </c>
    </row>
    <row r="190" spans="1:22" s="35" customFormat="1" x14ac:dyDescent="0.2">
      <c r="A190" s="35">
        <v>322803</v>
      </c>
      <c r="B190" s="35" t="s">
        <v>884</v>
      </c>
      <c r="C190" s="35">
        <v>86</v>
      </c>
      <c r="D190" s="35">
        <v>16</v>
      </c>
      <c r="E190" s="35">
        <v>11</v>
      </c>
      <c r="F190" s="35">
        <v>12</v>
      </c>
      <c r="G190" s="35">
        <v>31</v>
      </c>
      <c r="H190" s="35">
        <v>13</v>
      </c>
      <c r="I190" s="35" t="s">
        <v>53</v>
      </c>
      <c r="J190" s="35" t="s">
        <v>54</v>
      </c>
      <c r="K190" s="46">
        <v>45517</v>
      </c>
      <c r="M190" s="35" t="s">
        <v>76</v>
      </c>
      <c r="N190" s="35">
        <v>12</v>
      </c>
      <c r="O190" s="47">
        <v>2.58</v>
      </c>
      <c r="P190" s="48">
        <v>2.77</v>
      </c>
      <c r="Q190" s="48">
        <v>7.17</v>
      </c>
      <c r="R190" s="48">
        <v>6.62</v>
      </c>
      <c r="S190" s="35" t="b">
        <v>0</v>
      </c>
      <c r="T190" s="35" t="b">
        <v>0</v>
      </c>
      <c r="U190" s="35" t="b">
        <v>0</v>
      </c>
      <c r="V190" s="35" t="b">
        <v>0</v>
      </c>
    </row>
    <row r="191" spans="1:22" s="35" customFormat="1" x14ac:dyDescent="0.2">
      <c r="A191" s="35">
        <v>125938</v>
      </c>
      <c r="B191" s="35" t="s">
        <v>178</v>
      </c>
      <c r="C191" s="35">
        <v>85</v>
      </c>
      <c r="D191" s="35">
        <v>85</v>
      </c>
      <c r="E191" s="35">
        <v>38</v>
      </c>
      <c r="F191" s="35">
        <v>40</v>
      </c>
      <c r="G191" s="35">
        <v>4</v>
      </c>
      <c r="H191" s="35">
        <v>8</v>
      </c>
      <c r="I191" s="35" t="s">
        <v>53</v>
      </c>
      <c r="J191" s="35" t="s">
        <v>68</v>
      </c>
      <c r="K191" s="46">
        <v>45742</v>
      </c>
      <c r="M191" s="35" t="s">
        <v>76</v>
      </c>
      <c r="N191" s="35">
        <v>5</v>
      </c>
      <c r="O191" s="47">
        <v>0.1</v>
      </c>
      <c r="P191" s="48">
        <v>21.25</v>
      </c>
      <c r="Q191" s="48">
        <v>2.13</v>
      </c>
      <c r="R191" s="48">
        <v>10.63</v>
      </c>
      <c r="S191" s="35" t="b">
        <v>0</v>
      </c>
      <c r="T191" s="35" t="b">
        <v>0</v>
      </c>
      <c r="U191" s="35" t="b">
        <v>0</v>
      </c>
      <c r="V191" s="35" t="b">
        <v>0</v>
      </c>
    </row>
    <row r="192" spans="1:22" s="35" customFormat="1" x14ac:dyDescent="0.2">
      <c r="A192" s="35">
        <v>156843</v>
      </c>
      <c r="B192" s="35" t="s">
        <v>690</v>
      </c>
      <c r="C192" s="35">
        <v>85</v>
      </c>
      <c r="D192" s="35">
        <v>57</v>
      </c>
      <c r="E192" s="35">
        <v>32</v>
      </c>
      <c r="F192" s="35">
        <v>36</v>
      </c>
      <c r="G192" s="35">
        <v>43</v>
      </c>
      <c r="H192" s="35">
        <v>37</v>
      </c>
      <c r="I192" s="35" t="s">
        <v>53</v>
      </c>
      <c r="J192" s="35" t="s">
        <v>54</v>
      </c>
      <c r="K192" s="46">
        <v>45644</v>
      </c>
      <c r="L192" s="46">
        <v>45757</v>
      </c>
      <c r="M192" s="35" t="s">
        <v>76</v>
      </c>
      <c r="N192" s="35">
        <v>9</v>
      </c>
      <c r="O192" s="47">
        <v>1.19</v>
      </c>
      <c r="P192" s="48">
        <v>1.98</v>
      </c>
      <c r="Q192" s="48">
        <v>2.36</v>
      </c>
      <c r="R192" s="48">
        <v>2.2999999999999998</v>
      </c>
      <c r="S192" s="35" t="b">
        <v>0</v>
      </c>
      <c r="T192" s="35" t="b">
        <v>0</v>
      </c>
      <c r="U192" s="35" t="b">
        <v>0</v>
      </c>
      <c r="V192" s="35" t="b">
        <v>0</v>
      </c>
    </row>
    <row r="193" spans="1:22" s="35" customFormat="1" x14ac:dyDescent="0.2">
      <c r="A193" s="35">
        <v>108106</v>
      </c>
      <c r="B193" s="35" t="s">
        <v>707</v>
      </c>
      <c r="C193" s="35">
        <v>84</v>
      </c>
      <c r="D193" s="35">
        <v>71</v>
      </c>
      <c r="E193" s="35">
        <v>45</v>
      </c>
      <c r="F193" s="35">
        <v>35</v>
      </c>
      <c r="G193" s="35">
        <v>51</v>
      </c>
      <c r="H193" s="35">
        <v>36</v>
      </c>
      <c r="I193" s="35" t="s">
        <v>53</v>
      </c>
      <c r="J193" s="35" t="s">
        <v>54</v>
      </c>
      <c r="K193" s="46">
        <v>45520</v>
      </c>
      <c r="M193" s="35" t="s">
        <v>71</v>
      </c>
      <c r="N193" s="35">
        <v>10</v>
      </c>
      <c r="O193" s="47">
        <v>1.46</v>
      </c>
      <c r="P193" s="48">
        <v>1.65</v>
      </c>
      <c r="Q193" s="48">
        <v>2.4</v>
      </c>
      <c r="R193" s="48">
        <v>2.33</v>
      </c>
      <c r="S193" s="35" t="b">
        <v>0</v>
      </c>
      <c r="T193" s="35" t="b">
        <v>0</v>
      </c>
      <c r="U193" s="35" t="b">
        <v>0</v>
      </c>
      <c r="V193" s="35" t="b">
        <v>0</v>
      </c>
    </row>
    <row r="194" spans="1:22" s="35" customFormat="1" x14ac:dyDescent="0.2">
      <c r="A194" s="35">
        <v>107160</v>
      </c>
      <c r="B194" s="35" t="s">
        <v>885</v>
      </c>
      <c r="C194" s="35">
        <v>83</v>
      </c>
      <c r="D194" s="35">
        <v>16</v>
      </c>
      <c r="E194" s="35">
        <v>62</v>
      </c>
      <c r="F194" s="35">
        <v>45</v>
      </c>
      <c r="G194" s="35">
        <v>50</v>
      </c>
      <c r="H194" s="35">
        <v>49</v>
      </c>
      <c r="I194" s="35" t="s">
        <v>53</v>
      </c>
      <c r="J194" s="35" t="s">
        <v>54</v>
      </c>
      <c r="K194" s="46">
        <v>45468</v>
      </c>
      <c r="M194" s="35" t="s">
        <v>71</v>
      </c>
      <c r="N194" s="35">
        <v>14</v>
      </c>
      <c r="O194" s="47">
        <v>1.1100000000000001</v>
      </c>
      <c r="P194" s="48">
        <v>1.66</v>
      </c>
      <c r="Q194" s="48">
        <v>1.84</v>
      </c>
      <c r="R194" s="48">
        <v>1.69</v>
      </c>
      <c r="S194" s="35" t="b">
        <v>0</v>
      </c>
      <c r="T194" s="35" t="b">
        <v>0</v>
      </c>
      <c r="U194" s="35" t="b">
        <v>0</v>
      </c>
      <c r="V194" s="35" t="b">
        <v>0</v>
      </c>
    </row>
    <row r="195" spans="1:22" s="35" customFormat="1" x14ac:dyDescent="0.2">
      <c r="A195" s="35">
        <v>115901</v>
      </c>
      <c r="B195" s="35" t="s">
        <v>626</v>
      </c>
      <c r="C195" s="35">
        <v>82</v>
      </c>
      <c r="D195" s="35">
        <v>82</v>
      </c>
      <c r="E195" s="35">
        <v>39</v>
      </c>
      <c r="F195" s="35">
        <v>45</v>
      </c>
      <c r="G195" s="35">
        <v>48</v>
      </c>
      <c r="H195" s="35">
        <v>46</v>
      </c>
      <c r="I195" s="35" t="s">
        <v>53</v>
      </c>
      <c r="J195" s="35" t="s">
        <v>54</v>
      </c>
      <c r="K195" s="46">
        <v>45446</v>
      </c>
      <c r="M195" s="35" t="s">
        <v>76</v>
      </c>
      <c r="N195" s="35">
        <v>14</v>
      </c>
      <c r="O195" s="47">
        <v>1.07</v>
      </c>
      <c r="P195" s="48">
        <v>1.71</v>
      </c>
      <c r="Q195" s="48">
        <v>1.82</v>
      </c>
      <c r="R195" s="48">
        <v>1.78</v>
      </c>
      <c r="S195" s="35" t="b">
        <v>0</v>
      </c>
      <c r="T195" s="35" t="b">
        <v>0</v>
      </c>
      <c r="U195" s="35" t="b">
        <v>0</v>
      </c>
      <c r="V195" s="35" t="b">
        <v>0</v>
      </c>
    </row>
    <row r="196" spans="1:22" s="35" customFormat="1" x14ac:dyDescent="0.2">
      <c r="A196" s="35">
        <v>127501</v>
      </c>
      <c r="B196" s="35" t="s">
        <v>853</v>
      </c>
      <c r="C196" s="35">
        <v>82</v>
      </c>
      <c r="D196" s="35">
        <v>33</v>
      </c>
      <c r="E196" s="35">
        <v>27</v>
      </c>
      <c r="F196" s="35">
        <v>28</v>
      </c>
      <c r="G196" s="35">
        <v>33</v>
      </c>
      <c r="H196" s="35">
        <v>29</v>
      </c>
      <c r="I196" s="35" t="s">
        <v>53</v>
      </c>
      <c r="J196" s="35" t="s">
        <v>54</v>
      </c>
      <c r="K196" s="46">
        <v>45467</v>
      </c>
      <c r="M196" s="35" t="s">
        <v>76</v>
      </c>
      <c r="N196" s="35">
        <v>11</v>
      </c>
      <c r="O196" s="47">
        <v>1.18</v>
      </c>
      <c r="P196" s="48">
        <v>2.48</v>
      </c>
      <c r="Q196" s="48">
        <v>2.93</v>
      </c>
      <c r="R196" s="48">
        <v>2.83</v>
      </c>
      <c r="S196" s="35" t="b">
        <v>0</v>
      </c>
      <c r="T196" s="35" t="b">
        <v>0</v>
      </c>
      <c r="U196" s="35" t="b">
        <v>0</v>
      </c>
      <c r="V196" s="35" t="b">
        <v>0</v>
      </c>
    </row>
    <row r="197" spans="1:22" s="35" customFormat="1" x14ac:dyDescent="0.2">
      <c r="A197" s="35">
        <v>204311</v>
      </c>
      <c r="B197" s="35" t="s">
        <v>406</v>
      </c>
      <c r="C197" s="35">
        <v>81</v>
      </c>
      <c r="D197" s="35">
        <v>30</v>
      </c>
      <c r="E197" s="35">
        <v>21</v>
      </c>
      <c r="F197" s="35">
        <v>20</v>
      </c>
      <c r="G197" s="35">
        <v>26</v>
      </c>
      <c r="H197" s="35">
        <v>20</v>
      </c>
      <c r="I197" s="35" t="s">
        <v>53</v>
      </c>
      <c r="J197" s="35" t="s">
        <v>54</v>
      </c>
      <c r="K197" s="46">
        <v>45079</v>
      </c>
      <c r="M197" s="35" t="s">
        <v>76</v>
      </c>
      <c r="N197" s="35">
        <v>26</v>
      </c>
      <c r="O197" s="47">
        <v>1.3</v>
      </c>
      <c r="P197" s="48">
        <v>3.12</v>
      </c>
      <c r="Q197" s="48">
        <v>4.05</v>
      </c>
      <c r="R197" s="48">
        <v>4.05</v>
      </c>
      <c r="S197" s="35" t="b">
        <v>0</v>
      </c>
      <c r="T197" s="35" t="b">
        <v>0</v>
      </c>
      <c r="U197" s="35" t="b">
        <v>0</v>
      </c>
      <c r="V197" s="35" t="b">
        <v>0</v>
      </c>
    </row>
    <row r="198" spans="1:22" s="35" customFormat="1" x14ac:dyDescent="0.2">
      <c r="A198" s="35">
        <v>469988</v>
      </c>
      <c r="B198" s="35" t="s">
        <v>495</v>
      </c>
      <c r="C198" s="35">
        <v>81</v>
      </c>
      <c r="D198" s="35">
        <v>81</v>
      </c>
      <c r="E198" s="35">
        <v>8</v>
      </c>
      <c r="F198" s="35">
        <v>10</v>
      </c>
      <c r="G198" s="35">
        <v>10</v>
      </c>
      <c r="H198" s="35">
        <v>10</v>
      </c>
      <c r="I198" s="35" t="s">
        <v>53</v>
      </c>
      <c r="J198" s="35" t="s">
        <v>54</v>
      </c>
      <c r="K198" s="46">
        <v>45740</v>
      </c>
      <c r="L198" s="46">
        <v>45859</v>
      </c>
      <c r="M198" s="35" t="s">
        <v>76</v>
      </c>
      <c r="N198" s="35">
        <v>4</v>
      </c>
      <c r="O198" s="47">
        <v>1</v>
      </c>
      <c r="P198" s="48">
        <v>8.1</v>
      </c>
      <c r="Q198" s="48">
        <v>8.1</v>
      </c>
      <c r="R198" s="48">
        <v>8.1</v>
      </c>
      <c r="S198" s="35" t="b">
        <v>0</v>
      </c>
      <c r="T198" s="35" t="b">
        <v>0</v>
      </c>
      <c r="U198" s="35" t="b">
        <v>0</v>
      </c>
      <c r="V198" s="35" t="b">
        <v>0</v>
      </c>
    </row>
    <row r="199" spans="1:22" s="35" customFormat="1" x14ac:dyDescent="0.2">
      <c r="A199" s="35">
        <v>164977</v>
      </c>
      <c r="B199" s="35" t="s">
        <v>865</v>
      </c>
      <c r="C199" s="35">
        <v>80</v>
      </c>
      <c r="D199" s="35">
        <v>90</v>
      </c>
      <c r="E199" s="35">
        <v>25</v>
      </c>
      <c r="F199" s="35">
        <v>22</v>
      </c>
      <c r="G199" s="35">
        <v>5</v>
      </c>
      <c r="H199" s="35">
        <v>23</v>
      </c>
      <c r="I199" s="35" t="s">
        <v>53</v>
      </c>
      <c r="J199" s="35" t="s">
        <v>54</v>
      </c>
      <c r="K199" s="46">
        <v>45644</v>
      </c>
      <c r="L199" s="46">
        <v>45734</v>
      </c>
      <c r="M199" s="35" t="s">
        <v>76</v>
      </c>
      <c r="N199" s="35">
        <v>8</v>
      </c>
      <c r="O199" s="47">
        <v>0.23</v>
      </c>
      <c r="P199" s="48">
        <v>16</v>
      </c>
      <c r="Q199" s="48">
        <v>3.64</v>
      </c>
      <c r="R199" s="48">
        <v>3.48</v>
      </c>
      <c r="S199" s="35" t="b">
        <v>0</v>
      </c>
      <c r="T199" s="35" t="b">
        <v>0</v>
      </c>
      <c r="U199" s="35" t="b">
        <v>0</v>
      </c>
      <c r="V199" s="35" t="b">
        <v>0</v>
      </c>
    </row>
    <row r="200" spans="1:22" s="35" customFormat="1" x14ac:dyDescent="0.2">
      <c r="A200" s="35">
        <v>116203</v>
      </c>
      <c r="B200" s="35" t="s">
        <v>401</v>
      </c>
      <c r="C200" s="35">
        <v>79</v>
      </c>
      <c r="D200" s="35">
        <v>25</v>
      </c>
      <c r="E200" s="35">
        <v>22</v>
      </c>
      <c r="F200" s="35">
        <v>25</v>
      </c>
      <c r="G200" s="35">
        <v>22</v>
      </c>
      <c r="H200" s="35">
        <v>25</v>
      </c>
      <c r="I200" s="35" t="s">
        <v>53</v>
      </c>
      <c r="J200" s="35" t="s">
        <v>54</v>
      </c>
      <c r="K200" s="46">
        <v>45419</v>
      </c>
      <c r="M200" s="35" t="s">
        <v>76</v>
      </c>
      <c r="N200" s="35">
        <v>13</v>
      </c>
      <c r="O200" s="47">
        <v>0.88</v>
      </c>
      <c r="P200" s="48">
        <v>3.59</v>
      </c>
      <c r="Q200" s="48">
        <v>3.16</v>
      </c>
      <c r="R200" s="48">
        <v>3.16</v>
      </c>
      <c r="S200" s="35" t="b">
        <v>0</v>
      </c>
      <c r="T200" s="35" t="b">
        <v>0</v>
      </c>
      <c r="U200" s="35" t="b">
        <v>0</v>
      </c>
      <c r="V200" s="35" t="b">
        <v>0</v>
      </c>
    </row>
    <row r="201" spans="1:22" s="35" customFormat="1" x14ac:dyDescent="0.2">
      <c r="A201" s="35">
        <v>100003</v>
      </c>
      <c r="B201" s="35" t="s">
        <v>662</v>
      </c>
      <c r="C201" s="35">
        <v>78</v>
      </c>
      <c r="D201" s="35">
        <v>0</v>
      </c>
      <c r="E201" s="35">
        <v>25</v>
      </c>
      <c r="F201" s="35">
        <v>40</v>
      </c>
      <c r="G201" s="35">
        <v>0</v>
      </c>
      <c r="H201" s="35">
        <v>41</v>
      </c>
      <c r="I201" s="35" t="s">
        <v>53</v>
      </c>
      <c r="J201" s="35" t="s">
        <v>54</v>
      </c>
      <c r="K201" s="46">
        <v>45202</v>
      </c>
      <c r="M201" s="35" t="s">
        <v>76</v>
      </c>
      <c r="N201" s="35">
        <v>25</v>
      </c>
      <c r="O201" s="47">
        <v>0</v>
      </c>
      <c r="P201" s="48">
        <v>0</v>
      </c>
      <c r="Q201" s="48">
        <v>1.95</v>
      </c>
      <c r="R201" s="48">
        <v>1.9</v>
      </c>
      <c r="S201" s="35" t="b">
        <v>0</v>
      </c>
      <c r="T201" s="35" t="b">
        <v>0</v>
      </c>
      <c r="U201" s="35" t="b">
        <v>0</v>
      </c>
      <c r="V201" s="35" t="b">
        <v>0</v>
      </c>
    </row>
    <row r="202" spans="1:22" s="35" customFormat="1" x14ac:dyDescent="0.2">
      <c r="A202" s="35">
        <v>112359</v>
      </c>
      <c r="B202" s="35" t="s">
        <v>513</v>
      </c>
      <c r="C202" s="35">
        <v>76</v>
      </c>
      <c r="D202" s="35">
        <v>76</v>
      </c>
      <c r="E202" s="35">
        <v>6</v>
      </c>
      <c r="F202" s="35">
        <v>7</v>
      </c>
      <c r="G202" s="35">
        <v>0</v>
      </c>
      <c r="H202" s="35">
        <v>7</v>
      </c>
      <c r="I202" s="35" t="s">
        <v>53</v>
      </c>
      <c r="J202" s="35" t="s">
        <v>68</v>
      </c>
      <c r="K202" s="46">
        <v>45798</v>
      </c>
      <c r="L202" s="46">
        <v>45917</v>
      </c>
      <c r="M202" s="35" t="s">
        <v>76</v>
      </c>
      <c r="N202" s="35">
        <v>2</v>
      </c>
      <c r="O202" s="47">
        <v>0</v>
      </c>
      <c r="P202" s="48">
        <v>0</v>
      </c>
      <c r="Q202" s="48">
        <v>10.86</v>
      </c>
      <c r="R202" s="48">
        <v>10.86</v>
      </c>
      <c r="S202" s="35" t="b">
        <v>0</v>
      </c>
      <c r="T202" s="35" t="b">
        <v>0</v>
      </c>
      <c r="U202" s="35" t="b">
        <v>0</v>
      </c>
      <c r="V202" s="35" t="b">
        <v>0</v>
      </c>
    </row>
    <row r="203" spans="1:22" s="35" customFormat="1" x14ac:dyDescent="0.2">
      <c r="A203" s="35">
        <v>448278</v>
      </c>
      <c r="B203" s="35" t="s">
        <v>475</v>
      </c>
      <c r="C203" s="35">
        <v>75</v>
      </c>
      <c r="D203" s="35">
        <v>13</v>
      </c>
      <c r="E203" s="35">
        <v>10</v>
      </c>
      <c r="F203" s="35">
        <v>13</v>
      </c>
      <c r="G203" s="35">
        <v>2</v>
      </c>
      <c r="H203" s="35">
        <v>13</v>
      </c>
      <c r="I203" s="35" t="s">
        <v>53</v>
      </c>
      <c r="J203" s="35" t="s">
        <v>54</v>
      </c>
      <c r="K203" s="46">
        <v>45455</v>
      </c>
      <c r="M203" s="35" t="s">
        <v>76</v>
      </c>
      <c r="N203" s="35">
        <v>13</v>
      </c>
      <c r="O203" s="47">
        <v>0.15</v>
      </c>
      <c r="P203" s="48">
        <v>37.5</v>
      </c>
      <c r="Q203" s="48">
        <v>5.77</v>
      </c>
      <c r="R203" s="48">
        <v>5.77</v>
      </c>
      <c r="S203" s="35" t="b">
        <v>0</v>
      </c>
      <c r="T203" s="35" t="b">
        <v>0</v>
      </c>
      <c r="U203" s="35" t="b">
        <v>0</v>
      </c>
      <c r="V203" s="35" t="b">
        <v>0</v>
      </c>
    </row>
    <row r="204" spans="1:22" s="35" customFormat="1" x14ac:dyDescent="0.2">
      <c r="A204" s="35">
        <v>579148</v>
      </c>
      <c r="B204" s="35" t="s">
        <v>522</v>
      </c>
      <c r="C204" s="35">
        <v>74</v>
      </c>
      <c r="D204" s="35">
        <v>74</v>
      </c>
      <c r="E204" s="35">
        <v>6</v>
      </c>
      <c r="F204" s="35">
        <v>6</v>
      </c>
      <c r="G204" s="35">
        <v>1</v>
      </c>
      <c r="H204" s="35">
        <v>6</v>
      </c>
      <c r="I204" s="35" t="s">
        <v>53</v>
      </c>
      <c r="J204" s="35" t="s">
        <v>54</v>
      </c>
      <c r="K204" s="46">
        <v>45644</v>
      </c>
      <c r="L204" s="46">
        <v>45814</v>
      </c>
      <c r="M204" s="35" t="s">
        <v>76</v>
      </c>
      <c r="N204" s="35">
        <v>8</v>
      </c>
      <c r="O204" s="47">
        <v>0.17</v>
      </c>
      <c r="P204" s="48">
        <v>74</v>
      </c>
      <c r="Q204" s="48">
        <v>12.33</v>
      </c>
      <c r="R204" s="48">
        <v>12.33</v>
      </c>
      <c r="S204" s="35" t="b">
        <v>0</v>
      </c>
      <c r="T204" s="35" t="b">
        <v>0</v>
      </c>
      <c r="U204" s="35" t="b">
        <v>0</v>
      </c>
      <c r="V204" s="35" t="b">
        <v>0</v>
      </c>
    </row>
    <row r="205" spans="1:22" s="35" customFormat="1" x14ac:dyDescent="0.2">
      <c r="A205" s="35">
        <v>109149</v>
      </c>
      <c r="B205" s="35" t="s">
        <v>461</v>
      </c>
      <c r="C205" s="35">
        <v>71</v>
      </c>
      <c r="D205" s="35">
        <v>33</v>
      </c>
      <c r="E205" s="35">
        <v>12</v>
      </c>
      <c r="F205" s="35">
        <v>14</v>
      </c>
      <c r="G205" s="35">
        <v>14</v>
      </c>
      <c r="H205" s="35">
        <v>14</v>
      </c>
      <c r="I205" s="35" t="s">
        <v>53</v>
      </c>
      <c r="J205" s="35" t="s">
        <v>54</v>
      </c>
      <c r="K205" s="46">
        <v>45621</v>
      </c>
      <c r="L205" s="46">
        <v>45744</v>
      </c>
      <c r="M205" s="35" t="s">
        <v>76</v>
      </c>
      <c r="N205" s="35">
        <v>10</v>
      </c>
      <c r="O205" s="47">
        <v>1</v>
      </c>
      <c r="P205" s="48">
        <v>5.07</v>
      </c>
      <c r="Q205" s="48">
        <v>5.07</v>
      </c>
      <c r="R205" s="48">
        <v>5.07</v>
      </c>
      <c r="S205" s="35" t="b">
        <v>0</v>
      </c>
      <c r="T205" s="35" t="b">
        <v>0</v>
      </c>
      <c r="U205" s="35" t="b">
        <v>0</v>
      </c>
      <c r="V205" s="35" t="b">
        <v>0</v>
      </c>
    </row>
    <row r="206" spans="1:22" s="35" customFormat="1" x14ac:dyDescent="0.2">
      <c r="A206" s="35">
        <v>521948</v>
      </c>
      <c r="B206" s="35" t="s">
        <v>405</v>
      </c>
      <c r="C206" s="35">
        <v>70</v>
      </c>
      <c r="D206" s="35">
        <v>65</v>
      </c>
      <c r="E206" s="35">
        <v>17</v>
      </c>
      <c r="F206" s="35">
        <v>17</v>
      </c>
      <c r="G206" s="35">
        <v>25</v>
      </c>
      <c r="H206" s="35">
        <v>17</v>
      </c>
      <c r="I206" s="35" t="s">
        <v>53</v>
      </c>
      <c r="J206" s="35" t="s">
        <v>54</v>
      </c>
      <c r="K206" s="46">
        <v>45530</v>
      </c>
      <c r="M206" s="35" t="s">
        <v>76</v>
      </c>
      <c r="N206" s="35">
        <v>10</v>
      </c>
      <c r="O206" s="47">
        <v>1.47</v>
      </c>
      <c r="P206" s="48">
        <v>2.8</v>
      </c>
      <c r="Q206" s="48">
        <v>4.12</v>
      </c>
      <c r="R206" s="48">
        <v>4.12</v>
      </c>
      <c r="S206" s="35" t="b">
        <v>0</v>
      </c>
      <c r="T206" s="35" t="b">
        <v>0</v>
      </c>
      <c r="U206" s="35" t="b">
        <v>0</v>
      </c>
      <c r="V206" s="35" t="b">
        <v>0</v>
      </c>
    </row>
    <row r="207" spans="1:22" s="35" customFormat="1" x14ac:dyDescent="0.2">
      <c r="A207" s="35">
        <v>108283</v>
      </c>
      <c r="B207" s="35" t="s">
        <v>445</v>
      </c>
      <c r="C207" s="35">
        <v>70</v>
      </c>
      <c r="D207" s="35">
        <v>6</v>
      </c>
      <c r="E207" s="35">
        <v>10</v>
      </c>
      <c r="F207" s="35">
        <v>12</v>
      </c>
      <c r="G207" s="35">
        <v>0</v>
      </c>
      <c r="H207" s="35">
        <v>12</v>
      </c>
      <c r="I207" s="35" t="s">
        <v>53</v>
      </c>
      <c r="J207" s="35" t="s">
        <v>54</v>
      </c>
      <c r="K207" s="46">
        <v>45440</v>
      </c>
      <c r="M207" s="35" t="s">
        <v>76</v>
      </c>
      <c r="N207" s="35">
        <v>12</v>
      </c>
      <c r="O207" s="47">
        <v>0</v>
      </c>
      <c r="P207" s="48">
        <v>0</v>
      </c>
      <c r="Q207" s="48">
        <v>5.83</v>
      </c>
      <c r="R207" s="48">
        <v>5.83</v>
      </c>
      <c r="S207" s="35" t="b">
        <v>0</v>
      </c>
      <c r="T207" s="35" t="b">
        <v>0</v>
      </c>
      <c r="U207" s="35" t="b">
        <v>0</v>
      </c>
      <c r="V207" s="35" t="b">
        <v>0</v>
      </c>
    </row>
    <row r="208" spans="1:22" s="35" customFormat="1" x14ac:dyDescent="0.2">
      <c r="A208" s="35">
        <v>164112</v>
      </c>
      <c r="B208" s="35" t="s">
        <v>257</v>
      </c>
      <c r="C208" s="35">
        <v>69</v>
      </c>
      <c r="D208" s="35">
        <v>17</v>
      </c>
      <c r="E208" s="35">
        <v>26</v>
      </c>
      <c r="F208" s="35">
        <v>28</v>
      </c>
      <c r="G208" s="35">
        <v>27</v>
      </c>
      <c r="H208" s="35">
        <v>18</v>
      </c>
      <c r="I208" s="35" t="s">
        <v>53</v>
      </c>
      <c r="J208" s="35" t="s">
        <v>68</v>
      </c>
      <c r="K208" s="46">
        <v>45684</v>
      </c>
      <c r="M208" s="35" t="s">
        <v>76</v>
      </c>
      <c r="N208" s="35">
        <v>7</v>
      </c>
      <c r="O208" s="47">
        <v>0.96</v>
      </c>
      <c r="P208" s="48">
        <v>2.56</v>
      </c>
      <c r="Q208" s="48">
        <v>2.46</v>
      </c>
      <c r="R208" s="48">
        <v>3.83</v>
      </c>
      <c r="S208" s="35" t="b">
        <v>0</v>
      </c>
      <c r="T208" s="35" t="b">
        <v>0</v>
      </c>
      <c r="U208" s="35" t="b">
        <v>0</v>
      </c>
      <c r="V208" s="35" t="b">
        <v>0</v>
      </c>
    </row>
    <row r="209" spans="1:22" s="35" customFormat="1" x14ac:dyDescent="0.2">
      <c r="A209" s="35">
        <v>112696</v>
      </c>
      <c r="B209" s="35" t="s">
        <v>429</v>
      </c>
      <c r="C209" s="35">
        <v>68</v>
      </c>
      <c r="D209" s="35">
        <v>68</v>
      </c>
      <c r="E209" s="35">
        <v>12</v>
      </c>
      <c r="F209" s="35">
        <v>14</v>
      </c>
      <c r="G209" s="35">
        <v>21</v>
      </c>
      <c r="H209" s="35">
        <v>14</v>
      </c>
      <c r="I209" s="35" t="s">
        <v>53</v>
      </c>
      <c r="J209" s="35" t="s">
        <v>68</v>
      </c>
      <c r="K209" s="46">
        <v>45750</v>
      </c>
      <c r="L209" s="46">
        <v>45887</v>
      </c>
      <c r="M209" s="35" t="s">
        <v>76</v>
      </c>
      <c r="N209" s="35">
        <v>3</v>
      </c>
      <c r="O209" s="47">
        <v>1.5</v>
      </c>
      <c r="P209" s="48">
        <v>3.24</v>
      </c>
      <c r="Q209" s="48">
        <v>4.8600000000000003</v>
      </c>
      <c r="R209" s="48">
        <v>4.8600000000000003</v>
      </c>
      <c r="S209" s="35" t="b">
        <v>0</v>
      </c>
      <c r="T209" s="35" t="b">
        <v>0</v>
      </c>
      <c r="U209" s="35" t="b">
        <v>0</v>
      </c>
      <c r="V209" s="35" t="b">
        <v>0</v>
      </c>
    </row>
    <row r="210" spans="1:22" s="35" customFormat="1" x14ac:dyDescent="0.2">
      <c r="A210" s="35">
        <v>107980</v>
      </c>
      <c r="B210" s="35" t="s">
        <v>176</v>
      </c>
      <c r="C210" s="35">
        <v>67</v>
      </c>
      <c r="D210" s="35">
        <v>21</v>
      </c>
      <c r="E210" s="35">
        <v>22</v>
      </c>
      <c r="F210" s="35">
        <v>28</v>
      </c>
      <c r="G210" s="35">
        <v>40</v>
      </c>
      <c r="H210" s="35">
        <v>5</v>
      </c>
      <c r="I210" s="35" t="s">
        <v>53</v>
      </c>
      <c r="J210" s="35" t="s">
        <v>54</v>
      </c>
      <c r="K210" s="46">
        <v>45288</v>
      </c>
      <c r="M210" s="35" t="s">
        <v>76</v>
      </c>
      <c r="N210" s="35">
        <v>35</v>
      </c>
      <c r="O210" s="47">
        <v>1.43</v>
      </c>
      <c r="P210" s="48">
        <v>1.68</v>
      </c>
      <c r="Q210" s="48">
        <v>2.39</v>
      </c>
      <c r="R210" s="48">
        <v>13.4</v>
      </c>
      <c r="S210" s="35" t="b">
        <v>0</v>
      </c>
      <c r="T210" s="35" t="b">
        <v>0</v>
      </c>
      <c r="U210" s="35" t="b">
        <v>0</v>
      </c>
      <c r="V210" s="35" t="b">
        <v>0</v>
      </c>
    </row>
    <row r="211" spans="1:22" s="35" customFormat="1" x14ac:dyDescent="0.2">
      <c r="A211" s="35">
        <v>311450</v>
      </c>
      <c r="B211" s="35" t="s">
        <v>471</v>
      </c>
      <c r="C211" s="35">
        <v>67</v>
      </c>
      <c r="D211" s="35">
        <v>40</v>
      </c>
      <c r="E211" s="35">
        <v>11</v>
      </c>
      <c r="F211" s="35">
        <v>14</v>
      </c>
      <c r="G211" s="35">
        <v>17</v>
      </c>
      <c r="H211" s="35">
        <v>14</v>
      </c>
      <c r="I211" s="35" t="s">
        <v>53</v>
      </c>
      <c r="J211" s="35" t="s">
        <v>54</v>
      </c>
      <c r="K211" s="46">
        <v>45476</v>
      </c>
      <c r="M211" s="35" t="s">
        <v>76</v>
      </c>
      <c r="N211" s="35">
        <v>12</v>
      </c>
      <c r="O211" s="47">
        <v>1.21</v>
      </c>
      <c r="P211" s="48">
        <v>3.94</v>
      </c>
      <c r="Q211" s="48">
        <v>4.79</v>
      </c>
      <c r="R211" s="48">
        <v>4.79</v>
      </c>
      <c r="S211" s="35" t="b">
        <v>0</v>
      </c>
      <c r="T211" s="35" t="b">
        <v>0</v>
      </c>
      <c r="U211" s="35" t="b">
        <v>0</v>
      </c>
      <c r="V211" s="35" t="b">
        <v>0</v>
      </c>
    </row>
    <row r="212" spans="1:22" s="35" customFormat="1" x14ac:dyDescent="0.2">
      <c r="A212" s="35">
        <v>112992</v>
      </c>
      <c r="B212" s="35" t="s">
        <v>327</v>
      </c>
      <c r="C212" s="35">
        <v>66</v>
      </c>
      <c r="D212" s="35">
        <v>0</v>
      </c>
      <c r="E212" s="35">
        <v>11</v>
      </c>
      <c r="F212" s="35">
        <v>12</v>
      </c>
      <c r="G212" s="35">
        <v>14</v>
      </c>
      <c r="H212" s="35">
        <v>11</v>
      </c>
      <c r="I212" s="35" t="s">
        <v>53</v>
      </c>
      <c r="J212" s="35" t="s">
        <v>54</v>
      </c>
      <c r="K212" s="46">
        <v>45378</v>
      </c>
      <c r="M212" s="35" t="s">
        <v>76</v>
      </c>
      <c r="N212" s="35">
        <v>15</v>
      </c>
      <c r="O212" s="47">
        <v>1.17</v>
      </c>
      <c r="P212" s="48">
        <v>4.71</v>
      </c>
      <c r="Q212" s="48">
        <v>5.5</v>
      </c>
      <c r="R212" s="48">
        <v>6</v>
      </c>
      <c r="S212" s="35" t="b">
        <v>0</v>
      </c>
      <c r="T212" s="35" t="b">
        <v>0</v>
      </c>
      <c r="U212" s="35" t="b">
        <v>0</v>
      </c>
      <c r="V212" s="35" t="b">
        <v>0</v>
      </c>
    </row>
    <row r="213" spans="1:22" s="35" customFormat="1" x14ac:dyDescent="0.2">
      <c r="A213" s="35">
        <v>148303</v>
      </c>
      <c r="B213" s="35" t="s">
        <v>419</v>
      </c>
      <c r="C213" s="35">
        <v>66</v>
      </c>
      <c r="D213" s="35">
        <v>66</v>
      </c>
      <c r="E213" s="35">
        <v>18</v>
      </c>
      <c r="F213" s="35">
        <v>11</v>
      </c>
      <c r="G213" s="35">
        <v>15</v>
      </c>
      <c r="H213" s="35">
        <v>11</v>
      </c>
      <c r="I213" s="35" t="s">
        <v>53</v>
      </c>
      <c r="J213" s="35" t="s">
        <v>54</v>
      </c>
      <c r="K213" s="46">
        <v>45736</v>
      </c>
      <c r="L213" s="46">
        <v>45793</v>
      </c>
      <c r="M213" s="35" t="s">
        <v>76</v>
      </c>
      <c r="N213" s="35">
        <v>7</v>
      </c>
      <c r="O213" s="47">
        <v>1.36</v>
      </c>
      <c r="P213" s="48">
        <v>4.4000000000000004</v>
      </c>
      <c r="Q213" s="48">
        <v>6</v>
      </c>
      <c r="R213" s="48">
        <v>6</v>
      </c>
      <c r="S213" s="35" t="b">
        <v>0</v>
      </c>
      <c r="T213" s="35" t="b">
        <v>0</v>
      </c>
      <c r="U213" s="35" t="b">
        <v>0</v>
      </c>
      <c r="V213" s="35" t="b">
        <v>0</v>
      </c>
    </row>
    <row r="214" spans="1:22" s="35" customFormat="1" x14ac:dyDescent="0.2">
      <c r="A214" s="35">
        <v>552247</v>
      </c>
      <c r="B214" s="35" t="s">
        <v>242</v>
      </c>
      <c r="C214" s="35">
        <v>65</v>
      </c>
      <c r="D214" s="35">
        <v>28</v>
      </c>
      <c r="E214" s="35">
        <v>0</v>
      </c>
      <c r="F214" s="35">
        <v>25</v>
      </c>
      <c r="G214" s="35">
        <v>30</v>
      </c>
      <c r="H214" s="35">
        <v>14</v>
      </c>
      <c r="I214" s="35" t="s">
        <v>53</v>
      </c>
      <c r="J214" s="35" t="s">
        <v>54</v>
      </c>
      <c r="K214" s="46">
        <v>45481</v>
      </c>
      <c r="N214" s="35">
        <v>11</v>
      </c>
      <c r="O214" s="47">
        <v>1.2</v>
      </c>
      <c r="P214" s="48">
        <v>2.17</v>
      </c>
      <c r="Q214" s="48">
        <v>2.6</v>
      </c>
      <c r="R214" s="48">
        <v>4.6399999999999997</v>
      </c>
      <c r="S214" s="35" t="b">
        <v>0</v>
      </c>
      <c r="T214" s="35" t="b">
        <v>0</v>
      </c>
      <c r="U214" s="35" t="b">
        <v>0</v>
      </c>
      <c r="V214" s="35" t="b">
        <v>0</v>
      </c>
    </row>
    <row r="215" spans="1:22" s="35" customFormat="1" x14ac:dyDescent="0.2">
      <c r="A215" s="35">
        <v>156030</v>
      </c>
      <c r="B215" s="35" t="s">
        <v>378</v>
      </c>
      <c r="C215" s="35">
        <v>65</v>
      </c>
      <c r="D215" s="35">
        <v>10</v>
      </c>
      <c r="E215" s="35">
        <v>21</v>
      </c>
      <c r="F215" s="35">
        <v>25</v>
      </c>
      <c r="G215" s="35">
        <v>38</v>
      </c>
      <c r="H215" s="35">
        <v>25</v>
      </c>
      <c r="I215" s="35" t="s">
        <v>53</v>
      </c>
      <c r="J215" s="35" t="s">
        <v>54</v>
      </c>
      <c r="K215" s="46">
        <v>45392</v>
      </c>
      <c r="M215" s="35" t="s">
        <v>76</v>
      </c>
      <c r="N215" s="35">
        <v>13</v>
      </c>
      <c r="O215" s="47">
        <v>1.52</v>
      </c>
      <c r="P215" s="48">
        <v>1.71</v>
      </c>
      <c r="Q215" s="48">
        <v>2.6</v>
      </c>
      <c r="R215" s="48">
        <v>2.6</v>
      </c>
      <c r="S215" s="35" t="b">
        <v>0</v>
      </c>
      <c r="T215" s="35" t="b">
        <v>0</v>
      </c>
      <c r="U215" s="35" t="b">
        <v>0</v>
      </c>
      <c r="V215" s="35" t="b">
        <v>0</v>
      </c>
    </row>
    <row r="216" spans="1:22" s="35" customFormat="1" x14ac:dyDescent="0.2">
      <c r="A216" s="35">
        <v>579056</v>
      </c>
      <c r="B216" s="35" t="s">
        <v>943</v>
      </c>
      <c r="C216" s="35">
        <v>64</v>
      </c>
      <c r="D216" s="35">
        <v>2</v>
      </c>
      <c r="F216" s="35">
        <v>1</v>
      </c>
      <c r="G216" s="35">
        <v>0</v>
      </c>
      <c r="H216" s="35">
        <v>0</v>
      </c>
      <c r="I216" s="35" t="s">
        <v>53</v>
      </c>
      <c r="J216" s="35" t="s">
        <v>54</v>
      </c>
      <c r="K216" s="46">
        <v>45687</v>
      </c>
      <c r="N216" s="35">
        <v>10</v>
      </c>
      <c r="O216" s="47">
        <v>0</v>
      </c>
      <c r="P216" s="48">
        <v>0</v>
      </c>
      <c r="Q216" s="48">
        <v>64</v>
      </c>
      <c r="R216" s="48">
        <v>0</v>
      </c>
      <c r="S216" s="35" t="b">
        <v>0</v>
      </c>
      <c r="T216" s="35" t="b">
        <v>0</v>
      </c>
      <c r="U216" s="35" t="b">
        <v>0</v>
      </c>
      <c r="V216" s="35" t="b">
        <v>0</v>
      </c>
    </row>
    <row r="217" spans="1:22" s="35" customFormat="1" x14ac:dyDescent="0.2">
      <c r="A217" s="35">
        <v>327790</v>
      </c>
      <c r="B217" s="35" t="s">
        <v>766</v>
      </c>
      <c r="C217" s="35">
        <v>62</v>
      </c>
      <c r="D217" s="35">
        <v>41</v>
      </c>
      <c r="E217" s="35">
        <v>27</v>
      </c>
      <c r="F217" s="35">
        <v>32</v>
      </c>
      <c r="G217" s="35">
        <v>0</v>
      </c>
      <c r="H217" s="35">
        <v>33</v>
      </c>
      <c r="I217" s="35" t="s">
        <v>53</v>
      </c>
      <c r="J217" s="35" t="s">
        <v>54</v>
      </c>
      <c r="K217" s="46">
        <v>45811</v>
      </c>
      <c r="L217" s="46">
        <v>45958</v>
      </c>
      <c r="M217" s="35" t="s">
        <v>76</v>
      </c>
      <c r="N217" s="35">
        <v>2</v>
      </c>
      <c r="O217" s="47">
        <v>0</v>
      </c>
      <c r="P217" s="48">
        <v>0</v>
      </c>
      <c r="Q217" s="48">
        <v>1.94</v>
      </c>
      <c r="R217" s="48">
        <v>1.88</v>
      </c>
      <c r="S217" s="35" t="b">
        <v>0</v>
      </c>
      <c r="T217" s="35" t="b">
        <v>0</v>
      </c>
      <c r="U217" s="35" t="b">
        <v>0</v>
      </c>
      <c r="V217" s="35" t="b">
        <v>0</v>
      </c>
    </row>
    <row r="218" spans="1:22" s="35" customFormat="1" x14ac:dyDescent="0.2">
      <c r="A218" s="35">
        <v>462647</v>
      </c>
      <c r="B218" s="35" t="s">
        <v>194</v>
      </c>
      <c r="C218" s="35">
        <v>61</v>
      </c>
      <c r="D218" s="35">
        <v>64</v>
      </c>
      <c r="E218" s="35">
        <v>33</v>
      </c>
      <c r="F218" s="35">
        <v>16</v>
      </c>
      <c r="G218" s="35">
        <v>2</v>
      </c>
      <c r="H218" s="35">
        <v>6</v>
      </c>
      <c r="I218" s="35" t="s">
        <v>53</v>
      </c>
      <c r="J218" s="35" t="s">
        <v>68</v>
      </c>
      <c r="K218" s="46">
        <v>45720</v>
      </c>
      <c r="L218" s="46">
        <v>45839</v>
      </c>
      <c r="M218" s="35" t="s">
        <v>76</v>
      </c>
      <c r="N218" s="35">
        <v>6</v>
      </c>
      <c r="O218" s="47">
        <v>0.13</v>
      </c>
      <c r="P218" s="48">
        <v>30.5</v>
      </c>
      <c r="Q218" s="48">
        <v>3.81</v>
      </c>
      <c r="R218" s="48">
        <v>10.17</v>
      </c>
      <c r="S218" s="35" t="b">
        <v>0</v>
      </c>
      <c r="T218" s="35" t="b">
        <v>0</v>
      </c>
      <c r="U218" s="35" t="b">
        <v>0</v>
      </c>
      <c r="V218" s="35" t="b">
        <v>0</v>
      </c>
    </row>
    <row r="219" spans="1:22" s="35" customFormat="1" x14ac:dyDescent="0.2">
      <c r="A219" s="35">
        <v>156634</v>
      </c>
      <c r="B219" s="35" t="s">
        <v>505</v>
      </c>
      <c r="C219" s="35">
        <v>61</v>
      </c>
      <c r="D219" s="35">
        <v>51</v>
      </c>
      <c r="E219" s="35">
        <v>7</v>
      </c>
      <c r="F219" s="35">
        <v>7</v>
      </c>
      <c r="G219" s="35">
        <v>8</v>
      </c>
      <c r="H219" s="35">
        <v>7</v>
      </c>
      <c r="I219" s="35" t="s">
        <v>53</v>
      </c>
      <c r="J219" s="35" t="s">
        <v>54</v>
      </c>
      <c r="K219" s="46">
        <v>45554</v>
      </c>
      <c r="L219" s="46">
        <v>45706</v>
      </c>
      <c r="M219" s="35" t="s">
        <v>76</v>
      </c>
      <c r="N219" s="35">
        <v>9</v>
      </c>
      <c r="O219" s="47">
        <v>1.1399999999999999</v>
      </c>
      <c r="P219" s="48">
        <v>7.63</v>
      </c>
      <c r="Q219" s="48">
        <v>8.7100000000000009</v>
      </c>
      <c r="R219" s="48">
        <v>8.7100000000000009</v>
      </c>
      <c r="S219" s="35" t="b">
        <v>0</v>
      </c>
      <c r="T219" s="35" t="b">
        <v>0</v>
      </c>
      <c r="U219" s="35" t="b">
        <v>0</v>
      </c>
      <c r="V219" s="35" t="b">
        <v>0</v>
      </c>
    </row>
    <row r="220" spans="1:22" s="35" customFormat="1" x14ac:dyDescent="0.2">
      <c r="A220" s="35">
        <v>512912</v>
      </c>
      <c r="B220" s="35" t="s">
        <v>660</v>
      </c>
      <c r="C220" s="35">
        <v>60</v>
      </c>
      <c r="D220" s="35">
        <v>47</v>
      </c>
      <c r="E220" s="35">
        <v>32</v>
      </c>
      <c r="F220" s="35">
        <v>40</v>
      </c>
      <c r="G220" s="35">
        <v>0</v>
      </c>
      <c r="H220" s="35">
        <v>41</v>
      </c>
      <c r="I220" s="35" t="s">
        <v>53</v>
      </c>
      <c r="J220" s="35" t="s">
        <v>54</v>
      </c>
      <c r="K220" s="46">
        <v>45287</v>
      </c>
      <c r="M220" s="35" t="s">
        <v>76</v>
      </c>
      <c r="N220" s="35">
        <v>21</v>
      </c>
      <c r="O220" s="47">
        <v>0</v>
      </c>
      <c r="P220" s="48">
        <v>0</v>
      </c>
      <c r="Q220" s="48">
        <v>1.5</v>
      </c>
      <c r="R220" s="48">
        <v>1.46</v>
      </c>
      <c r="S220" s="35" t="b">
        <v>0</v>
      </c>
      <c r="T220" s="35" t="b">
        <v>0</v>
      </c>
      <c r="U220" s="35" t="b">
        <v>0</v>
      </c>
      <c r="V220" s="35" t="b">
        <v>0</v>
      </c>
    </row>
    <row r="221" spans="1:22" s="35" customFormat="1" x14ac:dyDescent="0.2">
      <c r="A221" s="35">
        <v>143651</v>
      </c>
      <c r="B221" s="35" t="s">
        <v>844</v>
      </c>
      <c r="C221" s="35">
        <v>60</v>
      </c>
      <c r="D221" s="35">
        <v>35</v>
      </c>
      <c r="E221" s="35">
        <v>30</v>
      </c>
      <c r="F221" s="35">
        <v>30</v>
      </c>
      <c r="G221" s="35">
        <v>40</v>
      </c>
      <c r="H221" s="35">
        <v>31</v>
      </c>
      <c r="I221" s="35" t="s">
        <v>53</v>
      </c>
      <c r="J221" s="35" t="s">
        <v>54</v>
      </c>
      <c r="K221" s="46">
        <v>45656</v>
      </c>
      <c r="M221" s="35" t="s">
        <v>76</v>
      </c>
      <c r="N221" s="35">
        <v>9</v>
      </c>
      <c r="O221" s="47">
        <v>1.33</v>
      </c>
      <c r="P221" s="48">
        <v>1.5</v>
      </c>
      <c r="Q221" s="48">
        <v>2</v>
      </c>
      <c r="R221" s="48">
        <v>1.94</v>
      </c>
      <c r="S221" s="35" t="b">
        <v>0</v>
      </c>
      <c r="T221" s="35" t="b">
        <v>0</v>
      </c>
      <c r="U221" s="35" t="b">
        <v>0</v>
      </c>
      <c r="V221" s="35" t="b">
        <v>0</v>
      </c>
    </row>
    <row r="222" spans="1:22" s="35" customFormat="1" x14ac:dyDescent="0.2">
      <c r="A222" s="35">
        <v>452290</v>
      </c>
      <c r="B222" s="35" t="s">
        <v>506</v>
      </c>
      <c r="C222" s="35">
        <v>59</v>
      </c>
      <c r="D222" s="35">
        <v>48</v>
      </c>
      <c r="E222" s="35">
        <v>7</v>
      </c>
      <c r="F222" s="35">
        <v>5</v>
      </c>
      <c r="G222" s="35">
        <v>2</v>
      </c>
      <c r="H222" s="35">
        <v>5</v>
      </c>
      <c r="I222" s="35" t="s">
        <v>53</v>
      </c>
      <c r="J222" s="35" t="s">
        <v>68</v>
      </c>
      <c r="K222" s="46">
        <v>45693</v>
      </c>
      <c r="L222" s="46">
        <v>45796</v>
      </c>
      <c r="M222" s="35" t="s">
        <v>76</v>
      </c>
      <c r="N222" s="35">
        <v>7</v>
      </c>
      <c r="O222" s="47">
        <v>0.4</v>
      </c>
      <c r="P222" s="48">
        <v>29.5</v>
      </c>
      <c r="Q222" s="48">
        <v>11.8</v>
      </c>
      <c r="R222" s="48">
        <v>11.8</v>
      </c>
      <c r="S222" s="35" t="b">
        <v>0</v>
      </c>
      <c r="T222" s="35" t="b">
        <v>0</v>
      </c>
      <c r="U222" s="35" t="b">
        <v>0</v>
      </c>
      <c r="V222" s="35" t="b">
        <v>0</v>
      </c>
    </row>
    <row r="223" spans="1:22" s="35" customFormat="1" x14ac:dyDescent="0.2">
      <c r="A223" s="35">
        <v>110485</v>
      </c>
      <c r="B223" s="35" t="s">
        <v>507</v>
      </c>
      <c r="C223" s="35">
        <v>56</v>
      </c>
      <c r="D223" s="35">
        <v>6</v>
      </c>
      <c r="E223" s="35">
        <v>7</v>
      </c>
      <c r="F223" s="35">
        <v>7</v>
      </c>
      <c r="G223" s="35">
        <v>0</v>
      </c>
      <c r="H223" s="35">
        <v>7</v>
      </c>
      <c r="I223" s="35" t="s">
        <v>53</v>
      </c>
      <c r="J223" s="35" t="s">
        <v>54</v>
      </c>
      <c r="K223" s="46">
        <v>45376</v>
      </c>
      <c r="M223" s="35" t="s">
        <v>76</v>
      </c>
      <c r="N223" s="35">
        <v>15</v>
      </c>
      <c r="O223" s="47">
        <v>0</v>
      </c>
      <c r="P223" s="48">
        <v>0</v>
      </c>
      <c r="Q223" s="48">
        <v>8</v>
      </c>
      <c r="R223" s="48">
        <v>8</v>
      </c>
      <c r="S223" s="35" t="b">
        <v>0</v>
      </c>
      <c r="T223" s="35" t="b">
        <v>0</v>
      </c>
      <c r="U223" s="35" t="b">
        <v>0</v>
      </c>
      <c r="V223" s="35" t="b">
        <v>0</v>
      </c>
    </row>
    <row r="224" spans="1:22" s="35" customFormat="1" x14ac:dyDescent="0.2">
      <c r="A224" s="35">
        <v>465304</v>
      </c>
      <c r="B224" s="35" t="s">
        <v>182</v>
      </c>
      <c r="C224" s="35">
        <v>55</v>
      </c>
      <c r="D224" s="35">
        <v>33</v>
      </c>
      <c r="E224" s="35">
        <v>5</v>
      </c>
      <c r="F224" s="35">
        <v>24</v>
      </c>
      <c r="G224" s="35">
        <v>18</v>
      </c>
      <c r="H224" s="35">
        <v>6</v>
      </c>
      <c r="I224" s="35" t="s">
        <v>53</v>
      </c>
      <c r="J224" s="35" t="s">
        <v>54</v>
      </c>
      <c r="K224" s="46">
        <v>45098</v>
      </c>
      <c r="M224" s="35" t="s">
        <v>76</v>
      </c>
      <c r="N224" s="35">
        <v>27</v>
      </c>
      <c r="O224" s="47">
        <v>0.75</v>
      </c>
      <c r="P224" s="48">
        <v>3.06</v>
      </c>
      <c r="Q224" s="48">
        <v>2.29</v>
      </c>
      <c r="R224" s="48">
        <v>9.17</v>
      </c>
      <c r="S224" s="35" t="b">
        <v>0</v>
      </c>
      <c r="T224" s="35" t="b">
        <v>0</v>
      </c>
      <c r="U224" s="35" t="b">
        <v>0</v>
      </c>
      <c r="V224" s="35" t="b">
        <v>0</v>
      </c>
    </row>
    <row r="225" spans="1:22" s="35" customFormat="1" x14ac:dyDescent="0.2">
      <c r="A225" s="35">
        <v>454239</v>
      </c>
      <c r="B225" s="35" t="s">
        <v>553</v>
      </c>
      <c r="C225" s="35">
        <v>55</v>
      </c>
      <c r="D225" s="35">
        <v>55</v>
      </c>
      <c r="E225" s="35">
        <v>3</v>
      </c>
      <c r="F225" s="35">
        <v>5</v>
      </c>
      <c r="G225" s="35">
        <v>3</v>
      </c>
      <c r="H225" s="35">
        <v>5</v>
      </c>
      <c r="I225" s="35" t="s">
        <v>53</v>
      </c>
      <c r="J225" s="35" t="s">
        <v>68</v>
      </c>
      <c r="K225" s="46">
        <v>45756</v>
      </c>
      <c r="L225" s="46">
        <v>45851</v>
      </c>
      <c r="M225" s="35" t="s">
        <v>76</v>
      </c>
      <c r="N225" s="35">
        <v>4</v>
      </c>
      <c r="O225" s="47">
        <v>0.6</v>
      </c>
      <c r="P225" s="48">
        <v>18.329999999999998</v>
      </c>
      <c r="Q225" s="48">
        <v>11</v>
      </c>
      <c r="R225" s="48">
        <v>11</v>
      </c>
      <c r="S225" s="35" t="b">
        <v>0</v>
      </c>
      <c r="T225" s="35" t="b">
        <v>0</v>
      </c>
      <c r="U225" s="35" t="b">
        <v>0</v>
      </c>
      <c r="V225" s="35" t="b">
        <v>0</v>
      </c>
    </row>
    <row r="226" spans="1:22" s="35" customFormat="1" x14ac:dyDescent="0.2">
      <c r="A226" s="35">
        <v>146825</v>
      </c>
      <c r="B226" s="35" t="s">
        <v>423</v>
      </c>
      <c r="C226" s="35">
        <v>54</v>
      </c>
      <c r="D226" s="35">
        <v>36</v>
      </c>
      <c r="E226" s="35">
        <v>9</v>
      </c>
      <c r="F226" s="35">
        <v>14</v>
      </c>
      <c r="G226" s="35">
        <v>0</v>
      </c>
      <c r="H226" s="35">
        <v>14</v>
      </c>
      <c r="I226" s="35" t="s">
        <v>53</v>
      </c>
      <c r="J226" s="35" t="s">
        <v>54</v>
      </c>
      <c r="K226" s="46">
        <v>45735</v>
      </c>
      <c r="L226" s="46">
        <v>45888</v>
      </c>
      <c r="M226" s="35" t="s">
        <v>76</v>
      </c>
      <c r="N226" s="35">
        <v>3</v>
      </c>
      <c r="O226" s="47">
        <v>0</v>
      </c>
      <c r="P226" s="48">
        <v>0</v>
      </c>
      <c r="Q226" s="48">
        <v>3.86</v>
      </c>
      <c r="R226" s="48">
        <v>3.86</v>
      </c>
      <c r="S226" s="35" t="b">
        <v>0</v>
      </c>
      <c r="T226" s="35" t="b">
        <v>0</v>
      </c>
      <c r="U226" s="35" t="b">
        <v>0</v>
      </c>
      <c r="V226" s="35" t="b">
        <v>0</v>
      </c>
    </row>
    <row r="227" spans="1:22" s="35" customFormat="1" x14ac:dyDescent="0.2">
      <c r="A227" s="35">
        <v>482999</v>
      </c>
      <c r="B227" s="35" t="s">
        <v>440</v>
      </c>
      <c r="C227" s="35">
        <v>54</v>
      </c>
      <c r="D227" s="35">
        <v>54</v>
      </c>
      <c r="E227" s="35">
        <v>14</v>
      </c>
      <c r="F227" s="35">
        <v>16</v>
      </c>
      <c r="G227" s="35">
        <v>18</v>
      </c>
      <c r="H227" s="35">
        <v>16</v>
      </c>
      <c r="I227" s="35" t="s">
        <v>53</v>
      </c>
      <c r="J227" s="35" t="s">
        <v>54</v>
      </c>
      <c r="K227" s="46">
        <v>45628</v>
      </c>
      <c r="L227" s="46">
        <v>45793</v>
      </c>
      <c r="M227" s="35" t="s">
        <v>76</v>
      </c>
      <c r="N227" s="35">
        <v>49</v>
      </c>
      <c r="O227" s="47">
        <v>1.1299999999999999</v>
      </c>
      <c r="P227" s="48">
        <v>3</v>
      </c>
      <c r="Q227" s="48">
        <v>3.38</v>
      </c>
      <c r="R227" s="48">
        <v>3.38</v>
      </c>
      <c r="S227" s="35" t="b">
        <v>0</v>
      </c>
      <c r="T227" s="35" t="b">
        <v>0</v>
      </c>
      <c r="U227" s="35" t="b">
        <v>0</v>
      </c>
      <c r="V227" s="35" t="b">
        <v>0</v>
      </c>
    </row>
    <row r="228" spans="1:22" s="35" customFormat="1" x14ac:dyDescent="0.2">
      <c r="A228" s="35">
        <v>120234</v>
      </c>
      <c r="B228" s="35" t="s">
        <v>180</v>
      </c>
      <c r="C228" s="35">
        <v>52</v>
      </c>
      <c r="D228" s="35">
        <v>52</v>
      </c>
      <c r="E228" s="35">
        <v>18</v>
      </c>
      <c r="F228" s="35">
        <v>22</v>
      </c>
      <c r="G228" s="35">
        <v>1</v>
      </c>
      <c r="H228" s="35">
        <v>5</v>
      </c>
      <c r="I228" s="35" t="s">
        <v>53</v>
      </c>
      <c r="J228" s="35" t="s">
        <v>54</v>
      </c>
      <c r="K228" s="46">
        <v>45631</v>
      </c>
      <c r="L228" s="46">
        <v>45784</v>
      </c>
      <c r="M228" s="35" t="s">
        <v>76</v>
      </c>
      <c r="N228" s="35">
        <v>8</v>
      </c>
      <c r="O228" s="47">
        <v>0.05</v>
      </c>
      <c r="P228" s="48">
        <v>52</v>
      </c>
      <c r="Q228" s="48">
        <v>2.36</v>
      </c>
      <c r="R228" s="48">
        <v>10.4</v>
      </c>
      <c r="S228" s="35" t="b">
        <v>0</v>
      </c>
      <c r="T228" s="35" t="b">
        <v>0</v>
      </c>
      <c r="U228" s="35" t="b">
        <v>0</v>
      </c>
      <c r="V228" s="35" t="b">
        <v>0</v>
      </c>
    </row>
    <row r="229" spans="1:22" s="35" customFormat="1" x14ac:dyDescent="0.2">
      <c r="A229" s="35">
        <v>108263</v>
      </c>
      <c r="B229" s="35" t="s">
        <v>408</v>
      </c>
      <c r="C229" s="35">
        <v>51</v>
      </c>
      <c r="D229" s="35">
        <v>10</v>
      </c>
      <c r="E229" s="35">
        <v>15</v>
      </c>
      <c r="F229" s="35">
        <v>16</v>
      </c>
      <c r="G229" s="35">
        <v>0</v>
      </c>
      <c r="H229" s="35">
        <v>16</v>
      </c>
      <c r="I229" s="35" t="s">
        <v>53</v>
      </c>
      <c r="J229" s="35" t="s">
        <v>54</v>
      </c>
      <c r="K229" s="46">
        <v>45548</v>
      </c>
      <c r="M229" s="35" t="s">
        <v>76</v>
      </c>
      <c r="N229" s="35">
        <v>13</v>
      </c>
      <c r="O229" s="47">
        <v>0</v>
      </c>
      <c r="P229" s="48">
        <v>0</v>
      </c>
      <c r="Q229" s="48">
        <v>3.19</v>
      </c>
      <c r="R229" s="48">
        <v>3.19</v>
      </c>
      <c r="S229" s="35" t="b">
        <v>0</v>
      </c>
      <c r="T229" s="35" t="b">
        <v>0</v>
      </c>
      <c r="U229" s="35" t="b">
        <v>0</v>
      </c>
      <c r="V229" s="35" t="b">
        <v>0</v>
      </c>
    </row>
    <row r="230" spans="1:22" s="35" customFormat="1" x14ac:dyDescent="0.2">
      <c r="A230" s="35">
        <v>119803</v>
      </c>
      <c r="B230" s="35" t="s">
        <v>767</v>
      </c>
      <c r="C230" s="35">
        <v>50</v>
      </c>
      <c r="D230" s="35">
        <v>41</v>
      </c>
      <c r="E230" s="35">
        <v>26</v>
      </c>
      <c r="F230" s="35">
        <v>32</v>
      </c>
      <c r="G230" s="35">
        <v>24</v>
      </c>
      <c r="H230" s="35">
        <v>33</v>
      </c>
      <c r="I230" s="35" t="s">
        <v>53</v>
      </c>
      <c r="J230" s="35" t="s">
        <v>54</v>
      </c>
      <c r="K230" s="46">
        <v>45747</v>
      </c>
      <c r="L230" s="46">
        <v>45909</v>
      </c>
      <c r="M230" s="35" t="s">
        <v>76</v>
      </c>
      <c r="N230" s="35">
        <v>6</v>
      </c>
      <c r="O230" s="47">
        <v>0.75</v>
      </c>
      <c r="P230" s="48">
        <v>2.08</v>
      </c>
      <c r="Q230" s="48">
        <v>1.56</v>
      </c>
      <c r="R230" s="48">
        <v>1.52</v>
      </c>
      <c r="S230" s="35" t="b">
        <v>0</v>
      </c>
      <c r="T230" s="35" t="b">
        <v>0</v>
      </c>
      <c r="U230" s="35" t="b">
        <v>0</v>
      </c>
      <c r="V230" s="35" t="b">
        <v>0</v>
      </c>
    </row>
    <row r="231" spans="1:22" s="35" customFormat="1" x14ac:dyDescent="0.2">
      <c r="A231" s="35">
        <v>327051</v>
      </c>
      <c r="B231" s="35" t="s">
        <v>431</v>
      </c>
      <c r="C231" s="35">
        <v>49</v>
      </c>
      <c r="D231" s="35">
        <v>56</v>
      </c>
      <c r="E231" s="35">
        <v>15</v>
      </c>
      <c r="F231" s="35">
        <v>20</v>
      </c>
      <c r="G231" s="35">
        <v>20</v>
      </c>
      <c r="H231" s="35">
        <v>20</v>
      </c>
      <c r="I231" s="35" t="s">
        <v>53</v>
      </c>
      <c r="J231" s="35" t="s">
        <v>54</v>
      </c>
      <c r="K231" s="46">
        <v>45839</v>
      </c>
      <c r="L231" s="46">
        <v>45930</v>
      </c>
      <c r="M231" s="35" t="s">
        <v>76</v>
      </c>
      <c r="N231" s="35">
        <v>3</v>
      </c>
      <c r="O231" s="47">
        <v>1</v>
      </c>
      <c r="P231" s="48">
        <v>2.4500000000000002</v>
      </c>
      <c r="Q231" s="48">
        <v>2.4500000000000002</v>
      </c>
      <c r="R231" s="48">
        <v>2.4500000000000002</v>
      </c>
      <c r="S231" s="35" t="b">
        <v>0</v>
      </c>
      <c r="T231" s="35" t="b">
        <v>0</v>
      </c>
      <c r="U231" s="35" t="b">
        <v>0</v>
      </c>
      <c r="V231" s="35" t="b">
        <v>0</v>
      </c>
    </row>
    <row r="232" spans="1:22" s="35" customFormat="1" x14ac:dyDescent="0.2">
      <c r="A232" s="35">
        <v>494655</v>
      </c>
      <c r="B232" s="35" t="s">
        <v>904</v>
      </c>
      <c r="C232" s="35">
        <v>46</v>
      </c>
      <c r="D232" s="35">
        <v>8</v>
      </c>
      <c r="E232" s="35">
        <v>17</v>
      </c>
      <c r="F232" s="35">
        <v>15</v>
      </c>
      <c r="G232" s="35">
        <v>17</v>
      </c>
      <c r="H232" s="35">
        <v>18</v>
      </c>
      <c r="I232" s="35" t="s">
        <v>53</v>
      </c>
      <c r="J232" s="35" t="s">
        <v>54</v>
      </c>
      <c r="K232" s="46">
        <v>45611</v>
      </c>
      <c r="M232" s="35" t="s">
        <v>76</v>
      </c>
      <c r="N232" s="35">
        <v>44</v>
      </c>
      <c r="O232" s="47">
        <v>1.1299999999999999</v>
      </c>
      <c r="P232" s="48">
        <v>2.71</v>
      </c>
      <c r="Q232" s="48">
        <v>3.07</v>
      </c>
      <c r="R232" s="48">
        <v>2.56</v>
      </c>
      <c r="S232" s="35" t="b">
        <v>0</v>
      </c>
      <c r="T232" s="35" t="b">
        <v>0</v>
      </c>
      <c r="U232" s="35" t="b">
        <v>0</v>
      </c>
      <c r="V232" s="35" t="b">
        <v>0</v>
      </c>
    </row>
    <row r="233" spans="1:22" s="35" customFormat="1" x14ac:dyDescent="0.2">
      <c r="A233" s="35">
        <v>305996</v>
      </c>
      <c r="B233" s="35" t="s">
        <v>451</v>
      </c>
      <c r="C233" s="35">
        <v>44</v>
      </c>
      <c r="D233" s="35">
        <v>44</v>
      </c>
      <c r="E233" s="35">
        <v>13</v>
      </c>
      <c r="F233" s="35">
        <v>12</v>
      </c>
      <c r="G233" s="35">
        <v>16</v>
      </c>
      <c r="H233" s="35">
        <v>12</v>
      </c>
      <c r="I233" s="35" t="s">
        <v>53</v>
      </c>
      <c r="J233" s="35" t="s">
        <v>54</v>
      </c>
      <c r="K233" s="46">
        <v>45747</v>
      </c>
      <c r="M233" s="35" t="s">
        <v>76</v>
      </c>
      <c r="N233" s="35">
        <v>6</v>
      </c>
      <c r="O233" s="47">
        <v>1.33</v>
      </c>
      <c r="P233" s="48">
        <v>2.75</v>
      </c>
      <c r="Q233" s="48">
        <v>3.67</v>
      </c>
      <c r="R233" s="48">
        <v>3.67</v>
      </c>
      <c r="S233" s="35" t="b">
        <v>0</v>
      </c>
      <c r="T233" s="35" t="b">
        <v>0</v>
      </c>
      <c r="U233" s="35" t="b">
        <v>0</v>
      </c>
      <c r="V233" s="35" t="b">
        <v>0</v>
      </c>
    </row>
    <row r="234" spans="1:22" s="35" customFormat="1" x14ac:dyDescent="0.2">
      <c r="A234" s="35">
        <v>442328</v>
      </c>
      <c r="B234" s="35" t="s">
        <v>415</v>
      </c>
      <c r="C234" s="35">
        <v>42</v>
      </c>
      <c r="D234" s="35">
        <v>3</v>
      </c>
      <c r="E234" s="35">
        <v>19</v>
      </c>
      <c r="F234" s="35">
        <v>22</v>
      </c>
      <c r="G234" s="35">
        <v>18</v>
      </c>
      <c r="H234" s="35">
        <v>22</v>
      </c>
      <c r="I234" s="35" t="s">
        <v>53</v>
      </c>
      <c r="J234" s="35" t="s">
        <v>54</v>
      </c>
      <c r="K234" s="46">
        <v>45471</v>
      </c>
      <c r="M234" s="35" t="s">
        <v>76</v>
      </c>
      <c r="N234" s="35">
        <v>13</v>
      </c>
      <c r="O234" s="47">
        <v>0.82</v>
      </c>
      <c r="P234" s="48">
        <v>2.33</v>
      </c>
      <c r="Q234" s="48">
        <v>1.91</v>
      </c>
      <c r="R234" s="48">
        <v>1.91</v>
      </c>
      <c r="S234" s="35" t="b">
        <v>0</v>
      </c>
      <c r="T234" s="35" t="b">
        <v>0</v>
      </c>
      <c r="U234" s="35" t="b">
        <v>0</v>
      </c>
      <c r="V234" s="35" t="b">
        <v>0</v>
      </c>
    </row>
    <row r="235" spans="1:22" s="35" customFormat="1" x14ac:dyDescent="0.2">
      <c r="A235" s="35">
        <v>112630</v>
      </c>
      <c r="B235" s="35" t="s">
        <v>391</v>
      </c>
      <c r="C235" s="35">
        <v>40</v>
      </c>
      <c r="D235" s="35">
        <v>13</v>
      </c>
      <c r="E235" s="35">
        <v>16</v>
      </c>
      <c r="F235" s="35">
        <v>20</v>
      </c>
      <c r="G235" s="35">
        <v>0</v>
      </c>
      <c r="H235" s="35">
        <v>20</v>
      </c>
      <c r="I235" s="35" t="s">
        <v>53</v>
      </c>
      <c r="J235" s="35" t="s">
        <v>54</v>
      </c>
      <c r="K235" s="46">
        <v>45232</v>
      </c>
      <c r="M235" s="35" t="s">
        <v>76</v>
      </c>
      <c r="N235" s="35">
        <v>21</v>
      </c>
      <c r="O235" s="47">
        <v>0</v>
      </c>
      <c r="P235" s="48">
        <v>0</v>
      </c>
      <c r="Q235" s="48">
        <v>2</v>
      </c>
      <c r="R235" s="48">
        <v>2</v>
      </c>
      <c r="S235" s="35" t="b">
        <v>0</v>
      </c>
      <c r="T235" s="35" t="b">
        <v>0</v>
      </c>
      <c r="U235" s="35" t="b">
        <v>0</v>
      </c>
      <c r="V235" s="35" t="b">
        <v>0</v>
      </c>
    </row>
    <row r="236" spans="1:22" s="35" customFormat="1" x14ac:dyDescent="0.2">
      <c r="A236" s="35">
        <v>205183</v>
      </c>
      <c r="B236" s="35" t="s">
        <v>508</v>
      </c>
      <c r="C236" s="35">
        <v>38</v>
      </c>
      <c r="D236" s="35">
        <v>38</v>
      </c>
      <c r="E236" s="35">
        <v>7</v>
      </c>
      <c r="F236" s="35">
        <v>5</v>
      </c>
      <c r="G236" s="35">
        <v>5</v>
      </c>
      <c r="H236" s="35">
        <v>5</v>
      </c>
      <c r="I236" s="35" t="s">
        <v>53</v>
      </c>
      <c r="J236" s="35" t="s">
        <v>68</v>
      </c>
      <c r="K236" s="46">
        <v>45685</v>
      </c>
      <c r="L236" s="46">
        <v>45825</v>
      </c>
      <c r="M236" s="35" t="s">
        <v>76</v>
      </c>
      <c r="N236" s="35">
        <v>6</v>
      </c>
      <c r="O236" s="47">
        <v>1</v>
      </c>
      <c r="P236" s="48">
        <v>7.6</v>
      </c>
      <c r="Q236" s="48">
        <v>7.6</v>
      </c>
      <c r="R236" s="48">
        <v>7.6</v>
      </c>
      <c r="S236" s="35" t="b">
        <v>0</v>
      </c>
      <c r="T236" s="35" t="b">
        <v>0</v>
      </c>
      <c r="U236" s="35" t="b">
        <v>0</v>
      </c>
      <c r="V236" s="35" t="b">
        <v>0</v>
      </c>
    </row>
    <row r="237" spans="1:22" s="35" customFormat="1" x14ac:dyDescent="0.2">
      <c r="A237" s="35">
        <v>493599</v>
      </c>
      <c r="B237" s="35" t="s">
        <v>427</v>
      </c>
      <c r="C237" s="35">
        <v>37</v>
      </c>
      <c r="D237" s="35">
        <v>37</v>
      </c>
      <c r="E237" s="35">
        <v>16</v>
      </c>
      <c r="F237" s="35">
        <v>20</v>
      </c>
      <c r="G237" s="35">
        <v>20</v>
      </c>
      <c r="H237" s="35">
        <v>20</v>
      </c>
      <c r="I237" s="35" t="s">
        <v>53</v>
      </c>
      <c r="J237" s="35" t="s">
        <v>68</v>
      </c>
      <c r="K237" s="46">
        <v>45751</v>
      </c>
      <c r="L237" s="46">
        <v>45854</v>
      </c>
      <c r="M237" s="35" t="s">
        <v>76</v>
      </c>
      <c r="N237" s="35">
        <v>4</v>
      </c>
      <c r="O237" s="47">
        <v>1</v>
      </c>
      <c r="P237" s="48">
        <v>1.85</v>
      </c>
      <c r="Q237" s="48">
        <v>1.85</v>
      </c>
      <c r="R237" s="48">
        <v>1.85</v>
      </c>
      <c r="S237" s="35" t="b">
        <v>0</v>
      </c>
      <c r="T237" s="35" t="b">
        <v>0</v>
      </c>
      <c r="U237" s="35" t="b">
        <v>0</v>
      </c>
      <c r="V237" s="35" t="b">
        <v>0</v>
      </c>
    </row>
    <row r="238" spans="1:22" s="35" customFormat="1" x14ac:dyDescent="0.2">
      <c r="A238" s="35">
        <v>113557</v>
      </c>
      <c r="B238" s="35" t="s">
        <v>496</v>
      </c>
      <c r="C238" s="35">
        <v>37</v>
      </c>
      <c r="D238" s="35">
        <v>37</v>
      </c>
      <c r="E238" s="35">
        <v>8</v>
      </c>
      <c r="F238" s="35">
        <v>8</v>
      </c>
      <c r="G238" s="35">
        <v>4</v>
      </c>
      <c r="H238" s="35">
        <v>8</v>
      </c>
      <c r="I238" s="35" t="s">
        <v>53</v>
      </c>
      <c r="J238" s="35" t="s">
        <v>54</v>
      </c>
      <c r="K238" s="46">
        <v>45728</v>
      </c>
      <c r="L238" s="46">
        <v>45822</v>
      </c>
      <c r="M238" s="35" t="s">
        <v>76</v>
      </c>
      <c r="N238" s="35">
        <v>5</v>
      </c>
      <c r="O238" s="47">
        <v>0.5</v>
      </c>
      <c r="P238" s="48">
        <v>9.25</v>
      </c>
      <c r="Q238" s="48">
        <v>4.63</v>
      </c>
      <c r="R238" s="48">
        <v>4.63</v>
      </c>
      <c r="S238" s="35" t="b">
        <v>0</v>
      </c>
      <c r="T238" s="35" t="b">
        <v>0</v>
      </c>
      <c r="U238" s="35" t="b">
        <v>0</v>
      </c>
      <c r="V238" s="35" t="b">
        <v>0</v>
      </c>
    </row>
    <row r="239" spans="1:22" s="35" customFormat="1" x14ac:dyDescent="0.2">
      <c r="A239" s="35">
        <v>120625</v>
      </c>
      <c r="B239" s="35" t="s">
        <v>509</v>
      </c>
      <c r="C239" s="35">
        <v>37</v>
      </c>
      <c r="D239" s="35">
        <v>37</v>
      </c>
      <c r="E239" s="35">
        <v>7</v>
      </c>
      <c r="F239" s="35">
        <v>10</v>
      </c>
      <c r="G239" s="35">
        <v>4</v>
      </c>
      <c r="H239" s="35">
        <v>10</v>
      </c>
      <c r="I239" s="35" t="s">
        <v>53</v>
      </c>
      <c r="J239" s="35" t="s">
        <v>54</v>
      </c>
      <c r="K239" s="46">
        <v>45743</v>
      </c>
      <c r="L239" s="46">
        <v>45908</v>
      </c>
      <c r="M239" s="35" t="s">
        <v>76</v>
      </c>
      <c r="N239" s="35">
        <v>5</v>
      </c>
      <c r="O239" s="47">
        <v>0.4</v>
      </c>
      <c r="P239" s="48">
        <v>9.25</v>
      </c>
      <c r="Q239" s="48">
        <v>3.7</v>
      </c>
      <c r="R239" s="48">
        <v>3.7</v>
      </c>
      <c r="S239" s="35" t="b">
        <v>0</v>
      </c>
      <c r="T239" s="35" t="b">
        <v>0</v>
      </c>
      <c r="U239" s="35" t="b">
        <v>0</v>
      </c>
      <c r="V239" s="35" t="b">
        <v>0</v>
      </c>
    </row>
    <row r="240" spans="1:22" s="35" customFormat="1" x14ac:dyDescent="0.2">
      <c r="A240" s="35">
        <v>113149</v>
      </c>
      <c r="B240" s="35" t="s">
        <v>539</v>
      </c>
      <c r="C240" s="35">
        <v>37</v>
      </c>
      <c r="D240" s="35">
        <v>37</v>
      </c>
      <c r="E240" s="35">
        <v>13</v>
      </c>
      <c r="F240" s="35">
        <v>6</v>
      </c>
      <c r="G240" s="35">
        <v>16</v>
      </c>
      <c r="H240" s="35">
        <v>6</v>
      </c>
      <c r="I240" s="35" t="s">
        <v>53</v>
      </c>
      <c r="J240" s="35" t="s">
        <v>68</v>
      </c>
      <c r="K240" s="46">
        <v>45699</v>
      </c>
      <c r="M240" s="35" t="s">
        <v>76</v>
      </c>
      <c r="N240" s="35">
        <v>6</v>
      </c>
      <c r="O240" s="47">
        <v>2.67</v>
      </c>
      <c r="P240" s="48">
        <v>2.31</v>
      </c>
      <c r="Q240" s="48">
        <v>6.17</v>
      </c>
      <c r="R240" s="48">
        <v>6.17</v>
      </c>
      <c r="S240" s="35" t="b">
        <v>0</v>
      </c>
      <c r="T240" s="35" t="b">
        <v>0</v>
      </c>
      <c r="U240" s="35" t="b">
        <v>0</v>
      </c>
      <c r="V240" s="35" t="b">
        <v>0</v>
      </c>
    </row>
    <row r="241" spans="1:22" s="35" customFormat="1" x14ac:dyDescent="0.2">
      <c r="A241" s="35">
        <v>452684</v>
      </c>
      <c r="B241" s="35" t="s">
        <v>184</v>
      </c>
      <c r="C241" s="35">
        <v>36</v>
      </c>
      <c r="D241" s="35">
        <v>36</v>
      </c>
      <c r="E241" s="35">
        <v>28</v>
      </c>
      <c r="F241" s="35">
        <v>20</v>
      </c>
      <c r="G241" s="35">
        <v>2</v>
      </c>
      <c r="H241" s="35">
        <v>6</v>
      </c>
      <c r="I241" s="35" t="s">
        <v>53</v>
      </c>
      <c r="J241" s="35" t="s">
        <v>68</v>
      </c>
      <c r="K241" s="46">
        <v>45723</v>
      </c>
      <c r="L241" s="46">
        <v>45885</v>
      </c>
      <c r="M241" s="35" t="s">
        <v>76</v>
      </c>
      <c r="N241" s="35">
        <v>5</v>
      </c>
      <c r="O241" s="47">
        <v>0.1</v>
      </c>
      <c r="P241" s="48">
        <v>18</v>
      </c>
      <c r="Q241" s="48">
        <v>1.8</v>
      </c>
      <c r="R241" s="48">
        <v>6</v>
      </c>
      <c r="S241" s="35" t="b">
        <v>0</v>
      </c>
      <c r="T241" s="35" t="b">
        <v>0</v>
      </c>
      <c r="U241" s="35" t="b">
        <v>0</v>
      </c>
      <c r="V241" s="35" t="b">
        <v>0</v>
      </c>
    </row>
    <row r="242" spans="1:22" s="35" customFormat="1" x14ac:dyDescent="0.2">
      <c r="A242" s="35">
        <v>110825</v>
      </c>
      <c r="B242" s="35" t="s">
        <v>523</v>
      </c>
      <c r="C242" s="35">
        <v>36</v>
      </c>
      <c r="D242" s="35">
        <v>39</v>
      </c>
      <c r="E242" s="35">
        <v>6</v>
      </c>
      <c r="F242" s="35">
        <v>8</v>
      </c>
      <c r="G242" s="35">
        <v>9</v>
      </c>
      <c r="H242" s="35">
        <v>8</v>
      </c>
      <c r="I242" s="35" t="s">
        <v>53</v>
      </c>
      <c r="J242" s="35" t="s">
        <v>68</v>
      </c>
      <c r="K242" s="46">
        <v>45743</v>
      </c>
      <c r="L242" s="46">
        <v>45890</v>
      </c>
      <c r="M242" s="35" t="s">
        <v>76</v>
      </c>
      <c r="N242" s="35">
        <v>4</v>
      </c>
      <c r="O242" s="47">
        <v>1.1299999999999999</v>
      </c>
      <c r="P242" s="48">
        <v>4</v>
      </c>
      <c r="Q242" s="48">
        <v>4.5</v>
      </c>
      <c r="R242" s="48">
        <v>4.5</v>
      </c>
      <c r="S242" s="35" t="b">
        <v>0</v>
      </c>
      <c r="T242" s="35" t="b">
        <v>0</v>
      </c>
      <c r="U242" s="35" t="b">
        <v>0</v>
      </c>
      <c r="V242" s="35" t="b">
        <v>0</v>
      </c>
    </row>
    <row r="243" spans="1:22" s="35" customFormat="1" x14ac:dyDescent="0.2">
      <c r="A243" s="35">
        <v>110284</v>
      </c>
      <c r="B243" s="35" t="s">
        <v>533</v>
      </c>
      <c r="C243" s="35">
        <v>33</v>
      </c>
      <c r="D243" s="35">
        <v>33</v>
      </c>
      <c r="E243" s="35">
        <v>5</v>
      </c>
      <c r="F243" s="35">
        <v>5</v>
      </c>
      <c r="G243" s="35">
        <v>1</v>
      </c>
      <c r="H243" s="35">
        <v>5</v>
      </c>
      <c r="I243" s="35" t="s">
        <v>53</v>
      </c>
      <c r="J243" s="35" t="s">
        <v>68</v>
      </c>
      <c r="K243" s="46">
        <v>45708</v>
      </c>
      <c r="L243" s="46">
        <v>45853</v>
      </c>
      <c r="M243" s="35" t="s">
        <v>76</v>
      </c>
      <c r="N243" s="35">
        <v>4</v>
      </c>
      <c r="O243" s="47">
        <v>0.2</v>
      </c>
      <c r="P243" s="48">
        <v>33</v>
      </c>
      <c r="Q243" s="48">
        <v>6.6</v>
      </c>
      <c r="R243" s="48">
        <v>6.6</v>
      </c>
      <c r="S243" s="35" t="b">
        <v>0</v>
      </c>
      <c r="T243" s="35" t="b">
        <v>0</v>
      </c>
      <c r="U243" s="35" t="b">
        <v>0</v>
      </c>
      <c r="V243" s="35" t="b">
        <v>0</v>
      </c>
    </row>
    <row r="244" spans="1:22" s="35" customFormat="1" x14ac:dyDescent="0.2">
      <c r="A244" s="35">
        <v>440255</v>
      </c>
      <c r="B244" s="35" t="s">
        <v>442</v>
      </c>
      <c r="C244" s="35">
        <v>32</v>
      </c>
      <c r="D244" s="35">
        <v>32</v>
      </c>
      <c r="E244" s="35">
        <v>14</v>
      </c>
      <c r="F244" s="35">
        <v>20</v>
      </c>
      <c r="G244" s="35">
        <v>20</v>
      </c>
      <c r="H244" s="35">
        <v>20</v>
      </c>
      <c r="I244" s="35" t="s">
        <v>53</v>
      </c>
      <c r="J244" s="35" t="s">
        <v>68</v>
      </c>
      <c r="K244" s="46">
        <v>45702</v>
      </c>
      <c r="M244" s="35" t="s">
        <v>76</v>
      </c>
      <c r="N244" s="35">
        <v>4</v>
      </c>
      <c r="O244" s="47">
        <v>1</v>
      </c>
      <c r="P244" s="48">
        <v>1.6</v>
      </c>
      <c r="Q244" s="48">
        <v>1.6</v>
      </c>
      <c r="R244" s="48">
        <v>1.6</v>
      </c>
      <c r="S244" s="35" t="b">
        <v>0</v>
      </c>
      <c r="T244" s="35" t="b">
        <v>0</v>
      </c>
      <c r="U244" s="35" t="b">
        <v>0</v>
      </c>
      <c r="V244" s="35" t="b">
        <v>0</v>
      </c>
    </row>
    <row r="245" spans="1:22" s="35" customFormat="1" x14ac:dyDescent="0.2">
      <c r="A245" s="35">
        <v>461977</v>
      </c>
      <c r="B245" s="35" t="s">
        <v>481</v>
      </c>
      <c r="C245" s="35">
        <v>32</v>
      </c>
      <c r="D245" s="35">
        <v>13</v>
      </c>
      <c r="E245" s="35">
        <v>12</v>
      </c>
      <c r="F245" s="35">
        <v>10</v>
      </c>
      <c r="G245" s="35">
        <v>18</v>
      </c>
      <c r="H245" s="35">
        <v>10</v>
      </c>
      <c r="I245" s="35" t="s">
        <v>53</v>
      </c>
      <c r="J245" s="35" t="s">
        <v>54</v>
      </c>
      <c r="K245" s="46">
        <v>45579</v>
      </c>
      <c r="L245" s="46">
        <v>45693</v>
      </c>
      <c r="M245" s="35" t="s">
        <v>76</v>
      </c>
      <c r="N245" s="35">
        <v>9</v>
      </c>
      <c r="O245" s="47">
        <v>1.8</v>
      </c>
      <c r="P245" s="48">
        <v>1.78</v>
      </c>
      <c r="Q245" s="48">
        <v>3.2</v>
      </c>
      <c r="R245" s="48">
        <v>3.2</v>
      </c>
      <c r="S245" s="35" t="b">
        <v>0</v>
      </c>
      <c r="T245" s="35" t="b">
        <v>0</v>
      </c>
      <c r="U245" s="35" t="b">
        <v>0</v>
      </c>
      <c r="V245" s="35" t="b">
        <v>0</v>
      </c>
    </row>
    <row r="246" spans="1:22" s="35" customFormat="1" x14ac:dyDescent="0.2">
      <c r="A246" s="35">
        <v>107937</v>
      </c>
      <c r="B246" s="35" t="s">
        <v>524</v>
      </c>
      <c r="C246" s="35">
        <v>32</v>
      </c>
      <c r="D246" s="35">
        <v>12</v>
      </c>
      <c r="E246" s="35">
        <v>6</v>
      </c>
      <c r="F246" s="35">
        <v>5</v>
      </c>
      <c r="G246" s="35">
        <v>2</v>
      </c>
      <c r="H246" s="35">
        <v>5</v>
      </c>
      <c r="I246" s="35" t="s">
        <v>53</v>
      </c>
      <c r="J246" s="35" t="s">
        <v>54</v>
      </c>
      <c r="K246" s="46">
        <v>45511</v>
      </c>
      <c r="M246" s="35" t="s">
        <v>76</v>
      </c>
      <c r="N246" s="35">
        <v>9</v>
      </c>
      <c r="O246" s="47">
        <v>0.4</v>
      </c>
      <c r="P246" s="48">
        <v>16</v>
      </c>
      <c r="Q246" s="48">
        <v>6.4</v>
      </c>
      <c r="R246" s="48">
        <v>6.4</v>
      </c>
      <c r="S246" s="35" t="b">
        <v>0</v>
      </c>
      <c r="T246" s="35" t="b">
        <v>0</v>
      </c>
      <c r="U246" s="35" t="b">
        <v>0</v>
      </c>
      <c r="V246" s="35" t="b">
        <v>0</v>
      </c>
    </row>
    <row r="247" spans="1:22" s="35" customFormat="1" x14ac:dyDescent="0.2">
      <c r="A247" s="35">
        <v>128220</v>
      </c>
      <c r="B247" s="35" t="s">
        <v>534</v>
      </c>
      <c r="C247" s="35">
        <v>31</v>
      </c>
      <c r="D247" s="35">
        <v>24</v>
      </c>
      <c r="E247" s="35">
        <v>5</v>
      </c>
      <c r="F247" s="35">
        <v>11</v>
      </c>
      <c r="G247" s="35">
        <v>14</v>
      </c>
      <c r="H247" s="35">
        <v>11</v>
      </c>
      <c r="I247" s="35" t="s">
        <v>53</v>
      </c>
      <c r="J247" s="35" t="s">
        <v>54</v>
      </c>
      <c r="K247" s="46">
        <v>45476</v>
      </c>
      <c r="M247" s="35" t="s">
        <v>76</v>
      </c>
      <c r="N247" s="35">
        <v>15</v>
      </c>
      <c r="O247" s="47">
        <v>1.27</v>
      </c>
      <c r="P247" s="48">
        <v>2.21</v>
      </c>
      <c r="Q247" s="48">
        <v>2.82</v>
      </c>
      <c r="R247" s="48">
        <v>2.82</v>
      </c>
      <c r="S247" s="35" t="b">
        <v>0</v>
      </c>
      <c r="T247" s="35" t="b">
        <v>0</v>
      </c>
      <c r="U247" s="35" t="b">
        <v>0</v>
      </c>
      <c r="V247" s="35" t="b">
        <v>0</v>
      </c>
    </row>
    <row r="248" spans="1:22" s="35" customFormat="1" x14ac:dyDescent="0.2">
      <c r="A248" s="35">
        <v>158519</v>
      </c>
      <c r="B248" s="35" t="s">
        <v>443</v>
      </c>
      <c r="C248" s="35">
        <v>30</v>
      </c>
      <c r="D248" s="35">
        <v>30</v>
      </c>
      <c r="E248" s="35">
        <v>14</v>
      </c>
      <c r="F248" s="35">
        <v>13</v>
      </c>
      <c r="G248" s="35">
        <v>14</v>
      </c>
      <c r="H248" s="35">
        <v>13</v>
      </c>
      <c r="I248" s="35" t="s">
        <v>53</v>
      </c>
      <c r="J248" s="35" t="s">
        <v>54</v>
      </c>
      <c r="K248" s="46">
        <v>45747</v>
      </c>
      <c r="M248" s="35" t="s">
        <v>76</v>
      </c>
      <c r="N248" s="35">
        <v>6</v>
      </c>
      <c r="O248" s="47">
        <v>1.08</v>
      </c>
      <c r="P248" s="48">
        <v>2.14</v>
      </c>
      <c r="Q248" s="48">
        <v>2.31</v>
      </c>
      <c r="R248" s="48">
        <v>2.31</v>
      </c>
      <c r="S248" s="35" t="b">
        <v>0</v>
      </c>
      <c r="T248" s="35" t="b">
        <v>0</v>
      </c>
      <c r="U248" s="35" t="b">
        <v>0</v>
      </c>
      <c r="V248" s="35" t="b">
        <v>0</v>
      </c>
    </row>
    <row r="249" spans="1:22" s="35" customFormat="1" x14ac:dyDescent="0.2">
      <c r="A249" s="35">
        <v>304016</v>
      </c>
      <c r="B249" s="35" t="s">
        <v>551</v>
      </c>
      <c r="C249" s="35">
        <v>30</v>
      </c>
      <c r="D249" s="35">
        <v>0</v>
      </c>
      <c r="E249" s="35">
        <v>9</v>
      </c>
      <c r="F249" s="35">
        <v>5</v>
      </c>
      <c r="G249" s="35">
        <v>15</v>
      </c>
      <c r="H249" s="35">
        <v>5</v>
      </c>
      <c r="I249" s="35" t="s">
        <v>53</v>
      </c>
      <c r="J249" s="35" t="s">
        <v>54</v>
      </c>
      <c r="K249" s="46">
        <v>45604</v>
      </c>
      <c r="L249" s="46">
        <v>45727</v>
      </c>
      <c r="M249" s="35" t="s">
        <v>76</v>
      </c>
      <c r="N249" s="35">
        <v>9</v>
      </c>
      <c r="O249" s="47">
        <v>3</v>
      </c>
      <c r="P249" s="48">
        <v>2</v>
      </c>
      <c r="Q249" s="48">
        <v>6</v>
      </c>
      <c r="R249" s="48">
        <v>6</v>
      </c>
      <c r="S249" s="35" t="b">
        <v>0</v>
      </c>
      <c r="T249" s="35" t="b">
        <v>0</v>
      </c>
      <c r="U249" s="35" t="b">
        <v>0</v>
      </c>
      <c r="V249" s="35" t="b">
        <v>0</v>
      </c>
    </row>
    <row r="250" spans="1:22" s="35" customFormat="1" x14ac:dyDescent="0.2">
      <c r="A250" s="35">
        <v>233432</v>
      </c>
      <c r="B250" s="35" t="s">
        <v>462</v>
      </c>
      <c r="C250" s="35">
        <v>29</v>
      </c>
      <c r="D250" s="35">
        <v>29</v>
      </c>
      <c r="E250" s="35">
        <v>26</v>
      </c>
      <c r="F250" s="35">
        <v>10</v>
      </c>
      <c r="G250" s="35">
        <v>0</v>
      </c>
      <c r="H250" s="35">
        <v>10</v>
      </c>
      <c r="I250" s="35" t="s">
        <v>53</v>
      </c>
      <c r="J250" s="35" t="s">
        <v>68</v>
      </c>
      <c r="K250" s="46">
        <v>45834</v>
      </c>
      <c r="L250" s="46">
        <v>45954</v>
      </c>
      <c r="M250" s="35" t="s">
        <v>76</v>
      </c>
      <c r="N250" s="35">
        <v>2</v>
      </c>
      <c r="O250" s="47">
        <v>0</v>
      </c>
      <c r="P250" s="48">
        <v>0</v>
      </c>
      <c r="Q250" s="48">
        <v>2.9</v>
      </c>
      <c r="R250" s="48">
        <v>2.9</v>
      </c>
      <c r="S250" s="35" t="b">
        <v>0</v>
      </c>
      <c r="T250" s="35" t="b">
        <v>0</v>
      </c>
      <c r="U250" s="35" t="b">
        <v>0</v>
      </c>
      <c r="V250" s="35" t="b">
        <v>0</v>
      </c>
    </row>
    <row r="251" spans="1:22" s="35" customFormat="1" x14ac:dyDescent="0.2">
      <c r="A251" s="35">
        <v>109947</v>
      </c>
      <c r="B251" s="35" t="s">
        <v>452</v>
      </c>
      <c r="C251" s="35">
        <v>28</v>
      </c>
      <c r="D251" s="35">
        <v>8</v>
      </c>
      <c r="E251" s="35">
        <v>13</v>
      </c>
      <c r="F251" s="35">
        <v>12</v>
      </c>
      <c r="G251" s="35">
        <v>15</v>
      </c>
      <c r="H251" s="35">
        <v>12</v>
      </c>
      <c r="I251" s="35" t="s">
        <v>53</v>
      </c>
      <c r="J251" s="35" t="s">
        <v>54</v>
      </c>
      <c r="K251" s="46">
        <v>45454</v>
      </c>
      <c r="M251" s="35" t="s">
        <v>76</v>
      </c>
      <c r="N251" s="35">
        <v>13</v>
      </c>
      <c r="O251" s="47">
        <v>1.25</v>
      </c>
      <c r="P251" s="48">
        <v>1.87</v>
      </c>
      <c r="Q251" s="48">
        <v>2.33</v>
      </c>
      <c r="R251" s="48">
        <v>2.33</v>
      </c>
      <c r="S251" s="35" t="b">
        <v>0</v>
      </c>
      <c r="T251" s="35" t="b">
        <v>0</v>
      </c>
      <c r="U251" s="35" t="b">
        <v>0</v>
      </c>
      <c r="V251" s="35" t="b">
        <v>0</v>
      </c>
    </row>
    <row r="252" spans="1:22" s="35" customFormat="1" x14ac:dyDescent="0.2">
      <c r="A252" s="35">
        <v>551150</v>
      </c>
      <c r="B252" s="35" t="s">
        <v>189</v>
      </c>
      <c r="C252" s="35">
        <v>27</v>
      </c>
      <c r="D252" s="35">
        <v>27</v>
      </c>
      <c r="E252" s="35">
        <v>83</v>
      </c>
      <c r="F252" s="35">
        <v>18</v>
      </c>
      <c r="G252" s="35">
        <v>3</v>
      </c>
      <c r="H252" s="35">
        <v>6</v>
      </c>
      <c r="I252" s="35" t="s">
        <v>53</v>
      </c>
      <c r="J252" s="35" t="s">
        <v>54</v>
      </c>
      <c r="K252" s="46">
        <v>45656</v>
      </c>
      <c r="L252" s="46">
        <v>45850</v>
      </c>
      <c r="M252" s="35" t="s">
        <v>71</v>
      </c>
      <c r="N252" s="35">
        <v>8</v>
      </c>
      <c r="O252" s="47">
        <v>0.17</v>
      </c>
      <c r="P252" s="48">
        <v>9</v>
      </c>
      <c r="Q252" s="48">
        <v>1.5</v>
      </c>
      <c r="R252" s="48">
        <v>4.5</v>
      </c>
      <c r="S252" s="35" t="b">
        <v>0</v>
      </c>
      <c r="T252" s="35" t="b">
        <v>0</v>
      </c>
      <c r="U252" s="35" t="b">
        <v>0</v>
      </c>
      <c r="V252" s="35" t="b">
        <v>0</v>
      </c>
    </row>
    <row r="253" spans="1:22" s="35" customFormat="1" x14ac:dyDescent="0.2">
      <c r="A253" s="35">
        <v>241689</v>
      </c>
      <c r="B253" s="35" t="s">
        <v>306</v>
      </c>
      <c r="C253" s="35">
        <v>26</v>
      </c>
      <c r="D253" s="35">
        <v>26</v>
      </c>
      <c r="E253" s="35">
        <v>4</v>
      </c>
      <c r="F253" s="35">
        <v>6</v>
      </c>
      <c r="G253" s="35">
        <v>1</v>
      </c>
      <c r="H253" s="35">
        <v>5</v>
      </c>
      <c r="I253" s="35" t="s">
        <v>53</v>
      </c>
      <c r="J253" s="35" t="s">
        <v>54</v>
      </c>
      <c r="K253" s="46">
        <v>45629</v>
      </c>
      <c r="L253" s="46">
        <v>45856</v>
      </c>
      <c r="M253" s="35" t="s">
        <v>76</v>
      </c>
      <c r="N253" s="35">
        <v>9</v>
      </c>
      <c r="O253" s="47">
        <v>0.17</v>
      </c>
      <c r="P253" s="48">
        <v>26</v>
      </c>
      <c r="Q253" s="48">
        <v>4.33</v>
      </c>
      <c r="R253" s="48">
        <v>5.2</v>
      </c>
      <c r="S253" s="35" t="b">
        <v>0</v>
      </c>
      <c r="T253" s="35" t="b">
        <v>0</v>
      </c>
      <c r="U253" s="35" t="b">
        <v>0</v>
      </c>
      <c r="V253" s="35" t="b">
        <v>0</v>
      </c>
    </row>
    <row r="254" spans="1:22" s="35" customFormat="1" x14ac:dyDescent="0.2">
      <c r="A254" s="35">
        <v>110104</v>
      </c>
      <c r="B254" s="35" t="s">
        <v>510</v>
      </c>
      <c r="C254" s="35">
        <v>26</v>
      </c>
      <c r="D254" s="35">
        <v>0</v>
      </c>
      <c r="E254" s="35">
        <v>7</v>
      </c>
      <c r="F254" s="35">
        <v>12</v>
      </c>
      <c r="G254" s="35">
        <v>1</v>
      </c>
      <c r="H254" s="35">
        <v>12</v>
      </c>
      <c r="I254" s="35" t="s">
        <v>53</v>
      </c>
      <c r="J254" s="35" t="s">
        <v>54</v>
      </c>
      <c r="K254" s="46">
        <v>45412</v>
      </c>
      <c r="M254" s="35" t="s">
        <v>76</v>
      </c>
      <c r="N254" s="35">
        <v>50</v>
      </c>
      <c r="O254" s="47">
        <v>0.08</v>
      </c>
      <c r="P254" s="48">
        <v>26</v>
      </c>
      <c r="Q254" s="48">
        <v>2.17</v>
      </c>
      <c r="R254" s="48">
        <v>2.17</v>
      </c>
      <c r="S254" s="35" t="b">
        <v>0</v>
      </c>
      <c r="T254" s="35" t="b">
        <v>0</v>
      </c>
      <c r="U254" s="35" t="b">
        <v>0</v>
      </c>
      <c r="V254" s="35" t="b">
        <v>0</v>
      </c>
    </row>
    <row r="255" spans="1:22" s="35" customFormat="1" x14ac:dyDescent="0.2">
      <c r="A255" s="35">
        <v>222038</v>
      </c>
      <c r="B255" s="35" t="s">
        <v>511</v>
      </c>
      <c r="C255" s="35">
        <v>25</v>
      </c>
      <c r="D255" s="35">
        <v>22</v>
      </c>
      <c r="E255" s="35">
        <v>7</v>
      </c>
      <c r="F255" s="35">
        <v>10</v>
      </c>
      <c r="G255" s="35">
        <v>11</v>
      </c>
      <c r="H255" s="35">
        <v>10</v>
      </c>
      <c r="I255" s="35" t="s">
        <v>53</v>
      </c>
      <c r="J255" s="35" t="s">
        <v>68</v>
      </c>
      <c r="K255" s="46">
        <v>45699</v>
      </c>
      <c r="L255" s="46">
        <v>45891</v>
      </c>
      <c r="M255" s="35" t="s">
        <v>76</v>
      </c>
      <c r="N255" s="35">
        <v>6</v>
      </c>
      <c r="O255" s="47">
        <v>1.1000000000000001</v>
      </c>
      <c r="P255" s="48">
        <v>2.27</v>
      </c>
      <c r="Q255" s="48">
        <v>2.5</v>
      </c>
      <c r="R255" s="48">
        <v>2.5</v>
      </c>
      <c r="S255" s="35" t="b">
        <v>0</v>
      </c>
      <c r="T255" s="35" t="b">
        <v>0</v>
      </c>
      <c r="U255" s="35" t="b">
        <v>0</v>
      </c>
      <c r="V255" s="35" t="b">
        <v>0</v>
      </c>
    </row>
    <row r="256" spans="1:22" s="35" customFormat="1" x14ac:dyDescent="0.2">
      <c r="A256" s="35">
        <v>470907</v>
      </c>
      <c r="B256" s="35" t="s">
        <v>512</v>
      </c>
      <c r="C256" s="35">
        <v>25</v>
      </c>
      <c r="D256" s="35">
        <v>16</v>
      </c>
      <c r="E256" s="35">
        <v>7</v>
      </c>
      <c r="F256" s="35">
        <v>15</v>
      </c>
      <c r="G256" s="35">
        <v>2</v>
      </c>
      <c r="H256" s="35">
        <v>15</v>
      </c>
      <c r="I256" s="35" t="s">
        <v>53</v>
      </c>
      <c r="J256" s="35" t="s">
        <v>54</v>
      </c>
      <c r="K256" s="46">
        <v>45631</v>
      </c>
      <c r="L256" s="46">
        <v>45757</v>
      </c>
      <c r="M256" s="35" t="s">
        <v>76</v>
      </c>
      <c r="N256" s="35">
        <v>8</v>
      </c>
      <c r="O256" s="47">
        <v>0.13</v>
      </c>
      <c r="P256" s="48">
        <v>12.5</v>
      </c>
      <c r="Q256" s="48">
        <v>1.67</v>
      </c>
      <c r="R256" s="48">
        <v>1.67</v>
      </c>
      <c r="S256" s="35" t="b">
        <v>0</v>
      </c>
      <c r="T256" s="35" t="b">
        <v>0</v>
      </c>
      <c r="U256" s="35" t="b">
        <v>0</v>
      </c>
      <c r="V256" s="35" t="b">
        <v>0</v>
      </c>
    </row>
    <row r="257" spans="1:22" s="35" customFormat="1" x14ac:dyDescent="0.2">
      <c r="A257" s="35">
        <v>470764</v>
      </c>
      <c r="B257" s="35" t="s">
        <v>545</v>
      </c>
      <c r="C257" s="35">
        <v>25</v>
      </c>
      <c r="D257" s="35">
        <v>25</v>
      </c>
      <c r="E257" s="35">
        <v>4</v>
      </c>
      <c r="F257" s="35">
        <v>10</v>
      </c>
      <c r="G257" s="35">
        <v>8</v>
      </c>
      <c r="H257" s="35">
        <v>10</v>
      </c>
      <c r="I257" s="35" t="s">
        <v>53</v>
      </c>
      <c r="J257" s="35" t="s">
        <v>68</v>
      </c>
      <c r="K257" s="46">
        <v>45740</v>
      </c>
      <c r="L257" s="46">
        <v>45853</v>
      </c>
      <c r="M257" s="35" t="s">
        <v>76</v>
      </c>
      <c r="N257" s="35">
        <v>4</v>
      </c>
      <c r="O257" s="47">
        <v>0.8</v>
      </c>
      <c r="P257" s="48">
        <v>3.13</v>
      </c>
      <c r="Q257" s="48">
        <v>2.5</v>
      </c>
      <c r="R257" s="48">
        <v>2.5</v>
      </c>
      <c r="S257" s="35" t="b">
        <v>0</v>
      </c>
      <c r="T257" s="35" t="b">
        <v>0</v>
      </c>
      <c r="U257" s="35" t="b">
        <v>0</v>
      </c>
      <c r="V257" s="35" t="b">
        <v>0</v>
      </c>
    </row>
    <row r="258" spans="1:22" s="35" customFormat="1" x14ac:dyDescent="0.2">
      <c r="A258" s="35">
        <v>456357</v>
      </c>
      <c r="B258" s="35" t="s">
        <v>278</v>
      </c>
      <c r="C258" s="35">
        <v>24</v>
      </c>
      <c r="D258" s="35">
        <v>24</v>
      </c>
      <c r="E258" s="35">
        <v>2</v>
      </c>
      <c r="F258" s="35">
        <v>4</v>
      </c>
      <c r="G258" s="35">
        <v>3</v>
      </c>
      <c r="H258" s="35">
        <v>3</v>
      </c>
      <c r="I258" s="35" t="s">
        <v>53</v>
      </c>
      <c r="J258" s="35" t="s">
        <v>54</v>
      </c>
      <c r="K258" s="46">
        <v>45748</v>
      </c>
      <c r="L258" s="46">
        <v>45838</v>
      </c>
      <c r="M258" s="35" t="s">
        <v>76</v>
      </c>
      <c r="N258" s="35">
        <v>4</v>
      </c>
      <c r="O258" s="47">
        <v>0.75</v>
      </c>
      <c r="P258" s="48">
        <v>8</v>
      </c>
      <c r="Q258" s="48">
        <v>6</v>
      </c>
      <c r="R258" s="48">
        <v>8</v>
      </c>
      <c r="S258" s="35" t="b">
        <v>0</v>
      </c>
      <c r="T258" s="35" t="b">
        <v>0</v>
      </c>
      <c r="U258" s="35" t="b">
        <v>0</v>
      </c>
      <c r="V258" s="35" t="b">
        <v>0</v>
      </c>
    </row>
    <row r="259" spans="1:22" s="35" customFormat="1" x14ac:dyDescent="0.2">
      <c r="A259" s="35">
        <v>119244</v>
      </c>
      <c r="B259" s="35" t="s">
        <v>416</v>
      </c>
      <c r="C259" s="35">
        <v>22</v>
      </c>
      <c r="D259" s="35">
        <v>22</v>
      </c>
      <c r="E259" s="35">
        <v>19</v>
      </c>
      <c r="F259" s="35">
        <v>7</v>
      </c>
      <c r="G259" s="35">
        <v>1</v>
      </c>
      <c r="H259" s="35">
        <v>7</v>
      </c>
      <c r="I259" s="35" t="s">
        <v>53</v>
      </c>
      <c r="J259" s="35" t="s">
        <v>68</v>
      </c>
      <c r="K259" s="46">
        <v>45729</v>
      </c>
      <c r="L259" s="46">
        <v>45894</v>
      </c>
      <c r="M259" s="35" t="s">
        <v>76</v>
      </c>
      <c r="N259" s="35">
        <v>4</v>
      </c>
      <c r="O259" s="47">
        <v>0.14000000000000001</v>
      </c>
      <c r="P259" s="48">
        <v>22</v>
      </c>
      <c r="Q259" s="48">
        <v>3.14</v>
      </c>
      <c r="R259" s="48">
        <v>3.14</v>
      </c>
      <c r="S259" s="35" t="b">
        <v>0</v>
      </c>
      <c r="T259" s="35" t="b">
        <v>0</v>
      </c>
      <c r="U259" s="35" t="b">
        <v>0</v>
      </c>
      <c r="V259" s="35" t="b">
        <v>0</v>
      </c>
    </row>
    <row r="260" spans="1:22" s="35" customFormat="1" x14ac:dyDescent="0.2">
      <c r="A260" s="35">
        <v>301248</v>
      </c>
      <c r="B260" s="35" t="s">
        <v>260</v>
      </c>
      <c r="C260" s="35">
        <v>21</v>
      </c>
      <c r="D260" s="35">
        <v>8</v>
      </c>
      <c r="F260" s="35">
        <v>3</v>
      </c>
      <c r="G260" s="35">
        <v>0</v>
      </c>
      <c r="H260" s="35">
        <v>2</v>
      </c>
      <c r="I260" s="35" t="s">
        <v>53</v>
      </c>
      <c r="J260" s="35" t="s">
        <v>54</v>
      </c>
      <c r="K260" s="46">
        <v>45757</v>
      </c>
      <c r="L260" s="46">
        <v>45707</v>
      </c>
      <c r="N260" s="35">
        <v>7</v>
      </c>
      <c r="O260" s="47">
        <v>0</v>
      </c>
      <c r="P260" s="48">
        <v>0</v>
      </c>
      <c r="Q260" s="48">
        <v>7</v>
      </c>
      <c r="R260" s="48">
        <v>10.5</v>
      </c>
      <c r="S260" s="35" t="b">
        <v>0</v>
      </c>
      <c r="T260" s="35" t="b">
        <v>0</v>
      </c>
      <c r="U260" s="35" t="b">
        <v>0</v>
      </c>
      <c r="V260" s="35" t="b">
        <v>0</v>
      </c>
    </row>
    <row r="261" spans="1:22" s="35" customFormat="1" x14ac:dyDescent="0.2">
      <c r="A261" s="35">
        <v>149197</v>
      </c>
      <c r="B261" s="35" t="s">
        <v>456</v>
      </c>
      <c r="C261" s="35">
        <v>21</v>
      </c>
      <c r="D261" s="35">
        <v>21</v>
      </c>
      <c r="E261" s="35">
        <v>9</v>
      </c>
      <c r="F261" s="35">
        <v>11</v>
      </c>
      <c r="G261" s="35">
        <v>0</v>
      </c>
      <c r="H261" s="35">
        <v>11</v>
      </c>
      <c r="I261" s="35" t="s">
        <v>53</v>
      </c>
      <c r="J261" s="35" t="s">
        <v>54</v>
      </c>
      <c r="K261" s="46">
        <v>45818</v>
      </c>
      <c r="L261" s="46">
        <v>45951</v>
      </c>
      <c r="M261" s="35" t="s">
        <v>76</v>
      </c>
      <c r="N261" s="35">
        <v>4</v>
      </c>
      <c r="O261" s="47">
        <v>0</v>
      </c>
      <c r="P261" s="48">
        <v>0</v>
      </c>
      <c r="Q261" s="48">
        <v>1.91</v>
      </c>
      <c r="R261" s="48">
        <v>1.91</v>
      </c>
      <c r="S261" s="35" t="b">
        <v>0</v>
      </c>
      <c r="T261" s="35" t="b">
        <v>0</v>
      </c>
      <c r="U261" s="35" t="b">
        <v>0</v>
      </c>
      <c r="V261" s="35" t="b">
        <v>0</v>
      </c>
    </row>
    <row r="262" spans="1:22" s="35" customFormat="1" x14ac:dyDescent="0.2">
      <c r="A262" s="35">
        <v>232925</v>
      </c>
      <c r="B262" s="35" t="s">
        <v>469</v>
      </c>
      <c r="C262" s="35">
        <v>21</v>
      </c>
      <c r="D262" s="35">
        <v>16</v>
      </c>
      <c r="E262" s="35">
        <v>9</v>
      </c>
      <c r="F262" s="35">
        <v>10</v>
      </c>
      <c r="G262" s="35">
        <v>0</v>
      </c>
      <c r="H262" s="35">
        <v>10</v>
      </c>
      <c r="I262" s="35" t="s">
        <v>53</v>
      </c>
      <c r="J262" s="35" t="s">
        <v>54</v>
      </c>
      <c r="K262" s="46">
        <v>45817</v>
      </c>
      <c r="L262" s="46">
        <v>45911</v>
      </c>
      <c r="M262" s="35" t="s">
        <v>76</v>
      </c>
      <c r="N262" s="35">
        <v>2</v>
      </c>
      <c r="O262" s="47">
        <v>0</v>
      </c>
      <c r="P262" s="48">
        <v>0</v>
      </c>
      <c r="Q262" s="48">
        <v>2.1</v>
      </c>
      <c r="R262" s="48">
        <v>2.1</v>
      </c>
      <c r="S262" s="35" t="b">
        <v>0</v>
      </c>
      <c r="T262" s="35" t="b">
        <v>0</v>
      </c>
      <c r="U262" s="35" t="b">
        <v>0</v>
      </c>
      <c r="V262" s="35" t="b">
        <v>0</v>
      </c>
    </row>
    <row r="263" spans="1:22" s="35" customFormat="1" x14ac:dyDescent="0.2">
      <c r="A263" s="35">
        <v>110342</v>
      </c>
      <c r="B263" s="35" t="s">
        <v>477</v>
      </c>
      <c r="C263" s="35">
        <v>21</v>
      </c>
      <c r="D263" s="35">
        <v>21</v>
      </c>
      <c r="E263" s="35">
        <v>10</v>
      </c>
      <c r="F263" s="35">
        <v>11</v>
      </c>
      <c r="G263" s="35">
        <v>12</v>
      </c>
      <c r="H263" s="35">
        <v>11</v>
      </c>
      <c r="I263" s="35" t="s">
        <v>53</v>
      </c>
      <c r="J263" s="35" t="s">
        <v>68</v>
      </c>
      <c r="K263" s="46">
        <v>45826</v>
      </c>
      <c r="M263" s="35" t="s">
        <v>76</v>
      </c>
      <c r="N263" s="35">
        <v>2</v>
      </c>
      <c r="O263" s="47">
        <v>1.0900000000000001</v>
      </c>
      <c r="P263" s="48">
        <v>1.75</v>
      </c>
      <c r="Q263" s="48">
        <v>1.91</v>
      </c>
      <c r="R263" s="48">
        <v>1.91</v>
      </c>
      <c r="S263" s="35" t="b">
        <v>0</v>
      </c>
      <c r="T263" s="35" t="b">
        <v>0</v>
      </c>
      <c r="U263" s="35" t="b">
        <v>0</v>
      </c>
      <c r="V263" s="35" t="b">
        <v>0</v>
      </c>
    </row>
    <row r="264" spans="1:22" s="35" customFormat="1" x14ac:dyDescent="0.2">
      <c r="A264" s="35">
        <v>212348</v>
      </c>
      <c r="B264" s="35" t="s">
        <v>294</v>
      </c>
      <c r="C264" s="35">
        <v>20</v>
      </c>
      <c r="D264" s="35">
        <v>20</v>
      </c>
      <c r="E264" s="35">
        <v>5</v>
      </c>
      <c r="F264" s="35">
        <v>5</v>
      </c>
      <c r="G264" s="35">
        <v>32</v>
      </c>
      <c r="H264" s="35">
        <v>4</v>
      </c>
      <c r="I264" s="35" t="s">
        <v>53</v>
      </c>
      <c r="J264" s="35" t="s">
        <v>54</v>
      </c>
      <c r="K264" s="46">
        <v>45678</v>
      </c>
      <c r="L264" s="46">
        <v>45813</v>
      </c>
      <c r="M264" s="35" t="s">
        <v>76</v>
      </c>
      <c r="N264" s="35">
        <v>6</v>
      </c>
      <c r="O264" s="47">
        <v>6.4</v>
      </c>
      <c r="P264" s="48">
        <v>0.63</v>
      </c>
      <c r="Q264" s="48">
        <v>4</v>
      </c>
      <c r="R264" s="48">
        <v>5</v>
      </c>
      <c r="S264" s="35" t="b">
        <v>0</v>
      </c>
      <c r="T264" s="35" t="b">
        <v>0</v>
      </c>
      <c r="U264" s="35" t="b">
        <v>0</v>
      </c>
      <c r="V264" s="35" t="b">
        <v>0</v>
      </c>
    </row>
    <row r="265" spans="1:22" s="35" customFormat="1" x14ac:dyDescent="0.2">
      <c r="A265" s="35">
        <v>497582</v>
      </c>
      <c r="B265" s="35" t="s">
        <v>944</v>
      </c>
      <c r="C265" s="35">
        <v>19</v>
      </c>
      <c r="D265" s="35">
        <v>19</v>
      </c>
      <c r="F265" s="35">
        <v>11</v>
      </c>
      <c r="G265" s="35">
        <v>0</v>
      </c>
      <c r="H265" s="35">
        <v>0</v>
      </c>
      <c r="I265" s="35" t="s">
        <v>53</v>
      </c>
      <c r="J265" s="35" t="s">
        <v>54</v>
      </c>
      <c r="K265" s="46">
        <v>45799</v>
      </c>
      <c r="L265" s="46">
        <v>45851</v>
      </c>
      <c r="N265" s="35">
        <v>6</v>
      </c>
      <c r="O265" s="47">
        <v>0</v>
      </c>
      <c r="P265" s="48">
        <v>0</v>
      </c>
      <c r="Q265" s="48">
        <v>1.73</v>
      </c>
      <c r="R265" s="48">
        <v>0</v>
      </c>
      <c r="S265" s="35" t="b">
        <v>0</v>
      </c>
      <c r="T265" s="35" t="b">
        <v>0</v>
      </c>
      <c r="U265" s="35" t="b">
        <v>0</v>
      </c>
      <c r="V265" s="35" t="b">
        <v>0</v>
      </c>
    </row>
    <row r="266" spans="1:22" s="35" customFormat="1" x14ac:dyDescent="0.2">
      <c r="A266" s="35">
        <v>313412</v>
      </c>
      <c r="B266" s="35" t="s">
        <v>536</v>
      </c>
      <c r="C266" s="35">
        <v>17</v>
      </c>
      <c r="D266" s="35">
        <v>17</v>
      </c>
      <c r="E266" s="35">
        <v>5</v>
      </c>
      <c r="F266" s="35">
        <v>5</v>
      </c>
      <c r="G266" s="35">
        <v>5</v>
      </c>
      <c r="H266" s="35">
        <v>5</v>
      </c>
      <c r="I266" s="35" t="s">
        <v>53</v>
      </c>
      <c r="J266" s="35" t="s">
        <v>68</v>
      </c>
      <c r="K266" s="46">
        <v>45728</v>
      </c>
      <c r="L266" s="46">
        <v>45862</v>
      </c>
      <c r="M266" s="35" t="s">
        <v>76</v>
      </c>
      <c r="N266" s="35">
        <v>4</v>
      </c>
      <c r="O266" s="47">
        <v>1</v>
      </c>
      <c r="P266" s="48">
        <v>3.4</v>
      </c>
      <c r="Q266" s="48">
        <v>3.4</v>
      </c>
      <c r="R266" s="48">
        <v>3.4</v>
      </c>
      <c r="S266" s="35" t="b">
        <v>0</v>
      </c>
      <c r="T266" s="35" t="b">
        <v>0</v>
      </c>
      <c r="U266" s="35" t="b">
        <v>0</v>
      </c>
      <c r="V266" s="35" t="b">
        <v>0</v>
      </c>
    </row>
    <row r="267" spans="1:22" s="35" customFormat="1" x14ac:dyDescent="0.2">
      <c r="A267" s="35">
        <v>490142</v>
      </c>
      <c r="B267" s="35" t="s">
        <v>478</v>
      </c>
      <c r="C267" s="35">
        <v>16</v>
      </c>
      <c r="D267" s="35">
        <v>16</v>
      </c>
      <c r="E267" s="35">
        <v>10</v>
      </c>
      <c r="F267" s="35">
        <v>10</v>
      </c>
      <c r="G267" s="35">
        <v>1</v>
      </c>
      <c r="H267" s="35">
        <v>10</v>
      </c>
      <c r="I267" s="35" t="s">
        <v>53</v>
      </c>
      <c r="J267" s="35" t="s">
        <v>54</v>
      </c>
      <c r="K267" s="46">
        <v>45720</v>
      </c>
      <c r="L267" s="46">
        <v>45822</v>
      </c>
      <c r="M267" s="35" t="s">
        <v>76</v>
      </c>
      <c r="N267" s="35">
        <v>5</v>
      </c>
      <c r="O267" s="47">
        <v>0.1</v>
      </c>
      <c r="P267" s="48">
        <v>16</v>
      </c>
      <c r="Q267" s="48">
        <v>1.6</v>
      </c>
      <c r="R267" s="48">
        <v>1.6</v>
      </c>
      <c r="S267" s="35" t="b">
        <v>0</v>
      </c>
      <c r="T267" s="35" t="b">
        <v>0</v>
      </c>
      <c r="U267" s="35" t="b">
        <v>0</v>
      </c>
      <c r="V267" s="35" t="b">
        <v>0</v>
      </c>
    </row>
    <row r="268" spans="1:22" s="35" customFormat="1" x14ac:dyDescent="0.2">
      <c r="A268" s="35">
        <v>476910</v>
      </c>
      <c r="B268" s="35" t="s">
        <v>562</v>
      </c>
      <c r="C268" s="35">
        <v>16</v>
      </c>
      <c r="D268" s="35">
        <v>16</v>
      </c>
      <c r="E268" s="35">
        <v>2</v>
      </c>
      <c r="F268" s="35">
        <v>4</v>
      </c>
      <c r="G268" s="35">
        <v>1</v>
      </c>
      <c r="H268" s="35">
        <v>4</v>
      </c>
      <c r="I268" s="35" t="s">
        <v>53</v>
      </c>
      <c r="J268" s="35" t="s">
        <v>54</v>
      </c>
      <c r="K268" s="46">
        <v>45707</v>
      </c>
      <c r="L268" s="46">
        <v>45807</v>
      </c>
      <c r="M268" s="35" t="s">
        <v>76</v>
      </c>
      <c r="N268" s="35">
        <v>6</v>
      </c>
      <c r="O268" s="47">
        <v>0.25</v>
      </c>
      <c r="P268" s="48">
        <v>16</v>
      </c>
      <c r="Q268" s="48">
        <v>4</v>
      </c>
      <c r="R268" s="48">
        <v>4</v>
      </c>
      <c r="S268" s="35" t="b">
        <v>0</v>
      </c>
      <c r="T268" s="35" t="b">
        <v>0</v>
      </c>
      <c r="U268" s="35" t="b">
        <v>0</v>
      </c>
      <c r="V268" s="35" t="b">
        <v>0</v>
      </c>
    </row>
    <row r="269" spans="1:22" s="35" customFormat="1" x14ac:dyDescent="0.2">
      <c r="A269" s="35">
        <v>542060</v>
      </c>
      <c r="B269" s="35" t="s">
        <v>581</v>
      </c>
      <c r="C269" s="35">
        <v>15</v>
      </c>
      <c r="D269" s="35">
        <v>12</v>
      </c>
      <c r="F269" s="35">
        <v>9</v>
      </c>
      <c r="G269" s="35">
        <v>2</v>
      </c>
      <c r="H269" s="35">
        <v>9</v>
      </c>
      <c r="I269" s="35" t="s">
        <v>53</v>
      </c>
      <c r="J269" s="35" t="s">
        <v>54</v>
      </c>
      <c r="K269" s="46">
        <v>45272</v>
      </c>
      <c r="N269" s="35">
        <v>18</v>
      </c>
      <c r="O269" s="47">
        <v>0.22</v>
      </c>
      <c r="P269" s="48">
        <v>7.5</v>
      </c>
      <c r="Q269" s="48">
        <v>1.67</v>
      </c>
      <c r="R269" s="48">
        <v>1.67</v>
      </c>
      <c r="S269" s="35" t="b">
        <v>0</v>
      </c>
      <c r="T269" s="35" t="b">
        <v>0</v>
      </c>
      <c r="U269" s="35" t="b">
        <v>0</v>
      </c>
      <c r="V269" s="35" t="b">
        <v>0</v>
      </c>
    </row>
    <row r="270" spans="1:22" s="35" customFormat="1" x14ac:dyDescent="0.2">
      <c r="A270" s="35">
        <v>109084</v>
      </c>
      <c r="B270" s="35" t="s">
        <v>204</v>
      </c>
      <c r="C270" s="35">
        <v>14</v>
      </c>
      <c r="D270" s="35">
        <v>14</v>
      </c>
      <c r="E270" s="35">
        <v>6</v>
      </c>
      <c r="F270" s="35">
        <v>7</v>
      </c>
      <c r="G270" s="35">
        <v>10</v>
      </c>
      <c r="H270" s="35">
        <v>3</v>
      </c>
      <c r="I270" s="35" t="s">
        <v>53</v>
      </c>
      <c r="J270" s="35" t="s">
        <v>68</v>
      </c>
      <c r="K270" s="46">
        <v>45706</v>
      </c>
      <c r="L270" s="46">
        <v>45747</v>
      </c>
      <c r="M270" s="35" t="s">
        <v>76</v>
      </c>
      <c r="N270" s="35">
        <v>7</v>
      </c>
      <c r="O270" s="47">
        <v>1.43</v>
      </c>
      <c r="P270" s="48">
        <v>1.4</v>
      </c>
      <c r="Q270" s="48">
        <v>2</v>
      </c>
      <c r="R270" s="48">
        <v>4.67</v>
      </c>
      <c r="S270" s="35" t="b">
        <v>0</v>
      </c>
      <c r="T270" s="35" t="b">
        <v>0</v>
      </c>
      <c r="U270" s="35" t="b">
        <v>0</v>
      </c>
      <c r="V270" s="35" t="b">
        <v>0</v>
      </c>
    </row>
    <row r="271" spans="1:22" s="35" customFormat="1" x14ac:dyDescent="0.2">
      <c r="A271" s="35">
        <v>114947</v>
      </c>
      <c r="B271" s="35" t="s">
        <v>525</v>
      </c>
      <c r="C271" s="35">
        <v>14</v>
      </c>
      <c r="D271" s="35">
        <v>14</v>
      </c>
      <c r="E271" s="35">
        <v>6</v>
      </c>
      <c r="F271" s="35">
        <v>6</v>
      </c>
      <c r="G271" s="35">
        <v>7</v>
      </c>
      <c r="H271" s="35">
        <v>6</v>
      </c>
      <c r="I271" s="35" t="s">
        <v>53</v>
      </c>
      <c r="J271" s="35" t="s">
        <v>68</v>
      </c>
      <c r="K271" s="46">
        <v>45771</v>
      </c>
      <c r="L271" s="46">
        <v>45898</v>
      </c>
      <c r="M271" s="35" t="s">
        <v>76</v>
      </c>
      <c r="N271" s="35">
        <v>4</v>
      </c>
      <c r="O271" s="47">
        <v>1.17</v>
      </c>
      <c r="P271" s="48">
        <v>2</v>
      </c>
      <c r="Q271" s="48">
        <v>2.33</v>
      </c>
      <c r="R271" s="48">
        <v>2.33</v>
      </c>
      <c r="S271" s="35" t="b">
        <v>0</v>
      </c>
      <c r="T271" s="35" t="b">
        <v>0</v>
      </c>
      <c r="U271" s="35" t="b">
        <v>0</v>
      </c>
      <c r="V271" s="35" t="b">
        <v>0</v>
      </c>
    </row>
    <row r="272" spans="1:22" s="35" customFormat="1" x14ac:dyDescent="0.2">
      <c r="A272" s="35">
        <v>313325</v>
      </c>
      <c r="B272" s="35" t="s">
        <v>259</v>
      </c>
      <c r="C272" s="35">
        <v>13</v>
      </c>
      <c r="D272" s="35">
        <v>13</v>
      </c>
      <c r="E272" s="35">
        <v>8</v>
      </c>
      <c r="F272" s="35">
        <v>3</v>
      </c>
      <c r="G272" s="35">
        <v>1</v>
      </c>
      <c r="H272" s="35">
        <v>2</v>
      </c>
      <c r="I272" s="35" t="s">
        <v>53</v>
      </c>
      <c r="J272" s="35" t="s">
        <v>68</v>
      </c>
      <c r="K272" s="46">
        <v>45702</v>
      </c>
      <c r="L272" s="46">
        <v>45813</v>
      </c>
      <c r="M272" s="35" t="s">
        <v>76</v>
      </c>
      <c r="N272" s="35">
        <v>6</v>
      </c>
      <c r="O272" s="47">
        <v>0.33</v>
      </c>
      <c r="P272" s="48">
        <v>13</v>
      </c>
      <c r="Q272" s="48">
        <v>4.33</v>
      </c>
      <c r="R272" s="48">
        <v>6.5</v>
      </c>
      <c r="S272" s="35" t="b">
        <v>0</v>
      </c>
      <c r="T272" s="35" t="b">
        <v>0</v>
      </c>
      <c r="U272" s="35" t="b">
        <v>0</v>
      </c>
      <c r="V272" s="35" t="b">
        <v>0</v>
      </c>
    </row>
    <row r="273" spans="1:22" s="35" customFormat="1" x14ac:dyDescent="0.2">
      <c r="A273" s="35">
        <v>112490</v>
      </c>
      <c r="B273" s="35" t="s">
        <v>473</v>
      </c>
      <c r="C273" s="35">
        <v>13</v>
      </c>
      <c r="D273" s="35">
        <v>13</v>
      </c>
      <c r="E273" s="35">
        <v>11</v>
      </c>
      <c r="F273" s="35">
        <v>5</v>
      </c>
      <c r="G273" s="35">
        <v>4</v>
      </c>
      <c r="H273" s="35">
        <v>5</v>
      </c>
      <c r="I273" s="35" t="s">
        <v>53</v>
      </c>
      <c r="J273" s="35" t="s">
        <v>68</v>
      </c>
      <c r="K273" s="46">
        <v>45722</v>
      </c>
      <c r="L273" s="46">
        <v>45897</v>
      </c>
      <c r="M273" s="35" t="s">
        <v>76</v>
      </c>
      <c r="N273" s="35">
        <v>5</v>
      </c>
      <c r="O273" s="47">
        <v>0.8</v>
      </c>
      <c r="P273" s="48">
        <v>3.25</v>
      </c>
      <c r="Q273" s="48">
        <v>2.6</v>
      </c>
      <c r="R273" s="48">
        <v>2.6</v>
      </c>
      <c r="S273" s="35" t="b">
        <v>0</v>
      </c>
      <c r="T273" s="35" t="b">
        <v>0</v>
      </c>
      <c r="U273" s="35" t="b">
        <v>0</v>
      </c>
      <c r="V273" s="35" t="b">
        <v>0</v>
      </c>
    </row>
    <row r="274" spans="1:22" s="35" customFormat="1" x14ac:dyDescent="0.2">
      <c r="A274" s="35">
        <v>510378</v>
      </c>
      <c r="B274" s="35" t="s">
        <v>571</v>
      </c>
      <c r="C274" s="35">
        <v>13</v>
      </c>
      <c r="D274" s="35">
        <v>13</v>
      </c>
      <c r="E274" s="35">
        <v>0</v>
      </c>
      <c r="F274" s="35">
        <v>3</v>
      </c>
      <c r="G274" s="35">
        <v>3</v>
      </c>
      <c r="H274" s="35">
        <v>3</v>
      </c>
      <c r="I274" s="35" t="s">
        <v>53</v>
      </c>
      <c r="J274" s="35" t="s">
        <v>68</v>
      </c>
      <c r="K274" s="46">
        <v>45707</v>
      </c>
      <c r="L274" s="46">
        <v>45838</v>
      </c>
      <c r="N274" s="35">
        <v>5</v>
      </c>
      <c r="O274" s="47">
        <v>1</v>
      </c>
      <c r="P274" s="48">
        <v>4.33</v>
      </c>
      <c r="Q274" s="48">
        <v>4.33</v>
      </c>
      <c r="R274" s="48">
        <v>4.33</v>
      </c>
      <c r="S274" s="35" t="b">
        <v>0</v>
      </c>
      <c r="T274" s="35" t="b">
        <v>0</v>
      </c>
      <c r="U274" s="35" t="b">
        <v>0</v>
      </c>
      <c r="V274" s="35" t="b">
        <v>0</v>
      </c>
    </row>
    <row r="275" spans="1:22" s="35" customFormat="1" x14ac:dyDescent="0.2">
      <c r="A275" s="35">
        <v>556953</v>
      </c>
      <c r="B275" s="35" t="s">
        <v>293</v>
      </c>
      <c r="C275" s="35">
        <v>12</v>
      </c>
      <c r="D275" s="35">
        <v>0</v>
      </c>
      <c r="E275" s="35">
        <v>4</v>
      </c>
      <c r="F275" s="35">
        <v>5</v>
      </c>
      <c r="G275" s="35">
        <v>6</v>
      </c>
      <c r="H275" s="35">
        <v>4</v>
      </c>
      <c r="I275" s="35" t="s">
        <v>53</v>
      </c>
      <c r="J275" s="35" t="s">
        <v>54</v>
      </c>
      <c r="K275" s="46">
        <v>45443</v>
      </c>
      <c r="M275" s="35" t="s">
        <v>76</v>
      </c>
      <c r="N275" s="35">
        <v>13</v>
      </c>
      <c r="O275" s="47">
        <v>1.2</v>
      </c>
      <c r="P275" s="48">
        <v>2</v>
      </c>
      <c r="Q275" s="48">
        <v>2.4</v>
      </c>
      <c r="R275" s="48">
        <v>3</v>
      </c>
      <c r="S275" s="35" t="b">
        <v>0</v>
      </c>
      <c r="T275" s="35" t="b">
        <v>0</v>
      </c>
      <c r="U275" s="35" t="b">
        <v>0</v>
      </c>
      <c r="V275" s="35" t="b">
        <v>0</v>
      </c>
    </row>
    <row r="276" spans="1:22" s="35" customFormat="1" x14ac:dyDescent="0.2">
      <c r="A276" s="35">
        <v>202077</v>
      </c>
      <c r="B276" s="35" t="s">
        <v>526</v>
      </c>
      <c r="C276" s="35">
        <v>12</v>
      </c>
      <c r="D276" s="35">
        <v>12</v>
      </c>
      <c r="E276" s="35">
        <v>6</v>
      </c>
      <c r="F276" s="35">
        <v>6</v>
      </c>
      <c r="G276" s="35">
        <v>3</v>
      </c>
      <c r="H276" s="35">
        <v>6</v>
      </c>
      <c r="I276" s="35" t="s">
        <v>53</v>
      </c>
      <c r="J276" s="35" t="s">
        <v>54</v>
      </c>
      <c r="K276" s="46">
        <v>45694</v>
      </c>
      <c r="L276" s="46">
        <v>45862</v>
      </c>
      <c r="M276" s="35" t="s">
        <v>76</v>
      </c>
      <c r="N276" s="35">
        <v>3</v>
      </c>
      <c r="O276" s="47">
        <v>0.5</v>
      </c>
      <c r="P276" s="48">
        <v>4</v>
      </c>
      <c r="Q276" s="48">
        <v>2</v>
      </c>
      <c r="R276" s="48">
        <v>2</v>
      </c>
      <c r="S276" s="35" t="b">
        <v>0</v>
      </c>
      <c r="T276" s="35" t="b">
        <v>0</v>
      </c>
      <c r="U276" s="35" t="b">
        <v>0</v>
      </c>
      <c r="V276" s="35" t="b">
        <v>0</v>
      </c>
    </row>
    <row r="277" spans="1:22" s="35" customFormat="1" x14ac:dyDescent="0.2">
      <c r="A277" s="35">
        <v>475512</v>
      </c>
      <c r="B277" s="35" t="s">
        <v>527</v>
      </c>
      <c r="C277" s="35">
        <v>12</v>
      </c>
      <c r="D277" s="35">
        <v>12</v>
      </c>
      <c r="E277" s="35">
        <v>6</v>
      </c>
      <c r="F277" s="35">
        <v>5</v>
      </c>
      <c r="G277" s="35">
        <v>1</v>
      </c>
      <c r="H277" s="35">
        <v>5</v>
      </c>
      <c r="I277" s="35" t="s">
        <v>53</v>
      </c>
      <c r="J277" s="35" t="s">
        <v>68</v>
      </c>
      <c r="K277" s="46">
        <v>45708</v>
      </c>
      <c r="M277" s="35" t="s">
        <v>76</v>
      </c>
      <c r="N277" s="35">
        <v>6</v>
      </c>
      <c r="O277" s="47">
        <v>0.2</v>
      </c>
      <c r="P277" s="48">
        <v>12</v>
      </c>
      <c r="Q277" s="48">
        <v>2.4</v>
      </c>
      <c r="R277" s="48">
        <v>2.4</v>
      </c>
      <c r="S277" s="35" t="b">
        <v>0</v>
      </c>
      <c r="T277" s="35" t="b">
        <v>0</v>
      </c>
      <c r="U277" s="35" t="b">
        <v>0</v>
      </c>
      <c r="V277" s="35" t="b">
        <v>0</v>
      </c>
    </row>
    <row r="278" spans="1:22" s="35" customFormat="1" x14ac:dyDescent="0.2">
      <c r="A278" s="35">
        <v>477467</v>
      </c>
      <c r="B278" s="35" t="s">
        <v>546</v>
      </c>
      <c r="C278" s="35">
        <v>12</v>
      </c>
      <c r="D278" s="35">
        <v>12</v>
      </c>
      <c r="E278" s="35">
        <v>4</v>
      </c>
      <c r="F278" s="35">
        <v>6</v>
      </c>
      <c r="G278" s="35">
        <v>6</v>
      </c>
      <c r="H278" s="35">
        <v>6</v>
      </c>
      <c r="I278" s="35" t="s">
        <v>53</v>
      </c>
      <c r="J278" s="35" t="s">
        <v>54</v>
      </c>
      <c r="K278" s="46">
        <v>45301</v>
      </c>
      <c r="M278" s="35" t="s">
        <v>76</v>
      </c>
      <c r="N278" s="35">
        <v>17</v>
      </c>
      <c r="O278" s="47">
        <v>1</v>
      </c>
      <c r="P278" s="48">
        <v>2</v>
      </c>
      <c r="Q278" s="48">
        <v>2</v>
      </c>
      <c r="R278" s="48">
        <v>2</v>
      </c>
      <c r="S278" s="35" t="b">
        <v>0</v>
      </c>
      <c r="T278" s="35" t="b">
        <v>0</v>
      </c>
      <c r="U278" s="35" t="b">
        <v>0</v>
      </c>
      <c r="V278" s="35" t="b">
        <v>0</v>
      </c>
    </row>
    <row r="279" spans="1:22" x14ac:dyDescent="0.2">
      <c r="A279" s="35">
        <v>480740</v>
      </c>
      <c r="B279" s="35" t="s">
        <v>547</v>
      </c>
      <c r="C279" s="35">
        <v>12</v>
      </c>
      <c r="D279" s="35">
        <v>12</v>
      </c>
      <c r="E279" s="35">
        <v>5</v>
      </c>
      <c r="F279" s="35">
        <v>6</v>
      </c>
      <c r="G279" s="35">
        <v>12</v>
      </c>
      <c r="H279" s="35">
        <v>6</v>
      </c>
      <c r="I279" s="35" t="s">
        <v>53</v>
      </c>
      <c r="J279" s="35" t="s">
        <v>54</v>
      </c>
      <c r="K279" s="46">
        <v>45807</v>
      </c>
      <c r="L279" s="46">
        <v>45923</v>
      </c>
      <c r="M279" s="35" t="s">
        <v>76</v>
      </c>
      <c r="N279" s="35">
        <v>3</v>
      </c>
      <c r="O279" s="47">
        <v>2</v>
      </c>
      <c r="P279" s="48">
        <v>1</v>
      </c>
      <c r="Q279" s="48">
        <v>2</v>
      </c>
      <c r="R279" s="48">
        <v>2</v>
      </c>
      <c r="S279" s="35" t="b">
        <v>0</v>
      </c>
      <c r="T279" s="35" t="b">
        <v>0</v>
      </c>
      <c r="U279" s="35" t="b">
        <v>0</v>
      </c>
      <c r="V279" s="35" t="b">
        <v>0</v>
      </c>
    </row>
    <row r="280" spans="1:22" x14ac:dyDescent="0.2">
      <c r="A280" s="35">
        <v>461758</v>
      </c>
      <c r="B280" s="35" t="s">
        <v>557</v>
      </c>
      <c r="C280" s="35">
        <v>12</v>
      </c>
      <c r="D280" s="35">
        <v>12</v>
      </c>
      <c r="E280" s="35"/>
      <c r="F280" s="35">
        <v>5</v>
      </c>
      <c r="G280" s="35">
        <v>9</v>
      </c>
      <c r="H280" s="35">
        <v>5</v>
      </c>
      <c r="I280" s="35" t="s">
        <v>53</v>
      </c>
      <c r="J280" s="35" t="s">
        <v>54</v>
      </c>
      <c r="K280" s="46">
        <v>45747</v>
      </c>
      <c r="L280" s="46">
        <v>45916</v>
      </c>
      <c r="M280" s="35"/>
      <c r="N280" s="35">
        <v>6</v>
      </c>
      <c r="O280" s="47">
        <v>1.8</v>
      </c>
      <c r="P280" s="48">
        <v>1.33</v>
      </c>
      <c r="Q280" s="48">
        <v>2.4</v>
      </c>
      <c r="R280" s="48">
        <v>2.4</v>
      </c>
      <c r="S280" s="35" t="b">
        <v>0</v>
      </c>
      <c r="T280" s="35" t="b">
        <v>0</v>
      </c>
      <c r="U280" s="35" t="b">
        <v>0</v>
      </c>
      <c r="V280" s="35" t="b">
        <v>0</v>
      </c>
    </row>
    <row r="281" spans="1:22" x14ac:dyDescent="0.2">
      <c r="A281" s="35">
        <v>468524</v>
      </c>
      <c r="B281" s="35" t="s">
        <v>538</v>
      </c>
      <c r="C281" s="35">
        <v>11</v>
      </c>
      <c r="D281" s="35">
        <v>0</v>
      </c>
      <c r="E281" s="35">
        <v>5</v>
      </c>
      <c r="F281" s="35">
        <v>7</v>
      </c>
      <c r="G281" s="35">
        <v>8</v>
      </c>
      <c r="H281" s="35">
        <v>7</v>
      </c>
      <c r="I281" s="35" t="s">
        <v>53</v>
      </c>
      <c r="J281" s="35" t="s">
        <v>54</v>
      </c>
      <c r="K281" s="46">
        <v>45511</v>
      </c>
      <c r="L281" s="35"/>
      <c r="M281" s="35" t="s">
        <v>76</v>
      </c>
      <c r="N281" s="35">
        <v>10</v>
      </c>
      <c r="O281" s="47">
        <v>1.1399999999999999</v>
      </c>
      <c r="P281" s="48">
        <v>1.38</v>
      </c>
      <c r="Q281" s="48">
        <v>1.57</v>
      </c>
      <c r="R281" s="48">
        <v>1.57</v>
      </c>
      <c r="S281" s="35" t="b">
        <v>0</v>
      </c>
      <c r="T281" s="35" t="b">
        <v>0</v>
      </c>
      <c r="U281" s="35" t="b">
        <v>0</v>
      </c>
      <c r="V281" s="35" t="b">
        <v>0</v>
      </c>
    </row>
    <row r="282" spans="1:22" x14ac:dyDescent="0.2">
      <c r="A282" s="35">
        <v>482889</v>
      </c>
      <c r="B282" s="35" t="s">
        <v>569</v>
      </c>
      <c r="C282" s="35">
        <v>11</v>
      </c>
      <c r="D282" s="35">
        <v>11</v>
      </c>
      <c r="E282" s="35">
        <v>7</v>
      </c>
      <c r="F282" s="35">
        <v>4</v>
      </c>
      <c r="G282" s="35">
        <v>7</v>
      </c>
      <c r="H282" s="35">
        <v>4</v>
      </c>
      <c r="I282" s="35" t="s">
        <v>53</v>
      </c>
      <c r="J282" s="35" t="s">
        <v>68</v>
      </c>
      <c r="K282" s="46">
        <v>45722</v>
      </c>
      <c r="L282" s="35"/>
      <c r="M282" s="35" t="s">
        <v>76</v>
      </c>
      <c r="N282" s="35">
        <v>5</v>
      </c>
      <c r="O282" s="47">
        <v>1.75</v>
      </c>
      <c r="P282" s="48">
        <v>1.57</v>
      </c>
      <c r="Q282" s="48">
        <v>2.75</v>
      </c>
      <c r="R282" s="48">
        <v>2.75</v>
      </c>
      <c r="S282" s="35" t="b">
        <v>0</v>
      </c>
      <c r="T282" s="35" t="b">
        <v>0</v>
      </c>
      <c r="U282" s="35" t="b">
        <v>0</v>
      </c>
      <c r="V282" s="35" t="b">
        <v>0</v>
      </c>
    </row>
    <row r="283" spans="1:22" x14ac:dyDescent="0.2">
      <c r="A283" s="35">
        <v>502025</v>
      </c>
      <c r="B283" s="35" t="s">
        <v>572</v>
      </c>
      <c r="C283" s="35">
        <v>11</v>
      </c>
      <c r="D283" s="35">
        <v>11</v>
      </c>
      <c r="E283" s="35">
        <v>0</v>
      </c>
      <c r="F283" s="35">
        <v>1</v>
      </c>
      <c r="G283" s="35">
        <v>1</v>
      </c>
      <c r="H283" s="35">
        <v>1</v>
      </c>
      <c r="I283" s="35" t="s">
        <v>53</v>
      </c>
      <c r="J283" s="35" t="s">
        <v>54</v>
      </c>
      <c r="K283" s="46">
        <v>45680</v>
      </c>
      <c r="L283" s="46">
        <v>45814</v>
      </c>
      <c r="M283" s="35"/>
      <c r="N283" s="35">
        <v>6</v>
      </c>
      <c r="O283" s="47">
        <v>1</v>
      </c>
      <c r="P283" s="48">
        <v>11</v>
      </c>
      <c r="Q283" s="48">
        <v>11</v>
      </c>
      <c r="R283" s="48">
        <v>11</v>
      </c>
      <c r="S283" s="35" t="b">
        <v>0</v>
      </c>
      <c r="T283" s="35" t="b">
        <v>0</v>
      </c>
      <c r="U283" s="35" t="b">
        <v>0</v>
      </c>
      <c r="V283" s="35" t="b">
        <v>0</v>
      </c>
    </row>
    <row r="284" spans="1:22" x14ac:dyDescent="0.2">
      <c r="A284" s="35">
        <v>466199</v>
      </c>
      <c r="B284" s="35" t="s">
        <v>582</v>
      </c>
      <c r="C284" s="35">
        <v>11</v>
      </c>
      <c r="D284" s="35">
        <v>0</v>
      </c>
      <c r="E284" s="35">
        <v>4</v>
      </c>
      <c r="F284" s="35">
        <v>1</v>
      </c>
      <c r="G284" s="35">
        <v>0</v>
      </c>
      <c r="H284" s="35">
        <v>1</v>
      </c>
      <c r="I284" s="35" t="s">
        <v>53</v>
      </c>
      <c r="J284" s="35" t="s">
        <v>68</v>
      </c>
      <c r="K284" s="46">
        <v>45846</v>
      </c>
      <c r="L284" s="35"/>
      <c r="M284" s="35" t="s">
        <v>76</v>
      </c>
      <c r="N284" s="35">
        <v>2</v>
      </c>
      <c r="O284" s="47">
        <v>0</v>
      </c>
      <c r="P284" s="48">
        <v>0</v>
      </c>
      <c r="Q284" s="48">
        <v>11</v>
      </c>
      <c r="R284" s="48">
        <v>11</v>
      </c>
      <c r="S284" s="35" t="b">
        <v>0</v>
      </c>
      <c r="T284" s="35" t="b">
        <v>0</v>
      </c>
      <c r="U284" s="35" t="b">
        <v>0</v>
      </c>
      <c r="V284" s="35" t="b">
        <v>0</v>
      </c>
    </row>
    <row r="285" spans="1:22" x14ac:dyDescent="0.2">
      <c r="A285" s="35">
        <v>536862</v>
      </c>
      <c r="B285" s="35" t="s">
        <v>548</v>
      </c>
      <c r="C285" s="35">
        <v>10</v>
      </c>
      <c r="D285" s="35">
        <v>10</v>
      </c>
      <c r="E285" s="35">
        <v>4</v>
      </c>
      <c r="F285" s="35">
        <v>4</v>
      </c>
      <c r="G285" s="35">
        <v>4</v>
      </c>
      <c r="H285" s="35">
        <v>4</v>
      </c>
      <c r="I285" s="35" t="s">
        <v>53</v>
      </c>
      <c r="J285" s="35" t="s">
        <v>68</v>
      </c>
      <c r="K285" s="46">
        <v>45720</v>
      </c>
      <c r="L285" s="46">
        <v>45838</v>
      </c>
      <c r="M285" s="35" t="s">
        <v>76</v>
      </c>
      <c r="N285" s="35">
        <v>5</v>
      </c>
      <c r="O285" s="47">
        <v>1</v>
      </c>
      <c r="P285" s="48">
        <v>2.5</v>
      </c>
      <c r="Q285" s="48">
        <v>2.5</v>
      </c>
      <c r="R285" s="48">
        <v>2.5</v>
      </c>
      <c r="S285" s="35" t="b">
        <v>0</v>
      </c>
      <c r="T285" s="35" t="b">
        <v>0</v>
      </c>
      <c r="U285" s="35" t="b">
        <v>0</v>
      </c>
      <c r="V285" s="35" t="b">
        <v>0</v>
      </c>
    </row>
    <row r="286" spans="1:22" x14ac:dyDescent="0.2">
      <c r="A286" s="35">
        <v>487132</v>
      </c>
      <c r="B286" s="35" t="s">
        <v>563</v>
      </c>
      <c r="C286" s="35">
        <v>10</v>
      </c>
      <c r="D286" s="35">
        <v>8</v>
      </c>
      <c r="E286" s="35">
        <v>5</v>
      </c>
      <c r="F286" s="35">
        <v>4</v>
      </c>
      <c r="G286" s="35">
        <v>0</v>
      </c>
      <c r="H286" s="35">
        <v>4</v>
      </c>
      <c r="I286" s="35" t="s">
        <v>53</v>
      </c>
      <c r="J286" s="35" t="s">
        <v>68</v>
      </c>
      <c r="K286" s="46">
        <v>45833</v>
      </c>
      <c r="L286" s="46">
        <v>45929</v>
      </c>
      <c r="M286" s="35" t="s">
        <v>76</v>
      </c>
      <c r="N286" s="35">
        <v>2</v>
      </c>
      <c r="O286" s="47">
        <v>0</v>
      </c>
      <c r="P286" s="48">
        <v>0</v>
      </c>
      <c r="Q286" s="48">
        <v>2.5</v>
      </c>
      <c r="R286" s="48">
        <v>2.5</v>
      </c>
      <c r="S286" s="35" t="b">
        <v>0</v>
      </c>
      <c r="T286" s="35" t="b">
        <v>0</v>
      </c>
      <c r="U286" s="35" t="b">
        <v>0</v>
      </c>
      <c r="V286" s="35" t="b">
        <v>0</v>
      </c>
    </row>
    <row r="287" spans="1:22" x14ac:dyDescent="0.2">
      <c r="A287" s="35">
        <v>471807</v>
      </c>
      <c r="B287" s="35" t="s">
        <v>554</v>
      </c>
      <c r="C287" s="35">
        <v>8</v>
      </c>
      <c r="D287" s="35">
        <v>0</v>
      </c>
      <c r="E287" s="35">
        <v>3</v>
      </c>
      <c r="F287" s="35">
        <v>4</v>
      </c>
      <c r="G287" s="35">
        <v>1</v>
      </c>
      <c r="H287" s="35">
        <v>4</v>
      </c>
      <c r="I287" s="35" t="s">
        <v>53</v>
      </c>
      <c r="J287" s="35" t="s">
        <v>54</v>
      </c>
      <c r="K287" s="46">
        <v>45484</v>
      </c>
      <c r="L287" s="35"/>
      <c r="M287" s="35" t="s">
        <v>76</v>
      </c>
      <c r="N287" s="35">
        <v>13</v>
      </c>
      <c r="O287" s="47">
        <v>0.25</v>
      </c>
      <c r="P287" s="48">
        <v>8</v>
      </c>
      <c r="Q287" s="48">
        <v>2</v>
      </c>
      <c r="R287" s="48">
        <v>2</v>
      </c>
      <c r="S287" s="35" t="b">
        <v>0</v>
      </c>
      <c r="T287" s="35" t="b">
        <v>0</v>
      </c>
      <c r="U287" s="35" t="b">
        <v>0</v>
      </c>
      <c r="V287" s="35" t="b">
        <v>0</v>
      </c>
    </row>
    <row r="288" spans="1:22" x14ac:dyDescent="0.2">
      <c r="A288" s="35">
        <v>584056</v>
      </c>
      <c r="B288" s="35" t="s">
        <v>584</v>
      </c>
      <c r="C288" s="35">
        <v>6</v>
      </c>
      <c r="D288" s="35">
        <v>6</v>
      </c>
      <c r="E288" s="35"/>
      <c r="F288" s="35">
        <v>2</v>
      </c>
      <c r="G288" s="35">
        <v>2</v>
      </c>
      <c r="H288" s="35">
        <v>2</v>
      </c>
      <c r="I288" s="35" t="s">
        <v>53</v>
      </c>
      <c r="J288" s="35" t="s">
        <v>68</v>
      </c>
      <c r="K288" s="46">
        <v>45735</v>
      </c>
      <c r="L288" s="46">
        <v>45886</v>
      </c>
      <c r="M288" s="35"/>
      <c r="N288" s="35">
        <v>4</v>
      </c>
      <c r="O288" s="47">
        <v>1</v>
      </c>
      <c r="P288" s="48">
        <v>3</v>
      </c>
      <c r="Q288" s="48">
        <v>3</v>
      </c>
      <c r="R288" s="48">
        <v>3</v>
      </c>
      <c r="S288" s="35" t="b">
        <v>0</v>
      </c>
      <c r="T288" s="35" t="b">
        <v>0</v>
      </c>
      <c r="U288" s="35" t="b">
        <v>0</v>
      </c>
      <c r="V288" s="35" t="b">
        <v>0</v>
      </c>
    </row>
    <row r="289" spans="1:22" x14ac:dyDescent="0.2">
      <c r="A289" s="35">
        <v>138774</v>
      </c>
      <c r="B289" s="35" t="s">
        <v>576</v>
      </c>
      <c r="C289" s="35">
        <v>5</v>
      </c>
      <c r="D289" s="35">
        <v>0</v>
      </c>
      <c r="E289" s="35">
        <v>4</v>
      </c>
      <c r="F289" s="35">
        <v>3</v>
      </c>
      <c r="G289" s="35">
        <v>0</v>
      </c>
      <c r="H289" s="35">
        <v>3</v>
      </c>
      <c r="I289" s="35" t="s">
        <v>53</v>
      </c>
      <c r="J289" s="35" t="s">
        <v>54</v>
      </c>
      <c r="K289" s="46">
        <v>45616</v>
      </c>
      <c r="L289" s="46">
        <v>45764</v>
      </c>
      <c r="M289" s="35" t="s">
        <v>76</v>
      </c>
      <c r="N289" s="35">
        <v>12</v>
      </c>
      <c r="O289" s="47">
        <v>0</v>
      </c>
      <c r="P289" s="48">
        <v>0</v>
      </c>
      <c r="Q289" s="48">
        <v>1.67</v>
      </c>
      <c r="R289" s="48">
        <v>1.67</v>
      </c>
      <c r="S289" s="35" t="b">
        <v>0</v>
      </c>
      <c r="T289" s="35" t="b">
        <v>0</v>
      </c>
      <c r="U289" s="35" t="b">
        <v>0</v>
      </c>
      <c r="V289" s="35" t="b">
        <v>0</v>
      </c>
    </row>
    <row r="290" spans="1:22" x14ac:dyDescent="0.2">
      <c r="A290" s="35">
        <v>595748</v>
      </c>
      <c r="B290" s="35" t="s">
        <v>587</v>
      </c>
      <c r="C290" s="35">
        <v>5</v>
      </c>
      <c r="D290" s="35">
        <v>5</v>
      </c>
      <c r="E290" s="35"/>
      <c r="F290" s="35">
        <v>1</v>
      </c>
      <c r="G290" s="35">
        <v>0</v>
      </c>
      <c r="H290" s="35">
        <v>1</v>
      </c>
      <c r="I290" s="35" t="s">
        <v>53</v>
      </c>
      <c r="J290" s="35" t="s">
        <v>68</v>
      </c>
      <c r="K290" s="46">
        <v>45845</v>
      </c>
      <c r="L290" s="35"/>
      <c r="M290" s="35"/>
      <c r="N290" s="35">
        <v>2</v>
      </c>
      <c r="O290" s="47">
        <v>0</v>
      </c>
      <c r="P290" s="48">
        <v>0</v>
      </c>
      <c r="Q290" s="48">
        <v>5</v>
      </c>
      <c r="R290" s="48">
        <v>5</v>
      </c>
      <c r="S290" s="35" t="b">
        <v>0</v>
      </c>
      <c r="T290" s="35" t="b">
        <v>0</v>
      </c>
      <c r="U290" s="35" t="b">
        <v>0</v>
      </c>
      <c r="V290" s="35" t="b">
        <v>0</v>
      </c>
    </row>
    <row r="291" spans="1:22" x14ac:dyDescent="0.2">
      <c r="A291" s="35">
        <v>493704</v>
      </c>
      <c r="B291" s="35" t="s">
        <v>558</v>
      </c>
      <c r="C291" s="35">
        <v>3</v>
      </c>
      <c r="D291" s="35">
        <v>3</v>
      </c>
      <c r="E291" s="35">
        <v>3</v>
      </c>
      <c r="F291" s="35">
        <v>1</v>
      </c>
      <c r="G291" s="35">
        <v>1</v>
      </c>
      <c r="H291" s="35">
        <v>1</v>
      </c>
      <c r="I291" s="35" t="s">
        <v>53</v>
      </c>
      <c r="J291" s="35" t="s">
        <v>68</v>
      </c>
      <c r="K291" s="46">
        <v>45729</v>
      </c>
      <c r="L291" s="46">
        <v>45870</v>
      </c>
      <c r="M291" s="35" t="s">
        <v>76</v>
      </c>
      <c r="N291" s="35">
        <v>4</v>
      </c>
      <c r="O291" s="47">
        <v>1</v>
      </c>
      <c r="P291" s="48">
        <v>3</v>
      </c>
      <c r="Q291" s="48">
        <v>3</v>
      </c>
      <c r="R291" s="48">
        <v>3</v>
      </c>
      <c r="S291" s="35" t="b">
        <v>0</v>
      </c>
      <c r="T291" s="35" t="b">
        <v>0</v>
      </c>
      <c r="U291" s="35" t="b">
        <v>0</v>
      </c>
      <c r="V291" s="35" t="b">
        <v>0</v>
      </c>
    </row>
  </sheetData>
  <autoFilter ref="A1:V291" xr:uid="{E84BA2A5-4C29-A547-840B-7BC142B2D4C8}"/>
  <sortState xmlns:xlrd2="http://schemas.microsoft.com/office/spreadsheetml/2017/richdata2" ref="A2:V291">
    <sortCondition descending="1" ref="C1:C291"/>
  </sortState>
  <conditionalFormatting sqref="S1:V1048576">
    <cfRule type="containsText" dxfId="9" priority="1" operator="containsText" text="TRUE">
      <formula>NOT(ISERROR(SEARCH("TRUE",S1)))</formula>
    </cfRule>
    <cfRule type="containsText" dxfId="8" priority="2" operator="containsText" text="FALSE">
      <formula>NOT(ISERROR(SEARCH("FALSE",S1)))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8EB2-CCAD-D247-9CB6-665DAC1FD1C2}">
  <dimension ref="A1:K19"/>
  <sheetViews>
    <sheetView workbookViewId="0">
      <selection activeCell="B26" sqref="B26"/>
    </sheetView>
  </sheetViews>
  <sheetFormatPr baseColWidth="10" defaultRowHeight="16" x14ac:dyDescent="0.2"/>
  <cols>
    <col min="1" max="1" width="14.6640625" bestFit="1" customWidth="1"/>
    <col min="2" max="2" width="36.5" bestFit="1" customWidth="1"/>
    <col min="3" max="3" width="12.5" bestFit="1" customWidth="1"/>
    <col min="4" max="4" width="16.33203125" bestFit="1" customWidth="1"/>
    <col min="5" max="5" width="20.1640625" bestFit="1" customWidth="1"/>
    <col min="6" max="6" width="12.33203125" bestFit="1" customWidth="1"/>
    <col min="7" max="7" width="16.6640625" bestFit="1" customWidth="1"/>
    <col min="10" max="10" width="11.83203125" bestFit="1" customWidth="1"/>
    <col min="11" max="11" width="13" bestFit="1" customWidth="1"/>
  </cols>
  <sheetData>
    <row r="1" spans="1:11" s="51" customFormat="1" x14ac:dyDescent="0.2">
      <c r="A1" s="49" t="s">
        <v>31</v>
      </c>
      <c r="B1" s="49" t="s">
        <v>32</v>
      </c>
      <c r="C1" s="49" t="s">
        <v>33</v>
      </c>
      <c r="D1" s="50" t="s">
        <v>34</v>
      </c>
      <c r="E1" s="49" t="s">
        <v>36</v>
      </c>
      <c r="F1" s="49" t="s">
        <v>15</v>
      </c>
      <c r="G1" s="49" t="s">
        <v>46</v>
      </c>
      <c r="H1" s="49" t="s">
        <v>48</v>
      </c>
      <c r="I1" s="49" t="s">
        <v>49</v>
      </c>
      <c r="J1" s="49" t="s">
        <v>50</v>
      </c>
      <c r="K1" s="49" t="s">
        <v>51</v>
      </c>
    </row>
    <row r="2" spans="1:11" s="29" customFormat="1" x14ac:dyDescent="0.2">
      <c r="A2" s="17">
        <v>108490</v>
      </c>
      <c r="B2" s="17" t="s">
        <v>140</v>
      </c>
      <c r="C2" s="17">
        <v>2047</v>
      </c>
      <c r="D2" s="24">
        <v>33</v>
      </c>
      <c r="E2" s="17">
        <v>5758</v>
      </c>
      <c r="F2" s="17">
        <v>2088</v>
      </c>
      <c r="G2" s="16">
        <f>C2/E2</f>
        <v>0.35550538381382424</v>
      </c>
      <c r="H2" s="13" t="b">
        <f>IF(C2&gt;500,TRUE,FALSE)</f>
        <v>1</v>
      </c>
      <c r="I2" s="13" t="b">
        <f>IF(C2&gt;750,TRUE,FALSE)</f>
        <v>1</v>
      </c>
      <c r="J2" s="13" t="b">
        <f>IF(C2&gt;1000,TRUE,FALSE)</f>
        <v>1</v>
      </c>
      <c r="K2" s="26" t="b">
        <f>IF(D2&gt;500,TRUE,FALSE)</f>
        <v>0</v>
      </c>
    </row>
    <row r="3" spans="1:11" x14ac:dyDescent="0.2">
      <c r="A3" s="18">
        <v>108050</v>
      </c>
      <c r="B3" s="18" t="s">
        <v>806</v>
      </c>
      <c r="C3" s="18">
        <v>1993</v>
      </c>
      <c r="D3" s="24">
        <v>270</v>
      </c>
      <c r="E3" s="13">
        <v>1658</v>
      </c>
      <c r="F3" s="13">
        <v>1400</v>
      </c>
      <c r="G3" s="16">
        <f>C3/E3</f>
        <v>1.2020506634499397</v>
      </c>
      <c r="H3" s="13" t="b">
        <f>IF(C3&gt;500,TRUE,FALSE)</f>
        <v>1</v>
      </c>
      <c r="I3" s="13" t="b">
        <f>IF(C3&gt;750,TRUE,FALSE)</f>
        <v>1</v>
      </c>
      <c r="J3" s="13" t="b">
        <f>IF(C3&gt;1000,TRUE,FALSE)</f>
        <v>1</v>
      </c>
      <c r="K3" s="26" t="b">
        <f>IF(D3&gt;500,TRUE,FALSE)</f>
        <v>0</v>
      </c>
    </row>
    <row r="4" spans="1:11" x14ac:dyDescent="0.2">
      <c r="A4" s="18">
        <v>328079</v>
      </c>
      <c r="B4" s="18" t="s">
        <v>275</v>
      </c>
      <c r="C4" s="18">
        <v>1714</v>
      </c>
      <c r="D4" s="24">
        <v>328</v>
      </c>
      <c r="E4" s="13">
        <v>3450</v>
      </c>
      <c r="F4" s="13">
        <v>96</v>
      </c>
      <c r="G4" s="16">
        <f>C4/E4</f>
        <v>0.49681159420289855</v>
      </c>
      <c r="H4" s="13" t="b">
        <f>IF(C4&gt;500,TRUE,FALSE)</f>
        <v>1</v>
      </c>
      <c r="I4" s="13" t="b">
        <f>IF(C4&gt;750,TRUE,FALSE)</f>
        <v>1</v>
      </c>
      <c r="J4" s="13" t="b">
        <f>IF(C4&gt;1000,TRUE,FALSE)</f>
        <v>1</v>
      </c>
      <c r="K4" s="26" t="b">
        <f>IF(D4&gt;500,TRUE,FALSE)</f>
        <v>0</v>
      </c>
    </row>
    <row r="5" spans="1:11" x14ac:dyDescent="0.2">
      <c r="A5" s="17">
        <v>108787</v>
      </c>
      <c r="B5" s="17" t="s">
        <v>116</v>
      </c>
      <c r="C5" s="17">
        <v>869</v>
      </c>
      <c r="D5" s="24">
        <v>57</v>
      </c>
      <c r="E5" s="17">
        <v>1231</v>
      </c>
      <c r="F5" s="17">
        <v>718</v>
      </c>
      <c r="G5" s="16">
        <f>C5/E5</f>
        <v>0.70593013809910643</v>
      </c>
      <c r="H5" s="13" t="b">
        <f>IF(C5&gt;500,TRUE,FALSE)</f>
        <v>1</v>
      </c>
      <c r="I5" s="13" t="b">
        <f>IF(C5&gt;750,TRUE,FALSE)</f>
        <v>1</v>
      </c>
      <c r="J5" s="13" t="b">
        <f>IF(C5&gt;1000,TRUE,FALSE)</f>
        <v>0</v>
      </c>
      <c r="K5" s="26" t="b">
        <f>IF(D5&gt;500,TRUE,FALSE)</f>
        <v>0</v>
      </c>
    </row>
    <row r="6" spans="1:11" x14ac:dyDescent="0.2">
      <c r="A6" s="17">
        <v>327797</v>
      </c>
      <c r="B6" s="17" t="s">
        <v>111</v>
      </c>
      <c r="C6" s="17">
        <v>773</v>
      </c>
      <c r="D6" s="24">
        <v>443</v>
      </c>
      <c r="E6" s="17">
        <v>9000</v>
      </c>
      <c r="F6" s="17">
        <v>4184</v>
      </c>
      <c r="G6" s="16">
        <f>C6/E6</f>
        <v>8.588888888888889E-2</v>
      </c>
      <c r="H6" s="13" t="b">
        <f>IF(C6&gt;500,TRUE,FALSE)</f>
        <v>1</v>
      </c>
      <c r="I6" s="13" t="b">
        <f>IF(C6&gt;750,TRUE,FALSE)</f>
        <v>1</v>
      </c>
      <c r="J6" s="13" t="b">
        <f>IF(C6&gt;1000,TRUE,FALSE)</f>
        <v>0</v>
      </c>
      <c r="K6" s="26" t="b">
        <f>IF(D6&gt;500,TRUE,FALSE)</f>
        <v>0</v>
      </c>
    </row>
    <row r="7" spans="1:11" s="29" customFormat="1" x14ac:dyDescent="0.2">
      <c r="A7" s="15">
        <v>106155</v>
      </c>
      <c r="B7" s="15" t="s">
        <v>863</v>
      </c>
      <c r="C7" s="15">
        <v>745</v>
      </c>
      <c r="D7" s="24">
        <v>5</v>
      </c>
      <c r="E7" s="13">
        <v>2850</v>
      </c>
      <c r="F7" s="13">
        <v>3183</v>
      </c>
      <c r="G7" s="16">
        <f>C7/E7</f>
        <v>0.2614035087719298</v>
      </c>
      <c r="H7" s="13" t="b">
        <f>IF(C7&gt;500,TRUE,FALSE)</f>
        <v>1</v>
      </c>
      <c r="I7" s="13" t="b">
        <f>IF(C7&gt;750,TRUE,FALSE)</f>
        <v>0</v>
      </c>
      <c r="J7" s="13" t="b">
        <f>IF(C7&gt;1000,TRUE,FALSE)</f>
        <v>0</v>
      </c>
      <c r="K7" s="26" t="b">
        <f>IF(D7&gt;500,TRUE,FALSE)</f>
        <v>0</v>
      </c>
    </row>
    <row r="8" spans="1:11" x14ac:dyDescent="0.2">
      <c r="A8" s="17">
        <v>105702</v>
      </c>
      <c r="B8" s="17" t="s">
        <v>125</v>
      </c>
      <c r="C8" s="17">
        <v>719</v>
      </c>
      <c r="D8" s="24">
        <v>474</v>
      </c>
      <c r="E8" s="17">
        <v>1350</v>
      </c>
      <c r="F8" s="17">
        <v>928</v>
      </c>
      <c r="G8" s="16">
        <f>C8/E8</f>
        <v>0.53259259259259262</v>
      </c>
      <c r="H8" s="13" t="b">
        <f>IF(C8&gt;500,TRUE,FALSE)</f>
        <v>1</v>
      </c>
      <c r="I8" s="13" t="b">
        <f>IF(C8&gt;750,TRUE,FALSE)</f>
        <v>0</v>
      </c>
      <c r="J8" s="13" t="b">
        <f>IF(C8&gt;1000,TRUE,FALSE)</f>
        <v>0</v>
      </c>
      <c r="K8" s="26" t="b">
        <f>IF(D8&gt;500,TRUE,FALSE)</f>
        <v>0</v>
      </c>
    </row>
    <row r="9" spans="1:11" x14ac:dyDescent="0.2">
      <c r="A9" s="17">
        <v>451087</v>
      </c>
      <c r="B9" s="17" t="s">
        <v>65</v>
      </c>
      <c r="C9" s="17">
        <v>707</v>
      </c>
      <c r="D9" s="24">
        <v>459</v>
      </c>
      <c r="E9" s="17">
        <v>955</v>
      </c>
      <c r="F9" s="17">
        <v>191</v>
      </c>
      <c r="G9" s="16">
        <f>C9/E9</f>
        <v>0.74031413612565444</v>
      </c>
      <c r="H9" s="13" t="b">
        <f>IF(C9&gt;500,TRUE,FALSE)</f>
        <v>1</v>
      </c>
      <c r="I9" s="13" t="b">
        <f>IF(C9&gt;750,TRUE,FALSE)</f>
        <v>0</v>
      </c>
      <c r="J9" s="13" t="b">
        <f>IF(C9&gt;1000,TRUE,FALSE)</f>
        <v>0</v>
      </c>
      <c r="K9" s="26" t="b">
        <f>IF(D9&gt;500,TRUE,FALSE)</f>
        <v>0</v>
      </c>
    </row>
    <row r="10" spans="1:11" x14ac:dyDescent="0.2">
      <c r="A10" s="15">
        <v>106000</v>
      </c>
      <c r="B10" s="15" t="s">
        <v>799</v>
      </c>
      <c r="C10" s="15">
        <v>645</v>
      </c>
      <c r="D10" s="24">
        <v>164</v>
      </c>
      <c r="E10" s="13">
        <v>2337</v>
      </c>
      <c r="F10" s="13">
        <v>1800</v>
      </c>
      <c r="G10" s="16">
        <f>C10/E10</f>
        <v>0.27599486521180999</v>
      </c>
      <c r="H10" s="13" t="b">
        <f>IF(C10&gt;500,TRUE,FALSE)</f>
        <v>1</v>
      </c>
      <c r="I10" s="13" t="b">
        <f>IF(C10&gt;750,TRUE,FALSE)</f>
        <v>0</v>
      </c>
      <c r="J10" s="13" t="b">
        <f>IF(C10&gt;1000,TRUE,FALSE)</f>
        <v>0</v>
      </c>
      <c r="K10" s="26" t="b">
        <f>IF(D10&gt;500,TRUE,FALSE)</f>
        <v>0</v>
      </c>
    </row>
    <row r="11" spans="1:11" x14ac:dyDescent="0.2">
      <c r="A11" s="15">
        <v>106346</v>
      </c>
      <c r="B11" s="15" t="s">
        <v>271</v>
      </c>
      <c r="C11" s="15">
        <v>644</v>
      </c>
      <c r="D11" s="24">
        <v>54</v>
      </c>
      <c r="E11" s="13">
        <v>1200</v>
      </c>
      <c r="F11" s="13">
        <v>1340</v>
      </c>
      <c r="G11" s="16">
        <f>C11/E11</f>
        <v>0.53666666666666663</v>
      </c>
      <c r="H11" s="13" t="b">
        <f>IF(C11&gt;500,TRUE,FALSE)</f>
        <v>1</v>
      </c>
      <c r="I11" s="13" t="b">
        <f>IF(C11&gt;750,TRUE,FALSE)</f>
        <v>0</v>
      </c>
      <c r="J11" s="13" t="b">
        <f>IF(C11&gt;1000,TRUE,FALSE)</f>
        <v>0</v>
      </c>
      <c r="K11" s="26" t="b">
        <f>IF(D11&gt;500,TRUE,FALSE)</f>
        <v>0</v>
      </c>
    </row>
    <row r="12" spans="1:11" x14ac:dyDescent="0.2">
      <c r="A12" s="17">
        <v>112305</v>
      </c>
      <c r="B12" s="17" t="s">
        <v>83</v>
      </c>
      <c r="C12" s="17">
        <v>642</v>
      </c>
      <c r="D12" s="24">
        <v>93</v>
      </c>
      <c r="E12" s="17">
        <v>1626</v>
      </c>
      <c r="F12" s="17">
        <v>888</v>
      </c>
      <c r="G12" s="16">
        <f>C12/E12</f>
        <v>0.39483394833948338</v>
      </c>
      <c r="H12" s="13" t="b">
        <f>IF(C12&gt;500,TRUE,FALSE)</f>
        <v>1</v>
      </c>
      <c r="I12" s="13" t="b">
        <f>IF(C12&gt;750,TRUE,FALSE)</f>
        <v>0</v>
      </c>
      <c r="J12" s="13" t="b">
        <f>IF(C12&gt;1000,TRUE,FALSE)</f>
        <v>0</v>
      </c>
      <c r="K12" s="26" t="b">
        <f>IF(D12&gt;500,TRUE,FALSE)</f>
        <v>0</v>
      </c>
    </row>
    <row r="13" spans="1:11" s="29" customFormat="1" x14ac:dyDescent="0.2">
      <c r="A13" s="15">
        <v>126746</v>
      </c>
      <c r="B13" s="15" t="s">
        <v>886</v>
      </c>
      <c r="C13" s="15">
        <v>535</v>
      </c>
      <c r="D13" s="24">
        <v>91</v>
      </c>
      <c r="E13" s="13">
        <v>516</v>
      </c>
      <c r="F13" s="13">
        <v>0</v>
      </c>
      <c r="G13" s="16">
        <f>C13/E13</f>
        <v>1.0368217054263567</v>
      </c>
      <c r="H13" s="13" t="b">
        <f>IF(C13&gt;500,TRUE,FALSE)</f>
        <v>1</v>
      </c>
      <c r="I13" s="13" t="b">
        <f>IF(C13&gt;750,TRUE,FALSE)</f>
        <v>0</v>
      </c>
      <c r="J13" s="13" t="b">
        <f>IF(C13&gt;1000,TRUE,FALSE)</f>
        <v>0</v>
      </c>
      <c r="K13" s="26" t="b">
        <f>IF(D13&gt;500,TRUE,FALSE)</f>
        <v>0</v>
      </c>
    </row>
    <row r="14" spans="1:11" x14ac:dyDescent="0.2">
      <c r="A14" s="13">
        <v>106304</v>
      </c>
      <c r="B14" s="13" t="s">
        <v>860</v>
      </c>
      <c r="C14" s="13">
        <v>457</v>
      </c>
      <c r="D14" s="24">
        <v>65</v>
      </c>
      <c r="E14" s="13">
        <v>3197</v>
      </c>
      <c r="F14" s="13">
        <v>6053</v>
      </c>
      <c r="G14" s="16">
        <f>C14/E14</f>
        <v>0.14294651235533312</v>
      </c>
      <c r="H14" s="13" t="b">
        <f>IF(C14&gt;500,TRUE,FALSE)</f>
        <v>0</v>
      </c>
      <c r="I14" s="13" t="b">
        <f>IF(C14&gt;750,TRUE,FALSE)</f>
        <v>0</v>
      </c>
      <c r="J14" s="13" t="b">
        <f>IF(C14&gt;1000,TRUE,FALSE)</f>
        <v>0</v>
      </c>
      <c r="K14" s="26" t="b">
        <f>IF(D14&gt;500,TRUE,FALSE)</f>
        <v>0</v>
      </c>
    </row>
    <row r="15" spans="1:11" x14ac:dyDescent="0.2">
      <c r="A15" s="13">
        <v>105506</v>
      </c>
      <c r="B15" s="13" t="s">
        <v>800</v>
      </c>
      <c r="C15" s="13">
        <v>413</v>
      </c>
      <c r="D15" s="24">
        <v>100</v>
      </c>
      <c r="E15" s="13">
        <v>364</v>
      </c>
      <c r="F15" s="13">
        <v>394</v>
      </c>
      <c r="G15" s="16">
        <f>C15/E15</f>
        <v>1.1346153846153846</v>
      </c>
      <c r="H15" s="13" t="b">
        <f>IF(C15&gt;500,TRUE,FALSE)</f>
        <v>0</v>
      </c>
      <c r="I15" s="13" t="b">
        <f>IF(C15&gt;750,TRUE,FALSE)</f>
        <v>0</v>
      </c>
      <c r="J15" s="13" t="b">
        <f>IF(C15&gt;1000,TRUE,FALSE)</f>
        <v>0</v>
      </c>
      <c r="K15" s="26" t="b">
        <f>IF(D15&gt;500,TRUE,FALSE)</f>
        <v>0</v>
      </c>
    </row>
    <row r="16" spans="1:11" x14ac:dyDescent="0.2">
      <c r="A16" s="17">
        <v>113592</v>
      </c>
      <c r="B16" s="17" t="s">
        <v>80</v>
      </c>
      <c r="C16" s="17">
        <v>392</v>
      </c>
      <c r="D16" s="24">
        <v>362</v>
      </c>
      <c r="E16" s="17">
        <v>626</v>
      </c>
      <c r="F16" s="17">
        <v>22</v>
      </c>
      <c r="G16" s="16">
        <f>C16/E16</f>
        <v>0.62619808306709268</v>
      </c>
      <c r="H16" s="13" t="b">
        <f>IF(C16&gt;500,TRUE,FALSE)</f>
        <v>0</v>
      </c>
      <c r="I16" s="13" t="b">
        <f>IF(C16&gt;750,TRUE,FALSE)</f>
        <v>0</v>
      </c>
      <c r="J16" s="13" t="b">
        <f>IF(C16&gt;1000,TRUE,FALSE)</f>
        <v>0</v>
      </c>
      <c r="K16" s="26" t="b">
        <f>IF(D16&gt;500,TRUE,FALSE)</f>
        <v>0</v>
      </c>
    </row>
    <row r="17" spans="1:11" x14ac:dyDescent="0.2">
      <c r="A17" s="13">
        <v>106478</v>
      </c>
      <c r="B17" s="13" t="s">
        <v>878</v>
      </c>
      <c r="C17" s="13">
        <v>369</v>
      </c>
      <c r="D17" s="24">
        <v>355</v>
      </c>
      <c r="E17" s="13">
        <v>800</v>
      </c>
      <c r="F17" s="13">
        <v>1286</v>
      </c>
      <c r="G17" s="16">
        <f>C17/E17</f>
        <v>0.46124999999999999</v>
      </c>
      <c r="H17" s="13" t="b">
        <f>IF(C17&gt;500,TRUE,FALSE)</f>
        <v>0</v>
      </c>
      <c r="I17" s="13" t="b">
        <f>IF(C17&gt;750,TRUE,FALSE)</f>
        <v>0</v>
      </c>
      <c r="J17" s="13" t="b">
        <f>IF(C17&gt;1000,TRUE,FALSE)</f>
        <v>0</v>
      </c>
      <c r="K17" s="26" t="b">
        <f>IF(D17&gt;500,TRUE,FALSE)</f>
        <v>0</v>
      </c>
    </row>
    <row r="18" spans="1:11" x14ac:dyDescent="0.2">
      <c r="A18" s="17">
        <v>119697</v>
      </c>
      <c r="B18" s="17" t="s">
        <v>123</v>
      </c>
      <c r="C18" s="17">
        <v>353</v>
      </c>
      <c r="D18" s="24">
        <v>348</v>
      </c>
      <c r="E18" s="17">
        <v>425</v>
      </c>
      <c r="F18" s="17">
        <v>3</v>
      </c>
      <c r="G18" s="16">
        <f>C18/E18</f>
        <v>0.83058823529411763</v>
      </c>
      <c r="H18" s="13" t="b">
        <f>IF(C18&gt;500,TRUE,FALSE)</f>
        <v>0</v>
      </c>
      <c r="I18" s="13" t="b">
        <f>IF(C18&gt;750,TRUE,FALSE)</f>
        <v>0</v>
      </c>
      <c r="J18" s="13" t="b">
        <f>IF(C18&gt;1000,TRUE,FALSE)</f>
        <v>0</v>
      </c>
      <c r="K18" s="26" t="b">
        <f>IF(D18&gt;500,TRUE,FALSE)</f>
        <v>0</v>
      </c>
    </row>
    <row r="19" spans="1:11" x14ac:dyDescent="0.2">
      <c r="A19" s="17" t="s">
        <v>160</v>
      </c>
      <c r="B19" s="17" t="s">
        <v>161</v>
      </c>
      <c r="C19" s="17">
        <v>337</v>
      </c>
      <c r="D19" s="24">
        <v>337</v>
      </c>
      <c r="E19" s="17">
        <v>750</v>
      </c>
      <c r="F19" s="17">
        <v>2119</v>
      </c>
      <c r="G19" s="16">
        <f>C19/E19</f>
        <v>0.44933333333333331</v>
      </c>
      <c r="H19" s="13" t="b">
        <f>IF(C19&gt;500,TRUE,FALSE)</f>
        <v>0</v>
      </c>
      <c r="I19" s="13" t="b">
        <f>IF(C19&gt;750,TRUE,FALSE)</f>
        <v>0</v>
      </c>
      <c r="J19" s="13" t="b">
        <f>IF(C19&gt;1000,TRUE,FALSE)</f>
        <v>0</v>
      </c>
      <c r="K19" s="26" t="b">
        <f>IF(D19&gt;500,TRUE,FALSE)</f>
        <v>0</v>
      </c>
    </row>
  </sheetData>
  <conditionalFormatting sqref="H2:K19">
    <cfRule type="containsText" dxfId="7" priority="3" operator="containsText" text="TRUE">
      <formula>NOT(ISERROR(SEARCH("TRUE",H2)))</formula>
    </cfRule>
    <cfRule type="containsText" dxfId="6" priority="4" operator="containsText" text="FALSE">
      <formula>NOT(ISERROR(SEARCH("FALSE",H2)))</formula>
    </cfRule>
  </conditionalFormatting>
  <conditionalFormatting sqref="H1:K1">
    <cfRule type="containsText" dxfId="5" priority="1" operator="containsText" text="TRUE">
      <formula>NOT(ISERROR(SEARCH("TRUE",H1)))</formula>
    </cfRule>
    <cfRule type="containsText" dxfId="4" priority="2" operator="containsText" text="FALSE">
      <formula>NOT(ISERROR(SEARCH("FALSE",H1)))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014BC-165D-CE48-8086-B02C0C22FC97}">
  <dimension ref="A1:O1734"/>
  <sheetViews>
    <sheetView tabSelected="1" zoomScale="99" workbookViewId="0">
      <selection activeCell="E12" sqref="E12"/>
    </sheetView>
  </sheetViews>
  <sheetFormatPr baseColWidth="10" defaultColWidth="11" defaultRowHeight="15.75" customHeight="1" x14ac:dyDescent="0.2"/>
  <cols>
    <col min="1" max="1" width="14.6640625" bestFit="1" customWidth="1"/>
    <col min="2" max="2" width="62.33203125" bestFit="1" customWidth="1"/>
    <col min="3" max="3" width="15.1640625" bestFit="1" customWidth="1"/>
    <col min="4" max="4" width="15.1640625" customWidth="1"/>
    <col min="5" max="5" width="16.33203125" bestFit="1" customWidth="1"/>
    <col min="6" max="6" width="20.1640625" bestFit="1" customWidth="1"/>
    <col min="7" max="8" width="16.83203125" customWidth="1"/>
    <col min="9" max="9" width="12.1640625" bestFit="1" customWidth="1"/>
    <col min="10" max="10" width="16.83203125" bestFit="1" customWidth="1"/>
    <col min="11" max="11" width="19" bestFit="1" customWidth="1"/>
    <col min="12" max="12" width="17.33203125" bestFit="1" customWidth="1"/>
    <col min="13" max="13" width="15.1640625" bestFit="1" customWidth="1"/>
    <col min="14" max="14" width="15.1640625" customWidth="1"/>
  </cols>
  <sheetData>
    <row r="1" spans="1:15" x14ac:dyDescent="0.2">
      <c r="A1" s="6" t="s">
        <v>31</v>
      </c>
      <c r="B1" s="6" t="s">
        <v>32</v>
      </c>
      <c r="C1" s="6" t="s">
        <v>33</v>
      </c>
      <c r="D1" s="23" t="s">
        <v>34</v>
      </c>
      <c r="E1" s="6" t="s">
        <v>35</v>
      </c>
      <c r="F1" s="6" t="s">
        <v>36</v>
      </c>
      <c r="G1" s="6" t="s">
        <v>15</v>
      </c>
      <c r="H1" s="6" t="s">
        <v>950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42</v>
      </c>
      <c r="N1" s="5" t="s">
        <v>43</v>
      </c>
      <c r="O1" s="1"/>
    </row>
    <row r="2" spans="1:15" x14ac:dyDescent="0.2">
      <c r="A2" s="6">
        <v>114601</v>
      </c>
      <c r="B2" s="6" t="s">
        <v>261</v>
      </c>
      <c r="C2">
        <v>5255</v>
      </c>
      <c r="D2" s="24">
        <v>5055</v>
      </c>
      <c r="E2" s="6">
        <v>1856</v>
      </c>
      <c r="F2" s="6">
        <v>1703</v>
      </c>
      <c r="G2">
        <v>2194</v>
      </c>
      <c r="H2" s="6">
        <v>1136</v>
      </c>
      <c r="I2" s="6" t="s">
        <v>53</v>
      </c>
      <c r="J2" s="6" t="s">
        <v>54</v>
      </c>
      <c r="K2" s="7">
        <v>45621</v>
      </c>
      <c r="L2" s="7">
        <v>45720</v>
      </c>
      <c r="M2" s="6" t="s">
        <v>55</v>
      </c>
      <c r="N2">
        <v>10</v>
      </c>
    </row>
    <row r="3" spans="1:15" x14ac:dyDescent="0.2">
      <c r="A3" s="6">
        <v>105469</v>
      </c>
      <c r="B3" s="6" t="s">
        <v>156</v>
      </c>
      <c r="C3">
        <v>4462</v>
      </c>
      <c r="D3" s="24">
        <v>1025</v>
      </c>
      <c r="E3" s="6">
        <v>2385</v>
      </c>
      <c r="F3" s="6">
        <v>1000</v>
      </c>
      <c r="G3">
        <v>950</v>
      </c>
      <c r="H3" s="6">
        <v>2066</v>
      </c>
      <c r="I3" s="6" t="s">
        <v>53</v>
      </c>
      <c r="J3" s="6" t="s">
        <v>54</v>
      </c>
      <c r="K3" s="7">
        <v>45596</v>
      </c>
      <c r="L3" s="7">
        <v>45713</v>
      </c>
      <c r="M3" s="6" t="s">
        <v>55</v>
      </c>
      <c r="N3">
        <v>10</v>
      </c>
    </row>
    <row r="4" spans="1:15" x14ac:dyDescent="0.2">
      <c r="A4" s="6">
        <v>116660</v>
      </c>
      <c r="B4" s="6" t="s">
        <v>152</v>
      </c>
      <c r="C4">
        <v>3166</v>
      </c>
      <c r="D4" s="24">
        <v>2807</v>
      </c>
      <c r="E4" s="6">
        <v>997</v>
      </c>
      <c r="F4" s="6">
        <v>1260</v>
      </c>
      <c r="G4">
        <v>1335</v>
      </c>
      <c r="H4" s="6">
        <v>2480</v>
      </c>
      <c r="I4" s="6" t="s">
        <v>53</v>
      </c>
      <c r="J4" s="6" t="s">
        <v>54</v>
      </c>
      <c r="K4" s="7">
        <v>45195</v>
      </c>
      <c r="L4" s="7">
        <v>45737</v>
      </c>
      <c r="M4" s="6" t="s">
        <v>55</v>
      </c>
      <c r="N4">
        <v>10</v>
      </c>
    </row>
    <row r="5" spans="1:15" x14ac:dyDescent="0.2">
      <c r="A5" s="6">
        <v>108541</v>
      </c>
      <c r="B5" s="6" t="s">
        <v>879</v>
      </c>
      <c r="C5">
        <v>3055</v>
      </c>
      <c r="D5" s="24">
        <v>1543</v>
      </c>
      <c r="E5" s="6">
        <v>1441</v>
      </c>
      <c r="F5" s="6">
        <v>750</v>
      </c>
      <c r="G5">
        <v>2325</v>
      </c>
      <c r="H5" s="6">
        <v>800</v>
      </c>
      <c r="I5" s="6" t="s">
        <v>53</v>
      </c>
      <c r="J5" s="6" t="s">
        <v>54</v>
      </c>
      <c r="K5" s="7">
        <v>45258</v>
      </c>
      <c r="L5" s="7">
        <v>45694</v>
      </c>
      <c r="M5" s="6" t="s">
        <v>55</v>
      </c>
      <c r="N5">
        <v>11</v>
      </c>
    </row>
    <row r="6" spans="1:15" x14ac:dyDescent="0.2">
      <c r="A6" s="6">
        <v>114073</v>
      </c>
      <c r="B6" s="6" t="s">
        <v>918</v>
      </c>
      <c r="C6">
        <v>2998</v>
      </c>
      <c r="D6" s="24">
        <v>2402</v>
      </c>
      <c r="E6" s="6">
        <v>4060</v>
      </c>
      <c r="F6" s="6">
        <v>2750</v>
      </c>
      <c r="G6">
        <v>1328</v>
      </c>
      <c r="H6" s="6">
        <v>3875</v>
      </c>
      <c r="I6" s="6" t="s">
        <v>53</v>
      </c>
      <c r="J6" s="6" t="s">
        <v>54</v>
      </c>
      <c r="K6" s="7">
        <v>45392</v>
      </c>
      <c r="L6" s="7">
        <v>45762</v>
      </c>
      <c r="M6" s="6" t="s">
        <v>55</v>
      </c>
      <c r="N6">
        <v>12</v>
      </c>
    </row>
    <row r="7" spans="1:15" x14ac:dyDescent="0.2">
      <c r="A7" s="6">
        <v>113118</v>
      </c>
      <c r="B7" s="6" t="s">
        <v>798</v>
      </c>
      <c r="C7">
        <v>2744</v>
      </c>
      <c r="D7" s="24">
        <v>780</v>
      </c>
      <c r="E7" s="6">
        <v>1141</v>
      </c>
      <c r="F7" s="6">
        <v>700</v>
      </c>
      <c r="G7">
        <v>1458</v>
      </c>
      <c r="H7" s="6">
        <v>723</v>
      </c>
      <c r="I7" s="6" t="s">
        <v>53</v>
      </c>
      <c r="J7" s="6" t="s">
        <v>54</v>
      </c>
      <c r="K7" s="7">
        <v>45580</v>
      </c>
      <c r="L7" s="6"/>
      <c r="M7" s="6" t="s">
        <v>55</v>
      </c>
      <c r="N7">
        <v>49</v>
      </c>
    </row>
    <row r="8" spans="1:15" x14ac:dyDescent="0.2">
      <c r="A8" s="6">
        <v>105785</v>
      </c>
      <c r="B8" s="6" t="s">
        <v>97</v>
      </c>
      <c r="C8">
        <v>2323</v>
      </c>
      <c r="D8" s="24">
        <v>2003</v>
      </c>
      <c r="E8" s="6">
        <v>1717</v>
      </c>
      <c r="F8" s="6">
        <v>3861</v>
      </c>
      <c r="G8">
        <v>1993</v>
      </c>
      <c r="H8" s="6">
        <v>1904</v>
      </c>
      <c r="I8" s="6" t="s">
        <v>53</v>
      </c>
      <c r="J8" s="6" t="s">
        <v>54</v>
      </c>
      <c r="K8" s="7">
        <v>45048</v>
      </c>
      <c r="L8" s="6"/>
      <c r="M8" s="6" t="s">
        <v>55</v>
      </c>
      <c r="N8">
        <v>45</v>
      </c>
    </row>
    <row r="9" spans="1:15" x14ac:dyDescent="0.2">
      <c r="A9" s="6">
        <v>108658</v>
      </c>
      <c r="B9" s="6" t="s">
        <v>357</v>
      </c>
      <c r="C9">
        <v>2220</v>
      </c>
      <c r="D9" s="24">
        <v>2304</v>
      </c>
      <c r="E9" s="6">
        <v>1198</v>
      </c>
      <c r="F9" s="6">
        <v>763</v>
      </c>
      <c r="G9">
        <v>1532</v>
      </c>
      <c r="H9" s="6">
        <v>761</v>
      </c>
      <c r="I9" s="6" t="s">
        <v>53</v>
      </c>
      <c r="J9" s="6" t="s">
        <v>54</v>
      </c>
      <c r="K9" s="7">
        <v>45726</v>
      </c>
      <c r="L9" s="7">
        <v>45797</v>
      </c>
      <c r="M9" s="6" t="s">
        <v>55</v>
      </c>
      <c r="N9">
        <v>6</v>
      </c>
    </row>
    <row r="10" spans="1:15" x14ac:dyDescent="0.2">
      <c r="A10" s="6">
        <v>124496</v>
      </c>
      <c r="B10" s="6" t="s">
        <v>822</v>
      </c>
      <c r="C10">
        <v>2215</v>
      </c>
      <c r="D10" s="24">
        <v>270</v>
      </c>
      <c r="E10" s="6">
        <v>965</v>
      </c>
      <c r="F10" s="6">
        <v>900</v>
      </c>
      <c r="G10">
        <v>992</v>
      </c>
      <c r="H10" s="6">
        <v>930</v>
      </c>
      <c r="I10" s="6" t="s">
        <v>53</v>
      </c>
      <c r="J10" s="6" t="s">
        <v>54</v>
      </c>
      <c r="K10" s="7">
        <v>45107</v>
      </c>
      <c r="L10" s="6"/>
      <c r="M10" s="6" t="s">
        <v>55</v>
      </c>
      <c r="N10">
        <v>28</v>
      </c>
    </row>
    <row r="11" spans="1:15" x14ac:dyDescent="0.2">
      <c r="A11" s="6">
        <v>107750</v>
      </c>
      <c r="B11" s="6" t="s">
        <v>314</v>
      </c>
      <c r="C11">
        <v>2186</v>
      </c>
      <c r="D11" s="24">
        <v>163</v>
      </c>
      <c r="E11" s="6">
        <v>682</v>
      </c>
      <c r="F11" s="6">
        <v>715</v>
      </c>
      <c r="G11">
        <v>745</v>
      </c>
      <c r="H11" s="6">
        <v>620</v>
      </c>
      <c r="I11" s="6" t="s">
        <v>53</v>
      </c>
      <c r="J11" s="6" t="s">
        <v>54</v>
      </c>
      <c r="K11" s="7">
        <v>45184</v>
      </c>
      <c r="L11" s="6"/>
      <c r="M11" s="6" t="s">
        <v>55</v>
      </c>
      <c r="N11">
        <v>25</v>
      </c>
    </row>
    <row r="12" spans="1:15" x14ac:dyDescent="0.2">
      <c r="A12" s="6">
        <v>113410</v>
      </c>
      <c r="B12" s="6" t="s">
        <v>339</v>
      </c>
      <c r="C12">
        <v>2079</v>
      </c>
      <c r="D12" s="24">
        <v>50</v>
      </c>
      <c r="E12" s="6">
        <v>385</v>
      </c>
      <c r="F12" s="6">
        <v>457</v>
      </c>
      <c r="G12">
        <v>552</v>
      </c>
      <c r="H12" s="6">
        <v>428</v>
      </c>
      <c r="I12" s="6" t="s">
        <v>53</v>
      </c>
      <c r="J12" s="6" t="s">
        <v>54</v>
      </c>
      <c r="K12" s="7">
        <v>45656</v>
      </c>
      <c r="L12" s="6"/>
      <c r="M12" s="6" t="s">
        <v>58</v>
      </c>
      <c r="N12">
        <v>34</v>
      </c>
    </row>
    <row r="13" spans="1:15" x14ac:dyDescent="0.2">
      <c r="A13" s="6">
        <v>108490</v>
      </c>
      <c r="B13" s="6" t="s">
        <v>140</v>
      </c>
      <c r="C13">
        <v>2047</v>
      </c>
      <c r="D13" s="24">
        <v>33</v>
      </c>
      <c r="E13" s="6">
        <v>1238</v>
      </c>
      <c r="F13" s="6">
        <v>5758</v>
      </c>
      <c r="G13">
        <v>2088</v>
      </c>
      <c r="H13" s="6">
        <v>3665</v>
      </c>
      <c r="I13" s="6" t="s">
        <v>53</v>
      </c>
      <c r="J13" s="6" t="s">
        <v>54</v>
      </c>
      <c r="K13" s="7">
        <v>45473</v>
      </c>
      <c r="L13" s="6"/>
      <c r="M13" s="6" t="s">
        <v>55</v>
      </c>
      <c r="N13">
        <v>11</v>
      </c>
    </row>
    <row r="14" spans="1:15" x14ac:dyDescent="0.2">
      <c r="A14" s="6">
        <v>108053</v>
      </c>
      <c r="B14" s="6" t="s">
        <v>908</v>
      </c>
      <c r="C14">
        <v>1995</v>
      </c>
      <c r="D14" s="24">
        <v>1321</v>
      </c>
      <c r="E14" s="6">
        <v>199</v>
      </c>
      <c r="F14" s="6">
        <v>243</v>
      </c>
      <c r="G14">
        <v>3</v>
      </c>
      <c r="H14" s="6">
        <v>302</v>
      </c>
      <c r="I14" s="6" t="s">
        <v>53</v>
      </c>
      <c r="J14" s="6" t="s">
        <v>54</v>
      </c>
      <c r="K14" s="7">
        <v>45461</v>
      </c>
      <c r="L14" s="6"/>
      <c r="M14" s="6" t="s">
        <v>58</v>
      </c>
      <c r="N14">
        <v>40</v>
      </c>
    </row>
    <row r="15" spans="1:15" x14ac:dyDescent="0.2">
      <c r="A15" s="6">
        <v>108050</v>
      </c>
      <c r="B15" s="6" t="s">
        <v>806</v>
      </c>
      <c r="C15">
        <v>1993</v>
      </c>
      <c r="D15" s="24">
        <v>270</v>
      </c>
      <c r="E15" s="6">
        <v>1508</v>
      </c>
      <c r="F15" s="6">
        <v>1658</v>
      </c>
      <c r="G15">
        <v>1400</v>
      </c>
      <c r="H15" s="6">
        <v>1713</v>
      </c>
      <c r="I15" s="6" t="s">
        <v>53</v>
      </c>
      <c r="J15" s="6" t="s">
        <v>54</v>
      </c>
      <c r="K15" s="7">
        <v>45470</v>
      </c>
      <c r="L15" s="6"/>
      <c r="M15" s="6" t="s">
        <v>55</v>
      </c>
      <c r="N15">
        <v>44</v>
      </c>
    </row>
    <row r="16" spans="1:15" x14ac:dyDescent="0.2">
      <c r="A16" s="6">
        <v>108467</v>
      </c>
      <c r="B16" s="6" t="s">
        <v>309</v>
      </c>
      <c r="C16">
        <v>1961</v>
      </c>
      <c r="D16" s="24">
        <v>2152</v>
      </c>
      <c r="E16" s="6">
        <v>445</v>
      </c>
      <c r="F16" s="6">
        <v>488</v>
      </c>
      <c r="G16">
        <v>230</v>
      </c>
      <c r="H16" s="6">
        <v>411</v>
      </c>
      <c r="I16" s="6" t="s">
        <v>53</v>
      </c>
      <c r="J16" s="6" t="s">
        <v>54</v>
      </c>
      <c r="K16" s="7">
        <v>45686</v>
      </c>
      <c r="L16" s="7">
        <v>45792</v>
      </c>
      <c r="M16" s="6" t="s">
        <v>58</v>
      </c>
      <c r="N16">
        <v>6</v>
      </c>
    </row>
    <row r="17" spans="1:14" x14ac:dyDescent="0.2">
      <c r="A17" s="6">
        <v>109182</v>
      </c>
      <c r="B17" s="6" t="s">
        <v>951</v>
      </c>
      <c r="C17">
        <v>1940</v>
      </c>
      <c r="D17" s="24">
        <v>1158</v>
      </c>
      <c r="E17" s="6">
        <v>695</v>
      </c>
      <c r="F17" s="6">
        <v>2095</v>
      </c>
      <c r="G17">
        <v>1156</v>
      </c>
      <c r="H17" s="6">
        <v>1033</v>
      </c>
      <c r="I17" s="6" t="s">
        <v>952</v>
      </c>
      <c r="J17" s="6" t="s">
        <v>54</v>
      </c>
      <c r="K17" s="7">
        <v>45273</v>
      </c>
      <c r="L17" s="6"/>
      <c r="M17" s="6" t="s">
        <v>55</v>
      </c>
      <c r="N17">
        <v>48</v>
      </c>
    </row>
    <row r="18" spans="1:14" x14ac:dyDescent="0.2">
      <c r="A18" s="6">
        <v>110010</v>
      </c>
      <c r="B18" s="6" t="s">
        <v>953</v>
      </c>
      <c r="C18">
        <v>1919</v>
      </c>
      <c r="D18" s="24">
        <v>1088</v>
      </c>
      <c r="E18" s="6">
        <v>2170</v>
      </c>
      <c r="F18" s="6">
        <v>1739</v>
      </c>
      <c r="G18">
        <v>2000</v>
      </c>
      <c r="H18" s="6">
        <v>1239</v>
      </c>
      <c r="I18" s="6" t="s">
        <v>952</v>
      </c>
      <c r="J18" s="6" t="s">
        <v>54</v>
      </c>
      <c r="K18" s="7">
        <v>45273</v>
      </c>
      <c r="L18" s="7">
        <v>46007</v>
      </c>
      <c r="M18" s="6" t="s">
        <v>55</v>
      </c>
      <c r="N18">
        <v>35</v>
      </c>
    </row>
    <row r="19" spans="1:14" x14ac:dyDescent="0.2">
      <c r="A19" s="6">
        <v>109245</v>
      </c>
      <c r="B19" s="6" t="s">
        <v>151</v>
      </c>
      <c r="C19">
        <v>1910</v>
      </c>
      <c r="D19" s="24">
        <v>1910</v>
      </c>
      <c r="E19" s="6">
        <v>408</v>
      </c>
      <c r="F19" s="6">
        <v>350</v>
      </c>
      <c r="G19">
        <v>426</v>
      </c>
      <c r="H19" s="6">
        <v>663</v>
      </c>
      <c r="I19" s="6" t="s">
        <v>53</v>
      </c>
      <c r="J19" s="6" t="s">
        <v>54</v>
      </c>
      <c r="K19" s="7">
        <v>45688</v>
      </c>
      <c r="L19" s="7">
        <v>45848</v>
      </c>
      <c r="M19" s="6" t="s">
        <v>58</v>
      </c>
      <c r="N19">
        <v>4</v>
      </c>
    </row>
    <row r="20" spans="1:14" x14ac:dyDescent="0.2">
      <c r="A20" s="6">
        <v>175721</v>
      </c>
      <c r="B20" s="6" t="s">
        <v>804</v>
      </c>
      <c r="C20">
        <v>1854</v>
      </c>
      <c r="D20" s="24">
        <v>861</v>
      </c>
      <c r="E20" s="6">
        <v>2119</v>
      </c>
      <c r="F20" s="6">
        <v>1570</v>
      </c>
      <c r="G20">
        <v>2200</v>
      </c>
      <c r="H20" s="6">
        <v>1622</v>
      </c>
      <c r="I20" s="6" t="s">
        <v>53</v>
      </c>
      <c r="J20" s="6" t="s">
        <v>54</v>
      </c>
      <c r="K20" s="7">
        <v>45260</v>
      </c>
      <c r="L20" s="7">
        <v>45692</v>
      </c>
      <c r="M20" s="6" t="s">
        <v>55</v>
      </c>
      <c r="N20">
        <v>23</v>
      </c>
    </row>
    <row r="21" spans="1:14" x14ac:dyDescent="0.2">
      <c r="A21" s="6">
        <v>110619</v>
      </c>
      <c r="B21" s="6" t="s">
        <v>771</v>
      </c>
      <c r="C21">
        <v>1781</v>
      </c>
      <c r="D21" s="24">
        <v>1260</v>
      </c>
      <c r="E21" s="6">
        <v>286</v>
      </c>
      <c r="F21" s="6">
        <v>286</v>
      </c>
      <c r="G21">
        <v>375</v>
      </c>
      <c r="H21" s="6">
        <v>295</v>
      </c>
      <c r="I21" s="6" t="s">
        <v>53</v>
      </c>
      <c r="J21" s="6" t="s">
        <v>54</v>
      </c>
      <c r="K21" s="7">
        <v>45261</v>
      </c>
      <c r="L21" s="6"/>
      <c r="M21" s="6" t="s">
        <v>58</v>
      </c>
      <c r="N21">
        <v>57</v>
      </c>
    </row>
    <row r="22" spans="1:14" x14ac:dyDescent="0.2">
      <c r="A22" s="6">
        <v>106522</v>
      </c>
      <c r="B22" s="6" t="s">
        <v>895</v>
      </c>
      <c r="C22">
        <v>1775</v>
      </c>
      <c r="D22" s="24">
        <v>1775</v>
      </c>
      <c r="E22" s="6">
        <v>1027</v>
      </c>
      <c r="F22" s="6">
        <v>626</v>
      </c>
      <c r="G22">
        <v>690</v>
      </c>
      <c r="H22" s="6">
        <v>712</v>
      </c>
      <c r="I22" s="6" t="s">
        <v>53</v>
      </c>
      <c r="J22" s="6" t="s">
        <v>54</v>
      </c>
      <c r="K22" s="7">
        <v>45623</v>
      </c>
      <c r="L22" s="6"/>
      <c r="M22" s="6" t="s">
        <v>55</v>
      </c>
      <c r="N22">
        <v>7</v>
      </c>
    </row>
    <row r="23" spans="1:14" x14ac:dyDescent="0.2">
      <c r="A23" s="6">
        <v>123242</v>
      </c>
      <c r="B23" s="6" t="s">
        <v>84</v>
      </c>
      <c r="C23">
        <v>1737</v>
      </c>
      <c r="D23" s="24">
        <v>1128</v>
      </c>
      <c r="E23" s="6">
        <v>171</v>
      </c>
      <c r="F23" s="6">
        <v>430</v>
      </c>
      <c r="G23">
        <v>117</v>
      </c>
      <c r="H23" s="6">
        <v>154</v>
      </c>
      <c r="I23" s="6" t="s">
        <v>53</v>
      </c>
      <c r="J23" s="6" t="s">
        <v>54</v>
      </c>
      <c r="K23" s="7">
        <v>45827</v>
      </c>
      <c r="L23" s="6"/>
      <c r="M23" s="6" t="s">
        <v>58</v>
      </c>
      <c r="N23">
        <v>3</v>
      </c>
    </row>
    <row r="24" spans="1:14" x14ac:dyDescent="0.2">
      <c r="A24" s="6">
        <v>106936</v>
      </c>
      <c r="B24" s="6" t="s">
        <v>954</v>
      </c>
      <c r="C24">
        <v>1728</v>
      </c>
      <c r="D24" s="24">
        <v>202</v>
      </c>
      <c r="E24" s="6">
        <v>1760</v>
      </c>
      <c r="F24" s="6">
        <v>1750</v>
      </c>
      <c r="G24">
        <v>2010</v>
      </c>
      <c r="H24" s="6">
        <v>12</v>
      </c>
      <c r="I24" s="6" t="s">
        <v>952</v>
      </c>
      <c r="J24" s="6" t="s">
        <v>54</v>
      </c>
      <c r="K24" s="7">
        <v>45239</v>
      </c>
      <c r="L24" s="6"/>
      <c r="M24" s="6" t="s">
        <v>55</v>
      </c>
      <c r="N24">
        <v>43</v>
      </c>
    </row>
    <row r="25" spans="1:14" x14ac:dyDescent="0.2">
      <c r="A25" s="6">
        <v>328079</v>
      </c>
      <c r="B25" s="6" t="s">
        <v>275</v>
      </c>
      <c r="C25">
        <v>1714</v>
      </c>
      <c r="D25" s="24">
        <v>328</v>
      </c>
      <c r="E25" s="6">
        <v>2527</v>
      </c>
      <c r="F25" s="6">
        <v>3450</v>
      </c>
      <c r="G25">
        <v>96</v>
      </c>
      <c r="H25" s="6">
        <v>2583</v>
      </c>
      <c r="I25" s="6" t="s">
        <v>53</v>
      </c>
      <c r="J25" s="6" t="s">
        <v>54</v>
      </c>
      <c r="K25" s="7">
        <v>45267</v>
      </c>
      <c r="L25" s="6"/>
      <c r="M25" s="6" t="s">
        <v>55</v>
      </c>
      <c r="N25">
        <v>22</v>
      </c>
    </row>
    <row r="26" spans="1:14" x14ac:dyDescent="0.2">
      <c r="A26" s="6">
        <v>302836</v>
      </c>
      <c r="B26" s="6" t="s">
        <v>624</v>
      </c>
      <c r="C26">
        <v>1682</v>
      </c>
      <c r="D26" s="24">
        <v>1682</v>
      </c>
      <c r="E26" s="6">
        <v>503</v>
      </c>
      <c r="F26" s="6">
        <v>505</v>
      </c>
      <c r="G26">
        <v>8</v>
      </c>
      <c r="H26" s="6">
        <v>516</v>
      </c>
      <c r="I26" s="6" t="s">
        <v>53</v>
      </c>
      <c r="J26" s="6" t="s">
        <v>54</v>
      </c>
      <c r="K26" s="7">
        <v>45720</v>
      </c>
      <c r="L26" s="7">
        <v>45832</v>
      </c>
      <c r="M26" s="6" t="s">
        <v>55</v>
      </c>
      <c r="N26">
        <v>7</v>
      </c>
    </row>
    <row r="27" spans="1:14" x14ac:dyDescent="0.2">
      <c r="A27" s="6">
        <v>124615</v>
      </c>
      <c r="B27" s="6" t="s">
        <v>809</v>
      </c>
      <c r="C27">
        <v>1680</v>
      </c>
      <c r="D27" s="24">
        <v>1364</v>
      </c>
      <c r="E27" s="6">
        <v>148</v>
      </c>
      <c r="F27" s="6">
        <v>120</v>
      </c>
      <c r="G27">
        <v>148</v>
      </c>
      <c r="H27" s="6">
        <v>124</v>
      </c>
      <c r="I27" s="6" t="s">
        <v>53</v>
      </c>
      <c r="J27" s="6" t="s">
        <v>54</v>
      </c>
      <c r="K27" s="7">
        <v>45532</v>
      </c>
      <c r="L27" s="6"/>
      <c r="M27" s="6" t="s">
        <v>58</v>
      </c>
      <c r="N27">
        <v>51</v>
      </c>
    </row>
    <row r="28" spans="1:14" x14ac:dyDescent="0.2">
      <c r="A28" s="6">
        <v>110637</v>
      </c>
      <c r="B28" s="6" t="s">
        <v>350</v>
      </c>
      <c r="C28">
        <v>1595</v>
      </c>
      <c r="D28" s="24">
        <v>570</v>
      </c>
      <c r="E28" s="6">
        <v>531</v>
      </c>
      <c r="F28" s="6">
        <v>480</v>
      </c>
      <c r="G28">
        <v>505</v>
      </c>
      <c r="H28" s="6">
        <v>465</v>
      </c>
      <c r="I28" s="6" t="s">
        <v>53</v>
      </c>
      <c r="J28" s="6" t="s">
        <v>54</v>
      </c>
      <c r="K28" s="7">
        <v>45289</v>
      </c>
      <c r="L28" s="6"/>
      <c r="M28" s="6" t="s">
        <v>58</v>
      </c>
      <c r="N28">
        <v>16</v>
      </c>
    </row>
    <row r="29" spans="1:14" x14ac:dyDescent="0.2">
      <c r="A29" s="6">
        <v>323664</v>
      </c>
      <c r="B29" s="6" t="s">
        <v>270</v>
      </c>
      <c r="C29">
        <v>1531</v>
      </c>
      <c r="D29" s="24">
        <v>1398</v>
      </c>
      <c r="E29" s="6">
        <v>611</v>
      </c>
      <c r="F29" s="6">
        <v>1335</v>
      </c>
      <c r="G29">
        <v>1240</v>
      </c>
      <c r="H29" s="6">
        <v>973</v>
      </c>
      <c r="I29" s="6" t="s">
        <v>53</v>
      </c>
      <c r="J29" s="6" t="s">
        <v>54</v>
      </c>
      <c r="K29" s="7">
        <v>45655</v>
      </c>
      <c r="L29" s="7">
        <v>45747</v>
      </c>
      <c r="M29" s="6" t="s">
        <v>55</v>
      </c>
      <c r="N29">
        <v>12</v>
      </c>
    </row>
    <row r="30" spans="1:14" x14ac:dyDescent="0.2">
      <c r="A30" s="6">
        <v>128775</v>
      </c>
      <c r="B30" s="6" t="s">
        <v>787</v>
      </c>
      <c r="C30">
        <v>1498</v>
      </c>
      <c r="D30" s="24">
        <v>420</v>
      </c>
      <c r="E30" s="6">
        <v>586</v>
      </c>
      <c r="F30" s="6">
        <v>586</v>
      </c>
      <c r="G30">
        <v>12</v>
      </c>
      <c r="H30" s="6">
        <v>605</v>
      </c>
      <c r="I30" s="6" t="s">
        <v>53</v>
      </c>
      <c r="J30" s="6" t="s">
        <v>54</v>
      </c>
      <c r="K30" s="7">
        <v>45469</v>
      </c>
      <c r="L30" s="6"/>
      <c r="M30" s="6" t="s">
        <v>55</v>
      </c>
      <c r="N30">
        <v>12</v>
      </c>
    </row>
    <row r="31" spans="1:14" x14ac:dyDescent="0.2">
      <c r="A31" s="6">
        <v>107092</v>
      </c>
      <c r="B31" s="6" t="s">
        <v>280</v>
      </c>
      <c r="C31">
        <v>1468</v>
      </c>
      <c r="D31" s="24">
        <v>1356</v>
      </c>
      <c r="E31" s="6">
        <v>701</v>
      </c>
      <c r="F31" s="6">
        <v>750</v>
      </c>
      <c r="G31">
        <v>570</v>
      </c>
      <c r="H31" s="6">
        <v>567</v>
      </c>
      <c r="I31" s="6" t="s">
        <v>53</v>
      </c>
      <c r="J31" s="6" t="s">
        <v>54</v>
      </c>
      <c r="K31" s="7">
        <v>45194</v>
      </c>
      <c r="L31" s="6"/>
      <c r="M31" s="6" t="s">
        <v>55</v>
      </c>
      <c r="N31">
        <v>38</v>
      </c>
    </row>
    <row r="32" spans="1:14" x14ac:dyDescent="0.2">
      <c r="A32" s="6">
        <v>109479</v>
      </c>
      <c r="B32" s="6" t="s">
        <v>286</v>
      </c>
      <c r="C32">
        <v>1427</v>
      </c>
      <c r="D32" s="24">
        <v>81</v>
      </c>
      <c r="E32" s="6">
        <v>199</v>
      </c>
      <c r="F32" s="6">
        <v>265</v>
      </c>
      <c r="G32">
        <v>205</v>
      </c>
      <c r="H32" s="6">
        <v>206</v>
      </c>
      <c r="I32" s="6" t="s">
        <v>53</v>
      </c>
      <c r="J32" s="6" t="s">
        <v>54</v>
      </c>
      <c r="K32" s="7">
        <v>45561</v>
      </c>
      <c r="L32" s="7">
        <v>45694</v>
      </c>
      <c r="M32" s="6" t="s">
        <v>58</v>
      </c>
      <c r="N32">
        <v>9</v>
      </c>
    </row>
    <row r="33" spans="1:14" x14ac:dyDescent="0.2">
      <c r="A33" s="6">
        <v>112474</v>
      </c>
      <c r="B33" s="6" t="s">
        <v>788</v>
      </c>
      <c r="C33">
        <v>1424</v>
      </c>
      <c r="D33" s="24">
        <v>895</v>
      </c>
      <c r="E33" s="6">
        <v>1422</v>
      </c>
      <c r="F33" s="6">
        <v>1110</v>
      </c>
      <c r="G33">
        <v>950</v>
      </c>
      <c r="H33" s="6">
        <v>1146</v>
      </c>
      <c r="I33" s="6" t="s">
        <v>53</v>
      </c>
      <c r="J33" s="6" t="s">
        <v>54</v>
      </c>
      <c r="K33" s="7">
        <v>45288</v>
      </c>
      <c r="L33" s="6"/>
      <c r="M33" s="6" t="s">
        <v>55</v>
      </c>
      <c r="N33">
        <v>22</v>
      </c>
    </row>
    <row r="34" spans="1:14" x14ac:dyDescent="0.2">
      <c r="A34" s="6">
        <v>110958</v>
      </c>
      <c r="B34" s="6" t="s">
        <v>297</v>
      </c>
      <c r="C34">
        <v>1420</v>
      </c>
      <c r="D34" s="24">
        <v>1351</v>
      </c>
      <c r="E34" s="6">
        <v>167</v>
      </c>
      <c r="F34" s="6">
        <v>250</v>
      </c>
      <c r="G34">
        <v>5</v>
      </c>
      <c r="H34" s="6">
        <v>206</v>
      </c>
      <c r="I34" s="6" t="s">
        <v>53</v>
      </c>
      <c r="J34" s="6" t="s">
        <v>54</v>
      </c>
      <c r="K34" s="7">
        <v>45616</v>
      </c>
      <c r="L34" s="7">
        <v>45702</v>
      </c>
      <c r="M34" s="6" t="s">
        <v>58</v>
      </c>
      <c r="N34">
        <v>9</v>
      </c>
    </row>
    <row r="35" spans="1:14" x14ac:dyDescent="0.2">
      <c r="A35" s="6">
        <v>105526</v>
      </c>
      <c r="B35" s="6" t="s">
        <v>955</v>
      </c>
      <c r="C35">
        <v>1345</v>
      </c>
      <c r="D35" s="24">
        <v>436</v>
      </c>
      <c r="E35" s="6">
        <v>2530</v>
      </c>
      <c r="F35" s="6">
        <v>1200</v>
      </c>
      <c r="G35">
        <v>2836</v>
      </c>
      <c r="H35" s="6">
        <v>1240</v>
      </c>
      <c r="I35" s="6" t="s">
        <v>952</v>
      </c>
      <c r="J35" s="6" t="s">
        <v>54</v>
      </c>
      <c r="K35" s="7">
        <v>45273</v>
      </c>
      <c r="L35" s="6"/>
      <c r="M35" s="6" t="s">
        <v>55</v>
      </c>
      <c r="N35">
        <v>24</v>
      </c>
    </row>
    <row r="36" spans="1:14" x14ac:dyDescent="0.2">
      <c r="A36" s="6">
        <v>109160</v>
      </c>
      <c r="B36" s="6" t="s">
        <v>887</v>
      </c>
      <c r="C36">
        <v>1320</v>
      </c>
      <c r="D36" s="24">
        <v>970</v>
      </c>
      <c r="E36" s="6">
        <v>1715</v>
      </c>
      <c r="F36" s="6">
        <v>1450</v>
      </c>
      <c r="G36">
        <v>120</v>
      </c>
      <c r="H36" s="6">
        <v>1585</v>
      </c>
      <c r="I36" s="6" t="s">
        <v>53</v>
      </c>
      <c r="J36" s="6" t="s">
        <v>54</v>
      </c>
      <c r="K36" s="7">
        <v>45230</v>
      </c>
      <c r="L36" s="6"/>
      <c r="M36" s="6" t="s">
        <v>55</v>
      </c>
      <c r="N36">
        <v>33</v>
      </c>
    </row>
    <row r="37" spans="1:14" x14ac:dyDescent="0.2">
      <c r="A37" s="6">
        <v>106524</v>
      </c>
      <c r="B37" s="6" t="s">
        <v>288</v>
      </c>
      <c r="C37">
        <v>1297</v>
      </c>
      <c r="D37" s="24">
        <v>207</v>
      </c>
      <c r="E37" s="6">
        <v>82</v>
      </c>
      <c r="F37" s="6">
        <v>329</v>
      </c>
      <c r="G37">
        <v>335</v>
      </c>
      <c r="H37" s="6">
        <v>259</v>
      </c>
      <c r="I37" s="6" t="s">
        <v>53</v>
      </c>
      <c r="J37" s="6" t="s">
        <v>54</v>
      </c>
      <c r="K37" s="7">
        <v>45637</v>
      </c>
      <c r="L37" s="7">
        <v>45728</v>
      </c>
      <c r="M37" s="6" t="s">
        <v>71</v>
      </c>
      <c r="N37">
        <v>9</v>
      </c>
    </row>
    <row r="38" spans="1:14" x14ac:dyDescent="0.2">
      <c r="A38" s="6">
        <v>107824</v>
      </c>
      <c r="B38" s="6" t="s">
        <v>105</v>
      </c>
      <c r="C38">
        <v>1273</v>
      </c>
      <c r="D38" s="24">
        <v>987</v>
      </c>
      <c r="E38" s="6">
        <v>667</v>
      </c>
      <c r="F38" s="6">
        <v>705</v>
      </c>
      <c r="G38">
        <v>565</v>
      </c>
      <c r="H38" s="6">
        <v>361</v>
      </c>
      <c r="I38" s="6" t="s">
        <v>53</v>
      </c>
      <c r="J38" s="6" t="s">
        <v>54</v>
      </c>
      <c r="K38" s="7">
        <v>45642</v>
      </c>
      <c r="L38" s="7">
        <v>45742</v>
      </c>
      <c r="M38" s="6" t="s">
        <v>55</v>
      </c>
      <c r="N38">
        <v>10</v>
      </c>
    </row>
    <row r="39" spans="1:14" x14ac:dyDescent="0.2">
      <c r="A39" s="6">
        <v>106338</v>
      </c>
      <c r="B39" s="6" t="s">
        <v>820</v>
      </c>
      <c r="C39">
        <v>1269</v>
      </c>
      <c r="D39" s="24">
        <v>1269</v>
      </c>
      <c r="E39" s="6">
        <v>681</v>
      </c>
      <c r="F39" s="6">
        <v>750</v>
      </c>
      <c r="G39">
        <v>895</v>
      </c>
      <c r="H39" s="6">
        <v>775</v>
      </c>
      <c r="I39" s="6" t="s">
        <v>53</v>
      </c>
      <c r="J39" s="6" t="s">
        <v>54</v>
      </c>
      <c r="K39" s="7">
        <v>45775</v>
      </c>
      <c r="L39" s="7">
        <v>45881</v>
      </c>
      <c r="M39" s="6" t="s">
        <v>55</v>
      </c>
      <c r="N39">
        <v>4</v>
      </c>
    </row>
    <row r="40" spans="1:14" x14ac:dyDescent="0.2">
      <c r="A40" s="6">
        <v>111064</v>
      </c>
      <c r="B40" s="6" t="s">
        <v>96</v>
      </c>
      <c r="C40">
        <v>1264</v>
      </c>
      <c r="D40" s="24">
        <v>1017</v>
      </c>
      <c r="E40" s="6">
        <v>470</v>
      </c>
      <c r="F40" s="6">
        <v>933</v>
      </c>
      <c r="G40">
        <v>327</v>
      </c>
      <c r="H40" s="6">
        <v>453</v>
      </c>
      <c r="I40" s="6" t="s">
        <v>53</v>
      </c>
      <c r="J40" s="6" t="s">
        <v>54</v>
      </c>
      <c r="K40" s="7">
        <v>45373</v>
      </c>
      <c r="L40" s="6"/>
      <c r="M40" s="6" t="s">
        <v>58</v>
      </c>
      <c r="N40">
        <v>18</v>
      </c>
    </row>
    <row r="41" spans="1:14" x14ac:dyDescent="0.2">
      <c r="A41" s="6">
        <v>111178</v>
      </c>
      <c r="B41" s="6" t="s">
        <v>101</v>
      </c>
      <c r="C41">
        <v>1154</v>
      </c>
      <c r="D41" s="24">
        <v>1154</v>
      </c>
      <c r="E41" s="6">
        <v>113</v>
      </c>
      <c r="F41" s="6">
        <v>265</v>
      </c>
      <c r="G41">
        <v>105</v>
      </c>
      <c r="H41" s="6">
        <v>131</v>
      </c>
      <c r="I41" s="6" t="s">
        <v>53</v>
      </c>
      <c r="J41" s="6" t="s">
        <v>54</v>
      </c>
      <c r="K41" s="7">
        <v>45740</v>
      </c>
      <c r="L41" s="7">
        <v>45853</v>
      </c>
      <c r="M41" s="6" t="s">
        <v>58</v>
      </c>
      <c r="N41">
        <v>6</v>
      </c>
    </row>
    <row r="42" spans="1:14" x14ac:dyDescent="0.2">
      <c r="A42" s="6">
        <v>313790</v>
      </c>
      <c r="B42" s="6" t="s">
        <v>821</v>
      </c>
      <c r="C42">
        <v>1119</v>
      </c>
      <c r="D42" s="24">
        <v>48</v>
      </c>
      <c r="E42" s="6">
        <v>289</v>
      </c>
      <c r="F42" s="6">
        <v>150</v>
      </c>
      <c r="G42">
        <v>295</v>
      </c>
      <c r="H42" s="6">
        <v>155</v>
      </c>
      <c r="I42" s="6" t="s">
        <v>53</v>
      </c>
      <c r="J42" s="6" t="s">
        <v>54</v>
      </c>
      <c r="K42" s="7">
        <v>45560</v>
      </c>
      <c r="L42" s="7">
        <v>45615</v>
      </c>
      <c r="M42" s="6" t="s">
        <v>58</v>
      </c>
      <c r="N42">
        <v>13</v>
      </c>
    </row>
    <row r="43" spans="1:14" x14ac:dyDescent="0.2">
      <c r="A43" s="6">
        <v>109867</v>
      </c>
      <c r="B43" s="6" t="s">
        <v>104</v>
      </c>
      <c r="C43">
        <v>1119</v>
      </c>
      <c r="D43" s="24">
        <v>1118</v>
      </c>
      <c r="E43" s="6">
        <v>723</v>
      </c>
      <c r="F43" s="6">
        <v>1630</v>
      </c>
      <c r="G43">
        <v>558</v>
      </c>
      <c r="H43" s="6">
        <v>826</v>
      </c>
      <c r="I43" s="6" t="s">
        <v>53</v>
      </c>
      <c r="J43" s="6" t="s">
        <v>54</v>
      </c>
      <c r="K43" s="7">
        <v>45744</v>
      </c>
      <c r="L43" s="7">
        <v>45868</v>
      </c>
      <c r="M43" s="6" t="s">
        <v>55</v>
      </c>
      <c r="N43">
        <v>11</v>
      </c>
    </row>
    <row r="44" spans="1:14" x14ac:dyDescent="0.2">
      <c r="A44" s="6">
        <v>106569</v>
      </c>
      <c r="B44" s="6" t="s">
        <v>956</v>
      </c>
      <c r="C44">
        <v>1101</v>
      </c>
      <c r="D44" s="24">
        <v>378</v>
      </c>
      <c r="E44" s="6">
        <v>440</v>
      </c>
      <c r="F44" s="6">
        <v>0</v>
      </c>
      <c r="G44">
        <v>407</v>
      </c>
      <c r="H44" s="6">
        <v>444</v>
      </c>
      <c r="I44" s="6" t="s">
        <v>952</v>
      </c>
      <c r="J44" s="6" t="s">
        <v>54</v>
      </c>
      <c r="K44" s="7">
        <v>45623</v>
      </c>
      <c r="L44" s="6"/>
      <c r="M44" s="6" t="s">
        <v>58</v>
      </c>
      <c r="N44">
        <v>45</v>
      </c>
    </row>
    <row r="45" spans="1:14" x14ac:dyDescent="0.2">
      <c r="A45" s="6">
        <v>109291</v>
      </c>
      <c r="B45" s="6" t="s">
        <v>79</v>
      </c>
      <c r="C45">
        <v>1070</v>
      </c>
      <c r="D45" s="24">
        <v>1051</v>
      </c>
      <c r="E45" s="6">
        <v>182</v>
      </c>
      <c r="F45" s="6">
        <v>600</v>
      </c>
      <c r="G45">
        <v>210</v>
      </c>
      <c r="H45" s="6">
        <v>206</v>
      </c>
      <c r="I45" s="6" t="s">
        <v>53</v>
      </c>
      <c r="J45" s="6" t="s">
        <v>54</v>
      </c>
      <c r="K45" s="7">
        <v>45870</v>
      </c>
      <c r="L45" s="7">
        <v>45912</v>
      </c>
      <c r="M45" s="6" t="s">
        <v>58</v>
      </c>
      <c r="N45">
        <v>22</v>
      </c>
    </row>
    <row r="46" spans="1:14" x14ac:dyDescent="0.2">
      <c r="A46" s="6">
        <v>106715</v>
      </c>
      <c r="B46" s="6" t="s">
        <v>716</v>
      </c>
      <c r="C46">
        <v>1070</v>
      </c>
      <c r="D46" s="24">
        <v>726</v>
      </c>
      <c r="E46" s="6">
        <v>275</v>
      </c>
      <c r="F46" s="6">
        <v>136</v>
      </c>
      <c r="G46">
        <v>186</v>
      </c>
      <c r="H46" s="6">
        <v>140</v>
      </c>
      <c r="I46" s="6" t="s">
        <v>53</v>
      </c>
      <c r="J46" s="6" t="s">
        <v>54</v>
      </c>
      <c r="K46" s="7">
        <v>45194</v>
      </c>
      <c r="L46" s="6"/>
      <c r="M46" s="6" t="s">
        <v>58</v>
      </c>
      <c r="N46">
        <v>19</v>
      </c>
    </row>
    <row r="47" spans="1:14" x14ac:dyDescent="0.2">
      <c r="A47" s="6">
        <v>408831</v>
      </c>
      <c r="B47" s="6" t="s">
        <v>62</v>
      </c>
      <c r="C47">
        <v>1060</v>
      </c>
      <c r="D47" s="24">
        <v>541</v>
      </c>
      <c r="E47" s="6">
        <v>1285</v>
      </c>
      <c r="F47" s="6">
        <v>1275</v>
      </c>
      <c r="G47">
        <v>0</v>
      </c>
      <c r="H47" s="6">
        <v>77</v>
      </c>
      <c r="I47" s="6" t="s">
        <v>53</v>
      </c>
      <c r="J47" s="6" t="s">
        <v>54</v>
      </c>
      <c r="K47" s="7">
        <v>45616</v>
      </c>
      <c r="L47" s="7">
        <v>45659</v>
      </c>
      <c r="M47" s="6" t="s">
        <v>55</v>
      </c>
      <c r="N47">
        <v>12</v>
      </c>
    </row>
    <row r="48" spans="1:14" x14ac:dyDescent="0.2">
      <c r="A48" s="6">
        <v>511036</v>
      </c>
      <c r="B48" s="6" t="s">
        <v>814</v>
      </c>
      <c r="C48">
        <v>1056</v>
      </c>
      <c r="D48" s="24">
        <v>1040</v>
      </c>
      <c r="E48" s="6">
        <v>233</v>
      </c>
      <c r="F48" s="6">
        <v>240</v>
      </c>
      <c r="G48">
        <v>231</v>
      </c>
      <c r="H48" s="6">
        <v>248</v>
      </c>
      <c r="I48" s="6" t="s">
        <v>53</v>
      </c>
      <c r="J48" s="6" t="s">
        <v>54</v>
      </c>
      <c r="K48" s="7">
        <v>45266</v>
      </c>
      <c r="L48" s="6"/>
      <c r="M48" s="6" t="s">
        <v>58</v>
      </c>
      <c r="N48">
        <v>21</v>
      </c>
    </row>
    <row r="49" spans="1:14" x14ac:dyDescent="0.2">
      <c r="A49" s="6">
        <v>107831</v>
      </c>
      <c r="B49" s="6" t="s">
        <v>957</v>
      </c>
      <c r="C49">
        <v>1045</v>
      </c>
      <c r="D49" s="24">
        <v>1039</v>
      </c>
      <c r="E49" s="6">
        <v>724</v>
      </c>
      <c r="F49" s="6">
        <v>700</v>
      </c>
      <c r="G49">
        <v>402</v>
      </c>
      <c r="H49" s="6">
        <v>309</v>
      </c>
      <c r="I49" s="6" t="s">
        <v>952</v>
      </c>
      <c r="J49" s="6" t="s">
        <v>54</v>
      </c>
      <c r="K49" s="7">
        <v>45645</v>
      </c>
      <c r="L49" s="6"/>
      <c r="M49" s="6" t="s">
        <v>55</v>
      </c>
      <c r="N49">
        <v>47</v>
      </c>
    </row>
    <row r="50" spans="1:14" x14ac:dyDescent="0.2">
      <c r="A50" s="6">
        <v>165629</v>
      </c>
      <c r="B50" s="6" t="s">
        <v>958</v>
      </c>
      <c r="C50">
        <v>1006</v>
      </c>
      <c r="D50" s="24">
        <v>869</v>
      </c>
      <c r="E50" s="6">
        <v>700</v>
      </c>
      <c r="F50" s="6">
        <v>550</v>
      </c>
      <c r="G50">
        <v>535</v>
      </c>
      <c r="H50" s="6">
        <v>490</v>
      </c>
      <c r="I50" s="6" t="s">
        <v>952</v>
      </c>
      <c r="J50" s="6" t="s">
        <v>54</v>
      </c>
      <c r="K50" s="7">
        <v>45272</v>
      </c>
      <c r="L50" s="6"/>
      <c r="M50" s="6" t="s">
        <v>55</v>
      </c>
      <c r="N50">
        <v>47</v>
      </c>
    </row>
    <row r="51" spans="1:14" x14ac:dyDescent="0.2">
      <c r="A51" s="6">
        <v>107124</v>
      </c>
      <c r="B51" s="6" t="s">
        <v>857</v>
      </c>
      <c r="C51">
        <v>993</v>
      </c>
      <c r="D51" s="24">
        <v>341</v>
      </c>
      <c r="E51" s="6">
        <v>341</v>
      </c>
      <c r="F51" s="6">
        <v>330</v>
      </c>
      <c r="G51">
        <v>327</v>
      </c>
      <c r="H51" s="6">
        <v>343</v>
      </c>
      <c r="I51" s="6" t="s">
        <v>53</v>
      </c>
      <c r="J51" s="6" t="s">
        <v>54</v>
      </c>
      <c r="K51" s="7">
        <v>45169</v>
      </c>
      <c r="L51" s="6"/>
      <c r="M51" s="6" t="s">
        <v>58</v>
      </c>
      <c r="N51">
        <v>34</v>
      </c>
    </row>
    <row r="52" spans="1:14" x14ac:dyDescent="0.2">
      <c r="A52" s="6">
        <v>141269</v>
      </c>
      <c r="B52" s="6" t="s">
        <v>816</v>
      </c>
      <c r="C52">
        <v>969</v>
      </c>
      <c r="D52" s="24">
        <v>87</v>
      </c>
      <c r="E52" s="6">
        <v>305</v>
      </c>
      <c r="F52" s="6">
        <v>300</v>
      </c>
      <c r="G52">
        <v>314</v>
      </c>
      <c r="H52" s="6">
        <v>310</v>
      </c>
      <c r="I52" s="6" t="s">
        <v>53</v>
      </c>
      <c r="J52" s="6" t="s">
        <v>54</v>
      </c>
      <c r="K52" s="7">
        <v>45278</v>
      </c>
      <c r="L52" s="6"/>
      <c r="M52" s="6" t="s">
        <v>58</v>
      </c>
      <c r="N52">
        <v>21</v>
      </c>
    </row>
    <row r="53" spans="1:14" x14ac:dyDescent="0.2">
      <c r="A53" s="6">
        <v>197700</v>
      </c>
      <c r="B53" s="6" t="s">
        <v>728</v>
      </c>
      <c r="C53">
        <v>955</v>
      </c>
      <c r="D53" s="24">
        <v>874</v>
      </c>
      <c r="E53" s="6">
        <v>142</v>
      </c>
      <c r="F53" s="6">
        <v>168</v>
      </c>
      <c r="G53">
        <v>170</v>
      </c>
      <c r="H53" s="6">
        <v>173</v>
      </c>
      <c r="I53" s="6" t="s">
        <v>53</v>
      </c>
      <c r="J53" s="6" t="s">
        <v>54</v>
      </c>
      <c r="K53" s="7">
        <v>45656</v>
      </c>
      <c r="L53" s="7">
        <v>45768</v>
      </c>
      <c r="M53" s="6" t="s">
        <v>58</v>
      </c>
      <c r="N53">
        <v>9</v>
      </c>
    </row>
    <row r="54" spans="1:14" x14ac:dyDescent="0.2">
      <c r="A54" s="6">
        <v>106669</v>
      </c>
      <c r="B54" s="6" t="s">
        <v>158</v>
      </c>
      <c r="C54">
        <v>952</v>
      </c>
      <c r="D54" s="24">
        <v>259</v>
      </c>
      <c r="E54" s="6">
        <v>168</v>
      </c>
      <c r="F54" s="6">
        <v>83</v>
      </c>
      <c r="G54">
        <v>200</v>
      </c>
      <c r="H54" s="6">
        <v>188</v>
      </c>
      <c r="I54" s="6" t="s">
        <v>53</v>
      </c>
      <c r="J54" s="6" t="s">
        <v>54</v>
      </c>
      <c r="K54" s="7">
        <v>45565</v>
      </c>
      <c r="L54" s="7">
        <v>45680</v>
      </c>
      <c r="M54" s="6" t="s">
        <v>58</v>
      </c>
      <c r="N54">
        <v>11</v>
      </c>
    </row>
    <row r="55" spans="1:14" x14ac:dyDescent="0.2">
      <c r="A55" s="6">
        <v>112129</v>
      </c>
      <c r="B55" s="6" t="s">
        <v>772</v>
      </c>
      <c r="C55">
        <v>912</v>
      </c>
      <c r="D55" s="24">
        <v>334</v>
      </c>
      <c r="E55" s="6">
        <v>538</v>
      </c>
      <c r="F55" s="6">
        <v>473</v>
      </c>
      <c r="G55">
        <v>538</v>
      </c>
      <c r="H55" s="6">
        <v>488</v>
      </c>
      <c r="I55" s="6" t="s">
        <v>53</v>
      </c>
      <c r="J55" s="6" t="s">
        <v>54</v>
      </c>
      <c r="K55" s="7">
        <v>45063</v>
      </c>
      <c r="L55" s="6"/>
      <c r="M55" s="6" t="s">
        <v>58</v>
      </c>
      <c r="N55">
        <v>25</v>
      </c>
    </row>
    <row r="56" spans="1:14" x14ac:dyDescent="0.2">
      <c r="A56" s="6">
        <v>106698</v>
      </c>
      <c r="B56" s="6" t="s">
        <v>598</v>
      </c>
      <c r="C56">
        <v>903</v>
      </c>
      <c r="D56" s="24">
        <v>376</v>
      </c>
      <c r="E56" s="6">
        <v>155</v>
      </c>
      <c r="F56" s="6">
        <v>169</v>
      </c>
      <c r="G56">
        <v>78</v>
      </c>
      <c r="H56" s="6">
        <v>171</v>
      </c>
      <c r="I56" s="6" t="s">
        <v>53</v>
      </c>
      <c r="J56" s="6" t="s">
        <v>54</v>
      </c>
      <c r="K56" s="7">
        <v>45548</v>
      </c>
      <c r="L56" s="7">
        <v>45748</v>
      </c>
      <c r="M56" s="6" t="s">
        <v>58</v>
      </c>
      <c r="N56">
        <v>37</v>
      </c>
    </row>
    <row r="57" spans="1:14" x14ac:dyDescent="0.2">
      <c r="A57" s="6">
        <v>108787</v>
      </c>
      <c r="B57" s="6" t="s">
        <v>116</v>
      </c>
      <c r="C57">
        <v>869</v>
      </c>
      <c r="D57" s="24">
        <v>57</v>
      </c>
      <c r="E57" s="6">
        <v>869</v>
      </c>
      <c r="F57" s="6">
        <v>1231</v>
      </c>
      <c r="G57">
        <v>718</v>
      </c>
      <c r="H57" s="6">
        <v>645</v>
      </c>
      <c r="I57" s="6" t="s">
        <v>53</v>
      </c>
      <c r="J57" s="6" t="s">
        <v>54</v>
      </c>
      <c r="K57" s="7">
        <v>45554</v>
      </c>
      <c r="L57" s="7">
        <v>45694</v>
      </c>
      <c r="M57" s="6" t="s">
        <v>55</v>
      </c>
      <c r="N57">
        <v>12</v>
      </c>
    </row>
    <row r="58" spans="1:14" x14ac:dyDescent="0.2">
      <c r="A58" s="6">
        <v>309995</v>
      </c>
      <c r="B58" s="6" t="s">
        <v>761</v>
      </c>
      <c r="C58">
        <v>868</v>
      </c>
      <c r="D58" s="24">
        <v>120</v>
      </c>
      <c r="E58" s="6">
        <v>444</v>
      </c>
      <c r="F58" s="6">
        <v>450</v>
      </c>
      <c r="G58">
        <v>458</v>
      </c>
      <c r="H58" s="6">
        <v>464</v>
      </c>
      <c r="I58" s="6" t="s">
        <v>53</v>
      </c>
      <c r="J58" s="6" t="s">
        <v>54</v>
      </c>
      <c r="K58" s="7">
        <v>45581</v>
      </c>
      <c r="L58" s="7">
        <v>45638</v>
      </c>
      <c r="M58" s="6" t="s">
        <v>58</v>
      </c>
      <c r="N58">
        <v>10</v>
      </c>
    </row>
    <row r="59" spans="1:14" x14ac:dyDescent="0.2">
      <c r="A59" s="6">
        <v>303223</v>
      </c>
      <c r="B59" s="6" t="s">
        <v>905</v>
      </c>
      <c r="C59">
        <v>856</v>
      </c>
      <c r="D59" s="24">
        <v>236</v>
      </c>
      <c r="E59" s="6">
        <v>222</v>
      </c>
      <c r="F59" s="6">
        <v>232</v>
      </c>
      <c r="G59">
        <v>247</v>
      </c>
      <c r="H59" s="6">
        <v>279</v>
      </c>
      <c r="I59" s="6" t="s">
        <v>53</v>
      </c>
      <c r="J59" s="6" t="s">
        <v>54</v>
      </c>
      <c r="K59" s="7">
        <v>45043</v>
      </c>
      <c r="L59" s="6"/>
      <c r="M59" s="6" t="s">
        <v>58</v>
      </c>
      <c r="N59">
        <v>33</v>
      </c>
    </row>
    <row r="60" spans="1:14" x14ac:dyDescent="0.2">
      <c r="A60" s="6">
        <v>471191</v>
      </c>
      <c r="B60" s="6" t="s">
        <v>98</v>
      </c>
      <c r="C60">
        <v>817</v>
      </c>
      <c r="D60" s="24">
        <v>155</v>
      </c>
      <c r="E60" s="6">
        <v>250</v>
      </c>
      <c r="F60" s="6">
        <v>365</v>
      </c>
      <c r="G60">
        <v>239</v>
      </c>
      <c r="H60" s="6">
        <v>180</v>
      </c>
      <c r="I60" s="6" t="s">
        <v>53</v>
      </c>
      <c r="J60" s="6" t="s">
        <v>54</v>
      </c>
      <c r="K60" s="7">
        <v>45455</v>
      </c>
      <c r="L60" s="6"/>
      <c r="M60" s="6" t="s">
        <v>58</v>
      </c>
      <c r="N60">
        <v>10</v>
      </c>
    </row>
    <row r="61" spans="1:14" x14ac:dyDescent="0.2">
      <c r="A61" s="6">
        <v>113111</v>
      </c>
      <c r="B61" s="6" t="s">
        <v>959</v>
      </c>
      <c r="C61">
        <v>794</v>
      </c>
      <c r="D61" s="24">
        <v>777</v>
      </c>
      <c r="E61" s="6">
        <v>106</v>
      </c>
      <c r="F61" s="6">
        <v>225</v>
      </c>
      <c r="G61">
        <v>117</v>
      </c>
      <c r="H61" s="6">
        <v>118</v>
      </c>
      <c r="I61" s="6" t="s">
        <v>952</v>
      </c>
      <c r="J61" s="6" t="s">
        <v>54</v>
      </c>
      <c r="K61" s="7">
        <v>45644</v>
      </c>
      <c r="L61" s="7">
        <v>45771</v>
      </c>
      <c r="M61" s="6" t="s">
        <v>58</v>
      </c>
      <c r="N61">
        <v>9</v>
      </c>
    </row>
    <row r="62" spans="1:14" x14ac:dyDescent="0.2">
      <c r="A62" s="6">
        <v>327797</v>
      </c>
      <c r="B62" s="6" t="s">
        <v>111</v>
      </c>
      <c r="C62">
        <v>773</v>
      </c>
      <c r="D62" s="24">
        <v>443</v>
      </c>
      <c r="E62" s="6">
        <v>6356</v>
      </c>
      <c r="F62" s="6">
        <v>9000</v>
      </c>
      <c r="G62">
        <v>4184</v>
      </c>
      <c r="H62" s="6">
        <v>4650</v>
      </c>
      <c r="I62" s="6" t="s">
        <v>53</v>
      </c>
      <c r="J62" s="6" t="s">
        <v>54</v>
      </c>
      <c r="K62" s="7">
        <v>45595</v>
      </c>
      <c r="L62" s="6"/>
      <c r="M62" s="6" t="s">
        <v>55</v>
      </c>
      <c r="N62">
        <v>10</v>
      </c>
    </row>
    <row r="63" spans="1:14" x14ac:dyDescent="0.2">
      <c r="A63" s="6">
        <v>119937</v>
      </c>
      <c r="B63" s="6" t="s">
        <v>763</v>
      </c>
      <c r="C63">
        <v>769</v>
      </c>
      <c r="D63" s="24">
        <v>31</v>
      </c>
      <c r="E63" s="6">
        <v>367</v>
      </c>
      <c r="F63" s="6">
        <v>385</v>
      </c>
      <c r="G63">
        <v>377</v>
      </c>
      <c r="H63" s="6">
        <v>397</v>
      </c>
      <c r="I63" s="6" t="s">
        <v>53</v>
      </c>
      <c r="J63" s="6" t="s">
        <v>54</v>
      </c>
      <c r="K63" s="7">
        <v>45154</v>
      </c>
      <c r="L63" s="6"/>
      <c r="M63" s="6" t="s">
        <v>58</v>
      </c>
      <c r="N63">
        <v>27</v>
      </c>
    </row>
    <row r="64" spans="1:14" x14ac:dyDescent="0.2">
      <c r="A64" s="6" t="s">
        <v>902</v>
      </c>
      <c r="B64" s="6" t="s">
        <v>903</v>
      </c>
      <c r="C64">
        <v>753</v>
      </c>
      <c r="D64" s="24">
        <v>51</v>
      </c>
      <c r="E64" s="6">
        <v>240</v>
      </c>
      <c r="F64" s="6">
        <v>155</v>
      </c>
      <c r="G64">
        <v>322</v>
      </c>
      <c r="H64" s="6">
        <v>186</v>
      </c>
      <c r="I64" s="6" t="s">
        <v>53</v>
      </c>
      <c r="J64" s="6" t="s">
        <v>54</v>
      </c>
      <c r="K64" s="7">
        <v>45617</v>
      </c>
      <c r="L64" s="6"/>
      <c r="M64" s="6" t="s">
        <v>58</v>
      </c>
      <c r="N64">
        <v>17</v>
      </c>
    </row>
    <row r="65" spans="1:14" x14ac:dyDescent="0.2">
      <c r="A65" s="6">
        <v>325338</v>
      </c>
      <c r="B65" s="6" t="s">
        <v>316</v>
      </c>
      <c r="C65">
        <v>749</v>
      </c>
      <c r="D65" s="24">
        <v>380</v>
      </c>
      <c r="E65" s="6">
        <v>146</v>
      </c>
      <c r="F65" s="6">
        <v>214</v>
      </c>
      <c r="G65">
        <v>20</v>
      </c>
      <c r="H65" s="6">
        <v>186</v>
      </c>
      <c r="I65" s="6" t="s">
        <v>53</v>
      </c>
      <c r="J65" s="6" t="s">
        <v>54</v>
      </c>
      <c r="K65" s="7">
        <v>45509</v>
      </c>
      <c r="L65" s="6"/>
      <c r="M65" s="6" t="s">
        <v>58</v>
      </c>
      <c r="N65">
        <v>13</v>
      </c>
    </row>
    <row r="66" spans="1:14" x14ac:dyDescent="0.2">
      <c r="A66" s="6">
        <v>106155</v>
      </c>
      <c r="B66" s="6" t="s">
        <v>863</v>
      </c>
      <c r="C66">
        <v>745</v>
      </c>
      <c r="D66" s="24">
        <v>5</v>
      </c>
      <c r="E66" s="6">
        <v>2903</v>
      </c>
      <c r="F66" s="6">
        <v>2850</v>
      </c>
      <c r="G66">
        <v>3183</v>
      </c>
      <c r="H66" s="6">
        <v>2975</v>
      </c>
      <c r="I66" s="6" t="s">
        <v>53</v>
      </c>
      <c r="J66" s="6" t="s">
        <v>54</v>
      </c>
      <c r="K66" s="7">
        <v>45327</v>
      </c>
      <c r="L66" s="6"/>
      <c r="M66" s="6" t="s">
        <v>55</v>
      </c>
      <c r="N66">
        <v>8</v>
      </c>
    </row>
    <row r="67" spans="1:14" x14ac:dyDescent="0.2">
      <c r="A67" s="6">
        <v>187670</v>
      </c>
      <c r="B67" s="6" t="s">
        <v>131</v>
      </c>
      <c r="C67">
        <v>744</v>
      </c>
      <c r="D67" s="24">
        <v>339</v>
      </c>
      <c r="E67" s="6">
        <v>80</v>
      </c>
      <c r="F67" s="6">
        <v>105</v>
      </c>
      <c r="G67">
        <v>75</v>
      </c>
      <c r="H67" s="6">
        <v>62</v>
      </c>
      <c r="I67" s="6" t="s">
        <v>53</v>
      </c>
      <c r="J67" s="6" t="s">
        <v>54</v>
      </c>
      <c r="K67" s="7">
        <v>45481</v>
      </c>
      <c r="L67" s="6"/>
      <c r="M67" s="6" t="s">
        <v>71</v>
      </c>
      <c r="N67">
        <v>12</v>
      </c>
    </row>
    <row r="68" spans="1:14" x14ac:dyDescent="0.2">
      <c r="A68" s="6">
        <v>107619</v>
      </c>
      <c r="B68" s="6" t="s">
        <v>344</v>
      </c>
      <c r="C68">
        <v>740</v>
      </c>
      <c r="D68" s="24">
        <v>524</v>
      </c>
      <c r="E68" s="6">
        <v>223</v>
      </c>
      <c r="F68" s="6">
        <v>255</v>
      </c>
      <c r="G68">
        <v>255</v>
      </c>
      <c r="H68" s="6">
        <v>242</v>
      </c>
      <c r="I68" s="6" t="s">
        <v>53</v>
      </c>
      <c r="J68" s="6" t="s">
        <v>54</v>
      </c>
      <c r="K68" s="7">
        <v>45462</v>
      </c>
      <c r="L68" s="6"/>
      <c r="M68" s="6" t="s">
        <v>58</v>
      </c>
      <c r="N68">
        <v>13</v>
      </c>
    </row>
    <row r="69" spans="1:14" x14ac:dyDescent="0.2">
      <c r="A69" s="6">
        <v>107989</v>
      </c>
      <c r="B69" s="6" t="s">
        <v>768</v>
      </c>
      <c r="C69">
        <v>732</v>
      </c>
      <c r="D69" s="24">
        <v>391</v>
      </c>
      <c r="E69" s="6">
        <v>336</v>
      </c>
      <c r="F69" s="6">
        <v>255</v>
      </c>
      <c r="G69">
        <v>236</v>
      </c>
      <c r="H69" s="6">
        <v>263</v>
      </c>
      <c r="I69" s="6" t="s">
        <v>53</v>
      </c>
      <c r="J69" s="6" t="s">
        <v>54</v>
      </c>
      <c r="K69" s="7">
        <v>45595</v>
      </c>
      <c r="L69" s="7">
        <v>45699</v>
      </c>
      <c r="M69" s="6" t="s">
        <v>58</v>
      </c>
      <c r="N69">
        <v>10</v>
      </c>
    </row>
    <row r="70" spans="1:14" x14ac:dyDescent="0.2">
      <c r="A70" s="6">
        <v>321833</v>
      </c>
      <c r="B70" s="6" t="s">
        <v>353</v>
      </c>
      <c r="C70">
        <v>729</v>
      </c>
      <c r="D70" s="24">
        <v>68</v>
      </c>
      <c r="E70" s="6">
        <v>213</v>
      </c>
      <c r="F70" s="6">
        <v>250</v>
      </c>
      <c r="G70">
        <v>206</v>
      </c>
      <c r="H70" s="6">
        <v>245</v>
      </c>
      <c r="I70" s="6" t="s">
        <v>53</v>
      </c>
      <c r="J70" s="6" t="s">
        <v>54</v>
      </c>
      <c r="K70" s="7">
        <v>45649</v>
      </c>
      <c r="L70" s="7">
        <v>45701</v>
      </c>
      <c r="M70" s="6" t="s">
        <v>58</v>
      </c>
      <c r="N70">
        <v>10</v>
      </c>
    </row>
    <row r="71" spans="1:14" x14ac:dyDescent="0.2">
      <c r="A71" s="6">
        <v>107794</v>
      </c>
      <c r="B71" s="6" t="s">
        <v>714</v>
      </c>
      <c r="C71">
        <v>729</v>
      </c>
      <c r="D71" s="24">
        <v>452</v>
      </c>
      <c r="E71" s="6">
        <v>259</v>
      </c>
      <c r="F71" s="6">
        <v>274</v>
      </c>
      <c r="G71">
        <v>250</v>
      </c>
      <c r="H71" s="6">
        <v>282</v>
      </c>
      <c r="I71" s="6" t="s">
        <v>53</v>
      </c>
      <c r="J71" s="6" t="s">
        <v>54</v>
      </c>
      <c r="K71" s="7">
        <v>45180</v>
      </c>
      <c r="L71" s="6"/>
      <c r="M71" s="6" t="s">
        <v>58</v>
      </c>
      <c r="N71">
        <v>25</v>
      </c>
    </row>
    <row r="72" spans="1:14" x14ac:dyDescent="0.2">
      <c r="A72" s="6">
        <v>115314</v>
      </c>
      <c r="B72" s="6" t="s">
        <v>817</v>
      </c>
      <c r="C72">
        <v>728</v>
      </c>
      <c r="D72" s="24">
        <v>277</v>
      </c>
      <c r="E72" s="6">
        <v>475</v>
      </c>
      <c r="F72" s="6">
        <v>450</v>
      </c>
      <c r="G72">
        <v>487</v>
      </c>
      <c r="H72" s="6">
        <v>465</v>
      </c>
      <c r="I72" s="6" t="s">
        <v>53</v>
      </c>
      <c r="J72" s="6" t="s">
        <v>54</v>
      </c>
      <c r="K72" s="7">
        <v>45233</v>
      </c>
      <c r="L72" s="6"/>
      <c r="M72" s="6" t="s">
        <v>58</v>
      </c>
      <c r="N72">
        <v>25</v>
      </c>
    </row>
    <row r="73" spans="1:14" x14ac:dyDescent="0.2">
      <c r="A73" s="6">
        <v>155263</v>
      </c>
      <c r="B73" s="6" t="s">
        <v>343</v>
      </c>
      <c r="C73">
        <v>720</v>
      </c>
      <c r="D73" s="24">
        <v>586</v>
      </c>
      <c r="E73" s="6">
        <v>148</v>
      </c>
      <c r="F73" s="6">
        <v>178</v>
      </c>
      <c r="G73">
        <v>154</v>
      </c>
      <c r="H73" s="6">
        <v>168</v>
      </c>
      <c r="I73" s="6" t="s">
        <v>53</v>
      </c>
      <c r="J73" s="6" t="s">
        <v>54</v>
      </c>
      <c r="K73" s="7">
        <v>45470</v>
      </c>
      <c r="L73" s="6"/>
      <c r="M73" s="6" t="s">
        <v>58</v>
      </c>
      <c r="N73">
        <v>14</v>
      </c>
    </row>
    <row r="74" spans="1:14" x14ac:dyDescent="0.2">
      <c r="A74" s="6">
        <v>105702</v>
      </c>
      <c r="B74" s="6" t="s">
        <v>125</v>
      </c>
      <c r="C74">
        <v>719</v>
      </c>
      <c r="D74" s="24">
        <v>474</v>
      </c>
      <c r="E74" s="6">
        <v>924</v>
      </c>
      <c r="F74" s="6">
        <v>1350</v>
      </c>
      <c r="G74">
        <v>928</v>
      </c>
      <c r="H74" s="6">
        <v>762</v>
      </c>
      <c r="I74" s="6" t="s">
        <v>53</v>
      </c>
      <c r="J74" s="6" t="s">
        <v>54</v>
      </c>
      <c r="K74" s="7">
        <v>45653</v>
      </c>
      <c r="L74" s="7">
        <v>45748</v>
      </c>
      <c r="M74" s="6" t="s">
        <v>55</v>
      </c>
      <c r="N74">
        <v>11</v>
      </c>
    </row>
    <row r="75" spans="1:14" x14ac:dyDescent="0.2">
      <c r="A75" s="6">
        <v>186872</v>
      </c>
      <c r="B75" s="6" t="s">
        <v>126</v>
      </c>
      <c r="C75">
        <v>718</v>
      </c>
      <c r="D75" s="24">
        <v>258</v>
      </c>
      <c r="E75" s="6">
        <v>112</v>
      </c>
      <c r="F75" s="6">
        <v>176</v>
      </c>
      <c r="G75">
        <v>98</v>
      </c>
      <c r="H75" s="6">
        <v>101</v>
      </c>
      <c r="I75" s="6" t="s">
        <v>53</v>
      </c>
      <c r="J75" s="6" t="s">
        <v>54</v>
      </c>
      <c r="K75" s="7">
        <v>45560</v>
      </c>
      <c r="L75" s="7">
        <v>45706</v>
      </c>
      <c r="M75" s="6" t="s">
        <v>58</v>
      </c>
      <c r="N75">
        <v>9</v>
      </c>
    </row>
    <row r="76" spans="1:14" x14ac:dyDescent="0.2">
      <c r="A76" s="6">
        <v>532247</v>
      </c>
      <c r="B76" s="6" t="s">
        <v>99</v>
      </c>
      <c r="C76">
        <v>708</v>
      </c>
      <c r="D76" s="24">
        <v>541</v>
      </c>
      <c r="E76" s="6">
        <v>400</v>
      </c>
      <c r="F76" s="6">
        <v>480</v>
      </c>
      <c r="G76">
        <v>703</v>
      </c>
      <c r="H76" s="6">
        <v>237</v>
      </c>
      <c r="I76" s="6" t="s">
        <v>53</v>
      </c>
      <c r="J76" s="6" t="s">
        <v>54</v>
      </c>
      <c r="K76" s="7">
        <v>45056</v>
      </c>
      <c r="L76" s="6"/>
      <c r="M76" s="6" t="s">
        <v>58</v>
      </c>
      <c r="N76">
        <v>24</v>
      </c>
    </row>
    <row r="77" spans="1:14" x14ac:dyDescent="0.2">
      <c r="A77" s="6">
        <v>451087</v>
      </c>
      <c r="B77" s="6" t="s">
        <v>65</v>
      </c>
      <c r="C77">
        <v>707</v>
      </c>
      <c r="D77" s="24">
        <v>459</v>
      </c>
      <c r="E77" s="6">
        <v>163</v>
      </c>
      <c r="F77" s="6">
        <v>955</v>
      </c>
      <c r="G77">
        <v>191</v>
      </c>
      <c r="H77" s="6">
        <v>160</v>
      </c>
      <c r="I77" s="6" t="s">
        <v>53</v>
      </c>
      <c r="J77" s="6" t="s">
        <v>54</v>
      </c>
      <c r="K77" s="7">
        <v>45610</v>
      </c>
      <c r="L77" s="7">
        <v>45708</v>
      </c>
      <c r="M77" s="6" t="s">
        <v>58</v>
      </c>
      <c r="N77">
        <v>11</v>
      </c>
    </row>
    <row r="78" spans="1:14" x14ac:dyDescent="0.2">
      <c r="A78" s="6">
        <v>157071</v>
      </c>
      <c r="B78" s="6" t="s">
        <v>874</v>
      </c>
      <c r="C78">
        <v>674</v>
      </c>
      <c r="D78" s="24">
        <v>641</v>
      </c>
      <c r="E78" s="6">
        <v>112</v>
      </c>
      <c r="F78" s="6">
        <v>140</v>
      </c>
      <c r="G78">
        <v>151</v>
      </c>
      <c r="H78" s="6">
        <v>148</v>
      </c>
      <c r="I78" s="6" t="s">
        <v>53</v>
      </c>
      <c r="J78" s="6" t="s">
        <v>54</v>
      </c>
      <c r="K78" s="7">
        <v>45628</v>
      </c>
      <c r="L78" s="7">
        <v>45748</v>
      </c>
      <c r="M78" s="6" t="s">
        <v>58</v>
      </c>
      <c r="N78">
        <v>34</v>
      </c>
    </row>
    <row r="79" spans="1:14" x14ac:dyDescent="0.2">
      <c r="A79" s="6">
        <v>305896</v>
      </c>
      <c r="B79" s="6" t="s">
        <v>749</v>
      </c>
      <c r="C79">
        <v>668</v>
      </c>
      <c r="D79" s="24">
        <v>573</v>
      </c>
      <c r="E79" s="6">
        <v>120</v>
      </c>
      <c r="F79" s="6">
        <v>130</v>
      </c>
      <c r="G79">
        <v>152</v>
      </c>
      <c r="H79" s="6">
        <v>134</v>
      </c>
      <c r="I79" s="6" t="s">
        <v>53</v>
      </c>
      <c r="J79" s="6" t="s">
        <v>54</v>
      </c>
      <c r="K79" s="7">
        <v>45644</v>
      </c>
      <c r="L79" s="7">
        <v>45797</v>
      </c>
      <c r="M79" s="6" t="s">
        <v>58</v>
      </c>
      <c r="N79">
        <v>8</v>
      </c>
    </row>
    <row r="80" spans="1:14" x14ac:dyDescent="0.2">
      <c r="A80" s="6">
        <v>187999</v>
      </c>
      <c r="B80" s="6" t="s">
        <v>960</v>
      </c>
      <c r="C80">
        <v>657</v>
      </c>
      <c r="D80" s="24">
        <v>143</v>
      </c>
      <c r="E80" s="6">
        <v>26</v>
      </c>
      <c r="F80" s="6">
        <v>30</v>
      </c>
      <c r="G80">
        <v>0</v>
      </c>
      <c r="H80" s="6">
        <v>30</v>
      </c>
      <c r="I80" s="6" t="s">
        <v>952</v>
      </c>
      <c r="J80" s="6" t="s">
        <v>54</v>
      </c>
      <c r="K80" s="7">
        <v>45380</v>
      </c>
      <c r="L80" s="6"/>
      <c r="M80" s="6" t="s">
        <v>76</v>
      </c>
      <c r="N80">
        <v>20</v>
      </c>
    </row>
    <row r="81" spans="1:14" x14ac:dyDescent="0.2">
      <c r="A81" s="6">
        <v>497705</v>
      </c>
      <c r="B81" s="6" t="s">
        <v>52</v>
      </c>
      <c r="C81">
        <v>654</v>
      </c>
      <c r="D81" s="24">
        <v>537</v>
      </c>
      <c r="E81" s="6">
        <v>12000</v>
      </c>
      <c r="F81" s="6">
        <v>-5649</v>
      </c>
      <c r="G81">
        <v>5115</v>
      </c>
      <c r="H81" s="6">
        <v>3202</v>
      </c>
      <c r="I81" s="6" t="s">
        <v>53</v>
      </c>
      <c r="J81" s="6" t="s">
        <v>54</v>
      </c>
      <c r="K81" s="7">
        <v>45699</v>
      </c>
      <c r="L81" s="6"/>
      <c r="M81" s="6" t="s">
        <v>55</v>
      </c>
      <c r="N81">
        <v>6</v>
      </c>
    </row>
    <row r="82" spans="1:14" x14ac:dyDescent="0.2">
      <c r="A82" s="6">
        <v>110600</v>
      </c>
      <c r="B82" s="6" t="s">
        <v>748</v>
      </c>
      <c r="C82">
        <v>647</v>
      </c>
      <c r="D82" s="24">
        <v>542</v>
      </c>
      <c r="E82" s="6">
        <v>248</v>
      </c>
      <c r="F82" s="6">
        <v>262</v>
      </c>
      <c r="G82">
        <v>255</v>
      </c>
      <c r="H82" s="6">
        <v>270</v>
      </c>
      <c r="I82" s="6" t="s">
        <v>53</v>
      </c>
      <c r="J82" s="6" t="s">
        <v>54</v>
      </c>
      <c r="K82" s="7">
        <v>45565</v>
      </c>
      <c r="L82" s="7">
        <v>45677</v>
      </c>
      <c r="M82" s="6" t="s">
        <v>58</v>
      </c>
      <c r="N82">
        <v>10</v>
      </c>
    </row>
    <row r="83" spans="1:14" x14ac:dyDescent="0.2">
      <c r="A83" s="6">
        <v>106000</v>
      </c>
      <c r="B83" s="6" t="s">
        <v>799</v>
      </c>
      <c r="C83">
        <v>645</v>
      </c>
      <c r="D83" s="24">
        <v>164</v>
      </c>
      <c r="E83" s="6">
        <v>1657</v>
      </c>
      <c r="F83" s="6">
        <v>2337</v>
      </c>
      <c r="G83">
        <v>1800</v>
      </c>
      <c r="H83" s="6">
        <v>2414</v>
      </c>
      <c r="I83" s="6" t="s">
        <v>53</v>
      </c>
      <c r="J83" s="6" t="s">
        <v>54</v>
      </c>
      <c r="K83" s="7">
        <v>45436</v>
      </c>
      <c r="L83" s="6"/>
      <c r="M83" s="6" t="s">
        <v>55</v>
      </c>
      <c r="N83">
        <v>33</v>
      </c>
    </row>
    <row r="84" spans="1:14" x14ac:dyDescent="0.2">
      <c r="A84" s="6">
        <v>106346</v>
      </c>
      <c r="B84" s="6" t="s">
        <v>271</v>
      </c>
      <c r="C84">
        <v>644</v>
      </c>
      <c r="D84" s="24">
        <v>54</v>
      </c>
      <c r="E84" s="6">
        <v>1282</v>
      </c>
      <c r="F84" s="6">
        <v>1200</v>
      </c>
      <c r="G84">
        <v>1340</v>
      </c>
      <c r="H84" s="6">
        <v>877</v>
      </c>
      <c r="I84" s="6" t="s">
        <v>53</v>
      </c>
      <c r="J84" s="6" t="s">
        <v>54</v>
      </c>
      <c r="K84" s="7">
        <v>45106</v>
      </c>
      <c r="L84" s="6"/>
      <c r="M84" s="6" t="s">
        <v>55</v>
      </c>
      <c r="N84">
        <v>47</v>
      </c>
    </row>
    <row r="85" spans="1:14" x14ac:dyDescent="0.2">
      <c r="A85" s="6">
        <v>112305</v>
      </c>
      <c r="B85" s="6" t="s">
        <v>83</v>
      </c>
      <c r="C85">
        <v>642</v>
      </c>
      <c r="D85" s="24">
        <v>93</v>
      </c>
      <c r="E85" s="6">
        <v>754</v>
      </c>
      <c r="F85" s="6">
        <v>1626</v>
      </c>
      <c r="G85">
        <v>888</v>
      </c>
      <c r="H85" s="6">
        <v>577</v>
      </c>
      <c r="I85" s="6" t="s">
        <v>53</v>
      </c>
      <c r="J85" s="6" t="s">
        <v>54</v>
      </c>
      <c r="K85" s="7">
        <v>45471</v>
      </c>
      <c r="L85" s="6"/>
      <c r="M85" s="6" t="s">
        <v>55</v>
      </c>
      <c r="N85">
        <v>52</v>
      </c>
    </row>
    <row r="86" spans="1:14" x14ac:dyDescent="0.2">
      <c r="A86" s="6">
        <v>109269</v>
      </c>
      <c r="B86" s="6" t="s">
        <v>811</v>
      </c>
      <c r="C86">
        <v>636</v>
      </c>
      <c r="D86" s="24">
        <v>608</v>
      </c>
      <c r="E86" s="6">
        <v>116</v>
      </c>
      <c r="F86" s="6">
        <v>120</v>
      </c>
      <c r="G86">
        <v>140</v>
      </c>
      <c r="H86" s="6">
        <v>124</v>
      </c>
      <c r="I86" s="6" t="s">
        <v>53</v>
      </c>
      <c r="J86" s="6" t="s">
        <v>54</v>
      </c>
      <c r="K86" s="7">
        <v>45369</v>
      </c>
      <c r="L86" s="6"/>
      <c r="M86" s="6" t="s">
        <v>58</v>
      </c>
      <c r="N86">
        <v>48</v>
      </c>
    </row>
    <row r="87" spans="1:14" x14ac:dyDescent="0.2">
      <c r="A87" s="6">
        <v>445108</v>
      </c>
      <c r="B87" s="6" t="s">
        <v>961</v>
      </c>
      <c r="C87">
        <v>629</v>
      </c>
      <c r="D87" s="24">
        <v>215</v>
      </c>
      <c r="E87" s="6">
        <v>305</v>
      </c>
      <c r="F87" s="6">
        <v>349</v>
      </c>
      <c r="G87">
        <v>298</v>
      </c>
      <c r="H87" s="6">
        <v>781</v>
      </c>
      <c r="I87" s="6" t="s">
        <v>952</v>
      </c>
      <c r="J87" s="6" t="s">
        <v>54</v>
      </c>
      <c r="K87" s="7">
        <v>45347</v>
      </c>
      <c r="L87" s="6"/>
      <c r="M87" s="6" t="s">
        <v>58</v>
      </c>
      <c r="N87">
        <v>37</v>
      </c>
    </row>
    <row r="88" spans="1:14" x14ac:dyDescent="0.2">
      <c r="A88" s="6">
        <v>107741</v>
      </c>
      <c r="B88" s="6" t="s">
        <v>100</v>
      </c>
      <c r="C88">
        <v>613</v>
      </c>
      <c r="D88" s="24">
        <v>613</v>
      </c>
      <c r="E88" s="6">
        <v>1000</v>
      </c>
      <c r="F88" s="6">
        <v>1466</v>
      </c>
      <c r="G88">
        <v>1651</v>
      </c>
      <c r="H88" s="6">
        <v>724</v>
      </c>
      <c r="I88" s="6" t="s">
        <v>53</v>
      </c>
      <c r="J88" s="6" t="s">
        <v>54</v>
      </c>
      <c r="K88" s="7">
        <v>45776</v>
      </c>
      <c r="L88" s="7">
        <v>45848</v>
      </c>
      <c r="M88" s="6" t="s">
        <v>55</v>
      </c>
      <c r="N88">
        <v>6</v>
      </c>
    </row>
    <row r="89" spans="1:14" x14ac:dyDescent="0.2">
      <c r="A89" s="6">
        <v>107969</v>
      </c>
      <c r="B89" s="6" t="s">
        <v>69</v>
      </c>
      <c r="C89">
        <v>608</v>
      </c>
      <c r="D89" s="24">
        <v>239</v>
      </c>
      <c r="E89" s="6">
        <v>130</v>
      </c>
      <c r="F89" s="6">
        <v>136</v>
      </c>
      <c r="G89">
        <v>7</v>
      </c>
      <c r="H89" s="6">
        <v>31</v>
      </c>
      <c r="I89" s="6" t="s">
        <v>53</v>
      </c>
      <c r="J89" s="6" t="s">
        <v>54</v>
      </c>
      <c r="K89" s="7">
        <v>45618</v>
      </c>
      <c r="L89" s="7">
        <v>45741</v>
      </c>
      <c r="M89" s="6" t="s">
        <v>58</v>
      </c>
      <c r="N89">
        <v>9</v>
      </c>
    </row>
    <row r="90" spans="1:14" x14ac:dyDescent="0.2">
      <c r="A90" s="6">
        <v>107272</v>
      </c>
      <c r="B90" s="6" t="s">
        <v>262</v>
      </c>
      <c r="C90">
        <v>594</v>
      </c>
      <c r="D90" s="24">
        <v>580</v>
      </c>
      <c r="E90" s="6">
        <v>196</v>
      </c>
      <c r="F90" s="6">
        <v>370</v>
      </c>
      <c r="G90">
        <v>130</v>
      </c>
      <c r="H90" s="6">
        <v>247</v>
      </c>
      <c r="I90" s="6" t="s">
        <v>53</v>
      </c>
      <c r="J90" s="6" t="s">
        <v>54</v>
      </c>
      <c r="K90" s="7">
        <v>45639</v>
      </c>
      <c r="L90" s="6"/>
      <c r="M90" s="6" t="s">
        <v>58</v>
      </c>
      <c r="N90">
        <v>18</v>
      </c>
    </row>
    <row r="91" spans="1:14" x14ac:dyDescent="0.2">
      <c r="A91" s="6">
        <v>107101</v>
      </c>
      <c r="B91" s="6" t="s">
        <v>805</v>
      </c>
      <c r="C91">
        <v>589</v>
      </c>
      <c r="D91" s="24">
        <v>615</v>
      </c>
      <c r="E91" s="6">
        <v>175</v>
      </c>
      <c r="F91" s="6">
        <v>181</v>
      </c>
      <c r="G91">
        <v>1</v>
      </c>
      <c r="H91" s="6">
        <v>187</v>
      </c>
      <c r="I91" s="6" t="s">
        <v>53</v>
      </c>
      <c r="J91" s="6" t="s">
        <v>54</v>
      </c>
      <c r="K91" s="7">
        <v>45810</v>
      </c>
      <c r="L91" s="7">
        <v>45937</v>
      </c>
      <c r="M91" s="6" t="s">
        <v>58</v>
      </c>
      <c r="N91">
        <v>2</v>
      </c>
    </row>
    <row r="92" spans="1:14" x14ac:dyDescent="0.2">
      <c r="A92" s="6">
        <v>446518</v>
      </c>
      <c r="B92" s="6" t="s">
        <v>671</v>
      </c>
      <c r="C92">
        <v>580</v>
      </c>
      <c r="D92" s="24">
        <v>511</v>
      </c>
      <c r="E92" s="6">
        <v>338</v>
      </c>
      <c r="F92" s="6">
        <v>343</v>
      </c>
      <c r="G92">
        <v>344</v>
      </c>
      <c r="H92" s="6">
        <v>352</v>
      </c>
      <c r="I92" s="6" t="s">
        <v>53</v>
      </c>
      <c r="J92" s="6" t="s">
        <v>54</v>
      </c>
      <c r="K92" s="7">
        <v>45693</v>
      </c>
      <c r="L92" s="6"/>
      <c r="M92" s="6" t="s">
        <v>58</v>
      </c>
      <c r="N92">
        <v>40</v>
      </c>
    </row>
    <row r="93" spans="1:14" x14ac:dyDescent="0.2">
      <c r="A93" s="6">
        <v>126746</v>
      </c>
      <c r="B93" s="6" t="s">
        <v>886</v>
      </c>
      <c r="C93">
        <v>535</v>
      </c>
      <c r="D93" s="24">
        <v>91</v>
      </c>
      <c r="E93" s="6">
        <v>675</v>
      </c>
      <c r="F93" s="6">
        <v>516</v>
      </c>
      <c r="G93">
        <v>0</v>
      </c>
      <c r="H93" s="6">
        <v>564</v>
      </c>
      <c r="I93" s="6" t="s">
        <v>53</v>
      </c>
      <c r="J93" s="6" t="s">
        <v>54</v>
      </c>
      <c r="K93" s="7">
        <v>45539</v>
      </c>
      <c r="L93" s="7">
        <v>45609</v>
      </c>
      <c r="M93" s="6" t="s">
        <v>55</v>
      </c>
      <c r="N93">
        <v>13</v>
      </c>
    </row>
    <row r="94" spans="1:14" x14ac:dyDescent="0.2">
      <c r="A94" s="6">
        <v>132851</v>
      </c>
      <c r="B94" s="6" t="s">
        <v>962</v>
      </c>
      <c r="C94">
        <v>534</v>
      </c>
      <c r="D94" s="24">
        <v>291</v>
      </c>
      <c r="E94" s="6">
        <v>1743</v>
      </c>
      <c r="F94" s="6">
        <v>2</v>
      </c>
      <c r="G94">
        <v>0</v>
      </c>
      <c r="H94" s="6">
        <v>126</v>
      </c>
      <c r="I94" s="6" t="s">
        <v>53</v>
      </c>
      <c r="J94" s="6" t="s">
        <v>963</v>
      </c>
      <c r="K94" s="7">
        <v>45055</v>
      </c>
      <c r="L94" s="6"/>
      <c r="M94" s="6" t="s">
        <v>55</v>
      </c>
      <c r="N94">
        <v>31</v>
      </c>
    </row>
    <row r="95" spans="1:14" x14ac:dyDescent="0.2">
      <c r="A95" s="6">
        <v>108237</v>
      </c>
      <c r="B95" s="6" t="s">
        <v>916</v>
      </c>
      <c r="C95">
        <v>525</v>
      </c>
      <c r="D95" s="24">
        <v>181</v>
      </c>
      <c r="E95" s="6">
        <v>394</v>
      </c>
      <c r="F95" s="6">
        <v>111</v>
      </c>
      <c r="G95">
        <v>131</v>
      </c>
      <c r="H95" s="6">
        <v>155</v>
      </c>
      <c r="I95" s="6" t="s">
        <v>53</v>
      </c>
      <c r="J95" s="6" t="s">
        <v>54</v>
      </c>
      <c r="K95" s="7">
        <v>45545</v>
      </c>
      <c r="L95" s="6"/>
      <c r="M95" s="6" t="s">
        <v>58</v>
      </c>
      <c r="N95">
        <v>22</v>
      </c>
    </row>
    <row r="96" spans="1:14" x14ac:dyDescent="0.2">
      <c r="A96" s="6">
        <v>106711</v>
      </c>
      <c r="B96" s="6" t="s">
        <v>722</v>
      </c>
      <c r="C96">
        <v>525</v>
      </c>
      <c r="D96" s="24">
        <v>525</v>
      </c>
      <c r="E96" s="6">
        <v>154</v>
      </c>
      <c r="F96" s="6">
        <v>135</v>
      </c>
      <c r="G96">
        <v>171</v>
      </c>
      <c r="H96" s="6">
        <v>139</v>
      </c>
      <c r="I96" s="6" t="s">
        <v>53</v>
      </c>
      <c r="J96" s="6" t="s">
        <v>68</v>
      </c>
      <c r="K96" s="7">
        <v>45688</v>
      </c>
      <c r="L96" s="6"/>
      <c r="M96" s="6" t="s">
        <v>58</v>
      </c>
      <c r="N96">
        <v>6</v>
      </c>
    </row>
    <row r="97" spans="1:14" x14ac:dyDescent="0.2">
      <c r="A97" s="6">
        <v>106297</v>
      </c>
      <c r="B97" s="6" t="s">
        <v>729</v>
      </c>
      <c r="C97">
        <v>523</v>
      </c>
      <c r="D97" s="24">
        <v>27</v>
      </c>
      <c r="E97" s="6">
        <v>325</v>
      </c>
      <c r="F97" s="6">
        <v>235</v>
      </c>
      <c r="G97">
        <v>296</v>
      </c>
      <c r="H97" s="6">
        <v>242</v>
      </c>
      <c r="I97" s="6" t="s">
        <v>53</v>
      </c>
      <c r="J97" s="6" t="s">
        <v>54</v>
      </c>
      <c r="K97" s="7">
        <v>45279</v>
      </c>
      <c r="L97" s="6"/>
      <c r="M97" s="6" t="s">
        <v>58</v>
      </c>
      <c r="N97">
        <v>21</v>
      </c>
    </row>
    <row r="98" spans="1:14" x14ac:dyDescent="0.2">
      <c r="A98" s="6">
        <v>110404</v>
      </c>
      <c r="B98" s="6" t="s">
        <v>59</v>
      </c>
      <c r="C98">
        <v>522</v>
      </c>
      <c r="D98" s="24">
        <v>457</v>
      </c>
      <c r="E98" s="6">
        <v>208</v>
      </c>
      <c r="F98" s="6">
        <v>227</v>
      </c>
      <c r="G98">
        <v>248</v>
      </c>
      <c r="H98" s="6">
        <v>11</v>
      </c>
      <c r="I98" s="6" t="s">
        <v>53</v>
      </c>
      <c r="J98" s="6" t="s">
        <v>54</v>
      </c>
      <c r="K98" s="7">
        <v>45597</v>
      </c>
      <c r="L98" s="7">
        <v>45637</v>
      </c>
      <c r="M98" s="6" t="s">
        <v>58</v>
      </c>
      <c r="N98">
        <v>10</v>
      </c>
    </row>
    <row r="99" spans="1:14" x14ac:dyDescent="0.2">
      <c r="A99" s="6">
        <v>106528</v>
      </c>
      <c r="B99" s="6" t="s">
        <v>812</v>
      </c>
      <c r="C99">
        <v>518</v>
      </c>
      <c r="D99" s="24">
        <v>510</v>
      </c>
      <c r="E99" s="6">
        <v>109</v>
      </c>
      <c r="F99" s="6">
        <v>150</v>
      </c>
      <c r="G99">
        <v>120</v>
      </c>
      <c r="H99" s="6">
        <v>155</v>
      </c>
      <c r="I99" s="6" t="s">
        <v>53</v>
      </c>
      <c r="J99" s="6" t="s">
        <v>54</v>
      </c>
      <c r="K99" s="7">
        <v>45657</v>
      </c>
      <c r="L99" s="7">
        <v>45784</v>
      </c>
      <c r="M99" s="6" t="s">
        <v>58</v>
      </c>
      <c r="N99">
        <v>7</v>
      </c>
    </row>
    <row r="100" spans="1:14" x14ac:dyDescent="0.2">
      <c r="A100" s="6">
        <v>111124</v>
      </c>
      <c r="B100" s="6" t="s">
        <v>138</v>
      </c>
      <c r="C100">
        <v>515</v>
      </c>
      <c r="D100" s="24">
        <v>479</v>
      </c>
      <c r="E100" s="6">
        <v>54</v>
      </c>
      <c r="F100" s="6">
        <v>145</v>
      </c>
      <c r="G100">
        <v>88</v>
      </c>
      <c r="H100" s="6">
        <v>89</v>
      </c>
      <c r="I100" s="6" t="s">
        <v>53</v>
      </c>
      <c r="J100" s="6" t="s">
        <v>54</v>
      </c>
      <c r="K100" s="7">
        <v>45429</v>
      </c>
      <c r="L100" s="6"/>
      <c r="M100" s="6" t="s">
        <v>71</v>
      </c>
      <c r="N100">
        <v>60</v>
      </c>
    </row>
    <row r="101" spans="1:14" x14ac:dyDescent="0.2">
      <c r="A101" s="6">
        <v>306038</v>
      </c>
      <c r="B101" s="6" t="s">
        <v>808</v>
      </c>
      <c r="C101">
        <v>511</v>
      </c>
      <c r="D101" s="24">
        <v>475</v>
      </c>
      <c r="E101" s="6">
        <v>81</v>
      </c>
      <c r="F101" s="6">
        <v>90</v>
      </c>
      <c r="G101">
        <v>105</v>
      </c>
      <c r="H101" s="6">
        <v>93</v>
      </c>
      <c r="I101" s="6" t="s">
        <v>53</v>
      </c>
      <c r="J101" s="6" t="s">
        <v>54</v>
      </c>
      <c r="K101" s="7">
        <v>45643</v>
      </c>
      <c r="L101" s="7">
        <v>45859</v>
      </c>
      <c r="M101" s="6" t="s">
        <v>71</v>
      </c>
      <c r="N101">
        <v>49</v>
      </c>
    </row>
    <row r="102" spans="1:14" x14ac:dyDescent="0.2">
      <c r="A102" s="6">
        <v>105516</v>
      </c>
      <c r="B102" s="6" t="s">
        <v>913</v>
      </c>
      <c r="C102">
        <v>508</v>
      </c>
      <c r="D102" s="24">
        <v>521</v>
      </c>
      <c r="E102" s="6">
        <v>854</v>
      </c>
      <c r="F102" s="6">
        <v>720</v>
      </c>
      <c r="G102">
        <v>1079</v>
      </c>
      <c r="H102" s="6">
        <v>930</v>
      </c>
      <c r="I102" s="6" t="s">
        <v>53</v>
      </c>
      <c r="J102" s="6" t="s">
        <v>54</v>
      </c>
      <c r="K102" s="7">
        <v>45468</v>
      </c>
      <c r="L102" s="6"/>
      <c r="M102" s="6" t="s">
        <v>55</v>
      </c>
      <c r="N102">
        <v>16</v>
      </c>
    </row>
    <row r="103" spans="1:14" x14ac:dyDescent="0.2">
      <c r="A103" s="6">
        <v>183946</v>
      </c>
      <c r="B103" s="6" t="s">
        <v>635</v>
      </c>
      <c r="C103">
        <v>507</v>
      </c>
      <c r="D103" s="24">
        <v>431</v>
      </c>
      <c r="E103" s="6">
        <v>62</v>
      </c>
      <c r="F103" s="6">
        <v>86</v>
      </c>
      <c r="G103">
        <v>82</v>
      </c>
      <c r="H103" s="6">
        <v>88</v>
      </c>
      <c r="I103" s="6" t="s">
        <v>53</v>
      </c>
      <c r="J103" s="6" t="s">
        <v>54</v>
      </c>
      <c r="K103" s="7">
        <v>45810</v>
      </c>
      <c r="L103" s="7">
        <v>45904</v>
      </c>
      <c r="M103" s="6" t="s">
        <v>71</v>
      </c>
      <c r="N103">
        <v>2</v>
      </c>
    </row>
    <row r="104" spans="1:14" x14ac:dyDescent="0.2">
      <c r="A104" s="6">
        <v>107368</v>
      </c>
      <c r="B104" s="6" t="s">
        <v>964</v>
      </c>
      <c r="C104">
        <v>500</v>
      </c>
      <c r="D104" s="24">
        <v>500</v>
      </c>
      <c r="E104" s="6">
        <v>154</v>
      </c>
      <c r="F104" s="6">
        <v>167</v>
      </c>
      <c r="G104">
        <v>31</v>
      </c>
      <c r="H104" s="6">
        <v>172</v>
      </c>
      <c r="I104" s="6" t="s">
        <v>952</v>
      </c>
      <c r="J104" s="6" t="s">
        <v>54</v>
      </c>
      <c r="K104" s="7">
        <v>45743</v>
      </c>
      <c r="L104" s="7">
        <v>45863</v>
      </c>
      <c r="M104" s="6" t="s">
        <v>58</v>
      </c>
      <c r="N104">
        <v>4</v>
      </c>
    </row>
    <row r="105" spans="1:14" x14ac:dyDescent="0.2">
      <c r="A105" s="6">
        <v>109079</v>
      </c>
      <c r="B105" s="6" t="s">
        <v>303</v>
      </c>
      <c r="C105">
        <v>496</v>
      </c>
      <c r="D105" s="24">
        <v>82</v>
      </c>
      <c r="E105" s="6">
        <v>253</v>
      </c>
      <c r="F105" s="6">
        <v>274</v>
      </c>
      <c r="G105">
        <v>280</v>
      </c>
      <c r="H105" s="6">
        <v>227</v>
      </c>
      <c r="I105" s="6" t="s">
        <v>53</v>
      </c>
      <c r="J105" s="6" t="s">
        <v>54</v>
      </c>
      <c r="K105" s="7">
        <v>45561</v>
      </c>
      <c r="L105" s="7">
        <v>45713</v>
      </c>
      <c r="M105" s="6" t="s">
        <v>58</v>
      </c>
      <c r="N105">
        <v>34</v>
      </c>
    </row>
    <row r="106" spans="1:14" x14ac:dyDescent="0.2">
      <c r="A106" s="6">
        <v>113358</v>
      </c>
      <c r="B106" s="6" t="s">
        <v>898</v>
      </c>
      <c r="C106">
        <v>490</v>
      </c>
      <c r="D106" s="24">
        <v>419</v>
      </c>
      <c r="E106" s="6">
        <v>112</v>
      </c>
      <c r="F106" s="6">
        <v>150</v>
      </c>
      <c r="G106">
        <v>6</v>
      </c>
      <c r="H106" s="6">
        <v>175</v>
      </c>
      <c r="I106" s="6" t="s">
        <v>53</v>
      </c>
      <c r="J106" s="6" t="s">
        <v>54</v>
      </c>
      <c r="K106" s="7">
        <v>45649</v>
      </c>
      <c r="L106" s="7">
        <v>45740</v>
      </c>
      <c r="M106" s="6" t="s">
        <v>58</v>
      </c>
      <c r="N106">
        <v>8</v>
      </c>
    </row>
    <row r="107" spans="1:14" x14ac:dyDescent="0.2">
      <c r="A107" s="6">
        <v>467119</v>
      </c>
      <c r="B107" s="6" t="s">
        <v>696</v>
      </c>
      <c r="C107">
        <v>486</v>
      </c>
      <c r="D107" s="24">
        <v>361</v>
      </c>
      <c r="E107" s="6">
        <v>113</v>
      </c>
      <c r="F107" s="6">
        <v>140</v>
      </c>
      <c r="G107">
        <v>164</v>
      </c>
      <c r="H107" s="6">
        <v>144</v>
      </c>
      <c r="I107" s="6" t="s">
        <v>53</v>
      </c>
      <c r="J107" s="6" t="s">
        <v>54</v>
      </c>
      <c r="K107" s="7">
        <v>45355</v>
      </c>
      <c r="L107" s="6"/>
      <c r="M107" s="6" t="s">
        <v>58</v>
      </c>
      <c r="N107">
        <v>14</v>
      </c>
    </row>
    <row r="108" spans="1:14" x14ac:dyDescent="0.2">
      <c r="A108" s="6">
        <v>109374</v>
      </c>
      <c r="B108" s="6" t="s">
        <v>889</v>
      </c>
      <c r="C108">
        <v>482</v>
      </c>
      <c r="D108" s="24">
        <v>44</v>
      </c>
      <c r="E108" s="6">
        <v>66</v>
      </c>
      <c r="F108" s="6">
        <v>100</v>
      </c>
      <c r="G108">
        <v>101</v>
      </c>
      <c r="H108" s="6">
        <v>111</v>
      </c>
      <c r="I108" s="6" t="s">
        <v>53</v>
      </c>
      <c r="J108" s="6" t="s">
        <v>54</v>
      </c>
      <c r="K108" s="7">
        <v>45471</v>
      </c>
      <c r="L108" s="6"/>
      <c r="M108" s="6" t="s">
        <v>71</v>
      </c>
      <c r="N108">
        <v>10</v>
      </c>
    </row>
    <row r="109" spans="1:14" x14ac:dyDescent="0.2">
      <c r="A109" s="6">
        <v>302493</v>
      </c>
      <c r="B109" s="6" t="s">
        <v>965</v>
      </c>
      <c r="C109">
        <v>474</v>
      </c>
      <c r="D109" s="24">
        <v>41</v>
      </c>
      <c r="E109" s="6">
        <v>186</v>
      </c>
      <c r="F109" s="6">
        <v>185</v>
      </c>
      <c r="G109">
        <v>20</v>
      </c>
      <c r="H109" s="6">
        <v>191</v>
      </c>
      <c r="I109" s="6" t="s">
        <v>952</v>
      </c>
      <c r="J109" s="6" t="s">
        <v>54</v>
      </c>
      <c r="K109" s="7">
        <v>45279</v>
      </c>
      <c r="L109" s="6"/>
      <c r="M109" s="6" t="s">
        <v>58</v>
      </c>
      <c r="N109">
        <v>34</v>
      </c>
    </row>
    <row r="110" spans="1:14" x14ac:dyDescent="0.2">
      <c r="A110" s="6">
        <v>109196</v>
      </c>
      <c r="B110" s="6" t="s">
        <v>966</v>
      </c>
      <c r="C110">
        <v>466</v>
      </c>
      <c r="D110" s="24">
        <v>463</v>
      </c>
      <c r="E110" s="6">
        <v>353</v>
      </c>
      <c r="F110" s="6">
        <v>350</v>
      </c>
      <c r="G110">
        <v>247</v>
      </c>
      <c r="H110" s="6">
        <v>258</v>
      </c>
      <c r="I110" s="6" t="s">
        <v>952</v>
      </c>
      <c r="J110" s="6" t="s">
        <v>54</v>
      </c>
      <c r="K110" s="7">
        <v>45953</v>
      </c>
      <c r="L110" s="6"/>
      <c r="M110" s="6" t="s">
        <v>58</v>
      </c>
      <c r="N110">
        <v>38</v>
      </c>
    </row>
    <row r="111" spans="1:14" x14ac:dyDescent="0.2">
      <c r="A111" s="6">
        <v>106304</v>
      </c>
      <c r="B111" s="6" t="s">
        <v>860</v>
      </c>
      <c r="C111">
        <v>457</v>
      </c>
      <c r="D111" s="24">
        <v>65</v>
      </c>
      <c r="E111" s="6">
        <v>10617</v>
      </c>
      <c r="F111" s="6">
        <v>3197</v>
      </c>
      <c r="G111">
        <v>6053</v>
      </c>
      <c r="H111" s="6">
        <v>3333</v>
      </c>
      <c r="I111" s="6" t="s">
        <v>53</v>
      </c>
      <c r="J111" s="6" t="s">
        <v>54</v>
      </c>
      <c r="K111" s="6"/>
      <c r="L111" s="6"/>
      <c r="M111" s="6"/>
      <c r="N111">
        <v>19</v>
      </c>
    </row>
    <row r="112" spans="1:14" x14ac:dyDescent="0.2">
      <c r="A112" s="6">
        <v>106587</v>
      </c>
      <c r="B112" s="6" t="s">
        <v>679</v>
      </c>
      <c r="C112">
        <v>449</v>
      </c>
      <c r="D112" s="24">
        <v>26</v>
      </c>
      <c r="E112" s="6">
        <v>83</v>
      </c>
      <c r="F112" s="6">
        <v>112</v>
      </c>
      <c r="G112">
        <v>114</v>
      </c>
      <c r="H112" s="6">
        <v>115</v>
      </c>
      <c r="I112" s="6" t="s">
        <v>53</v>
      </c>
      <c r="J112" s="6" t="s">
        <v>54</v>
      </c>
      <c r="K112" s="7">
        <v>45582</v>
      </c>
      <c r="L112" s="7">
        <v>45739</v>
      </c>
      <c r="M112" s="6" t="s">
        <v>71</v>
      </c>
      <c r="N112">
        <v>9</v>
      </c>
    </row>
    <row r="113" spans="1:14" x14ac:dyDescent="0.2">
      <c r="A113" s="6">
        <v>129179</v>
      </c>
      <c r="B113" s="6" t="s">
        <v>607</v>
      </c>
      <c r="C113">
        <v>446</v>
      </c>
      <c r="D113" s="24">
        <v>34</v>
      </c>
      <c r="E113" s="6">
        <v>51</v>
      </c>
      <c r="F113" s="6">
        <v>52</v>
      </c>
      <c r="G113">
        <v>12</v>
      </c>
      <c r="H113" s="6">
        <v>53</v>
      </c>
      <c r="I113" s="6" t="s">
        <v>53</v>
      </c>
      <c r="J113" s="6" t="s">
        <v>54</v>
      </c>
      <c r="K113" s="7">
        <v>45470</v>
      </c>
      <c r="L113" s="6"/>
      <c r="M113" s="6" t="s">
        <v>71</v>
      </c>
      <c r="N113">
        <v>9</v>
      </c>
    </row>
    <row r="114" spans="1:14" x14ac:dyDescent="0.2">
      <c r="A114" s="6">
        <v>108979</v>
      </c>
      <c r="B114" s="6" t="s">
        <v>967</v>
      </c>
      <c r="C114">
        <v>442</v>
      </c>
      <c r="D114" s="24">
        <v>209</v>
      </c>
      <c r="E114" s="6">
        <v>126</v>
      </c>
      <c r="F114" s="6">
        <v>127</v>
      </c>
      <c r="G114">
        <v>134</v>
      </c>
      <c r="H114" s="6">
        <v>204</v>
      </c>
      <c r="I114" s="6" t="s">
        <v>952</v>
      </c>
      <c r="J114" s="6" t="s">
        <v>54</v>
      </c>
      <c r="K114" s="7">
        <v>45317</v>
      </c>
      <c r="L114" s="6"/>
      <c r="M114" s="6" t="s">
        <v>58</v>
      </c>
      <c r="N114">
        <v>34</v>
      </c>
    </row>
    <row r="115" spans="1:14" x14ac:dyDescent="0.2">
      <c r="A115" s="6">
        <v>108601</v>
      </c>
      <c r="B115" s="6" t="s">
        <v>726</v>
      </c>
      <c r="C115">
        <v>433</v>
      </c>
      <c r="D115" s="24">
        <v>408</v>
      </c>
      <c r="E115" s="6">
        <v>126</v>
      </c>
      <c r="F115" s="6">
        <v>135</v>
      </c>
      <c r="G115">
        <v>58</v>
      </c>
      <c r="H115" s="6">
        <v>139</v>
      </c>
      <c r="I115" s="6" t="s">
        <v>53</v>
      </c>
      <c r="J115" s="6" t="s">
        <v>54</v>
      </c>
      <c r="K115" s="7">
        <v>45646</v>
      </c>
      <c r="L115" s="7">
        <v>45805</v>
      </c>
      <c r="M115" s="6" t="s">
        <v>58</v>
      </c>
      <c r="N115">
        <v>49</v>
      </c>
    </row>
    <row r="116" spans="1:14" x14ac:dyDescent="0.2">
      <c r="A116" s="6">
        <v>108792</v>
      </c>
      <c r="B116" s="6" t="s">
        <v>284</v>
      </c>
      <c r="C116">
        <v>432</v>
      </c>
      <c r="D116" s="24">
        <v>92</v>
      </c>
      <c r="E116" s="6">
        <v>106</v>
      </c>
      <c r="F116" s="6">
        <v>100</v>
      </c>
      <c r="G116">
        <v>106</v>
      </c>
      <c r="H116" s="6">
        <v>77</v>
      </c>
      <c r="I116" s="6" t="s">
        <v>53</v>
      </c>
      <c r="J116" s="6" t="s">
        <v>54</v>
      </c>
      <c r="K116" s="7">
        <v>45551</v>
      </c>
      <c r="L116" s="7">
        <v>45644</v>
      </c>
      <c r="M116" s="6" t="s">
        <v>58</v>
      </c>
      <c r="N116">
        <v>11</v>
      </c>
    </row>
    <row r="117" spans="1:14" x14ac:dyDescent="0.2">
      <c r="A117" s="6" t="s">
        <v>968</v>
      </c>
      <c r="B117" s="6" t="s">
        <v>969</v>
      </c>
      <c r="C117">
        <v>428</v>
      </c>
      <c r="D117" s="24">
        <v>243</v>
      </c>
      <c r="E117" s="6">
        <v>250</v>
      </c>
      <c r="F117" s="6">
        <v>60</v>
      </c>
      <c r="G117">
        <v>284</v>
      </c>
      <c r="H117" s="6">
        <v>116</v>
      </c>
      <c r="I117" s="6" t="s">
        <v>952</v>
      </c>
      <c r="J117" s="6" t="s">
        <v>54</v>
      </c>
      <c r="K117" s="7">
        <v>45616</v>
      </c>
      <c r="L117" s="6"/>
      <c r="M117" s="6" t="s">
        <v>58</v>
      </c>
      <c r="N117">
        <v>11</v>
      </c>
    </row>
    <row r="118" spans="1:14" x14ac:dyDescent="0.2">
      <c r="A118" s="6">
        <v>149220</v>
      </c>
      <c r="B118" s="6" t="s">
        <v>334</v>
      </c>
      <c r="C118">
        <v>427</v>
      </c>
      <c r="D118" s="24">
        <v>420</v>
      </c>
      <c r="E118" s="6">
        <v>86</v>
      </c>
      <c r="F118" s="6">
        <v>100</v>
      </c>
      <c r="G118">
        <v>103</v>
      </c>
      <c r="H118" s="6">
        <v>93</v>
      </c>
      <c r="I118" s="6" t="s">
        <v>53</v>
      </c>
      <c r="J118" s="6" t="s">
        <v>54</v>
      </c>
      <c r="K118" s="7">
        <v>45656</v>
      </c>
      <c r="L118" s="7">
        <v>45799</v>
      </c>
      <c r="M118" s="6" t="s">
        <v>71</v>
      </c>
      <c r="N118">
        <v>14</v>
      </c>
    </row>
    <row r="119" spans="1:14" x14ac:dyDescent="0.2">
      <c r="A119" s="6">
        <v>466037</v>
      </c>
      <c r="B119" s="6" t="s">
        <v>970</v>
      </c>
      <c r="C119">
        <v>420</v>
      </c>
      <c r="D119" s="24">
        <v>17</v>
      </c>
      <c r="E119" s="6">
        <v>113</v>
      </c>
      <c r="F119" s="6">
        <v>80</v>
      </c>
      <c r="G119">
        <v>120</v>
      </c>
      <c r="H119" s="6">
        <v>82</v>
      </c>
      <c r="I119" s="6" t="s">
        <v>952</v>
      </c>
      <c r="J119" s="6" t="s">
        <v>54</v>
      </c>
      <c r="K119" s="7">
        <v>45278</v>
      </c>
      <c r="L119" s="6"/>
      <c r="M119" s="6" t="s">
        <v>58</v>
      </c>
      <c r="N119">
        <v>45</v>
      </c>
    </row>
    <row r="120" spans="1:14" x14ac:dyDescent="0.2">
      <c r="A120" s="6">
        <v>105506</v>
      </c>
      <c r="B120" s="6" t="s">
        <v>800</v>
      </c>
      <c r="C120">
        <v>413</v>
      </c>
      <c r="D120" s="24">
        <v>100</v>
      </c>
      <c r="E120" s="6">
        <v>328</v>
      </c>
      <c r="F120" s="6">
        <v>364</v>
      </c>
      <c r="G120">
        <v>394</v>
      </c>
      <c r="H120" s="6">
        <v>376</v>
      </c>
      <c r="I120" s="6" t="s">
        <v>53</v>
      </c>
      <c r="J120" s="6" t="s">
        <v>54</v>
      </c>
      <c r="K120" s="7">
        <v>45502</v>
      </c>
      <c r="L120" s="6"/>
      <c r="M120" s="6" t="s">
        <v>58</v>
      </c>
      <c r="N120">
        <v>13</v>
      </c>
    </row>
    <row r="121" spans="1:14" x14ac:dyDescent="0.2">
      <c r="A121" s="6">
        <v>179811</v>
      </c>
      <c r="B121" s="6" t="s">
        <v>636</v>
      </c>
      <c r="C121">
        <v>406</v>
      </c>
      <c r="D121" s="24">
        <v>59</v>
      </c>
      <c r="E121" s="6">
        <v>43</v>
      </c>
      <c r="F121" s="6">
        <v>43</v>
      </c>
      <c r="G121">
        <v>48</v>
      </c>
      <c r="H121" s="6">
        <v>44</v>
      </c>
      <c r="I121" s="6" t="s">
        <v>53</v>
      </c>
      <c r="J121" s="6" t="s">
        <v>54</v>
      </c>
      <c r="K121" s="7">
        <v>45490</v>
      </c>
      <c r="L121" s="6"/>
      <c r="M121" s="6" t="s">
        <v>71</v>
      </c>
      <c r="N121">
        <v>13</v>
      </c>
    </row>
    <row r="122" spans="1:14" x14ac:dyDescent="0.2">
      <c r="A122" s="6">
        <v>110526</v>
      </c>
      <c r="B122" s="6" t="s">
        <v>783</v>
      </c>
      <c r="C122">
        <v>403</v>
      </c>
      <c r="D122" s="24">
        <v>362</v>
      </c>
      <c r="E122" s="6">
        <v>119</v>
      </c>
      <c r="F122" s="6">
        <v>125</v>
      </c>
      <c r="G122">
        <v>119</v>
      </c>
      <c r="H122" s="6">
        <v>129</v>
      </c>
      <c r="I122" s="6" t="s">
        <v>53</v>
      </c>
      <c r="J122" s="6" t="s">
        <v>54</v>
      </c>
      <c r="K122" s="7">
        <v>45632</v>
      </c>
      <c r="L122" s="7">
        <v>45748</v>
      </c>
      <c r="M122" s="6" t="s">
        <v>58</v>
      </c>
      <c r="N122">
        <v>10</v>
      </c>
    </row>
    <row r="123" spans="1:14" x14ac:dyDescent="0.2">
      <c r="A123" s="6">
        <v>514566</v>
      </c>
      <c r="B123" s="6" t="s">
        <v>971</v>
      </c>
      <c r="C123">
        <v>400</v>
      </c>
      <c r="D123" s="24">
        <v>188</v>
      </c>
      <c r="E123" s="6"/>
      <c r="F123" s="6">
        <v>70</v>
      </c>
      <c r="G123">
        <v>0</v>
      </c>
      <c r="H123" s="6">
        <v>38</v>
      </c>
      <c r="I123" s="6" t="s">
        <v>952</v>
      </c>
      <c r="J123" s="6" t="s">
        <v>54</v>
      </c>
      <c r="K123" s="7">
        <v>45589</v>
      </c>
      <c r="L123" s="6"/>
      <c r="M123" s="6"/>
      <c r="N123">
        <v>13</v>
      </c>
    </row>
    <row r="124" spans="1:14" x14ac:dyDescent="0.2">
      <c r="A124" s="6">
        <v>112966</v>
      </c>
      <c r="B124" s="6" t="s">
        <v>115</v>
      </c>
      <c r="C124">
        <v>397</v>
      </c>
      <c r="D124" s="24">
        <v>52</v>
      </c>
      <c r="E124" s="6">
        <v>115</v>
      </c>
      <c r="F124" s="6">
        <v>235</v>
      </c>
      <c r="G124">
        <v>2</v>
      </c>
      <c r="H124" s="6">
        <v>123</v>
      </c>
      <c r="I124" s="6" t="s">
        <v>53</v>
      </c>
      <c r="J124" s="6" t="s">
        <v>54</v>
      </c>
      <c r="K124" s="7">
        <v>45646</v>
      </c>
      <c r="L124" s="6"/>
      <c r="M124" s="6" t="s">
        <v>58</v>
      </c>
      <c r="N124">
        <v>52</v>
      </c>
    </row>
    <row r="125" spans="1:14" x14ac:dyDescent="0.2">
      <c r="A125" s="6">
        <v>105751</v>
      </c>
      <c r="B125" s="6" t="s">
        <v>972</v>
      </c>
      <c r="C125">
        <v>393</v>
      </c>
      <c r="D125" s="24">
        <v>147</v>
      </c>
      <c r="E125" s="6">
        <v>190</v>
      </c>
      <c r="F125" s="6">
        <v>178</v>
      </c>
      <c r="G125">
        <v>248</v>
      </c>
      <c r="H125" s="6">
        <v>183</v>
      </c>
      <c r="I125" s="6" t="s">
        <v>952</v>
      </c>
      <c r="J125" s="6" t="s">
        <v>973</v>
      </c>
      <c r="K125" s="7">
        <v>45656</v>
      </c>
      <c r="L125" s="7">
        <v>45738</v>
      </c>
      <c r="M125" s="6" t="s">
        <v>58</v>
      </c>
      <c r="N125">
        <v>10</v>
      </c>
    </row>
    <row r="126" spans="1:14" x14ac:dyDescent="0.2">
      <c r="A126" s="6">
        <v>567756</v>
      </c>
      <c r="B126" s="6" t="s">
        <v>974</v>
      </c>
      <c r="C126">
        <v>392</v>
      </c>
      <c r="D126" s="24">
        <v>243</v>
      </c>
      <c r="E126" s="6"/>
      <c r="F126" s="6">
        <v>215</v>
      </c>
      <c r="G126">
        <v>0</v>
      </c>
      <c r="H126" s="6">
        <v>147</v>
      </c>
      <c r="I126" s="6" t="s">
        <v>952</v>
      </c>
      <c r="J126" s="6" t="s">
        <v>54</v>
      </c>
      <c r="K126" s="7">
        <v>45552</v>
      </c>
      <c r="L126" s="7">
        <v>45685</v>
      </c>
      <c r="M126" s="6"/>
      <c r="N126">
        <v>14</v>
      </c>
    </row>
    <row r="127" spans="1:14" x14ac:dyDescent="0.2">
      <c r="A127" s="6">
        <v>113592</v>
      </c>
      <c r="B127" s="6" t="s">
        <v>80</v>
      </c>
      <c r="C127">
        <v>392</v>
      </c>
      <c r="D127" s="24">
        <v>362</v>
      </c>
      <c r="E127" s="6">
        <v>401</v>
      </c>
      <c r="F127" s="6">
        <v>626</v>
      </c>
      <c r="G127">
        <v>22</v>
      </c>
      <c r="H127" s="6">
        <v>217</v>
      </c>
      <c r="I127" s="6" t="s">
        <v>53</v>
      </c>
      <c r="J127" s="6" t="s">
        <v>54</v>
      </c>
      <c r="K127" s="7">
        <v>45282</v>
      </c>
      <c r="L127" s="7">
        <v>45707</v>
      </c>
      <c r="M127" s="6" t="s">
        <v>58</v>
      </c>
      <c r="N127">
        <v>12</v>
      </c>
    </row>
    <row r="128" spans="1:14" x14ac:dyDescent="0.2">
      <c r="A128" s="6">
        <v>106135</v>
      </c>
      <c r="B128" s="6" t="s">
        <v>975</v>
      </c>
      <c r="C128">
        <v>392</v>
      </c>
      <c r="D128" s="24">
        <v>350</v>
      </c>
      <c r="E128" s="6">
        <v>101</v>
      </c>
      <c r="F128" s="6">
        <v>145</v>
      </c>
      <c r="G128">
        <v>92</v>
      </c>
      <c r="H128" s="6">
        <v>149</v>
      </c>
      <c r="I128" s="6" t="s">
        <v>976</v>
      </c>
      <c r="J128" s="6" t="s">
        <v>54</v>
      </c>
      <c r="K128" s="7">
        <v>45565</v>
      </c>
      <c r="L128" s="7">
        <v>45726</v>
      </c>
      <c r="M128" s="6" t="s">
        <v>58</v>
      </c>
      <c r="N128">
        <v>11</v>
      </c>
    </row>
    <row r="129" spans="1:14" x14ac:dyDescent="0.2">
      <c r="A129" s="6">
        <v>470006</v>
      </c>
      <c r="B129" s="6" t="s">
        <v>977</v>
      </c>
      <c r="C129">
        <v>391</v>
      </c>
      <c r="D129" s="24">
        <v>67</v>
      </c>
      <c r="E129" s="6"/>
      <c r="F129" s="6">
        <v>800</v>
      </c>
      <c r="G129">
        <v>1106</v>
      </c>
      <c r="H129" s="6">
        <v>826</v>
      </c>
      <c r="I129" s="6" t="s">
        <v>952</v>
      </c>
      <c r="J129" s="6" t="s">
        <v>54</v>
      </c>
      <c r="K129" s="7">
        <v>45273</v>
      </c>
      <c r="L129" s="6"/>
      <c r="M129" s="6"/>
      <c r="N129">
        <v>51</v>
      </c>
    </row>
    <row r="130" spans="1:14" x14ac:dyDescent="0.2">
      <c r="A130" s="6">
        <v>466491</v>
      </c>
      <c r="B130" s="6" t="s">
        <v>279</v>
      </c>
      <c r="C130">
        <v>387</v>
      </c>
      <c r="D130" s="24">
        <v>74</v>
      </c>
      <c r="E130" s="6">
        <v>128</v>
      </c>
      <c r="F130" s="6">
        <v>185</v>
      </c>
      <c r="G130">
        <v>3</v>
      </c>
      <c r="H130" s="6">
        <v>139</v>
      </c>
      <c r="I130" s="6" t="s">
        <v>53</v>
      </c>
      <c r="J130" s="6" t="s">
        <v>54</v>
      </c>
      <c r="K130" s="7">
        <v>45645</v>
      </c>
      <c r="L130" s="7">
        <v>45720</v>
      </c>
      <c r="M130" s="6" t="s">
        <v>58</v>
      </c>
      <c r="N130">
        <v>9</v>
      </c>
    </row>
    <row r="131" spans="1:14" x14ac:dyDescent="0.2">
      <c r="A131" s="6">
        <v>105780</v>
      </c>
      <c r="B131" s="6" t="s">
        <v>72</v>
      </c>
      <c r="C131">
        <v>377</v>
      </c>
      <c r="D131" s="24">
        <v>427</v>
      </c>
      <c r="E131" s="6">
        <v>135</v>
      </c>
      <c r="F131" s="6">
        <v>241</v>
      </c>
      <c r="G131">
        <v>120</v>
      </c>
      <c r="H131" s="6">
        <v>62</v>
      </c>
      <c r="I131" s="6" t="s">
        <v>53</v>
      </c>
      <c r="J131" s="6" t="s">
        <v>54</v>
      </c>
      <c r="K131" s="7">
        <v>45653</v>
      </c>
      <c r="L131" s="7">
        <v>45939</v>
      </c>
      <c r="M131" s="6" t="s">
        <v>58</v>
      </c>
      <c r="N131">
        <v>7</v>
      </c>
    </row>
    <row r="132" spans="1:14" x14ac:dyDescent="0.2">
      <c r="A132" s="6">
        <v>198611</v>
      </c>
      <c r="B132" s="6" t="s">
        <v>66</v>
      </c>
      <c r="C132">
        <v>369</v>
      </c>
      <c r="D132" s="24">
        <v>30</v>
      </c>
      <c r="E132" s="6">
        <v>146</v>
      </c>
      <c r="F132" s="6">
        <v>105</v>
      </c>
      <c r="G132">
        <v>105</v>
      </c>
      <c r="H132" s="6">
        <v>20</v>
      </c>
      <c r="I132" s="6" t="s">
        <v>53</v>
      </c>
      <c r="J132" s="6" t="s">
        <v>54</v>
      </c>
      <c r="K132" s="7">
        <v>45533</v>
      </c>
      <c r="L132" s="6"/>
      <c r="M132" s="6" t="s">
        <v>58</v>
      </c>
      <c r="N132">
        <v>11</v>
      </c>
    </row>
    <row r="133" spans="1:14" x14ac:dyDescent="0.2">
      <c r="A133" s="6">
        <v>106478</v>
      </c>
      <c r="B133" s="6" t="s">
        <v>878</v>
      </c>
      <c r="C133">
        <v>369</v>
      </c>
      <c r="D133" s="24">
        <v>355</v>
      </c>
      <c r="E133" s="6">
        <v>785</v>
      </c>
      <c r="F133" s="6">
        <v>800</v>
      </c>
      <c r="G133">
        <v>1286</v>
      </c>
      <c r="H133" s="6">
        <v>851</v>
      </c>
      <c r="I133" s="6" t="s">
        <v>53</v>
      </c>
      <c r="J133" s="6" t="s">
        <v>54</v>
      </c>
      <c r="K133" s="7">
        <v>45302</v>
      </c>
      <c r="L133" s="7">
        <v>45686</v>
      </c>
      <c r="M133" s="6" t="s">
        <v>55</v>
      </c>
      <c r="N133">
        <v>16</v>
      </c>
    </row>
    <row r="134" spans="1:14" x14ac:dyDescent="0.2">
      <c r="A134" s="6">
        <v>113335</v>
      </c>
      <c r="B134" s="6" t="s">
        <v>830</v>
      </c>
      <c r="C134">
        <v>360</v>
      </c>
      <c r="D134" s="24">
        <v>17</v>
      </c>
      <c r="E134" s="6">
        <v>91</v>
      </c>
      <c r="F134" s="6">
        <v>90</v>
      </c>
      <c r="G134">
        <v>84</v>
      </c>
      <c r="H134" s="6">
        <v>93</v>
      </c>
      <c r="I134" s="6" t="s">
        <v>53</v>
      </c>
      <c r="J134" s="6" t="s">
        <v>54</v>
      </c>
      <c r="K134" s="7">
        <v>45469</v>
      </c>
      <c r="L134" s="6"/>
      <c r="M134" s="6" t="s">
        <v>71</v>
      </c>
      <c r="N134">
        <v>11</v>
      </c>
    </row>
    <row r="135" spans="1:14" x14ac:dyDescent="0.2">
      <c r="A135" s="6">
        <v>167139</v>
      </c>
      <c r="B135" s="6" t="s">
        <v>947</v>
      </c>
      <c r="C135">
        <v>359</v>
      </c>
      <c r="D135" s="24">
        <v>359</v>
      </c>
      <c r="E135" s="6">
        <v>55</v>
      </c>
      <c r="F135" s="6">
        <v>99</v>
      </c>
      <c r="G135">
        <v>160</v>
      </c>
      <c r="H135" s="6">
        <v>0</v>
      </c>
      <c r="I135" s="6" t="s">
        <v>53</v>
      </c>
      <c r="J135" s="6" t="s">
        <v>54</v>
      </c>
      <c r="K135" s="7">
        <v>45561</v>
      </c>
      <c r="L135" s="6"/>
      <c r="M135" s="6" t="s">
        <v>71</v>
      </c>
      <c r="N135">
        <v>17</v>
      </c>
    </row>
    <row r="136" spans="1:14" x14ac:dyDescent="0.2">
      <c r="A136" s="6">
        <v>119697</v>
      </c>
      <c r="B136" s="6" t="s">
        <v>123</v>
      </c>
      <c r="C136">
        <v>353</v>
      </c>
      <c r="D136" s="24">
        <v>348</v>
      </c>
      <c r="E136" s="6">
        <v>282</v>
      </c>
      <c r="F136" s="6">
        <v>425</v>
      </c>
      <c r="G136">
        <v>3</v>
      </c>
      <c r="H136" s="6">
        <v>232</v>
      </c>
      <c r="I136" s="6" t="s">
        <v>53</v>
      </c>
      <c r="J136" s="6" t="s">
        <v>54</v>
      </c>
      <c r="K136" s="7">
        <v>45632</v>
      </c>
      <c r="L136" s="7">
        <v>45812</v>
      </c>
      <c r="M136" s="6" t="s">
        <v>58</v>
      </c>
      <c r="N136">
        <v>8</v>
      </c>
    </row>
    <row r="137" spans="1:14" x14ac:dyDescent="0.2">
      <c r="A137" s="6">
        <v>107993</v>
      </c>
      <c r="B137" s="6" t="s">
        <v>145</v>
      </c>
      <c r="C137">
        <v>343</v>
      </c>
      <c r="D137" s="24">
        <v>136</v>
      </c>
      <c r="E137" s="6">
        <v>124</v>
      </c>
      <c r="F137" s="6">
        <v>151</v>
      </c>
      <c r="G137">
        <v>157</v>
      </c>
      <c r="H137" s="6">
        <v>98</v>
      </c>
      <c r="I137" s="6" t="s">
        <v>53</v>
      </c>
      <c r="J137" s="6" t="s">
        <v>54</v>
      </c>
      <c r="K137" s="7">
        <v>45288</v>
      </c>
      <c r="L137" s="6"/>
      <c r="M137" s="6" t="s">
        <v>58</v>
      </c>
      <c r="N137">
        <v>20</v>
      </c>
    </row>
    <row r="138" spans="1:14" x14ac:dyDescent="0.2">
      <c r="A138" s="6" t="s">
        <v>160</v>
      </c>
      <c r="B138" s="6" t="s">
        <v>161</v>
      </c>
      <c r="C138">
        <v>337</v>
      </c>
      <c r="D138" s="24">
        <v>337</v>
      </c>
      <c r="E138" s="6">
        <v>2124</v>
      </c>
      <c r="F138" s="6">
        <v>750</v>
      </c>
      <c r="G138">
        <v>2119</v>
      </c>
      <c r="H138" s="6">
        <v>2480</v>
      </c>
      <c r="I138" s="6" t="s">
        <v>53</v>
      </c>
      <c r="J138" s="6" t="s">
        <v>54</v>
      </c>
      <c r="K138" s="7">
        <v>45637</v>
      </c>
      <c r="L138" s="7">
        <v>45809</v>
      </c>
      <c r="M138" s="6" t="s">
        <v>55</v>
      </c>
      <c r="N138">
        <v>7</v>
      </c>
    </row>
    <row r="139" spans="1:14" x14ac:dyDescent="0.2">
      <c r="A139" s="6">
        <v>484843</v>
      </c>
      <c r="B139" s="6" t="s">
        <v>792</v>
      </c>
      <c r="C139">
        <v>336</v>
      </c>
      <c r="D139" s="24">
        <v>114</v>
      </c>
      <c r="E139" s="6">
        <v>493</v>
      </c>
      <c r="F139" s="6">
        <v>675</v>
      </c>
      <c r="G139">
        <v>111</v>
      </c>
      <c r="H139" s="6">
        <v>697</v>
      </c>
      <c r="I139" s="6" t="s">
        <v>53</v>
      </c>
      <c r="J139" s="6" t="s">
        <v>54</v>
      </c>
      <c r="K139" s="7">
        <v>45282</v>
      </c>
      <c r="L139" s="6"/>
      <c r="M139" s="6" t="s">
        <v>58</v>
      </c>
      <c r="N139">
        <v>16</v>
      </c>
    </row>
    <row r="140" spans="1:14" x14ac:dyDescent="0.2">
      <c r="A140" s="6">
        <v>320923</v>
      </c>
      <c r="B140" s="6" t="s">
        <v>656</v>
      </c>
      <c r="C140">
        <v>336</v>
      </c>
      <c r="D140" s="24">
        <v>94</v>
      </c>
      <c r="E140" s="6">
        <v>64</v>
      </c>
      <c r="F140" s="6">
        <v>80</v>
      </c>
      <c r="G140">
        <v>67</v>
      </c>
      <c r="H140" s="6">
        <v>82</v>
      </c>
      <c r="I140" s="6" t="s">
        <v>53</v>
      </c>
      <c r="J140" s="6" t="s">
        <v>54</v>
      </c>
      <c r="K140" s="7">
        <v>45470</v>
      </c>
      <c r="L140" s="6"/>
      <c r="M140" s="6" t="s">
        <v>71</v>
      </c>
      <c r="N140">
        <v>12</v>
      </c>
    </row>
    <row r="141" spans="1:14" x14ac:dyDescent="0.2">
      <c r="A141" s="6">
        <v>110173</v>
      </c>
      <c r="B141" s="6" t="s">
        <v>241</v>
      </c>
      <c r="C141">
        <v>336</v>
      </c>
      <c r="D141" s="24">
        <v>306</v>
      </c>
      <c r="E141" s="6">
        <v>34</v>
      </c>
      <c r="F141" s="6">
        <v>75</v>
      </c>
      <c r="G141">
        <v>43</v>
      </c>
      <c r="H141" s="6">
        <v>42</v>
      </c>
      <c r="I141" s="6" t="s">
        <v>53</v>
      </c>
      <c r="J141" s="6" t="s">
        <v>54</v>
      </c>
      <c r="K141" s="7">
        <v>45583</v>
      </c>
      <c r="L141" s="7">
        <v>45708</v>
      </c>
      <c r="M141" s="6" t="s">
        <v>76</v>
      </c>
      <c r="N141">
        <v>53</v>
      </c>
    </row>
    <row r="142" spans="1:14" x14ac:dyDescent="0.2">
      <c r="A142" s="6">
        <v>205360</v>
      </c>
      <c r="B142" s="6" t="s">
        <v>764</v>
      </c>
      <c r="C142">
        <v>335</v>
      </c>
      <c r="D142" s="24">
        <v>36</v>
      </c>
      <c r="E142" s="6">
        <v>308</v>
      </c>
      <c r="F142" s="6">
        <v>320</v>
      </c>
      <c r="G142">
        <v>356</v>
      </c>
      <c r="H142" s="6">
        <v>330</v>
      </c>
      <c r="I142" s="6" t="s">
        <v>53</v>
      </c>
      <c r="J142" s="6" t="s">
        <v>54</v>
      </c>
      <c r="K142" s="7">
        <v>45471</v>
      </c>
      <c r="L142" s="6"/>
      <c r="M142" s="6" t="s">
        <v>58</v>
      </c>
      <c r="N142">
        <v>14</v>
      </c>
    </row>
    <row r="143" spans="1:14" x14ac:dyDescent="0.2">
      <c r="A143" s="6">
        <v>112636</v>
      </c>
      <c r="B143" s="6" t="s">
        <v>673</v>
      </c>
      <c r="C143">
        <v>335</v>
      </c>
      <c r="D143" s="24">
        <v>335</v>
      </c>
      <c r="E143" s="6">
        <v>79</v>
      </c>
      <c r="F143" s="6">
        <v>76</v>
      </c>
      <c r="G143">
        <v>85</v>
      </c>
      <c r="H143" s="6">
        <v>78</v>
      </c>
      <c r="I143" s="6" t="s">
        <v>53</v>
      </c>
      <c r="J143" s="6" t="s">
        <v>54</v>
      </c>
      <c r="K143" s="7">
        <v>45609</v>
      </c>
      <c r="L143" s="6"/>
      <c r="M143" s="6" t="s">
        <v>71</v>
      </c>
      <c r="N143">
        <v>47</v>
      </c>
    </row>
    <row r="144" spans="1:14" x14ac:dyDescent="0.2">
      <c r="A144" s="6">
        <v>109178</v>
      </c>
      <c r="B144" s="6" t="s">
        <v>760</v>
      </c>
      <c r="C144">
        <v>334</v>
      </c>
      <c r="D144" s="24">
        <v>133</v>
      </c>
      <c r="E144" s="6">
        <v>252</v>
      </c>
      <c r="F144" s="6">
        <v>193</v>
      </c>
      <c r="G144">
        <v>165</v>
      </c>
      <c r="H144" s="6">
        <v>199</v>
      </c>
      <c r="I144" s="6" t="s">
        <v>53</v>
      </c>
      <c r="J144" s="6" t="s">
        <v>54</v>
      </c>
      <c r="K144" s="7">
        <v>45471</v>
      </c>
      <c r="L144" s="6"/>
      <c r="M144" s="6" t="s">
        <v>58</v>
      </c>
      <c r="N144">
        <v>15</v>
      </c>
    </row>
    <row r="145" spans="1:14" x14ac:dyDescent="0.2">
      <c r="A145" s="6">
        <v>185357</v>
      </c>
      <c r="B145" s="6" t="s">
        <v>118</v>
      </c>
      <c r="C145">
        <v>331</v>
      </c>
      <c r="D145" s="24">
        <v>106</v>
      </c>
      <c r="E145" s="6">
        <v>84</v>
      </c>
      <c r="F145" s="6">
        <v>241</v>
      </c>
      <c r="G145">
        <v>100</v>
      </c>
      <c r="H145" s="6">
        <v>128</v>
      </c>
      <c r="I145" s="6" t="s">
        <v>53</v>
      </c>
      <c r="J145" s="6" t="s">
        <v>54</v>
      </c>
      <c r="K145" s="7">
        <v>45595</v>
      </c>
      <c r="L145" s="6"/>
      <c r="M145" s="6" t="s">
        <v>71</v>
      </c>
      <c r="N145">
        <v>43</v>
      </c>
    </row>
    <row r="146" spans="1:14" x14ac:dyDescent="0.2">
      <c r="A146" s="6">
        <v>147636</v>
      </c>
      <c r="B146" s="6" t="s">
        <v>757</v>
      </c>
      <c r="C146">
        <v>328</v>
      </c>
      <c r="D146" s="24">
        <v>34</v>
      </c>
      <c r="E146" s="6">
        <v>94</v>
      </c>
      <c r="F146" s="6">
        <v>97</v>
      </c>
      <c r="G146">
        <v>91</v>
      </c>
      <c r="H146" s="6">
        <v>100</v>
      </c>
      <c r="I146" s="6" t="s">
        <v>53</v>
      </c>
      <c r="J146" s="6" t="s">
        <v>54</v>
      </c>
      <c r="K146" s="7">
        <v>45428</v>
      </c>
      <c r="L146" s="6"/>
      <c r="M146" s="6" t="s">
        <v>71</v>
      </c>
      <c r="N146">
        <v>13</v>
      </c>
    </row>
    <row r="147" spans="1:14" x14ac:dyDescent="0.2">
      <c r="A147" s="6">
        <v>135343</v>
      </c>
      <c r="B147" s="6" t="s">
        <v>686</v>
      </c>
      <c r="C147">
        <v>328</v>
      </c>
      <c r="D147" s="24">
        <v>313</v>
      </c>
      <c r="E147" s="6">
        <v>141</v>
      </c>
      <c r="F147" s="6">
        <v>109</v>
      </c>
      <c r="G147">
        <v>3</v>
      </c>
      <c r="H147" s="6">
        <v>112</v>
      </c>
      <c r="I147" s="6" t="s">
        <v>53</v>
      </c>
      <c r="J147" s="6" t="s">
        <v>54</v>
      </c>
      <c r="K147" s="7">
        <v>45637</v>
      </c>
      <c r="L147" s="7">
        <v>45748</v>
      </c>
      <c r="M147" s="6" t="s">
        <v>58</v>
      </c>
      <c r="N147">
        <v>7</v>
      </c>
    </row>
    <row r="148" spans="1:14" x14ac:dyDescent="0.2">
      <c r="A148" s="6">
        <v>150938</v>
      </c>
      <c r="B148" s="6" t="s">
        <v>328</v>
      </c>
      <c r="C148">
        <v>327</v>
      </c>
      <c r="D148" s="24">
        <v>108</v>
      </c>
      <c r="E148" s="6">
        <v>186</v>
      </c>
      <c r="F148" s="6">
        <v>230</v>
      </c>
      <c r="G148">
        <v>185</v>
      </c>
      <c r="H148" s="6">
        <v>211</v>
      </c>
      <c r="I148" s="6" t="s">
        <v>53</v>
      </c>
      <c r="J148" s="6" t="s">
        <v>54</v>
      </c>
      <c r="K148" s="7">
        <v>45288</v>
      </c>
      <c r="L148" s="6"/>
      <c r="M148" s="6" t="s">
        <v>58</v>
      </c>
      <c r="N148">
        <v>22</v>
      </c>
    </row>
    <row r="149" spans="1:14" x14ac:dyDescent="0.2">
      <c r="A149" s="6">
        <v>454367</v>
      </c>
      <c r="B149" s="6" t="s">
        <v>56</v>
      </c>
      <c r="C149">
        <v>326</v>
      </c>
      <c r="D149" s="24">
        <v>60</v>
      </c>
      <c r="E149" s="6">
        <v>450</v>
      </c>
      <c r="F149" s="6">
        <v>400</v>
      </c>
      <c r="G149">
        <v>403</v>
      </c>
      <c r="H149" s="6">
        <v>3</v>
      </c>
      <c r="I149" s="6" t="s">
        <v>53</v>
      </c>
      <c r="J149" s="6" t="s">
        <v>54</v>
      </c>
      <c r="K149" s="7">
        <v>45428</v>
      </c>
      <c r="L149" s="6"/>
      <c r="M149" s="6" t="s">
        <v>55</v>
      </c>
      <c r="N149">
        <v>12</v>
      </c>
    </row>
    <row r="150" spans="1:14" x14ac:dyDescent="0.2">
      <c r="A150" s="6">
        <v>477887</v>
      </c>
      <c r="B150" s="6" t="s">
        <v>978</v>
      </c>
      <c r="C150">
        <v>324</v>
      </c>
      <c r="D150" s="24">
        <v>174</v>
      </c>
      <c r="E150" s="6">
        <v>94</v>
      </c>
      <c r="F150" s="6">
        <v>256</v>
      </c>
      <c r="G150">
        <v>0</v>
      </c>
      <c r="H150" s="6">
        <v>194</v>
      </c>
      <c r="I150" s="6" t="s">
        <v>952</v>
      </c>
      <c r="J150" s="6" t="s">
        <v>54</v>
      </c>
      <c r="K150" s="7">
        <v>45273</v>
      </c>
      <c r="L150" s="6"/>
      <c r="M150" s="6" t="s">
        <v>71</v>
      </c>
      <c r="N150">
        <v>23</v>
      </c>
    </row>
    <row r="151" spans="1:14" x14ac:dyDescent="0.2">
      <c r="A151" s="6">
        <v>172686</v>
      </c>
      <c r="B151" s="6" t="s">
        <v>685</v>
      </c>
      <c r="C151">
        <v>321</v>
      </c>
      <c r="D151" s="24">
        <v>302</v>
      </c>
      <c r="E151" s="6">
        <v>65</v>
      </c>
      <c r="F151" s="6">
        <v>73</v>
      </c>
      <c r="G151">
        <v>1</v>
      </c>
      <c r="H151" s="6">
        <v>75</v>
      </c>
      <c r="I151" s="6" t="s">
        <v>53</v>
      </c>
      <c r="J151" s="6" t="s">
        <v>54</v>
      </c>
      <c r="K151" s="7">
        <v>45614</v>
      </c>
      <c r="L151" s="7">
        <v>45757</v>
      </c>
      <c r="M151" s="6" t="s">
        <v>71</v>
      </c>
      <c r="N151">
        <v>9</v>
      </c>
    </row>
    <row r="152" spans="1:14" x14ac:dyDescent="0.2">
      <c r="A152" s="6">
        <v>109675</v>
      </c>
      <c r="B152" s="6" t="s">
        <v>318</v>
      </c>
      <c r="C152">
        <v>318</v>
      </c>
      <c r="D152" s="24">
        <v>56</v>
      </c>
      <c r="E152" s="6">
        <v>157</v>
      </c>
      <c r="F152" s="6">
        <v>170</v>
      </c>
      <c r="G152">
        <v>176</v>
      </c>
      <c r="H152" s="6">
        <v>149</v>
      </c>
      <c r="I152" s="6" t="s">
        <v>53</v>
      </c>
      <c r="J152" s="6" t="s">
        <v>54</v>
      </c>
      <c r="K152" s="7">
        <v>45642</v>
      </c>
      <c r="L152" s="6"/>
      <c r="M152" s="6" t="s">
        <v>58</v>
      </c>
      <c r="N152">
        <v>46</v>
      </c>
    </row>
    <row r="153" spans="1:14" x14ac:dyDescent="0.2">
      <c r="A153" s="6">
        <v>478409</v>
      </c>
      <c r="B153" s="6" t="s">
        <v>166</v>
      </c>
      <c r="C153">
        <v>313</v>
      </c>
      <c r="D153" s="24">
        <v>31</v>
      </c>
      <c r="E153" s="6">
        <v>630</v>
      </c>
      <c r="F153" s="6">
        <v>26</v>
      </c>
      <c r="G153">
        <v>0</v>
      </c>
      <c r="H153" s="6">
        <v>1054</v>
      </c>
      <c r="I153" s="6" t="s">
        <v>53</v>
      </c>
      <c r="J153" s="6" t="s">
        <v>54</v>
      </c>
      <c r="K153" s="7">
        <v>45209</v>
      </c>
      <c r="L153" s="6"/>
      <c r="M153" s="6" t="s">
        <v>55</v>
      </c>
      <c r="N153">
        <v>19</v>
      </c>
    </row>
    <row r="154" spans="1:14" x14ac:dyDescent="0.2">
      <c r="A154" s="6">
        <v>110274</v>
      </c>
      <c r="B154" s="6" t="s">
        <v>304</v>
      </c>
      <c r="C154">
        <v>311</v>
      </c>
      <c r="D154" s="24">
        <v>155</v>
      </c>
      <c r="E154" s="6">
        <v>206</v>
      </c>
      <c r="F154" s="6">
        <v>160</v>
      </c>
      <c r="G154">
        <v>223</v>
      </c>
      <c r="H154" s="6">
        <v>133</v>
      </c>
      <c r="I154" s="6" t="s">
        <v>53</v>
      </c>
      <c r="J154" s="6" t="s">
        <v>54</v>
      </c>
      <c r="K154" s="7">
        <v>45056</v>
      </c>
      <c r="L154" s="6"/>
      <c r="M154" s="6" t="s">
        <v>58</v>
      </c>
      <c r="N154">
        <v>40</v>
      </c>
    </row>
    <row r="155" spans="1:14" x14ac:dyDescent="0.2">
      <c r="A155" s="6">
        <v>115779</v>
      </c>
      <c r="B155" s="6" t="s">
        <v>263</v>
      </c>
      <c r="C155">
        <v>308</v>
      </c>
      <c r="D155" s="24">
        <v>22</v>
      </c>
      <c r="E155" s="6">
        <v>151</v>
      </c>
      <c r="F155" s="6">
        <v>170</v>
      </c>
      <c r="G155">
        <v>201</v>
      </c>
      <c r="H155" s="6">
        <v>115</v>
      </c>
      <c r="I155" s="6" t="s">
        <v>53</v>
      </c>
      <c r="J155" s="6" t="s">
        <v>54</v>
      </c>
      <c r="K155" s="7">
        <v>45162</v>
      </c>
      <c r="L155" s="6"/>
      <c r="M155" s="6" t="s">
        <v>58</v>
      </c>
      <c r="N155">
        <v>53</v>
      </c>
    </row>
    <row r="156" spans="1:14" x14ac:dyDescent="0.2">
      <c r="A156" s="6">
        <v>108462</v>
      </c>
      <c r="B156" s="6" t="s">
        <v>410</v>
      </c>
      <c r="C156">
        <v>308</v>
      </c>
      <c r="D156" s="24">
        <v>184</v>
      </c>
      <c r="E156" s="6">
        <v>20</v>
      </c>
      <c r="F156" s="6">
        <v>25</v>
      </c>
      <c r="G156">
        <v>25</v>
      </c>
      <c r="H156" s="6">
        <v>25</v>
      </c>
      <c r="I156" s="6" t="s">
        <v>53</v>
      </c>
      <c r="J156" s="6" t="s">
        <v>54</v>
      </c>
      <c r="K156" s="7">
        <v>45552</v>
      </c>
      <c r="L156" s="7">
        <v>45679</v>
      </c>
      <c r="M156" s="6" t="s">
        <v>76</v>
      </c>
      <c r="N156">
        <v>11</v>
      </c>
    </row>
    <row r="157" spans="1:14" x14ac:dyDescent="0.2">
      <c r="A157" s="6">
        <v>149335</v>
      </c>
      <c r="B157" s="6" t="s">
        <v>248</v>
      </c>
      <c r="C157">
        <v>307</v>
      </c>
      <c r="D157" s="24">
        <v>159</v>
      </c>
      <c r="E157" s="6">
        <v>43</v>
      </c>
      <c r="F157" s="6">
        <v>42</v>
      </c>
      <c r="G157">
        <v>47</v>
      </c>
      <c r="H157" s="6">
        <v>25</v>
      </c>
      <c r="I157" s="6" t="s">
        <v>53</v>
      </c>
      <c r="J157" s="6" t="s">
        <v>54</v>
      </c>
      <c r="K157" s="7">
        <v>45553</v>
      </c>
      <c r="L157" s="7">
        <v>45678</v>
      </c>
      <c r="M157" s="6" t="s">
        <v>71</v>
      </c>
      <c r="N157">
        <v>10</v>
      </c>
    </row>
    <row r="158" spans="1:14" x14ac:dyDescent="0.2">
      <c r="A158" s="6">
        <v>107206</v>
      </c>
      <c r="B158" s="6" t="s">
        <v>793</v>
      </c>
      <c r="C158">
        <v>306</v>
      </c>
      <c r="D158" s="24">
        <v>341</v>
      </c>
      <c r="E158" s="6">
        <v>868</v>
      </c>
      <c r="F158" s="6">
        <v>859</v>
      </c>
      <c r="G158">
        <v>896</v>
      </c>
      <c r="H158" s="6">
        <v>887</v>
      </c>
      <c r="I158" s="6" t="s">
        <v>53</v>
      </c>
      <c r="J158" s="6" t="s">
        <v>54</v>
      </c>
      <c r="K158" s="7">
        <v>45649</v>
      </c>
      <c r="L158" s="7">
        <v>45895</v>
      </c>
      <c r="M158" s="6" t="s">
        <v>55</v>
      </c>
      <c r="N158">
        <v>10</v>
      </c>
    </row>
    <row r="159" spans="1:14" x14ac:dyDescent="0.2">
      <c r="A159" s="6">
        <v>140442</v>
      </c>
      <c r="B159" s="6" t="s">
        <v>979</v>
      </c>
      <c r="C159">
        <v>303</v>
      </c>
      <c r="D159" s="24">
        <v>198</v>
      </c>
      <c r="E159" s="6">
        <v>165</v>
      </c>
      <c r="F159" s="6">
        <v>189</v>
      </c>
      <c r="G159">
        <v>4</v>
      </c>
      <c r="H159" s="6">
        <v>122</v>
      </c>
      <c r="I159" s="6" t="s">
        <v>952</v>
      </c>
      <c r="J159" s="6" t="s">
        <v>54</v>
      </c>
      <c r="K159" s="7">
        <v>45273</v>
      </c>
      <c r="L159" s="6"/>
      <c r="M159" s="6" t="s">
        <v>58</v>
      </c>
      <c r="N159">
        <v>46</v>
      </c>
    </row>
    <row r="160" spans="1:14" x14ac:dyDescent="0.2">
      <c r="A160" s="6">
        <v>106281</v>
      </c>
      <c r="B160" s="6" t="s">
        <v>147</v>
      </c>
      <c r="C160">
        <v>302</v>
      </c>
      <c r="D160" s="24">
        <v>302</v>
      </c>
      <c r="E160" s="6">
        <v>492</v>
      </c>
      <c r="F160" s="6">
        <v>200</v>
      </c>
      <c r="G160">
        <v>58</v>
      </c>
      <c r="H160" s="6">
        <v>309</v>
      </c>
      <c r="I160" s="6" t="s">
        <v>53</v>
      </c>
      <c r="J160" s="6" t="s">
        <v>68</v>
      </c>
      <c r="K160" s="7">
        <v>45379</v>
      </c>
      <c r="L160" s="6"/>
      <c r="M160" s="6" t="s">
        <v>58</v>
      </c>
      <c r="N160">
        <v>4</v>
      </c>
    </row>
    <row r="161" spans="1:14" x14ac:dyDescent="0.2">
      <c r="A161" s="6">
        <v>112209</v>
      </c>
      <c r="B161" s="6" t="s">
        <v>677</v>
      </c>
      <c r="C161">
        <v>301</v>
      </c>
      <c r="D161" s="24">
        <v>301</v>
      </c>
      <c r="E161" s="6">
        <v>89</v>
      </c>
      <c r="F161" s="6">
        <v>75</v>
      </c>
      <c r="G161">
        <v>123</v>
      </c>
      <c r="H161" s="6">
        <v>77</v>
      </c>
      <c r="I161" s="6" t="s">
        <v>53</v>
      </c>
      <c r="J161" s="6" t="s">
        <v>54</v>
      </c>
      <c r="K161" s="7">
        <v>45616</v>
      </c>
      <c r="L161" s="7">
        <v>45811</v>
      </c>
      <c r="M161" s="6" t="s">
        <v>71</v>
      </c>
      <c r="N161">
        <v>9</v>
      </c>
    </row>
    <row r="162" spans="1:14" x14ac:dyDescent="0.2">
      <c r="A162" s="6">
        <v>109267</v>
      </c>
      <c r="B162" s="6" t="s">
        <v>136</v>
      </c>
      <c r="C162">
        <v>301</v>
      </c>
      <c r="D162" s="24">
        <v>39</v>
      </c>
      <c r="E162" s="6">
        <v>250</v>
      </c>
      <c r="F162" s="6">
        <v>502</v>
      </c>
      <c r="G162">
        <v>55</v>
      </c>
      <c r="H162" s="6">
        <v>301</v>
      </c>
      <c r="I162" s="6" t="s">
        <v>53</v>
      </c>
      <c r="J162" s="6" t="s">
        <v>54</v>
      </c>
      <c r="K162" s="7">
        <v>45125</v>
      </c>
      <c r="L162" s="6"/>
      <c r="M162" s="6" t="s">
        <v>58</v>
      </c>
      <c r="N162">
        <v>49</v>
      </c>
    </row>
    <row r="163" spans="1:14" x14ac:dyDescent="0.2">
      <c r="A163" s="6">
        <v>119904</v>
      </c>
      <c r="B163" s="6" t="s">
        <v>980</v>
      </c>
      <c r="C163">
        <v>300</v>
      </c>
      <c r="D163" s="24">
        <v>10</v>
      </c>
      <c r="E163" s="6">
        <v>120</v>
      </c>
      <c r="F163" s="6">
        <v>110</v>
      </c>
      <c r="G163">
        <v>95</v>
      </c>
      <c r="H163" s="6">
        <v>113</v>
      </c>
      <c r="I163" s="6" t="s">
        <v>952</v>
      </c>
      <c r="J163" s="6" t="s">
        <v>54</v>
      </c>
      <c r="K163" s="7">
        <v>45273</v>
      </c>
      <c r="L163" s="6"/>
      <c r="M163" s="6" t="s">
        <v>58</v>
      </c>
      <c r="N163">
        <v>33</v>
      </c>
    </row>
    <row r="164" spans="1:14" x14ac:dyDescent="0.2">
      <c r="A164" s="6">
        <v>130975</v>
      </c>
      <c r="B164" s="6" t="s">
        <v>981</v>
      </c>
      <c r="C164">
        <v>299</v>
      </c>
      <c r="D164" s="24">
        <v>40</v>
      </c>
      <c r="E164" s="6">
        <v>335</v>
      </c>
      <c r="F164" s="6">
        <v>390</v>
      </c>
      <c r="G164">
        <v>412</v>
      </c>
      <c r="H164" s="6">
        <v>324</v>
      </c>
      <c r="I164" s="6" t="s">
        <v>952</v>
      </c>
      <c r="J164" s="6" t="s">
        <v>54</v>
      </c>
      <c r="K164" s="7">
        <v>45273</v>
      </c>
      <c r="L164" s="6"/>
      <c r="M164" s="6" t="s">
        <v>58</v>
      </c>
      <c r="N164">
        <v>40</v>
      </c>
    </row>
    <row r="165" spans="1:14" x14ac:dyDescent="0.2">
      <c r="A165" s="6">
        <v>466044</v>
      </c>
      <c r="B165" s="6" t="s">
        <v>644</v>
      </c>
      <c r="C165">
        <v>297</v>
      </c>
      <c r="D165" s="24">
        <v>282</v>
      </c>
      <c r="E165" s="6">
        <v>63</v>
      </c>
      <c r="F165" s="6">
        <v>82</v>
      </c>
      <c r="G165">
        <v>70</v>
      </c>
      <c r="H165" s="6">
        <v>84</v>
      </c>
      <c r="I165" s="6" t="s">
        <v>53</v>
      </c>
      <c r="J165" s="6" t="s">
        <v>54</v>
      </c>
      <c r="K165" s="7">
        <v>45632</v>
      </c>
      <c r="L165" s="7">
        <v>45756</v>
      </c>
      <c r="M165" s="6" t="s">
        <v>71</v>
      </c>
      <c r="N165">
        <v>9</v>
      </c>
    </row>
    <row r="166" spans="1:14" x14ac:dyDescent="0.2">
      <c r="A166" s="6">
        <v>118223</v>
      </c>
      <c r="B166" s="6" t="s">
        <v>351</v>
      </c>
      <c r="C166">
        <v>295</v>
      </c>
      <c r="D166" s="24">
        <v>284</v>
      </c>
      <c r="E166" s="6">
        <v>175</v>
      </c>
      <c r="F166" s="6">
        <v>186</v>
      </c>
      <c r="G166">
        <v>183</v>
      </c>
      <c r="H166" s="6">
        <v>181</v>
      </c>
      <c r="I166" s="6" t="s">
        <v>53</v>
      </c>
      <c r="J166" s="6" t="s">
        <v>54</v>
      </c>
      <c r="K166" s="7">
        <v>45198</v>
      </c>
      <c r="L166" s="6"/>
      <c r="M166" s="6" t="s">
        <v>58</v>
      </c>
      <c r="N166">
        <v>25</v>
      </c>
    </row>
    <row r="167" spans="1:14" x14ac:dyDescent="0.2">
      <c r="A167" s="6">
        <v>154313</v>
      </c>
      <c r="B167" s="6" t="s">
        <v>234</v>
      </c>
      <c r="C167">
        <v>291</v>
      </c>
      <c r="D167" s="24">
        <v>246</v>
      </c>
      <c r="E167" s="6">
        <v>33</v>
      </c>
      <c r="F167" s="6">
        <v>40</v>
      </c>
      <c r="G167">
        <v>24</v>
      </c>
      <c r="H167" s="6">
        <v>22</v>
      </c>
      <c r="I167" s="6" t="s">
        <v>53</v>
      </c>
      <c r="J167" s="6" t="s">
        <v>54</v>
      </c>
      <c r="K167" s="7">
        <v>45141</v>
      </c>
      <c r="L167" s="7">
        <v>45713</v>
      </c>
      <c r="M167" s="6" t="s">
        <v>76</v>
      </c>
      <c r="N167">
        <v>9</v>
      </c>
    </row>
    <row r="168" spans="1:14" x14ac:dyDescent="0.2">
      <c r="A168" s="6">
        <v>155646</v>
      </c>
      <c r="B168" s="6" t="s">
        <v>856</v>
      </c>
      <c r="C168">
        <v>289</v>
      </c>
      <c r="D168" s="24">
        <v>289</v>
      </c>
      <c r="E168" s="6">
        <v>24</v>
      </c>
      <c r="F168" s="6">
        <v>26</v>
      </c>
      <c r="G168">
        <v>29</v>
      </c>
      <c r="H168" s="6">
        <v>27</v>
      </c>
      <c r="I168" s="6" t="s">
        <v>53</v>
      </c>
      <c r="J168" s="6" t="s">
        <v>54</v>
      </c>
      <c r="K168" s="7">
        <v>45635</v>
      </c>
      <c r="L168" s="7">
        <v>45791</v>
      </c>
      <c r="M168" s="6" t="s">
        <v>76</v>
      </c>
      <c r="N168">
        <v>9</v>
      </c>
    </row>
    <row r="169" spans="1:14" x14ac:dyDescent="0.2">
      <c r="A169" s="6">
        <v>106590</v>
      </c>
      <c r="B169" s="6" t="s">
        <v>600</v>
      </c>
      <c r="C169">
        <v>286</v>
      </c>
      <c r="D169" s="24">
        <v>225</v>
      </c>
      <c r="E169" s="6">
        <v>114</v>
      </c>
      <c r="F169" s="6">
        <v>115</v>
      </c>
      <c r="G169">
        <v>150</v>
      </c>
      <c r="H169" s="6">
        <v>117</v>
      </c>
      <c r="I169" s="6" t="s">
        <v>53</v>
      </c>
      <c r="J169" s="6" t="s">
        <v>54</v>
      </c>
      <c r="K169" s="7">
        <v>45259</v>
      </c>
      <c r="L169" s="6"/>
      <c r="M169" s="6" t="s">
        <v>58</v>
      </c>
      <c r="N169">
        <v>49</v>
      </c>
    </row>
    <row r="170" spans="1:14" x14ac:dyDescent="0.2">
      <c r="A170" s="6">
        <v>106976</v>
      </c>
      <c r="B170" s="6" t="s">
        <v>110</v>
      </c>
      <c r="C170">
        <v>285</v>
      </c>
      <c r="D170" s="24">
        <v>130</v>
      </c>
      <c r="E170" s="6">
        <v>211</v>
      </c>
      <c r="F170" s="6">
        <v>484</v>
      </c>
      <c r="G170">
        <v>350</v>
      </c>
      <c r="H170" s="6">
        <v>250</v>
      </c>
      <c r="I170" s="6" t="s">
        <v>53</v>
      </c>
      <c r="J170" s="6" t="s">
        <v>54</v>
      </c>
      <c r="K170" s="7">
        <v>45649</v>
      </c>
      <c r="L170" s="7">
        <v>45769</v>
      </c>
      <c r="M170" s="6" t="s">
        <v>58</v>
      </c>
      <c r="N170">
        <v>7</v>
      </c>
    </row>
    <row r="171" spans="1:14" x14ac:dyDescent="0.2">
      <c r="A171" s="6">
        <v>112610</v>
      </c>
      <c r="B171" s="6" t="s">
        <v>773</v>
      </c>
      <c r="C171">
        <v>279</v>
      </c>
      <c r="D171" s="24">
        <v>41</v>
      </c>
      <c r="E171" s="6">
        <v>116</v>
      </c>
      <c r="F171" s="6">
        <v>126</v>
      </c>
      <c r="G171">
        <v>144</v>
      </c>
      <c r="H171" s="6">
        <v>130</v>
      </c>
      <c r="I171" s="6" t="s">
        <v>53</v>
      </c>
      <c r="J171" s="6" t="s">
        <v>54</v>
      </c>
      <c r="K171" s="7">
        <v>45580</v>
      </c>
      <c r="L171" s="7">
        <v>45708</v>
      </c>
      <c r="M171" s="6" t="s">
        <v>58</v>
      </c>
      <c r="N171">
        <v>10</v>
      </c>
    </row>
    <row r="172" spans="1:14" x14ac:dyDescent="0.2">
      <c r="A172" s="6">
        <v>126256</v>
      </c>
      <c r="B172" s="6" t="s">
        <v>150</v>
      </c>
      <c r="C172">
        <v>278</v>
      </c>
      <c r="D172" s="24">
        <v>24</v>
      </c>
      <c r="E172" s="6">
        <v>351</v>
      </c>
      <c r="F172" s="6">
        <v>119</v>
      </c>
      <c r="G172">
        <v>211</v>
      </c>
      <c r="H172" s="6">
        <v>199</v>
      </c>
      <c r="I172" s="6" t="s">
        <v>53</v>
      </c>
      <c r="J172" s="6" t="s">
        <v>54</v>
      </c>
      <c r="K172" s="7">
        <v>45835</v>
      </c>
      <c r="L172" s="6"/>
      <c r="M172" s="6" t="s">
        <v>58</v>
      </c>
      <c r="N172">
        <v>37</v>
      </c>
    </row>
    <row r="173" spans="1:14" x14ac:dyDescent="0.2">
      <c r="A173" s="6">
        <v>474623</v>
      </c>
      <c r="B173" s="6" t="s">
        <v>377</v>
      </c>
      <c r="C173">
        <v>277</v>
      </c>
      <c r="D173" s="24">
        <v>103</v>
      </c>
      <c r="E173" s="6">
        <v>30</v>
      </c>
      <c r="F173" s="6">
        <v>31</v>
      </c>
      <c r="G173">
        <v>16</v>
      </c>
      <c r="H173" s="6">
        <v>31</v>
      </c>
      <c r="I173" s="6" t="s">
        <v>53</v>
      </c>
      <c r="J173" s="6" t="s">
        <v>54</v>
      </c>
      <c r="K173" s="7">
        <v>45176</v>
      </c>
      <c r="L173" s="6"/>
      <c r="M173" s="6" t="s">
        <v>76</v>
      </c>
      <c r="N173">
        <v>22</v>
      </c>
    </row>
    <row r="174" spans="1:14" x14ac:dyDescent="0.2">
      <c r="A174" s="6">
        <v>154340</v>
      </c>
      <c r="B174" s="6" t="s">
        <v>313</v>
      </c>
      <c r="C174">
        <v>276</v>
      </c>
      <c r="D174" s="24">
        <v>73</v>
      </c>
      <c r="E174" s="6">
        <v>167</v>
      </c>
      <c r="F174" s="6">
        <v>180</v>
      </c>
      <c r="G174">
        <v>0</v>
      </c>
      <c r="H174" s="6">
        <v>155</v>
      </c>
      <c r="I174" s="6" t="s">
        <v>53</v>
      </c>
      <c r="J174" s="6" t="s">
        <v>54</v>
      </c>
      <c r="K174" s="7">
        <v>45370</v>
      </c>
      <c r="L174" s="6"/>
      <c r="M174" s="6" t="s">
        <v>58</v>
      </c>
      <c r="N174">
        <v>16</v>
      </c>
    </row>
    <row r="175" spans="1:14" x14ac:dyDescent="0.2">
      <c r="A175" s="6">
        <v>114759</v>
      </c>
      <c r="B175" s="6" t="s">
        <v>730</v>
      </c>
      <c r="C175">
        <v>275</v>
      </c>
      <c r="D175" s="24">
        <v>13</v>
      </c>
      <c r="E175" s="6">
        <v>41</v>
      </c>
      <c r="F175" s="6">
        <v>67</v>
      </c>
      <c r="G175">
        <v>51</v>
      </c>
      <c r="H175" s="6">
        <v>69</v>
      </c>
      <c r="I175" s="6" t="s">
        <v>53</v>
      </c>
      <c r="J175" s="6" t="s">
        <v>54</v>
      </c>
      <c r="K175" s="7">
        <v>45523</v>
      </c>
      <c r="L175" s="6"/>
      <c r="M175" s="6" t="s">
        <v>71</v>
      </c>
      <c r="N175">
        <v>10</v>
      </c>
    </row>
    <row r="176" spans="1:14" x14ac:dyDescent="0.2">
      <c r="A176" s="6">
        <v>109378</v>
      </c>
      <c r="B176" s="6" t="s">
        <v>265</v>
      </c>
      <c r="C176">
        <v>273</v>
      </c>
      <c r="D176" s="24">
        <v>273</v>
      </c>
      <c r="E176" s="6">
        <v>45</v>
      </c>
      <c r="F176" s="6">
        <v>56</v>
      </c>
      <c r="G176">
        <v>0</v>
      </c>
      <c r="H176" s="6">
        <v>39</v>
      </c>
      <c r="I176" s="6" t="s">
        <v>53</v>
      </c>
      <c r="J176" s="6" t="s">
        <v>68</v>
      </c>
      <c r="K176" s="7">
        <v>45765</v>
      </c>
      <c r="L176" s="7">
        <v>45882</v>
      </c>
      <c r="M176" s="6" t="s">
        <v>71</v>
      </c>
      <c r="N176">
        <v>3</v>
      </c>
    </row>
    <row r="177" spans="1:14" x14ac:dyDescent="0.2">
      <c r="A177" s="6">
        <v>109220</v>
      </c>
      <c r="B177" s="6" t="s">
        <v>982</v>
      </c>
      <c r="C177">
        <v>271</v>
      </c>
      <c r="D177" s="24">
        <v>8</v>
      </c>
      <c r="E177" s="6">
        <v>421</v>
      </c>
      <c r="F177" s="6">
        <v>447</v>
      </c>
      <c r="G177">
        <v>8</v>
      </c>
      <c r="H177" s="6">
        <v>857</v>
      </c>
      <c r="I177" s="6" t="s">
        <v>952</v>
      </c>
      <c r="J177" s="6" t="s">
        <v>54</v>
      </c>
      <c r="K177" s="7">
        <v>45471</v>
      </c>
      <c r="L177" s="7">
        <v>45636</v>
      </c>
      <c r="M177" s="6" t="s">
        <v>58</v>
      </c>
      <c r="N177">
        <v>11</v>
      </c>
    </row>
    <row r="178" spans="1:14" x14ac:dyDescent="0.2">
      <c r="A178" s="6">
        <v>108623</v>
      </c>
      <c r="B178" s="6" t="s">
        <v>983</v>
      </c>
      <c r="C178">
        <v>269</v>
      </c>
      <c r="D178" s="24">
        <v>212</v>
      </c>
      <c r="E178" s="6">
        <v>509</v>
      </c>
      <c r="F178" s="6">
        <v>269</v>
      </c>
      <c r="G178">
        <v>269</v>
      </c>
      <c r="H178" s="6">
        <v>277</v>
      </c>
      <c r="I178" s="6" t="s">
        <v>952</v>
      </c>
      <c r="J178" s="6" t="s">
        <v>54</v>
      </c>
      <c r="K178" s="7">
        <v>45589</v>
      </c>
      <c r="L178" s="7">
        <v>45748</v>
      </c>
      <c r="M178" s="6" t="s">
        <v>58</v>
      </c>
      <c r="N178">
        <v>7</v>
      </c>
    </row>
    <row r="179" spans="1:14" x14ac:dyDescent="0.2">
      <c r="A179" s="6">
        <v>107448</v>
      </c>
      <c r="B179" s="6" t="s">
        <v>211</v>
      </c>
      <c r="C179">
        <v>266</v>
      </c>
      <c r="D179" s="24">
        <v>266</v>
      </c>
      <c r="E179" s="6">
        <v>5</v>
      </c>
      <c r="F179" s="6">
        <v>32</v>
      </c>
      <c r="G179">
        <v>0</v>
      </c>
      <c r="H179" s="6">
        <v>15</v>
      </c>
      <c r="I179" s="6" t="s">
        <v>53</v>
      </c>
      <c r="J179" s="6" t="s">
        <v>171</v>
      </c>
      <c r="K179" s="7">
        <v>45169</v>
      </c>
      <c r="L179" s="6"/>
      <c r="M179" s="6" t="s">
        <v>76</v>
      </c>
      <c r="N179">
        <v>27</v>
      </c>
    </row>
    <row r="180" spans="1:14" x14ac:dyDescent="0.2">
      <c r="A180" s="6">
        <v>310911</v>
      </c>
      <c r="B180" s="6" t="s">
        <v>609</v>
      </c>
      <c r="C180">
        <v>265</v>
      </c>
      <c r="D180" s="24">
        <v>238</v>
      </c>
      <c r="E180" s="6">
        <v>48</v>
      </c>
      <c r="F180" s="6">
        <v>51</v>
      </c>
      <c r="G180">
        <v>58</v>
      </c>
      <c r="H180" s="6">
        <v>52</v>
      </c>
      <c r="I180" s="6" t="s">
        <v>53</v>
      </c>
      <c r="J180" s="6" t="s">
        <v>54</v>
      </c>
      <c r="K180" s="7">
        <v>45588</v>
      </c>
      <c r="L180" s="7">
        <v>45727</v>
      </c>
      <c r="M180" s="6" t="s">
        <v>71</v>
      </c>
      <c r="N180">
        <v>10</v>
      </c>
    </row>
    <row r="181" spans="1:14" x14ac:dyDescent="0.2">
      <c r="A181" s="6">
        <v>300074</v>
      </c>
      <c r="B181" s="6" t="s">
        <v>731</v>
      </c>
      <c r="C181">
        <v>264</v>
      </c>
      <c r="D181" s="24">
        <v>241</v>
      </c>
      <c r="E181" s="6">
        <v>360</v>
      </c>
      <c r="F181" s="6">
        <v>200</v>
      </c>
      <c r="G181">
        <v>1</v>
      </c>
      <c r="H181" s="6">
        <v>206</v>
      </c>
      <c r="I181" s="6" t="s">
        <v>53</v>
      </c>
      <c r="J181" s="6" t="s">
        <v>54</v>
      </c>
      <c r="K181" s="7">
        <v>45539</v>
      </c>
      <c r="L181" s="7">
        <v>45678</v>
      </c>
      <c r="M181" s="6" t="s">
        <v>58</v>
      </c>
      <c r="N181">
        <v>12</v>
      </c>
    </row>
    <row r="182" spans="1:14" x14ac:dyDescent="0.2">
      <c r="A182" s="6">
        <v>115929</v>
      </c>
      <c r="B182" s="6" t="s">
        <v>984</v>
      </c>
      <c r="C182">
        <v>260</v>
      </c>
      <c r="D182" s="24">
        <v>209</v>
      </c>
      <c r="E182" s="6">
        <v>176</v>
      </c>
      <c r="F182" s="6">
        <v>179</v>
      </c>
      <c r="G182">
        <v>187</v>
      </c>
      <c r="H182" s="6">
        <v>184</v>
      </c>
      <c r="I182" s="6" t="s">
        <v>952</v>
      </c>
      <c r="J182" s="6" t="s">
        <v>973</v>
      </c>
      <c r="K182" s="7">
        <v>45588</v>
      </c>
      <c r="L182" s="7">
        <v>45735</v>
      </c>
      <c r="M182" s="6" t="s">
        <v>58</v>
      </c>
      <c r="N182">
        <v>8</v>
      </c>
    </row>
    <row r="183" spans="1:14" x14ac:dyDescent="0.2">
      <c r="A183" s="6">
        <v>499976</v>
      </c>
      <c r="B183" s="6" t="s">
        <v>893</v>
      </c>
      <c r="C183">
        <v>257</v>
      </c>
      <c r="D183" s="24">
        <v>7</v>
      </c>
      <c r="E183" s="6">
        <v>131</v>
      </c>
      <c r="F183" s="6">
        <v>236</v>
      </c>
      <c r="G183">
        <v>266</v>
      </c>
      <c r="H183" s="6">
        <v>268</v>
      </c>
      <c r="I183" s="6" t="s">
        <v>53</v>
      </c>
      <c r="J183" s="6" t="s">
        <v>54</v>
      </c>
      <c r="K183" s="7">
        <v>45618</v>
      </c>
      <c r="L183" s="7">
        <v>45722</v>
      </c>
      <c r="M183" s="6" t="s">
        <v>58</v>
      </c>
      <c r="N183">
        <v>11</v>
      </c>
    </row>
    <row r="184" spans="1:14" x14ac:dyDescent="0.2">
      <c r="A184" s="6">
        <v>144320</v>
      </c>
      <c r="B184" s="6" t="s">
        <v>132</v>
      </c>
      <c r="C184">
        <v>256</v>
      </c>
      <c r="D184" s="24">
        <v>58</v>
      </c>
      <c r="E184" s="6">
        <v>191</v>
      </c>
      <c r="F184" s="6">
        <v>216</v>
      </c>
      <c r="G184">
        <v>148</v>
      </c>
      <c r="H184" s="6">
        <v>128</v>
      </c>
      <c r="I184" s="6" t="s">
        <v>53</v>
      </c>
      <c r="J184" s="6" t="s">
        <v>54</v>
      </c>
      <c r="K184" s="7">
        <v>45380</v>
      </c>
      <c r="L184" s="6"/>
      <c r="M184" s="6" t="s">
        <v>58</v>
      </c>
      <c r="N184">
        <v>14</v>
      </c>
    </row>
    <row r="185" spans="1:14" x14ac:dyDescent="0.2">
      <c r="A185" s="6">
        <v>110628</v>
      </c>
      <c r="B185" s="6" t="s">
        <v>650</v>
      </c>
      <c r="C185">
        <v>255</v>
      </c>
      <c r="D185" s="24">
        <v>205</v>
      </c>
      <c r="E185" s="6">
        <v>214</v>
      </c>
      <c r="F185" s="6">
        <v>40</v>
      </c>
      <c r="G185">
        <v>3</v>
      </c>
      <c r="H185" s="6">
        <v>41</v>
      </c>
      <c r="I185" s="6" t="s">
        <v>53</v>
      </c>
      <c r="J185" s="6" t="s">
        <v>54</v>
      </c>
      <c r="K185" s="7">
        <v>45657</v>
      </c>
      <c r="L185" s="7">
        <v>45716</v>
      </c>
      <c r="M185" s="6" t="s">
        <v>58</v>
      </c>
      <c r="N185">
        <v>8</v>
      </c>
    </row>
    <row r="186" spans="1:14" x14ac:dyDescent="0.2">
      <c r="A186" s="6">
        <v>110146</v>
      </c>
      <c r="B186" s="6" t="s">
        <v>985</v>
      </c>
      <c r="C186">
        <v>253</v>
      </c>
      <c r="D186" s="24">
        <v>76</v>
      </c>
      <c r="E186" s="6">
        <v>64</v>
      </c>
      <c r="F186" s="6">
        <v>80</v>
      </c>
      <c r="G186">
        <v>77</v>
      </c>
      <c r="H186" s="6">
        <v>159</v>
      </c>
      <c r="I186" s="6" t="s">
        <v>952</v>
      </c>
      <c r="J186" s="6" t="s">
        <v>54</v>
      </c>
      <c r="K186" s="7">
        <v>45258</v>
      </c>
      <c r="L186" s="6"/>
      <c r="M186" s="6" t="s">
        <v>71</v>
      </c>
      <c r="N186">
        <v>21</v>
      </c>
    </row>
    <row r="187" spans="1:14" x14ac:dyDescent="0.2">
      <c r="A187" s="6">
        <v>106516</v>
      </c>
      <c r="B187" s="6" t="s">
        <v>653</v>
      </c>
      <c r="C187">
        <v>252</v>
      </c>
      <c r="D187" s="24">
        <v>34</v>
      </c>
      <c r="E187" s="6">
        <v>86</v>
      </c>
      <c r="F187" s="6">
        <v>80</v>
      </c>
      <c r="G187">
        <v>101</v>
      </c>
      <c r="H187" s="6">
        <v>82</v>
      </c>
      <c r="I187" s="6" t="s">
        <v>53</v>
      </c>
      <c r="J187" s="6" t="s">
        <v>54</v>
      </c>
      <c r="K187" s="7">
        <v>45105</v>
      </c>
      <c r="L187" s="6"/>
      <c r="M187" s="6" t="s">
        <v>71</v>
      </c>
      <c r="N187">
        <v>26</v>
      </c>
    </row>
    <row r="188" spans="1:14" x14ac:dyDescent="0.2">
      <c r="A188" s="6">
        <v>157831</v>
      </c>
      <c r="B188" s="6" t="s">
        <v>704</v>
      </c>
      <c r="C188">
        <v>251</v>
      </c>
      <c r="D188" s="24">
        <v>0</v>
      </c>
      <c r="E188" s="6">
        <v>56</v>
      </c>
      <c r="F188" s="6">
        <v>70</v>
      </c>
      <c r="G188">
        <v>5</v>
      </c>
      <c r="H188" s="6">
        <v>72</v>
      </c>
      <c r="I188" s="6" t="s">
        <v>53</v>
      </c>
      <c r="J188" s="6" t="s">
        <v>54</v>
      </c>
      <c r="K188" s="7">
        <v>45559</v>
      </c>
      <c r="L188" s="7">
        <v>45699</v>
      </c>
      <c r="M188" s="6" t="s">
        <v>71</v>
      </c>
      <c r="N188">
        <v>9</v>
      </c>
    </row>
    <row r="189" spans="1:14" x14ac:dyDescent="0.2">
      <c r="A189" s="6">
        <v>117072</v>
      </c>
      <c r="B189" s="6" t="s">
        <v>986</v>
      </c>
      <c r="C189">
        <v>251</v>
      </c>
      <c r="D189" s="24">
        <v>222</v>
      </c>
      <c r="E189" s="6">
        <v>241</v>
      </c>
      <c r="F189" s="6">
        <v>270</v>
      </c>
      <c r="G189">
        <v>237</v>
      </c>
      <c r="H189" s="6">
        <v>258</v>
      </c>
      <c r="I189" s="6" t="s">
        <v>976</v>
      </c>
      <c r="J189" s="6" t="s">
        <v>54</v>
      </c>
      <c r="K189" s="7">
        <v>45302</v>
      </c>
      <c r="L189" s="7">
        <v>45673</v>
      </c>
      <c r="M189" s="6" t="s">
        <v>58</v>
      </c>
      <c r="N189">
        <v>41</v>
      </c>
    </row>
    <row r="190" spans="1:14" x14ac:dyDescent="0.2">
      <c r="A190" s="6">
        <v>109207</v>
      </c>
      <c r="B190" s="6" t="s">
        <v>602</v>
      </c>
      <c r="C190">
        <v>251</v>
      </c>
      <c r="D190" s="24">
        <v>168</v>
      </c>
      <c r="E190" s="6">
        <v>151</v>
      </c>
      <c r="F190" s="6">
        <v>166</v>
      </c>
      <c r="G190">
        <v>162</v>
      </c>
      <c r="H190" s="6">
        <v>169</v>
      </c>
      <c r="I190" s="6" t="s">
        <v>53</v>
      </c>
      <c r="J190" s="6" t="s">
        <v>54</v>
      </c>
      <c r="K190" s="7">
        <v>45707</v>
      </c>
      <c r="L190" s="7">
        <v>45659</v>
      </c>
      <c r="M190" s="6" t="s">
        <v>58</v>
      </c>
      <c r="N190">
        <v>50</v>
      </c>
    </row>
    <row r="191" spans="1:14" x14ac:dyDescent="0.2">
      <c r="A191" s="6">
        <v>116147</v>
      </c>
      <c r="B191" s="6" t="s">
        <v>133</v>
      </c>
      <c r="C191">
        <v>250</v>
      </c>
      <c r="D191" s="24">
        <v>212</v>
      </c>
      <c r="E191" s="6">
        <v>138</v>
      </c>
      <c r="F191" s="6">
        <v>190</v>
      </c>
      <c r="G191">
        <v>128</v>
      </c>
      <c r="H191" s="6">
        <v>113</v>
      </c>
      <c r="I191" s="6" t="s">
        <v>53</v>
      </c>
      <c r="J191" s="6" t="s">
        <v>54</v>
      </c>
      <c r="K191" s="7">
        <v>45644</v>
      </c>
      <c r="L191" s="7">
        <v>45734</v>
      </c>
      <c r="M191" s="6" t="s">
        <v>58</v>
      </c>
      <c r="N191">
        <v>10</v>
      </c>
    </row>
    <row r="192" spans="1:14" x14ac:dyDescent="0.2">
      <c r="A192" s="6">
        <v>107197</v>
      </c>
      <c r="B192" s="6" t="s">
        <v>807</v>
      </c>
      <c r="C192">
        <v>246</v>
      </c>
      <c r="D192" s="24">
        <v>43</v>
      </c>
      <c r="E192" s="6">
        <v>1278</v>
      </c>
      <c r="F192" s="6">
        <v>1202</v>
      </c>
      <c r="G192">
        <v>1202</v>
      </c>
      <c r="H192" s="6">
        <v>1242</v>
      </c>
      <c r="I192" s="6" t="s">
        <v>53</v>
      </c>
      <c r="J192" s="6" t="s">
        <v>54</v>
      </c>
      <c r="K192" s="7">
        <v>45379</v>
      </c>
      <c r="L192" s="6"/>
      <c r="M192" s="6" t="s">
        <v>55</v>
      </c>
      <c r="N192">
        <v>16</v>
      </c>
    </row>
    <row r="193" spans="1:14" x14ac:dyDescent="0.2">
      <c r="A193" s="6">
        <v>185176</v>
      </c>
      <c r="B193" s="6" t="s">
        <v>121</v>
      </c>
      <c r="C193">
        <v>245</v>
      </c>
      <c r="D193" s="24">
        <v>245</v>
      </c>
      <c r="E193" s="6">
        <v>43</v>
      </c>
      <c r="F193" s="6">
        <v>100</v>
      </c>
      <c r="G193">
        <v>49</v>
      </c>
      <c r="H193" s="6">
        <v>54</v>
      </c>
      <c r="I193" s="6" t="s">
        <v>53</v>
      </c>
      <c r="J193" s="6" t="s">
        <v>54</v>
      </c>
      <c r="K193" s="7">
        <v>45645</v>
      </c>
      <c r="L193" s="7">
        <v>45838</v>
      </c>
      <c r="M193" s="6" t="s">
        <v>71</v>
      </c>
      <c r="N193">
        <v>9</v>
      </c>
    </row>
    <row r="194" spans="1:14" x14ac:dyDescent="0.2">
      <c r="A194" s="6">
        <v>107787</v>
      </c>
      <c r="B194" s="6" t="s">
        <v>295</v>
      </c>
      <c r="C194">
        <v>244</v>
      </c>
      <c r="D194" s="24">
        <v>0</v>
      </c>
      <c r="E194" s="6">
        <v>243</v>
      </c>
      <c r="F194" s="6">
        <v>287</v>
      </c>
      <c r="G194">
        <v>119</v>
      </c>
      <c r="H194" s="6">
        <v>231</v>
      </c>
      <c r="I194" s="6" t="s">
        <v>53</v>
      </c>
      <c r="J194" s="6" t="s">
        <v>54</v>
      </c>
      <c r="K194" s="7">
        <v>45471</v>
      </c>
      <c r="L194" s="6"/>
      <c r="M194" s="6" t="s">
        <v>58</v>
      </c>
      <c r="N194">
        <v>12</v>
      </c>
    </row>
    <row r="195" spans="1:14" x14ac:dyDescent="0.2">
      <c r="A195" s="6">
        <v>106658</v>
      </c>
      <c r="B195" s="6" t="s">
        <v>93</v>
      </c>
      <c r="C195">
        <v>240</v>
      </c>
      <c r="D195" s="24">
        <v>187</v>
      </c>
      <c r="E195" s="6">
        <v>491</v>
      </c>
      <c r="F195" s="6">
        <v>982</v>
      </c>
      <c r="G195">
        <v>449</v>
      </c>
      <c r="H195" s="6">
        <v>466</v>
      </c>
      <c r="I195" s="6" t="s">
        <v>53</v>
      </c>
      <c r="J195" s="6" t="s">
        <v>54</v>
      </c>
      <c r="K195" s="7">
        <v>45436</v>
      </c>
      <c r="L195" s="6"/>
      <c r="M195" s="6" t="s">
        <v>58</v>
      </c>
      <c r="N195">
        <v>53</v>
      </c>
    </row>
    <row r="196" spans="1:14" x14ac:dyDescent="0.2">
      <c r="A196" s="6">
        <v>138516</v>
      </c>
      <c r="B196" s="6" t="s">
        <v>901</v>
      </c>
      <c r="C196">
        <v>235</v>
      </c>
      <c r="D196" s="24">
        <v>204</v>
      </c>
      <c r="E196" s="6">
        <v>120</v>
      </c>
      <c r="F196" s="6">
        <v>148</v>
      </c>
      <c r="G196">
        <v>140</v>
      </c>
      <c r="H196" s="6">
        <v>176</v>
      </c>
      <c r="I196" s="6" t="s">
        <v>53</v>
      </c>
      <c r="J196" s="6" t="s">
        <v>54</v>
      </c>
      <c r="K196" s="7">
        <v>45275</v>
      </c>
      <c r="L196" s="6"/>
      <c r="M196" s="6" t="s">
        <v>58</v>
      </c>
      <c r="N196">
        <v>20</v>
      </c>
    </row>
    <row r="197" spans="1:14" x14ac:dyDescent="0.2">
      <c r="A197" s="6">
        <v>115425</v>
      </c>
      <c r="B197" s="6" t="s">
        <v>153</v>
      </c>
      <c r="C197">
        <v>235</v>
      </c>
      <c r="D197" s="24">
        <v>235</v>
      </c>
      <c r="E197" s="6">
        <v>147</v>
      </c>
      <c r="F197" s="6">
        <v>85</v>
      </c>
      <c r="G197">
        <v>138</v>
      </c>
      <c r="H197" s="6">
        <v>170</v>
      </c>
      <c r="I197" s="6" t="s">
        <v>53</v>
      </c>
      <c r="J197" s="6" t="s">
        <v>54</v>
      </c>
      <c r="K197" s="7">
        <v>45747</v>
      </c>
      <c r="L197" s="7">
        <v>45833</v>
      </c>
      <c r="M197" s="6" t="s">
        <v>58</v>
      </c>
      <c r="N197">
        <v>5</v>
      </c>
    </row>
    <row r="198" spans="1:14" x14ac:dyDescent="0.2">
      <c r="A198" s="6">
        <v>111020</v>
      </c>
      <c r="B198" s="6" t="s">
        <v>291</v>
      </c>
      <c r="C198">
        <v>235</v>
      </c>
      <c r="D198" s="24">
        <v>147</v>
      </c>
      <c r="E198" s="6">
        <v>55</v>
      </c>
      <c r="F198" s="6">
        <v>70</v>
      </c>
      <c r="G198">
        <v>67</v>
      </c>
      <c r="H198" s="6">
        <v>56</v>
      </c>
      <c r="I198" s="6" t="s">
        <v>53</v>
      </c>
      <c r="J198" s="6" t="s">
        <v>54</v>
      </c>
      <c r="K198" s="7">
        <v>45644</v>
      </c>
      <c r="L198" s="6"/>
      <c r="M198" s="6" t="s">
        <v>71</v>
      </c>
      <c r="N198">
        <v>11</v>
      </c>
    </row>
    <row r="199" spans="1:14" x14ac:dyDescent="0.2">
      <c r="A199" s="6">
        <v>132232</v>
      </c>
      <c r="B199" s="6" t="s">
        <v>82</v>
      </c>
      <c r="C199">
        <v>234</v>
      </c>
      <c r="D199" s="24">
        <v>108</v>
      </c>
      <c r="E199" s="6">
        <v>465</v>
      </c>
      <c r="F199" s="6">
        <v>499</v>
      </c>
      <c r="G199">
        <v>300</v>
      </c>
      <c r="H199" s="6">
        <v>175</v>
      </c>
      <c r="I199" s="6" t="s">
        <v>53</v>
      </c>
      <c r="J199" s="6" t="s">
        <v>54</v>
      </c>
      <c r="K199" s="7">
        <v>45290</v>
      </c>
      <c r="L199" s="6"/>
      <c r="M199" s="6" t="s">
        <v>58</v>
      </c>
      <c r="N199">
        <v>22</v>
      </c>
    </row>
    <row r="200" spans="1:14" x14ac:dyDescent="0.2">
      <c r="A200" s="6">
        <v>124863</v>
      </c>
      <c r="B200" s="6" t="s">
        <v>78</v>
      </c>
      <c r="C200">
        <v>233</v>
      </c>
      <c r="D200" s="24">
        <v>233</v>
      </c>
      <c r="E200" s="6">
        <v>90</v>
      </c>
      <c r="F200" s="6">
        <v>100</v>
      </c>
      <c r="G200">
        <v>114</v>
      </c>
      <c r="H200" s="6">
        <v>34</v>
      </c>
      <c r="I200" s="6" t="s">
        <v>53</v>
      </c>
      <c r="J200" s="6" t="s">
        <v>54</v>
      </c>
      <c r="K200" s="7">
        <v>45636</v>
      </c>
      <c r="L200" s="7">
        <v>45811</v>
      </c>
      <c r="M200" s="6" t="s">
        <v>71</v>
      </c>
      <c r="N200">
        <v>8</v>
      </c>
    </row>
    <row r="201" spans="1:14" x14ac:dyDescent="0.2">
      <c r="A201" s="6">
        <v>109685</v>
      </c>
      <c r="B201" s="6" t="s">
        <v>987</v>
      </c>
      <c r="C201">
        <v>233</v>
      </c>
      <c r="D201" s="24">
        <v>189</v>
      </c>
      <c r="E201" s="6">
        <v>167</v>
      </c>
      <c r="F201" s="6">
        <v>217</v>
      </c>
      <c r="G201">
        <v>219</v>
      </c>
      <c r="H201" s="6">
        <v>214</v>
      </c>
      <c r="I201" s="6" t="s">
        <v>976</v>
      </c>
      <c r="J201" s="6" t="s">
        <v>54</v>
      </c>
      <c r="K201" s="7">
        <v>45617</v>
      </c>
      <c r="L201" s="7">
        <v>45720</v>
      </c>
      <c r="M201" s="6" t="s">
        <v>58</v>
      </c>
      <c r="N201">
        <v>10</v>
      </c>
    </row>
    <row r="202" spans="1:14" x14ac:dyDescent="0.2">
      <c r="A202" s="6">
        <v>108566</v>
      </c>
      <c r="B202" s="6" t="s">
        <v>796</v>
      </c>
      <c r="C202">
        <v>231</v>
      </c>
      <c r="D202" s="24">
        <v>101</v>
      </c>
      <c r="E202" s="6">
        <v>576</v>
      </c>
      <c r="F202" s="6">
        <v>550</v>
      </c>
      <c r="G202">
        <v>20</v>
      </c>
      <c r="H202" s="6">
        <v>568</v>
      </c>
      <c r="I202" s="6" t="s">
        <v>53</v>
      </c>
      <c r="J202" s="6" t="s">
        <v>54</v>
      </c>
      <c r="K202" s="7">
        <v>45562</v>
      </c>
      <c r="L202" s="7">
        <v>45672</v>
      </c>
      <c r="M202" s="6" t="s">
        <v>55</v>
      </c>
      <c r="N202">
        <v>10</v>
      </c>
    </row>
    <row r="203" spans="1:14" x14ac:dyDescent="0.2">
      <c r="A203" s="6">
        <v>320631</v>
      </c>
      <c r="B203" s="6" t="s">
        <v>774</v>
      </c>
      <c r="C203">
        <v>230</v>
      </c>
      <c r="D203" s="24">
        <v>23</v>
      </c>
      <c r="E203" s="6">
        <v>45</v>
      </c>
      <c r="F203" s="6">
        <v>63</v>
      </c>
      <c r="G203">
        <v>0</v>
      </c>
      <c r="H203" s="6">
        <v>65</v>
      </c>
      <c r="I203" s="6" t="s">
        <v>53</v>
      </c>
      <c r="J203" s="6" t="s">
        <v>54</v>
      </c>
      <c r="K203" s="7">
        <v>45518</v>
      </c>
      <c r="L203" s="6"/>
      <c r="M203" s="6" t="s">
        <v>71</v>
      </c>
      <c r="N203">
        <v>12</v>
      </c>
    </row>
    <row r="204" spans="1:14" x14ac:dyDescent="0.2">
      <c r="A204" s="6">
        <v>110394</v>
      </c>
      <c r="B204" s="6" t="s">
        <v>988</v>
      </c>
      <c r="C204">
        <v>230</v>
      </c>
      <c r="D204" s="24">
        <v>17</v>
      </c>
      <c r="E204" s="6">
        <v>240</v>
      </c>
      <c r="F204" s="6">
        <v>150</v>
      </c>
      <c r="G204">
        <v>100</v>
      </c>
      <c r="H204" s="6">
        <v>413</v>
      </c>
      <c r="I204" s="6" t="s">
        <v>952</v>
      </c>
      <c r="J204" s="6" t="s">
        <v>54</v>
      </c>
      <c r="K204" s="7">
        <v>45952</v>
      </c>
      <c r="L204" s="6"/>
      <c r="M204" s="6" t="s">
        <v>58</v>
      </c>
      <c r="N204">
        <v>49</v>
      </c>
    </row>
    <row r="205" spans="1:14" x14ac:dyDescent="0.2">
      <c r="A205" s="6">
        <v>108080</v>
      </c>
      <c r="B205" s="6" t="s">
        <v>876</v>
      </c>
      <c r="C205">
        <v>229</v>
      </c>
      <c r="D205" s="24">
        <v>167</v>
      </c>
      <c r="E205" s="6">
        <v>123</v>
      </c>
      <c r="F205" s="6">
        <v>120</v>
      </c>
      <c r="G205">
        <v>152</v>
      </c>
      <c r="H205" s="6">
        <v>127</v>
      </c>
      <c r="I205" s="6" t="s">
        <v>53</v>
      </c>
      <c r="J205" s="6" t="s">
        <v>54</v>
      </c>
      <c r="K205" s="7">
        <v>45646</v>
      </c>
      <c r="L205" s="6"/>
      <c r="M205" s="6" t="s">
        <v>58</v>
      </c>
      <c r="N205">
        <v>45</v>
      </c>
    </row>
    <row r="206" spans="1:14" x14ac:dyDescent="0.2">
      <c r="A206" s="6">
        <v>113552</v>
      </c>
      <c r="B206" s="6" t="s">
        <v>709</v>
      </c>
      <c r="C206">
        <v>227</v>
      </c>
      <c r="D206" s="24">
        <v>227</v>
      </c>
      <c r="E206" s="6">
        <v>34</v>
      </c>
      <c r="F206" s="6">
        <v>35</v>
      </c>
      <c r="G206">
        <v>50</v>
      </c>
      <c r="H206" s="6">
        <v>36</v>
      </c>
      <c r="I206" s="6" t="s">
        <v>53</v>
      </c>
      <c r="J206" s="6" t="s">
        <v>54</v>
      </c>
      <c r="K206" s="7">
        <v>45561</v>
      </c>
      <c r="L206" s="7">
        <v>45793</v>
      </c>
      <c r="M206" s="6" t="s">
        <v>76</v>
      </c>
      <c r="N206">
        <v>9</v>
      </c>
    </row>
    <row r="207" spans="1:14" x14ac:dyDescent="0.2">
      <c r="A207" s="6">
        <v>109485</v>
      </c>
      <c r="B207" s="6" t="s">
        <v>989</v>
      </c>
      <c r="C207">
        <v>227</v>
      </c>
      <c r="D207" s="24">
        <v>207</v>
      </c>
      <c r="E207" s="6">
        <v>746</v>
      </c>
      <c r="F207" s="6">
        <v>746</v>
      </c>
      <c r="G207">
        <v>800</v>
      </c>
      <c r="H207" s="6">
        <v>826</v>
      </c>
      <c r="I207" s="6" t="s">
        <v>952</v>
      </c>
      <c r="J207" s="6" t="s">
        <v>54</v>
      </c>
      <c r="K207" s="7">
        <v>45279</v>
      </c>
      <c r="L207" s="7">
        <v>45600</v>
      </c>
      <c r="M207" s="6" t="s">
        <v>55</v>
      </c>
      <c r="N207">
        <v>51</v>
      </c>
    </row>
    <row r="208" spans="1:14" x14ac:dyDescent="0.2">
      <c r="A208" s="6">
        <v>316716</v>
      </c>
      <c r="B208" s="6" t="s">
        <v>345</v>
      </c>
      <c r="C208">
        <v>226</v>
      </c>
      <c r="D208" s="24">
        <v>138</v>
      </c>
      <c r="E208" s="6">
        <v>766</v>
      </c>
      <c r="F208" s="6">
        <v>580</v>
      </c>
      <c r="G208">
        <v>724</v>
      </c>
      <c r="H208" s="6">
        <v>551</v>
      </c>
      <c r="I208" s="6" t="s">
        <v>53</v>
      </c>
      <c r="J208" s="6" t="s">
        <v>54</v>
      </c>
      <c r="K208" s="7">
        <v>45565</v>
      </c>
      <c r="L208" s="7">
        <v>45617</v>
      </c>
      <c r="M208" s="6" t="s">
        <v>55</v>
      </c>
      <c r="N208">
        <v>28</v>
      </c>
    </row>
    <row r="209" spans="1:14" x14ac:dyDescent="0.2">
      <c r="A209" s="6">
        <v>307983</v>
      </c>
      <c r="B209" s="6" t="s">
        <v>990</v>
      </c>
      <c r="C209">
        <v>223</v>
      </c>
      <c r="D209" s="24">
        <v>26</v>
      </c>
      <c r="E209" s="6">
        <v>40</v>
      </c>
      <c r="F209" s="6">
        <v>80</v>
      </c>
      <c r="G209">
        <v>0</v>
      </c>
      <c r="H209" s="6">
        <v>26</v>
      </c>
      <c r="I209" s="6" t="s">
        <v>952</v>
      </c>
      <c r="J209" s="6" t="s">
        <v>54</v>
      </c>
      <c r="K209" s="7">
        <v>45247</v>
      </c>
      <c r="L209" s="6"/>
      <c r="M209" s="6" t="s">
        <v>71</v>
      </c>
      <c r="N209">
        <v>24</v>
      </c>
    </row>
    <row r="210" spans="1:14" x14ac:dyDescent="0.2">
      <c r="A210" s="6">
        <v>108570</v>
      </c>
      <c r="B210" s="6" t="s">
        <v>738</v>
      </c>
      <c r="C210">
        <v>221</v>
      </c>
      <c r="D210" s="24">
        <v>173</v>
      </c>
      <c r="E210" s="6">
        <v>93</v>
      </c>
      <c r="F210" s="6">
        <v>100</v>
      </c>
      <c r="G210">
        <v>115</v>
      </c>
      <c r="H210" s="6">
        <v>103</v>
      </c>
      <c r="I210" s="6" t="s">
        <v>53</v>
      </c>
      <c r="J210" s="6" t="s">
        <v>54</v>
      </c>
      <c r="K210" s="7">
        <v>45562</v>
      </c>
      <c r="L210" s="7">
        <v>45699</v>
      </c>
      <c r="M210" s="6" t="s">
        <v>71</v>
      </c>
      <c r="N210">
        <v>13</v>
      </c>
    </row>
    <row r="211" spans="1:14" x14ac:dyDescent="0.2">
      <c r="A211" s="6">
        <v>106896</v>
      </c>
      <c r="B211" s="6" t="s">
        <v>801</v>
      </c>
      <c r="C211">
        <v>221</v>
      </c>
      <c r="D211" s="24">
        <v>168</v>
      </c>
      <c r="E211" s="6">
        <v>1392</v>
      </c>
      <c r="F211" s="6">
        <v>1210</v>
      </c>
      <c r="G211">
        <v>1515</v>
      </c>
      <c r="H211" s="6">
        <v>1250</v>
      </c>
      <c r="I211" s="6" t="s">
        <v>53</v>
      </c>
      <c r="J211" s="6" t="s">
        <v>54</v>
      </c>
      <c r="K211" s="7">
        <v>45653</v>
      </c>
      <c r="L211" s="7">
        <v>45742</v>
      </c>
      <c r="M211" s="6" t="s">
        <v>55</v>
      </c>
      <c r="N211">
        <v>7</v>
      </c>
    </row>
    <row r="212" spans="1:14" x14ac:dyDescent="0.2">
      <c r="A212" s="6">
        <v>109294</v>
      </c>
      <c r="B212" s="6" t="s">
        <v>371</v>
      </c>
      <c r="C212">
        <v>220</v>
      </c>
      <c r="D212" s="24">
        <v>48</v>
      </c>
      <c r="E212" s="6">
        <v>19</v>
      </c>
      <c r="F212" s="6">
        <v>26</v>
      </c>
      <c r="G212">
        <v>62</v>
      </c>
      <c r="H212" s="6">
        <v>26</v>
      </c>
      <c r="I212" s="6" t="s">
        <v>53</v>
      </c>
      <c r="J212" s="6" t="s">
        <v>54</v>
      </c>
      <c r="K212" s="7">
        <v>45638</v>
      </c>
      <c r="L212" s="7">
        <v>45727</v>
      </c>
      <c r="M212" s="6" t="s">
        <v>76</v>
      </c>
      <c r="N212">
        <v>9</v>
      </c>
    </row>
    <row r="213" spans="1:14" x14ac:dyDescent="0.2">
      <c r="A213" s="6">
        <v>478812</v>
      </c>
      <c r="B213" s="6" t="s">
        <v>723</v>
      </c>
      <c r="C213">
        <v>219</v>
      </c>
      <c r="D213" s="24">
        <v>143</v>
      </c>
      <c r="E213" s="6">
        <v>250</v>
      </c>
      <c r="F213" s="6">
        <v>135</v>
      </c>
      <c r="G213">
        <v>164</v>
      </c>
      <c r="H213" s="6">
        <v>139</v>
      </c>
      <c r="I213" s="6" t="s">
        <v>53</v>
      </c>
      <c r="J213" s="6" t="s">
        <v>54</v>
      </c>
      <c r="K213" s="7">
        <v>45617</v>
      </c>
      <c r="L213" s="7">
        <v>45762</v>
      </c>
      <c r="M213" s="6" t="s">
        <v>58</v>
      </c>
      <c r="N213">
        <v>8</v>
      </c>
    </row>
    <row r="214" spans="1:14" x14ac:dyDescent="0.2">
      <c r="A214" s="6">
        <v>140070</v>
      </c>
      <c r="B214" s="6" t="s">
        <v>991</v>
      </c>
      <c r="C214">
        <v>219</v>
      </c>
      <c r="D214" s="24">
        <v>127</v>
      </c>
      <c r="E214" s="6">
        <v>49</v>
      </c>
      <c r="F214" s="6">
        <v>70</v>
      </c>
      <c r="G214">
        <v>0</v>
      </c>
      <c r="H214" s="6">
        <v>71</v>
      </c>
      <c r="I214" s="6" t="s">
        <v>952</v>
      </c>
      <c r="J214" s="6" t="s">
        <v>54</v>
      </c>
      <c r="K214" s="7">
        <v>45324</v>
      </c>
      <c r="L214" s="6"/>
      <c r="M214" s="6" t="s">
        <v>71</v>
      </c>
      <c r="N214">
        <v>21</v>
      </c>
    </row>
    <row r="215" spans="1:14" x14ac:dyDescent="0.2">
      <c r="A215" s="6">
        <v>109785</v>
      </c>
      <c r="B215" s="6" t="s">
        <v>322</v>
      </c>
      <c r="C215">
        <v>219</v>
      </c>
      <c r="D215" s="24">
        <v>202</v>
      </c>
      <c r="E215" s="6">
        <v>108</v>
      </c>
      <c r="F215" s="6">
        <v>115</v>
      </c>
      <c r="G215">
        <v>141</v>
      </c>
      <c r="H215" s="6">
        <v>103</v>
      </c>
      <c r="I215" s="6" t="s">
        <v>53</v>
      </c>
      <c r="J215" s="6" t="s">
        <v>54</v>
      </c>
      <c r="K215" s="7">
        <v>45657</v>
      </c>
      <c r="L215" s="7">
        <v>45777</v>
      </c>
      <c r="M215" s="6" t="s">
        <v>58</v>
      </c>
      <c r="N215">
        <v>13</v>
      </c>
    </row>
    <row r="216" spans="1:14" x14ac:dyDescent="0.2">
      <c r="A216" s="6">
        <v>520250</v>
      </c>
      <c r="B216" s="6" t="s">
        <v>992</v>
      </c>
      <c r="C216">
        <v>216</v>
      </c>
      <c r="D216" s="24">
        <v>58</v>
      </c>
      <c r="E216" s="6"/>
      <c r="F216" s="6">
        <v>110</v>
      </c>
      <c r="G216">
        <v>0</v>
      </c>
      <c r="H216" s="6">
        <v>113</v>
      </c>
      <c r="I216" s="6" t="s">
        <v>952</v>
      </c>
      <c r="J216" s="6" t="s">
        <v>54</v>
      </c>
      <c r="K216" s="7">
        <v>45280</v>
      </c>
      <c r="L216" s="6"/>
      <c r="M216" s="6"/>
      <c r="N216">
        <v>23</v>
      </c>
    </row>
    <row r="217" spans="1:14" x14ac:dyDescent="0.2">
      <c r="A217" s="6">
        <v>108635</v>
      </c>
      <c r="B217" s="6" t="s">
        <v>143</v>
      </c>
      <c r="C217">
        <v>216</v>
      </c>
      <c r="D217" s="24">
        <v>76</v>
      </c>
      <c r="E217" s="6">
        <v>48</v>
      </c>
      <c r="F217" s="6">
        <v>109</v>
      </c>
      <c r="G217">
        <v>41</v>
      </c>
      <c r="H217" s="6">
        <v>70</v>
      </c>
      <c r="I217" s="6" t="s">
        <v>53</v>
      </c>
      <c r="J217" s="6" t="s">
        <v>54</v>
      </c>
      <c r="K217" s="7">
        <v>45517</v>
      </c>
      <c r="L217" s="6"/>
      <c r="M217" s="6" t="s">
        <v>71</v>
      </c>
      <c r="N217">
        <v>11</v>
      </c>
    </row>
    <row r="218" spans="1:14" x14ac:dyDescent="0.2">
      <c r="A218" s="6">
        <v>114833</v>
      </c>
      <c r="B218" s="6" t="s">
        <v>717</v>
      </c>
      <c r="C218">
        <v>215</v>
      </c>
      <c r="D218" s="24">
        <v>204</v>
      </c>
      <c r="E218" s="6">
        <v>44</v>
      </c>
      <c r="F218" s="6">
        <v>34</v>
      </c>
      <c r="G218">
        <v>50</v>
      </c>
      <c r="H218" s="6">
        <v>35</v>
      </c>
      <c r="I218" s="6" t="s">
        <v>53</v>
      </c>
      <c r="J218" s="6" t="s">
        <v>54</v>
      </c>
      <c r="K218" s="7">
        <v>45614</v>
      </c>
      <c r="L218" s="7">
        <v>45825</v>
      </c>
      <c r="M218" s="6" t="s">
        <v>71</v>
      </c>
      <c r="N218">
        <v>9</v>
      </c>
    </row>
    <row r="219" spans="1:14" x14ac:dyDescent="0.2">
      <c r="A219" s="6">
        <v>119065</v>
      </c>
      <c r="B219" s="6" t="s">
        <v>993</v>
      </c>
      <c r="C219">
        <v>214</v>
      </c>
      <c r="D219" s="24">
        <v>197</v>
      </c>
      <c r="E219" s="6">
        <v>150</v>
      </c>
      <c r="F219" s="6">
        <v>156</v>
      </c>
      <c r="G219">
        <v>130</v>
      </c>
      <c r="H219" s="6">
        <v>134</v>
      </c>
      <c r="I219" s="6" t="s">
        <v>952</v>
      </c>
      <c r="J219" s="6" t="s">
        <v>54</v>
      </c>
      <c r="K219" s="7">
        <v>45281</v>
      </c>
      <c r="L219" s="6"/>
      <c r="M219" s="6" t="s">
        <v>58</v>
      </c>
      <c r="N219">
        <v>26</v>
      </c>
    </row>
    <row r="220" spans="1:14" x14ac:dyDescent="0.2">
      <c r="A220" s="6">
        <v>112177</v>
      </c>
      <c r="B220" s="6" t="s">
        <v>640</v>
      </c>
      <c r="C220">
        <v>214</v>
      </c>
      <c r="D220" s="24">
        <v>32</v>
      </c>
      <c r="E220" s="6">
        <v>79</v>
      </c>
      <c r="F220" s="6">
        <v>85</v>
      </c>
      <c r="G220">
        <v>78</v>
      </c>
      <c r="H220" s="6">
        <v>87</v>
      </c>
      <c r="I220" s="6" t="s">
        <v>53</v>
      </c>
      <c r="J220" s="6" t="s">
        <v>54</v>
      </c>
      <c r="K220" s="7">
        <v>45440</v>
      </c>
      <c r="L220" s="6"/>
      <c r="M220" s="6" t="s">
        <v>71</v>
      </c>
      <c r="N220">
        <v>47</v>
      </c>
    </row>
    <row r="221" spans="1:14" x14ac:dyDescent="0.2">
      <c r="A221" s="6">
        <v>132962</v>
      </c>
      <c r="B221" s="6" t="s">
        <v>994</v>
      </c>
      <c r="C221">
        <v>213</v>
      </c>
      <c r="D221" s="24">
        <v>67</v>
      </c>
      <c r="E221" s="6">
        <v>113</v>
      </c>
      <c r="F221" s="6">
        <v>100</v>
      </c>
      <c r="G221">
        <v>123</v>
      </c>
      <c r="H221" s="6">
        <v>103</v>
      </c>
      <c r="I221" s="6" t="s">
        <v>952</v>
      </c>
      <c r="J221" s="6" t="s">
        <v>54</v>
      </c>
      <c r="K221" s="7">
        <v>45834</v>
      </c>
      <c r="L221" s="6"/>
      <c r="M221" s="6" t="s">
        <v>58</v>
      </c>
      <c r="N221">
        <v>14</v>
      </c>
    </row>
    <row r="222" spans="1:14" x14ac:dyDescent="0.2">
      <c r="A222" s="6">
        <v>470672</v>
      </c>
      <c r="B222" s="6" t="s">
        <v>683</v>
      </c>
      <c r="C222">
        <v>212</v>
      </c>
      <c r="D222" s="24">
        <v>7</v>
      </c>
      <c r="E222" s="6">
        <v>69</v>
      </c>
      <c r="F222" s="6">
        <v>73</v>
      </c>
      <c r="G222">
        <v>0</v>
      </c>
      <c r="H222" s="6">
        <v>75</v>
      </c>
      <c r="I222" s="6" t="s">
        <v>53</v>
      </c>
      <c r="J222" s="6" t="s">
        <v>54</v>
      </c>
      <c r="K222" s="7">
        <v>45044</v>
      </c>
      <c r="L222" s="6"/>
      <c r="M222" s="6" t="s">
        <v>71</v>
      </c>
      <c r="N222">
        <v>28</v>
      </c>
    </row>
    <row r="223" spans="1:14" x14ac:dyDescent="0.2">
      <c r="A223" s="6">
        <v>204092</v>
      </c>
      <c r="B223" s="6" t="s">
        <v>701</v>
      </c>
      <c r="C223">
        <v>212</v>
      </c>
      <c r="D223" s="24">
        <v>239</v>
      </c>
      <c r="E223" s="6">
        <v>59</v>
      </c>
      <c r="F223" s="6">
        <v>70</v>
      </c>
      <c r="G223">
        <v>0</v>
      </c>
      <c r="H223" s="6">
        <v>72</v>
      </c>
      <c r="I223" s="6" t="s">
        <v>53</v>
      </c>
      <c r="J223" s="6" t="s">
        <v>54</v>
      </c>
      <c r="K223" s="7">
        <v>45765</v>
      </c>
      <c r="L223" s="7">
        <v>45918</v>
      </c>
      <c r="M223" s="6" t="s">
        <v>71</v>
      </c>
      <c r="N223">
        <v>3</v>
      </c>
    </row>
    <row r="224" spans="1:14" x14ac:dyDescent="0.2">
      <c r="A224" s="6">
        <v>195409</v>
      </c>
      <c r="B224" s="6" t="s">
        <v>647</v>
      </c>
      <c r="C224">
        <v>212</v>
      </c>
      <c r="D224" s="24">
        <v>212</v>
      </c>
      <c r="E224" s="6">
        <v>33</v>
      </c>
      <c r="F224" s="6">
        <v>41</v>
      </c>
      <c r="G224">
        <v>39</v>
      </c>
      <c r="H224" s="6">
        <v>42</v>
      </c>
      <c r="I224" s="6" t="s">
        <v>53</v>
      </c>
      <c r="J224" s="6" t="s">
        <v>54</v>
      </c>
      <c r="K224" s="7">
        <v>45657</v>
      </c>
      <c r="L224" s="7">
        <v>45916</v>
      </c>
      <c r="M224" s="6" t="s">
        <v>76</v>
      </c>
      <c r="N224">
        <v>8</v>
      </c>
    </row>
    <row r="225" spans="1:14" x14ac:dyDescent="0.2">
      <c r="A225" s="6">
        <v>165109</v>
      </c>
      <c r="B225" s="6" t="s">
        <v>995</v>
      </c>
      <c r="C225">
        <v>210</v>
      </c>
      <c r="D225" s="24">
        <v>66</v>
      </c>
      <c r="E225" s="6">
        <v>92</v>
      </c>
      <c r="F225" s="6">
        <v>95</v>
      </c>
      <c r="G225">
        <v>95</v>
      </c>
      <c r="H225" s="6">
        <v>98</v>
      </c>
      <c r="I225" s="6" t="s">
        <v>952</v>
      </c>
      <c r="J225" s="6" t="s">
        <v>54</v>
      </c>
      <c r="K225" s="7">
        <v>45399</v>
      </c>
      <c r="L225" s="6"/>
      <c r="M225" s="6" t="s">
        <v>71</v>
      </c>
      <c r="N225">
        <v>15</v>
      </c>
    </row>
    <row r="226" spans="1:14" x14ac:dyDescent="0.2">
      <c r="A226" s="6">
        <v>147917</v>
      </c>
      <c r="B226" s="6" t="s">
        <v>996</v>
      </c>
      <c r="C226">
        <v>210</v>
      </c>
      <c r="D226" s="24">
        <v>0</v>
      </c>
      <c r="E226" s="6">
        <v>264</v>
      </c>
      <c r="F226" s="6">
        <v>200</v>
      </c>
      <c r="G226">
        <v>260</v>
      </c>
      <c r="H226" s="6">
        <v>220</v>
      </c>
      <c r="I226" s="6" t="s">
        <v>952</v>
      </c>
      <c r="J226" s="6" t="s">
        <v>54</v>
      </c>
      <c r="K226" s="7">
        <v>45435</v>
      </c>
      <c r="L226" s="6"/>
      <c r="M226" s="6" t="s">
        <v>58</v>
      </c>
      <c r="N226">
        <v>16</v>
      </c>
    </row>
    <row r="227" spans="1:14" x14ac:dyDescent="0.2">
      <c r="A227" s="6">
        <v>106750</v>
      </c>
      <c r="B227" s="6" t="s">
        <v>680</v>
      </c>
      <c r="C227">
        <v>205</v>
      </c>
      <c r="D227" s="24">
        <v>191</v>
      </c>
      <c r="E227" s="6">
        <v>216</v>
      </c>
      <c r="F227" s="6">
        <v>37</v>
      </c>
      <c r="G227">
        <v>1</v>
      </c>
      <c r="H227" s="6">
        <v>38</v>
      </c>
      <c r="I227" s="6" t="s">
        <v>53</v>
      </c>
      <c r="J227" s="6" t="s">
        <v>54</v>
      </c>
      <c r="K227" s="7">
        <v>45610</v>
      </c>
      <c r="L227" s="7">
        <v>45769</v>
      </c>
      <c r="M227" s="6" t="s">
        <v>58</v>
      </c>
      <c r="N227">
        <v>9</v>
      </c>
    </row>
    <row r="228" spans="1:14" x14ac:dyDescent="0.2">
      <c r="A228" s="6">
        <v>129200</v>
      </c>
      <c r="B228" s="6" t="s">
        <v>997</v>
      </c>
      <c r="C228">
        <v>204</v>
      </c>
      <c r="D228" s="24">
        <v>96</v>
      </c>
      <c r="E228" s="6">
        <v>193</v>
      </c>
      <c r="F228" s="6">
        <v>210</v>
      </c>
      <c r="G228">
        <v>216</v>
      </c>
      <c r="H228" s="6">
        <v>186</v>
      </c>
      <c r="I228" s="6" t="s">
        <v>952</v>
      </c>
      <c r="J228" s="6" t="s">
        <v>54</v>
      </c>
      <c r="K228" s="7">
        <v>45330</v>
      </c>
      <c r="L228" s="6"/>
      <c r="M228" s="6" t="s">
        <v>58</v>
      </c>
      <c r="N228">
        <v>33</v>
      </c>
    </row>
    <row r="229" spans="1:14" x14ac:dyDescent="0.2">
      <c r="A229" s="6">
        <v>465977</v>
      </c>
      <c r="B229" s="6" t="s">
        <v>831</v>
      </c>
      <c r="C229">
        <v>201</v>
      </c>
      <c r="D229" s="24">
        <v>55</v>
      </c>
      <c r="E229" s="6">
        <v>85</v>
      </c>
      <c r="F229" s="6">
        <v>90</v>
      </c>
      <c r="G229">
        <v>1</v>
      </c>
      <c r="H229" s="6">
        <v>93</v>
      </c>
      <c r="I229" s="6" t="s">
        <v>53</v>
      </c>
      <c r="J229" s="6" t="s">
        <v>54</v>
      </c>
      <c r="K229" s="7">
        <v>45281</v>
      </c>
      <c r="L229" s="6"/>
      <c r="M229" s="6" t="s">
        <v>71</v>
      </c>
      <c r="N229">
        <v>18</v>
      </c>
    </row>
    <row r="230" spans="1:14" x14ac:dyDescent="0.2">
      <c r="A230" s="6">
        <v>452548</v>
      </c>
      <c r="B230" s="6" t="s">
        <v>998</v>
      </c>
      <c r="C230">
        <v>199</v>
      </c>
      <c r="D230" s="24">
        <v>118</v>
      </c>
      <c r="E230" s="6">
        <v>600</v>
      </c>
      <c r="F230" s="6">
        <v>600</v>
      </c>
      <c r="G230">
        <v>0</v>
      </c>
      <c r="H230" s="6">
        <v>576</v>
      </c>
      <c r="I230" s="6" t="s">
        <v>952</v>
      </c>
      <c r="J230" s="6" t="s">
        <v>54</v>
      </c>
      <c r="K230" s="7">
        <v>45273</v>
      </c>
      <c r="L230" s="6"/>
      <c r="M230" s="6" t="s">
        <v>55</v>
      </c>
      <c r="N230">
        <v>23</v>
      </c>
    </row>
    <row r="231" spans="1:14" x14ac:dyDescent="0.2">
      <c r="A231" s="6">
        <v>169787</v>
      </c>
      <c r="B231" s="6" t="s">
        <v>594</v>
      </c>
      <c r="C231">
        <v>198</v>
      </c>
      <c r="D231" s="24">
        <v>61</v>
      </c>
      <c r="E231" s="6">
        <v>527</v>
      </c>
      <c r="F231" s="6">
        <v>1077</v>
      </c>
      <c r="G231">
        <v>515</v>
      </c>
      <c r="H231" s="6">
        <v>1084</v>
      </c>
      <c r="I231" s="6" t="s">
        <v>53</v>
      </c>
      <c r="J231" s="6" t="s">
        <v>54</v>
      </c>
      <c r="K231" s="7">
        <v>44985</v>
      </c>
      <c r="L231" s="6"/>
      <c r="M231" s="6" t="s">
        <v>58</v>
      </c>
      <c r="N231">
        <v>53</v>
      </c>
    </row>
    <row r="232" spans="1:14" x14ac:dyDescent="0.2">
      <c r="A232" s="6">
        <v>116180</v>
      </c>
      <c r="B232" s="6" t="s">
        <v>634</v>
      </c>
      <c r="C232">
        <v>198</v>
      </c>
      <c r="D232" s="24">
        <v>0</v>
      </c>
      <c r="E232" s="6">
        <v>105</v>
      </c>
      <c r="F232" s="6">
        <v>87</v>
      </c>
      <c r="G232">
        <v>213</v>
      </c>
      <c r="H232" s="6">
        <v>89</v>
      </c>
      <c r="I232" s="6" t="s">
        <v>53</v>
      </c>
      <c r="J232" s="6" t="s">
        <v>54</v>
      </c>
      <c r="K232" s="7">
        <v>45530</v>
      </c>
      <c r="L232" s="6"/>
      <c r="M232" s="6" t="s">
        <v>58</v>
      </c>
      <c r="N232">
        <v>13</v>
      </c>
    </row>
    <row r="233" spans="1:14" x14ac:dyDescent="0.2">
      <c r="A233" s="6">
        <v>115007</v>
      </c>
      <c r="B233" s="6" t="s">
        <v>999</v>
      </c>
      <c r="C233">
        <v>198</v>
      </c>
      <c r="D233" s="24">
        <v>104</v>
      </c>
      <c r="E233" s="6">
        <v>1948</v>
      </c>
      <c r="F233" s="6">
        <v>1500</v>
      </c>
      <c r="G233">
        <v>1521</v>
      </c>
      <c r="H233" s="6">
        <v>1550</v>
      </c>
      <c r="I233" s="6" t="s">
        <v>952</v>
      </c>
      <c r="J233" s="6" t="s">
        <v>54</v>
      </c>
      <c r="K233" s="7">
        <v>45274</v>
      </c>
      <c r="L233" s="6"/>
      <c r="M233" s="6" t="s">
        <v>55</v>
      </c>
      <c r="N233">
        <v>22</v>
      </c>
    </row>
    <row r="234" spans="1:14" x14ac:dyDescent="0.2">
      <c r="A234" s="6">
        <v>108500</v>
      </c>
      <c r="B234" s="6" t="s">
        <v>794</v>
      </c>
      <c r="C234">
        <v>197</v>
      </c>
      <c r="D234" s="24">
        <v>107</v>
      </c>
      <c r="E234" s="6">
        <v>199</v>
      </c>
      <c r="F234" s="6">
        <v>92</v>
      </c>
      <c r="G234">
        <v>59</v>
      </c>
      <c r="H234" s="6">
        <v>95</v>
      </c>
      <c r="I234" s="6" t="s">
        <v>53</v>
      </c>
      <c r="J234" s="6" t="s">
        <v>54</v>
      </c>
      <c r="K234" s="7">
        <v>45455</v>
      </c>
      <c r="L234" s="6"/>
      <c r="M234" s="6" t="s">
        <v>58</v>
      </c>
      <c r="N234">
        <v>14</v>
      </c>
    </row>
    <row r="235" spans="1:14" x14ac:dyDescent="0.2">
      <c r="A235" s="6">
        <v>152792</v>
      </c>
      <c r="B235" s="6" t="s">
        <v>1000</v>
      </c>
      <c r="C235">
        <v>196</v>
      </c>
      <c r="D235" s="24">
        <v>3</v>
      </c>
      <c r="E235" s="6">
        <v>97</v>
      </c>
      <c r="F235" s="6">
        <v>10</v>
      </c>
      <c r="G235">
        <v>0</v>
      </c>
      <c r="H235" s="6">
        <v>10</v>
      </c>
      <c r="I235" s="6" t="s">
        <v>952</v>
      </c>
      <c r="J235" s="6" t="s">
        <v>54</v>
      </c>
      <c r="K235" s="7">
        <v>45548</v>
      </c>
      <c r="L235" s="6"/>
      <c r="M235" s="6" t="s">
        <v>71</v>
      </c>
      <c r="N235">
        <v>12</v>
      </c>
    </row>
    <row r="236" spans="1:14" x14ac:dyDescent="0.2">
      <c r="A236" s="6">
        <v>145461</v>
      </c>
      <c r="B236" s="6" t="s">
        <v>281</v>
      </c>
      <c r="C236">
        <v>196</v>
      </c>
      <c r="D236" s="24">
        <v>180</v>
      </c>
      <c r="E236" s="6">
        <v>53</v>
      </c>
      <c r="F236" s="6">
        <v>54</v>
      </c>
      <c r="G236">
        <v>54</v>
      </c>
      <c r="H236" s="6">
        <v>41</v>
      </c>
      <c r="I236" s="6" t="s">
        <v>53</v>
      </c>
      <c r="J236" s="6" t="s">
        <v>54</v>
      </c>
      <c r="K236" s="7">
        <v>45287</v>
      </c>
      <c r="L236" s="6"/>
      <c r="M236" s="6" t="s">
        <v>71</v>
      </c>
      <c r="N236">
        <v>20</v>
      </c>
    </row>
    <row r="237" spans="1:14" x14ac:dyDescent="0.2">
      <c r="A237" s="6">
        <v>305997</v>
      </c>
      <c r="B237" s="6" t="s">
        <v>855</v>
      </c>
      <c r="C237">
        <v>193</v>
      </c>
      <c r="D237" s="24">
        <v>193</v>
      </c>
      <c r="E237" s="6">
        <v>23</v>
      </c>
      <c r="F237" s="6">
        <v>27</v>
      </c>
      <c r="G237">
        <v>32</v>
      </c>
      <c r="H237" s="6">
        <v>28</v>
      </c>
      <c r="I237" s="6" t="s">
        <v>53</v>
      </c>
      <c r="J237" s="6" t="s">
        <v>54</v>
      </c>
      <c r="K237" s="7">
        <v>45747</v>
      </c>
      <c r="L237" s="7">
        <v>45791</v>
      </c>
      <c r="M237" s="6" t="s">
        <v>76</v>
      </c>
      <c r="N237">
        <v>6</v>
      </c>
    </row>
    <row r="238" spans="1:14" x14ac:dyDescent="0.2">
      <c r="A238" s="6">
        <v>106273</v>
      </c>
      <c r="B238" s="6" t="s">
        <v>892</v>
      </c>
      <c r="C238">
        <v>192</v>
      </c>
      <c r="D238" s="24">
        <v>99</v>
      </c>
      <c r="E238" s="6">
        <v>24</v>
      </c>
      <c r="F238" s="6">
        <v>30</v>
      </c>
      <c r="G238">
        <v>0</v>
      </c>
      <c r="H238" s="6">
        <v>34</v>
      </c>
      <c r="I238" s="6" t="s">
        <v>53</v>
      </c>
      <c r="J238" s="6" t="s">
        <v>54</v>
      </c>
      <c r="K238" s="7">
        <v>45238</v>
      </c>
      <c r="L238" s="6"/>
      <c r="M238" s="6" t="s">
        <v>76</v>
      </c>
      <c r="N238">
        <v>20</v>
      </c>
    </row>
    <row r="239" spans="1:14" x14ac:dyDescent="0.2">
      <c r="A239" s="6">
        <v>315722</v>
      </c>
      <c r="B239" s="6" t="s">
        <v>1001</v>
      </c>
      <c r="C239">
        <v>190</v>
      </c>
      <c r="D239" s="24">
        <v>15</v>
      </c>
      <c r="E239" s="6">
        <v>230</v>
      </c>
      <c r="F239" s="6">
        <v>200</v>
      </c>
      <c r="G239">
        <v>210</v>
      </c>
      <c r="H239" s="6">
        <v>412</v>
      </c>
      <c r="I239" s="6" t="s">
        <v>952</v>
      </c>
      <c r="J239" s="6" t="s">
        <v>54</v>
      </c>
      <c r="K239" s="7">
        <v>45203</v>
      </c>
      <c r="L239" s="7">
        <v>45888</v>
      </c>
      <c r="M239" s="6" t="s">
        <v>58</v>
      </c>
      <c r="N239">
        <v>24</v>
      </c>
    </row>
    <row r="240" spans="1:14" x14ac:dyDescent="0.2">
      <c r="A240" s="6">
        <v>225076</v>
      </c>
      <c r="B240" s="6" t="s">
        <v>1002</v>
      </c>
      <c r="C240">
        <v>190</v>
      </c>
      <c r="D240" s="24">
        <v>0</v>
      </c>
      <c r="E240" s="6">
        <v>1820</v>
      </c>
      <c r="F240" s="6">
        <v>1976</v>
      </c>
      <c r="G240">
        <v>237</v>
      </c>
      <c r="H240" s="6">
        <v>2053</v>
      </c>
      <c r="I240" s="6" t="s">
        <v>952</v>
      </c>
      <c r="J240" s="6" t="s">
        <v>54</v>
      </c>
      <c r="K240" s="7">
        <v>45273</v>
      </c>
      <c r="L240" s="7">
        <v>46063</v>
      </c>
      <c r="M240" s="6" t="s">
        <v>55</v>
      </c>
      <c r="N240">
        <v>38</v>
      </c>
    </row>
    <row r="241" spans="1:14" x14ac:dyDescent="0.2">
      <c r="A241" s="6">
        <v>110594</v>
      </c>
      <c r="B241" s="6" t="s">
        <v>1003</v>
      </c>
      <c r="C241">
        <v>189</v>
      </c>
      <c r="D241" s="24">
        <v>195</v>
      </c>
      <c r="E241" s="6">
        <v>388</v>
      </c>
      <c r="F241" s="6">
        <v>438</v>
      </c>
      <c r="G241">
        <v>399</v>
      </c>
      <c r="H241" s="6">
        <v>452</v>
      </c>
      <c r="I241" s="6" t="s">
        <v>53</v>
      </c>
      <c r="J241" s="6" t="s">
        <v>973</v>
      </c>
      <c r="K241" s="7">
        <v>45280</v>
      </c>
      <c r="L241" s="7">
        <v>45873</v>
      </c>
      <c r="M241" s="6" t="s">
        <v>58</v>
      </c>
      <c r="N241">
        <v>6</v>
      </c>
    </row>
    <row r="242" spans="1:14" x14ac:dyDescent="0.2">
      <c r="A242" s="6">
        <v>326941</v>
      </c>
      <c r="B242" s="6" t="s">
        <v>159</v>
      </c>
      <c r="C242">
        <v>188</v>
      </c>
      <c r="D242" s="24">
        <v>74</v>
      </c>
      <c r="E242" s="6"/>
      <c r="F242" s="6">
        <v>80</v>
      </c>
      <c r="G242">
        <v>1358</v>
      </c>
      <c r="H242" s="6">
        <v>206</v>
      </c>
      <c r="I242" s="6" t="s">
        <v>53</v>
      </c>
      <c r="J242" s="6" t="s">
        <v>54</v>
      </c>
      <c r="K242" s="7">
        <v>45561</v>
      </c>
      <c r="L242" s="7">
        <v>45768</v>
      </c>
      <c r="M242" s="6" t="s">
        <v>55</v>
      </c>
      <c r="N242">
        <v>9</v>
      </c>
    </row>
    <row r="243" spans="1:14" x14ac:dyDescent="0.2">
      <c r="A243" s="6">
        <v>110652</v>
      </c>
      <c r="B243" s="6" t="s">
        <v>1004</v>
      </c>
      <c r="C243">
        <v>188</v>
      </c>
      <c r="D243" s="24">
        <v>96</v>
      </c>
      <c r="E243" s="6">
        <v>316</v>
      </c>
      <c r="F243" s="6">
        <v>300</v>
      </c>
      <c r="G243">
        <v>376</v>
      </c>
      <c r="H243" s="6">
        <v>303</v>
      </c>
      <c r="I243" s="6" t="s">
        <v>952</v>
      </c>
      <c r="J243" s="6" t="s">
        <v>54</v>
      </c>
      <c r="K243" s="7">
        <v>45302</v>
      </c>
      <c r="L243" s="7">
        <v>45713</v>
      </c>
      <c r="M243" s="6" t="s">
        <v>58</v>
      </c>
      <c r="N243">
        <v>49</v>
      </c>
    </row>
    <row r="244" spans="1:14" x14ac:dyDescent="0.2">
      <c r="A244" s="6">
        <v>106774</v>
      </c>
      <c r="B244" s="6" t="s">
        <v>91</v>
      </c>
      <c r="C244">
        <v>185</v>
      </c>
      <c r="D244" s="24">
        <v>143</v>
      </c>
      <c r="E244" s="6">
        <v>869</v>
      </c>
      <c r="F244" s="6">
        <v>1836</v>
      </c>
      <c r="G244">
        <v>1018</v>
      </c>
      <c r="H244" s="6">
        <v>830</v>
      </c>
      <c r="I244" s="6" t="s">
        <v>53</v>
      </c>
      <c r="J244" s="6" t="s">
        <v>54</v>
      </c>
      <c r="K244" s="7">
        <v>45198</v>
      </c>
      <c r="L244" s="6"/>
      <c r="M244" s="6" t="s">
        <v>55</v>
      </c>
      <c r="N244">
        <v>25</v>
      </c>
    </row>
    <row r="245" spans="1:14" x14ac:dyDescent="0.2">
      <c r="A245" s="6">
        <v>114763</v>
      </c>
      <c r="B245" s="6" t="s">
        <v>628</v>
      </c>
      <c r="C245">
        <v>183</v>
      </c>
      <c r="D245" s="24">
        <v>100</v>
      </c>
      <c r="E245" s="6">
        <v>26</v>
      </c>
      <c r="F245" s="6">
        <v>45</v>
      </c>
      <c r="G245">
        <v>54</v>
      </c>
      <c r="H245" s="6">
        <v>46</v>
      </c>
      <c r="I245" s="6" t="s">
        <v>53</v>
      </c>
      <c r="J245" s="6" t="s">
        <v>54</v>
      </c>
      <c r="K245" s="7">
        <v>45093</v>
      </c>
      <c r="L245" s="7">
        <v>45742</v>
      </c>
      <c r="M245" s="6" t="s">
        <v>76</v>
      </c>
      <c r="N245">
        <v>11</v>
      </c>
    </row>
    <row r="246" spans="1:14" x14ac:dyDescent="0.2">
      <c r="A246" s="6">
        <v>112545</v>
      </c>
      <c r="B246" s="6" t="s">
        <v>948</v>
      </c>
      <c r="C246">
        <v>183</v>
      </c>
      <c r="D246" s="24">
        <v>4</v>
      </c>
      <c r="E246" s="6">
        <v>11</v>
      </c>
      <c r="F246" s="6">
        <v>0</v>
      </c>
      <c r="G246">
        <v>25</v>
      </c>
      <c r="H246" s="6">
        <v>43</v>
      </c>
      <c r="I246" s="6" t="s">
        <v>53</v>
      </c>
      <c r="J246" s="6" t="s">
        <v>54</v>
      </c>
      <c r="K246" s="7">
        <v>45107</v>
      </c>
      <c r="L246" s="7">
        <v>45670</v>
      </c>
      <c r="M246" s="6" t="s">
        <v>76</v>
      </c>
      <c r="N246">
        <v>10</v>
      </c>
    </row>
    <row r="247" spans="1:14" x14ac:dyDescent="0.2">
      <c r="A247" s="6">
        <v>108354</v>
      </c>
      <c r="B247" s="6" t="s">
        <v>710</v>
      </c>
      <c r="C247">
        <v>181</v>
      </c>
      <c r="D247" s="24">
        <v>18</v>
      </c>
      <c r="E247" s="6">
        <v>30</v>
      </c>
      <c r="F247" s="6">
        <v>35</v>
      </c>
      <c r="G247">
        <v>35</v>
      </c>
      <c r="H247" s="6">
        <v>36</v>
      </c>
      <c r="I247" s="6" t="s">
        <v>53</v>
      </c>
      <c r="J247" s="6" t="s">
        <v>54</v>
      </c>
      <c r="K247" s="7">
        <v>45573</v>
      </c>
      <c r="L247" s="7">
        <v>45685</v>
      </c>
      <c r="M247" s="6" t="s">
        <v>76</v>
      </c>
      <c r="N247">
        <v>10</v>
      </c>
    </row>
    <row r="248" spans="1:14" x14ac:dyDescent="0.2">
      <c r="A248" s="6">
        <v>305755</v>
      </c>
      <c r="B248" s="6" t="s">
        <v>1005</v>
      </c>
      <c r="C248">
        <v>180</v>
      </c>
      <c r="D248" s="24">
        <v>4</v>
      </c>
      <c r="E248" s="6">
        <v>607</v>
      </c>
      <c r="F248" s="6">
        <v>455</v>
      </c>
      <c r="G248">
        <v>459</v>
      </c>
      <c r="H248" s="6">
        <v>465</v>
      </c>
      <c r="I248" s="6" t="s">
        <v>952</v>
      </c>
      <c r="J248" s="6" t="s">
        <v>54</v>
      </c>
      <c r="K248" s="7">
        <v>45273</v>
      </c>
      <c r="L248" s="7">
        <v>45589</v>
      </c>
      <c r="M248" s="6" t="s">
        <v>55</v>
      </c>
      <c r="N248">
        <v>34</v>
      </c>
    </row>
    <row r="249" spans="1:14" x14ac:dyDescent="0.2">
      <c r="A249" s="6">
        <v>208174</v>
      </c>
      <c r="B249" s="6" t="s">
        <v>608</v>
      </c>
      <c r="C249">
        <v>180</v>
      </c>
      <c r="D249" s="24">
        <v>208</v>
      </c>
      <c r="E249" s="6">
        <v>55</v>
      </c>
      <c r="F249" s="6">
        <v>51</v>
      </c>
      <c r="G249">
        <v>52</v>
      </c>
      <c r="H249" s="6">
        <v>52</v>
      </c>
      <c r="I249" s="6" t="s">
        <v>53</v>
      </c>
      <c r="J249" s="6" t="s">
        <v>68</v>
      </c>
      <c r="K249" s="7">
        <v>45730</v>
      </c>
      <c r="L249" s="6"/>
      <c r="M249" s="6" t="s">
        <v>71</v>
      </c>
      <c r="N249">
        <v>4</v>
      </c>
    </row>
    <row r="250" spans="1:14" x14ac:dyDescent="0.2">
      <c r="A250" s="6">
        <v>107430</v>
      </c>
      <c r="B250" s="6" t="s">
        <v>1006</v>
      </c>
      <c r="C250">
        <v>180</v>
      </c>
      <c r="D250" s="24">
        <v>120</v>
      </c>
      <c r="E250" s="6">
        <v>27</v>
      </c>
      <c r="F250" s="6">
        <v>34</v>
      </c>
      <c r="G250">
        <v>7</v>
      </c>
      <c r="H250" s="6">
        <v>35</v>
      </c>
      <c r="I250" s="6" t="s">
        <v>976</v>
      </c>
      <c r="J250" s="6" t="s">
        <v>54</v>
      </c>
      <c r="K250" s="7">
        <v>45562</v>
      </c>
      <c r="L250" s="7">
        <v>45685</v>
      </c>
      <c r="M250" s="6" t="s">
        <v>76</v>
      </c>
      <c r="N250">
        <v>9</v>
      </c>
    </row>
    <row r="251" spans="1:14" x14ac:dyDescent="0.2">
      <c r="A251" s="6">
        <v>113390</v>
      </c>
      <c r="B251" s="6" t="s">
        <v>829</v>
      </c>
      <c r="C251">
        <v>179</v>
      </c>
      <c r="D251" s="24">
        <v>23</v>
      </c>
      <c r="E251" s="6">
        <v>98</v>
      </c>
      <c r="F251" s="6">
        <v>90</v>
      </c>
      <c r="G251">
        <v>120</v>
      </c>
      <c r="H251" s="6">
        <v>93</v>
      </c>
      <c r="I251" s="6" t="s">
        <v>53</v>
      </c>
      <c r="J251" s="6" t="s">
        <v>68</v>
      </c>
      <c r="K251" s="7">
        <v>45694</v>
      </c>
      <c r="L251" s="7">
        <v>46063</v>
      </c>
      <c r="M251" s="6" t="s">
        <v>71</v>
      </c>
      <c r="N251">
        <v>7</v>
      </c>
    </row>
    <row r="252" spans="1:14" x14ac:dyDescent="0.2">
      <c r="A252" s="6">
        <v>107277</v>
      </c>
      <c r="B252" s="6" t="s">
        <v>1007</v>
      </c>
      <c r="C252">
        <v>179</v>
      </c>
      <c r="D252" s="24">
        <v>0</v>
      </c>
      <c r="E252" s="6">
        <v>35</v>
      </c>
      <c r="F252" s="6">
        <v>30</v>
      </c>
      <c r="G252">
        <v>46</v>
      </c>
      <c r="H252" s="6">
        <v>36</v>
      </c>
      <c r="I252" s="6" t="s">
        <v>952</v>
      </c>
      <c r="J252" s="6" t="s">
        <v>54</v>
      </c>
      <c r="K252" s="7">
        <v>45317</v>
      </c>
      <c r="L252" s="6"/>
      <c r="M252" s="6" t="s">
        <v>76</v>
      </c>
      <c r="N252">
        <v>34</v>
      </c>
    </row>
    <row r="253" spans="1:14" x14ac:dyDescent="0.2">
      <c r="A253" s="6">
        <v>301506</v>
      </c>
      <c r="B253" s="6" t="s">
        <v>384</v>
      </c>
      <c r="C253">
        <v>177</v>
      </c>
      <c r="D253" s="24">
        <v>16</v>
      </c>
      <c r="E253" s="6">
        <v>80</v>
      </c>
      <c r="F253" s="6">
        <v>20</v>
      </c>
      <c r="G253">
        <v>0</v>
      </c>
      <c r="H253" s="6">
        <v>20</v>
      </c>
      <c r="I253" s="6" t="s">
        <v>53</v>
      </c>
      <c r="J253" s="6" t="s">
        <v>54</v>
      </c>
      <c r="K253" s="7">
        <v>45408</v>
      </c>
      <c r="L253" s="6"/>
      <c r="M253" s="6" t="s">
        <v>71</v>
      </c>
      <c r="N253">
        <v>14</v>
      </c>
    </row>
    <row r="254" spans="1:14" x14ac:dyDescent="0.2">
      <c r="A254" s="6">
        <v>223867</v>
      </c>
      <c r="B254" s="6" t="s">
        <v>1008</v>
      </c>
      <c r="C254">
        <v>174</v>
      </c>
      <c r="D254" s="24">
        <v>125</v>
      </c>
      <c r="E254" s="6">
        <v>156</v>
      </c>
      <c r="F254" s="6">
        <v>112</v>
      </c>
      <c r="G254">
        <v>286</v>
      </c>
      <c r="H254" s="6">
        <v>115</v>
      </c>
      <c r="I254" s="6" t="s">
        <v>952</v>
      </c>
      <c r="J254" s="6" t="s">
        <v>54</v>
      </c>
      <c r="K254" s="7">
        <v>45280</v>
      </c>
      <c r="L254" s="7">
        <v>45687</v>
      </c>
      <c r="M254" s="6" t="s">
        <v>58</v>
      </c>
      <c r="N254">
        <v>30</v>
      </c>
    </row>
    <row r="255" spans="1:14" x14ac:dyDescent="0.2">
      <c r="A255" s="6" t="s">
        <v>641</v>
      </c>
      <c r="B255" s="6" t="s">
        <v>642</v>
      </c>
      <c r="C255">
        <v>173</v>
      </c>
      <c r="D255" s="24">
        <v>95</v>
      </c>
      <c r="E255" s="6">
        <v>100</v>
      </c>
      <c r="F255" s="6">
        <v>42</v>
      </c>
      <c r="G255">
        <v>0</v>
      </c>
      <c r="H255" s="6">
        <v>43</v>
      </c>
      <c r="I255" s="6" t="s">
        <v>53</v>
      </c>
      <c r="J255" s="6" t="s">
        <v>54</v>
      </c>
      <c r="K255" s="7">
        <v>45198</v>
      </c>
      <c r="L255" s="6"/>
      <c r="M255" s="6" t="s">
        <v>58</v>
      </c>
      <c r="N255">
        <v>21</v>
      </c>
    </row>
    <row r="256" spans="1:14" x14ac:dyDescent="0.2">
      <c r="A256" s="6">
        <v>113164</v>
      </c>
      <c r="B256" s="6" t="s">
        <v>1009</v>
      </c>
      <c r="C256">
        <v>168</v>
      </c>
      <c r="D256" s="24">
        <v>93</v>
      </c>
      <c r="E256" s="6">
        <v>34</v>
      </c>
      <c r="F256" s="6">
        <v>30</v>
      </c>
      <c r="G256">
        <v>40</v>
      </c>
      <c r="H256" s="6">
        <v>41</v>
      </c>
      <c r="I256" s="6" t="s">
        <v>952</v>
      </c>
      <c r="J256" s="6" t="s">
        <v>54</v>
      </c>
      <c r="K256" s="7">
        <v>45455</v>
      </c>
      <c r="L256" s="6"/>
      <c r="M256" s="6" t="s">
        <v>76</v>
      </c>
      <c r="N256">
        <v>14</v>
      </c>
    </row>
    <row r="257" spans="1:14" x14ac:dyDescent="0.2">
      <c r="A257" s="6">
        <v>109712</v>
      </c>
      <c r="B257" s="6" t="s">
        <v>721</v>
      </c>
      <c r="C257">
        <v>166</v>
      </c>
      <c r="D257" s="24">
        <v>133</v>
      </c>
      <c r="E257" s="6">
        <v>302</v>
      </c>
      <c r="F257" s="6">
        <v>305</v>
      </c>
      <c r="G257">
        <v>304</v>
      </c>
      <c r="H257" s="6">
        <v>314</v>
      </c>
      <c r="I257" s="6" t="s">
        <v>53</v>
      </c>
      <c r="J257" s="6" t="s">
        <v>54</v>
      </c>
      <c r="K257" s="7">
        <v>45308</v>
      </c>
      <c r="L257" s="6"/>
      <c r="M257" s="6" t="s">
        <v>58</v>
      </c>
      <c r="N257">
        <v>2</v>
      </c>
    </row>
    <row r="258" spans="1:14" x14ac:dyDescent="0.2">
      <c r="A258" s="6">
        <v>112053</v>
      </c>
      <c r="B258" s="6" t="s">
        <v>165</v>
      </c>
      <c r="C258">
        <v>165</v>
      </c>
      <c r="D258" s="24">
        <v>165</v>
      </c>
      <c r="E258" s="6">
        <v>1019</v>
      </c>
      <c r="F258" s="6">
        <v>50</v>
      </c>
      <c r="G258">
        <v>870</v>
      </c>
      <c r="H258" s="6">
        <v>1239</v>
      </c>
      <c r="I258" s="6" t="s">
        <v>53</v>
      </c>
      <c r="J258" s="6" t="s">
        <v>54</v>
      </c>
      <c r="K258" s="7">
        <v>45287</v>
      </c>
      <c r="L258" s="6"/>
      <c r="M258" s="6" t="s">
        <v>55</v>
      </c>
      <c r="N258">
        <v>50</v>
      </c>
    </row>
    <row r="259" spans="1:14" x14ac:dyDescent="0.2">
      <c r="A259" s="6">
        <v>110659</v>
      </c>
      <c r="B259" s="6" t="s">
        <v>1010</v>
      </c>
      <c r="C259">
        <v>165</v>
      </c>
      <c r="D259" s="24">
        <v>85</v>
      </c>
      <c r="E259" s="6">
        <v>101</v>
      </c>
      <c r="F259" s="6">
        <v>119</v>
      </c>
      <c r="G259">
        <v>99</v>
      </c>
      <c r="H259" s="6">
        <v>77</v>
      </c>
      <c r="I259" s="6" t="s">
        <v>952</v>
      </c>
      <c r="J259" s="6" t="s">
        <v>54</v>
      </c>
      <c r="K259" s="7">
        <v>45275</v>
      </c>
      <c r="L259" s="6"/>
      <c r="M259" s="6" t="s">
        <v>58</v>
      </c>
      <c r="N259">
        <v>43</v>
      </c>
    </row>
    <row r="260" spans="1:14" x14ac:dyDescent="0.2">
      <c r="A260" s="6">
        <v>116046</v>
      </c>
      <c r="B260" s="6" t="s">
        <v>775</v>
      </c>
      <c r="C260">
        <v>162</v>
      </c>
      <c r="D260" s="24">
        <v>74</v>
      </c>
      <c r="E260" s="6">
        <v>191</v>
      </c>
      <c r="F260" s="6">
        <v>220</v>
      </c>
      <c r="G260">
        <v>242</v>
      </c>
      <c r="H260" s="6">
        <v>227</v>
      </c>
      <c r="I260" s="6" t="s">
        <v>53</v>
      </c>
      <c r="J260" s="6" t="s">
        <v>54</v>
      </c>
      <c r="K260" s="7">
        <v>45449</v>
      </c>
      <c r="L260" s="7">
        <v>45559</v>
      </c>
      <c r="M260" s="6" t="s">
        <v>58</v>
      </c>
      <c r="N260">
        <v>16</v>
      </c>
    </row>
    <row r="261" spans="1:14" x14ac:dyDescent="0.2">
      <c r="A261" s="6">
        <v>112277</v>
      </c>
      <c r="B261" s="6" t="s">
        <v>890</v>
      </c>
      <c r="C261">
        <v>161</v>
      </c>
      <c r="D261" s="24">
        <v>77</v>
      </c>
      <c r="E261" s="6">
        <v>209</v>
      </c>
      <c r="F261" s="6">
        <v>264</v>
      </c>
      <c r="G261">
        <v>215</v>
      </c>
      <c r="H261" s="6">
        <v>294</v>
      </c>
      <c r="I261" s="6" t="s">
        <v>53</v>
      </c>
      <c r="J261" s="6" t="s">
        <v>54</v>
      </c>
      <c r="K261" s="7">
        <v>45569</v>
      </c>
      <c r="L261" s="7">
        <v>45636</v>
      </c>
      <c r="M261" s="6" t="s">
        <v>58</v>
      </c>
      <c r="N261">
        <v>49</v>
      </c>
    </row>
    <row r="262" spans="1:14" x14ac:dyDescent="0.2">
      <c r="A262" s="6">
        <v>112044</v>
      </c>
      <c r="B262" s="6" t="s">
        <v>825</v>
      </c>
      <c r="C262">
        <v>161</v>
      </c>
      <c r="D262" s="24">
        <v>105</v>
      </c>
      <c r="E262" s="6">
        <v>146</v>
      </c>
      <c r="F262" s="6">
        <v>150</v>
      </c>
      <c r="G262">
        <v>162</v>
      </c>
      <c r="H262" s="6">
        <v>155</v>
      </c>
      <c r="I262" s="6" t="s">
        <v>53</v>
      </c>
      <c r="J262" s="6" t="s">
        <v>54</v>
      </c>
      <c r="K262" s="7">
        <v>45657</v>
      </c>
      <c r="L262" s="7">
        <v>45748</v>
      </c>
      <c r="M262" s="6" t="s">
        <v>58</v>
      </c>
      <c r="N262">
        <v>8</v>
      </c>
    </row>
    <row r="263" spans="1:14" x14ac:dyDescent="0.2">
      <c r="A263" s="6">
        <v>459344</v>
      </c>
      <c r="B263" s="6" t="s">
        <v>1011</v>
      </c>
      <c r="C263">
        <v>159</v>
      </c>
      <c r="D263" s="24">
        <v>159</v>
      </c>
      <c r="E263" s="6">
        <v>53</v>
      </c>
      <c r="F263" s="6">
        <v>53</v>
      </c>
      <c r="G263">
        <v>61</v>
      </c>
      <c r="H263" s="6">
        <v>62</v>
      </c>
      <c r="I263" s="6" t="s">
        <v>952</v>
      </c>
      <c r="J263" s="6" t="s">
        <v>54</v>
      </c>
      <c r="K263" s="7">
        <v>45280</v>
      </c>
      <c r="L263" s="6"/>
      <c r="M263" s="6" t="s">
        <v>71</v>
      </c>
      <c r="N263">
        <v>53</v>
      </c>
    </row>
    <row r="264" spans="1:14" x14ac:dyDescent="0.2">
      <c r="A264" s="6">
        <v>152049</v>
      </c>
      <c r="B264" s="6" t="s">
        <v>1012</v>
      </c>
      <c r="C264">
        <v>159</v>
      </c>
      <c r="D264" s="24">
        <v>159</v>
      </c>
      <c r="E264" s="6">
        <v>1164</v>
      </c>
      <c r="F264" s="6">
        <v>1484</v>
      </c>
      <c r="G264">
        <v>77</v>
      </c>
      <c r="H264" s="6">
        <v>1005</v>
      </c>
      <c r="I264" s="6" t="s">
        <v>952</v>
      </c>
      <c r="J264" s="6" t="s">
        <v>54</v>
      </c>
      <c r="K264" s="7">
        <v>45657</v>
      </c>
      <c r="L264" s="7">
        <v>45825</v>
      </c>
      <c r="M264" s="6" t="s">
        <v>55</v>
      </c>
      <c r="N264">
        <v>8</v>
      </c>
    </row>
    <row r="265" spans="1:14" x14ac:dyDescent="0.2">
      <c r="A265" s="6">
        <v>315428</v>
      </c>
      <c r="B265" s="6" t="s">
        <v>75</v>
      </c>
      <c r="C265">
        <v>158</v>
      </c>
      <c r="D265" s="24">
        <v>8</v>
      </c>
      <c r="E265" s="6">
        <v>22</v>
      </c>
      <c r="F265" s="6">
        <v>154</v>
      </c>
      <c r="G265">
        <v>28</v>
      </c>
      <c r="H265" s="6">
        <v>45</v>
      </c>
      <c r="I265" s="6" t="s">
        <v>53</v>
      </c>
      <c r="J265" s="6" t="s">
        <v>54</v>
      </c>
      <c r="K265" s="7">
        <v>45470</v>
      </c>
      <c r="L265" s="6"/>
      <c r="M265" s="6" t="s">
        <v>76</v>
      </c>
      <c r="N265">
        <v>13</v>
      </c>
    </row>
    <row r="266" spans="1:14" x14ac:dyDescent="0.2">
      <c r="A266" s="6">
        <v>112596</v>
      </c>
      <c r="B266" s="6" t="s">
        <v>832</v>
      </c>
      <c r="C266">
        <v>157</v>
      </c>
      <c r="D266" s="24">
        <v>15</v>
      </c>
      <c r="E266" s="6">
        <v>84</v>
      </c>
      <c r="F266" s="6">
        <v>90</v>
      </c>
      <c r="G266">
        <v>3</v>
      </c>
      <c r="H266" s="6">
        <v>93</v>
      </c>
      <c r="I266" s="6" t="s">
        <v>53</v>
      </c>
      <c r="J266" s="6" t="s">
        <v>54</v>
      </c>
      <c r="K266" s="7">
        <v>45604</v>
      </c>
      <c r="L266" s="7">
        <v>45722</v>
      </c>
      <c r="M266" s="6" t="s">
        <v>71</v>
      </c>
      <c r="N266">
        <v>8</v>
      </c>
    </row>
    <row r="267" spans="1:14" x14ac:dyDescent="0.2">
      <c r="A267" s="6">
        <v>132066</v>
      </c>
      <c r="B267" s="6" t="s">
        <v>341</v>
      </c>
      <c r="C267">
        <v>156</v>
      </c>
      <c r="D267" s="24">
        <v>92</v>
      </c>
      <c r="E267" s="6">
        <v>116</v>
      </c>
      <c r="F267" s="6">
        <v>140</v>
      </c>
      <c r="G267">
        <v>133</v>
      </c>
      <c r="H267" s="6">
        <v>132</v>
      </c>
      <c r="I267" s="6" t="s">
        <v>53</v>
      </c>
      <c r="J267" s="6" t="s">
        <v>54</v>
      </c>
      <c r="K267" s="7">
        <v>45090</v>
      </c>
      <c r="L267" s="6"/>
      <c r="M267" s="6" t="s">
        <v>58</v>
      </c>
      <c r="N267">
        <v>25</v>
      </c>
    </row>
    <row r="268" spans="1:14" x14ac:dyDescent="0.2">
      <c r="A268" s="6">
        <v>107826</v>
      </c>
      <c r="B268" s="6" t="s">
        <v>1013</v>
      </c>
      <c r="C268">
        <v>156</v>
      </c>
      <c r="D268" s="24">
        <v>156</v>
      </c>
      <c r="E268" s="6">
        <v>921</v>
      </c>
      <c r="F268" s="6">
        <v>1000</v>
      </c>
      <c r="G268">
        <v>0</v>
      </c>
      <c r="H268" s="6">
        <v>1033</v>
      </c>
      <c r="I268" s="6" t="s">
        <v>976</v>
      </c>
      <c r="J268" s="6" t="s">
        <v>54</v>
      </c>
      <c r="K268" s="7">
        <v>45870</v>
      </c>
      <c r="L268" s="7">
        <v>45911</v>
      </c>
      <c r="M268" s="6" t="s">
        <v>55</v>
      </c>
      <c r="N268">
        <v>2</v>
      </c>
    </row>
    <row r="269" spans="1:14" x14ac:dyDescent="0.2">
      <c r="A269" s="6" t="s">
        <v>928</v>
      </c>
      <c r="B269" s="6" t="s">
        <v>929</v>
      </c>
      <c r="C269">
        <v>155</v>
      </c>
      <c r="D269" s="24">
        <v>67</v>
      </c>
      <c r="E269" s="6">
        <v>49</v>
      </c>
      <c r="F269" s="6">
        <v>57</v>
      </c>
      <c r="G269">
        <v>1</v>
      </c>
      <c r="H269" s="6">
        <v>145</v>
      </c>
      <c r="I269" s="6" t="s">
        <v>53</v>
      </c>
      <c r="J269" s="6" t="s">
        <v>54</v>
      </c>
      <c r="K269" s="7">
        <v>45246</v>
      </c>
      <c r="L269" s="6"/>
      <c r="M269" s="6" t="s">
        <v>71</v>
      </c>
      <c r="N269">
        <v>31</v>
      </c>
    </row>
    <row r="270" spans="1:14" x14ac:dyDescent="0.2">
      <c r="A270" s="6">
        <v>178090</v>
      </c>
      <c r="B270" s="6" t="s">
        <v>1014</v>
      </c>
      <c r="C270">
        <v>154</v>
      </c>
      <c r="D270" s="24">
        <v>0</v>
      </c>
      <c r="E270" s="6">
        <v>19</v>
      </c>
      <c r="F270" s="6">
        <v>19</v>
      </c>
      <c r="G270">
        <v>23</v>
      </c>
      <c r="H270" s="6">
        <v>22</v>
      </c>
      <c r="I270" s="6" t="s">
        <v>952</v>
      </c>
      <c r="J270" s="6" t="s">
        <v>54</v>
      </c>
      <c r="K270" s="7">
        <v>45303</v>
      </c>
      <c r="L270" s="6"/>
      <c r="M270" s="6" t="s">
        <v>76</v>
      </c>
      <c r="N270">
        <v>46</v>
      </c>
    </row>
    <row r="271" spans="1:14" x14ac:dyDescent="0.2">
      <c r="A271" s="6">
        <v>107887</v>
      </c>
      <c r="B271" s="6" t="s">
        <v>282</v>
      </c>
      <c r="C271">
        <v>154</v>
      </c>
      <c r="D271" s="24">
        <v>125</v>
      </c>
      <c r="E271" s="6">
        <v>2180</v>
      </c>
      <c r="F271" s="6">
        <v>2300</v>
      </c>
      <c r="G271">
        <v>2281</v>
      </c>
      <c r="H271" s="6">
        <v>1756</v>
      </c>
      <c r="I271" s="6" t="s">
        <v>53</v>
      </c>
      <c r="J271" s="6" t="s">
        <v>54</v>
      </c>
      <c r="K271" s="7">
        <v>45107</v>
      </c>
      <c r="L271" s="7">
        <v>45755</v>
      </c>
      <c r="M271" s="6" t="s">
        <v>55</v>
      </c>
      <c r="N271">
        <v>27</v>
      </c>
    </row>
    <row r="272" spans="1:14" x14ac:dyDescent="0.2">
      <c r="A272" s="6">
        <v>106758</v>
      </c>
      <c r="B272" s="6" t="s">
        <v>1015</v>
      </c>
      <c r="C272">
        <v>154</v>
      </c>
      <c r="D272" s="24">
        <v>129</v>
      </c>
      <c r="E272" s="6">
        <v>159</v>
      </c>
      <c r="F272" s="6">
        <v>230</v>
      </c>
      <c r="G272">
        <v>217</v>
      </c>
      <c r="H272" s="6">
        <v>182</v>
      </c>
      <c r="I272" s="6" t="s">
        <v>952</v>
      </c>
      <c r="J272" s="6" t="s">
        <v>54</v>
      </c>
      <c r="K272" s="7">
        <v>45272</v>
      </c>
      <c r="L272" s="7">
        <v>45763</v>
      </c>
      <c r="M272" s="6" t="s">
        <v>58</v>
      </c>
      <c r="N272">
        <v>31</v>
      </c>
    </row>
    <row r="273" spans="1:14" x14ac:dyDescent="0.2">
      <c r="A273" s="6">
        <v>173528</v>
      </c>
      <c r="B273" s="6" t="s">
        <v>122</v>
      </c>
      <c r="C273">
        <v>153</v>
      </c>
      <c r="D273" s="24">
        <v>124</v>
      </c>
      <c r="E273" s="6">
        <v>84</v>
      </c>
      <c r="F273" s="6">
        <v>154</v>
      </c>
      <c r="G273">
        <v>75</v>
      </c>
      <c r="H273" s="6">
        <v>84</v>
      </c>
      <c r="I273" s="6" t="s">
        <v>53</v>
      </c>
      <c r="J273" s="6" t="s">
        <v>54</v>
      </c>
      <c r="K273" s="7">
        <v>45645</v>
      </c>
      <c r="L273" s="7">
        <v>45789</v>
      </c>
      <c r="M273" s="6" t="s">
        <v>71</v>
      </c>
      <c r="N273">
        <v>46</v>
      </c>
    </row>
    <row r="274" spans="1:14" x14ac:dyDescent="0.2">
      <c r="A274" s="6">
        <v>160259</v>
      </c>
      <c r="B274" s="6" t="s">
        <v>1016</v>
      </c>
      <c r="C274">
        <v>153</v>
      </c>
      <c r="D274" s="24">
        <v>149</v>
      </c>
      <c r="E274" s="6">
        <v>48</v>
      </c>
      <c r="F274" s="6">
        <v>77</v>
      </c>
      <c r="G274">
        <v>84</v>
      </c>
      <c r="H274" s="6">
        <v>66</v>
      </c>
      <c r="I274" s="6" t="s">
        <v>952</v>
      </c>
      <c r="J274" s="6" t="s">
        <v>54</v>
      </c>
      <c r="K274" s="7">
        <v>45611</v>
      </c>
      <c r="L274" s="6"/>
      <c r="M274" s="6" t="s">
        <v>71</v>
      </c>
      <c r="N274">
        <v>35</v>
      </c>
    </row>
    <row r="275" spans="1:14" x14ac:dyDescent="0.2">
      <c r="A275" s="6">
        <v>114264</v>
      </c>
      <c r="B275" s="6" t="s">
        <v>362</v>
      </c>
      <c r="C275">
        <v>149</v>
      </c>
      <c r="D275" s="24">
        <v>34</v>
      </c>
      <c r="E275" s="6">
        <v>110</v>
      </c>
      <c r="F275" s="6">
        <v>40</v>
      </c>
      <c r="G275">
        <v>3</v>
      </c>
      <c r="H275" s="6">
        <v>40</v>
      </c>
      <c r="I275" s="6" t="s">
        <v>53</v>
      </c>
      <c r="J275" s="6" t="s">
        <v>54</v>
      </c>
      <c r="K275" s="7">
        <v>45548</v>
      </c>
      <c r="L275" s="7">
        <v>45670</v>
      </c>
      <c r="M275" s="6" t="s">
        <v>58</v>
      </c>
      <c r="N275">
        <v>11</v>
      </c>
    </row>
    <row r="276" spans="1:14" x14ac:dyDescent="0.2">
      <c r="A276" s="6">
        <v>158405</v>
      </c>
      <c r="B276" s="6" t="s">
        <v>396</v>
      </c>
      <c r="C276">
        <v>147</v>
      </c>
      <c r="D276" s="24">
        <v>147</v>
      </c>
      <c r="E276" s="6">
        <v>23</v>
      </c>
      <c r="F276" s="6">
        <v>15</v>
      </c>
      <c r="G276">
        <v>14</v>
      </c>
      <c r="H276" s="6">
        <v>15</v>
      </c>
      <c r="I276" s="6" t="s">
        <v>53</v>
      </c>
      <c r="J276" s="6" t="s">
        <v>68</v>
      </c>
      <c r="K276" s="7">
        <v>45709</v>
      </c>
      <c r="L276" s="7">
        <v>45810</v>
      </c>
      <c r="M276" s="6" t="s">
        <v>76</v>
      </c>
      <c r="N276">
        <v>5</v>
      </c>
    </row>
    <row r="277" spans="1:14" x14ac:dyDescent="0.2">
      <c r="A277" s="6">
        <v>105779</v>
      </c>
      <c r="B277" s="6" t="s">
        <v>347</v>
      </c>
      <c r="C277">
        <v>147</v>
      </c>
      <c r="D277" s="24">
        <v>13</v>
      </c>
      <c r="E277" s="6">
        <v>354</v>
      </c>
      <c r="F277" s="6">
        <v>268</v>
      </c>
      <c r="G277">
        <v>446</v>
      </c>
      <c r="H277" s="6">
        <v>258</v>
      </c>
      <c r="I277" s="6" t="s">
        <v>53</v>
      </c>
      <c r="J277" s="6" t="s">
        <v>54</v>
      </c>
      <c r="K277" s="7">
        <v>45314</v>
      </c>
      <c r="L277" s="7">
        <v>45671</v>
      </c>
      <c r="M277" s="6" t="s">
        <v>58</v>
      </c>
      <c r="N277">
        <v>18</v>
      </c>
    </row>
    <row r="278" spans="1:14" x14ac:dyDescent="0.2">
      <c r="A278" s="6">
        <v>551353</v>
      </c>
      <c r="B278" s="6" t="s">
        <v>249</v>
      </c>
      <c r="C278">
        <v>146</v>
      </c>
      <c r="D278" s="24">
        <v>146</v>
      </c>
      <c r="E278" s="6">
        <v>60</v>
      </c>
      <c r="F278" s="6">
        <v>85</v>
      </c>
      <c r="G278">
        <v>85</v>
      </c>
      <c r="H278" s="6">
        <v>51</v>
      </c>
      <c r="I278" s="6" t="s">
        <v>53</v>
      </c>
      <c r="J278" s="6" t="s">
        <v>54</v>
      </c>
      <c r="K278" s="7">
        <v>45565</v>
      </c>
      <c r="L278" s="7">
        <v>45875</v>
      </c>
      <c r="M278" s="6" t="s">
        <v>71</v>
      </c>
      <c r="N278">
        <v>12</v>
      </c>
    </row>
    <row r="279" spans="1:14" x14ac:dyDescent="0.2">
      <c r="A279" s="6">
        <v>146835</v>
      </c>
      <c r="B279" s="6" t="s">
        <v>1017</v>
      </c>
      <c r="C279">
        <v>146</v>
      </c>
      <c r="D279" s="24">
        <v>22</v>
      </c>
      <c r="E279" s="6">
        <v>199</v>
      </c>
      <c r="F279" s="6">
        <v>210</v>
      </c>
      <c r="G279">
        <v>198</v>
      </c>
      <c r="H279" s="6">
        <v>206</v>
      </c>
      <c r="I279" s="6" t="s">
        <v>952</v>
      </c>
      <c r="J279" s="6" t="s">
        <v>54</v>
      </c>
      <c r="K279" s="7">
        <v>45742</v>
      </c>
      <c r="L279" s="6"/>
      <c r="M279" s="6" t="s">
        <v>58</v>
      </c>
      <c r="N279">
        <v>24</v>
      </c>
    </row>
    <row r="280" spans="1:14" x14ac:dyDescent="0.2">
      <c r="A280" s="6">
        <v>109011</v>
      </c>
      <c r="B280" s="6" t="s">
        <v>674</v>
      </c>
      <c r="C280">
        <v>143</v>
      </c>
      <c r="D280" s="24">
        <v>132</v>
      </c>
      <c r="E280" s="6">
        <v>40</v>
      </c>
      <c r="F280" s="6">
        <v>38</v>
      </c>
      <c r="G280">
        <v>40</v>
      </c>
      <c r="H280" s="6">
        <v>39</v>
      </c>
      <c r="I280" s="6" t="s">
        <v>53</v>
      </c>
      <c r="J280" s="6" t="s">
        <v>54</v>
      </c>
      <c r="K280" s="7">
        <v>45252</v>
      </c>
      <c r="L280" s="7">
        <v>45762</v>
      </c>
      <c r="M280" s="6" t="s">
        <v>71</v>
      </c>
      <c r="N280">
        <v>9</v>
      </c>
    </row>
    <row r="281" spans="1:14" x14ac:dyDescent="0.2">
      <c r="A281" s="6">
        <v>107650</v>
      </c>
      <c r="B281" s="6" t="s">
        <v>1018</v>
      </c>
      <c r="C281">
        <v>143</v>
      </c>
      <c r="D281" s="24">
        <v>0</v>
      </c>
      <c r="E281" s="6">
        <v>160</v>
      </c>
      <c r="F281" s="6">
        <v>125</v>
      </c>
      <c r="G281">
        <v>149</v>
      </c>
      <c r="H281" s="6">
        <v>196</v>
      </c>
      <c r="I281" s="6" t="s">
        <v>952</v>
      </c>
      <c r="J281" s="6" t="s">
        <v>54</v>
      </c>
      <c r="K281" s="7">
        <v>45349</v>
      </c>
      <c r="L281" s="6"/>
      <c r="M281" s="6" t="s">
        <v>58</v>
      </c>
      <c r="N281">
        <v>37</v>
      </c>
    </row>
    <row r="282" spans="1:14" x14ac:dyDescent="0.2">
      <c r="A282" s="6">
        <v>156561</v>
      </c>
      <c r="B282" s="6" t="s">
        <v>237</v>
      </c>
      <c r="C282">
        <v>141</v>
      </c>
      <c r="D282" s="24">
        <v>134</v>
      </c>
      <c r="E282" s="6">
        <v>43</v>
      </c>
      <c r="F282" s="6">
        <v>45</v>
      </c>
      <c r="G282">
        <v>49</v>
      </c>
      <c r="H282" s="6">
        <v>25</v>
      </c>
      <c r="I282" s="6" t="s">
        <v>53</v>
      </c>
      <c r="J282" s="6" t="s">
        <v>54</v>
      </c>
      <c r="K282" s="7">
        <v>45552</v>
      </c>
      <c r="L282" s="7">
        <v>45692</v>
      </c>
      <c r="M282" s="6" t="s">
        <v>71</v>
      </c>
      <c r="N282">
        <v>9</v>
      </c>
    </row>
    <row r="283" spans="1:14" x14ac:dyDescent="0.2">
      <c r="A283" s="6" t="s">
        <v>1019</v>
      </c>
      <c r="B283" s="6" t="s">
        <v>1020</v>
      </c>
      <c r="C283">
        <v>139</v>
      </c>
      <c r="D283" s="24">
        <v>110</v>
      </c>
      <c r="E283" s="6">
        <v>900</v>
      </c>
      <c r="F283" s="6">
        <v>1800</v>
      </c>
      <c r="G283">
        <v>0</v>
      </c>
      <c r="H283" s="6">
        <v>587</v>
      </c>
      <c r="I283" s="6" t="s">
        <v>952</v>
      </c>
      <c r="J283" s="6" t="s">
        <v>54</v>
      </c>
      <c r="K283" s="7">
        <v>45345</v>
      </c>
      <c r="L283" s="6"/>
      <c r="M283" s="6" t="s">
        <v>55</v>
      </c>
      <c r="N283">
        <v>21</v>
      </c>
    </row>
    <row r="284" spans="1:14" x14ac:dyDescent="0.2">
      <c r="A284" s="6">
        <v>141887</v>
      </c>
      <c r="B284" s="6" t="s">
        <v>87</v>
      </c>
      <c r="C284">
        <v>137</v>
      </c>
      <c r="D284" s="24">
        <v>109</v>
      </c>
      <c r="E284" s="6">
        <v>408</v>
      </c>
      <c r="F284" s="6">
        <v>615</v>
      </c>
      <c r="G284">
        <v>276</v>
      </c>
      <c r="H284" s="6">
        <v>258</v>
      </c>
      <c r="I284" s="6" t="s">
        <v>53</v>
      </c>
      <c r="J284" s="6" t="s">
        <v>54</v>
      </c>
      <c r="K284" s="7">
        <v>45198</v>
      </c>
      <c r="L284" s="6"/>
      <c r="M284" s="6" t="s">
        <v>58</v>
      </c>
      <c r="N284">
        <v>47</v>
      </c>
    </row>
    <row r="285" spans="1:14" x14ac:dyDescent="0.2">
      <c r="A285" s="6">
        <v>108276</v>
      </c>
      <c r="B285" s="6" t="s">
        <v>623</v>
      </c>
      <c r="C285">
        <v>137</v>
      </c>
      <c r="D285" s="24">
        <v>41</v>
      </c>
      <c r="E285" s="6">
        <v>38</v>
      </c>
      <c r="F285" s="6">
        <v>46</v>
      </c>
      <c r="G285">
        <v>38</v>
      </c>
      <c r="H285" s="6">
        <v>47</v>
      </c>
      <c r="I285" s="6" t="s">
        <v>53</v>
      </c>
      <c r="J285" s="6" t="s">
        <v>54</v>
      </c>
      <c r="K285" s="7">
        <v>45609</v>
      </c>
      <c r="L285" s="7">
        <v>45722</v>
      </c>
      <c r="M285" s="6" t="s">
        <v>76</v>
      </c>
      <c r="N285">
        <v>46</v>
      </c>
    </row>
    <row r="286" spans="1:14" x14ac:dyDescent="0.2">
      <c r="A286" s="6" t="s">
        <v>732</v>
      </c>
      <c r="B286" s="6" t="s">
        <v>733</v>
      </c>
      <c r="C286">
        <v>134</v>
      </c>
      <c r="D286" s="24">
        <v>134</v>
      </c>
      <c r="E286" s="6">
        <v>230</v>
      </c>
      <c r="F286" s="6">
        <v>200</v>
      </c>
      <c r="G286">
        <v>500</v>
      </c>
      <c r="H286" s="6">
        <v>206</v>
      </c>
      <c r="I286" s="6" t="s">
        <v>53</v>
      </c>
      <c r="J286" s="6" t="s">
        <v>54</v>
      </c>
      <c r="K286" s="7">
        <v>45887</v>
      </c>
      <c r="L286" s="6"/>
      <c r="M286" s="6" t="s">
        <v>58</v>
      </c>
      <c r="N286">
        <v>3</v>
      </c>
    </row>
    <row r="287" spans="1:14" x14ac:dyDescent="0.2">
      <c r="A287" s="6">
        <v>230607</v>
      </c>
      <c r="B287" s="6" t="s">
        <v>852</v>
      </c>
      <c r="C287">
        <v>133</v>
      </c>
      <c r="D287" s="24">
        <v>133</v>
      </c>
      <c r="E287" s="6">
        <v>52</v>
      </c>
      <c r="F287" s="6">
        <v>58</v>
      </c>
      <c r="G287">
        <v>2</v>
      </c>
      <c r="H287" s="6">
        <v>60</v>
      </c>
      <c r="I287" s="6" t="s">
        <v>53</v>
      </c>
      <c r="J287" s="6" t="s">
        <v>68</v>
      </c>
      <c r="K287" s="7">
        <v>45695</v>
      </c>
      <c r="L287" s="7">
        <v>45805</v>
      </c>
      <c r="M287" s="6" t="s">
        <v>71</v>
      </c>
      <c r="N287">
        <v>6</v>
      </c>
    </row>
    <row r="288" spans="1:14" x14ac:dyDescent="0.2">
      <c r="A288" s="6">
        <v>100239</v>
      </c>
      <c r="B288" s="6" t="s">
        <v>77</v>
      </c>
      <c r="C288">
        <v>133</v>
      </c>
      <c r="D288" s="24">
        <v>0</v>
      </c>
      <c r="E288" s="6">
        <v>113</v>
      </c>
      <c r="F288" s="6">
        <v>100</v>
      </c>
      <c r="G288">
        <v>100</v>
      </c>
      <c r="H288" s="6">
        <v>31</v>
      </c>
      <c r="I288" s="6" t="s">
        <v>53</v>
      </c>
      <c r="J288" s="6" t="s">
        <v>54</v>
      </c>
      <c r="K288" s="7">
        <v>45565</v>
      </c>
      <c r="L288" s="7">
        <v>45644</v>
      </c>
      <c r="M288" s="6" t="s">
        <v>58</v>
      </c>
      <c r="N288">
        <v>11</v>
      </c>
    </row>
    <row r="289" spans="1:14" x14ac:dyDescent="0.2">
      <c r="A289" s="6">
        <v>309704</v>
      </c>
      <c r="B289" s="6" t="s">
        <v>777</v>
      </c>
      <c r="C289">
        <v>132</v>
      </c>
      <c r="D289" s="24">
        <v>132</v>
      </c>
      <c r="E289" s="6">
        <v>206</v>
      </c>
      <c r="F289" s="6">
        <v>157</v>
      </c>
      <c r="G289">
        <v>198</v>
      </c>
      <c r="H289" s="6">
        <v>162</v>
      </c>
      <c r="I289" s="6" t="s">
        <v>53</v>
      </c>
      <c r="J289" s="6" t="s">
        <v>54</v>
      </c>
      <c r="K289" s="7">
        <v>45737</v>
      </c>
      <c r="L289" s="7">
        <v>45877</v>
      </c>
      <c r="M289" s="6" t="s">
        <v>58</v>
      </c>
      <c r="N289">
        <v>41</v>
      </c>
    </row>
    <row r="290" spans="1:14" x14ac:dyDescent="0.2">
      <c r="A290" s="6">
        <v>109093</v>
      </c>
      <c r="B290" s="6" t="s">
        <v>637</v>
      </c>
      <c r="C290">
        <v>129</v>
      </c>
      <c r="D290" s="24">
        <v>47</v>
      </c>
      <c r="E290" s="6">
        <v>40</v>
      </c>
      <c r="F290" s="6">
        <v>43</v>
      </c>
      <c r="G290">
        <v>58</v>
      </c>
      <c r="H290" s="6">
        <v>44</v>
      </c>
      <c r="I290" s="6" t="s">
        <v>53</v>
      </c>
      <c r="J290" s="6" t="s">
        <v>54</v>
      </c>
      <c r="K290" s="7">
        <v>45562</v>
      </c>
      <c r="L290" s="7">
        <v>45674</v>
      </c>
      <c r="M290" s="6" t="s">
        <v>71</v>
      </c>
      <c r="N290">
        <v>11</v>
      </c>
    </row>
    <row r="291" spans="1:14" x14ac:dyDescent="0.2">
      <c r="A291" s="6">
        <v>108703</v>
      </c>
      <c r="B291" s="6" t="s">
        <v>1021</v>
      </c>
      <c r="C291">
        <v>129</v>
      </c>
      <c r="D291" s="24">
        <v>0</v>
      </c>
      <c r="E291" s="6">
        <v>72</v>
      </c>
      <c r="F291" s="6">
        <v>102</v>
      </c>
      <c r="G291">
        <v>84</v>
      </c>
      <c r="H291" s="6">
        <v>172</v>
      </c>
      <c r="I291" s="6" t="s">
        <v>952</v>
      </c>
      <c r="J291" s="6" t="s">
        <v>54</v>
      </c>
      <c r="K291" s="7">
        <v>45548</v>
      </c>
      <c r="L291" s="7">
        <v>45629</v>
      </c>
      <c r="M291" s="6" t="s">
        <v>71</v>
      </c>
      <c r="N291">
        <v>14</v>
      </c>
    </row>
    <row r="292" spans="1:14" x14ac:dyDescent="0.2">
      <c r="A292" s="6">
        <v>108767</v>
      </c>
      <c r="B292" s="6" t="s">
        <v>223</v>
      </c>
      <c r="C292">
        <v>126</v>
      </c>
      <c r="D292" s="24">
        <v>113</v>
      </c>
      <c r="E292" s="6">
        <v>45</v>
      </c>
      <c r="F292" s="6">
        <v>90</v>
      </c>
      <c r="G292">
        <v>10</v>
      </c>
      <c r="H292" s="6">
        <v>46</v>
      </c>
      <c r="I292" s="6" t="s">
        <v>53</v>
      </c>
      <c r="J292" s="6" t="s">
        <v>54</v>
      </c>
      <c r="K292" s="7">
        <v>45628</v>
      </c>
      <c r="L292" s="7">
        <v>45839</v>
      </c>
      <c r="M292" s="6" t="s">
        <v>71</v>
      </c>
      <c r="N292">
        <v>8</v>
      </c>
    </row>
    <row r="293" spans="1:14" x14ac:dyDescent="0.2">
      <c r="A293" s="6">
        <v>190848</v>
      </c>
      <c r="B293" s="6" t="s">
        <v>1022</v>
      </c>
      <c r="C293">
        <v>125</v>
      </c>
      <c r="D293" s="24">
        <v>64</v>
      </c>
      <c r="E293" s="6">
        <v>146</v>
      </c>
      <c r="F293" s="6">
        <v>160</v>
      </c>
      <c r="G293">
        <v>115</v>
      </c>
      <c r="H293" s="6">
        <v>163</v>
      </c>
      <c r="I293" s="6" t="s">
        <v>952</v>
      </c>
      <c r="J293" s="6" t="s">
        <v>54</v>
      </c>
      <c r="K293" s="7">
        <v>45243</v>
      </c>
      <c r="L293" s="6"/>
      <c r="M293" s="6" t="s">
        <v>58</v>
      </c>
      <c r="N293">
        <v>38</v>
      </c>
    </row>
    <row r="294" spans="1:14" x14ac:dyDescent="0.2">
      <c r="A294" s="6">
        <v>513462</v>
      </c>
      <c r="B294" s="6" t="s">
        <v>1023</v>
      </c>
      <c r="C294">
        <v>124</v>
      </c>
      <c r="D294" s="24">
        <v>124</v>
      </c>
      <c r="E294" s="6">
        <v>440</v>
      </c>
      <c r="F294" s="6">
        <v>500</v>
      </c>
      <c r="G294">
        <v>595</v>
      </c>
      <c r="H294" s="6">
        <v>516</v>
      </c>
      <c r="I294" s="6" t="s">
        <v>952</v>
      </c>
      <c r="J294" s="6" t="s">
        <v>54</v>
      </c>
      <c r="K294" s="7">
        <v>45345</v>
      </c>
      <c r="L294" s="7">
        <v>46056</v>
      </c>
      <c r="M294" s="6" t="s">
        <v>58</v>
      </c>
      <c r="N294">
        <v>31</v>
      </c>
    </row>
    <row r="295" spans="1:14" x14ac:dyDescent="0.2">
      <c r="A295" s="6">
        <v>477606</v>
      </c>
      <c r="B295" s="6" t="s">
        <v>1024</v>
      </c>
      <c r="C295">
        <v>124</v>
      </c>
      <c r="D295" s="24">
        <v>77</v>
      </c>
      <c r="E295" s="6">
        <v>34</v>
      </c>
      <c r="F295" s="6">
        <v>50</v>
      </c>
      <c r="G295">
        <v>3</v>
      </c>
      <c r="H295" s="6">
        <v>51</v>
      </c>
      <c r="I295" s="6" t="s">
        <v>952</v>
      </c>
      <c r="J295" s="6" t="s">
        <v>54</v>
      </c>
      <c r="K295" s="7">
        <v>45323</v>
      </c>
      <c r="L295" s="6"/>
      <c r="M295" s="6" t="s">
        <v>76</v>
      </c>
      <c r="N295">
        <v>39</v>
      </c>
    </row>
    <row r="296" spans="1:14" x14ac:dyDescent="0.2">
      <c r="A296" s="6">
        <v>109148</v>
      </c>
      <c r="B296" s="6" t="s">
        <v>639</v>
      </c>
      <c r="C296">
        <v>123</v>
      </c>
      <c r="D296" s="24">
        <v>123</v>
      </c>
      <c r="E296" s="6">
        <v>141</v>
      </c>
      <c r="F296" s="6">
        <v>85</v>
      </c>
      <c r="G296">
        <v>92</v>
      </c>
      <c r="H296" s="6">
        <v>87</v>
      </c>
      <c r="I296" s="6" t="s">
        <v>53</v>
      </c>
      <c r="J296" s="6" t="s">
        <v>54</v>
      </c>
      <c r="K296" s="7">
        <v>45656</v>
      </c>
      <c r="L296" s="7">
        <v>45747</v>
      </c>
      <c r="M296" s="6" t="s">
        <v>58</v>
      </c>
      <c r="N296">
        <v>7</v>
      </c>
    </row>
    <row r="297" spans="1:14" x14ac:dyDescent="0.2">
      <c r="A297" s="6">
        <v>459199</v>
      </c>
      <c r="B297" s="6" t="s">
        <v>1025</v>
      </c>
      <c r="C297">
        <v>121</v>
      </c>
      <c r="D297" s="24">
        <v>97</v>
      </c>
      <c r="E297" s="6">
        <v>252</v>
      </c>
      <c r="F297" s="6">
        <v>220</v>
      </c>
      <c r="G297">
        <v>225</v>
      </c>
      <c r="H297" s="6">
        <v>227</v>
      </c>
      <c r="I297" s="6" t="s">
        <v>952</v>
      </c>
      <c r="J297" s="6" t="s">
        <v>54</v>
      </c>
      <c r="K297" s="7">
        <v>45347</v>
      </c>
      <c r="L297" s="7">
        <v>45799</v>
      </c>
      <c r="M297" s="6" t="s">
        <v>58</v>
      </c>
      <c r="N297">
        <v>34</v>
      </c>
    </row>
    <row r="298" spans="1:14" x14ac:dyDescent="0.2">
      <c r="A298" s="6">
        <v>108893</v>
      </c>
      <c r="B298" s="6" t="s">
        <v>1026</v>
      </c>
      <c r="C298">
        <v>118</v>
      </c>
      <c r="D298" s="24">
        <v>49</v>
      </c>
      <c r="E298" s="6">
        <v>262</v>
      </c>
      <c r="F298" s="6">
        <v>215</v>
      </c>
      <c r="G298">
        <v>190</v>
      </c>
      <c r="H298" s="6">
        <v>361</v>
      </c>
      <c r="I298" s="6" t="s">
        <v>952</v>
      </c>
      <c r="J298" s="6" t="s">
        <v>54</v>
      </c>
      <c r="K298" s="7">
        <v>45278</v>
      </c>
      <c r="L298" s="6"/>
      <c r="M298" s="6" t="s">
        <v>58</v>
      </c>
      <c r="N298">
        <v>33</v>
      </c>
    </row>
    <row r="299" spans="1:14" x14ac:dyDescent="0.2">
      <c r="A299" s="6">
        <v>108869</v>
      </c>
      <c r="B299" s="6" t="s">
        <v>310</v>
      </c>
      <c r="C299">
        <v>118</v>
      </c>
      <c r="D299" s="24">
        <v>184</v>
      </c>
      <c r="E299" s="6">
        <v>80</v>
      </c>
      <c r="F299" s="6">
        <v>97</v>
      </c>
      <c r="G299">
        <v>85</v>
      </c>
      <c r="H299" s="6">
        <v>82</v>
      </c>
      <c r="I299" s="6" t="s">
        <v>53</v>
      </c>
      <c r="J299" s="6" t="s">
        <v>54</v>
      </c>
      <c r="K299" s="7">
        <v>45644</v>
      </c>
      <c r="L299" s="6"/>
      <c r="M299" s="6" t="s">
        <v>71</v>
      </c>
      <c r="N299">
        <v>41</v>
      </c>
    </row>
    <row r="300" spans="1:14" x14ac:dyDescent="0.2">
      <c r="A300" s="6">
        <v>324163</v>
      </c>
      <c r="B300" s="6" t="s">
        <v>631</v>
      </c>
      <c r="C300">
        <v>117</v>
      </c>
      <c r="D300" s="24">
        <v>77</v>
      </c>
      <c r="E300" s="6">
        <v>110</v>
      </c>
      <c r="F300" s="6">
        <v>44</v>
      </c>
      <c r="G300">
        <v>2</v>
      </c>
      <c r="H300" s="6">
        <v>45</v>
      </c>
      <c r="I300" s="6" t="s">
        <v>53</v>
      </c>
      <c r="J300" s="6" t="s">
        <v>54</v>
      </c>
      <c r="K300" s="7">
        <v>45644</v>
      </c>
      <c r="L300" s="7">
        <v>45778</v>
      </c>
      <c r="M300" s="6" t="s">
        <v>58</v>
      </c>
      <c r="N300">
        <v>8</v>
      </c>
    </row>
    <row r="301" spans="1:14" x14ac:dyDescent="0.2">
      <c r="A301" s="6">
        <v>127392</v>
      </c>
      <c r="B301" s="6" t="s">
        <v>658</v>
      </c>
      <c r="C301">
        <v>116</v>
      </c>
      <c r="D301" s="24">
        <v>116</v>
      </c>
      <c r="E301" s="6">
        <v>55</v>
      </c>
      <c r="F301" s="6">
        <v>80</v>
      </c>
      <c r="G301">
        <v>82</v>
      </c>
      <c r="H301" s="6">
        <v>82</v>
      </c>
      <c r="I301" s="6" t="s">
        <v>53</v>
      </c>
      <c r="J301" s="6" t="s">
        <v>68</v>
      </c>
      <c r="K301" s="7">
        <v>45755</v>
      </c>
      <c r="L301" s="7">
        <v>45862</v>
      </c>
      <c r="M301" s="6" t="s">
        <v>71</v>
      </c>
      <c r="N301">
        <v>4</v>
      </c>
    </row>
    <row r="302" spans="1:14" x14ac:dyDescent="0.2">
      <c r="A302" s="6">
        <v>107156</v>
      </c>
      <c r="B302" s="6" t="s">
        <v>1027</v>
      </c>
      <c r="C302">
        <v>116</v>
      </c>
      <c r="D302" s="24">
        <v>116</v>
      </c>
      <c r="E302" s="6">
        <v>107</v>
      </c>
      <c r="F302" s="6">
        <v>123</v>
      </c>
      <c r="G302">
        <v>123</v>
      </c>
      <c r="H302" s="6">
        <v>120</v>
      </c>
      <c r="I302" s="6" t="s">
        <v>952</v>
      </c>
      <c r="J302" s="6" t="s">
        <v>54</v>
      </c>
      <c r="K302" s="7">
        <v>45638</v>
      </c>
      <c r="L302" s="7">
        <v>45825</v>
      </c>
      <c r="M302" s="6" t="s">
        <v>58</v>
      </c>
      <c r="N302">
        <v>7</v>
      </c>
    </row>
    <row r="303" spans="1:14" x14ac:dyDescent="0.2">
      <c r="A303" s="6" t="s">
        <v>148</v>
      </c>
      <c r="B303" s="6" t="s">
        <v>149</v>
      </c>
      <c r="C303">
        <v>115</v>
      </c>
      <c r="D303" s="24">
        <v>82</v>
      </c>
      <c r="E303" s="6">
        <v>1921</v>
      </c>
      <c r="F303" s="6">
        <v>280</v>
      </c>
      <c r="G303">
        <v>1800</v>
      </c>
      <c r="H303" s="6">
        <v>464</v>
      </c>
      <c r="I303" s="6" t="s">
        <v>53</v>
      </c>
      <c r="J303" s="6" t="s">
        <v>54</v>
      </c>
      <c r="K303" s="7">
        <v>45471</v>
      </c>
      <c r="L303" s="6"/>
      <c r="M303" s="6" t="s">
        <v>55</v>
      </c>
      <c r="N303">
        <v>16</v>
      </c>
    </row>
    <row r="304" spans="1:14" x14ac:dyDescent="0.2">
      <c r="A304" s="6">
        <v>156776</v>
      </c>
      <c r="B304" s="6" t="s">
        <v>1028</v>
      </c>
      <c r="C304">
        <v>115</v>
      </c>
      <c r="D304" s="24">
        <v>6</v>
      </c>
      <c r="E304" s="6">
        <v>161</v>
      </c>
      <c r="F304" s="6">
        <v>172</v>
      </c>
      <c r="G304">
        <v>192</v>
      </c>
      <c r="H304" s="6">
        <v>149</v>
      </c>
      <c r="I304" s="6" t="s">
        <v>952</v>
      </c>
      <c r="J304" s="6" t="s">
        <v>54</v>
      </c>
      <c r="K304" s="7">
        <v>45349</v>
      </c>
      <c r="L304" s="7">
        <v>45699</v>
      </c>
      <c r="M304" s="6" t="s">
        <v>58</v>
      </c>
      <c r="N304">
        <v>38</v>
      </c>
    </row>
    <row r="305" spans="1:14" x14ac:dyDescent="0.2">
      <c r="A305" s="6">
        <v>135368</v>
      </c>
      <c r="B305" s="6" t="s">
        <v>758</v>
      </c>
      <c r="C305">
        <v>115</v>
      </c>
      <c r="D305" s="24">
        <v>40</v>
      </c>
      <c r="E305" s="6">
        <v>123</v>
      </c>
      <c r="F305" s="6">
        <v>129</v>
      </c>
      <c r="G305">
        <v>139</v>
      </c>
      <c r="H305" s="6">
        <v>133</v>
      </c>
      <c r="I305" s="6" t="s">
        <v>53</v>
      </c>
      <c r="J305" s="6" t="s">
        <v>54</v>
      </c>
      <c r="K305" s="7">
        <v>45533</v>
      </c>
      <c r="L305" s="6"/>
      <c r="M305" s="6" t="s">
        <v>58</v>
      </c>
      <c r="N305">
        <v>13</v>
      </c>
    </row>
    <row r="306" spans="1:14" x14ac:dyDescent="0.2">
      <c r="A306" s="6">
        <v>112461</v>
      </c>
      <c r="B306" s="6" t="s">
        <v>251</v>
      </c>
      <c r="C306">
        <v>115</v>
      </c>
      <c r="D306" s="24">
        <v>65</v>
      </c>
      <c r="E306" s="6">
        <v>52</v>
      </c>
      <c r="F306" s="6">
        <v>98</v>
      </c>
      <c r="G306">
        <v>29</v>
      </c>
      <c r="H306" s="6">
        <v>59</v>
      </c>
      <c r="I306" s="6" t="s">
        <v>53</v>
      </c>
      <c r="J306" s="6" t="s">
        <v>54</v>
      </c>
      <c r="K306" s="7">
        <v>45614</v>
      </c>
      <c r="L306" s="7">
        <v>45765</v>
      </c>
      <c r="M306" s="6" t="s">
        <v>71</v>
      </c>
      <c r="N306">
        <v>49</v>
      </c>
    </row>
    <row r="307" spans="1:14" x14ac:dyDescent="0.2">
      <c r="A307" s="6">
        <v>107319</v>
      </c>
      <c r="B307" s="6" t="s">
        <v>1029</v>
      </c>
      <c r="C307">
        <v>115</v>
      </c>
      <c r="D307" s="24">
        <v>0</v>
      </c>
      <c r="E307" s="6">
        <v>126</v>
      </c>
      <c r="F307" s="6">
        <v>134</v>
      </c>
      <c r="G307">
        <v>0</v>
      </c>
      <c r="H307" s="6">
        <v>146</v>
      </c>
      <c r="I307" s="6" t="s">
        <v>53</v>
      </c>
      <c r="J307" s="6" t="s">
        <v>973</v>
      </c>
      <c r="K307" s="7">
        <v>45657</v>
      </c>
      <c r="L307" s="6"/>
      <c r="M307" s="6" t="s">
        <v>58</v>
      </c>
      <c r="N307">
        <v>11</v>
      </c>
    </row>
    <row r="308" spans="1:14" x14ac:dyDescent="0.2">
      <c r="A308" s="6">
        <v>452353</v>
      </c>
      <c r="B308" s="6" t="s">
        <v>678</v>
      </c>
      <c r="C308">
        <v>114</v>
      </c>
      <c r="D308" s="24">
        <v>90</v>
      </c>
      <c r="E308" s="6">
        <v>61</v>
      </c>
      <c r="F308" s="6">
        <v>75</v>
      </c>
      <c r="G308">
        <v>70</v>
      </c>
      <c r="H308" s="6">
        <v>77</v>
      </c>
      <c r="I308" s="6" t="s">
        <v>53</v>
      </c>
      <c r="J308" s="6" t="s">
        <v>68</v>
      </c>
      <c r="K308" s="7">
        <v>45854</v>
      </c>
      <c r="L308" s="6"/>
      <c r="M308" s="6" t="s">
        <v>71</v>
      </c>
      <c r="N308">
        <v>2</v>
      </c>
    </row>
    <row r="309" spans="1:14" x14ac:dyDescent="0.2">
      <c r="A309" s="6">
        <v>122790</v>
      </c>
      <c r="B309" s="6" t="s">
        <v>1030</v>
      </c>
      <c r="C309">
        <v>114</v>
      </c>
      <c r="D309" s="24">
        <v>1</v>
      </c>
      <c r="E309" s="6">
        <v>300</v>
      </c>
      <c r="F309" s="6">
        <v>996</v>
      </c>
      <c r="G309">
        <v>242</v>
      </c>
      <c r="H309" s="6">
        <v>479</v>
      </c>
      <c r="I309" s="6" t="s">
        <v>952</v>
      </c>
      <c r="J309" s="6" t="s">
        <v>54</v>
      </c>
      <c r="K309" s="7">
        <v>45275</v>
      </c>
      <c r="L309" s="7">
        <v>45610</v>
      </c>
      <c r="M309" s="6" t="s">
        <v>58</v>
      </c>
      <c r="N309">
        <v>54</v>
      </c>
    </row>
    <row r="310" spans="1:14" x14ac:dyDescent="0.2">
      <c r="A310" s="6">
        <v>113442</v>
      </c>
      <c r="B310" s="6" t="s">
        <v>283</v>
      </c>
      <c r="C310">
        <v>112</v>
      </c>
      <c r="D310" s="24">
        <v>113</v>
      </c>
      <c r="E310" s="6">
        <v>55</v>
      </c>
      <c r="F310" s="6">
        <v>60</v>
      </c>
      <c r="G310">
        <v>60</v>
      </c>
      <c r="H310" s="6">
        <v>46</v>
      </c>
      <c r="I310" s="6" t="s">
        <v>53</v>
      </c>
      <c r="J310" s="6" t="s">
        <v>54</v>
      </c>
      <c r="K310" s="7">
        <v>45747</v>
      </c>
      <c r="L310" s="7">
        <v>45852</v>
      </c>
      <c r="M310" s="6" t="s">
        <v>71</v>
      </c>
      <c r="N310">
        <v>5</v>
      </c>
    </row>
    <row r="311" spans="1:14" x14ac:dyDescent="0.2">
      <c r="A311" s="6">
        <v>106916</v>
      </c>
      <c r="B311" s="6" t="s">
        <v>779</v>
      </c>
      <c r="C311">
        <v>112</v>
      </c>
      <c r="D311" s="24">
        <v>54</v>
      </c>
      <c r="E311" s="6">
        <v>660</v>
      </c>
      <c r="F311" s="6">
        <v>500</v>
      </c>
      <c r="G311">
        <v>533</v>
      </c>
      <c r="H311" s="6">
        <v>516</v>
      </c>
      <c r="I311" s="6" t="s">
        <v>53</v>
      </c>
      <c r="J311" s="6" t="s">
        <v>54</v>
      </c>
      <c r="K311" s="7">
        <v>45099</v>
      </c>
      <c r="L311" s="7">
        <v>45680</v>
      </c>
      <c r="M311" s="6" t="s">
        <v>55</v>
      </c>
      <c r="N311">
        <v>34</v>
      </c>
    </row>
    <row r="312" spans="1:14" x14ac:dyDescent="0.2">
      <c r="A312" s="6">
        <v>477587</v>
      </c>
      <c r="B312" s="6" t="s">
        <v>521</v>
      </c>
      <c r="C312">
        <v>111</v>
      </c>
      <c r="D312" s="24">
        <v>36</v>
      </c>
      <c r="E312" s="6">
        <v>6</v>
      </c>
      <c r="F312" s="6">
        <v>10</v>
      </c>
      <c r="G312">
        <v>10</v>
      </c>
      <c r="H312" s="6">
        <v>10</v>
      </c>
      <c r="I312" s="6" t="s">
        <v>53</v>
      </c>
      <c r="J312" s="6" t="s">
        <v>54</v>
      </c>
      <c r="K312" s="7">
        <v>45561</v>
      </c>
      <c r="L312" s="7">
        <v>45737</v>
      </c>
      <c r="M312" s="6" t="s">
        <v>76</v>
      </c>
      <c r="N312">
        <v>9</v>
      </c>
    </row>
    <row r="313" spans="1:14" x14ac:dyDescent="0.2">
      <c r="A313" s="6">
        <v>105756</v>
      </c>
      <c r="B313" s="6" t="s">
        <v>325</v>
      </c>
      <c r="C313">
        <v>111</v>
      </c>
      <c r="D313" s="24">
        <v>60</v>
      </c>
      <c r="E313" s="6">
        <v>222</v>
      </c>
      <c r="F313" s="6">
        <v>271</v>
      </c>
      <c r="G313">
        <v>195</v>
      </c>
      <c r="H313" s="6">
        <v>245</v>
      </c>
      <c r="I313" s="6" t="s">
        <v>53</v>
      </c>
      <c r="J313" s="6" t="s">
        <v>54</v>
      </c>
      <c r="K313" s="7">
        <v>45631</v>
      </c>
      <c r="L313" s="7">
        <v>45757</v>
      </c>
      <c r="M313" s="6" t="s">
        <v>58</v>
      </c>
      <c r="N313">
        <v>9</v>
      </c>
    </row>
    <row r="314" spans="1:14" x14ac:dyDescent="0.2">
      <c r="A314" s="6">
        <v>534862</v>
      </c>
      <c r="B314" s="6" t="s">
        <v>930</v>
      </c>
      <c r="C314">
        <v>110</v>
      </c>
      <c r="D314" s="24">
        <v>110</v>
      </c>
      <c r="E314" s="6"/>
      <c r="F314" s="6">
        <v>2</v>
      </c>
      <c r="G314">
        <v>0</v>
      </c>
      <c r="H314" s="6">
        <v>6</v>
      </c>
      <c r="I314" s="6" t="s">
        <v>53</v>
      </c>
      <c r="J314" s="6" t="s">
        <v>68</v>
      </c>
      <c r="K314" s="7">
        <v>45649</v>
      </c>
      <c r="L314" s="7">
        <v>45861</v>
      </c>
      <c r="M314" s="6"/>
      <c r="N314">
        <v>11</v>
      </c>
    </row>
    <row r="315" spans="1:14" x14ac:dyDescent="0.2">
      <c r="A315" s="6">
        <v>322638</v>
      </c>
      <c r="B315" s="6" t="s">
        <v>762</v>
      </c>
      <c r="C315">
        <v>110</v>
      </c>
      <c r="D315" s="24">
        <v>3</v>
      </c>
      <c r="E315" s="6">
        <v>215</v>
      </c>
      <c r="F315" s="6">
        <v>225</v>
      </c>
      <c r="G315">
        <v>10</v>
      </c>
      <c r="H315" s="6">
        <v>232</v>
      </c>
      <c r="I315" s="6" t="s">
        <v>53</v>
      </c>
      <c r="J315" s="6" t="s">
        <v>54</v>
      </c>
      <c r="K315" s="7">
        <v>45380</v>
      </c>
      <c r="L315" s="6"/>
      <c r="M315" s="6" t="s">
        <v>58</v>
      </c>
      <c r="N315">
        <v>19</v>
      </c>
    </row>
    <row r="316" spans="1:14" x14ac:dyDescent="0.2">
      <c r="A316" s="6">
        <v>316726</v>
      </c>
      <c r="B316" s="6" t="s">
        <v>57</v>
      </c>
      <c r="C316">
        <v>109</v>
      </c>
      <c r="D316" s="24">
        <v>14</v>
      </c>
      <c r="E316" s="6">
        <v>147</v>
      </c>
      <c r="F316" s="6">
        <v>479</v>
      </c>
      <c r="G316">
        <v>272</v>
      </c>
      <c r="H316" s="6">
        <v>20</v>
      </c>
      <c r="I316" s="6" t="s">
        <v>53</v>
      </c>
      <c r="J316" s="6" t="s">
        <v>54</v>
      </c>
      <c r="K316" s="7">
        <v>45098</v>
      </c>
      <c r="L316" s="6"/>
      <c r="M316" s="6" t="s">
        <v>58</v>
      </c>
      <c r="N316">
        <v>32</v>
      </c>
    </row>
    <row r="317" spans="1:14" x14ac:dyDescent="0.2">
      <c r="A317" s="6">
        <v>151282</v>
      </c>
      <c r="B317" s="6" t="s">
        <v>1031</v>
      </c>
      <c r="C317">
        <v>109</v>
      </c>
      <c r="D317" s="24">
        <v>31</v>
      </c>
      <c r="E317" s="6">
        <v>94</v>
      </c>
      <c r="F317" s="6">
        <v>6</v>
      </c>
      <c r="G317">
        <v>21</v>
      </c>
      <c r="H317" s="6">
        <v>6</v>
      </c>
      <c r="I317" s="6" t="s">
        <v>952</v>
      </c>
      <c r="J317" s="6" t="s">
        <v>54</v>
      </c>
      <c r="K317" s="7">
        <v>45351</v>
      </c>
      <c r="L317" s="6"/>
      <c r="M317" s="6" t="s">
        <v>71</v>
      </c>
      <c r="N317">
        <v>23</v>
      </c>
    </row>
    <row r="318" spans="1:14" x14ac:dyDescent="0.2">
      <c r="A318" s="6">
        <v>108109</v>
      </c>
      <c r="B318" s="6" t="s">
        <v>778</v>
      </c>
      <c r="C318">
        <v>109</v>
      </c>
      <c r="D318" s="24">
        <v>60</v>
      </c>
      <c r="E318" s="6">
        <v>441</v>
      </c>
      <c r="F318" s="6">
        <v>470</v>
      </c>
      <c r="G318">
        <v>499</v>
      </c>
      <c r="H318" s="6">
        <v>485</v>
      </c>
      <c r="I318" s="6" t="s">
        <v>53</v>
      </c>
      <c r="J318" s="6" t="s">
        <v>54</v>
      </c>
      <c r="K318" s="7">
        <v>45601</v>
      </c>
      <c r="L318" s="6"/>
      <c r="M318" s="6" t="s">
        <v>58</v>
      </c>
      <c r="N318">
        <v>40</v>
      </c>
    </row>
    <row r="319" spans="1:14" x14ac:dyDescent="0.2">
      <c r="A319" s="6">
        <v>107920</v>
      </c>
      <c r="B319" s="6" t="s">
        <v>700</v>
      </c>
      <c r="C319">
        <v>109</v>
      </c>
      <c r="D319" s="24">
        <v>109</v>
      </c>
      <c r="E319" s="6">
        <v>109</v>
      </c>
      <c r="F319" s="6">
        <v>140</v>
      </c>
      <c r="G319">
        <v>150</v>
      </c>
      <c r="H319" s="6">
        <v>144</v>
      </c>
      <c r="I319" s="6" t="s">
        <v>53</v>
      </c>
      <c r="J319" s="6" t="s">
        <v>54</v>
      </c>
      <c r="K319" s="7">
        <v>45621</v>
      </c>
      <c r="L319" s="7">
        <v>45864</v>
      </c>
      <c r="M319" s="6" t="s">
        <v>58</v>
      </c>
      <c r="N319">
        <v>9</v>
      </c>
    </row>
    <row r="320" spans="1:14" x14ac:dyDescent="0.2">
      <c r="A320" s="6">
        <v>151032</v>
      </c>
      <c r="B320" s="6" t="s">
        <v>1032</v>
      </c>
      <c r="C320">
        <v>108</v>
      </c>
      <c r="D320" s="24">
        <v>72</v>
      </c>
      <c r="E320" s="6">
        <v>350</v>
      </c>
      <c r="F320" s="6">
        <v>277</v>
      </c>
      <c r="G320">
        <v>446</v>
      </c>
      <c r="H320" s="6">
        <v>286</v>
      </c>
      <c r="I320" s="6" t="s">
        <v>952</v>
      </c>
      <c r="J320" s="6" t="s">
        <v>54</v>
      </c>
      <c r="K320" s="7">
        <v>45280</v>
      </c>
      <c r="L320" s="6"/>
      <c r="M320" s="6" t="s">
        <v>58</v>
      </c>
      <c r="N320">
        <v>33</v>
      </c>
    </row>
    <row r="321" spans="1:14" x14ac:dyDescent="0.2">
      <c r="A321" s="6">
        <v>109892</v>
      </c>
      <c r="B321" s="6" t="s">
        <v>245</v>
      </c>
      <c r="C321">
        <v>108</v>
      </c>
      <c r="D321" s="24">
        <v>6</v>
      </c>
      <c r="E321" s="6">
        <v>46</v>
      </c>
      <c r="F321" s="6">
        <v>54</v>
      </c>
      <c r="G321">
        <v>51</v>
      </c>
      <c r="H321" s="6">
        <v>31</v>
      </c>
      <c r="I321" s="6" t="s">
        <v>53</v>
      </c>
      <c r="J321" s="6" t="s">
        <v>54</v>
      </c>
      <c r="K321" s="7">
        <v>45217</v>
      </c>
      <c r="L321" s="6"/>
      <c r="M321" s="6" t="s">
        <v>71</v>
      </c>
      <c r="N321">
        <v>21</v>
      </c>
    </row>
    <row r="322" spans="1:14" x14ac:dyDescent="0.2">
      <c r="A322" s="6">
        <v>109197</v>
      </c>
      <c r="B322" s="6" t="s">
        <v>117</v>
      </c>
      <c r="C322">
        <v>108</v>
      </c>
      <c r="D322" s="24">
        <v>86</v>
      </c>
      <c r="E322" s="6">
        <v>281</v>
      </c>
      <c r="F322" s="6">
        <v>663</v>
      </c>
      <c r="G322">
        <v>347</v>
      </c>
      <c r="H322" s="6">
        <v>351</v>
      </c>
      <c r="I322" s="6" t="s">
        <v>53</v>
      </c>
      <c r="J322" s="6" t="s">
        <v>54</v>
      </c>
      <c r="K322" s="7">
        <v>45646</v>
      </c>
      <c r="L322" s="7">
        <v>45777</v>
      </c>
      <c r="M322" s="6" t="s">
        <v>58</v>
      </c>
      <c r="N322">
        <v>8</v>
      </c>
    </row>
    <row r="323" spans="1:14" x14ac:dyDescent="0.2">
      <c r="A323" s="6" t="s">
        <v>1033</v>
      </c>
      <c r="B323" s="6" t="s">
        <v>1034</v>
      </c>
      <c r="C323">
        <v>107</v>
      </c>
      <c r="D323" s="24">
        <v>1</v>
      </c>
      <c r="E323" s="6"/>
      <c r="F323" s="6">
        <v>766</v>
      </c>
      <c r="G323">
        <v>0</v>
      </c>
      <c r="H323" s="6">
        <v>816</v>
      </c>
      <c r="I323" s="6" t="s">
        <v>952</v>
      </c>
      <c r="J323" s="6" t="s">
        <v>54</v>
      </c>
      <c r="K323" s="7">
        <v>45268</v>
      </c>
      <c r="L323" s="6"/>
      <c r="M323" s="6"/>
      <c r="N323">
        <v>23</v>
      </c>
    </row>
    <row r="324" spans="1:14" x14ac:dyDescent="0.2">
      <c r="A324" s="6">
        <v>108474</v>
      </c>
      <c r="B324" s="6" t="s">
        <v>1035</v>
      </c>
      <c r="C324">
        <v>106</v>
      </c>
      <c r="D324" s="24">
        <v>105</v>
      </c>
      <c r="E324" s="6">
        <v>148</v>
      </c>
      <c r="F324" s="6">
        <v>174</v>
      </c>
      <c r="G324">
        <v>190</v>
      </c>
      <c r="H324" s="6">
        <v>175</v>
      </c>
      <c r="I324" s="6" t="s">
        <v>952</v>
      </c>
      <c r="J324" s="6" t="s">
        <v>54</v>
      </c>
      <c r="K324" s="7">
        <v>45303</v>
      </c>
      <c r="L324" s="7">
        <v>45874</v>
      </c>
      <c r="M324" s="6" t="s">
        <v>58</v>
      </c>
      <c r="N324">
        <v>34</v>
      </c>
    </row>
    <row r="325" spans="1:14" x14ac:dyDescent="0.2">
      <c r="A325" s="6">
        <v>107020</v>
      </c>
      <c r="B325" s="6" t="s">
        <v>102</v>
      </c>
      <c r="C325">
        <v>105</v>
      </c>
      <c r="D325" s="24">
        <v>105</v>
      </c>
      <c r="E325" s="6">
        <v>120</v>
      </c>
      <c r="F325" s="6">
        <v>255</v>
      </c>
      <c r="G325">
        <v>123</v>
      </c>
      <c r="H325" s="6">
        <v>128</v>
      </c>
      <c r="I325" s="6" t="s">
        <v>53</v>
      </c>
      <c r="J325" s="6" t="s">
        <v>54</v>
      </c>
      <c r="K325" s="7">
        <v>45638</v>
      </c>
      <c r="L325" s="7">
        <v>45865</v>
      </c>
      <c r="M325" s="6" t="s">
        <v>58</v>
      </c>
      <c r="N325">
        <v>4</v>
      </c>
    </row>
    <row r="326" spans="1:14" x14ac:dyDescent="0.2">
      <c r="A326" s="6">
        <v>570556</v>
      </c>
      <c r="B326" s="6" t="s">
        <v>697</v>
      </c>
      <c r="C326">
        <v>104</v>
      </c>
      <c r="D326" s="24">
        <v>85</v>
      </c>
      <c r="E326" s="6">
        <v>288</v>
      </c>
      <c r="F326" s="6">
        <v>35</v>
      </c>
      <c r="G326">
        <v>3</v>
      </c>
      <c r="H326" s="6">
        <v>36</v>
      </c>
      <c r="I326" s="6" t="s">
        <v>53</v>
      </c>
      <c r="J326" s="6" t="s">
        <v>54</v>
      </c>
      <c r="K326" s="7">
        <v>45590</v>
      </c>
      <c r="L326" s="7">
        <v>45734</v>
      </c>
      <c r="M326" s="6" t="s">
        <v>58</v>
      </c>
      <c r="N326">
        <v>10</v>
      </c>
    </row>
    <row r="327" spans="1:14" x14ac:dyDescent="0.2">
      <c r="A327" s="6">
        <v>135122</v>
      </c>
      <c r="B327" s="6" t="s">
        <v>597</v>
      </c>
      <c r="C327">
        <v>104</v>
      </c>
      <c r="D327" s="24">
        <v>5</v>
      </c>
      <c r="E327" s="6">
        <v>776</v>
      </c>
      <c r="F327" s="6">
        <v>817</v>
      </c>
      <c r="G327">
        <v>862</v>
      </c>
      <c r="H327" s="6">
        <v>826</v>
      </c>
      <c r="I327" s="6" t="s">
        <v>53</v>
      </c>
      <c r="J327" s="6" t="s">
        <v>54</v>
      </c>
      <c r="K327" s="7">
        <v>45287</v>
      </c>
      <c r="L327" s="6"/>
      <c r="M327" s="6" t="s">
        <v>55</v>
      </c>
      <c r="N327">
        <v>28</v>
      </c>
    </row>
    <row r="328" spans="1:14" x14ac:dyDescent="0.2">
      <c r="A328" s="6">
        <v>427790</v>
      </c>
      <c r="B328" s="6" t="s">
        <v>1036</v>
      </c>
      <c r="C328">
        <v>103</v>
      </c>
      <c r="D328" s="24">
        <v>16</v>
      </c>
      <c r="E328" s="6">
        <v>32</v>
      </c>
      <c r="F328" s="6">
        <v>32</v>
      </c>
      <c r="G328">
        <v>3</v>
      </c>
      <c r="H328" s="6">
        <v>24</v>
      </c>
      <c r="I328" s="6" t="s">
        <v>952</v>
      </c>
      <c r="J328" s="6" t="s">
        <v>54</v>
      </c>
      <c r="K328" s="7">
        <v>45944</v>
      </c>
      <c r="L328" s="6"/>
      <c r="M328" s="6" t="s">
        <v>76</v>
      </c>
      <c r="N328">
        <v>53</v>
      </c>
    </row>
    <row r="329" spans="1:14" x14ac:dyDescent="0.2">
      <c r="A329" s="6">
        <v>117408</v>
      </c>
      <c r="B329" s="6" t="s">
        <v>70</v>
      </c>
      <c r="C329">
        <v>103</v>
      </c>
      <c r="D329" s="24">
        <v>97</v>
      </c>
      <c r="E329" s="6">
        <v>68</v>
      </c>
      <c r="F329" s="6">
        <v>271</v>
      </c>
      <c r="G329">
        <v>25</v>
      </c>
      <c r="H329" s="6">
        <v>69</v>
      </c>
      <c r="I329" s="6" t="s">
        <v>53</v>
      </c>
      <c r="J329" s="6" t="s">
        <v>54</v>
      </c>
      <c r="K329" s="7">
        <v>45099</v>
      </c>
      <c r="L329" s="6"/>
      <c r="M329" s="6" t="s">
        <v>71</v>
      </c>
      <c r="N329">
        <v>55</v>
      </c>
    </row>
    <row r="330" spans="1:14" x14ac:dyDescent="0.2">
      <c r="A330" s="6">
        <v>107397</v>
      </c>
      <c r="B330" s="6" t="s">
        <v>1037</v>
      </c>
      <c r="C330">
        <v>101</v>
      </c>
      <c r="D330" s="24">
        <v>19</v>
      </c>
      <c r="E330" s="6">
        <v>877</v>
      </c>
      <c r="F330" s="6">
        <v>829</v>
      </c>
      <c r="G330">
        <v>673</v>
      </c>
      <c r="H330" s="6">
        <v>737</v>
      </c>
      <c r="I330" s="6" t="s">
        <v>976</v>
      </c>
      <c r="J330" s="6" t="s">
        <v>54</v>
      </c>
      <c r="K330" s="7">
        <v>45472</v>
      </c>
      <c r="L330" s="6"/>
      <c r="M330" s="6" t="s">
        <v>55</v>
      </c>
      <c r="N330">
        <v>37</v>
      </c>
    </row>
    <row r="331" spans="1:14" x14ac:dyDescent="0.2">
      <c r="A331" s="6" t="s">
        <v>841</v>
      </c>
      <c r="B331" s="6" t="s">
        <v>842</v>
      </c>
      <c r="C331">
        <v>100</v>
      </c>
      <c r="D331" s="24">
        <v>4</v>
      </c>
      <c r="E331" s="6">
        <v>109</v>
      </c>
      <c r="F331" s="6">
        <v>30</v>
      </c>
      <c r="G331">
        <v>139</v>
      </c>
      <c r="H331" s="6">
        <v>31</v>
      </c>
      <c r="I331" s="6" t="s">
        <v>53</v>
      </c>
      <c r="J331" s="6" t="s">
        <v>54</v>
      </c>
      <c r="K331" s="7">
        <v>45589</v>
      </c>
      <c r="L331" s="6"/>
      <c r="M331" s="6" t="s">
        <v>58</v>
      </c>
      <c r="N331">
        <v>13</v>
      </c>
    </row>
    <row r="332" spans="1:14" x14ac:dyDescent="0.2">
      <c r="A332" s="6">
        <v>307831</v>
      </c>
      <c r="B332" s="6" t="s">
        <v>397</v>
      </c>
      <c r="C332">
        <v>100</v>
      </c>
      <c r="D332" s="24">
        <v>100</v>
      </c>
      <c r="E332" s="6">
        <v>23</v>
      </c>
      <c r="F332" s="6">
        <v>28</v>
      </c>
      <c r="G332">
        <v>28</v>
      </c>
      <c r="H332" s="6">
        <v>28</v>
      </c>
      <c r="I332" s="6" t="s">
        <v>53</v>
      </c>
      <c r="J332" s="6" t="s">
        <v>54</v>
      </c>
      <c r="K332" s="7">
        <v>45645</v>
      </c>
      <c r="L332" s="7">
        <v>45838</v>
      </c>
      <c r="M332" s="6" t="s">
        <v>76</v>
      </c>
      <c r="N332">
        <v>7</v>
      </c>
    </row>
    <row r="333" spans="1:14" x14ac:dyDescent="0.2">
      <c r="A333" s="6">
        <v>554048</v>
      </c>
      <c r="B333" s="6" t="s">
        <v>935</v>
      </c>
      <c r="C333">
        <v>99</v>
      </c>
      <c r="D333" s="24">
        <v>20</v>
      </c>
      <c r="E333" s="6">
        <v>10964</v>
      </c>
      <c r="F333" s="6">
        <v>20</v>
      </c>
      <c r="G333">
        <v>19</v>
      </c>
      <c r="H333" s="6">
        <v>2028</v>
      </c>
      <c r="I333" s="6" t="s">
        <v>53</v>
      </c>
      <c r="J333" s="6" t="s">
        <v>54</v>
      </c>
      <c r="K333" s="7">
        <v>45595</v>
      </c>
      <c r="L333" s="6"/>
      <c r="M333" s="6" t="s">
        <v>55</v>
      </c>
      <c r="N333">
        <v>9</v>
      </c>
    </row>
    <row r="334" spans="1:14" x14ac:dyDescent="0.2">
      <c r="A334" s="6">
        <v>110851</v>
      </c>
      <c r="B334" s="6" t="s">
        <v>129</v>
      </c>
      <c r="C334">
        <v>99</v>
      </c>
      <c r="D334" s="24">
        <v>67</v>
      </c>
      <c r="E334" s="6">
        <v>124</v>
      </c>
      <c r="F334" s="6">
        <v>223</v>
      </c>
      <c r="G334">
        <v>96</v>
      </c>
      <c r="H334" s="6">
        <v>130</v>
      </c>
      <c r="I334" s="6" t="s">
        <v>53</v>
      </c>
      <c r="J334" s="6" t="s">
        <v>54</v>
      </c>
      <c r="K334" s="7">
        <v>45834</v>
      </c>
      <c r="L334" s="7">
        <v>45923</v>
      </c>
      <c r="M334" s="6" t="s">
        <v>58</v>
      </c>
      <c r="N334">
        <v>3</v>
      </c>
    </row>
    <row r="335" spans="1:14" x14ac:dyDescent="0.2">
      <c r="A335" s="6">
        <v>106476</v>
      </c>
      <c r="B335" s="6" t="s">
        <v>1038</v>
      </c>
      <c r="C335">
        <v>99</v>
      </c>
      <c r="D335" s="24">
        <v>2</v>
      </c>
      <c r="E335" s="6">
        <v>339</v>
      </c>
      <c r="F335" s="6">
        <v>340</v>
      </c>
      <c r="G335">
        <v>385</v>
      </c>
      <c r="H335" s="6">
        <v>325</v>
      </c>
      <c r="I335" s="6" t="s">
        <v>952</v>
      </c>
      <c r="J335" s="6" t="s">
        <v>54</v>
      </c>
      <c r="K335" s="7">
        <v>45317</v>
      </c>
      <c r="L335" s="6"/>
      <c r="M335" s="6" t="s">
        <v>58</v>
      </c>
      <c r="N335">
        <v>35</v>
      </c>
    </row>
    <row r="336" spans="1:14" x14ac:dyDescent="0.2">
      <c r="A336" s="6">
        <v>462933</v>
      </c>
      <c r="B336" s="6" t="s">
        <v>170</v>
      </c>
      <c r="C336">
        <v>98</v>
      </c>
      <c r="D336" s="24">
        <v>98</v>
      </c>
      <c r="E336" s="6">
        <v>1659</v>
      </c>
      <c r="F336" s="6">
        <v>5</v>
      </c>
      <c r="G336">
        <v>0</v>
      </c>
      <c r="H336" s="6">
        <v>1240</v>
      </c>
      <c r="I336" s="6" t="s">
        <v>53</v>
      </c>
      <c r="J336" s="6" t="s">
        <v>171</v>
      </c>
      <c r="K336" s="7">
        <v>45435</v>
      </c>
      <c r="L336" s="7">
        <v>45945</v>
      </c>
      <c r="M336" s="6" t="s">
        <v>55</v>
      </c>
      <c r="N336">
        <v>18</v>
      </c>
    </row>
    <row r="337" spans="1:14" x14ac:dyDescent="0.2">
      <c r="A337" s="6">
        <v>109229</v>
      </c>
      <c r="B337" s="6" t="s">
        <v>672</v>
      </c>
      <c r="C337">
        <v>98</v>
      </c>
      <c r="D337" s="24">
        <v>11</v>
      </c>
      <c r="E337" s="6">
        <v>228</v>
      </c>
      <c r="F337" s="6">
        <v>228</v>
      </c>
      <c r="G337">
        <v>285</v>
      </c>
      <c r="H337" s="6">
        <v>234</v>
      </c>
      <c r="I337" s="6" t="s">
        <v>53</v>
      </c>
      <c r="J337" s="6" t="s">
        <v>54</v>
      </c>
      <c r="K337" s="7">
        <v>45198</v>
      </c>
      <c r="L337" s="6"/>
      <c r="M337" s="6" t="s">
        <v>58</v>
      </c>
      <c r="N337">
        <v>25</v>
      </c>
    </row>
    <row r="338" spans="1:14" x14ac:dyDescent="0.2">
      <c r="A338" s="6">
        <v>105772</v>
      </c>
      <c r="B338" s="6" t="s">
        <v>1039</v>
      </c>
      <c r="C338">
        <v>98</v>
      </c>
      <c r="D338" s="24">
        <v>55</v>
      </c>
      <c r="E338" s="6">
        <v>262</v>
      </c>
      <c r="F338" s="6">
        <v>262</v>
      </c>
      <c r="G338">
        <v>109</v>
      </c>
      <c r="H338" s="6">
        <v>4</v>
      </c>
      <c r="I338" s="6" t="s">
        <v>952</v>
      </c>
      <c r="J338" s="6" t="s">
        <v>54</v>
      </c>
      <c r="K338" s="7">
        <v>45299</v>
      </c>
      <c r="L338" s="6"/>
      <c r="M338" s="6" t="s">
        <v>58</v>
      </c>
      <c r="N338">
        <v>46</v>
      </c>
    </row>
    <row r="339" spans="1:14" x14ac:dyDescent="0.2">
      <c r="A339" s="6">
        <v>114564</v>
      </c>
      <c r="B339" s="6" t="s">
        <v>843</v>
      </c>
      <c r="C339">
        <v>97</v>
      </c>
      <c r="D339" s="24">
        <v>97</v>
      </c>
      <c r="E339" s="6">
        <v>30</v>
      </c>
      <c r="F339" s="6">
        <v>30</v>
      </c>
      <c r="G339">
        <v>30</v>
      </c>
      <c r="H339" s="6">
        <v>31</v>
      </c>
      <c r="I339" s="6" t="s">
        <v>53</v>
      </c>
      <c r="J339" s="6" t="s">
        <v>54</v>
      </c>
      <c r="K339" s="7">
        <v>45195</v>
      </c>
      <c r="L339" s="6"/>
      <c r="M339" s="6" t="s">
        <v>76</v>
      </c>
      <c r="N339">
        <v>21</v>
      </c>
    </row>
    <row r="340" spans="1:14" x14ac:dyDescent="0.2">
      <c r="A340" s="6">
        <v>105226</v>
      </c>
      <c r="B340" s="6" t="s">
        <v>1040</v>
      </c>
      <c r="C340">
        <v>97</v>
      </c>
      <c r="D340" s="24">
        <v>27</v>
      </c>
      <c r="E340" s="6">
        <v>323</v>
      </c>
      <c r="F340" s="6">
        <v>323</v>
      </c>
      <c r="G340">
        <v>120</v>
      </c>
      <c r="H340" s="6">
        <v>103</v>
      </c>
      <c r="I340" s="6" t="s">
        <v>952</v>
      </c>
      <c r="J340" s="6" t="s">
        <v>54</v>
      </c>
      <c r="K340" s="7">
        <v>45278</v>
      </c>
      <c r="L340" s="6"/>
      <c r="M340" s="6" t="s">
        <v>58</v>
      </c>
      <c r="N340">
        <v>51</v>
      </c>
    </row>
    <row r="341" spans="1:14" x14ac:dyDescent="0.2">
      <c r="A341" s="6">
        <v>106880</v>
      </c>
      <c r="B341" s="6" t="s">
        <v>1041</v>
      </c>
      <c r="C341">
        <v>96</v>
      </c>
      <c r="D341" s="24">
        <v>28</v>
      </c>
      <c r="E341" s="6">
        <v>959</v>
      </c>
      <c r="F341" s="6">
        <v>800</v>
      </c>
      <c r="G341">
        <v>1065</v>
      </c>
      <c r="H341" s="6">
        <v>723</v>
      </c>
      <c r="I341" s="6" t="s">
        <v>952</v>
      </c>
      <c r="J341" s="6" t="s">
        <v>54</v>
      </c>
      <c r="K341" s="7">
        <v>45299</v>
      </c>
      <c r="L341" s="6"/>
      <c r="M341" s="6" t="s">
        <v>55</v>
      </c>
      <c r="N341">
        <v>48</v>
      </c>
    </row>
    <row r="342" spans="1:14" x14ac:dyDescent="0.2">
      <c r="A342" s="6">
        <v>468843</v>
      </c>
      <c r="B342" s="6" t="s">
        <v>1042</v>
      </c>
      <c r="C342">
        <v>95</v>
      </c>
      <c r="D342" s="24">
        <v>95</v>
      </c>
      <c r="E342" s="6">
        <v>24</v>
      </c>
      <c r="F342" s="6">
        <v>24</v>
      </c>
      <c r="G342">
        <v>1</v>
      </c>
      <c r="H342" s="6">
        <v>25</v>
      </c>
      <c r="I342" s="6" t="s">
        <v>952</v>
      </c>
      <c r="J342" s="6" t="s">
        <v>54</v>
      </c>
      <c r="K342" s="7">
        <v>45316</v>
      </c>
      <c r="L342" s="6"/>
      <c r="M342" s="6" t="s">
        <v>76</v>
      </c>
      <c r="N342">
        <v>52</v>
      </c>
    </row>
    <row r="343" spans="1:14" x14ac:dyDescent="0.2">
      <c r="A343" s="6">
        <v>116208</v>
      </c>
      <c r="B343" s="6" t="s">
        <v>849</v>
      </c>
      <c r="C343">
        <v>95</v>
      </c>
      <c r="D343" s="24">
        <v>95</v>
      </c>
      <c r="E343" s="6">
        <v>22</v>
      </c>
      <c r="F343" s="6">
        <v>30</v>
      </c>
      <c r="G343">
        <v>3</v>
      </c>
      <c r="H343" s="6">
        <v>31</v>
      </c>
      <c r="I343" s="6" t="s">
        <v>53</v>
      </c>
      <c r="J343" s="6" t="s">
        <v>54</v>
      </c>
      <c r="K343" s="7">
        <v>45758</v>
      </c>
      <c r="L343" s="7">
        <v>45904</v>
      </c>
      <c r="M343" s="6" t="s">
        <v>76</v>
      </c>
      <c r="N343">
        <v>7</v>
      </c>
    </row>
    <row r="344" spans="1:14" x14ac:dyDescent="0.2">
      <c r="A344" s="6">
        <v>116292</v>
      </c>
      <c r="B344" s="6" t="s">
        <v>1043</v>
      </c>
      <c r="C344">
        <v>94</v>
      </c>
      <c r="D344" s="24">
        <v>6</v>
      </c>
      <c r="E344" s="6">
        <v>587</v>
      </c>
      <c r="F344" s="6">
        <v>434</v>
      </c>
      <c r="G344">
        <v>462</v>
      </c>
      <c r="H344" s="6">
        <v>361</v>
      </c>
      <c r="I344" s="6" t="s">
        <v>952</v>
      </c>
      <c r="J344" s="6" t="s">
        <v>54</v>
      </c>
      <c r="K344" s="7">
        <v>45273</v>
      </c>
      <c r="L344" s="6"/>
      <c r="M344" s="6" t="s">
        <v>55</v>
      </c>
      <c r="N344">
        <v>34</v>
      </c>
    </row>
    <row r="345" spans="1:14" x14ac:dyDescent="0.2">
      <c r="A345" s="6">
        <v>111029</v>
      </c>
      <c r="B345" s="6" t="s">
        <v>485</v>
      </c>
      <c r="C345">
        <v>94</v>
      </c>
      <c r="D345" s="24">
        <v>94</v>
      </c>
      <c r="E345" s="6">
        <v>9</v>
      </c>
      <c r="F345" s="6">
        <v>10</v>
      </c>
      <c r="G345">
        <v>2</v>
      </c>
      <c r="H345" s="6">
        <v>10</v>
      </c>
      <c r="I345" s="6" t="s">
        <v>53</v>
      </c>
      <c r="J345" s="6" t="s">
        <v>54</v>
      </c>
      <c r="K345" s="7">
        <v>45722</v>
      </c>
      <c r="L345" s="7">
        <v>45869</v>
      </c>
      <c r="M345" s="6" t="s">
        <v>76</v>
      </c>
      <c r="N345">
        <v>5</v>
      </c>
    </row>
    <row r="346" spans="1:14" x14ac:dyDescent="0.2">
      <c r="A346" s="6">
        <v>108877</v>
      </c>
      <c r="B346" s="6" t="s">
        <v>649</v>
      </c>
      <c r="C346">
        <v>94</v>
      </c>
      <c r="D346" s="24">
        <v>26</v>
      </c>
      <c r="E346" s="6">
        <v>52</v>
      </c>
      <c r="F346" s="6">
        <v>81</v>
      </c>
      <c r="G346">
        <v>63</v>
      </c>
      <c r="H346" s="6">
        <v>83</v>
      </c>
      <c r="I346" s="6" t="s">
        <v>53</v>
      </c>
      <c r="J346" s="6" t="s">
        <v>54</v>
      </c>
      <c r="K346" s="7">
        <v>45593</v>
      </c>
      <c r="L346" s="7">
        <v>45707</v>
      </c>
      <c r="M346" s="6" t="s">
        <v>71</v>
      </c>
      <c r="N346">
        <v>10</v>
      </c>
    </row>
    <row r="347" spans="1:14" x14ac:dyDescent="0.2">
      <c r="A347" s="6">
        <v>109610</v>
      </c>
      <c r="B347" s="6" t="s">
        <v>815</v>
      </c>
      <c r="C347">
        <v>92</v>
      </c>
      <c r="D347" s="24">
        <v>79</v>
      </c>
      <c r="E347" s="6">
        <v>593</v>
      </c>
      <c r="F347" s="6">
        <v>300</v>
      </c>
      <c r="G347">
        <v>38</v>
      </c>
      <c r="H347" s="6">
        <v>310</v>
      </c>
      <c r="I347" s="6" t="s">
        <v>53</v>
      </c>
      <c r="J347" s="6" t="s">
        <v>54</v>
      </c>
      <c r="K347" s="7">
        <v>45768</v>
      </c>
      <c r="L347" s="7">
        <v>45897</v>
      </c>
      <c r="M347" s="6" t="s">
        <v>55</v>
      </c>
      <c r="N347">
        <v>38</v>
      </c>
    </row>
    <row r="348" spans="1:14" x14ac:dyDescent="0.2">
      <c r="A348" s="6">
        <v>127414</v>
      </c>
      <c r="B348" s="6" t="s">
        <v>599</v>
      </c>
      <c r="C348">
        <v>91</v>
      </c>
      <c r="D348" s="24">
        <v>20</v>
      </c>
      <c r="E348" s="6">
        <v>124</v>
      </c>
      <c r="F348" s="6">
        <v>70</v>
      </c>
      <c r="G348">
        <v>59</v>
      </c>
      <c r="H348" s="6">
        <v>71</v>
      </c>
      <c r="I348" s="6" t="s">
        <v>53</v>
      </c>
      <c r="J348" s="6" t="s">
        <v>54</v>
      </c>
      <c r="K348" s="7">
        <v>45590</v>
      </c>
      <c r="L348" s="7">
        <v>45699</v>
      </c>
      <c r="M348" s="6" t="s">
        <v>58</v>
      </c>
      <c r="N348">
        <v>9</v>
      </c>
    </row>
    <row r="349" spans="1:14" x14ac:dyDescent="0.2">
      <c r="A349" s="6">
        <v>112627</v>
      </c>
      <c r="B349" s="6" t="s">
        <v>708</v>
      </c>
      <c r="C349">
        <v>90</v>
      </c>
      <c r="D349" s="24">
        <v>14</v>
      </c>
      <c r="E349" s="6">
        <v>33</v>
      </c>
      <c r="F349" s="6">
        <v>35</v>
      </c>
      <c r="G349">
        <v>71</v>
      </c>
      <c r="H349" s="6">
        <v>36</v>
      </c>
      <c r="I349" s="6" t="s">
        <v>53</v>
      </c>
      <c r="J349" s="6" t="s">
        <v>54</v>
      </c>
      <c r="K349" s="7">
        <v>45576</v>
      </c>
      <c r="L349" s="7">
        <v>45686</v>
      </c>
      <c r="M349" s="6" t="s">
        <v>76</v>
      </c>
      <c r="N349">
        <v>10</v>
      </c>
    </row>
    <row r="350" spans="1:14" x14ac:dyDescent="0.2">
      <c r="A350" s="6">
        <v>131884</v>
      </c>
      <c r="B350" s="6" t="s">
        <v>906</v>
      </c>
      <c r="C350">
        <v>89</v>
      </c>
      <c r="D350" s="24">
        <v>0</v>
      </c>
      <c r="E350" s="6">
        <v>141</v>
      </c>
      <c r="F350" s="6">
        <v>95</v>
      </c>
      <c r="G350">
        <v>82</v>
      </c>
      <c r="H350" s="6">
        <v>117</v>
      </c>
      <c r="I350" s="6" t="s">
        <v>53</v>
      </c>
      <c r="J350" s="6" t="s">
        <v>54</v>
      </c>
      <c r="K350" s="7">
        <v>45559</v>
      </c>
      <c r="L350" s="7">
        <v>45679</v>
      </c>
      <c r="M350" s="6" t="s">
        <v>58</v>
      </c>
      <c r="N350">
        <v>10</v>
      </c>
    </row>
    <row r="351" spans="1:14" x14ac:dyDescent="0.2">
      <c r="A351" s="6">
        <v>109717</v>
      </c>
      <c r="B351" s="6" t="s">
        <v>1044</v>
      </c>
      <c r="C351">
        <v>89</v>
      </c>
      <c r="D351" s="24">
        <v>73</v>
      </c>
      <c r="E351" s="6">
        <v>1002</v>
      </c>
      <c r="F351" s="6">
        <v>977</v>
      </c>
      <c r="G351">
        <v>1150</v>
      </c>
      <c r="H351" s="6">
        <v>1022</v>
      </c>
      <c r="I351" s="6" t="s">
        <v>952</v>
      </c>
      <c r="J351" s="6" t="s">
        <v>54</v>
      </c>
      <c r="K351" s="7">
        <v>45301</v>
      </c>
      <c r="L351" s="7">
        <v>46008</v>
      </c>
      <c r="M351" s="6" t="s">
        <v>55</v>
      </c>
      <c r="N351">
        <v>10</v>
      </c>
    </row>
    <row r="352" spans="1:14" x14ac:dyDescent="0.2">
      <c r="A352" s="6">
        <v>157911</v>
      </c>
      <c r="B352" s="6" t="s">
        <v>770</v>
      </c>
      <c r="C352">
        <v>88</v>
      </c>
      <c r="D352" s="24">
        <v>88</v>
      </c>
      <c r="E352" s="6">
        <v>389</v>
      </c>
      <c r="F352" s="6">
        <v>350</v>
      </c>
      <c r="G352">
        <v>415</v>
      </c>
      <c r="H352" s="6">
        <v>361</v>
      </c>
      <c r="I352" s="6" t="s">
        <v>53</v>
      </c>
      <c r="J352" s="6" t="s">
        <v>54</v>
      </c>
      <c r="K352" s="7">
        <v>45645</v>
      </c>
      <c r="L352" s="7">
        <v>45895</v>
      </c>
      <c r="M352" s="6" t="s">
        <v>58</v>
      </c>
      <c r="N352">
        <v>7</v>
      </c>
    </row>
    <row r="353" spans="1:14" x14ac:dyDescent="0.2">
      <c r="A353" s="6">
        <v>129439</v>
      </c>
      <c r="B353" s="6" t="s">
        <v>1045</v>
      </c>
      <c r="C353">
        <v>88</v>
      </c>
      <c r="D353" s="24">
        <v>81</v>
      </c>
      <c r="E353" s="6">
        <v>127</v>
      </c>
      <c r="F353" s="6">
        <v>161</v>
      </c>
      <c r="G353">
        <v>0</v>
      </c>
      <c r="H353" s="6">
        <v>165</v>
      </c>
      <c r="I353" s="6" t="s">
        <v>952</v>
      </c>
      <c r="J353" s="6" t="s">
        <v>54</v>
      </c>
      <c r="K353" s="7">
        <v>45279</v>
      </c>
      <c r="L353" s="6"/>
      <c r="M353" s="6" t="s">
        <v>58</v>
      </c>
      <c r="N353">
        <v>23</v>
      </c>
    </row>
    <row r="354" spans="1:14" x14ac:dyDescent="0.2">
      <c r="A354" s="6">
        <v>129244</v>
      </c>
      <c r="B354" s="6" t="s">
        <v>74</v>
      </c>
      <c r="C354">
        <v>87</v>
      </c>
      <c r="D354" s="24">
        <v>11</v>
      </c>
      <c r="E354" s="6">
        <v>750</v>
      </c>
      <c r="F354" s="6">
        <v>1265</v>
      </c>
      <c r="G354">
        <v>215</v>
      </c>
      <c r="H354" s="6">
        <v>361</v>
      </c>
      <c r="I354" s="6" t="s">
        <v>53</v>
      </c>
      <c r="J354" s="6" t="s">
        <v>54</v>
      </c>
      <c r="K354" s="7">
        <v>45623</v>
      </c>
      <c r="L354" s="7">
        <v>45734</v>
      </c>
      <c r="M354" s="6" t="s">
        <v>55</v>
      </c>
      <c r="N354">
        <v>10</v>
      </c>
    </row>
    <row r="355" spans="1:14" x14ac:dyDescent="0.2">
      <c r="A355" s="6">
        <v>110318</v>
      </c>
      <c r="B355" s="6" t="s">
        <v>137</v>
      </c>
      <c r="C355">
        <v>87</v>
      </c>
      <c r="D355" s="24">
        <v>14</v>
      </c>
      <c r="E355" s="6">
        <v>404</v>
      </c>
      <c r="F355" s="6">
        <v>537</v>
      </c>
      <c r="G355">
        <v>533</v>
      </c>
      <c r="H355" s="6">
        <v>322</v>
      </c>
      <c r="I355" s="6" t="s">
        <v>53</v>
      </c>
      <c r="J355" s="6" t="s">
        <v>54</v>
      </c>
      <c r="K355" s="7">
        <v>45105</v>
      </c>
      <c r="L355" s="6"/>
      <c r="M355" s="6" t="s">
        <v>58</v>
      </c>
      <c r="N355">
        <v>25</v>
      </c>
    </row>
    <row r="356" spans="1:14" x14ac:dyDescent="0.2">
      <c r="A356" s="6">
        <v>106384</v>
      </c>
      <c r="B356" s="6" t="s">
        <v>1046</v>
      </c>
      <c r="C356">
        <v>87</v>
      </c>
      <c r="D356" s="24">
        <v>87</v>
      </c>
      <c r="E356" s="6">
        <v>372</v>
      </c>
      <c r="F356" s="6">
        <v>375</v>
      </c>
      <c r="G356">
        <v>2</v>
      </c>
      <c r="H356" s="6">
        <v>415</v>
      </c>
      <c r="I356" s="6" t="s">
        <v>952</v>
      </c>
      <c r="J356" s="6" t="s">
        <v>54</v>
      </c>
      <c r="K356" s="7">
        <v>45635</v>
      </c>
      <c r="L356" s="7">
        <v>45789</v>
      </c>
      <c r="M356" s="6" t="s">
        <v>58</v>
      </c>
      <c r="N356">
        <v>7</v>
      </c>
    </row>
    <row r="357" spans="1:14" x14ac:dyDescent="0.2">
      <c r="A357" s="6">
        <v>322803</v>
      </c>
      <c r="B357" s="6" t="s">
        <v>884</v>
      </c>
      <c r="C357">
        <v>86</v>
      </c>
      <c r="D357" s="24">
        <v>16</v>
      </c>
      <c r="E357" s="6">
        <v>11</v>
      </c>
      <c r="F357" s="6">
        <v>12</v>
      </c>
      <c r="G357">
        <v>31</v>
      </c>
      <c r="H357" s="6">
        <v>13</v>
      </c>
      <c r="I357" s="6" t="s">
        <v>53</v>
      </c>
      <c r="J357" s="6" t="s">
        <v>54</v>
      </c>
      <c r="K357" s="7">
        <v>45517</v>
      </c>
      <c r="L357" s="6"/>
      <c r="M357" s="6" t="s">
        <v>76</v>
      </c>
      <c r="N357">
        <v>12</v>
      </c>
    </row>
    <row r="358" spans="1:14" x14ac:dyDescent="0.2">
      <c r="A358" s="6">
        <v>164778</v>
      </c>
      <c r="B358" s="6" t="s">
        <v>504</v>
      </c>
      <c r="C358">
        <v>86</v>
      </c>
      <c r="D358" s="24">
        <v>86</v>
      </c>
      <c r="E358" s="6">
        <v>7</v>
      </c>
      <c r="F358" s="6">
        <v>6</v>
      </c>
      <c r="G358">
        <v>6</v>
      </c>
      <c r="H358" s="6">
        <v>6</v>
      </c>
      <c r="I358" s="6" t="s">
        <v>53</v>
      </c>
      <c r="J358" s="6" t="s">
        <v>68</v>
      </c>
      <c r="K358" s="7">
        <v>45770</v>
      </c>
      <c r="L358" s="7">
        <v>45859</v>
      </c>
      <c r="M358" s="6" t="s">
        <v>76</v>
      </c>
      <c r="N358">
        <v>4</v>
      </c>
    </row>
    <row r="359" spans="1:14" x14ac:dyDescent="0.2">
      <c r="A359" s="6">
        <v>112009</v>
      </c>
      <c r="B359" s="6" t="s">
        <v>692</v>
      </c>
      <c r="C359">
        <v>86</v>
      </c>
      <c r="D359" s="24">
        <v>86</v>
      </c>
      <c r="E359" s="6">
        <v>90</v>
      </c>
      <c r="F359" s="6">
        <v>107</v>
      </c>
      <c r="G359">
        <v>126</v>
      </c>
      <c r="H359" s="6">
        <v>110</v>
      </c>
      <c r="I359" s="6" t="s">
        <v>53</v>
      </c>
      <c r="J359" s="6" t="s">
        <v>54</v>
      </c>
      <c r="K359" s="7">
        <v>45713</v>
      </c>
      <c r="L359" s="7">
        <v>45853</v>
      </c>
      <c r="M359" s="6" t="s">
        <v>71</v>
      </c>
      <c r="N359">
        <v>4</v>
      </c>
    </row>
    <row r="360" spans="1:14" x14ac:dyDescent="0.2">
      <c r="A360" s="6">
        <v>109265</v>
      </c>
      <c r="B360" s="6" t="s">
        <v>90</v>
      </c>
      <c r="C360">
        <v>86</v>
      </c>
      <c r="D360" s="24">
        <v>86</v>
      </c>
      <c r="E360" s="6">
        <v>320</v>
      </c>
      <c r="F360" s="6">
        <v>467</v>
      </c>
      <c r="G360">
        <v>445</v>
      </c>
      <c r="H360" s="6">
        <v>206</v>
      </c>
      <c r="I360" s="6" t="s">
        <v>53</v>
      </c>
      <c r="J360" s="6" t="s">
        <v>54</v>
      </c>
      <c r="K360" s="7">
        <v>45191</v>
      </c>
      <c r="L360" s="6"/>
      <c r="M360" s="6" t="s">
        <v>58</v>
      </c>
      <c r="N360">
        <v>25</v>
      </c>
    </row>
    <row r="361" spans="1:14" x14ac:dyDescent="0.2">
      <c r="A361" s="6">
        <v>156843</v>
      </c>
      <c r="B361" s="6" t="s">
        <v>690</v>
      </c>
      <c r="C361">
        <v>85</v>
      </c>
      <c r="D361" s="24">
        <v>57</v>
      </c>
      <c r="E361" s="6">
        <v>32</v>
      </c>
      <c r="F361" s="6">
        <v>36</v>
      </c>
      <c r="G361">
        <v>43</v>
      </c>
      <c r="H361" s="6">
        <v>37</v>
      </c>
      <c r="I361" s="6" t="s">
        <v>53</v>
      </c>
      <c r="J361" s="6" t="s">
        <v>54</v>
      </c>
      <c r="K361" s="7">
        <v>45644</v>
      </c>
      <c r="L361" s="7">
        <v>45757</v>
      </c>
      <c r="M361" s="6" t="s">
        <v>76</v>
      </c>
      <c r="N361">
        <v>9</v>
      </c>
    </row>
    <row r="362" spans="1:14" x14ac:dyDescent="0.2">
      <c r="A362" s="6">
        <v>125938</v>
      </c>
      <c r="B362" s="6" t="s">
        <v>178</v>
      </c>
      <c r="C362">
        <v>85</v>
      </c>
      <c r="D362" s="24">
        <v>85</v>
      </c>
      <c r="E362" s="6">
        <v>38</v>
      </c>
      <c r="F362" s="6">
        <v>40</v>
      </c>
      <c r="G362">
        <v>4</v>
      </c>
      <c r="H362" s="6">
        <v>8</v>
      </c>
      <c r="I362" s="6" t="s">
        <v>53</v>
      </c>
      <c r="J362" s="6" t="s">
        <v>68</v>
      </c>
      <c r="K362" s="7">
        <v>45742</v>
      </c>
      <c r="L362" s="6"/>
      <c r="M362" s="6" t="s">
        <v>76</v>
      </c>
      <c r="N362">
        <v>5</v>
      </c>
    </row>
    <row r="363" spans="1:14" x14ac:dyDescent="0.2">
      <c r="A363" s="6">
        <v>110745</v>
      </c>
      <c r="B363" s="6" t="s">
        <v>73</v>
      </c>
      <c r="C363">
        <v>85</v>
      </c>
      <c r="D363" s="24">
        <v>71</v>
      </c>
      <c r="E363" s="6">
        <v>151</v>
      </c>
      <c r="F363" s="6">
        <v>165</v>
      </c>
      <c r="G363">
        <v>170</v>
      </c>
      <c r="H363" s="6">
        <v>46</v>
      </c>
      <c r="I363" s="6" t="s">
        <v>53</v>
      </c>
      <c r="J363" s="6" t="s">
        <v>54</v>
      </c>
      <c r="K363" s="7">
        <v>45471</v>
      </c>
      <c r="L363" s="6"/>
      <c r="M363" s="6" t="s">
        <v>58</v>
      </c>
      <c r="N363">
        <v>14</v>
      </c>
    </row>
    <row r="364" spans="1:14" x14ac:dyDescent="0.2">
      <c r="A364" s="6">
        <v>109256</v>
      </c>
      <c r="B364" s="6" t="s">
        <v>301</v>
      </c>
      <c r="C364">
        <v>85</v>
      </c>
      <c r="D364" s="24">
        <v>9</v>
      </c>
      <c r="E364" s="6">
        <v>56</v>
      </c>
      <c r="F364" s="6">
        <v>75</v>
      </c>
      <c r="G364">
        <v>82</v>
      </c>
      <c r="H364" s="6">
        <v>62</v>
      </c>
      <c r="I364" s="6" t="s">
        <v>53</v>
      </c>
      <c r="J364" s="6" t="s">
        <v>54</v>
      </c>
      <c r="K364" s="7">
        <v>45565</v>
      </c>
      <c r="L364" s="7">
        <v>45678</v>
      </c>
      <c r="M364" s="6" t="s">
        <v>71</v>
      </c>
      <c r="N364">
        <v>11</v>
      </c>
    </row>
    <row r="365" spans="1:14" x14ac:dyDescent="0.2">
      <c r="A365" s="6">
        <v>118008</v>
      </c>
      <c r="B365" s="6" t="s">
        <v>1047</v>
      </c>
      <c r="C365">
        <v>84</v>
      </c>
      <c r="D365" s="24">
        <v>88</v>
      </c>
      <c r="E365" s="6">
        <v>127</v>
      </c>
      <c r="F365" s="6">
        <v>140</v>
      </c>
      <c r="G365">
        <v>165</v>
      </c>
      <c r="H365" s="6">
        <v>144</v>
      </c>
      <c r="I365" s="6" t="s">
        <v>53</v>
      </c>
      <c r="J365" s="6" t="s">
        <v>973</v>
      </c>
      <c r="K365" s="7">
        <v>45219</v>
      </c>
      <c r="L365" s="7">
        <v>45874</v>
      </c>
      <c r="M365" s="6" t="s">
        <v>58</v>
      </c>
      <c r="N365">
        <v>5</v>
      </c>
    </row>
    <row r="366" spans="1:14" x14ac:dyDescent="0.2">
      <c r="A366" s="6">
        <v>112375</v>
      </c>
      <c r="B366" s="6" t="s">
        <v>85</v>
      </c>
      <c r="C366">
        <v>84</v>
      </c>
      <c r="D366" s="24">
        <v>59</v>
      </c>
      <c r="E366" s="6">
        <v>402</v>
      </c>
      <c r="F366" s="6">
        <v>582</v>
      </c>
      <c r="G366">
        <v>189</v>
      </c>
      <c r="H366" s="6">
        <v>216</v>
      </c>
      <c r="I366" s="6" t="s">
        <v>53</v>
      </c>
      <c r="J366" s="6" t="s">
        <v>54</v>
      </c>
      <c r="K366" s="7">
        <v>45212</v>
      </c>
      <c r="L366" s="6"/>
      <c r="M366" s="6" t="s">
        <v>58</v>
      </c>
      <c r="N366">
        <v>50</v>
      </c>
    </row>
    <row r="367" spans="1:14" x14ac:dyDescent="0.2">
      <c r="A367" s="6">
        <v>108106</v>
      </c>
      <c r="B367" s="6" t="s">
        <v>707</v>
      </c>
      <c r="C367">
        <v>84</v>
      </c>
      <c r="D367" s="24">
        <v>71</v>
      </c>
      <c r="E367" s="6">
        <v>45</v>
      </c>
      <c r="F367" s="6">
        <v>35</v>
      </c>
      <c r="G367">
        <v>51</v>
      </c>
      <c r="H367" s="6">
        <v>36</v>
      </c>
      <c r="I367" s="6" t="s">
        <v>53</v>
      </c>
      <c r="J367" s="6" t="s">
        <v>54</v>
      </c>
      <c r="K367" s="7">
        <v>45520</v>
      </c>
      <c r="L367" s="6"/>
      <c r="M367" s="6" t="s">
        <v>71</v>
      </c>
      <c r="N367">
        <v>10</v>
      </c>
    </row>
    <row r="368" spans="1:14" x14ac:dyDescent="0.2">
      <c r="A368" s="6">
        <v>107160</v>
      </c>
      <c r="B368" s="6" t="s">
        <v>885</v>
      </c>
      <c r="C368">
        <v>83</v>
      </c>
      <c r="D368" s="24">
        <v>16</v>
      </c>
      <c r="E368" s="6">
        <v>62</v>
      </c>
      <c r="F368" s="6">
        <v>45</v>
      </c>
      <c r="G368">
        <v>50</v>
      </c>
      <c r="H368" s="6">
        <v>49</v>
      </c>
      <c r="I368" s="6" t="s">
        <v>53</v>
      </c>
      <c r="J368" s="6" t="s">
        <v>54</v>
      </c>
      <c r="K368" s="7">
        <v>45468</v>
      </c>
      <c r="L368" s="6"/>
      <c r="M368" s="6" t="s">
        <v>71</v>
      </c>
      <c r="N368">
        <v>14</v>
      </c>
    </row>
    <row r="369" spans="1:14" x14ac:dyDescent="0.2">
      <c r="A369" s="6">
        <v>466492</v>
      </c>
      <c r="B369" s="6" t="s">
        <v>1048</v>
      </c>
      <c r="C369">
        <v>82</v>
      </c>
      <c r="D369" s="24">
        <v>0</v>
      </c>
      <c r="E369" s="6">
        <v>290</v>
      </c>
      <c r="F369" s="6">
        <v>100</v>
      </c>
      <c r="G369">
        <v>0</v>
      </c>
      <c r="H369" s="6">
        <v>131</v>
      </c>
      <c r="I369" s="6" t="s">
        <v>952</v>
      </c>
      <c r="J369" s="6" t="s">
        <v>54</v>
      </c>
      <c r="K369" s="7">
        <v>45160</v>
      </c>
      <c r="L369" s="6"/>
      <c r="M369" s="6" t="s">
        <v>58</v>
      </c>
      <c r="N369">
        <v>27</v>
      </c>
    </row>
    <row r="370" spans="1:14" x14ac:dyDescent="0.2">
      <c r="A370" s="6">
        <v>223835</v>
      </c>
      <c r="B370" s="6" t="s">
        <v>652</v>
      </c>
      <c r="C370">
        <v>82</v>
      </c>
      <c r="D370" s="24">
        <v>82</v>
      </c>
      <c r="E370" s="6">
        <v>69</v>
      </c>
      <c r="F370" s="6">
        <v>80</v>
      </c>
      <c r="G370">
        <v>147</v>
      </c>
      <c r="H370" s="6">
        <v>82</v>
      </c>
      <c r="I370" s="6" t="s">
        <v>53</v>
      </c>
      <c r="J370" s="6" t="s">
        <v>54</v>
      </c>
      <c r="K370" s="7">
        <v>45632</v>
      </c>
      <c r="L370" s="7">
        <v>45835</v>
      </c>
      <c r="M370" s="6" t="s">
        <v>71</v>
      </c>
      <c r="N370">
        <v>7</v>
      </c>
    </row>
    <row r="371" spans="1:14" x14ac:dyDescent="0.2">
      <c r="A371" s="6">
        <v>207035</v>
      </c>
      <c r="B371" s="6" t="s">
        <v>1049</v>
      </c>
      <c r="C371">
        <v>82</v>
      </c>
      <c r="D371" s="24">
        <v>3</v>
      </c>
      <c r="E371" s="6">
        <v>89</v>
      </c>
      <c r="F371" s="6">
        <v>50</v>
      </c>
      <c r="G371">
        <v>2</v>
      </c>
      <c r="H371" s="6">
        <v>51</v>
      </c>
      <c r="I371" s="6" t="s">
        <v>952</v>
      </c>
      <c r="J371" s="6" t="s">
        <v>54</v>
      </c>
      <c r="K371" s="7">
        <v>45349</v>
      </c>
      <c r="L371" s="6"/>
      <c r="M371" s="6" t="s">
        <v>71</v>
      </c>
      <c r="N371">
        <v>36</v>
      </c>
    </row>
    <row r="372" spans="1:14" x14ac:dyDescent="0.2">
      <c r="A372" s="6">
        <v>193540</v>
      </c>
      <c r="B372" s="6" t="s">
        <v>365</v>
      </c>
      <c r="C372">
        <v>82</v>
      </c>
      <c r="D372" s="24">
        <v>0</v>
      </c>
      <c r="E372" s="6">
        <v>66</v>
      </c>
      <c r="F372" s="6">
        <v>70</v>
      </c>
      <c r="G372">
        <v>80</v>
      </c>
      <c r="H372" s="6">
        <v>70</v>
      </c>
      <c r="I372" s="6" t="s">
        <v>53</v>
      </c>
      <c r="J372" s="6" t="s">
        <v>54</v>
      </c>
      <c r="K372" s="7">
        <v>45462</v>
      </c>
      <c r="L372" s="6"/>
      <c r="M372" s="6" t="s">
        <v>71</v>
      </c>
      <c r="N372">
        <v>16</v>
      </c>
    </row>
    <row r="373" spans="1:14" x14ac:dyDescent="0.2">
      <c r="A373" s="6">
        <v>127501</v>
      </c>
      <c r="B373" s="6" t="s">
        <v>853</v>
      </c>
      <c r="C373">
        <v>82</v>
      </c>
      <c r="D373" s="24">
        <v>33</v>
      </c>
      <c r="E373" s="6">
        <v>27</v>
      </c>
      <c r="F373" s="6">
        <v>28</v>
      </c>
      <c r="G373">
        <v>33</v>
      </c>
      <c r="H373" s="6">
        <v>29</v>
      </c>
      <c r="I373" s="6" t="s">
        <v>53</v>
      </c>
      <c r="J373" s="6" t="s">
        <v>54</v>
      </c>
      <c r="K373" s="7">
        <v>45467</v>
      </c>
      <c r="L373" s="6"/>
      <c r="M373" s="6" t="s">
        <v>76</v>
      </c>
      <c r="N373">
        <v>11</v>
      </c>
    </row>
    <row r="374" spans="1:14" x14ac:dyDescent="0.2">
      <c r="A374" s="6">
        <v>115901</v>
      </c>
      <c r="B374" s="6" t="s">
        <v>626</v>
      </c>
      <c r="C374">
        <v>82</v>
      </c>
      <c r="D374" s="24">
        <v>82</v>
      </c>
      <c r="E374" s="6">
        <v>39</v>
      </c>
      <c r="F374" s="6">
        <v>45</v>
      </c>
      <c r="G374">
        <v>48</v>
      </c>
      <c r="H374" s="6">
        <v>46</v>
      </c>
      <c r="I374" s="6" t="s">
        <v>53</v>
      </c>
      <c r="J374" s="6" t="s">
        <v>54</v>
      </c>
      <c r="K374" s="7">
        <v>45446</v>
      </c>
      <c r="L374" s="6"/>
      <c r="M374" s="6" t="s">
        <v>76</v>
      </c>
      <c r="N374">
        <v>14</v>
      </c>
    </row>
    <row r="375" spans="1:14" x14ac:dyDescent="0.2">
      <c r="A375" s="6">
        <v>469988</v>
      </c>
      <c r="B375" s="6" t="s">
        <v>495</v>
      </c>
      <c r="C375">
        <v>81</v>
      </c>
      <c r="D375" s="24">
        <v>81</v>
      </c>
      <c r="E375" s="6">
        <v>8</v>
      </c>
      <c r="F375" s="6">
        <v>10</v>
      </c>
      <c r="G375">
        <v>10</v>
      </c>
      <c r="H375" s="6">
        <v>10</v>
      </c>
      <c r="I375" s="6" t="s">
        <v>53</v>
      </c>
      <c r="J375" s="6" t="s">
        <v>54</v>
      </c>
      <c r="K375" s="7">
        <v>45740</v>
      </c>
      <c r="L375" s="7">
        <v>45859</v>
      </c>
      <c r="M375" s="6" t="s">
        <v>76</v>
      </c>
      <c r="N375">
        <v>4</v>
      </c>
    </row>
    <row r="376" spans="1:14" x14ac:dyDescent="0.2">
      <c r="A376" s="6">
        <v>204311</v>
      </c>
      <c r="B376" s="6" t="s">
        <v>406</v>
      </c>
      <c r="C376">
        <v>81</v>
      </c>
      <c r="D376" s="24">
        <v>30</v>
      </c>
      <c r="E376" s="6">
        <v>21</v>
      </c>
      <c r="F376" s="6">
        <v>20</v>
      </c>
      <c r="G376">
        <v>26</v>
      </c>
      <c r="H376" s="6">
        <v>20</v>
      </c>
      <c r="I376" s="6" t="s">
        <v>53</v>
      </c>
      <c r="J376" s="6" t="s">
        <v>54</v>
      </c>
      <c r="K376" s="7">
        <v>45079</v>
      </c>
      <c r="L376" s="6"/>
      <c r="M376" s="6" t="s">
        <v>76</v>
      </c>
      <c r="N376">
        <v>26</v>
      </c>
    </row>
    <row r="377" spans="1:14" x14ac:dyDescent="0.2">
      <c r="A377" s="6">
        <v>108011</v>
      </c>
      <c r="B377" s="6" t="s">
        <v>881</v>
      </c>
      <c r="C377">
        <v>81</v>
      </c>
      <c r="D377" s="24">
        <v>81</v>
      </c>
      <c r="E377" s="6">
        <v>522</v>
      </c>
      <c r="F377" s="6">
        <v>464</v>
      </c>
      <c r="G377">
        <v>476</v>
      </c>
      <c r="H377" s="6">
        <v>496</v>
      </c>
      <c r="I377" s="6" t="s">
        <v>53</v>
      </c>
      <c r="J377" s="6" t="s">
        <v>54</v>
      </c>
      <c r="K377" s="7">
        <v>45134</v>
      </c>
      <c r="L377" s="7">
        <v>45839</v>
      </c>
      <c r="M377" s="6" t="s">
        <v>58</v>
      </c>
      <c r="N377">
        <v>7</v>
      </c>
    </row>
    <row r="378" spans="1:14" x14ac:dyDescent="0.2">
      <c r="A378" s="6">
        <v>164977</v>
      </c>
      <c r="B378" s="6" t="s">
        <v>865</v>
      </c>
      <c r="C378">
        <v>80</v>
      </c>
      <c r="D378" s="24">
        <v>90</v>
      </c>
      <c r="E378" s="6">
        <v>25</v>
      </c>
      <c r="F378" s="6">
        <v>22</v>
      </c>
      <c r="G378">
        <v>5</v>
      </c>
      <c r="H378" s="6">
        <v>23</v>
      </c>
      <c r="I378" s="6" t="s">
        <v>53</v>
      </c>
      <c r="J378" s="6" t="s">
        <v>54</v>
      </c>
      <c r="K378" s="7">
        <v>45644</v>
      </c>
      <c r="L378" s="7">
        <v>45734</v>
      </c>
      <c r="M378" s="6" t="s">
        <v>76</v>
      </c>
      <c r="N378">
        <v>8</v>
      </c>
    </row>
    <row r="379" spans="1:14" x14ac:dyDescent="0.2">
      <c r="A379" s="6">
        <v>107088</v>
      </c>
      <c r="B379" s="6" t="s">
        <v>338</v>
      </c>
      <c r="C379">
        <v>80</v>
      </c>
      <c r="D379" s="24">
        <v>69</v>
      </c>
      <c r="E379" s="6">
        <v>106</v>
      </c>
      <c r="F379" s="6">
        <v>108</v>
      </c>
      <c r="G379">
        <v>117</v>
      </c>
      <c r="H379" s="6">
        <v>101</v>
      </c>
      <c r="I379" s="6" t="s">
        <v>53</v>
      </c>
      <c r="J379" s="6" t="s">
        <v>54</v>
      </c>
      <c r="K379" s="7">
        <v>45838</v>
      </c>
      <c r="L379" s="7">
        <v>45918</v>
      </c>
      <c r="M379" s="6" t="s">
        <v>58</v>
      </c>
      <c r="N379">
        <v>3</v>
      </c>
    </row>
    <row r="380" spans="1:14" x14ac:dyDescent="0.2">
      <c r="A380" s="6">
        <v>328024</v>
      </c>
      <c r="B380" s="6" t="s">
        <v>765</v>
      </c>
      <c r="C380">
        <v>79</v>
      </c>
      <c r="D380" s="24">
        <v>0</v>
      </c>
      <c r="E380" s="6">
        <v>59</v>
      </c>
      <c r="F380" s="6">
        <v>64</v>
      </c>
      <c r="G380">
        <v>85</v>
      </c>
      <c r="H380" s="6">
        <v>66</v>
      </c>
      <c r="I380" s="6" t="s">
        <v>53</v>
      </c>
      <c r="J380" s="6" t="s">
        <v>54</v>
      </c>
      <c r="K380" s="7">
        <v>45433</v>
      </c>
      <c r="L380" s="6"/>
      <c r="M380" s="6" t="s">
        <v>71</v>
      </c>
      <c r="N380">
        <v>17</v>
      </c>
    </row>
    <row r="381" spans="1:14" x14ac:dyDescent="0.2">
      <c r="A381" s="6">
        <v>116203</v>
      </c>
      <c r="B381" s="6" t="s">
        <v>401</v>
      </c>
      <c r="C381">
        <v>79</v>
      </c>
      <c r="D381" s="24">
        <v>25</v>
      </c>
      <c r="E381" s="6">
        <v>22</v>
      </c>
      <c r="F381" s="6">
        <v>25</v>
      </c>
      <c r="G381">
        <v>22</v>
      </c>
      <c r="H381" s="6">
        <v>25</v>
      </c>
      <c r="I381" s="6" t="s">
        <v>53</v>
      </c>
      <c r="J381" s="6" t="s">
        <v>54</v>
      </c>
      <c r="K381" s="7">
        <v>45419</v>
      </c>
      <c r="L381" s="6"/>
      <c r="M381" s="6" t="s">
        <v>76</v>
      </c>
      <c r="N381">
        <v>13</v>
      </c>
    </row>
    <row r="382" spans="1:14" x14ac:dyDescent="0.2">
      <c r="A382" s="6">
        <v>115325</v>
      </c>
      <c r="B382" s="6" t="s">
        <v>1050</v>
      </c>
      <c r="C382">
        <v>79</v>
      </c>
      <c r="D382" s="24">
        <v>0</v>
      </c>
      <c r="E382" s="6">
        <v>63</v>
      </c>
      <c r="F382" s="6">
        <v>59</v>
      </c>
      <c r="G382">
        <v>61</v>
      </c>
      <c r="H382" s="6">
        <v>66</v>
      </c>
      <c r="I382" s="6" t="s">
        <v>952</v>
      </c>
      <c r="J382" s="6" t="s">
        <v>973</v>
      </c>
      <c r="K382" s="7">
        <v>45489</v>
      </c>
      <c r="L382" s="6"/>
      <c r="M382" s="6" t="s">
        <v>71</v>
      </c>
      <c r="N382">
        <v>12</v>
      </c>
    </row>
    <row r="383" spans="1:14" x14ac:dyDescent="0.2">
      <c r="A383" s="6">
        <v>113515</v>
      </c>
      <c r="B383" s="6" t="s">
        <v>1051</v>
      </c>
      <c r="C383">
        <v>79</v>
      </c>
      <c r="D383" s="24">
        <v>20</v>
      </c>
      <c r="E383" s="6">
        <v>222</v>
      </c>
      <c r="F383" s="6">
        <v>150</v>
      </c>
      <c r="G383">
        <v>184</v>
      </c>
      <c r="H383" s="6">
        <v>155</v>
      </c>
      <c r="I383" s="6" t="s">
        <v>952</v>
      </c>
      <c r="J383" s="6" t="s">
        <v>54</v>
      </c>
      <c r="K383" s="7">
        <v>45329</v>
      </c>
      <c r="L383" s="6"/>
      <c r="M383" s="6" t="s">
        <v>58</v>
      </c>
      <c r="N383">
        <v>31</v>
      </c>
    </row>
    <row r="384" spans="1:14" x14ac:dyDescent="0.2">
      <c r="A384" s="6">
        <v>112422</v>
      </c>
      <c r="B384" s="6" t="s">
        <v>1052</v>
      </c>
      <c r="C384">
        <v>79</v>
      </c>
      <c r="D384" s="24">
        <v>22</v>
      </c>
      <c r="E384" s="6">
        <v>334</v>
      </c>
      <c r="F384" s="6">
        <v>175</v>
      </c>
      <c r="G384">
        <v>0</v>
      </c>
      <c r="H384" s="6">
        <v>103</v>
      </c>
      <c r="I384" s="6" t="s">
        <v>952</v>
      </c>
      <c r="J384" s="6" t="s">
        <v>54</v>
      </c>
      <c r="K384" s="7">
        <v>45280</v>
      </c>
      <c r="L384" s="7">
        <v>45727</v>
      </c>
      <c r="M384" s="6" t="s">
        <v>58</v>
      </c>
      <c r="N384">
        <v>23</v>
      </c>
    </row>
    <row r="385" spans="1:14" x14ac:dyDescent="0.2">
      <c r="A385" s="6">
        <v>508779</v>
      </c>
      <c r="B385" s="6" t="s">
        <v>326</v>
      </c>
      <c r="C385">
        <v>78</v>
      </c>
      <c r="D385" s="24">
        <v>78</v>
      </c>
      <c r="E385" s="6">
        <v>59</v>
      </c>
      <c r="F385" s="6">
        <v>106</v>
      </c>
      <c r="G385">
        <v>79</v>
      </c>
      <c r="H385" s="6">
        <v>96</v>
      </c>
      <c r="I385" s="6" t="s">
        <v>53</v>
      </c>
      <c r="J385" s="6" t="s">
        <v>54</v>
      </c>
      <c r="K385" s="7">
        <v>45645</v>
      </c>
      <c r="L385" s="7">
        <v>45811</v>
      </c>
      <c r="M385" s="6" t="s">
        <v>71</v>
      </c>
      <c r="N385">
        <v>6</v>
      </c>
    </row>
    <row r="386" spans="1:14" x14ac:dyDescent="0.2">
      <c r="A386" s="6">
        <v>100003</v>
      </c>
      <c r="B386" s="6" t="s">
        <v>662</v>
      </c>
      <c r="C386">
        <v>78</v>
      </c>
      <c r="D386" s="24">
        <v>0</v>
      </c>
      <c r="E386" s="6">
        <v>25</v>
      </c>
      <c r="F386" s="6">
        <v>40</v>
      </c>
      <c r="G386">
        <v>0</v>
      </c>
      <c r="H386" s="6">
        <v>41</v>
      </c>
      <c r="I386" s="6" t="s">
        <v>53</v>
      </c>
      <c r="J386" s="6" t="s">
        <v>54</v>
      </c>
      <c r="K386" s="7">
        <v>45202</v>
      </c>
      <c r="L386" s="6"/>
      <c r="M386" s="6" t="s">
        <v>76</v>
      </c>
      <c r="N386">
        <v>25</v>
      </c>
    </row>
    <row r="387" spans="1:14" x14ac:dyDescent="0.2">
      <c r="A387" s="6">
        <v>109765</v>
      </c>
      <c r="B387" s="6" t="s">
        <v>742</v>
      </c>
      <c r="C387">
        <v>77</v>
      </c>
      <c r="D387" s="24">
        <v>40</v>
      </c>
      <c r="E387" s="6">
        <v>120</v>
      </c>
      <c r="F387" s="6">
        <v>66</v>
      </c>
      <c r="G387">
        <v>67</v>
      </c>
      <c r="H387" s="6">
        <v>68</v>
      </c>
      <c r="I387" s="6" t="s">
        <v>53</v>
      </c>
      <c r="J387" s="6" t="s">
        <v>54</v>
      </c>
      <c r="K387" s="7">
        <v>45637</v>
      </c>
      <c r="L387" s="7">
        <v>45776</v>
      </c>
      <c r="M387" s="6" t="s">
        <v>58</v>
      </c>
      <c r="N387">
        <v>14</v>
      </c>
    </row>
    <row r="388" spans="1:14" x14ac:dyDescent="0.2">
      <c r="A388" s="6">
        <v>543347</v>
      </c>
      <c r="B388" s="6" t="s">
        <v>321</v>
      </c>
      <c r="C388">
        <v>76</v>
      </c>
      <c r="D388" s="24">
        <v>45</v>
      </c>
      <c r="E388" s="6">
        <v>185</v>
      </c>
      <c r="F388" s="6">
        <v>104</v>
      </c>
      <c r="G388">
        <v>28</v>
      </c>
      <c r="H388" s="6">
        <v>93</v>
      </c>
      <c r="I388" s="6" t="s">
        <v>53</v>
      </c>
      <c r="J388" s="6" t="s">
        <v>54</v>
      </c>
      <c r="K388" s="7">
        <v>45287</v>
      </c>
      <c r="L388" s="6"/>
      <c r="M388" s="6" t="s">
        <v>58</v>
      </c>
      <c r="N388">
        <v>20</v>
      </c>
    </row>
    <row r="389" spans="1:14" x14ac:dyDescent="0.2">
      <c r="A389" s="6">
        <v>112359</v>
      </c>
      <c r="B389" s="6" t="s">
        <v>513</v>
      </c>
      <c r="C389">
        <v>76</v>
      </c>
      <c r="D389" s="24">
        <v>76</v>
      </c>
      <c r="E389" s="6">
        <v>6</v>
      </c>
      <c r="F389" s="6">
        <v>7</v>
      </c>
      <c r="G389">
        <v>0</v>
      </c>
      <c r="H389" s="6">
        <v>7</v>
      </c>
      <c r="I389" s="6" t="s">
        <v>53</v>
      </c>
      <c r="J389" s="6" t="s">
        <v>68</v>
      </c>
      <c r="K389" s="7">
        <v>45798</v>
      </c>
      <c r="L389" s="7">
        <v>45917</v>
      </c>
      <c r="M389" s="6" t="s">
        <v>76</v>
      </c>
      <c r="N389">
        <v>2</v>
      </c>
    </row>
    <row r="390" spans="1:14" x14ac:dyDescent="0.2">
      <c r="A390" s="6">
        <v>111009</v>
      </c>
      <c r="B390" s="6" t="s">
        <v>155</v>
      </c>
      <c r="C390">
        <v>76</v>
      </c>
      <c r="D390" s="24">
        <v>67</v>
      </c>
      <c r="E390" s="6">
        <v>222</v>
      </c>
      <c r="F390" s="6">
        <v>115</v>
      </c>
      <c r="G390">
        <v>178</v>
      </c>
      <c r="H390" s="6">
        <v>237</v>
      </c>
      <c r="I390" s="6" t="s">
        <v>53</v>
      </c>
      <c r="J390" s="6" t="s">
        <v>54</v>
      </c>
      <c r="K390" s="7">
        <v>45421</v>
      </c>
      <c r="L390" s="7">
        <v>45782</v>
      </c>
      <c r="M390" s="6" t="s">
        <v>58</v>
      </c>
      <c r="N390">
        <v>5</v>
      </c>
    </row>
    <row r="391" spans="1:14" x14ac:dyDescent="0.2">
      <c r="A391" s="6">
        <v>110348</v>
      </c>
      <c r="B391" s="6" t="s">
        <v>1053</v>
      </c>
      <c r="C391">
        <v>76</v>
      </c>
      <c r="D391" s="24">
        <v>76</v>
      </c>
      <c r="E391" s="6">
        <v>42</v>
      </c>
      <c r="F391" s="6">
        <v>40</v>
      </c>
      <c r="G391">
        <v>48</v>
      </c>
      <c r="H391" s="6">
        <v>51</v>
      </c>
      <c r="I391" s="6" t="s">
        <v>952</v>
      </c>
      <c r="J391" s="6" t="s">
        <v>973</v>
      </c>
      <c r="K391" s="7">
        <v>45826</v>
      </c>
      <c r="L391" s="6"/>
      <c r="M391" s="6" t="s">
        <v>71</v>
      </c>
      <c r="N391">
        <v>1</v>
      </c>
    </row>
    <row r="392" spans="1:14" x14ac:dyDescent="0.2">
      <c r="A392" s="6">
        <v>109719</v>
      </c>
      <c r="B392" s="6" t="s">
        <v>311</v>
      </c>
      <c r="C392">
        <v>76</v>
      </c>
      <c r="D392" s="24">
        <v>14</v>
      </c>
      <c r="E392" s="6">
        <v>61</v>
      </c>
      <c r="F392" s="6">
        <v>61</v>
      </c>
      <c r="G392">
        <v>85</v>
      </c>
      <c r="H392" s="6">
        <v>52</v>
      </c>
      <c r="I392" s="6" t="s">
        <v>53</v>
      </c>
      <c r="J392" s="6" t="s">
        <v>54</v>
      </c>
      <c r="K392" s="7">
        <v>45471</v>
      </c>
      <c r="L392" s="6"/>
      <c r="M392" s="6" t="s">
        <v>71</v>
      </c>
      <c r="N392">
        <v>12</v>
      </c>
    </row>
    <row r="393" spans="1:14" x14ac:dyDescent="0.2">
      <c r="A393" s="6">
        <v>107126</v>
      </c>
      <c r="B393" s="6" t="s">
        <v>1054</v>
      </c>
      <c r="C393">
        <v>76</v>
      </c>
      <c r="D393" s="24">
        <v>56</v>
      </c>
      <c r="E393" s="6">
        <v>108</v>
      </c>
      <c r="F393" s="6">
        <v>120</v>
      </c>
      <c r="G393">
        <v>129</v>
      </c>
      <c r="H393" s="6">
        <v>123</v>
      </c>
      <c r="I393" s="6" t="s">
        <v>952</v>
      </c>
      <c r="J393" s="6" t="s">
        <v>54</v>
      </c>
      <c r="K393" s="7">
        <v>45958</v>
      </c>
      <c r="L393" s="6"/>
      <c r="M393" s="6" t="s">
        <v>58</v>
      </c>
      <c r="N393">
        <v>36</v>
      </c>
    </row>
    <row r="394" spans="1:14" x14ac:dyDescent="0.2">
      <c r="A394" s="6">
        <v>106990</v>
      </c>
      <c r="B394" s="6" t="s">
        <v>224</v>
      </c>
      <c r="C394">
        <v>76</v>
      </c>
      <c r="D394" s="24">
        <v>76</v>
      </c>
      <c r="E394" s="6">
        <v>153</v>
      </c>
      <c r="F394" s="6">
        <v>84</v>
      </c>
      <c r="G394">
        <v>88</v>
      </c>
      <c r="H394" s="6">
        <v>43</v>
      </c>
      <c r="I394" s="6" t="s">
        <v>53</v>
      </c>
      <c r="J394" s="6" t="s">
        <v>54</v>
      </c>
      <c r="K394" s="7">
        <v>45630</v>
      </c>
      <c r="L394" s="7">
        <v>45797</v>
      </c>
      <c r="M394" s="6" t="s">
        <v>58</v>
      </c>
      <c r="N394">
        <v>9</v>
      </c>
    </row>
    <row r="395" spans="1:14" x14ac:dyDescent="0.2">
      <c r="A395" s="6">
        <v>448278</v>
      </c>
      <c r="B395" s="6" t="s">
        <v>475</v>
      </c>
      <c r="C395">
        <v>75</v>
      </c>
      <c r="D395" s="24">
        <v>13</v>
      </c>
      <c r="E395" s="6">
        <v>10</v>
      </c>
      <c r="F395" s="6">
        <v>13</v>
      </c>
      <c r="G395">
        <v>2</v>
      </c>
      <c r="H395" s="6">
        <v>13</v>
      </c>
      <c r="I395" s="6" t="s">
        <v>53</v>
      </c>
      <c r="J395" s="6" t="s">
        <v>54</v>
      </c>
      <c r="K395" s="7">
        <v>45455</v>
      </c>
      <c r="L395" s="6"/>
      <c r="M395" s="6" t="s">
        <v>76</v>
      </c>
      <c r="N395">
        <v>13</v>
      </c>
    </row>
    <row r="396" spans="1:14" x14ac:dyDescent="0.2">
      <c r="A396" s="6">
        <v>133567</v>
      </c>
      <c r="B396" s="6" t="s">
        <v>63</v>
      </c>
      <c r="C396">
        <v>75</v>
      </c>
      <c r="D396" s="24">
        <v>0</v>
      </c>
      <c r="E396" s="6">
        <v>849</v>
      </c>
      <c r="F396" s="6">
        <v>2038</v>
      </c>
      <c r="G396">
        <v>463</v>
      </c>
      <c r="H396" s="6">
        <v>155</v>
      </c>
      <c r="I396" s="6" t="s">
        <v>53</v>
      </c>
      <c r="J396" s="6" t="s">
        <v>54</v>
      </c>
      <c r="K396" s="7">
        <v>45657</v>
      </c>
      <c r="L396" s="7">
        <v>45726</v>
      </c>
      <c r="M396" s="6" t="s">
        <v>55</v>
      </c>
      <c r="N396">
        <v>12</v>
      </c>
    </row>
    <row r="397" spans="1:14" x14ac:dyDescent="0.2">
      <c r="A397" s="6">
        <v>113370</v>
      </c>
      <c r="B397" s="6" t="s">
        <v>1055</v>
      </c>
      <c r="C397">
        <v>75</v>
      </c>
      <c r="D397" s="24">
        <v>30</v>
      </c>
      <c r="E397" s="6">
        <v>796</v>
      </c>
      <c r="F397" s="6">
        <v>650</v>
      </c>
      <c r="G397">
        <v>796</v>
      </c>
      <c r="H397" s="6">
        <v>671</v>
      </c>
      <c r="I397" s="6" t="s">
        <v>952</v>
      </c>
      <c r="J397" s="6" t="s">
        <v>54</v>
      </c>
      <c r="K397" s="7">
        <v>45273</v>
      </c>
      <c r="L397" s="7">
        <v>45862</v>
      </c>
      <c r="M397" s="6" t="s">
        <v>55</v>
      </c>
      <c r="N397">
        <v>31</v>
      </c>
    </row>
    <row r="398" spans="1:14" x14ac:dyDescent="0.2">
      <c r="A398" s="6">
        <v>109708</v>
      </c>
      <c r="B398" s="6" t="s">
        <v>725</v>
      </c>
      <c r="C398">
        <v>75</v>
      </c>
      <c r="D398" s="24">
        <v>50</v>
      </c>
      <c r="E398" s="6">
        <v>268</v>
      </c>
      <c r="F398" s="6">
        <v>135</v>
      </c>
      <c r="G398">
        <v>236</v>
      </c>
      <c r="H398" s="6">
        <v>139</v>
      </c>
      <c r="I398" s="6" t="s">
        <v>53</v>
      </c>
      <c r="J398" s="6" t="s">
        <v>54</v>
      </c>
      <c r="K398" s="7">
        <v>45282</v>
      </c>
      <c r="L398" s="6"/>
      <c r="M398" s="6" t="s">
        <v>58</v>
      </c>
      <c r="N398">
        <v>19</v>
      </c>
    </row>
    <row r="399" spans="1:14" x14ac:dyDescent="0.2">
      <c r="A399" s="6">
        <v>579148</v>
      </c>
      <c r="B399" s="6" t="s">
        <v>522</v>
      </c>
      <c r="C399">
        <v>74</v>
      </c>
      <c r="D399" s="24">
        <v>74</v>
      </c>
      <c r="E399" s="6">
        <v>6</v>
      </c>
      <c r="F399" s="6">
        <v>6</v>
      </c>
      <c r="G399">
        <v>1</v>
      </c>
      <c r="H399" s="6">
        <v>6</v>
      </c>
      <c r="I399" s="6" t="s">
        <v>53</v>
      </c>
      <c r="J399" s="6" t="s">
        <v>54</v>
      </c>
      <c r="K399" s="7">
        <v>45644</v>
      </c>
      <c r="L399" s="7">
        <v>45814</v>
      </c>
      <c r="M399" s="6" t="s">
        <v>76</v>
      </c>
      <c r="N399">
        <v>8</v>
      </c>
    </row>
    <row r="400" spans="1:14" x14ac:dyDescent="0.2">
      <c r="A400" s="6">
        <v>157734</v>
      </c>
      <c r="B400" s="6" t="s">
        <v>329</v>
      </c>
      <c r="C400">
        <v>74</v>
      </c>
      <c r="D400" s="24">
        <v>15</v>
      </c>
      <c r="E400" s="6">
        <v>59</v>
      </c>
      <c r="F400" s="6">
        <v>73</v>
      </c>
      <c r="G400">
        <v>68</v>
      </c>
      <c r="H400" s="6">
        <v>67</v>
      </c>
      <c r="I400" s="6" t="s">
        <v>53</v>
      </c>
      <c r="J400" s="6" t="s">
        <v>54</v>
      </c>
      <c r="K400" s="7">
        <v>45463</v>
      </c>
      <c r="L400" s="6"/>
      <c r="M400" s="6" t="s">
        <v>71</v>
      </c>
      <c r="N400">
        <v>15</v>
      </c>
    </row>
    <row r="401" spans="1:14" x14ac:dyDescent="0.2">
      <c r="A401" s="6">
        <v>112577</v>
      </c>
      <c r="B401" s="6" t="s">
        <v>114</v>
      </c>
      <c r="C401">
        <v>74</v>
      </c>
      <c r="D401" s="24">
        <v>29</v>
      </c>
      <c r="E401" s="6">
        <v>124</v>
      </c>
      <c r="F401" s="6">
        <v>264</v>
      </c>
      <c r="G401">
        <v>202</v>
      </c>
      <c r="H401" s="6">
        <v>138</v>
      </c>
      <c r="I401" s="6" t="s">
        <v>53</v>
      </c>
      <c r="J401" s="6" t="s">
        <v>54</v>
      </c>
      <c r="K401" s="7">
        <v>45588</v>
      </c>
      <c r="L401" s="7">
        <v>45727</v>
      </c>
      <c r="M401" s="6" t="s">
        <v>58</v>
      </c>
      <c r="N401">
        <v>10</v>
      </c>
    </row>
    <row r="402" spans="1:14" x14ac:dyDescent="0.2">
      <c r="A402" s="6">
        <v>484505</v>
      </c>
      <c r="B402" s="6" t="s">
        <v>1056</v>
      </c>
      <c r="C402">
        <v>73</v>
      </c>
      <c r="D402" s="24">
        <v>52</v>
      </c>
      <c r="E402" s="6">
        <v>27</v>
      </c>
      <c r="F402" s="6">
        <v>20</v>
      </c>
      <c r="G402">
        <v>33</v>
      </c>
      <c r="H402" s="6">
        <v>31</v>
      </c>
      <c r="I402" s="6" t="s">
        <v>952</v>
      </c>
      <c r="J402" s="6" t="s">
        <v>54</v>
      </c>
      <c r="K402" s="7">
        <v>45317</v>
      </c>
      <c r="L402" s="6"/>
      <c r="M402" s="6" t="s">
        <v>76</v>
      </c>
      <c r="N402">
        <v>32</v>
      </c>
    </row>
    <row r="403" spans="1:14" x14ac:dyDescent="0.2">
      <c r="A403" s="6">
        <v>108325</v>
      </c>
      <c r="B403" s="6" t="s">
        <v>1057</v>
      </c>
      <c r="C403">
        <v>73</v>
      </c>
      <c r="D403" s="24">
        <v>50</v>
      </c>
      <c r="E403" s="6">
        <v>214</v>
      </c>
      <c r="F403" s="6">
        <v>150</v>
      </c>
      <c r="G403">
        <v>0</v>
      </c>
      <c r="H403" s="6">
        <v>15</v>
      </c>
      <c r="I403" s="6" t="s">
        <v>53</v>
      </c>
      <c r="J403" s="6" t="s">
        <v>973</v>
      </c>
      <c r="K403" s="7">
        <v>45217</v>
      </c>
      <c r="L403" s="6"/>
      <c r="M403" s="6" t="s">
        <v>58</v>
      </c>
      <c r="N403">
        <v>25</v>
      </c>
    </row>
    <row r="404" spans="1:14" x14ac:dyDescent="0.2">
      <c r="A404" s="6">
        <v>459129</v>
      </c>
      <c r="B404" s="6" t="s">
        <v>1058</v>
      </c>
      <c r="C404">
        <v>72</v>
      </c>
      <c r="D404" s="24">
        <v>49</v>
      </c>
      <c r="E404" s="6">
        <v>256</v>
      </c>
      <c r="F404" s="6">
        <v>252</v>
      </c>
      <c r="G404">
        <v>380</v>
      </c>
      <c r="H404" s="6">
        <v>260</v>
      </c>
      <c r="I404" s="6" t="s">
        <v>952</v>
      </c>
      <c r="J404" s="6" t="s">
        <v>54</v>
      </c>
      <c r="K404" s="7">
        <v>45252</v>
      </c>
      <c r="L404" s="7">
        <v>45686</v>
      </c>
      <c r="M404" s="6" t="s">
        <v>58</v>
      </c>
      <c r="N404">
        <v>22</v>
      </c>
    </row>
    <row r="405" spans="1:14" x14ac:dyDescent="0.2">
      <c r="A405" s="6">
        <v>130683</v>
      </c>
      <c r="B405" s="6" t="s">
        <v>1059</v>
      </c>
      <c r="C405">
        <v>72</v>
      </c>
      <c r="D405" s="24">
        <v>44</v>
      </c>
      <c r="E405" s="6">
        <v>5</v>
      </c>
      <c r="F405" s="6">
        <v>5</v>
      </c>
      <c r="G405">
        <v>2</v>
      </c>
      <c r="H405" s="6">
        <v>5</v>
      </c>
      <c r="I405" s="6" t="s">
        <v>952</v>
      </c>
      <c r="J405" s="6" t="s">
        <v>973</v>
      </c>
      <c r="K405" s="7">
        <v>45811</v>
      </c>
      <c r="L405" s="7">
        <v>45953</v>
      </c>
      <c r="M405" s="6" t="s">
        <v>76</v>
      </c>
      <c r="N405">
        <v>1</v>
      </c>
    </row>
    <row r="406" spans="1:14" x14ac:dyDescent="0.2">
      <c r="A406" s="6">
        <v>100282</v>
      </c>
      <c r="B406" s="6" t="s">
        <v>1060</v>
      </c>
      <c r="C406">
        <v>72</v>
      </c>
      <c r="D406" s="24">
        <v>3</v>
      </c>
      <c r="E406" s="6">
        <v>310</v>
      </c>
      <c r="F406" s="6">
        <v>338</v>
      </c>
      <c r="G406">
        <v>423</v>
      </c>
      <c r="H406" s="6">
        <v>328</v>
      </c>
      <c r="I406" s="6" t="s">
        <v>952</v>
      </c>
      <c r="J406" s="6" t="s">
        <v>54</v>
      </c>
      <c r="K406" s="7">
        <v>45351</v>
      </c>
      <c r="L406" s="6"/>
      <c r="M406" s="6" t="s">
        <v>58</v>
      </c>
      <c r="N406">
        <v>37</v>
      </c>
    </row>
    <row r="407" spans="1:14" x14ac:dyDescent="0.2">
      <c r="A407" s="6">
        <v>228700</v>
      </c>
      <c r="B407" s="6" t="s">
        <v>1061</v>
      </c>
      <c r="C407">
        <v>71</v>
      </c>
      <c r="D407" s="24">
        <v>21</v>
      </c>
      <c r="E407" s="6">
        <v>380</v>
      </c>
      <c r="F407" s="6">
        <v>550</v>
      </c>
      <c r="G407">
        <v>608</v>
      </c>
      <c r="H407" s="6">
        <v>139</v>
      </c>
      <c r="I407" s="6" t="s">
        <v>952</v>
      </c>
      <c r="J407" s="6" t="s">
        <v>54</v>
      </c>
      <c r="K407" s="7">
        <v>45532</v>
      </c>
      <c r="L407" s="7">
        <v>45630</v>
      </c>
      <c r="M407" s="6" t="s">
        <v>58</v>
      </c>
      <c r="N407">
        <v>16</v>
      </c>
    </row>
    <row r="408" spans="1:14" x14ac:dyDescent="0.2">
      <c r="A408" s="6">
        <v>132998</v>
      </c>
      <c r="B408" s="6" t="s">
        <v>655</v>
      </c>
      <c r="C408">
        <v>71</v>
      </c>
      <c r="D408" s="24">
        <v>71</v>
      </c>
      <c r="E408" s="6">
        <v>69</v>
      </c>
      <c r="F408" s="6">
        <v>80</v>
      </c>
      <c r="G408">
        <v>82</v>
      </c>
      <c r="H408" s="6">
        <v>82</v>
      </c>
      <c r="I408" s="6" t="s">
        <v>53</v>
      </c>
      <c r="J408" s="6" t="s">
        <v>54</v>
      </c>
      <c r="K408" s="7">
        <v>45721</v>
      </c>
      <c r="L408" s="7">
        <v>45796</v>
      </c>
      <c r="M408" s="6" t="s">
        <v>71</v>
      </c>
      <c r="N408">
        <v>8</v>
      </c>
    </row>
    <row r="409" spans="1:14" x14ac:dyDescent="0.2">
      <c r="A409" s="6">
        <v>109149</v>
      </c>
      <c r="B409" s="6" t="s">
        <v>461</v>
      </c>
      <c r="C409">
        <v>71</v>
      </c>
      <c r="D409" s="24">
        <v>33</v>
      </c>
      <c r="E409" s="6">
        <v>12</v>
      </c>
      <c r="F409" s="6">
        <v>14</v>
      </c>
      <c r="G409">
        <v>14</v>
      </c>
      <c r="H409" s="6">
        <v>14</v>
      </c>
      <c r="I409" s="6" t="s">
        <v>53</v>
      </c>
      <c r="J409" s="6" t="s">
        <v>54</v>
      </c>
      <c r="K409" s="7">
        <v>45621</v>
      </c>
      <c r="L409" s="7">
        <v>45744</v>
      </c>
      <c r="M409" s="6" t="s">
        <v>76</v>
      </c>
      <c r="N409">
        <v>10</v>
      </c>
    </row>
    <row r="410" spans="1:14" x14ac:dyDescent="0.2">
      <c r="A410" s="6">
        <v>521948</v>
      </c>
      <c r="B410" s="6" t="s">
        <v>405</v>
      </c>
      <c r="C410">
        <v>70</v>
      </c>
      <c r="D410" s="24">
        <v>65</v>
      </c>
      <c r="E410" s="6">
        <v>17</v>
      </c>
      <c r="F410" s="6">
        <v>17</v>
      </c>
      <c r="G410">
        <v>25</v>
      </c>
      <c r="H410" s="6">
        <v>17</v>
      </c>
      <c r="I410" s="6" t="s">
        <v>53</v>
      </c>
      <c r="J410" s="6" t="s">
        <v>54</v>
      </c>
      <c r="K410" s="7">
        <v>45530</v>
      </c>
      <c r="L410" s="6"/>
      <c r="M410" s="6" t="s">
        <v>76</v>
      </c>
      <c r="N410">
        <v>10</v>
      </c>
    </row>
    <row r="411" spans="1:14" x14ac:dyDescent="0.2">
      <c r="A411" s="6">
        <v>216820</v>
      </c>
      <c r="B411" s="6" t="s">
        <v>1062</v>
      </c>
      <c r="C411">
        <v>70</v>
      </c>
      <c r="D411" s="24">
        <v>36</v>
      </c>
      <c r="E411" s="6">
        <v>103</v>
      </c>
      <c r="F411" s="6">
        <v>100</v>
      </c>
      <c r="G411">
        <v>100</v>
      </c>
      <c r="H411" s="6">
        <v>105</v>
      </c>
      <c r="I411" s="6" t="s">
        <v>53</v>
      </c>
      <c r="J411" s="6" t="s">
        <v>973</v>
      </c>
      <c r="K411" s="7">
        <v>45153</v>
      </c>
      <c r="L411" s="7">
        <v>46020</v>
      </c>
      <c r="M411" s="6" t="s">
        <v>58</v>
      </c>
      <c r="N411">
        <v>21</v>
      </c>
    </row>
    <row r="412" spans="1:14" x14ac:dyDescent="0.2">
      <c r="A412" s="6">
        <v>125630</v>
      </c>
      <c r="B412" s="6" t="s">
        <v>1063</v>
      </c>
      <c r="C412">
        <v>70</v>
      </c>
      <c r="D412" s="24">
        <v>70</v>
      </c>
      <c r="E412" s="6">
        <v>86</v>
      </c>
      <c r="F412" s="6">
        <v>54</v>
      </c>
      <c r="G412">
        <v>80</v>
      </c>
      <c r="H412" s="6">
        <v>57</v>
      </c>
      <c r="I412" s="6" t="s">
        <v>952</v>
      </c>
      <c r="J412" s="6" t="s">
        <v>54</v>
      </c>
      <c r="K412" s="7">
        <v>45621</v>
      </c>
      <c r="L412" s="7">
        <v>45798</v>
      </c>
      <c r="M412" s="6" t="s">
        <v>71</v>
      </c>
      <c r="N412">
        <v>8</v>
      </c>
    </row>
    <row r="413" spans="1:14" x14ac:dyDescent="0.2">
      <c r="A413" s="6">
        <v>108283</v>
      </c>
      <c r="B413" s="6" t="s">
        <v>445</v>
      </c>
      <c r="C413">
        <v>70</v>
      </c>
      <c r="D413" s="24">
        <v>6</v>
      </c>
      <c r="E413" s="6">
        <v>10</v>
      </c>
      <c r="F413" s="6">
        <v>12</v>
      </c>
      <c r="G413">
        <v>0</v>
      </c>
      <c r="H413" s="6">
        <v>12</v>
      </c>
      <c r="I413" s="6" t="s">
        <v>53</v>
      </c>
      <c r="J413" s="6" t="s">
        <v>54</v>
      </c>
      <c r="K413" s="7">
        <v>45440</v>
      </c>
      <c r="L413" s="6"/>
      <c r="M413" s="6" t="s">
        <v>76</v>
      </c>
      <c r="N413">
        <v>12</v>
      </c>
    </row>
    <row r="414" spans="1:14" x14ac:dyDescent="0.2">
      <c r="A414" s="6">
        <v>105706</v>
      </c>
      <c r="B414" s="6" t="s">
        <v>1064</v>
      </c>
      <c r="C414">
        <v>70</v>
      </c>
      <c r="D414" s="24">
        <v>33</v>
      </c>
      <c r="E414" s="6">
        <v>759</v>
      </c>
      <c r="F414" s="6">
        <v>778</v>
      </c>
      <c r="G414">
        <v>760</v>
      </c>
      <c r="H414" s="6">
        <v>749</v>
      </c>
      <c r="I414" s="6" t="s">
        <v>952</v>
      </c>
      <c r="J414" s="6" t="s">
        <v>54</v>
      </c>
      <c r="K414" s="7">
        <v>45653</v>
      </c>
      <c r="L414" s="7">
        <v>45671</v>
      </c>
      <c r="M414" s="6" t="s">
        <v>55</v>
      </c>
      <c r="N414">
        <v>34</v>
      </c>
    </row>
    <row r="415" spans="1:14" x14ac:dyDescent="0.2">
      <c r="A415" s="6">
        <v>164112</v>
      </c>
      <c r="B415" s="6" t="s">
        <v>257</v>
      </c>
      <c r="C415">
        <v>69</v>
      </c>
      <c r="D415" s="24">
        <v>17</v>
      </c>
      <c r="E415" s="6">
        <v>26</v>
      </c>
      <c r="F415" s="6">
        <v>28</v>
      </c>
      <c r="G415">
        <v>27</v>
      </c>
      <c r="H415" s="6">
        <v>18</v>
      </c>
      <c r="I415" s="6" t="s">
        <v>53</v>
      </c>
      <c r="J415" s="6" t="s">
        <v>68</v>
      </c>
      <c r="K415" s="7">
        <v>45684</v>
      </c>
      <c r="L415" s="6"/>
      <c r="M415" s="6" t="s">
        <v>76</v>
      </c>
      <c r="N415">
        <v>7</v>
      </c>
    </row>
    <row r="416" spans="1:14" x14ac:dyDescent="0.2">
      <c r="A416" s="6">
        <v>108014</v>
      </c>
      <c r="B416" s="6" t="s">
        <v>1065</v>
      </c>
      <c r="C416">
        <v>69</v>
      </c>
      <c r="D416" s="24">
        <v>49</v>
      </c>
      <c r="E416" s="6">
        <v>193</v>
      </c>
      <c r="F416" s="6">
        <v>0</v>
      </c>
      <c r="G416">
        <v>157</v>
      </c>
      <c r="H416" s="6">
        <v>258</v>
      </c>
      <c r="I416" s="6" t="s">
        <v>952</v>
      </c>
      <c r="J416" s="6" t="s">
        <v>54</v>
      </c>
      <c r="K416" s="7">
        <v>45917</v>
      </c>
      <c r="L416" s="6"/>
      <c r="M416" s="6" t="s">
        <v>58</v>
      </c>
      <c r="N416">
        <v>49</v>
      </c>
    </row>
    <row r="417" spans="1:14" x14ac:dyDescent="0.2">
      <c r="A417" s="6">
        <v>493856</v>
      </c>
      <c r="B417" s="6" t="s">
        <v>1066</v>
      </c>
      <c r="C417">
        <v>68</v>
      </c>
      <c r="D417" s="24">
        <v>48</v>
      </c>
      <c r="E417" s="6">
        <v>25</v>
      </c>
      <c r="F417" s="6">
        <v>2</v>
      </c>
      <c r="G417">
        <v>25</v>
      </c>
      <c r="H417" s="6">
        <v>0</v>
      </c>
      <c r="I417" s="6" t="s">
        <v>952</v>
      </c>
      <c r="J417" s="6" t="s">
        <v>54</v>
      </c>
      <c r="K417" s="7">
        <v>45826</v>
      </c>
      <c r="L417" s="7">
        <v>45744</v>
      </c>
      <c r="M417" s="6" t="s">
        <v>76</v>
      </c>
      <c r="N417">
        <v>10</v>
      </c>
    </row>
    <row r="418" spans="1:14" x14ac:dyDescent="0.2">
      <c r="A418" s="6">
        <v>326007</v>
      </c>
      <c r="B418" s="6" t="s">
        <v>833</v>
      </c>
      <c r="C418">
        <v>68</v>
      </c>
      <c r="D418" s="24">
        <v>79</v>
      </c>
      <c r="E418" s="6">
        <v>46</v>
      </c>
      <c r="F418" s="6">
        <v>60</v>
      </c>
      <c r="G418">
        <v>0</v>
      </c>
      <c r="H418" s="6">
        <v>62</v>
      </c>
      <c r="I418" s="6" t="s">
        <v>53</v>
      </c>
      <c r="J418" s="6" t="s">
        <v>54</v>
      </c>
      <c r="K418" s="7">
        <v>45835</v>
      </c>
      <c r="L418" s="7">
        <v>45916</v>
      </c>
      <c r="M418" s="6" t="s">
        <v>71</v>
      </c>
      <c r="N418">
        <v>2</v>
      </c>
    </row>
    <row r="419" spans="1:14" x14ac:dyDescent="0.2">
      <c r="A419" s="6">
        <v>205136</v>
      </c>
      <c r="B419" s="6" t="s">
        <v>1067</v>
      </c>
      <c r="C419">
        <v>68</v>
      </c>
      <c r="D419" s="24">
        <v>68</v>
      </c>
      <c r="E419" s="6">
        <v>124</v>
      </c>
      <c r="F419" s="6">
        <v>125</v>
      </c>
      <c r="G419">
        <v>160</v>
      </c>
      <c r="H419" s="6">
        <v>129</v>
      </c>
      <c r="I419" s="6" t="s">
        <v>952</v>
      </c>
      <c r="J419" s="6" t="s">
        <v>54</v>
      </c>
      <c r="K419" s="7">
        <v>45280</v>
      </c>
      <c r="L419" s="6"/>
      <c r="M419" s="6" t="s">
        <v>58</v>
      </c>
      <c r="N419">
        <v>31</v>
      </c>
    </row>
    <row r="420" spans="1:14" x14ac:dyDescent="0.2">
      <c r="A420" s="6">
        <v>112696</v>
      </c>
      <c r="B420" s="6" t="s">
        <v>429</v>
      </c>
      <c r="C420">
        <v>68</v>
      </c>
      <c r="D420" s="24">
        <v>68</v>
      </c>
      <c r="E420" s="6">
        <v>12</v>
      </c>
      <c r="F420" s="6">
        <v>14</v>
      </c>
      <c r="G420">
        <v>21</v>
      </c>
      <c r="H420" s="6">
        <v>14</v>
      </c>
      <c r="I420" s="6" t="s">
        <v>53</v>
      </c>
      <c r="J420" s="6" t="s">
        <v>68</v>
      </c>
      <c r="K420" s="7">
        <v>45750</v>
      </c>
      <c r="L420" s="7">
        <v>45887</v>
      </c>
      <c r="M420" s="6" t="s">
        <v>76</v>
      </c>
      <c r="N420">
        <v>3</v>
      </c>
    </row>
    <row r="421" spans="1:14" x14ac:dyDescent="0.2">
      <c r="A421" s="6">
        <v>311450</v>
      </c>
      <c r="B421" s="6" t="s">
        <v>471</v>
      </c>
      <c r="C421">
        <v>67</v>
      </c>
      <c r="D421" s="24">
        <v>40</v>
      </c>
      <c r="E421" s="6">
        <v>11</v>
      </c>
      <c r="F421" s="6">
        <v>14</v>
      </c>
      <c r="G421">
        <v>17</v>
      </c>
      <c r="H421" s="6">
        <v>14</v>
      </c>
      <c r="I421" s="6" t="s">
        <v>53</v>
      </c>
      <c r="J421" s="6" t="s">
        <v>54</v>
      </c>
      <c r="K421" s="7">
        <v>45476</v>
      </c>
      <c r="L421" s="6"/>
      <c r="M421" s="6" t="s">
        <v>76</v>
      </c>
      <c r="N421">
        <v>12</v>
      </c>
    </row>
    <row r="422" spans="1:14" x14ac:dyDescent="0.2">
      <c r="A422" s="6">
        <v>108003</v>
      </c>
      <c r="B422" s="6" t="s">
        <v>753</v>
      </c>
      <c r="C422">
        <v>67</v>
      </c>
      <c r="D422" s="24">
        <v>14</v>
      </c>
      <c r="E422" s="6">
        <v>62</v>
      </c>
      <c r="F422" s="6">
        <v>65</v>
      </c>
      <c r="G422">
        <v>79</v>
      </c>
      <c r="H422" s="6">
        <v>67</v>
      </c>
      <c r="I422" s="6" t="s">
        <v>53</v>
      </c>
      <c r="J422" s="6" t="s">
        <v>54</v>
      </c>
      <c r="K422" s="7">
        <v>45105</v>
      </c>
      <c r="L422" s="6"/>
      <c r="M422" s="6" t="s">
        <v>71</v>
      </c>
      <c r="N422">
        <v>29</v>
      </c>
    </row>
    <row r="423" spans="1:14" x14ac:dyDescent="0.2">
      <c r="A423" s="6">
        <v>107980</v>
      </c>
      <c r="B423" s="6" t="s">
        <v>176</v>
      </c>
      <c r="C423">
        <v>67</v>
      </c>
      <c r="D423" s="24">
        <v>21</v>
      </c>
      <c r="E423" s="6">
        <v>22</v>
      </c>
      <c r="F423" s="6">
        <v>28</v>
      </c>
      <c r="G423">
        <v>40</v>
      </c>
      <c r="H423" s="6">
        <v>5</v>
      </c>
      <c r="I423" s="6" t="s">
        <v>53</v>
      </c>
      <c r="J423" s="6" t="s">
        <v>54</v>
      </c>
      <c r="K423" s="7">
        <v>45288</v>
      </c>
      <c r="L423" s="6"/>
      <c r="M423" s="6" t="s">
        <v>76</v>
      </c>
      <c r="N423">
        <v>35</v>
      </c>
    </row>
    <row r="424" spans="1:14" x14ac:dyDescent="0.2">
      <c r="A424" s="6">
        <v>465969</v>
      </c>
      <c r="B424" s="6" t="s">
        <v>703</v>
      </c>
      <c r="C424">
        <v>66</v>
      </c>
      <c r="D424" s="24">
        <v>66</v>
      </c>
      <c r="E424" s="6">
        <v>66</v>
      </c>
      <c r="F424" s="6">
        <v>70</v>
      </c>
      <c r="G424">
        <v>65</v>
      </c>
      <c r="H424" s="6">
        <v>72</v>
      </c>
      <c r="I424" s="6" t="s">
        <v>53</v>
      </c>
      <c r="J424" s="6" t="s">
        <v>54</v>
      </c>
      <c r="K424" s="7">
        <v>45755</v>
      </c>
      <c r="L424" s="7">
        <v>45826</v>
      </c>
      <c r="M424" s="6" t="s">
        <v>71</v>
      </c>
      <c r="N424">
        <v>6</v>
      </c>
    </row>
    <row r="425" spans="1:14" x14ac:dyDescent="0.2">
      <c r="A425" s="6">
        <v>336327</v>
      </c>
      <c r="B425" s="6" t="s">
        <v>352</v>
      </c>
      <c r="C425">
        <v>66</v>
      </c>
      <c r="D425" s="24">
        <v>33</v>
      </c>
      <c r="E425" s="6">
        <v>89</v>
      </c>
      <c r="F425" s="6">
        <v>119</v>
      </c>
      <c r="G425">
        <v>82</v>
      </c>
      <c r="H425" s="6">
        <v>116</v>
      </c>
      <c r="I425" s="6" t="s">
        <v>53</v>
      </c>
      <c r="J425" s="6" t="s">
        <v>54</v>
      </c>
      <c r="K425" s="7">
        <v>45468</v>
      </c>
      <c r="L425" s="6"/>
      <c r="M425" s="6" t="s">
        <v>71</v>
      </c>
      <c r="N425">
        <v>12</v>
      </c>
    </row>
    <row r="426" spans="1:14" x14ac:dyDescent="0.2">
      <c r="A426" s="6">
        <v>148303</v>
      </c>
      <c r="B426" s="6" t="s">
        <v>419</v>
      </c>
      <c r="C426">
        <v>66</v>
      </c>
      <c r="D426" s="24">
        <v>66</v>
      </c>
      <c r="E426" s="6">
        <v>18</v>
      </c>
      <c r="F426" s="6">
        <v>11</v>
      </c>
      <c r="G426">
        <v>15</v>
      </c>
      <c r="H426" s="6">
        <v>11</v>
      </c>
      <c r="I426" s="6" t="s">
        <v>53</v>
      </c>
      <c r="J426" s="6" t="s">
        <v>54</v>
      </c>
      <c r="K426" s="7">
        <v>45736</v>
      </c>
      <c r="L426" s="7">
        <v>45793</v>
      </c>
      <c r="M426" s="6" t="s">
        <v>76</v>
      </c>
      <c r="N426">
        <v>7</v>
      </c>
    </row>
    <row r="427" spans="1:14" x14ac:dyDescent="0.2">
      <c r="A427" s="6">
        <v>112992</v>
      </c>
      <c r="B427" s="6" t="s">
        <v>327</v>
      </c>
      <c r="C427">
        <v>66</v>
      </c>
      <c r="D427" s="24">
        <v>0</v>
      </c>
      <c r="E427" s="6">
        <v>11</v>
      </c>
      <c r="F427" s="6">
        <v>12</v>
      </c>
      <c r="G427">
        <v>14</v>
      </c>
      <c r="H427" s="6">
        <v>11</v>
      </c>
      <c r="I427" s="6" t="s">
        <v>53</v>
      </c>
      <c r="J427" s="6" t="s">
        <v>54</v>
      </c>
      <c r="K427" s="7">
        <v>45378</v>
      </c>
      <c r="L427" s="6"/>
      <c r="M427" s="6" t="s">
        <v>76</v>
      </c>
      <c r="N427">
        <v>15</v>
      </c>
    </row>
    <row r="428" spans="1:14" x14ac:dyDescent="0.2">
      <c r="A428" s="6">
        <v>552247</v>
      </c>
      <c r="B428" s="6" t="s">
        <v>242</v>
      </c>
      <c r="C428">
        <v>65</v>
      </c>
      <c r="D428" s="24">
        <v>28</v>
      </c>
      <c r="E428" s="6">
        <v>0</v>
      </c>
      <c r="F428" s="6">
        <v>25</v>
      </c>
      <c r="G428">
        <v>30</v>
      </c>
      <c r="H428" s="6">
        <v>14</v>
      </c>
      <c r="I428" s="6" t="s">
        <v>53</v>
      </c>
      <c r="J428" s="6" t="s">
        <v>54</v>
      </c>
      <c r="K428" s="7">
        <v>45481</v>
      </c>
      <c r="L428" s="6"/>
      <c r="M428" s="6"/>
      <c r="N428">
        <v>11</v>
      </c>
    </row>
    <row r="429" spans="1:14" x14ac:dyDescent="0.2">
      <c r="A429" s="6">
        <v>156030</v>
      </c>
      <c r="B429" s="6" t="s">
        <v>378</v>
      </c>
      <c r="C429">
        <v>65</v>
      </c>
      <c r="D429" s="24">
        <v>10</v>
      </c>
      <c r="E429" s="6">
        <v>21</v>
      </c>
      <c r="F429" s="6">
        <v>25</v>
      </c>
      <c r="G429">
        <v>38</v>
      </c>
      <c r="H429" s="6">
        <v>25</v>
      </c>
      <c r="I429" s="6" t="s">
        <v>53</v>
      </c>
      <c r="J429" s="6" t="s">
        <v>54</v>
      </c>
      <c r="K429" s="7">
        <v>45392</v>
      </c>
      <c r="L429" s="6"/>
      <c r="M429" s="6" t="s">
        <v>76</v>
      </c>
      <c r="N429">
        <v>13</v>
      </c>
    </row>
    <row r="430" spans="1:14" x14ac:dyDescent="0.2">
      <c r="A430" s="6">
        <v>579056</v>
      </c>
      <c r="B430" s="6" t="s">
        <v>943</v>
      </c>
      <c r="C430">
        <v>64</v>
      </c>
      <c r="D430" s="24">
        <v>2</v>
      </c>
      <c r="E430" s="6"/>
      <c r="F430" s="6">
        <v>1</v>
      </c>
      <c r="G430">
        <v>0</v>
      </c>
      <c r="H430" s="6">
        <v>0</v>
      </c>
      <c r="I430" s="6" t="s">
        <v>53</v>
      </c>
      <c r="J430" s="6" t="s">
        <v>54</v>
      </c>
      <c r="K430" s="7">
        <v>45687</v>
      </c>
      <c r="L430" s="6"/>
      <c r="M430" s="6"/>
      <c r="N430">
        <v>10</v>
      </c>
    </row>
    <row r="431" spans="1:14" x14ac:dyDescent="0.2">
      <c r="A431" s="6">
        <v>114700</v>
      </c>
      <c r="B431" s="6" t="s">
        <v>1068</v>
      </c>
      <c r="C431">
        <v>64</v>
      </c>
      <c r="D431" s="24">
        <v>28</v>
      </c>
      <c r="E431" s="6">
        <v>91</v>
      </c>
      <c r="F431" s="6">
        <v>60</v>
      </c>
      <c r="G431">
        <v>75</v>
      </c>
      <c r="H431" s="6">
        <v>62</v>
      </c>
      <c r="I431" s="6" t="s">
        <v>952</v>
      </c>
      <c r="J431" s="6" t="s">
        <v>54</v>
      </c>
      <c r="K431" s="7">
        <v>45278</v>
      </c>
      <c r="L431" s="6"/>
      <c r="M431" s="6" t="s">
        <v>71</v>
      </c>
      <c r="N431">
        <v>33</v>
      </c>
    </row>
    <row r="432" spans="1:14" x14ac:dyDescent="0.2">
      <c r="A432" s="6">
        <v>108060</v>
      </c>
      <c r="B432" s="6" t="s">
        <v>629</v>
      </c>
      <c r="C432">
        <v>64</v>
      </c>
      <c r="D432" s="24">
        <v>44</v>
      </c>
      <c r="E432" s="6">
        <v>20</v>
      </c>
      <c r="F432" s="6">
        <v>45</v>
      </c>
      <c r="G432">
        <v>31</v>
      </c>
      <c r="H432" s="6">
        <v>46</v>
      </c>
      <c r="I432" s="6" t="s">
        <v>53</v>
      </c>
      <c r="J432" s="6" t="s">
        <v>54</v>
      </c>
      <c r="K432" s="7">
        <v>45418</v>
      </c>
      <c r="L432" s="6"/>
      <c r="M432" s="6" t="s">
        <v>76</v>
      </c>
      <c r="N432">
        <v>46</v>
      </c>
    </row>
    <row r="433" spans="1:14" x14ac:dyDescent="0.2">
      <c r="A433" s="6">
        <v>105678</v>
      </c>
      <c r="B433" s="6" t="s">
        <v>670</v>
      </c>
      <c r="C433">
        <v>64</v>
      </c>
      <c r="D433" s="24">
        <v>17</v>
      </c>
      <c r="E433" s="6">
        <v>120</v>
      </c>
      <c r="F433" s="6">
        <v>115</v>
      </c>
      <c r="G433">
        <v>90</v>
      </c>
      <c r="H433" s="6">
        <v>118</v>
      </c>
      <c r="I433" s="6" t="s">
        <v>53</v>
      </c>
      <c r="J433" s="6" t="s">
        <v>54</v>
      </c>
      <c r="K433" s="7">
        <v>45849</v>
      </c>
      <c r="L433" s="7">
        <v>46035</v>
      </c>
      <c r="M433" s="6" t="s">
        <v>58</v>
      </c>
      <c r="N433">
        <v>42</v>
      </c>
    </row>
    <row r="434" spans="1:14" x14ac:dyDescent="0.2">
      <c r="A434" s="6" t="s">
        <v>1069</v>
      </c>
      <c r="B434" s="6" t="s">
        <v>1070</v>
      </c>
      <c r="C434">
        <v>62</v>
      </c>
      <c r="D434" s="24">
        <v>4</v>
      </c>
      <c r="E434" s="6">
        <v>18986</v>
      </c>
      <c r="F434" s="6">
        <v>40</v>
      </c>
      <c r="G434">
        <v>8800</v>
      </c>
      <c r="H434" s="6">
        <v>52</v>
      </c>
      <c r="I434" s="6" t="s">
        <v>952</v>
      </c>
      <c r="J434" s="6" t="s">
        <v>54</v>
      </c>
      <c r="K434" s="7">
        <v>45348</v>
      </c>
      <c r="L434" s="6"/>
      <c r="M434" s="6" t="s">
        <v>55</v>
      </c>
      <c r="N434">
        <v>29</v>
      </c>
    </row>
    <row r="435" spans="1:14" x14ac:dyDescent="0.2">
      <c r="A435" s="6">
        <v>327790</v>
      </c>
      <c r="B435" s="6" t="s">
        <v>766</v>
      </c>
      <c r="C435">
        <v>62</v>
      </c>
      <c r="D435" s="24">
        <v>41</v>
      </c>
      <c r="E435" s="6">
        <v>27</v>
      </c>
      <c r="F435" s="6">
        <v>32</v>
      </c>
      <c r="G435">
        <v>0</v>
      </c>
      <c r="H435" s="6">
        <v>33</v>
      </c>
      <c r="I435" s="6" t="s">
        <v>53</v>
      </c>
      <c r="J435" s="6" t="s">
        <v>54</v>
      </c>
      <c r="K435" s="7">
        <v>45811</v>
      </c>
      <c r="L435" s="7">
        <v>45958</v>
      </c>
      <c r="M435" s="6" t="s">
        <v>76</v>
      </c>
      <c r="N435">
        <v>2</v>
      </c>
    </row>
    <row r="436" spans="1:14" x14ac:dyDescent="0.2">
      <c r="A436" s="6">
        <v>108403</v>
      </c>
      <c r="B436" s="6" t="s">
        <v>687</v>
      </c>
      <c r="C436">
        <v>62</v>
      </c>
      <c r="D436" s="24">
        <v>21</v>
      </c>
      <c r="E436" s="6">
        <v>115</v>
      </c>
      <c r="F436" s="6">
        <v>109</v>
      </c>
      <c r="G436">
        <v>121</v>
      </c>
      <c r="H436" s="6">
        <v>112</v>
      </c>
      <c r="I436" s="6" t="s">
        <v>53</v>
      </c>
      <c r="J436" s="6" t="s">
        <v>54</v>
      </c>
      <c r="K436" s="7">
        <v>45202</v>
      </c>
      <c r="L436" s="7">
        <v>45741</v>
      </c>
      <c r="M436" s="6" t="s">
        <v>58</v>
      </c>
      <c r="N436">
        <v>9</v>
      </c>
    </row>
    <row r="437" spans="1:14" x14ac:dyDescent="0.2">
      <c r="A437" s="6">
        <v>462647</v>
      </c>
      <c r="B437" s="6" t="s">
        <v>194</v>
      </c>
      <c r="C437">
        <v>61</v>
      </c>
      <c r="D437" s="24">
        <v>64</v>
      </c>
      <c r="E437" s="6">
        <v>33</v>
      </c>
      <c r="F437" s="6">
        <v>16</v>
      </c>
      <c r="G437">
        <v>2</v>
      </c>
      <c r="H437" s="6">
        <v>6</v>
      </c>
      <c r="I437" s="6" t="s">
        <v>53</v>
      </c>
      <c r="J437" s="6" t="s">
        <v>68</v>
      </c>
      <c r="K437" s="7">
        <v>45720</v>
      </c>
      <c r="L437" s="7">
        <v>45839</v>
      </c>
      <c r="M437" s="6" t="s">
        <v>76</v>
      </c>
      <c r="N437">
        <v>6</v>
      </c>
    </row>
    <row r="438" spans="1:14" x14ac:dyDescent="0.2">
      <c r="A438" s="6">
        <v>202651</v>
      </c>
      <c r="B438" s="6" t="s">
        <v>1071</v>
      </c>
      <c r="C438">
        <v>61</v>
      </c>
      <c r="D438" s="24">
        <v>55</v>
      </c>
      <c r="E438" s="6">
        <v>74</v>
      </c>
      <c r="F438" s="6">
        <v>79</v>
      </c>
      <c r="G438">
        <v>71</v>
      </c>
      <c r="H438" s="6">
        <v>81</v>
      </c>
      <c r="I438" s="6" t="s">
        <v>952</v>
      </c>
      <c r="J438" s="6" t="s">
        <v>54</v>
      </c>
      <c r="K438" s="7">
        <v>45317</v>
      </c>
      <c r="L438" s="6"/>
      <c r="M438" s="6" t="s">
        <v>71</v>
      </c>
      <c r="N438">
        <v>44</v>
      </c>
    </row>
    <row r="439" spans="1:14" x14ac:dyDescent="0.2">
      <c r="A439" s="6">
        <v>156634</v>
      </c>
      <c r="B439" s="6" t="s">
        <v>505</v>
      </c>
      <c r="C439">
        <v>61</v>
      </c>
      <c r="D439" s="24">
        <v>51</v>
      </c>
      <c r="E439" s="6">
        <v>7</v>
      </c>
      <c r="F439" s="6">
        <v>7</v>
      </c>
      <c r="G439">
        <v>8</v>
      </c>
      <c r="H439" s="6">
        <v>7</v>
      </c>
      <c r="I439" s="6" t="s">
        <v>53</v>
      </c>
      <c r="J439" s="6" t="s">
        <v>54</v>
      </c>
      <c r="K439" s="7">
        <v>45554</v>
      </c>
      <c r="L439" s="7">
        <v>45706</v>
      </c>
      <c r="M439" s="6" t="s">
        <v>76</v>
      </c>
      <c r="N439">
        <v>9</v>
      </c>
    </row>
    <row r="440" spans="1:14" x14ac:dyDescent="0.2">
      <c r="A440" s="6">
        <v>124198</v>
      </c>
      <c r="B440" s="6" t="s">
        <v>106</v>
      </c>
      <c r="C440">
        <v>61</v>
      </c>
      <c r="D440" s="24">
        <v>34</v>
      </c>
      <c r="E440" s="6">
        <v>27</v>
      </c>
      <c r="F440" s="6">
        <v>144</v>
      </c>
      <c r="G440">
        <v>72</v>
      </c>
      <c r="H440" s="6">
        <v>74</v>
      </c>
      <c r="I440" s="6" t="s">
        <v>53</v>
      </c>
      <c r="J440" s="6" t="s">
        <v>68</v>
      </c>
      <c r="K440" s="7">
        <v>45750</v>
      </c>
      <c r="L440" s="7">
        <v>45895</v>
      </c>
      <c r="M440" s="6" t="s">
        <v>76</v>
      </c>
      <c r="N440">
        <v>3</v>
      </c>
    </row>
    <row r="441" spans="1:14" x14ac:dyDescent="0.2">
      <c r="A441" s="6">
        <v>109414</v>
      </c>
      <c r="B441" s="6" t="s">
        <v>296</v>
      </c>
      <c r="C441">
        <v>61</v>
      </c>
      <c r="D441" s="24">
        <v>18</v>
      </c>
      <c r="E441" s="6">
        <v>402</v>
      </c>
      <c r="F441" s="6">
        <v>371</v>
      </c>
      <c r="G441">
        <v>248</v>
      </c>
      <c r="H441" s="6">
        <v>299</v>
      </c>
      <c r="I441" s="6" t="s">
        <v>53</v>
      </c>
      <c r="J441" s="6" t="s">
        <v>54</v>
      </c>
      <c r="K441" s="7">
        <v>45639</v>
      </c>
      <c r="L441" s="7">
        <v>45873</v>
      </c>
      <c r="M441" s="6" t="s">
        <v>58</v>
      </c>
      <c r="N441">
        <v>3</v>
      </c>
    </row>
    <row r="442" spans="1:14" x14ac:dyDescent="0.2">
      <c r="A442" s="6">
        <v>512912</v>
      </c>
      <c r="B442" s="6" t="s">
        <v>660</v>
      </c>
      <c r="C442">
        <v>60</v>
      </c>
      <c r="D442" s="24">
        <v>47</v>
      </c>
      <c r="E442" s="6">
        <v>32</v>
      </c>
      <c r="F442" s="6">
        <v>40</v>
      </c>
      <c r="G442">
        <v>0</v>
      </c>
      <c r="H442" s="6">
        <v>41</v>
      </c>
      <c r="I442" s="6" t="s">
        <v>53</v>
      </c>
      <c r="J442" s="6" t="s">
        <v>54</v>
      </c>
      <c r="K442" s="7">
        <v>45287</v>
      </c>
      <c r="L442" s="6"/>
      <c r="M442" s="6" t="s">
        <v>76</v>
      </c>
      <c r="N442">
        <v>21</v>
      </c>
    </row>
    <row r="443" spans="1:14" x14ac:dyDescent="0.2">
      <c r="A443" s="6">
        <v>158258</v>
      </c>
      <c r="B443" s="6" t="s">
        <v>1072</v>
      </c>
      <c r="C443">
        <v>60</v>
      </c>
      <c r="D443" s="24">
        <v>60</v>
      </c>
      <c r="E443" s="6">
        <v>295</v>
      </c>
      <c r="F443" s="6">
        <v>223</v>
      </c>
      <c r="G443">
        <v>250</v>
      </c>
      <c r="H443" s="6">
        <v>209</v>
      </c>
      <c r="I443" s="6" t="s">
        <v>952</v>
      </c>
      <c r="J443" s="6" t="s">
        <v>54</v>
      </c>
      <c r="K443" s="7">
        <v>45648</v>
      </c>
      <c r="L443" s="7">
        <v>45811</v>
      </c>
      <c r="M443" s="6" t="s">
        <v>58</v>
      </c>
      <c r="N443">
        <v>40</v>
      </c>
    </row>
    <row r="444" spans="1:14" x14ac:dyDescent="0.2">
      <c r="A444" s="6">
        <v>143651</v>
      </c>
      <c r="B444" s="6" t="s">
        <v>844</v>
      </c>
      <c r="C444">
        <v>60</v>
      </c>
      <c r="D444" s="24">
        <v>35</v>
      </c>
      <c r="E444" s="6">
        <v>30</v>
      </c>
      <c r="F444" s="6">
        <v>30</v>
      </c>
      <c r="G444">
        <v>40</v>
      </c>
      <c r="H444" s="6">
        <v>31</v>
      </c>
      <c r="I444" s="6" t="s">
        <v>53</v>
      </c>
      <c r="J444" s="6" t="s">
        <v>54</v>
      </c>
      <c r="K444" s="7">
        <v>45656</v>
      </c>
      <c r="L444" s="6"/>
      <c r="M444" s="6" t="s">
        <v>76</v>
      </c>
      <c r="N444">
        <v>9</v>
      </c>
    </row>
    <row r="445" spans="1:14" x14ac:dyDescent="0.2">
      <c r="A445" s="6">
        <v>452290</v>
      </c>
      <c r="B445" s="6" t="s">
        <v>506</v>
      </c>
      <c r="C445">
        <v>59</v>
      </c>
      <c r="D445" s="24">
        <v>48</v>
      </c>
      <c r="E445" s="6">
        <v>7</v>
      </c>
      <c r="F445" s="6">
        <v>5</v>
      </c>
      <c r="G445">
        <v>2</v>
      </c>
      <c r="H445" s="6">
        <v>5</v>
      </c>
      <c r="I445" s="6" t="s">
        <v>53</v>
      </c>
      <c r="J445" s="6" t="s">
        <v>68</v>
      </c>
      <c r="K445" s="7">
        <v>45693</v>
      </c>
      <c r="L445" s="7">
        <v>45796</v>
      </c>
      <c r="M445" s="6" t="s">
        <v>76</v>
      </c>
      <c r="N445">
        <v>7</v>
      </c>
    </row>
    <row r="446" spans="1:14" x14ac:dyDescent="0.2">
      <c r="A446" s="6">
        <v>204302</v>
      </c>
      <c r="B446" s="6" t="s">
        <v>612</v>
      </c>
      <c r="C446">
        <v>59</v>
      </c>
      <c r="D446" s="24">
        <v>45</v>
      </c>
      <c r="E446" s="6">
        <v>97</v>
      </c>
      <c r="F446" s="6">
        <v>50</v>
      </c>
      <c r="G446">
        <v>55</v>
      </c>
      <c r="H446" s="6">
        <v>51</v>
      </c>
      <c r="I446" s="6" t="s">
        <v>53</v>
      </c>
      <c r="J446" s="6" t="s">
        <v>54</v>
      </c>
      <c r="K446" s="7">
        <v>45552</v>
      </c>
      <c r="L446" s="7">
        <v>45748</v>
      </c>
      <c r="M446" s="6" t="s">
        <v>71</v>
      </c>
      <c r="N446">
        <v>10</v>
      </c>
    </row>
    <row r="447" spans="1:14" x14ac:dyDescent="0.2">
      <c r="A447" s="6">
        <v>109521</v>
      </c>
      <c r="B447" s="6" t="s">
        <v>1073</v>
      </c>
      <c r="C447">
        <v>59</v>
      </c>
      <c r="D447" s="24">
        <v>23</v>
      </c>
      <c r="E447" s="6">
        <v>119</v>
      </c>
      <c r="F447" s="6">
        <v>130</v>
      </c>
      <c r="G447">
        <v>130</v>
      </c>
      <c r="H447" s="6">
        <v>134</v>
      </c>
      <c r="I447" s="6" t="s">
        <v>952</v>
      </c>
      <c r="J447" s="6" t="s">
        <v>54</v>
      </c>
      <c r="K447" s="7">
        <v>45273</v>
      </c>
      <c r="L447" s="6"/>
      <c r="M447" s="6" t="s">
        <v>58</v>
      </c>
      <c r="N447">
        <v>47</v>
      </c>
    </row>
    <row r="448" spans="1:14" x14ac:dyDescent="0.2">
      <c r="A448" s="6">
        <v>106566</v>
      </c>
      <c r="B448" s="6" t="s">
        <v>1074</v>
      </c>
      <c r="C448">
        <v>59</v>
      </c>
      <c r="D448" s="24">
        <v>0</v>
      </c>
      <c r="E448" s="6">
        <v>70</v>
      </c>
      <c r="F448" s="6">
        <v>83</v>
      </c>
      <c r="G448">
        <v>88</v>
      </c>
      <c r="H448" s="6">
        <v>93</v>
      </c>
      <c r="I448" s="6" t="s">
        <v>952</v>
      </c>
      <c r="J448" s="6" t="s">
        <v>54</v>
      </c>
      <c r="K448" s="7">
        <v>45831</v>
      </c>
      <c r="L448" s="7">
        <v>46008</v>
      </c>
      <c r="M448" s="6" t="s">
        <v>71</v>
      </c>
      <c r="N448">
        <v>45</v>
      </c>
    </row>
    <row r="449" spans="1:14" x14ac:dyDescent="0.2">
      <c r="A449" s="6" t="s">
        <v>60</v>
      </c>
      <c r="B449" s="6" t="s">
        <v>61</v>
      </c>
      <c r="C449">
        <v>58</v>
      </c>
      <c r="D449" s="24">
        <v>48</v>
      </c>
      <c r="E449" s="6"/>
      <c r="F449" s="6">
        <v>2394</v>
      </c>
      <c r="G449">
        <v>0</v>
      </c>
      <c r="H449" s="6">
        <v>123</v>
      </c>
      <c r="I449" s="6" t="s">
        <v>53</v>
      </c>
      <c r="J449" s="6" t="s">
        <v>54</v>
      </c>
      <c r="K449" s="7">
        <v>45852</v>
      </c>
      <c r="L449" s="6"/>
      <c r="M449" s="6"/>
      <c r="N449">
        <v>4</v>
      </c>
    </row>
    <row r="450" spans="1:14" x14ac:dyDescent="0.2">
      <c r="A450" s="6" t="s">
        <v>1075</v>
      </c>
      <c r="B450" s="6" t="s">
        <v>1076</v>
      </c>
      <c r="C450">
        <v>58</v>
      </c>
      <c r="D450" s="24">
        <v>20</v>
      </c>
      <c r="E450" s="6"/>
      <c r="F450" s="6">
        <v>625</v>
      </c>
      <c r="G450">
        <v>0</v>
      </c>
      <c r="H450" s="6">
        <v>645</v>
      </c>
      <c r="I450" s="6" t="s">
        <v>952</v>
      </c>
      <c r="J450" s="6" t="s">
        <v>54</v>
      </c>
      <c r="K450" s="7">
        <v>45282</v>
      </c>
      <c r="L450" s="6"/>
      <c r="M450" s="6"/>
      <c r="N450">
        <v>23</v>
      </c>
    </row>
    <row r="451" spans="1:14" x14ac:dyDescent="0.2">
      <c r="A451" s="6">
        <v>110248</v>
      </c>
      <c r="B451" s="6" t="s">
        <v>174</v>
      </c>
      <c r="C451">
        <v>58</v>
      </c>
      <c r="D451" s="24">
        <v>58</v>
      </c>
      <c r="E451" s="6">
        <v>32</v>
      </c>
      <c r="F451" s="6">
        <v>44</v>
      </c>
      <c r="G451">
        <v>4</v>
      </c>
      <c r="H451" s="6">
        <v>4</v>
      </c>
      <c r="I451" s="6" t="s">
        <v>53</v>
      </c>
      <c r="J451" s="6" t="s">
        <v>54</v>
      </c>
      <c r="K451" s="7">
        <v>45903</v>
      </c>
      <c r="L451" s="7">
        <v>46008</v>
      </c>
      <c r="M451" s="6" t="s">
        <v>76</v>
      </c>
      <c r="N451">
        <v>6</v>
      </c>
    </row>
    <row r="452" spans="1:14" x14ac:dyDescent="0.2">
      <c r="A452" s="6">
        <v>451126</v>
      </c>
      <c r="B452" s="6" t="s">
        <v>1077</v>
      </c>
      <c r="C452">
        <v>57</v>
      </c>
      <c r="D452" s="24">
        <v>45</v>
      </c>
      <c r="E452" s="6">
        <v>386</v>
      </c>
      <c r="F452" s="6">
        <v>0</v>
      </c>
      <c r="G452">
        <v>140</v>
      </c>
      <c r="H452" s="6">
        <v>147</v>
      </c>
      <c r="I452" s="6" t="s">
        <v>952</v>
      </c>
      <c r="J452" s="6" t="s">
        <v>54</v>
      </c>
      <c r="K452" s="7">
        <v>45952</v>
      </c>
      <c r="L452" s="6"/>
      <c r="M452" s="6" t="s">
        <v>58</v>
      </c>
      <c r="N452">
        <v>42</v>
      </c>
    </row>
    <row r="453" spans="1:14" x14ac:dyDescent="0.2">
      <c r="A453" s="6">
        <v>113071</v>
      </c>
      <c r="B453" s="6" t="s">
        <v>1078</v>
      </c>
      <c r="C453">
        <v>57</v>
      </c>
      <c r="D453" s="24">
        <v>57</v>
      </c>
      <c r="E453" s="6">
        <v>189</v>
      </c>
      <c r="F453" s="6">
        <v>130</v>
      </c>
      <c r="G453">
        <v>28</v>
      </c>
      <c r="H453" s="6">
        <v>144</v>
      </c>
      <c r="I453" s="6" t="s">
        <v>952</v>
      </c>
      <c r="J453" s="6" t="s">
        <v>54</v>
      </c>
      <c r="K453" s="7">
        <v>45645</v>
      </c>
      <c r="L453" s="7">
        <v>45852</v>
      </c>
      <c r="M453" s="6" t="s">
        <v>58</v>
      </c>
      <c r="N453">
        <v>7</v>
      </c>
    </row>
    <row r="454" spans="1:14" x14ac:dyDescent="0.2">
      <c r="A454" s="6">
        <v>110931</v>
      </c>
      <c r="B454" s="6" t="s">
        <v>1079</v>
      </c>
      <c r="C454">
        <v>57</v>
      </c>
      <c r="D454" s="24">
        <v>20</v>
      </c>
      <c r="E454" s="6">
        <v>69</v>
      </c>
      <c r="F454" s="6">
        <v>69</v>
      </c>
      <c r="G454">
        <v>10</v>
      </c>
      <c r="H454" s="6">
        <v>46</v>
      </c>
      <c r="I454" s="6" t="s">
        <v>952</v>
      </c>
      <c r="J454" s="6" t="s">
        <v>54</v>
      </c>
      <c r="K454" s="7">
        <v>45280</v>
      </c>
      <c r="L454" s="7">
        <v>45856</v>
      </c>
      <c r="M454" s="6" t="s">
        <v>71</v>
      </c>
      <c r="N454">
        <v>28</v>
      </c>
    </row>
    <row r="455" spans="1:14" x14ac:dyDescent="0.2">
      <c r="A455" s="6">
        <v>209923</v>
      </c>
      <c r="B455" s="6" t="s">
        <v>1080</v>
      </c>
      <c r="C455">
        <v>56</v>
      </c>
      <c r="D455" s="24">
        <v>48</v>
      </c>
      <c r="E455" s="6">
        <v>42</v>
      </c>
      <c r="F455" s="6">
        <v>44</v>
      </c>
      <c r="G455">
        <v>52</v>
      </c>
      <c r="H455" s="6">
        <v>38</v>
      </c>
      <c r="I455" s="6" t="s">
        <v>952</v>
      </c>
      <c r="J455" s="6" t="s">
        <v>54</v>
      </c>
      <c r="K455" s="7">
        <v>45419</v>
      </c>
      <c r="L455" s="6"/>
      <c r="M455" s="6" t="s">
        <v>71</v>
      </c>
      <c r="N455">
        <v>14</v>
      </c>
    </row>
    <row r="456" spans="1:14" x14ac:dyDescent="0.2">
      <c r="A456" s="6">
        <v>132229</v>
      </c>
      <c r="B456" s="6" t="s">
        <v>1081</v>
      </c>
      <c r="C456">
        <v>56</v>
      </c>
      <c r="D456" s="24">
        <v>50</v>
      </c>
      <c r="E456" s="6">
        <v>978</v>
      </c>
      <c r="F456" s="6">
        <v>624</v>
      </c>
      <c r="G456">
        <v>746</v>
      </c>
      <c r="H456" s="6">
        <v>642</v>
      </c>
      <c r="I456" s="6" t="s">
        <v>952</v>
      </c>
      <c r="J456" s="6" t="s">
        <v>54</v>
      </c>
      <c r="K456" s="7">
        <v>45216</v>
      </c>
      <c r="L456" s="6"/>
      <c r="M456" s="6" t="s">
        <v>55</v>
      </c>
      <c r="N456">
        <v>46</v>
      </c>
    </row>
    <row r="457" spans="1:14" x14ac:dyDescent="0.2">
      <c r="A457" s="6">
        <v>117857</v>
      </c>
      <c r="B457" s="6" t="s">
        <v>747</v>
      </c>
      <c r="C457">
        <v>56</v>
      </c>
      <c r="D457" s="24">
        <v>38</v>
      </c>
      <c r="E457" s="6">
        <v>628</v>
      </c>
      <c r="F457" s="6">
        <v>230</v>
      </c>
      <c r="G457">
        <v>38</v>
      </c>
      <c r="H457" s="6">
        <v>237</v>
      </c>
      <c r="I457" s="6" t="s">
        <v>53</v>
      </c>
      <c r="J457" s="6" t="s">
        <v>54</v>
      </c>
      <c r="K457" s="7">
        <v>45574</v>
      </c>
      <c r="L457" s="7">
        <v>45679</v>
      </c>
      <c r="M457" s="6" t="s">
        <v>55</v>
      </c>
      <c r="N457">
        <v>10</v>
      </c>
    </row>
    <row r="458" spans="1:14" x14ac:dyDescent="0.2">
      <c r="A458" s="6">
        <v>110485</v>
      </c>
      <c r="B458" s="6" t="s">
        <v>507</v>
      </c>
      <c r="C458">
        <v>56</v>
      </c>
      <c r="D458" s="24">
        <v>6</v>
      </c>
      <c r="E458" s="6">
        <v>7</v>
      </c>
      <c r="F458" s="6">
        <v>7</v>
      </c>
      <c r="G458">
        <v>0</v>
      </c>
      <c r="H458" s="6">
        <v>7</v>
      </c>
      <c r="I458" s="6" t="s">
        <v>53</v>
      </c>
      <c r="J458" s="6" t="s">
        <v>54</v>
      </c>
      <c r="K458" s="7">
        <v>45376</v>
      </c>
      <c r="L458" s="6"/>
      <c r="M458" s="6" t="s">
        <v>76</v>
      </c>
      <c r="N458">
        <v>15</v>
      </c>
    </row>
    <row r="459" spans="1:14" x14ac:dyDescent="0.2">
      <c r="A459" s="6">
        <v>465304</v>
      </c>
      <c r="B459" s="6" t="s">
        <v>182</v>
      </c>
      <c r="C459">
        <v>55</v>
      </c>
      <c r="D459" s="24">
        <v>33</v>
      </c>
      <c r="E459" s="6">
        <v>5</v>
      </c>
      <c r="F459" s="6">
        <v>24</v>
      </c>
      <c r="G459">
        <v>18</v>
      </c>
      <c r="H459" s="6">
        <v>6</v>
      </c>
      <c r="I459" s="6" t="s">
        <v>53</v>
      </c>
      <c r="J459" s="6" t="s">
        <v>54</v>
      </c>
      <c r="K459" s="7">
        <v>45098</v>
      </c>
      <c r="L459" s="6"/>
      <c r="M459" s="6" t="s">
        <v>76</v>
      </c>
      <c r="N459">
        <v>27</v>
      </c>
    </row>
    <row r="460" spans="1:14" x14ac:dyDescent="0.2">
      <c r="A460" s="6">
        <v>454239</v>
      </c>
      <c r="B460" s="6" t="s">
        <v>553</v>
      </c>
      <c r="C460">
        <v>55</v>
      </c>
      <c r="D460" s="24">
        <v>55</v>
      </c>
      <c r="E460" s="6">
        <v>3</v>
      </c>
      <c r="F460" s="6">
        <v>5</v>
      </c>
      <c r="G460">
        <v>3</v>
      </c>
      <c r="H460" s="6">
        <v>5</v>
      </c>
      <c r="I460" s="6" t="s">
        <v>53</v>
      </c>
      <c r="J460" s="6" t="s">
        <v>68</v>
      </c>
      <c r="K460" s="7">
        <v>45756</v>
      </c>
      <c r="L460" s="7">
        <v>45851</v>
      </c>
      <c r="M460" s="6" t="s">
        <v>76</v>
      </c>
      <c r="N460">
        <v>4</v>
      </c>
    </row>
    <row r="461" spans="1:14" x14ac:dyDescent="0.2">
      <c r="A461" s="6">
        <v>167965</v>
      </c>
      <c r="B461" s="6" t="s">
        <v>1082</v>
      </c>
      <c r="C461">
        <v>55</v>
      </c>
      <c r="D461" s="24">
        <v>26</v>
      </c>
      <c r="E461" s="6">
        <v>113</v>
      </c>
      <c r="F461" s="6">
        <v>115</v>
      </c>
      <c r="G461">
        <v>128</v>
      </c>
      <c r="H461" s="6">
        <v>118</v>
      </c>
      <c r="I461" s="6" t="s">
        <v>952</v>
      </c>
      <c r="J461" s="6" t="s">
        <v>54</v>
      </c>
      <c r="K461" s="7">
        <v>45245</v>
      </c>
      <c r="L461" s="6"/>
      <c r="M461" s="6" t="s">
        <v>58</v>
      </c>
      <c r="N461">
        <v>22</v>
      </c>
    </row>
    <row r="462" spans="1:14" x14ac:dyDescent="0.2">
      <c r="A462" s="6">
        <v>130973</v>
      </c>
      <c r="B462" s="6" t="s">
        <v>1083</v>
      </c>
      <c r="C462">
        <v>55</v>
      </c>
      <c r="D462" s="24">
        <v>7</v>
      </c>
      <c r="E462" s="6">
        <v>499</v>
      </c>
      <c r="F462" s="6">
        <v>230</v>
      </c>
      <c r="G462">
        <v>256</v>
      </c>
      <c r="H462" s="6">
        <v>464</v>
      </c>
      <c r="I462" s="6" t="s">
        <v>952</v>
      </c>
      <c r="J462" s="6" t="s">
        <v>54</v>
      </c>
      <c r="K462" s="7">
        <v>45289</v>
      </c>
      <c r="L462" s="6"/>
      <c r="M462" s="6" t="s">
        <v>58</v>
      </c>
      <c r="N462">
        <v>21</v>
      </c>
    </row>
    <row r="463" spans="1:14" x14ac:dyDescent="0.2">
      <c r="A463" s="6">
        <v>112511</v>
      </c>
      <c r="B463" s="6" t="s">
        <v>684</v>
      </c>
      <c r="C463">
        <v>55</v>
      </c>
      <c r="D463" s="24">
        <v>155</v>
      </c>
      <c r="E463" s="6">
        <v>68</v>
      </c>
      <c r="F463" s="6">
        <v>73</v>
      </c>
      <c r="G463">
        <v>129</v>
      </c>
      <c r="H463" s="6">
        <v>75</v>
      </c>
      <c r="I463" s="6" t="s">
        <v>53</v>
      </c>
      <c r="J463" s="6" t="s">
        <v>54</v>
      </c>
      <c r="K463" s="7">
        <v>45595</v>
      </c>
      <c r="L463" s="6"/>
      <c r="M463" s="6" t="s">
        <v>71</v>
      </c>
      <c r="N463">
        <v>12</v>
      </c>
    </row>
    <row r="464" spans="1:14" x14ac:dyDescent="0.2">
      <c r="A464" s="6">
        <v>109232</v>
      </c>
      <c r="B464" s="6" t="s">
        <v>836</v>
      </c>
      <c r="C464">
        <v>55</v>
      </c>
      <c r="D464" s="24">
        <v>55</v>
      </c>
      <c r="E464" s="6">
        <v>51</v>
      </c>
      <c r="F464" s="6">
        <v>60</v>
      </c>
      <c r="G464">
        <v>68</v>
      </c>
      <c r="H464" s="6">
        <v>62</v>
      </c>
      <c r="I464" s="6" t="s">
        <v>53</v>
      </c>
      <c r="J464" s="6" t="s">
        <v>54</v>
      </c>
      <c r="K464" s="7">
        <v>45768</v>
      </c>
      <c r="L464" s="7">
        <v>45897</v>
      </c>
      <c r="M464" s="6" t="s">
        <v>71</v>
      </c>
      <c r="N464">
        <v>4</v>
      </c>
    </row>
    <row r="465" spans="1:14" x14ac:dyDescent="0.2">
      <c r="A465" s="6">
        <v>482999</v>
      </c>
      <c r="B465" s="6" t="s">
        <v>440</v>
      </c>
      <c r="C465">
        <v>54</v>
      </c>
      <c r="D465" s="24">
        <v>54</v>
      </c>
      <c r="E465" s="6">
        <v>14</v>
      </c>
      <c r="F465" s="6">
        <v>16</v>
      </c>
      <c r="G465">
        <v>18</v>
      </c>
      <c r="H465" s="6">
        <v>16</v>
      </c>
      <c r="I465" s="6" t="s">
        <v>53</v>
      </c>
      <c r="J465" s="6" t="s">
        <v>54</v>
      </c>
      <c r="K465" s="7">
        <v>45628</v>
      </c>
      <c r="L465" s="7">
        <v>45793</v>
      </c>
      <c r="M465" s="6" t="s">
        <v>76</v>
      </c>
      <c r="N465">
        <v>49</v>
      </c>
    </row>
    <row r="466" spans="1:14" x14ac:dyDescent="0.2">
      <c r="A466" s="6">
        <v>441034</v>
      </c>
      <c r="B466" s="6" t="s">
        <v>246</v>
      </c>
      <c r="C466">
        <v>54</v>
      </c>
      <c r="D466" s="24">
        <v>54</v>
      </c>
      <c r="E466" s="6">
        <v>427</v>
      </c>
      <c r="F466" s="6">
        <v>70</v>
      </c>
      <c r="G466">
        <v>210</v>
      </c>
      <c r="H466" s="6">
        <v>41</v>
      </c>
      <c r="I466" s="6" t="s">
        <v>53</v>
      </c>
      <c r="J466" s="6" t="s">
        <v>54</v>
      </c>
      <c r="K466" s="7">
        <v>45657</v>
      </c>
      <c r="L466" s="7">
        <v>45804</v>
      </c>
      <c r="M466" s="6" t="s">
        <v>58</v>
      </c>
      <c r="N466">
        <v>8</v>
      </c>
    </row>
    <row r="467" spans="1:14" x14ac:dyDescent="0.2">
      <c r="A467" s="6">
        <v>146825</v>
      </c>
      <c r="B467" s="6" t="s">
        <v>423</v>
      </c>
      <c r="C467">
        <v>54</v>
      </c>
      <c r="D467" s="24">
        <v>36</v>
      </c>
      <c r="E467" s="6">
        <v>9</v>
      </c>
      <c r="F467" s="6">
        <v>14</v>
      </c>
      <c r="G467">
        <v>0</v>
      </c>
      <c r="H467" s="6">
        <v>14</v>
      </c>
      <c r="I467" s="6" t="s">
        <v>53</v>
      </c>
      <c r="J467" s="6" t="s">
        <v>54</v>
      </c>
      <c r="K467" s="7">
        <v>45735</v>
      </c>
      <c r="L467" s="7">
        <v>45888</v>
      </c>
      <c r="M467" s="6" t="s">
        <v>76</v>
      </c>
      <c r="N467">
        <v>3</v>
      </c>
    </row>
    <row r="468" spans="1:14" x14ac:dyDescent="0.2">
      <c r="A468" s="6">
        <v>145570</v>
      </c>
      <c r="B468" s="6" t="s">
        <v>354</v>
      </c>
      <c r="C468">
        <v>54</v>
      </c>
      <c r="D468" s="24">
        <v>8</v>
      </c>
      <c r="E468" s="6">
        <v>300</v>
      </c>
      <c r="F468" s="6">
        <v>153</v>
      </c>
      <c r="G468">
        <v>189</v>
      </c>
      <c r="H468" s="6">
        <v>150</v>
      </c>
      <c r="I468" s="6" t="s">
        <v>53</v>
      </c>
      <c r="J468" s="6" t="s">
        <v>54</v>
      </c>
      <c r="K468" s="7">
        <v>45107</v>
      </c>
      <c r="L468" s="7">
        <v>45915</v>
      </c>
      <c r="M468" s="6" t="s">
        <v>58</v>
      </c>
      <c r="N468">
        <v>26</v>
      </c>
    </row>
    <row r="469" spans="1:14" x14ac:dyDescent="0.2">
      <c r="A469" s="6">
        <v>107455</v>
      </c>
      <c r="B469" s="6" t="s">
        <v>802</v>
      </c>
      <c r="C469">
        <v>54</v>
      </c>
      <c r="D469" s="24">
        <v>54</v>
      </c>
      <c r="E469" s="6">
        <v>201</v>
      </c>
      <c r="F469" s="6">
        <v>151</v>
      </c>
      <c r="G469">
        <v>111</v>
      </c>
      <c r="H469" s="6">
        <v>156</v>
      </c>
      <c r="I469" s="6" t="s">
        <v>53</v>
      </c>
      <c r="J469" s="6" t="s">
        <v>68</v>
      </c>
      <c r="K469" s="7">
        <v>45790</v>
      </c>
      <c r="L469" s="7">
        <v>45908</v>
      </c>
      <c r="M469" s="6" t="s">
        <v>58</v>
      </c>
      <c r="N469">
        <v>4</v>
      </c>
    </row>
    <row r="470" spans="1:14" x14ac:dyDescent="0.2">
      <c r="A470" s="6">
        <v>514322</v>
      </c>
      <c r="B470" s="6" t="s">
        <v>1084</v>
      </c>
      <c r="C470">
        <v>53</v>
      </c>
      <c r="D470" s="24">
        <v>53</v>
      </c>
      <c r="E470" s="6"/>
      <c r="F470" s="6">
        <v>310</v>
      </c>
      <c r="G470">
        <v>310</v>
      </c>
      <c r="H470" s="6">
        <v>0</v>
      </c>
      <c r="I470" s="6" t="s">
        <v>952</v>
      </c>
      <c r="J470" s="6" t="s">
        <v>54</v>
      </c>
      <c r="K470" s="7">
        <v>45638</v>
      </c>
      <c r="L470" s="7">
        <v>45883</v>
      </c>
      <c r="M470" s="6"/>
      <c r="N470">
        <v>9</v>
      </c>
    </row>
    <row r="471" spans="1:14" x14ac:dyDescent="0.2">
      <c r="A471" s="6">
        <v>114046</v>
      </c>
      <c r="B471" s="6" t="s">
        <v>1085</v>
      </c>
      <c r="C471">
        <v>53</v>
      </c>
      <c r="D471" s="24">
        <v>27</v>
      </c>
      <c r="E471" s="6">
        <v>12</v>
      </c>
      <c r="F471" s="6">
        <v>3</v>
      </c>
      <c r="G471">
        <v>19</v>
      </c>
      <c r="H471" s="6">
        <v>3</v>
      </c>
      <c r="I471" s="6" t="s">
        <v>952</v>
      </c>
      <c r="J471" s="6" t="s">
        <v>54</v>
      </c>
      <c r="K471" s="7">
        <v>45349</v>
      </c>
      <c r="L471" s="6"/>
      <c r="M471" s="6" t="s">
        <v>76</v>
      </c>
      <c r="N471">
        <v>50</v>
      </c>
    </row>
    <row r="472" spans="1:14" x14ac:dyDescent="0.2">
      <c r="A472" s="6">
        <v>108379</v>
      </c>
      <c r="B472" s="6" t="s">
        <v>336</v>
      </c>
      <c r="C472">
        <v>53</v>
      </c>
      <c r="D472" s="24">
        <v>53</v>
      </c>
      <c r="E472" s="6">
        <v>541</v>
      </c>
      <c r="F472" s="6">
        <v>408</v>
      </c>
      <c r="G472">
        <v>461</v>
      </c>
      <c r="H472" s="6">
        <v>380</v>
      </c>
      <c r="I472" s="6" t="s">
        <v>53</v>
      </c>
      <c r="J472" s="6" t="s">
        <v>54</v>
      </c>
      <c r="K472" s="7">
        <v>45589</v>
      </c>
      <c r="L472" s="7">
        <v>45838</v>
      </c>
      <c r="M472" s="6" t="s">
        <v>58</v>
      </c>
      <c r="N472">
        <v>13</v>
      </c>
    </row>
    <row r="473" spans="1:14" x14ac:dyDescent="0.2">
      <c r="A473" s="6">
        <v>107851</v>
      </c>
      <c r="B473" s="6" t="s">
        <v>1086</v>
      </c>
      <c r="C473">
        <v>53</v>
      </c>
      <c r="D473" s="24">
        <v>53</v>
      </c>
      <c r="E473" s="6">
        <v>96</v>
      </c>
      <c r="F473" s="6">
        <v>85</v>
      </c>
      <c r="G473">
        <v>18</v>
      </c>
      <c r="H473" s="6">
        <v>87</v>
      </c>
      <c r="I473" s="6" t="s">
        <v>952</v>
      </c>
      <c r="J473" s="6" t="s">
        <v>54</v>
      </c>
      <c r="K473" s="7">
        <v>45280</v>
      </c>
      <c r="L473" s="6"/>
      <c r="M473" s="6" t="s">
        <v>71</v>
      </c>
      <c r="N473">
        <v>28</v>
      </c>
    </row>
    <row r="474" spans="1:14" x14ac:dyDescent="0.2">
      <c r="A474" s="6">
        <v>466041</v>
      </c>
      <c r="B474" s="6" t="s">
        <v>1087</v>
      </c>
      <c r="C474">
        <v>52</v>
      </c>
      <c r="D474" s="24">
        <v>52</v>
      </c>
      <c r="E474" s="6">
        <v>42</v>
      </c>
      <c r="F474" s="6">
        <v>36</v>
      </c>
      <c r="G474">
        <v>3</v>
      </c>
      <c r="H474" s="6">
        <v>39</v>
      </c>
      <c r="I474" s="6" t="s">
        <v>952</v>
      </c>
      <c r="J474" s="6" t="s">
        <v>54</v>
      </c>
      <c r="K474" s="7">
        <v>45274</v>
      </c>
      <c r="L474" s="6"/>
      <c r="M474" s="6" t="s">
        <v>71</v>
      </c>
      <c r="N474">
        <v>51</v>
      </c>
    </row>
    <row r="475" spans="1:14" x14ac:dyDescent="0.2">
      <c r="A475" s="6">
        <v>151263</v>
      </c>
      <c r="B475" s="6" t="s">
        <v>1088</v>
      </c>
      <c r="C475">
        <v>52</v>
      </c>
      <c r="D475" s="24">
        <v>16</v>
      </c>
      <c r="E475" s="6">
        <v>371</v>
      </c>
      <c r="F475" s="6">
        <v>300</v>
      </c>
      <c r="G475">
        <v>434</v>
      </c>
      <c r="H475" s="6">
        <v>310</v>
      </c>
      <c r="I475" s="6" t="s">
        <v>952</v>
      </c>
      <c r="J475" s="6" t="s">
        <v>54</v>
      </c>
      <c r="K475" s="7">
        <v>45349</v>
      </c>
      <c r="L475" s="6"/>
      <c r="M475" s="6" t="s">
        <v>58</v>
      </c>
      <c r="N475">
        <v>41</v>
      </c>
    </row>
    <row r="476" spans="1:14" x14ac:dyDescent="0.2">
      <c r="A476" s="6">
        <v>141123</v>
      </c>
      <c r="B476" s="6" t="s">
        <v>1089</v>
      </c>
      <c r="C476">
        <v>52</v>
      </c>
      <c r="D476" s="24">
        <v>11</v>
      </c>
      <c r="E476" s="6">
        <v>53</v>
      </c>
      <c r="F476" s="6">
        <v>110</v>
      </c>
      <c r="G476">
        <v>100</v>
      </c>
      <c r="H476" s="6">
        <v>153</v>
      </c>
      <c r="I476" s="6" t="s">
        <v>952</v>
      </c>
      <c r="J476" s="6" t="s">
        <v>54</v>
      </c>
      <c r="K476" s="7">
        <v>45317</v>
      </c>
      <c r="L476" s="7">
        <v>46009</v>
      </c>
      <c r="M476" s="6" t="s">
        <v>71</v>
      </c>
      <c r="N476">
        <v>37</v>
      </c>
    </row>
    <row r="477" spans="1:14" x14ac:dyDescent="0.2">
      <c r="A477" s="6">
        <v>120234</v>
      </c>
      <c r="B477" s="6" t="s">
        <v>180</v>
      </c>
      <c r="C477">
        <v>52</v>
      </c>
      <c r="D477" s="24">
        <v>52</v>
      </c>
      <c r="E477" s="6">
        <v>18</v>
      </c>
      <c r="F477" s="6">
        <v>22</v>
      </c>
      <c r="G477">
        <v>1</v>
      </c>
      <c r="H477" s="6">
        <v>5</v>
      </c>
      <c r="I477" s="6" t="s">
        <v>53</v>
      </c>
      <c r="J477" s="6" t="s">
        <v>54</v>
      </c>
      <c r="K477" s="7">
        <v>45631</v>
      </c>
      <c r="L477" s="7">
        <v>45784</v>
      </c>
      <c r="M477" s="6" t="s">
        <v>76</v>
      </c>
      <c r="N477">
        <v>8</v>
      </c>
    </row>
    <row r="478" spans="1:14" x14ac:dyDescent="0.2">
      <c r="A478" s="6">
        <v>111070</v>
      </c>
      <c r="B478" s="6" t="s">
        <v>1090</v>
      </c>
      <c r="C478">
        <v>52</v>
      </c>
      <c r="D478" s="24">
        <v>52</v>
      </c>
      <c r="E478" s="6">
        <v>85</v>
      </c>
      <c r="F478" s="6">
        <v>80</v>
      </c>
      <c r="G478">
        <v>120</v>
      </c>
      <c r="H478" s="6">
        <v>82</v>
      </c>
      <c r="I478" s="6" t="s">
        <v>952</v>
      </c>
      <c r="J478" s="6" t="s">
        <v>54</v>
      </c>
      <c r="K478" s="7">
        <v>45278</v>
      </c>
      <c r="L478" s="7">
        <v>45854</v>
      </c>
      <c r="M478" s="6" t="s">
        <v>71</v>
      </c>
      <c r="N478">
        <v>39</v>
      </c>
    </row>
    <row r="479" spans="1:14" x14ac:dyDescent="0.2">
      <c r="A479" s="6">
        <v>109744</v>
      </c>
      <c r="B479" s="6" t="s">
        <v>907</v>
      </c>
      <c r="C479">
        <v>52</v>
      </c>
      <c r="D479" s="24">
        <v>20</v>
      </c>
      <c r="E479" s="6">
        <v>1624</v>
      </c>
      <c r="F479" s="6">
        <v>1969</v>
      </c>
      <c r="G479">
        <v>1571</v>
      </c>
      <c r="H479" s="6">
        <v>2446</v>
      </c>
      <c r="I479" s="6" t="s">
        <v>53</v>
      </c>
      <c r="J479" s="6" t="s">
        <v>54</v>
      </c>
      <c r="K479" s="7">
        <v>45655</v>
      </c>
      <c r="L479" s="7">
        <v>45740</v>
      </c>
      <c r="M479" s="6" t="s">
        <v>55</v>
      </c>
      <c r="N479">
        <v>10</v>
      </c>
    </row>
    <row r="480" spans="1:14" x14ac:dyDescent="0.2">
      <c r="A480" s="6">
        <v>109678</v>
      </c>
      <c r="B480" s="6" t="s">
        <v>112</v>
      </c>
      <c r="C480">
        <v>52</v>
      </c>
      <c r="D480" s="24">
        <v>28</v>
      </c>
      <c r="E480" s="6">
        <v>157</v>
      </c>
      <c r="F480" s="6">
        <v>300</v>
      </c>
      <c r="G480">
        <v>157</v>
      </c>
      <c r="H480" s="6">
        <v>155</v>
      </c>
      <c r="I480" s="6" t="s">
        <v>53</v>
      </c>
      <c r="J480" s="6" t="s">
        <v>54</v>
      </c>
      <c r="K480" s="7">
        <v>45645</v>
      </c>
      <c r="L480" s="7">
        <v>45783</v>
      </c>
      <c r="M480" s="6" t="s">
        <v>58</v>
      </c>
      <c r="N480">
        <v>7</v>
      </c>
    </row>
    <row r="481" spans="1:14" x14ac:dyDescent="0.2">
      <c r="A481" s="6">
        <v>216931</v>
      </c>
      <c r="B481" s="6" t="s">
        <v>682</v>
      </c>
      <c r="C481">
        <v>51</v>
      </c>
      <c r="D481" s="24">
        <v>51</v>
      </c>
      <c r="E481" s="6">
        <v>96</v>
      </c>
      <c r="F481" s="6">
        <v>110</v>
      </c>
      <c r="G481">
        <v>106</v>
      </c>
      <c r="H481" s="6">
        <v>113</v>
      </c>
      <c r="I481" s="6" t="s">
        <v>53</v>
      </c>
      <c r="J481" s="6" t="s">
        <v>54</v>
      </c>
      <c r="K481" s="7">
        <v>45798</v>
      </c>
      <c r="L481" s="7">
        <v>45860</v>
      </c>
      <c r="M481" s="6" t="s">
        <v>71</v>
      </c>
      <c r="N481">
        <v>4</v>
      </c>
    </row>
    <row r="482" spans="1:14" x14ac:dyDescent="0.2">
      <c r="A482" s="6">
        <v>115880</v>
      </c>
      <c r="B482" s="6" t="s">
        <v>1091</v>
      </c>
      <c r="C482">
        <v>51</v>
      </c>
      <c r="D482" s="24">
        <v>51</v>
      </c>
      <c r="E482" s="6">
        <v>48</v>
      </c>
      <c r="F482" s="6">
        <v>48</v>
      </c>
      <c r="G482">
        <v>0</v>
      </c>
      <c r="H482" s="6">
        <v>46</v>
      </c>
      <c r="I482" s="6" t="s">
        <v>952</v>
      </c>
      <c r="J482" s="6" t="s">
        <v>54</v>
      </c>
      <c r="K482" s="7">
        <v>45280</v>
      </c>
      <c r="L482" s="6"/>
      <c r="M482" s="6" t="s">
        <v>71</v>
      </c>
      <c r="N482">
        <v>23</v>
      </c>
    </row>
    <row r="483" spans="1:14" x14ac:dyDescent="0.2">
      <c r="A483" s="6">
        <v>108263</v>
      </c>
      <c r="B483" s="6" t="s">
        <v>408</v>
      </c>
      <c r="C483">
        <v>51</v>
      </c>
      <c r="D483" s="24">
        <v>10</v>
      </c>
      <c r="E483" s="6">
        <v>15</v>
      </c>
      <c r="F483" s="6">
        <v>16</v>
      </c>
      <c r="G483">
        <v>0</v>
      </c>
      <c r="H483" s="6">
        <v>16</v>
      </c>
      <c r="I483" s="6" t="s">
        <v>53</v>
      </c>
      <c r="J483" s="6" t="s">
        <v>54</v>
      </c>
      <c r="K483" s="7">
        <v>45548</v>
      </c>
      <c r="L483" s="6"/>
      <c r="M483" s="6" t="s">
        <v>76</v>
      </c>
      <c r="N483">
        <v>13</v>
      </c>
    </row>
    <row r="484" spans="1:14" x14ac:dyDescent="0.2">
      <c r="A484" s="6">
        <v>422611</v>
      </c>
      <c r="B484" s="6" t="s">
        <v>290</v>
      </c>
      <c r="C484">
        <v>50</v>
      </c>
      <c r="D484" s="24">
        <v>4</v>
      </c>
      <c r="E484" s="6">
        <v>63</v>
      </c>
      <c r="F484" s="6">
        <v>74</v>
      </c>
      <c r="G484">
        <v>62</v>
      </c>
      <c r="H484" s="6">
        <v>59</v>
      </c>
      <c r="I484" s="6" t="s">
        <v>53</v>
      </c>
      <c r="J484" s="6" t="s">
        <v>54</v>
      </c>
      <c r="K484" s="7">
        <v>45526</v>
      </c>
      <c r="L484" s="7">
        <v>45629</v>
      </c>
      <c r="M484" s="6" t="s">
        <v>71</v>
      </c>
      <c r="N484">
        <v>12</v>
      </c>
    </row>
    <row r="485" spans="1:14" x14ac:dyDescent="0.2">
      <c r="A485" s="6">
        <v>124583</v>
      </c>
      <c r="B485" s="6" t="s">
        <v>163</v>
      </c>
      <c r="C485">
        <v>50</v>
      </c>
      <c r="D485" s="24">
        <v>32</v>
      </c>
      <c r="E485" s="6">
        <v>1157</v>
      </c>
      <c r="F485" s="6">
        <v>150</v>
      </c>
      <c r="G485">
        <v>1150</v>
      </c>
      <c r="H485" s="6">
        <v>1378</v>
      </c>
      <c r="I485" s="6" t="s">
        <v>53</v>
      </c>
      <c r="J485" s="6" t="s">
        <v>68</v>
      </c>
      <c r="K485" s="7">
        <v>45835</v>
      </c>
      <c r="L485" s="6"/>
      <c r="M485" s="6" t="s">
        <v>55</v>
      </c>
      <c r="N485">
        <v>3</v>
      </c>
    </row>
    <row r="486" spans="1:14" x14ac:dyDescent="0.2">
      <c r="A486" s="6">
        <v>119803</v>
      </c>
      <c r="B486" s="6" t="s">
        <v>767</v>
      </c>
      <c r="C486">
        <v>50</v>
      </c>
      <c r="D486" s="24">
        <v>41</v>
      </c>
      <c r="E486" s="6">
        <v>26</v>
      </c>
      <c r="F486" s="6">
        <v>32</v>
      </c>
      <c r="G486">
        <v>24</v>
      </c>
      <c r="H486" s="6">
        <v>33</v>
      </c>
      <c r="I486" s="6" t="s">
        <v>53</v>
      </c>
      <c r="J486" s="6" t="s">
        <v>54</v>
      </c>
      <c r="K486" s="7">
        <v>45747</v>
      </c>
      <c r="L486" s="7">
        <v>45909</v>
      </c>
      <c r="M486" s="6" t="s">
        <v>76</v>
      </c>
      <c r="N486">
        <v>6</v>
      </c>
    </row>
    <row r="487" spans="1:14" x14ac:dyDescent="0.2">
      <c r="A487" s="6">
        <v>115661</v>
      </c>
      <c r="B487" s="6" t="s">
        <v>298</v>
      </c>
      <c r="C487">
        <v>50</v>
      </c>
      <c r="D487" s="24">
        <v>9</v>
      </c>
      <c r="E487" s="6">
        <v>106</v>
      </c>
      <c r="F487" s="6">
        <v>125</v>
      </c>
      <c r="G487">
        <v>107</v>
      </c>
      <c r="H487" s="6">
        <v>103</v>
      </c>
      <c r="I487" s="6" t="s">
        <v>53</v>
      </c>
      <c r="J487" s="6" t="s">
        <v>54</v>
      </c>
      <c r="K487" s="7">
        <v>45547</v>
      </c>
      <c r="L487" s="7">
        <v>45636</v>
      </c>
      <c r="M487" s="6" t="s">
        <v>58</v>
      </c>
      <c r="N487">
        <v>11</v>
      </c>
    </row>
    <row r="488" spans="1:14" x14ac:dyDescent="0.2">
      <c r="A488" s="6">
        <v>115514</v>
      </c>
      <c r="B488" s="6" t="s">
        <v>1092</v>
      </c>
      <c r="C488">
        <v>50</v>
      </c>
      <c r="D488" s="24">
        <v>0</v>
      </c>
      <c r="E488" s="6">
        <v>167</v>
      </c>
      <c r="F488" s="6">
        <v>175</v>
      </c>
      <c r="G488">
        <v>0</v>
      </c>
      <c r="H488" s="6">
        <v>190</v>
      </c>
      <c r="I488" s="6" t="s">
        <v>952</v>
      </c>
      <c r="J488" s="6" t="s">
        <v>54</v>
      </c>
      <c r="K488" s="7">
        <v>45317</v>
      </c>
      <c r="L488" s="6"/>
      <c r="M488" s="6" t="s">
        <v>58</v>
      </c>
      <c r="N488">
        <v>34</v>
      </c>
    </row>
    <row r="489" spans="1:14" x14ac:dyDescent="0.2">
      <c r="A489" s="6">
        <v>459200</v>
      </c>
      <c r="B489" s="6" t="s">
        <v>1093</v>
      </c>
      <c r="C489">
        <v>49</v>
      </c>
      <c r="D489" s="24">
        <v>49</v>
      </c>
      <c r="E489" s="6">
        <v>74</v>
      </c>
      <c r="F489" s="6">
        <v>93</v>
      </c>
      <c r="G489">
        <v>98</v>
      </c>
      <c r="H489" s="6">
        <v>74</v>
      </c>
      <c r="I489" s="6" t="s">
        <v>952</v>
      </c>
      <c r="J489" s="6" t="s">
        <v>54</v>
      </c>
      <c r="K489" s="7">
        <v>45273</v>
      </c>
      <c r="L489" s="6"/>
      <c r="M489" s="6" t="s">
        <v>71</v>
      </c>
      <c r="N489">
        <v>51</v>
      </c>
    </row>
    <row r="490" spans="1:14" x14ac:dyDescent="0.2">
      <c r="A490" s="6">
        <v>327051</v>
      </c>
      <c r="B490" s="6" t="s">
        <v>431</v>
      </c>
      <c r="C490">
        <v>49</v>
      </c>
      <c r="D490" s="24">
        <v>56</v>
      </c>
      <c r="E490" s="6">
        <v>15</v>
      </c>
      <c r="F490" s="6">
        <v>20</v>
      </c>
      <c r="G490">
        <v>20</v>
      </c>
      <c r="H490" s="6">
        <v>20</v>
      </c>
      <c r="I490" s="6" t="s">
        <v>53</v>
      </c>
      <c r="J490" s="6" t="s">
        <v>54</v>
      </c>
      <c r="K490" s="7">
        <v>45839</v>
      </c>
      <c r="L490" s="7">
        <v>45930</v>
      </c>
      <c r="M490" s="6" t="s">
        <v>76</v>
      </c>
      <c r="N490">
        <v>3</v>
      </c>
    </row>
    <row r="491" spans="1:14" x14ac:dyDescent="0.2">
      <c r="A491" s="6">
        <v>324380</v>
      </c>
      <c r="B491" s="6" t="s">
        <v>866</v>
      </c>
      <c r="C491">
        <v>49</v>
      </c>
      <c r="D491" s="24">
        <v>35</v>
      </c>
      <c r="E491" s="6">
        <v>40</v>
      </c>
      <c r="F491" s="6">
        <v>41</v>
      </c>
      <c r="G491">
        <v>43</v>
      </c>
      <c r="H491" s="6">
        <v>43</v>
      </c>
      <c r="I491" s="6" t="s">
        <v>53</v>
      </c>
      <c r="J491" s="6" t="s">
        <v>54</v>
      </c>
      <c r="K491" s="7">
        <v>45264</v>
      </c>
      <c r="L491" s="7">
        <v>45747</v>
      </c>
      <c r="M491" s="6" t="s">
        <v>71</v>
      </c>
      <c r="N491">
        <v>7</v>
      </c>
    </row>
    <row r="492" spans="1:14" x14ac:dyDescent="0.2">
      <c r="A492" s="6">
        <v>132097</v>
      </c>
      <c r="B492" s="6" t="s">
        <v>803</v>
      </c>
      <c r="C492">
        <v>49</v>
      </c>
      <c r="D492" s="24">
        <v>12</v>
      </c>
      <c r="E492" s="6">
        <v>733</v>
      </c>
      <c r="F492" s="6">
        <v>785</v>
      </c>
      <c r="G492">
        <v>377</v>
      </c>
      <c r="H492" s="6">
        <v>811</v>
      </c>
      <c r="I492" s="6" t="s">
        <v>53</v>
      </c>
      <c r="J492" s="6" t="s">
        <v>54</v>
      </c>
      <c r="K492" s="7">
        <v>45565</v>
      </c>
      <c r="L492" s="7">
        <v>45637</v>
      </c>
      <c r="M492" s="6" t="s">
        <v>55</v>
      </c>
      <c r="N492">
        <v>12</v>
      </c>
    </row>
    <row r="493" spans="1:14" x14ac:dyDescent="0.2">
      <c r="A493" s="6">
        <v>113399</v>
      </c>
      <c r="B493" s="6" t="s">
        <v>736</v>
      </c>
      <c r="C493">
        <v>49</v>
      </c>
      <c r="D493" s="24">
        <v>49</v>
      </c>
      <c r="E493" s="6">
        <v>125</v>
      </c>
      <c r="F493" s="6">
        <v>100</v>
      </c>
      <c r="G493">
        <v>125</v>
      </c>
      <c r="H493" s="6">
        <v>103</v>
      </c>
      <c r="I493" s="6" t="s">
        <v>53</v>
      </c>
      <c r="J493" s="6" t="s">
        <v>54</v>
      </c>
      <c r="K493" s="7">
        <v>45279</v>
      </c>
      <c r="L493" s="6"/>
      <c r="M493" s="6" t="s">
        <v>58</v>
      </c>
      <c r="N493">
        <v>21</v>
      </c>
    </row>
    <row r="494" spans="1:14" x14ac:dyDescent="0.2">
      <c r="A494" s="6">
        <v>110360</v>
      </c>
      <c r="B494" s="6" t="s">
        <v>302</v>
      </c>
      <c r="C494">
        <v>49</v>
      </c>
      <c r="D494" s="24">
        <v>3</v>
      </c>
      <c r="E494" s="6">
        <v>86</v>
      </c>
      <c r="F494" s="6">
        <v>133</v>
      </c>
      <c r="G494">
        <v>85</v>
      </c>
      <c r="H494" s="6">
        <v>110</v>
      </c>
      <c r="I494" s="6" t="s">
        <v>53</v>
      </c>
      <c r="J494" s="6" t="s">
        <v>54</v>
      </c>
      <c r="K494" s="7">
        <v>45560</v>
      </c>
      <c r="L494" s="7">
        <v>45643</v>
      </c>
      <c r="M494" s="6" t="s">
        <v>71</v>
      </c>
      <c r="N494">
        <v>20</v>
      </c>
    </row>
    <row r="495" spans="1:14" x14ac:dyDescent="0.2">
      <c r="A495" s="6">
        <v>108398</v>
      </c>
      <c r="B495" s="6" t="s">
        <v>663</v>
      </c>
      <c r="C495">
        <v>49</v>
      </c>
      <c r="D495" s="24">
        <v>0</v>
      </c>
      <c r="E495" s="6">
        <v>36</v>
      </c>
      <c r="F495" s="6">
        <v>40</v>
      </c>
      <c r="G495">
        <v>38</v>
      </c>
      <c r="H495" s="6">
        <v>41</v>
      </c>
      <c r="I495" s="6" t="s">
        <v>53</v>
      </c>
      <c r="J495" s="6" t="s">
        <v>54</v>
      </c>
      <c r="K495" s="7">
        <v>45348</v>
      </c>
      <c r="L495" s="6"/>
      <c r="M495" s="6" t="s">
        <v>76</v>
      </c>
      <c r="N495">
        <v>15</v>
      </c>
    </row>
    <row r="496" spans="1:14" x14ac:dyDescent="0.2">
      <c r="A496" s="6">
        <v>141725</v>
      </c>
      <c r="B496" s="6" t="s">
        <v>611</v>
      </c>
      <c r="C496">
        <v>48</v>
      </c>
      <c r="D496" s="24">
        <v>48</v>
      </c>
      <c r="E496" s="6">
        <v>181</v>
      </c>
      <c r="F496" s="6">
        <v>50</v>
      </c>
      <c r="G496">
        <v>1</v>
      </c>
      <c r="H496" s="6">
        <v>51</v>
      </c>
      <c r="I496" s="6" t="s">
        <v>53</v>
      </c>
      <c r="J496" s="6" t="s">
        <v>54</v>
      </c>
      <c r="K496" s="7">
        <v>45575</v>
      </c>
      <c r="L496" s="7">
        <v>45727</v>
      </c>
      <c r="M496" s="6" t="s">
        <v>58</v>
      </c>
      <c r="N496">
        <v>9</v>
      </c>
    </row>
    <row r="497" spans="1:14" x14ac:dyDescent="0.2">
      <c r="A497" s="6">
        <v>116837</v>
      </c>
      <c r="B497" s="6" t="s">
        <v>1094</v>
      </c>
      <c r="C497">
        <v>48</v>
      </c>
      <c r="D497" s="24">
        <v>19</v>
      </c>
      <c r="E497" s="6">
        <v>156</v>
      </c>
      <c r="F497" s="6">
        <v>188</v>
      </c>
      <c r="G497">
        <v>166</v>
      </c>
      <c r="H497" s="6">
        <v>158</v>
      </c>
      <c r="I497" s="6" t="s">
        <v>952</v>
      </c>
      <c r="J497" s="6" t="s">
        <v>54</v>
      </c>
      <c r="K497" s="7">
        <v>45317</v>
      </c>
      <c r="L497" s="6"/>
      <c r="M497" s="6" t="s">
        <v>58</v>
      </c>
      <c r="N497">
        <v>37</v>
      </c>
    </row>
    <row r="498" spans="1:14" x14ac:dyDescent="0.2">
      <c r="A498" s="6">
        <v>108956</v>
      </c>
      <c r="B498" s="6" t="s">
        <v>1095</v>
      </c>
      <c r="C498">
        <v>48</v>
      </c>
      <c r="D498" s="24">
        <v>46</v>
      </c>
      <c r="E498" s="6">
        <v>34</v>
      </c>
      <c r="F498" s="6">
        <v>45</v>
      </c>
      <c r="G498">
        <v>4</v>
      </c>
      <c r="H498" s="6">
        <v>52</v>
      </c>
      <c r="I498" s="6" t="s">
        <v>952</v>
      </c>
      <c r="J498" s="6" t="s">
        <v>54</v>
      </c>
      <c r="K498" s="7">
        <v>45317</v>
      </c>
      <c r="L498" s="6"/>
      <c r="M498" s="6" t="s">
        <v>76</v>
      </c>
      <c r="N498">
        <v>33</v>
      </c>
    </row>
    <row r="499" spans="1:14" x14ac:dyDescent="0.2">
      <c r="A499" s="6">
        <v>106442</v>
      </c>
      <c r="B499" s="6" t="s">
        <v>622</v>
      </c>
      <c r="C499">
        <v>48</v>
      </c>
      <c r="D499" s="24">
        <v>48</v>
      </c>
      <c r="E499" s="6">
        <v>45</v>
      </c>
      <c r="F499" s="6">
        <v>46</v>
      </c>
      <c r="G499">
        <v>64</v>
      </c>
      <c r="H499" s="6">
        <v>47</v>
      </c>
      <c r="I499" s="6" t="s">
        <v>53</v>
      </c>
      <c r="J499" s="6" t="s">
        <v>68</v>
      </c>
      <c r="K499" s="7">
        <v>45726</v>
      </c>
      <c r="L499" s="6"/>
      <c r="M499" s="6" t="s">
        <v>71</v>
      </c>
      <c r="N499">
        <v>5</v>
      </c>
    </row>
    <row r="500" spans="1:14" x14ac:dyDescent="0.2">
      <c r="A500" s="6">
        <v>486792</v>
      </c>
      <c r="B500" s="6" t="s">
        <v>720</v>
      </c>
      <c r="C500">
        <v>47</v>
      </c>
      <c r="D500" s="24">
        <v>47</v>
      </c>
      <c r="E500" s="6">
        <v>2</v>
      </c>
      <c r="F500" s="6">
        <v>34</v>
      </c>
      <c r="G500">
        <v>1</v>
      </c>
      <c r="H500" s="6">
        <v>35</v>
      </c>
      <c r="I500" s="6" t="s">
        <v>53</v>
      </c>
      <c r="J500" s="6" t="s">
        <v>68</v>
      </c>
      <c r="K500" s="7">
        <v>45729</v>
      </c>
      <c r="L500" s="7">
        <v>45834</v>
      </c>
      <c r="M500" s="6" t="s">
        <v>76</v>
      </c>
      <c r="N500">
        <v>5</v>
      </c>
    </row>
    <row r="501" spans="1:14" x14ac:dyDescent="0.2">
      <c r="A501" s="6">
        <v>494655</v>
      </c>
      <c r="B501" s="6" t="s">
        <v>904</v>
      </c>
      <c r="C501">
        <v>46</v>
      </c>
      <c r="D501" s="24">
        <v>8</v>
      </c>
      <c r="E501" s="6">
        <v>17</v>
      </c>
      <c r="F501" s="6">
        <v>15</v>
      </c>
      <c r="G501">
        <v>17</v>
      </c>
      <c r="H501" s="6">
        <v>18</v>
      </c>
      <c r="I501" s="6" t="s">
        <v>53</v>
      </c>
      <c r="J501" s="6" t="s">
        <v>54</v>
      </c>
      <c r="K501" s="7">
        <v>45611</v>
      </c>
      <c r="L501" s="6"/>
      <c r="M501" s="6" t="s">
        <v>76</v>
      </c>
      <c r="N501">
        <v>44</v>
      </c>
    </row>
    <row r="502" spans="1:14" x14ac:dyDescent="0.2">
      <c r="A502" s="6">
        <v>158186</v>
      </c>
      <c r="B502" s="6" t="s">
        <v>1096</v>
      </c>
      <c r="C502">
        <v>46</v>
      </c>
      <c r="D502" s="24">
        <v>50</v>
      </c>
      <c r="E502" s="6">
        <v>106</v>
      </c>
      <c r="F502" s="6">
        <v>108</v>
      </c>
      <c r="G502">
        <v>130</v>
      </c>
      <c r="H502" s="6">
        <v>108</v>
      </c>
      <c r="I502" s="6" t="s">
        <v>952</v>
      </c>
      <c r="J502" s="6" t="s">
        <v>54</v>
      </c>
      <c r="K502" s="7">
        <v>45280</v>
      </c>
      <c r="L502" s="6"/>
      <c r="M502" s="6" t="s">
        <v>58</v>
      </c>
      <c r="N502">
        <v>36</v>
      </c>
    </row>
    <row r="503" spans="1:14" x14ac:dyDescent="0.2">
      <c r="A503" s="6">
        <v>165138</v>
      </c>
      <c r="B503" s="6" t="s">
        <v>1097</v>
      </c>
      <c r="C503">
        <v>45</v>
      </c>
      <c r="D503" s="24">
        <v>45</v>
      </c>
      <c r="E503" s="6">
        <v>116</v>
      </c>
      <c r="F503" s="6">
        <v>70</v>
      </c>
      <c r="G503">
        <v>7</v>
      </c>
      <c r="H503" s="6">
        <v>72</v>
      </c>
      <c r="I503" s="6" t="s">
        <v>952</v>
      </c>
      <c r="J503" s="6" t="s">
        <v>54</v>
      </c>
      <c r="K503" s="7">
        <v>45279</v>
      </c>
      <c r="L503" s="6"/>
      <c r="M503" s="6" t="s">
        <v>58</v>
      </c>
      <c r="N503">
        <v>49</v>
      </c>
    </row>
    <row r="504" spans="1:14" x14ac:dyDescent="0.2">
      <c r="A504" s="6">
        <v>108230</v>
      </c>
      <c r="B504" s="6" t="s">
        <v>1098</v>
      </c>
      <c r="C504">
        <v>45</v>
      </c>
      <c r="D504" s="24">
        <v>6</v>
      </c>
      <c r="E504" s="6">
        <v>569</v>
      </c>
      <c r="F504" s="6">
        <v>544</v>
      </c>
      <c r="G504">
        <v>2</v>
      </c>
      <c r="H504" s="6">
        <v>494</v>
      </c>
      <c r="I504" s="6" t="s">
        <v>952</v>
      </c>
      <c r="J504" s="6" t="s">
        <v>54</v>
      </c>
      <c r="K504" s="7">
        <v>45317</v>
      </c>
      <c r="L504" s="6"/>
      <c r="M504" s="6" t="s">
        <v>55</v>
      </c>
      <c r="N504">
        <v>34</v>
      </c>
    </row>
    <row r="505" spans="1:14" x14ac:dyDescent="0.2">
      <c r="A505" s="6">
        <v>305996</v>
      </c>
      <c r="B505" s="6" t="s">
        <v>451</v>
      </c>
      <c r="C505">
        <v>44</v>
      </c>
      <c r="D505" s="24">
        <v>44</v>
      </c>
      <c r="E505" s="6">
        <v>13</v>
      </c>
      <c r="F505" s="6">
        <v>12</v>
      </c>
      <c r="G505">
        <v>16</v>
      </c>
      <c r="H505" s="6">
        <v>12</v>
      </c>
      <c r="I505" s="6" t="s">
        <v>53</v>
      </c>
      <c r="J505" s="6" t="s">
        <v>54</v>
      </c>
      <c r="K505" s="7">
        <v>45747</v>
      </c>
      <c r="L505" s="6"/>
      <c r="M505" s="6" t="s">
        <v>76</v>
      </c>
      <c r="N505">
        <v>6</v>
      </c>
    </row>
    <row r="506" spans="1:14" x14ac:dyDescent="0.2">
      <c r="A506" s="6">
        <v>108412</v>
      </c>
      <c r="B506" s="6" t="s">
        <v>103</v>
      </c>
      <c r="C506">
        <v>44</v>
      </c>
      <c r="D506" s="24">
        <v>38</v>
      </c>
      <c r="E506" s="6">
        <v>183</v>
      </c>
      <c r="F506" s="6">
        <v>205</v>
      </c>
      <c r="G506">
        <v>93</v>
      </c>
      <c r="H506" s="6">
        <v>103</v>
      </c>
      <c r="I506" s="6" t="s">
        <v>53</v>
      </c>
      <c r="J506" s="6" t="s">
        <v>54</v>
      </c>
      <c r="K506" s="7">
        <v>45596</v>
      </c>
      <c r="L506" s="7">
        <v>45806</v>
      </c>
      <c r="M506" s="6" t="s">
        <v>58</v>
      </c>
      <c r="N506">
        <v>34</v>
      </c>
    </row>
    <row r="507" spans="1:14" x14ac:dyDescent="0.2">
      <c r="A507" s="6">
        <v>321467</v>
      </c>
      <c r="B507" s="6" t="s">
        <v>689</v>
      </c>
      <c r="C507">
        <v>43</v>
      </c>
      <c r="D507" s="24">
        <v>43</v>
      </c>
      <c r="E507" s="6">
        <v>111</v>
      </c>
      <c r="F507" s="6">
        <v>36</v>
      </c>
      <c r="G507">
        <v>9</v>
      </c>
      <c r="H507" s="6">
        <v>37</v>
      </c>
      <c r="I507" s="6" t="s">
        <v>53</v>
      </c>
      <c r="J507" s="6" t="s">
        <v>54</v>
      </c>
      <c r="K507" s="7">
        <v>45638</v>
      </c>
      <c r="L507" s="7">
        <v>45825</v>
      </c>
      <c r="M507" s="6" t="s">
        <v>58</v>
      </c>
      <c r="N507">
        <v>8</v>
      </c>
    </row>
    <row r="508" spans="1:14" x14ac:dyDescent="0.2">
      <c r="A508" s="6">
        <v>108436</v>
      </c>
      <c r="B508" s="6" t="s">
        <v>1099</v>
      </c>
      <c r="C508">
        <v>43</v>
      </c>
      <c r="D508" s="24">
        <v>9</v>
      </c>
      <c r="E508" s="6">
        <v>37</v>
      </c>
      <c r="F508" s="6">
        <v>38</v>
      </c>
      <c r="G508">
        <v>53</v>
      </c>
      <c r="H508" s="6">
        <v>39</v>
      </c>
      <c r="I508" s="6" t="s">
        <v>952</v>
      </c>
      <c r="J508" s="6" t="s">
        <v>54</v>
      </c>
      <c r="K508" s="7">
        <v>45320</v>
      </c>
      <c r="L508" s="6"/>
      <c r="M508" s="6" t="s">
        <v>76</v>
      </c>
      <c r="N508">
        <v>40</v>
      </c>
    </row>
    <row r="509" spans="1:14" x14ac:dyDescent="0.2">
      <c r="A509" s="6">
        <v>107372</v>
      </c>
      <c r="B509" s="6" t="s">
        <v>755</v>
      </c>
      <c r="C509">
        <v>43</v>
      </c>
      <c r="D509" s="24">
        <v>21</v>
      </c>
      <c r="E509" s="6">
        <v>58</v>
      </c>
      <c r="F509" s="6">
        <v>65</v>
      </c>
      <c r="G509">
        <v>3</v>
      </c>
      <c r="H509" s="6">
        <v>67</v>
      </c>
      <c r="I509" s="6" t="s">
        <v>53</v>
      </c>
      <c r="J509" s="6" t="s">
        <v>54</v>
      </c>
      <c r="K509" s="7">
        <v>45576</v>
      </c>
      <c r="L509" s="7">
        <v>45713</v>
      </c>
      <c r="M509" s="6" t="s">
        <v>71</v>
      </c>
      <c r="N509">
        <v>9</v>
      </c>
    </row>
    <row r="510" spans="1:14" x14ac:dyDescent="0.2">
      <c r="A510" s="6">
        <v>442328</v>
      </c>
      <c r="B510" s="6" t="s">
        <v>415</v>
      </c>
      <c r="C510">
        <v>42</v>
      </c>
      <c r="D510" s="24">
        <v>3</v>
      </c>
      <c r="E510" s="6">
        <v>19</v>
      </c>
      <c r="F510" s="6">
        <v>22</v>
      </c>
      <c r="G510">
        <v>18</v>
      </c>
      <c r="H510" s="6">
        <v>22</v>
      </c>
      <c r="I510" s="6" t="s">
        <v>53</v>
      </c>
      <c r="J510" s="6" t="s">
        <v>54</v>
      </c>
      <c r="K510" s="7">
        <v>45471</v>
      </c>
      <c r="L510" s="6"/>
      <c r="M510" s="6" t="s">
        <v>76</v>
      </c>
      <c r="N510">
        <v>13</v>
      </c>
    </row>
    <row r="511" spans="1:14" x14ac:dyDescent="0.2">
      <c r="A511" s="6">
        <v>326240</v>
      </c>
      <c r="B511" s="6" t="s">
        <v>364</v>
      </c>
      <c r="C511">
        <v>42</v>
      </c>
      <c r="D511" s="24">
        <v>32</v>
      </c>
      <c r="E511" s="6">
        <v>51</v>
      </c>
      <c r="F511" s="6">
        <v>54</v>
      </c>
      <c r="G511">
        <v>0</v>
      </c>
      <c r="H511" s="6">
        <v>54</v>
      </c>
      <c r="I511" s="6" t="s">
        <v>53</v>
      </c>
      <c r="J511" s="6" t="s">
        <v>54</v>
      </c>
      <c r="K511" s="7">
        <v>45275</v>
      </c>
      <c r="L511" s="6"/>
      <c r="M511" s="6" t="s">
        <v>71</v>
      </c>
      <c r="N511">
        <v>19</v>
      </c>
    </row>
    <row r="512" spans="1:14" x14ac:dyDescent="0.2">
      <c r="A512" s="6">
        <v>137813</v>
      </c>
      <c r="B512" s="6" t="s">
        <v>776</v>
      </c>
      <c r="C512">
        <v>41</v>
      </c>
      <c r="D512" s="24">
        <v>16</v>
      </c>
      <c r="E512" s="6">
        <v>182</v>
      </c>
      <c r="F512" s="6">
        <v>220</v>
      </c>
      <c r="G512">
        <v>274</v>
      </c>
      <c r="H512" s="6">
        <v>227</v>
      </c>
      <c r="I512" s="6" t="s">
        <v>53</v>
      </c>
      <c r="J512" s="6" t="s">
        <v>54</v>
      </c>
      <c r="K512" s="7">
        <v>45196</v>
      </c>
      <c r="L512" s="6"/>
      <c r="M512" s="6" t="s">
        <v>58</v>
      </c>
      <c r="N512">
        <v>23</v>
      </c>
    </row>
    <row r="513" spans="1:14" x14ac:dyDescent="0.2">
      <c r="A513" s="6">
        <v>110715</v>
      </c>
      <c r="B513" s="6" t="s">
        <v>346</v>
      </c>
      <c r="C513">
        <v>41</v>
      </c>
      <c r="D513" s="24">
        <v>7</v>
      </c>
      <c r="E513" s="6">
        <v>93</v>
      </c>
      <c r="F513" s="6">
        <v>107</v>
      </c>
      <c r="G513">
        <v>117</v>
      </c>
      <c r="H513" s="6">
        <v>103</v>
      </c>
      <c r="I513" s="6" t="s">
        <v>53</v>
      </c>
      <c r="J513" s="6" t="s">
        <v>54</v>
      </c>
      <c r="K513" s="7">
        <v>45492</v>
      </c>
      <c r="L513" s="6"/>
      <c r="M513" s="6" t="s">
        <v>71</v>
      </c>
      <c r="N513">
        <v>16</v>
      </c>
    </row>
    <row r="514" spans="1:14" x14ac:dyDescent="0.2">
      <c r="A514" s="6">
        <v>108724</v>
      </c>
      <c r="B514" s="6" t="s">
        <v>1100</v>
      </c>
      <c r="C514">
        <v>41</v>
      </c>
      <c r="D514" s="24">
        <v>41</v>
      </c>
      <c r="E514" s="6">
        <v>270</v>
      </c>
      <c r="F514" s="6">
        <v>170</v>
      </c>
      <c r="G514">
        <v>102</v>
      </c>
      <c r="H514" s="6">
        <v>138</v>
      </c>
      <c r="I514" s="6" t="s">
        <v>952</v>
      </c>
      <c r="J514" s="6" t="s">
        <v>54</v>
      </c>
      <c r="K514" s="7">
        <v>45317</v>
      </c>
      <c r="L514" s="6"/>
      <c r="M514" s="6" t="s">
        <v>58</v>
      </c>
      <c r="N514">
        <v>49</v>
      </c>
    </row>
    <row r="515" spans="1:14" x14ac:dyDescent="0.2">
      <c r="A515" s="6" t="s">
        <v>1101</v>
      </c>
      <c r="B515" s="6" t="s">
        <v>1102</v>
      </c>
      <c r="C515">
        <v>40</v>
      </c>
      <c r="D515" s="24">
        <v>5</v>
      </c>
      <c r="E515" s="6">
        <v>5034</v>
      </c>
      <c r="F515" s="6">
        <v>5250</v>
      </c>
      <c r="G515">
        <v>5316</v>
      </c>
      <c r="H515" s="6">
        <v>898</v>
      </c>
      <c r="I515" s="6" t="s">
        <v>952</v>
      </c>
      <c r="J515" s="6" t="s">
        <v>54</v>
      </c>
      <c r="K515" s="7">
        <v>45288</v>
      </c>
      <c r="L515" s="6"/>
      <c r="M515" s="6" t="s">
        <v>55</v>
      </c>
      <c r="N515">
        <v>17</v>
      </c>
    </row>
    <row r="516" spans="1:14" x14ac:dyDescent="0.2">
      <c r="A516" s="6">
        <v>112630</v>
      </c>
      <c r="B516" s="6" t="s">
        <v>391</v>
      </c>
      <c r="C516">
        <v>40</v>
      </c>
      <c r="D516" s="24">
        <v>13</v>
      </c>
      <c r="E516" s="6">
        <v>16</v>
      </c>
      <c r="F516" s="6">
        <v>20</v>
      </c>
      <c r="G516">
        <v>0</v>
      </c>
      <c r="H516" s="6">
        <v>20</v>
      </c>
      <c r="I516" s="6" t="s">
        <v>53</v>
      </c>
      <c r="J516" s="6" t="s">
        <v>54</v>
      </c>
      <c r="K516" s="7">
        <v>45232</v>
      </c>
      <c r="L516" s="6"/>
      <c r="M516" s="6" t="s">
        <v>76</v>
      </c>
      <c r="N516">
        <v>21</v>
      </c>
    </row>
    <row r="517" spans="1:14" x14ac:dyDescent="0.2">
      <c r="A517" s="6">
        <v>109928</v>
      </c>
      <c r="B517" s="6" t="s">
        <v>1103</v>
      </c>
      <c r="C517">
        <v>40</v>
      </c>
      <c r="D517" s="24">
        <v>30</v>
      </c>
      <c r="E517" s="6">
        <v>795</v>
      </c>
      <c r="F517" s="6">
        <v>1335</v>
      </c>
      <c r="G517">
        <v>478</v>
      </c>
      <c r="H517" s="6">
        <v>831</v>
      </c>
      <c r="I517" s="6" t="s">
        <v>952</v>
      </c>
      <c r="J517" s="6" t="s">
        <v>54</v>
      </c>
      <c r="K517" s="7">
        <v>45273</v>
      </c>
      <c r="L517" s="6"/>
      <c r="M517" s="6" t="s">
        <v>55</v>
      </c>
      <c r="N517">
        <v>52</v>
      </c>
    </row>
    <row r="518" spans="1:14" x14ac:dyDescent="0.2">
      <c r="A518" s="6">
        <v>109722</v>
      </c>
      <c r="B518" s="6" t="s">
        <v>1104</v>
      </c>
      <c r="C518">
        <v>40</v>
      </c>
      <c r="D518" s="24">
        <v>40</v>
      </c>
      <c r="E518" s="6">
        <v>64</v>
      </c>
      <c r="F518" s="6">
        <v>70</v>
      </c>
      <c r="G518">
        <v>80</v>
      </c>
      <c r="H518" s="6">
        <v>72</v>
      </c>
      <c r="I518" s="6" t="s">
        <v>952</v>
      </c>
      <c r="J518" s="6" t="s">
        <v>973</v>
      </c>
      <c r="K518" s="7">
        <v>45831</v>
      </c>
      <c r="L518" s="7">
        <v>45937</v>
      </c>
      <c r="M518" s="6" t="s">
        <v>71</v>
      </c>
      <c r="N518">
        <v>1</v>
      </c>
    </row>
    <row r="519" spans="1:14" x14ac:dyDescent="0.2">
      <c r="A519" s="6">
        <v>108043</v>
      </c>
      <c r="B519" s="6" t="s">
        <v>1105</v>
      </c>
      <c r="C519">
        <v>40</v>
      </c>
      <c r="D519" s="24">
        <v>37</v>
      </c>
      <c r="E519" s="6">
        <v>67</v>
      </c>
      <c r="F519" s="6">
        <v>67</v>
      </c>
      <c r="G519">
        <v>85</v>
      </c>
      <c r="H519" s="6">
        <v>82</v>
      </c>
      <c r="I519" s="6" t="s">
        <v>952</v>
      </c>
      <c r="J519" s="6" t="s">
        <v>54</v>
      </c>
      <c r="K519" s="7">
        <v>45930</v>
      </c>
      <c r="L519" s="6"/>
      <c r="M519" s="6" t="s">
        <v>71</v>
      </c>
      <c r="N519">
        <v>53</v>
      </c>
    </row>
    <row r="520" spans="1:14" x14ac:dyDescent="0.2">
      <c r="A520" s="6">
        <v>106616</v>
      </c>
      <c r="B520" s="6" t="s">
        <v>595</v>
      </c>
      <c r="C520">
        <v>40</v>
      </c>
      <c r="D520" s="24">
        <v>1</v>
      </c>
      <c r="E520" s="6">
        <v>92</v>
      </c>
      <c r="F520" s="6">
        <v>92</v>
      </c>
      <c r="G520">
        <v>4</v>
      </c>
      <c r="H520" s="6">
        <v>93</v>
      </c>
      <c r="I520" s="6" t="s">
        <v>53</v>
      </c>
      <c r="J520" s="6" t="s">
        <v>54</v>
      </c>
      <c r="K520" s="7">
        <v>45454</v>
      </c>
      <c r="L520" s="6"/>
      <c r="M520" s="6" t="s">
        <v>71</v>
      </c>
      <c r="N520">
        <v>30</v>
      </c>
    </row>
    <row r="521" spans="1:14" x14ac:dyDescent="0.2">
      <c r="A521" s="6">
        <v>510427</v>
      </c>
      <c r="B521" s="6" t="s">
        <v>914</v>
      </c>
      <c r="C521">
        <v>39</v>
      </c>
      <c r="D521" s="24">
        <v>36</v>
      </c>
      <c r="E521" s="6">
        <v>129</v>
      </c>
      <c r="F521" s="6">
        <v>110</v>
      </c>
      <c r="G521">
        <v>78</v>
      </c>
      <c r="H521" s="6">
        <v>147</v>
      </c>
      <c r="I521" s="6" t="s">
        <v>53</v>
      </c>
      <c r="J521" s="6" t="s">
        <v>54</v>
      </c>
      <c r="K521" s="7">
        <v>45834</v>
      </c>
      <c r="L521" s="7">
        <v>45910</v>
      </c>
      <c r="M521" s="6" t="s">
        <v>58</v>
      </c>
      <c r="N521">
        <v>49</v>
      </c>
    </row>
    <row r="522" spans="1:14" x14ac:dyDescent="0.2">
      <c r="A522" s="6">
        <v>135594</v>
      </c>
      <c r="B522" s="6" t="s">
        <v>1106</v>
      </c>
      <c r="C522">
        <v>39</v>
      </c>
      <c r="D522" s="24">
        <v>5</v>
      </c>
      <c r="E522" s="6">
        <v>16</v>
      </c>
      <c r="F522" s="6">
        <v>17</v>
      </c>
      <c r="G522">
        <v>20</v>
      </c>
      <c r="H522" s="6">
        <v>12</v>
      </c>
      <c r="I522" s="6" t="s">
        <v>952</v>
      </c>
      <c r="J522" s="6" t="s">
        <v>54</v>
      </c>
      <c r="K522" s="7">
        <v>45280</v>
      </c>
      <c r="L522" s="7">
        <v>45884</v>
      </c>
      <c r="M522" s="6" t="s">
        <v>76</v>
      </c>
      <c r="N522">
        <v>49</v>
      </c>
    </row>
    <row r="523" spans="1:14" x14ac:dyDescent="0.2">
      <c r="A523" s="6">
        <v>308856</v>
      </c>
      <c r="B523" s="6" t="s">
        <v>769</v>
      </c>
      <c r="C523">
        <v>38</v>
      </c>
      <c r="D523" s="24">
        <v>14</v>
      </c>
      <c r="E523" s="6">
        <v>488</v>
      </c>
      <c r="F523" s="6">
        <v>350</v>
      </c>
      <c r="G523">
        <v>275</v>
      </c>
      <c r="H523" s="6">
        <v>361</v>
      </c>
      <c r="I523" s="6" t="s">
        <v>53</v>
      </c>
      <c r="J523" s="6" t="s">
        <v>54</v>
      </c>
      <c r="K523" s="7">
        <v>45404</v>
      </c>
      <c r="L523" s="6"/>
      <c r="M523" s="6" t="s">
        <v>58</v>
      </c>
      <c r="N523">
        <v>11</v>
      </c>
    </row>
    <row r="524" spans="1:14" x14ac:dyDescent="0.2">
      <c r="A524" s="6">
        <v>205183</v>
      </c>
      <c r="B524" s="6" t="s">
        <v>508</v>
      </c>
      <c r="C524">
        <v>38</v>
      </c>
      <c r="D524" s="24">
        <v>38</v>
      </c>
      <c r="E524" s="6">
        <v>7</v>
      </c>
      <c r="F524" s="6">
        <v>5</v>
      </c>
      <c r="G524">
        <v>5</v>
      </c>
      <c r="H524" s="6">
        <v>5</v>
      </c>
      <c r="I524" s="6" t="s">
        <v>53</v>
      </c>
      <c r="J524" s="6" t="s">
        <v>68</v>
      </c>
      <c r="K524" s="7">
        <v>45685</v>
      </c>
      <c r="L524" s="7">
        <v>45825</v>
      </c>
      <c r="M524" s="6" t="s">
        <v>76</v>
      </c>
      <c r="N524">
        <v>6</v>
      </c>
    </row>
    <row r="525" spans="1:14" x14ac:dyDescent="0.2">
      <c r="A525" s="6">
        <v>115327</v>
      </c>
      <c r="B525" s="6" t="s">
        <v>1107</v>
      </c>
      <c r="C525">
        <v>38</v>
      </c>
      <c r="D525" s="24">
        <v>0</v>
      </c>
      <c r="E525" s="6">
        <v>269</v>
      </c>
      <c r="F525" s="6">
        <v>320</v>
      </c>
      <c r="G525">
        <v>344</v>
      </c>
      <c r="H525" s="6">
        <v>330</v>
      </c>
      <c r="I525" s="6" t="s">
        <v>952</v>
      </c>
      <c r="J525" s="6" t="s">
        <v>54</v>
      </c>
      <c r="K525" s="7">
        <v>45246</v>
      </c>
      <c r="L525" s="7">
        <v>45971</v>
      </c>
      <c r="M525" s="6" t="s">
        <v>58</v>
      </c>
      <c r="N525">
        <v>22</v>
      </c>
    </row>
    <row r="526" spans="1:14" x14ac:dyDescent="0.2">
      <c r="A526" s="6">
        <v>112450</v>
      </c>
      <c r="B526" s="6" t="s">
        <v>1108</v>
      </c>
      <c r="C526">
        <v>38</v>
      </c>
      <c r="D526" s="24">
        <v>38</v>
      </c>
      <c r="E526" s="6">
        <v>119</v>
      </c>
      <c r="F526" s="6">
        <v>125</v>
      </c>
      <c r="G526">
        <v>125</v>
      </c>
      <c r="H526" s="6">
        <v>127</v>
      </c>
      <c r="I526" s="6" t="s">
        <v>976</v>
      </c>
      <c r="J526" s="6" t="s">
        <v>54</v>
      </c>
      <c r="K526" s="7">
        <v>45273</v>
      </c>
      <c r="L526" s="6"/>
      <c r="M526" s="6" t="s">
        <v>58</v>
      </c>
      <c r="N526">
        <v>47</v>
      </c>
    </row>
    <row r="527" spans="1:14" x14ac:dyDescent="0.2">
      <c r="A527" s="6">
        <v>110540</v>
      </c>
      <c r="B527" s="6" t="s">
        <v>1109</v>
      </c>
      <c r="C527">
        <v>38</v>
      </c>
      <c r="D527" s="24">
        <v>23</v>
      </c>
      <c r="E527" s="6">
        <v>107</v>
      </c>
      <c r="F527" s="6">
        <v>107</v>
      </c>
      <c r="G527">
        <v>100</v>
      </c>
      <c r="H527" s="6">
        <v>103</v>
      </c>
      <c r="I527" s="6" t="s">
        <v>976</v>
      </c>
      <c r="J527" s="6" t="s">
        <v>54</v>
      </c>
      <c r="K527" s="7">
        <v>45838</v>
      </c>
      <c r="L527" s="6"/>
      <c r="M527" s="6" t="s">
        <v>58</v>
      </c>
      <c r="N527">
        <v>53</v>
      </c>
    </row>
    <row r="528" spans="1:14" x14ac:dyDescent="0.2">
      <c r="A528" s="6">
        <v>106743</v>
      </c>
      <c r="B528" s="6" t="s">
        <v>299</v>
      </c>
      <c r="C528">
        <v>38</v>
      </c>
      <c r="D528" s="24">
        <v>18</v>
      </c>
      <c r="E528" s="6">
        <v>81</v>
      </c>
      <c r="F528" s="6">
        <v>125</v>
      </c>
      <c r="G528">
        <v>122</v>
      </c>
      <c r="H528" s="6">
        <v>103</v>
      </c>
      <c r="I528" s="6" t="s">
        <v>53</v>
      </c>
      <c r="J528" s="6" t="s">
        <v>54</v>
      </c>
      <c r="K528" s="7">
        <v>45448</v>
      </c>
      <c r="L528" s="6"/>
      <c r="M528" s="6" t="s">
        <v>71</v>
      </c>
      <c r="N528">
        <v>13</v>
      </c>
    </row>
    <row r="529" spans="1:14" x14ac:dyDescent="0.2">
      <c r="A529" s="6">
        <v>493599</v>
      </c>
      <c r="B529" s="6" t="s">
        <v>427</v>
      </c>
      <c r="C529">
        <v>37</v>
      </c>
      <c r="D529" s="24">
        <v>37</v>
      </c>
      <c r="E529" s="6">
        <v>16</v>
      </c>
      <c r="F529" s="6">
        <v>20</v>
      </c>
      <c r="G529">
        <v>20</v>
      </c>
      <c r="H529" s="6">
        <v>20</v>
      </c>
      <c r="I529" s="6" t="s">
        <v>53</v>
      </c>
      <c r="J529" s="6" t="s">
        <v>68</v>
      </c>
      <c r="K529" s="7">
        <v>45751</v>
      </c>
      <c r="L529" s="7">
        <v>45854</v>
      </c>
      <c r="M529" s="6" t="s">
        <v>76</v>
      </c>
      <c r="N529">
        <v>4</v>
      </c>
    </row>
    <row r="530" spans="1:14" x14ac:dyDescent="0.2">
      <c r="A530" s="6">
        <v>120625</v>
      </c>
      <c r="B530" s="6" t="s">
        <v>509</v>
      </c>
      <c r="C530">
        <v>37</v>
      </c>
      <c r="D530" s="24">
        <v>37</v>
      </c>
      <c r="E530" s="6">
        <v>7</v>
      </c>
      <c r="F530" s="6">
        <v>10</v>
      </c>
      <c r="G530">
        <v>4</v>
      </c>
      <c r="H530" s="6">
        <v>10</v>
      </c>
      <c r="I530" s="6" t="s">
        <v>53</v>
      </c>
      <c r="J530" s="6" t="s">
        <v>54</v>
      </c>
      <c r="K530" s="7">
        <v>45743</v>
      </c>
      <c r="L530" s="7">
        <v>45908</v>
      </c>
      <c r="M530" s="6" t="s">
        <v>76</v>
      </c>
      <c r="N530">
        <v>5</v>
      </c>
    </row>
    <row r="531" spans="1:14" x14ac:dyDescent="0.2">
      <c r="A531" s="6">
        <v>113557</v>
      </c>
      <c r="B531" s="6" t="s">
        <v>496</v>
      </c>
      <c r="C531">
        <v>37</v>
      </c>
      <c r="D531" s="24">
        <v>37</v>
      </c>
      <c r="E531" s="6">
        <v>8</v>
      </c>
      <c r="F531" s="6">
        <v>8</v>
      </c>
      <c r="G531">
        <v>4</v>
      </c>
      <c r="H531" s="6">
        <v>8</v>
      </c>
      <c r="I531" s="6" t="s">
        <v>53</v>
      </c>
      <c r="J531" s="6" t="s">
        <v>54</v>
      </c>
      <c r="K531" s="7">
        <v>45728</v>
      </c>
      <c r="L531" s="7">
        <v>45822</v>
      </c>
      <c r="M531" s="6" t="s">
        <v>76</v>
      </c>
      <c r="N531">
        <v>5</v>
      </c>
    </row>
    <row r="532" spans="1:14" x14ac:dyDescent="0.2">
      <c r="A532" s="6">
        <v>113149</v>
      </c>
      <c r="B532" s="6" t="s">
        <v>539</v>
      </c>
      <c r="C532">
        <v>37</v>
      </c>
      <c r="D532" s="24">
        <v>37</v>
      </c>
      <c r="E532" s="6">
        <v>13</v>
      </c>
      <c r="F532" s="6">
        <v>6</v>
      </c>
      <c r="G532">
        <v>16</v>
      </c>
      <c r="H532" s="6">
        <v>6</v>
      </c>
      <c r="I532" s="6" t="s">
        <v>53</v>
      </c>
      <c r="J532" s="6" t="s">
        <v>68</v>
      </c>
      <c r="K532" s="7">
        <v>45699</v>
      </c>
      <c r="L532" s="6"/>
      <c r="M532" s="6" t="s">
        <v>76</v>
      </c>
      <c r="N532">
        <v>6</v>
      </c>
    </row>
    <row r="533" spans="1:14" x14ac:dyDescent="0.2">
      <c r="A533" s="6">
        <v>108326</v>
      </c>
      <c r="B533" s="6" t="s">
        <v>1110</v>
      </c>
      <c r="C533">
        <v>37</v>
      </c>
      <c r="D533" s="24">
        <v>30</v>
      </c>
      <c r="E533" s="6">
        <v>36</v>
      </c>
      <c r="F533" s="6">
        <v>35</v>
      </c>
      <c r="G533">
        <v>35</v>
      </c>
      <c r="H533" s="6">
        <v>36</v>
      </c>
      <c r="I533" s="6" t="s">
        <v>952</v>
      </c>
      <c r="J533" s="6" t="s">
        <v>54</v>
      </c>
      <c r="K533" s="7">
        <v>45657</v>
      </c>
      <c r="L533" s="7">
        <v>45791</v>
      </c>
      <c r="M533" s="6" t="s">
        <v>76</v>
      </c>
      <c r="N533">
        <v>8</v>
      </c>
    </row>
    <row r="534" spans="1:14" x14ac:dyDescent="0.2">
      <c r="A534" s="6">
        <v>107137</v>
      </c>
      <c r="B534" s="6" t="s">
        <v>267</v>
      </c>
      <c r="C534">
        <v>37</v>
      </c>
      <c r="D534" s="24">
        <v>26</v>
      </c>
      <c r="E534" s="6">
        <v>80</v>
      </c>
      <c r="F534" s="6">
        <v>64</v>
      </c>
      <c r="G534">
        <v>255</v>
      </c>
      <c r="H534" s="6">
        <v>45</v>
      </c>
      <c r="I534" s="6" t="s">
        <v>53</v>
      </c>
      <c r="J534" s="6" t="s">
        <v>54</v>
      </c>
      <c r="K534" s="7">
        <v>45267</v>
      </c>
      <c r="L534" s="6"/>
      <c r="M534" s="6" t="s">
        <v>71</v>
      </c>
      <c r="N534">
        <v>12</v>
      </c>
    </row>
    <row r="535" spans="1:14" x14ac:dyDescent="0.2">
      <c r="A535" s="6">
        <v>107066</v>
      </c>
      <c r="B535" s="6" t="s">
        <v>668</v>
      </c>
      <c r="C535">
        <v>37</v>
      </c>
      <c r="D535" s="24">
        <v>34</v>
      </c>
      <c r="E535" s="6">
        <v>65</v>
      </c>
      <c r="F535" s="6">
        <v>78</v>
      </c>
      <c r="G535">
        <v>70</v>
      </c>
      <c r="H535" s="6">
        <v>80</v>
      </c>
      <c r="I535" s="6" t="s">
        <v>53</v>
      </c>
      <c r="J535" s="6" t="s">
        <v>54</v>
      </c>
      <c r="K535" s="7">
        <v>45656</v>
      </c>
      <c r="L535" s="7">
        <v>45922</v>
      </c>
      <c r="M535" s="6" t="s">
        <v>71</v>
      </c>
      <c r="N535">
        <v>3</v>
      </c>
    </row>
    <row r="536" spans="1:14" x14ac:dyDescent="0.2">
      <c r="A536" s="6">
        <v>521750</v>
      </c>
      <c r="B536" s="6" t="s">
        <v>630</v>
      </c>
      <c r="C536">
        <v>36</v>
      </c>
      <c r="D536" s="24">
        <v>36</v>
      </c>
      <c r="E536" s="6">
        <v>86</v>
      </c>
      <c r="F536" s="6">
        <v>88</v>
      </c>
      <c r="G536">
        <v>0</v>
      </c>
      <c r="H536" s="6">
        <v>90</v>
      </c>
      <c r="I536" s="6" t="s">
        <v>53</v>
      </c>
      <c r="J536" s="6" t="s">
        <v>68</v>
      </c>
      <c r="K536" s="7">
        <v>45856</v>
      </c>
      <c r="L536" s="7">
        <v>45958</v>
      </c>
      <c r="M536" s="6" t="s">
        <v>71</v>
      </c>
      <c r="N536">
        <v>2</v>
      </c>
    </row>
    <row r="537" spans="1:14" x14ac:dyDescent="0.2">
      <c r="A537" s="6">
        <v>452684</v>
      </c>
      <c r="B537" s="6" t="s">
        <v>184</v>
      </c>
      <c r="C537">
        <v>36</v>
      </c>
      <c r="D537" s="24">
        <v>36</v>
      </c>
      <c r="E537" s="6">
        <v>28</v>
      </c>
      <c r="F537" s="6">
        <v>20</v>
      </c>
      <c r="G537">
        <v>2</v>
      </c>
      <c r="H537" s="6">
        <v>6</v>
      </c>
      <c r="I537" s="6" t="s">
        <v>53</v>
      </c>
      <c r="J537" s="6" t="s">
        <v>68</v>
      </c>
      <c r="K537" s="7">
        <v>45723</v>
      </c>
      <c r="L537" s="7">
        <v>45885</v>
      </c>
      <c r="M537" s="6" t="s">
        <v>76</v>
      </c>
      <c r="N537">
        <v>5</v>
      </c>
    </row>
    <row r="538" spans="1:14" x14ac:dyDescent="0.2">
      <c r="A538" s="6">
        <v>110825</v>
      </c>
      <c r="B538" s="6" t="s">
        <v>523</v>
      </c>
      <c r="C538">
        <v>36</v>
      </c>
      <c r="D538" s="24">
        <v>39</v>
      </c>
      <c r="E538" s="6">
        <v>6</v>
      </c>
      <c r="F538" s="6">
        <v>8</v>
      </c>
      <c r="G538">
        <v>9</v>
      </c>
      <c r="H538" s="6">
        <v>8</v>
      </c>
      <c r="I538" s="6" t="s">
        <v>53</v>
      </c>
      <c r="J538" s="6" t="s">
        <v>68</v>
      </c>
      <c r="K538" s="7">
        <v>45743</v>
      </c>
      <c r="L538" s="7">
        <v>45890</v>
      </c>
      <c r="M538" s="6" t="s">
        <v>76</v>
      </c>
      <c r="N538">
        <v>4</v>
      </c>
    </row>
    <row r="539" spans="1:14" x14ac:dyDescent="0.2">
      <c r="A539" s="6">
        <v>466211</v>
      </c>
      <c r="B539" s="6" t="s">
        <v>1111</v>
      </c>
      <c r="C539">
        <v>35</v>
      </c>
      <c r="D539" s="24">
        <v>19</v>
      </c>
      <c r="E539" s="6">
        <v>71</v>
      </c>
      <c r="F539" s="6">
        <v>10</v>
      </c>
      <c r="G539">
        <v>0</v>
      </c>
      <c r="H539" s="6">
        <v>3</v>
      </c>
      <c r="I539" s="6" t="s">
        <v>952</v>
      </c>
      <c r="J539" s="6" t="s">
        <v>54</v>
      </c>
      <c r="K539" s="7">
        <v>45280</v>
      </c>
      <c r="L539" s="6"/>
      <c r="M539" s="6" t="s">
        <v>71</v>
      </c>
      <c r="N539">
        <v>33</v>
      </c>
    </row>
    <row r="540" spans="1:14" x14ac:dyDescent="0.2">
      <c r="A540" s="6">
        <v>124184</v>
      </c>
      <c r="B540" s="6" t="s">
        <v>1112</v>
      </c>
      <c r="C540">
        <v>35</v>
      </c>
      <c r="D540" s="24">
        <v>32</v>
      </c>
      <c r="E540" s="6">
        <v>384</v>
      </c>
      <c r="F540" s="6">
        <v>150</v>
      </c>
      <c r="G540">
        <v>0</v>
      </c>
      <c r="H540" s="6">
        <v>366</v>
      </c>
      <c r="I540" s="6" t="s">
        <v>952</v>
      </c>
      <c r="J540" s="6" t="s">
        <v>54</v>
      </c>
      <c r="K540" s="7">
        <v>45450</v>
      </c>
      <c r="L540" s="6"/>
      <c r="M540" s="6" t="s">
        <v>58</v>
      </c>
      <c r="N540">
        <v>24</v>
      </c>
    </row>
    <row r="541" spans="1:14" x14ac:dyDescent="0.2">
      <c r="A541" s="6">
        <v>107655</v>
      </c>
      <c r="B541" s="6" t="s">
        <v>1113</v>
      </c>
      <c r="C541">
        <v>35</v>
      </c>
      <c r="D541" s="24">
        <v>0</v>
      </c>
      <c r="E541" s="6">
        <v>110</v>
      </c>
      <c r="F541" s="6">
        <v>110</v>
      </c>
      <c r="G541">
        <v>88</v>
      </c>
      <c r="H541" s="6">
        <v>113</v>
      </c>
      <c r="I541" s="6" t="s">
        <v>952</v>
      </c>
      <c r="J541" s="6" t="s">
        <v>54</v>
      </c>
      <c r="K541" s="7">
        <v>45349</v>
      </c>
      <c r="L541" s="6"/>
      <c r="M541" s="6" t="s">
        <v>58</v>
      </c>
      <c r="N541">
        <v>42</v>
      </c>
    </row>
    <row r="542" spans="1:14" x14ac:dyDescent="0.2">
      <c r="A542" s="6">
        <v>106841</v>
      </c>
      <c r="B542" s="6" t="s">
        <v>604</v>
      </c>
      <c r="C542">
        <v>35</v>
      </c>
      <c r="D542" s="24">
        <v>1</v>
      </c>
      <c r="E542" s="6">
        <v>52</v>
      </c>
      <c r="F542" s="6">
        <v>54</v>
      </c>
      <c r="G542">
        <v>20</v>
      </c>
      <c r="H542" s="6">
        <v>55</v>
      </c>
      <c r="I542" s="6" t="s">
        <v>53</v>
      </c>
      <c r="J542" s="6" t="s">
        <v>54</v>
      </c>
      <c r="K542" s="7">
        <v>45593</v>
      </c>
      <c r="L542" s="7">
        <v>45692</v>
      </c>
      <c r="M542" s="6" t="s">
        <v>71</v>
      </c>
      <c r="N542">
        <v>10</v>
      </c>
    </row>
    <row r="543" spans="1:14" x14ac:dyDescent="0.2">
      <c r="A543" s="6">
        <v>105904</v>
      </c>
      <c r="B543" s="6" t="s">
        <v>226</v>
      </c>
      <c r="C543">
        <v>35</v>
      </c>
      <c r="D543" s="24">
        <v>35</v>
      </c>
      <c r="E543" s="6">
        <v>53</v>
      </c>
      <c r="F543" s="6">
        <v>91</v>
      </c>
      <c r="G543">
        <v>45</v>
      </c>
      <c r="H543" s="6">
        <v>47</v>
      </c>
      <c r="I543" s="6" t="s">
        <v>53</v>
      </c>
      <c r="J543" s="6" t="s">
        <v>54</v>
      </c>
      <c r="K543" s="7">
        <v>45644</v>
      </c>
      <c r="L543" s="7">
        <v>45891</v>
      </c>
      <c r="M543" s="6" t="s">
        <v>71</v>
      </c>
      <c r="N543">
        <v>7</v>
      </c>
    </row>
    <row r="544" spans="1:14" x14ac:dyDescent="0.2">
      <c r="A544" s="6">
        <v>491132</v>
      </c>
      <c r="B544" s="6" t="s">
        <v>1114</v>
      </c>
      <c r="C544">
        <v>34</v>
      </c>
      <c r="D544" s="24">
        <v>4</v>
      </c>
      <c r="E544" s="6">
        <v>1</v>
      </c>
      <c r="F544" s="6">
        <v>5</v>
      </c>
      <c r="G544">
        <v>2</v>
      </c>
      <c r="H544" s="6">
        <v>4</v>
      </c>
      <c r="I544" s="6" t="s">
        <v>952</v>
      </c>
      <c r="J544" s="6" t="s">
        <v>54</v>
      </c>
      <c r="K544" s="7">
        <v>45320</v>
      </c>
      <c r="L544" s="6"/>
      <c r="M544" s="6" t="s">
        <v>76</v>
      </c>
      <c r="N544">
        <v>42</v>
      </c>
    </row>
    <row r="545" spans="1:14" x14ac:dyDescent="0.2">
      <c r="A545" s="6">
        <v>293426</v>
      </c>
      <c r="B545" s="6" t="s">
        <v>266</v>
      </c>
      <c r="C545">
        <v>34</v>
      </c>
      <c r="D545" s="24">
        <v>25</v>
      </c>
      <c r="E545" s="6">
        <v>7</v>
      </c>
      <c r="F545" s="6">
        <v>43</v>
      </c>
      <c r="G545">
        <v>8</v>
      </c>
      <c r="H545" s="6">
        <v>30</v>
      </c>
      <c r="I545" s="6" t="s">
        <v>53</v>
      </c>
      <c r="J545" s="6" t="s">
        <v>54</v>
      </c>
      <c r="K545" s="7">
        <v>45016</v>
      </c>
      <c r="L545" s="7">
        <v>45748</v>
      </c>
      <c r="M545" s="6" t="s">
        <v>76</v>
      </c>
      <c r="N545">
        <v>30</v>
      </c>
    </row>
    <row r="546" spans="1:14" x14ac:dyDescent="0.2">
      <c r="A546" s="6">
        <v>162954</v>
      </c>
      <c r="B546" s="6" t="s">
        <v>845</v>
      </c>
      <c r="C546">
        <v>34</v>
      </c>
      <c r="D546" s="24">
        <v>11</v>
      </c>
      <c r="E546" s="6">
        <v>29</v>
      </c>
      <c r="F546" s="6">
        <v>30</v>
      </c>
      <c r="G546">
        <v>39</v>
      </c>
      <c r="H546" s="6">
        <v>31</v>
      </c>
      <c r="I546" s="6" t="s">
        <v>53</v>
      </c>
      <c r="J546" s="6" t="s">
        <v>54</v>
      </c>
      <c r="K546" s="7">
        <v>45637</v>
      </c>
      <c r="L546" s="6"/>
      <c r="M546" s="6" t="s">
        <v>76</v>
      </c>
      <c r="N546">
        <v>39</v>
      </c>
    </row>
    <row r="547" spans="1:14" x14ac:dyDescent="0.2">
      <c r="A547" s="6">
        <v>134938</v>
      </c>
      <c r="B547" s="6" t="s">
        <v>619</v>
      </c>
      <c r="C547">
        <v>34</v>
      </c>
      <c r="D547" s="24">
        <v>23</v>
      </c>
      <c r="E547" s="6">
        <v>156</v>
      </c>
      <c r="F547" s="6">
        <v>187</v>
      </c>
      <c r="G547">
        <v>204</v>
      </c>
      <c r="H547" s="6">
        <v>191</v>
      </c>
      <c r="I547" s="6" t="s">
        <v>53</v>
      </c>
      <c r="J547" s="6" t="s">
        <v>54</v>
      </c>
      <c r="K547" s="7">
        <v>45560</v>
      </c>
      <c r="L547" s="7">
        <v>45729</v>
      </c>
      <c r="M547" s="6" t="s">
        <v>58</v>
      </c>
      <c r="N547">
        <v>10</v>
      </c>
    </row>
    <row r="548" spans="1:14" x14ac:dyDescent="0.2">
      <c r="A548" s="6">
        <v>118166</v>
      </c>
      <c r="B548" s="6" t="s">
        <v>1115</v>
      </c>
      <c r="C548">
        <v>34</v>
      </c>
      <c r="D548" s="24">
        <v>12</v>
      </c>
      <c r="E548" s="6">
        <v>125</v>
      </c>
      <c r="F548" s="6">
        <v>230</v>
      </c>
      <c r="G548">
        <v>100</v>
      </c>
      <c r="H548" s="6">
        <v>206</v>
      </c>
      <c r="I548" s="6" t="s">
        <v>952</v>
      </c>
      <c r="J548" s="6" t="s">
        <v>54</v>
      </c>
      <c r="K548" s="7">
        <v>45317</v>
      </c>
      <c r="L548" s="6"/>
      <c r="M548" s="6" t="s">
        <v>58</v>
      </c>
      <c r="N548">
        <v>34</v>
      </c>
    </row>
    <row r="549" spans="1:14" x14ac:dyDescent="0.2">
      <c r="A549" s="6">
        <v>112606</v>
      </c>
      <c r="B549" s="6" t="s">
        <v>1116</v>
      </c>
      <c r="C549">
        <v>34</v>
      </c>
      <c r="D549" s="24">
        <v>13</v>
      </c>
      <c r="E549" s="6">
        <v>50</v>
      </c>
      <c r="F549" s="6">
        <v>82</v>
      </c>
      <c r="G549">
        <v>70</v>
      </c>
      <c r="H549" s="6">
        <v>55</v>
      </c>
      <c r="I549" s="6" t="s">
        <v>952</v>
      </c>
      <c r="J549" s="6" t="s">
        <v>54</v>
      </c>
      <c r="K549" s="7">
        <v>45247</v>
      </c>
      <c r="L549" s="7">
        <v>45981</v>
      </c>
      <c r="M549" s="6" t="s">
        <v>71</v>
      </c>
      <c r="N549">
        <v>36</v>
      </c>
    </row>
    <row r="550" spans="1:14" x14ac:dyDescent="0.2">
      <c r="A550" s="6">
        <v>458721</v>
      </c>
      <c r="B550" s="6" t="s">
        <v>441</v>
      </c>
      <c r="C550">
        <v>33</v>
      </c>
      <c r="D550" s="24">
        <v>17</v>
      </c>
      <c r="E550" s="6">
        <v>14</v>
      </c>
      <c r="F550" s="6">
        <v>23</v>
      </c>
      <c r="G550">
        <v>23</v>
      </c>
      <c r="H550" s="6">
        <v>23</v>
      </c>
      <c r="I550" s="6" t="s">
        <v>53</v>
      </c>
      <c r="J550" s="6" t="s">
        <v>68</v>
      </c>
      <c r="K550" s="7">
        <v>45673</v>
      </c>
      <c r="L550" s="7">
        <v>45763</v>
      </c>
      <c r="M550" s="6" t="s">
        <v>76</v>
      </c>
      <c r="N550">
        <v>7</v>
      </c>
    </row>
    <row r="551" spans="1:14" x14ac:dyDescent="0.2">
      <c r="A551" s="6">
        <v>110284</v>
      </c>
      <c r="B551" s="6" t="s">
        <v>533</v>
      </c>
      <c r="C551">
        <v>33</v>
      </c>
      <c r="D551" s="24">
        <v>33</v>
      </c>
      <c r="E551" s="6">
        <v>5</v>
      </c>
      <c r="F551" s="6">
        <v>5</v>
      </c>
      <c r="G551">
        <v>1</v>
      </c>
      <c r="H551" s="6">
        <v>5</v>
      </c>
      <c r="I551" s="6" t="s">
        <v>53</v>
      </c>
      <c r="J551" s="6" t="s">
        <v>68</v>
      </c>
      <c r="K551" s="7">
        <v>45708</v>
      </c>
      <c r="L551" s="7">
        <v>45853</v>
      </c>
      <c r="M551" s="6" t="s">
        <v>76</v>
      </c>
      <c r="N551">
        <v>4</v>
      </c>
    </row>
    <row r="552" spans="1:14" x14ac:dyDescent="0.2">
      <c r="A552" s="6">
        <v>109369</v>
      </c>
      <c r="B552" s="6" t="s">
        <v>88</v>
      </c>
      <c r="C552">
        <v>33</v>
      </c>
      <c r="D552" s="24">
        <v>33</v>
      </c>
      <c r="E552" s="6">
        <v>179</v>
      </c>
      <c r="F552" s="6">
        <v>146</v>
      </c>
      <c r="G552">
        <v>94</v>
      </c>
      <c r="H552" s="6">
        <v>62</v>
      </c>
      <c r="I552" s="6" t="s">
        <v>53</v>
      </c>
      <c r="J552" s="6" t="s">
        <v>54</v>
      </c>
      <c r="K552" s="7">
        <v>45195</v>
      </c>
      <c r="L552" s="6"/>
      <c r="M552" s="6" t="s">
        <v>58</v>
      </c>
      <c r="N552">
        <v>40</v>
      </c>
    </row>
    <row r="553" spans="1:14" x14ac:dyDescent="0.2">
      <c r="A553" s="6">
        <v>108848</v>
      </c>
      <c r="B553" s="6" t="s">
        <v>1117</v>
      </c>
      <c r="C553">
        <v>33</v>
      </c>
      <c r="D553" s="24">
        <v>0</v>
      </c>
      <c r="E553" s="6">
        <v>137</v>
      </c>
      <c r="F553" s="6">
        <v>150</v>
      </c>
      <c r="G553">
        <v>263</v>
      </c>
      <c r="H553" s="6">
        <v>189</v>
      </c>
      <c r="I553" s="6" t="s">
        <v>952</v>
      </c>
      <c r="J553" s="6" t="s">
        <v>54</v>
      </c>
      <c r="K553" s="7">
        <v>45324</v>
      </c>
      <c r="L553" s="6"/>
      <c r="M553" s="6" t="s">
        <v>58</v>
      </c>
      <c r="N553">
        <v>34</v>
      </c>
    </row>
    <row r="554" spans="1:14" x14ac:dyDescent="0.2">
      <c r="A554" s="6">
        <v>491619</v>
      </c>
      <c r="B554" s="6" t="s">
        <v>1118</v>
      </c>
      <c r="C554">
        <v>32</v>
      </c>
      <c r="D554" s="24">
        <v>4</v>
      </c>
      <c r="E554" s="6">
        <v>41</v>
      </c>
      <c r="F554" s="6">
        <v>49</v>
      </c>
      <c r="G554">
        <v>43</v>
      </c>
      <c r="H554" s="6">
        <v>60</v>
      </c>
      <c r="I554" s="6" t="s">
        <v>952</v>
      </c>
      <c r="J554" s="6" t="s">
        <v>54</v>
      </c>
      <c r="K554" s="7">
        <v>45471</v>
      </c>
      <c r="L554" s="6"/>
      <c r="M554" s="6" t="s">
        <v>71</v>
      </c>
      <c r="N554">
        <v>16</v>
      </c>
    </row>
    <row r="555" spans="1:14" x14ac:dyDescent="0.2">
      <c r="A555" s="6">
        <v>461977</v>
      </c>
      <c r="B555" s="6" t="s">
        <v>481</v>
      </c>
      <c r="C555">
        <v>32</v>
      </c>
      <c r="D555" s="24">
        <v>13</v>
      </c>
      <c r="E555" s="6">
        <v>12</v>
      </c>
      <c r="F555" s="6">
        <v>10</v>
      </c>
      <c r="G555">
        <v>18</v>
      </c>
      <c r="H555" s="6">
        <v>10</v>
      </c>
      <c r="I555" s="6" t="s">
        <v>53</v>
      </c>
      <c r="J555" s="6" t="s">
        <v>54</v>
      </c>
      <c r="K555" s="7">
        <v>45579</v>
      </c>
      <c r="L555" s="7">
        <v>45693</v>
      </c>
      <c r="M555" s="6" t="s">
        <v>76</v>
      </c>
      <c r="N555">
        <v>9</v>
      </c>
    </row>
    <row r="556" spans="1:14" x14ac:dyDescent="0.2">
      <c r="A556" s="6">
        <v>452068</v>
      </c>
      <c r="B556" s="6" t="s">
        <v>370</v>
      </c>
      <c r="C556">
        <v>32</v>
      </c>
      <c r="D556" s="24">
        <v>25</v>
      </c>
      <c r="E556" s="6">
        <v>32</v>
      </c>
      <c r="F556" s="6">
        <v>23</v>
      </c>
      <c r="G556">
        <v>5</v>
      </c>
      <c r="H556" s="6">
        <v>23</v>
      </c>
      <c r="I556" s="6" t="s">
        <v>53</v>
      </c>
      <c r="J556" s="6" t="s">
        <v>54</v>
      </c>
      <c r="K556" s="7">
        <v>45763</v>
      </c>
      <c r="L556" s="7">
        <v>45912</v>
      </c>
      <c r="M556" s="6" t="s">
        <v>76</v>
      </c>
      <c r="N556">
        <v>3</v>
      </c>
    </row>
    <row r="557" spans="1:14" x14ac:dyDescent="0.2">
      <c r="A557" s="6">
        <v>440255</v>
      </c>
      <c r="B557" s="6" t="s">
        <v>442</v>
      </c>
      <c r="C557">
        <v>32</v>
      </c>
      <c r="D557" s="24">
        <v>32</v>
      </c>
      <c r="E557" s="6">
        <v>14</v>
      </c>
      <c r="F557" s="6">
        <v>20</v>
      </c>
      <c r="G557">
        <v>20</v>
      </c>
      <c r="H557" s="6">
        <v>20</v>
      </c>
      <c r="I557" s="6" t="s">
        <v>53</v>
      </c>
      <c r="J557" s="6" t="s">
        <v>68</v>
      </c>
      <c r="K557" s="7">
        <v>45702</v>
      </c>
      <c r="L557" s="6"/>
      <c r="M557" s="6" t="s">
        <v>76</v>
      </c>
      <c r="N557">
        <v>4</v>
      </c>
    </row>
    <row r="558" spans="1:14" x14ac:dyDescent="0.2">
      <c r="A558" s="6">
        <v>328078</v>
      </c>
      <c r="B558" s="6" t="s">
        <v>840</v>
      </c>
      <c r="C558">
        <v>32</v>
      </c>
      <c r="D558" s="24">
        <v>32</v>
      </c>
      <c r="E558" s="6">
        <v>1018</v>
      </c>
      <c r="F558" s="6">
        <v>30</v>
      </c>
      <c r="G558">
        <v>410</v>
      </c>
      <c r="H558" s="6">
        <v>31</v>
      </c>
      <c r="I558" s="6" t="s">
        <v>53</v>
      </c>
      <c r="J558" s="6" t="s">
        <v>54</v>
      </c>
      <c r="K558" s="7">
        <v>45790</v>
      </c>
      <c r="L558" s="7">
        <v>45888</v>
      </c>
      <c r="M558" s="6" t="s">
        <v>55</v>
      </c>
      <c r="N558">
        <v>4</v>
      </c>
    </row>
    <row r="559" spans="1:14" x14ac:dyDescent="0.2">
      <c r="A559" s="6">
        <v>316023</v>
      </c>
      <c r="B559" s="6" t="s">
        <v>372</v>
      </c>
      <c r="C559">
        <v>32</v>
      </c>
      <c r="D559" s="24">
        <v>7</v>
      </c>
      <c r="E559" s="6">
        <v>31</v>
      </c>
      <c r="F559" s="6">
        <v>26</v>
      </c>
      <c r="G559">
        <v>28</v>
      </c>
      <c r="H559" s="6">
        <v>26</v>
      </c>
      <c r="I559" s="6" t="s">
        <v>53</v>
      </c>
      <c r="J559" s="6" t="s">
        <v>54</v>
      </c>
      <c r="K559" s="7">
        <v>45539</v>
      </c>
      <c r="L559" s="6"/>
      <c r="M559" s="6" t="s">
        <v>76</v>
      </c>
      <c r="N559">
        <v>11</v>
      </c>
    </row>
    <row r="560" spans="1:14" x14ac:dyDescent="0.2">
      <c r="A560" s="6">
        <v>144941</v>
      </c>
      <c r="B560" s="6" t="s">
        <v>335</v>
      </c>
      <c r="C560">
        <v>32</v>
      </c>
      <c r="D560" s="24">
        <v>32</v>
      </c>
      <c r="E560" s="6">
        <v>103</v>
      </c>
      <c r="F560" s="6">
        <v>86</v>
      </c>
      <c r="G560">
        <v>0</v>
      </c>
      <c r="H560" s="6">
        <v>80</v>
      </c>
      <c r="I560" s="6" t="s">
        <v>53</v>
      </c>
      <c r="J560" s="6" t="s">
        <v>68</v>
      </c>
      <c r="K560" s="7">
        <v>45777</v>
      </c>
      <c r="L560" s="6"/>
      <c r="M560" s="6" t="s">
        <v>58</v>
      </c>
      <c r="N560">
        <v>7</v>
      </c>
    </row>
    <row r="561" spans="1:14" x14ac:dyDescent="0.2">
      <c r="A561" s="6">
        <v>109470</v>
      </c>
      <c r="B561" s="6" t="s">
        <v>256</v>
      </c>
      <c r="C561">
        <v>32</v>
      </c>
      <c r="D561" s="24">
        <v>30</v>
      </c>
      <c r="E561" s="6">
        <v>25</v>
      </c>
      <c r="F561" s="6">
        <v>55</v>
      </c>
      <c r="G561">
        <v>33</v>
      </c>
      <c r="H561" s="6">
        <v>35</v>
      </c>
      <c r="I561" s="6" t="s">
        <v>53</v>
      </c>
      <c r="J561" s="6" t="s">
        <v>54</v>
      </c>
      <c r="K561" s="7">
        <v>45810</v>
      </c>
      <c r="L561" s="6"/>
      <c r="M561" s="6" t="s">
        <v>76</v>
      </c>
      <c r="N561">
        <v>3</v>
      </c>
    </row>
    <row r="562" spans="1:14" x14ac:dyDescent="0.2">
      <c r="A562" s="6">
        <v>107937</v>
      </c>
      <c r="B562" s="6" t="s">
        <v>524</v>
      </c>
      <c r="C562">
        <v>32</v>
      </c>
      <c r="D562" s="24">
        <v>12</v>
      </c>
      <c r="E562" s="6">
        <v>6</v>
      </c>
      <c r="F562" s="6">
        <v>5</v>
      </c>
      <c r="G562">
        <v>2</v>
      </c>
      <c r="H562" s="6">
        <v>5</v>
      </c>
      <c r="I562" s="6" t="s">
        <v>53</v>
      </c>
      <c r="J562" s="6" t="s">
        <v>54</v>
      </c>
      <c r="K562" s="7">
        <v>45511</v>
      </c>
      <c r="L562" s="6"/>
      <c r="M562" s="6" t="s">
        <v>76</v>
      </c>
      <c r="N562">
        <v>9</v>
      </c>
    </row>
    <row r="563" spans="1:14" x14ac:dyDescent="0.2">
      <c r="A563" s="6">
        <v>107245</v>
      </c>
      <c r="B563" s="6" t="s">
        <v>1119</v>
      </c>
      <c r="C563">
        <v>32</v>
      </c>
      <c r="D563" s="24">
        <v>20</v>
      </c>
      <c r="E563" s="6">
        <v>122</v>
      </c>
      <c r="F563" s="6">
        <v>142</v>
      </c>
      <c r="G563">
        <v>160</v>
      </c>
      <c r="H563" s="6">
        <v>134</v>
      </c>
      <c r="I563" s="6" t="s">
        <v>952</v>
      </c>
      <c r="J563" s="6" t="s">
        <v>54</v>
      </c>
      <c r="K563" s="7">
        <v>45280</v>
      </c>
      <c r="L563" s="6"/>
      <c r="M563" s="6" t="s">
        <v>58</v>
      </c>
      <c r="N563">
        <v>27</v>
      </c>
    </row>
    <row r="564" spans="1:14" x14ac:dyDescent="0.2">
      <c r="A564" s="6">
        <v>106654</v>
      </c>
      <c r="B564" s="6" t="s">
        <v>711</v>
      </c>
      <c r="C564">
        <v>32</v>
      </c>
      <c r="D564" s="24">
        <v>20</v>
      </c>
      <c r="E564" s="6">
        <v>29</v>
      </c>
      <c r="F564" s="6">
        <v>35</v>
      </c>
      <c r="G564">
        <v>33</v>
      </c>
      <c r="H564" s="6">
        <v>36</v>
      </c>
      <c r="I564" s="6" t="s">
        <v>53</v>
      </c>
      <c r="J564" s="6" t="s">
        <v>68</v>
      </c>
      <c r="K564" s="7">
        <v>45817</v>
      </c>
      <c r="L564" s="6"/>
      <c r="M564" s="6" t="s">
        <v>76</v>
      </c>
      <c r="N564">
        <v>3</v>
      </c>
    </row>
    <row r="565" spans="1:14" x14ac:dyDescent="0.2">
      <c r="A565" s="6">
        <v>303663</v>
      </c>
      <c r="B565" s="6" t="s">
        <v>1120</v>
      </c>
      <c r="C565">
        <v>31</v>
      </c>
      <c r="D565" s="24">
        <v>2</v>
      </c>
      <c r="E565" s="6">
        <v>120</v>
      </c>
      <c r="F565" s="6">
        <v>193</v>
      </c>
      <c r="G565">
        <v>193</v>
      </c>
      <c r="H565" s="6">
        <v>121</v>
      </c>
      <c r="I565" s="6" t="s">
        <v>952</v>
      </c>
      <c r="J565" s="6" t="s">
        <v>54</v>
      </c>
      <c r="K565" s="7">
        <v>45324</v>
      </c>
      <c r="L565" s="7">
        <v>45994</v>
      </c>
      <c r="M565" s="6" t="s">
        <v>58</v>
      </c>
      <c r="N565">
        <v>42</v>
      </c>
    </row>
    <row r="566" spans="1:14" x14ac:dyDescent="0.2">
      <c r="A566" s="6">
        <v>214275</v>
      </c>
      <c r="B566" s="6" t="s">
        <v>1121</v>
      </c>
      <c r="C566">
        <v>31</v>
      </c>
      <c r="D566" s="24">
        <v>22</v>
      </c>
      <c r="E566" s="6">
        <v>156</v>
      </c>
      <c r="F566" s="6">
        <v>2</v>
      </c>
      <c r="G566">
        <v>124</v>
      </c>
      <c r="H566" s="6">
        <v>108</v>
      </c>
      <c r="I566" s="6" t="s">
        <v>952</v>
      </c>
      <c r="J566" s="6" t="s">
        <v>963</v>
      </c>
      <c r="K566" s="7">
        <v>45811</v>
      </c>
      <c r="L566" s="7">
        <v>45964</v>
      </c>
      <c r="M566" s="6" t="s">
        <v>58</v>
      </c>
      <c r="N566">
        <v>5</v>
      </c>
    </row>
    <row r="567" spans="1:14" x14ac:dyDescent="0.2">
      <c r="A567" s="6">
        <v>189441</v>
      </c>
      <c r="B567" s="6" t="s">
        <v>348</v>
      </c>
      <c r="C567">
        <v>31</v>
      </c>
      <c r="D567" s="24">
        <v>9</v>
      </c>
      <c r="E567" s="6">
        <v>40</v>
      </c>
      <c r="F567" s="6">
        <v>82</v>
      </c>
      <c r="G567">
        <v>50</v>
      </c>
      <c r="H567" s="6">
        <v>79</v>
      </c>
      <c r="I567" s="6" t="s">
        <v>53</v>
      </c>
      <c r="J567" s="6" t="s">
        <v>54</v>
      </c>
      <c r="K567" s="7">
        <v>45554</v>
      </c>
      <c r="L567" s="7">
        <v>45674</v>
      </c>
      <c r="M567" s="6" t="s">
        <v>71</v>
      </c>
      <c r="N567">
        <v>37</v>
      </c>
    </row>
    <row r="568" spans="1:14" x14ac:dyDescent="0.2">
      <c r="A568" s="6">
        <v>189114</v>
      </c>
      <c r="B568" s="6" t="s">
        <v>1122</v>
      </c>
      <c r="C568">
        <v>31</v>
      </c>
      <c r="D568" s="24">
        <v>0</v>
      </c>
      <c r="E568" s="6">
        <v>138</v>
      </c>
      <c r="F568" s="6">
        <v>240</v>
      </c>
      <c r="G568">
        <v>164</v>
      </c>
      <c r="H568" s="6">
        <v>248</v>
      </c>
      <c r="I568" s="6" t="s">
        <v>952</v>
      </c>
      <c r="J568" s="6" t="s">
        <v>54</v>
      </c>
      <c r="K568" s="7">
        <v>45639</v>
      </c>
      <c r="L568" s="7">
        <v>45757</v>
      </c>
      <c r="M568" s="6" t="s">
        <v>58</v>
      </c>
      <c r="N568">
        <v>9</v>
      </c>
    </row>
    <row r="569" spans="1:14" x14ac:dyDescent="0.2">
      <c r="A569" s="6">
        <v>167300</v>
      </c>
      <c r="B569" s="6" t="s">
        <v>1123</v>
      </c>
      <c r="C569">
        <v>31</v>
      </c>
      <c r="D569" s="24">
        <v>0</v>
      </c>
      <c r="E569" s="6">
        <v>118</v>
      </c>
      <c r="F569" s="6">
        <v>150</v>
      </c>
      <c r="G569">
        <v>12</v>
      </c>
      <c r="H569" s="6">
        <v>155</v>
      </c>
      <c r="I569" s="6" t="s">
        <v>952</v>
      </c>
      <c r="J569" s="6" t="s">
        <v>54</v>
      </c>
      <c r="K569" s="7">
        <v>45273</v>
      </c>
      <c r="L569" s="6"/>
      <c r="M569" s="6" t="s">
        <v>58</v>
      </c>
      <c r="N569">
        <v>49</v>
      </c>
    </row>
    <row r="570" spans="1:14" x14ac:dyDescent="0.2">
      <c r="A570" s="6">
        <v>148711</v>
      </c>
      <c r="B570" s="6" t="s">
        <v>1124</v>
      </c>
      <c r="C570">
        <v>31</v>
      </c>
      <c r="D570" s="24">
        <v>30</v>
      </c>
      <c r="E570" s="6">
        <v>101</v>
      </c>
      <c r="F570" s="6">
        <v>112</v>
      </c>
      <c r="G570">
        <v>107</v>
      </c>
      <c r="H570" s="6">
        <v>126</v>
      </c>
      <c r="I570" s="6" t="s">
        <v>952</v>
      </c>
      <c r="J570" s="6" t="s">
        <v>54</v>
      </c>
      <c r="K570" s="7">
        <v>45950</v>
      </c>
      <c r="L570" s="7">
        <v>45783</v>
      </c>
      <c r="M570" s="6" t="s">
        <v>58</v>
      </c>
      <c r="N570">
        <v>46</v>
      </c>
    </row>
    <row r="571" spans="1:14" x14ac:dyDescent="0.2">
      <c r="A571" s="6">
        <v>128220</v>
      </c>
      <c r="B571" s="6" t="s">
        <v>534</v>
      </c>
      <c r="C571">
        <v>31</v>
      </c>
      <c r="D571" s="24">
        <v>24</v>
      </c>
      <c r="E571" s="6">
        <v>5</v>
      </c>
      <c r="F571" s="6">
        <v>11</v>
      </c>
      <c r="G571">
        <v>14</v>
      </c>
      <c r="H571" s="6">
        <v>11</v>
      </c>
      <c r="I571" s="6" t="s">
        <v>53</v>
      </c>
      <c r="J571" s="6" t="s">
        <v>54</v>
      </c>
      <c r="K571" s="7">
        <v>45476</v>
      </c>
      <c r="L571" s="6"/>
      <c r="M571" s="6" t="s">
        <v>76</v>
      </c>
      <c r="N571">
        <v>15</v>
      </c>
    </row>
    <row r="572" spans="1:14" x14ac:dyDescent="0.2">
      <c r="A572" s="6">
        <v>109353</v>
      </c>
      <c r="B572" s="6" t="s">
        <v>718</v>
      </c>
      <c r="C572">
        <v>31</v>
      </c>
      <c r="D572" s="24">
        <v>31</v>
      </c>
      <c r="E572" s="6">
        <v>31</v>
      </c>
      <c r="F572" s="6">
        <v>34</v>
      </c>
      <c r="G572">
        <v>40</v>
      </c>
      <c r="H572" s="6">
        <v>35</v>
      </c>
      <c r="I572" s="6" t="s">
        <v>53</v>
      </c>
      <c r="J572" s="6" t="s">
        <v>54</v>
      </c>
      <c r="K572" s="7">
        <v>45684</v>
      </c>
      <c r="L572" s="7">
        <v>45994</v>
      </c>
      <c r="M572" s="6" t="s">
        <v>76</v>
      </c>
      <c r="N572">
        <v>6</v>
      </c>
    </row>
    <row r="573" spans="1:14" x14ac:dyDescent="0.2">
      <c r="A573" s="6">
        <v>479807</v>
      </c>
      <c r="B573" s="6" t="s">
        <v>837</v>
      </c>
      <c r="C573">
        <v>30</v>
      </c>
      <c r="D573" s="24">
        <v>30</v>
      </c>
      <c r="E573" s="6">
        <v>40</v>
      </c>
      <c r="F573" s="6">
        <v>60</v>
      </c>
      <c r="G573">
        <v>63</v>
      </c>
      <c r="H573" s="6">
        <v>62</v>
      </c>
      <c r="I573" s="6" t="s">
        <v>53</v>
      </c>
      <c r="J573" s="6" t="s">
        <v>54</v>
      </c>
      <c r="K573" s="7">
        <v>45282</v>
      </c>
      <c r="L573" s="6"/>
      <c r="M573" s="6" t="s">
        <v>71</v>
      </c>
      <c r="N573">
        <v>21</v>
      </c>
    </row>
    <row r="574" spans="1:14" x14ac:dyDescent="0.2">
      <c r="A574" s="6">
        <v>465967</v>
      </c>
      <c r="B574" s="6" t="s">
        <v>735</v>
      </c>
      <c r="C574">
        <v>30</v>
      </c>
      <c r="D574" s="24">
        <v>30</v>
      </c>
      <c r="E574" s="6">
        <v>126</v>
      </c>
      <c r="F574" s="6">
        <v>100</v>
      </c>
      <c r="G574">
        <v>109</v>
      </c>
      <c r="H574" s="6">
        <v>103</v>
      </c>
      <c r="I574" s="6" t="s">
        <v>53</v>
      </c>
      <c r="J574" s="6" t="s">
        <v>54</v>
      </c>
      <c r="K574" s="7">
        <v>45639</v>
      </c>
      <c r="L574" s="7">
        <v>45790</v>
      </c>
      <c r="M574" s="6" t="s">
        <v>58</v>
      </c>
      <c r="N574">
        <v>10</v>
      </c>
    </row>
    <row r="575" spans="1:14" x14ac:dyDescent="0.2">
      <c r="A575" s="6">
        <v>315703</v>
      </c>
      <c r="B575" s="6" t="s">
        <v>1125</v>
      </c>
      <c r="C575">
        <v>30</v>
      </c>
      <c r="D575" s="24">
        <v>0</v>
      </c>
      <c r="E575" s="6">
        <v>75</v>
      </c>
      <c r="F575" s="6">
        <v>90</v>
      </c>
      <c r="G575">
        <v>80</v>
      </c>
      <c r="H575" s="6">
        <v>0</v>
      </c>
      <c r="I575" s="6" t="s">
        <v>952</v>
      </c>
      <c r="J575" s="6" t="s">
        <v>54</v>
      </c>
      <c r="K575" s="7">
        <v>45223</v>
      </c>
      <c r="L575" s="6"/>
      <c r="M575" s="6" t="s">
        <v>71</v>
      </c>
      <c r="N575">
        <v>24</v>
      </c>
    </row>
    <row r="576" spans="1:14" x14ac:dyDescent="0.2">
      <c r="A576" s="6">
        <v>309888</v>
      </c>
      <c r="B576" s="6" t="s">
        <v>1126</v>
      </c>
      <c r="C576">
        <v>30</v>
      </c>
      <c r="D576" s="24">
        <v>18</v>
      </c>
      <c r="E576" s="6">
        <v>185</v>
      </c>
      <c r="F576" s="6">
        <v>45</v>
      </c>
      <c r="G576">
        <v>52</v>
      </c>
      <c r="H576" s="6">
        <v>82</v>
      </c>
      <c r="I576" s="6" t="s">
        <v>952</v>
      </c>
      <c r="J576" s="6" t="s">
        <v>54</v>
      </c>
      <c r="K576" s="7">
        <v>45575</v>
      </c>
      <c r="L576" s="7">
        <v>45868</v>
      </c>
      <c r="M576" s="6" t="s">
        <v>58</v>
      </c>
      <c r="N576">
        <v>7</v>
      </c>
    </row>
    <row r="577" spans="1:14" x14ac:dyDescent="0.2">
      <c r="A577" s="6">
        <v>304016</v>
      </c>
      <c r="B577" s="6" t="s">
        <v>551</v>
      </c>
      <c r="C577">
        <v>30</v>
      </c>
      <c r="D577" s="24">
        <v>0</v>
      </c>
      <c r="E577" s="6">
        <v>9</v>
      </c>
      <c r="F577" s="6">
        <v>5</v>
      </c>
      <c r="G577">
        <v>15</v>
      </c>
      <c r="H577" s="6">
        <v>5</v>
      </c>
      <c r="I577" s="6" t="s">
        <v>53</v>
      </c>
      <c r="J577" s="6" t="s">
        <v>54</v>
      </c>
      <c r="K577" s="7">
        <v>45604</v>
      </c>
      <c r="L577" s="7">
        <v>45727</v>
      </c>
      <c r="M577" s="6" t="s">
        <v>76</v>
      </c>
      <c r="N577">
        <v>9</v>
      </c>
    </row>
    <row r="578" spans="1:14" x14ac:dyDescent="0.2">
      <c r="A578" s="6">
        <v>300687</v>
      </c>
      <c r="B578" s="6" t="s">
        <v>875</v>
      </c>
      <c r="C578">
        <v>30</v>
      </c>
      <c r="D578" s="24">
        <v>30</v>
      </c>
      <c r="E578" s="6">
        <v>150</v>
      </c>
      <c r="F578" s="6">
        <v>175</v>
      </c>
      <c r="G578">
        <v>120</v>
      </c>
      <c r="H578" s="6">
        <v>185</v>
      </c>
      <c r="I578" s="6" t="s">
        <v>53</v>
      </c>
      <c r="J578" s="6" t="s">
        <v>54</v>
      </c>
      <c r="K578" s="7">
        <v>45698</v>
      </c>
      <c r="L578" s="7">
        <v>45812</v>
      </c>
      <c r="M578" s="6" t="s">
        <v>58</v>
      </c>
      <c r="N578">
        <v>46</v>
      </c>
    </row>
    <row r="579" spans="1:14" x14ac:dyDescent="0.2">
      <c r="A579" s="6">
        <v>214319</v>
      </c>
      <c r="B579" s="6" t="s">
        <v>1127</v>
      </c>
      <c r="C579">
        <v>30</v>
      </c>
      <c r="D579" s="24">
        <v>15</v>
      </c>
      <c r="E579" s="6">
        <v>180</v>
      </c>
      <c r="F579" s="6">
        <v>180</v>
      </c>
      <c r="G579">
        <v>218</v>
      </c>
      <c r="H579" s="6">
        <v>160</v>
      </c>
      <c r="I579" s="6" t="s">
        <v>952</v>
      </c>
      <c r="J579" s="6" t="s">
        <v>54</v>
      </c>
      <c r="K579" s="7">
        <v>45273</v>
      </c>
      <c r="L579" s="6"/>
      <c r="M579" s="6" t="s">
        <v>58</v>
      </c>
      <c r="N579">
        <v>52</v>
      </c>
    </row>
    <row r="580" spans="1:14" x14ac:dyDescent="0.2">
      <c r="A580" s="6">
        <v>164536</v>
      </c>
      <c r="B580" s="6" t="s">
        <v>127</v>
      </c>
      <c r="C580">
        <v>30</v>
      </c>
      <c r="D580" s="24">
        <v>6</v>
      </c>
      <c r="E580" s="6">
        <v>173</v>
      </c>
      <c r="F580" s="6">
        <v>195</v>
      </c>
      <c r="G580">
        <v>196</v>
      </c>
      <c r="H580" s="6">
        <v>113</v>
      </c>
      <c r="I580" s="6" t="s">
        <v>53</v>
      </c>
      <c r="J580" s="6" t="s">
        <v>54</v>
      </c>
      <c r="K580" s="7">
        <v>45603</v>
      </c>
      <c r="L580" s="6"/>
      <c r="M580" s="6" t="s">
        <v>58</v>
      </c>
      <c r="N580">
        <v>25</v>
      </c>
    </row>
    <row r="581" spans="1:14" x14ac:dyDescent="0.2">
      <c r="A581" s="6">
        <v>158519</v>
      </c>
      <c r="B581" s="6" t="s">
        <v>443</v>
      </c>
      <c r="C581">
        <v>30</v>
      </c>
      <c r="D581" s="24">
        <v>30</v>
      </c>
      <c r="E581" s="6">
        <v>14</v>
      </c>
      <c r="F581" s="6">
        <v>13</v>
      </c>
      <c r="G581">
        <v>14</v>
      </c>
      <c r="H581" s="6">
        <v>13</v>
      </c>
      <c r="I581" s="6" t="s">
        <v>53</v>
      </c>
      <c r="J581" s="6" t="s">
        <v>54</v>
      </c>
      <c r="K581" s="7">
        <v>45747</v>
      </c>
      <c r="L581" s="6"/>
      <c r="M581" s="6" t="s">
        <v>76</v>
      </c>
      <c r="N581">
        <v>6</v>
      </c>
    </row>
    <row r="582" spans="1:14" x14ac:dyDescent="0.2">
      <c r="A582" s="6">
        <v>112546</v>
      </c>
      <c r="B582" s="6" t="s">
        <v>1128</v>
      </c>
      <c r="C582">
        <v>30</v>
      </c>
      <c r="D582" s="24">
        <v>30</v>
      </c>
      <c r="E582" s="6">
        <v>86</v>
      </c>
      <c r="F582" s="6">
        <v>130</v>
      </c>
      <c r="G582">
        <v>82</v>
      </c>
      <c r="H582" s="6">
        <v>142</v>
      </c>
      <c r="I582" s="6" t="s">
        <v>976</v>
      </c>
      <c r="J582" s="6" t="s">
        <v>54</v>
      </c>
      <c r="K582" s="7">
        <v>45614</v>
      </c>
      <c r="L582" s="7">
        <v>45805</v>
      </c>
      <c r="M582" s="6" t="s">
        <v>71</v>
      </c>
      <c r="N582">
        <v>53</v>
      </c>
    </row>
    <row r="583" spans="1:14" x14ac:dyDescent="0.2">
      <c r="A583" s="6">
        <v>110599</v>
      </c>
      <c r="B583" s="6" t="s">
        <v>1129</v>
      </c>
      <c r="C583">
        <v>30</v>
      </c>
      <c r="D583" s="24">
        <v>0</v>
      </c>
      <c r="E583" s="6">
        <v>324</v>
      </c>
      <c r="F583" s="6">
        <v>320</v>
      </c>
      <c r="G583">
        <v>200</v>
      </c>
      <c r="H583" s="6">
        <v>490</v>
      </c>
      <c r="I583" s="6" t="s">
        <v>952</v>
      </c>
      <c r="J583" s="6" t="s">
        <v>963</v>
      </c>
      <c r="K583" s="7">
        <v>45379</v>
      </c>
      <c r="L583" s="6"/>
      <c r="M583" s="6" t="s">
        <v>58</v>
      </c>
      <c r="N583">
        <v>11</v>
      </c>
    </row>
    <row r="584" spans="1:14" x14ac:dyDescent="0.2">
      <c r="A584" s="6">
        <v>107157</v>
      </c>
      <c r="B584" s="6" t="s">
        <v>274</v>
      </c>
      <c r="C584">
        <v>30</v>
      </c>
      <c r="D584" s="24">
        <v>39</v>
      </c>
      <c r="E584" s="6">
        <v>583</v>
      </c>
      <c r="F584" s="6">
        <v>480</v>
      </c>
      <c r="G584">
        <v>80</v>
      </c>
      <c r="H584" s="6">
        <v>356</v>
      </c>
      <c r="I584" s="6" t="s">
        <v>53</v>
      </c>
      <c r="J584" s="6" t="s">
        <v>54</v>
      </c>
      <c r="K584" s="7">
        <v>45138</v>
      </c>
      <c r="L584" s="6"/>
      <c r="M584" s="6" t="s">
        <v>55</v>
      </c>
      <c r="N584">
        <v>2</v>
      </c>
    </row>
    <row r="585" spans="1:14" x14ac:dyDescent="0.2">
      <c r="A585" s="6">
        <v>106876</v>
      </c>
      <c r="B585" s="6" t="s">
        <v>323</v>
      </c>
      <c r="C585">
        <v>30</v>
      </c>
      <c r="D585" s="24">
        <v>21</v>
      </c>
      <c r="E585" s="6">
        <v>42</v>
      </c>
      <c r="F585" s="6">
        <v>48</v>
      </c>
      <c r="G585">
        <v>3</v>
      </c>
      <c r="H585" s="6">
        <v>43</v>
      </c>
      <c r="I585" s="6" t="s">
        <v>53</v>
      </c>
      <c r="J585" s="6" t="s">
        <v>54</v>
      </c>
      <c r="K585" s="7">
        <v>45530</v>
      </c>
      <c r="L585" s="6"/>
      <c r="M585" s="6" t="s">
        <v>71</v>
      </c>
      <c r="N585">
        <v>45</v>
      </c>
    </row>
    <row r="586" spans="1:14" x14ac:dyDescent="0.2">
      <c r="A586" s="6">
        <v>308599</v>
      </c>
      <c r="B586" s="6" t="s">
        <v>1130</v>
      </c>
      <c r="C586">
        <v>29</v>
      </c>
      <c r="D586" s="24">
        <v>29</v>
      </c>
      <c r="E586" s="6">
        <v>40</v>
      </c>
      <c r="F586" s="6">
        <v>70</v>
      </c>
      <c r="G586">
        <v>0</v>
      </c>
      <c r="H586" s="6">
        <v>70</v>
      </c>
      <c r="I586" s="6" t="s">
        <v>952</v>
      </c>
      <c r="J586" s="6" t="s">
        <v>54</v>
      </c>
      <c r="K586" s="7">
        <v>45747</v>
      </c>
      <c r="L586" s="6"/>
      <c r="M586" s="6" t="s">
        <v>71</v>
      </c>
      <c r="N586">
        <v>8</v>
      </c>
    </row>
    <row r="587" spans="1:14" x14ac:dyDescent="0.2">
      <c r="A587" s="6">
        <v>233432</v>
      </c>
      <c r="B587" s="6" t="s">
        <v>462</v>
      </c>
      <c r="C587">
        <v>29</v>
      </c>
      <c r="D587" s="24">
        <v>29</v>
      </c>
      <c r="E587" s="6">
        <v>26</v>
      </c>
      <c r="F587" s="6">
        <v>10</v>
      </c>
      <c r="G587">
        <v>0</v>
      </c>
      <c r="H587" s="6">
        <v>10</v>
      </c>
      <c r="I587" s="6" t="s">
        <v>53</v>
      </c>
      <c r="J587" s="6" t="s">
        <v>68</v>
      </c>
      <c r="K587" s="7">
        <v>45834</v>
      </c>
      <c r="L587" s="7">
        <v>45954</v>
      </c>
      <c r="M587" s="6" t="s">
        <v>76</v>
      </c>
      <c r="N587">
        <v>2</v>
      </c>
    </row>
    <row r="588" spans="1:14" x14ac:dyDescent="0.2">
      <c r="A588" s="6">
        <v>171769</v>
      </c>
      <c r="B588" s="6" t="s">
        <v>706</v>
      </c>
      <c r="C588">
        <v>29</v>
      </c>
      <c r="D588" s="24">
        <v>25</v>
      </c>
      <c r="E588" s="6">
        <v>31</v>
      </c>
      <c r="F588" s="6">
        <v>35</v>
      </c>
      <c r="G588">
        <v>0</v>
      </c>
      <c r="H588" s="6">
        <v>36</v>
      </c>
      <c r="I588" s="6" t="s">
        <v>53</v>
      </c>
      <c r="J588" s="6" t="s">
        <v>68</v>
      </c>
      <c r="K588" s="7">
        <v>45800</v>
      </c>
      <c r="L588" s="7">
        <v>45909</v>
      </c>
      <c r="M588" s="6" t="s">
        <v>76</v>
      </c>
      <c r="N588">
        <v>3</v>
      </c>
    </row>
    <row r="589" spans="1:14" x14ac:dyDescent="0.2">
      <c r="A589" s="6">
        <v>163049</v>
      </c>
      <c r="B589" s="6" t="s">
        <v>834</v>
      </c>
      <c r="C589">
        <v>29</v>
      </c>
      <c r="D589" s="24">
        <v>29</v>
      </c>
      <c r="E589" s="6">
        <v>52</v>
      </c>
      <c r="F589" s="6">
        <v>60</v>
      </c>
      <c r="G589">
        <v>60</v>
      </c>
      <c r="H589" s="6">
        <v>62</v>
      </c>
      <c r="I589" s="6" t="s">
        <v>53</v>
      </c>
      <c r="J589" s="6" t="s">
        <v>68</v>
      </c>
      <c r="K589" s="7">
        <v>45807</v>
      </c>
      <c r="L589" s="7">
        <v>45882</v>
      </c>
      <c r="M589" s="6" t="s">
        <v>71</v>
      </c>
      <c r="N589">
        <v>4</v>
      </c>
    </row>
    <row r="590" spans="1:14" x14ac:dyDescent="0.2">
      <c r="A590" s="6">
        <v>112603</v>
      </c>
      <c r="B590" s="6" t="s">
        <v>1131</v>
      </c>
      <c r="C590">
        <v>29</v>
      </c>
      <c r="D590" s="24">
        <v>29</v>
      </c>
      <c r="E590" s="6">
        <v>17</v>
      </c>
      <c r="F590" s="6">
        <v>25</v>
      </c>
      <c r="G590">
        <v>3</v>
      </c>
      <c r="H590" s="6">
        <v>25</v>
      </c>
      <c r="I590" s="6" t="s">
        <v>952</v>
      </c>
      <c r="J590" s="6" t="s">
        <v>54</v>
      </c>
      <c r="K590" s="7">
        <v>45349</v>
      </c>
      <c r="L590" s="6"/>
      <c r="M590" s="6" t="s">
        <v>76</v>
      </c>
      <c r="N590">
        <v>35</v>
      </c>
    </row>
    <row r="591" spans="1:14" x14ac:dyDescent="0.2">
      <c r="A591" s="6">
        <v>112223</v>
      </c>
      <c r="B591" s="6" t="s">
        <v>790</v>
      </c>
      <c r="C591">
        <v>29</v>
      </c>
      <c r="D591" s="24">
        <v>29</v>
      </c>
      <c r="E591" s="6">
        <v>238</v>
      </c>
      <c r="F591" s="6">
        <v>215</v>
      </c>
      <c r="G591">
        <v>270</v>
      </c>
      <c r="H591" s="6">
        <v>222</v>
      </c>
      <c r="I591" s="6" t="s">
        <v>53</v>
      </c>
      <c r="J591" s="6" t="s">
        <v>54</v>
      </c>
      <c r="K591" s="7">
        <v>45838</v>
      </c>
      <c r="L591" s="7">
        <v>45925</v>
      </c>
      <c r="M591" s="6" t="s">
        <v>58</v>
      </c>
      <c r="N591">
        <v>2</v>
      </c>
    </row>
    <row r="592" spans="1:14" x14ac:dyDescent="0.2">
      <c r="A592" s="6">
        <v>112212</v>
      </c>
      <c r="B592" s="6" t="s">
        <v>1132</v>
      </c>
      <c r="C592">
        <v>29</v>
      </c>
      <c r="D592" s="24">
        <v>17</v>
      </c>
      <c r="E592" s="6">
        <v>18</v>
      </c>
      <c r="F592" s="6">
        <v>18</v>
      </c>
      <c r="G592">
        <v>2</v>
      </c>
      <c r="H592" s="6">
        <v>25</v>
      </c>
      <c r="I592" s="6" t="s">
        <v>952</v>
      </c>
      <c r="J592" s="6" t="s">
        <v>54</v>
      </c>
      <c r="K592" s="7">
        <v>45274</v>
      </c>
      <c r="L592" s="6"/>
      <c r="M592" s="6" t="s">
        <v>76</v>
      </c>
      <c r="N592">
        <v>50</v>
      </c>
    </row>
    <row r="593" spans="1:14" x14ac:dyDescent="0.2">
      <c r="A593" s="6">
        <v>112123</v>
      </c>
      <c r="B593" s="6" t="s">
        <v>861</v>
      </c>
      <c r="C593">
        <v>29</v>
      </c>
      <c r="D593" s="24">
        <v>2</v>
      </c>
      <c r="E593" s="6">
        <v>18</v>
      </c>
      <c r="F593" s="6">
        <v>23</v>
      </c>
      <c r="G593">
        <v>27</v>
      </c>
      <c r="H593" s="6">
        <v>24</v>
      </c>
      <c r="I593" s="6" t="s">
        <v>53</v>
      </c>
      <c r="J593" s="6" t="s">
        <v>54</v>
      </c>
      <c r="K593" s="7">
        <v>45356</v>
      </c>
      <c r="L593" s="6"/>
      <c r="M593" s="6" t="s">
        <v>76</v>
      </c>
      <c r="N593">
        <v>15</v>
      </c>
    </row>
    <row r="594" spans="1:14" x14ac:dyDescent="0.2">
      <c r="A594" s="6">
        <v>110305</v>
      </c>
      <c r="B594" s="6" t="s">
        <v>791</v>
      </c>
      <c r="C594">
        <v>29</v>
      </c>
      <c r="D594" s="24">
        <v>22</v>
      </c>
      <c r="E594" s="6">
        <v>1081</v>
      </c>
      <c r="F594" s="6">
        <v>522</v>
      </c>
      <c r="G594">
        <v>18</v>
      </c>
      <c r="H594" s="6">
        <v>539</v>
      </c>
      <c r="I594" s="6" t="s">
        <v>53</v>
      </c>
      <c r="J594" s="6" t="s">
        <v>68</v>
      </c>
      <c r="K594" s="7">
        <v>45897</v>
      </c>
      <c r="L594" s="7">
        <v>45929</v>
      </c>
      <c r="M594" s="6" t="s">
        <v>55</v>
      </c>
      <c r="N594">
        <v>2</v>
      </c>
    </row>
    <row r="595" spans="1:14" x14ac:dyDescent="0.2">
      <c r="A595" s="6">
        <v>509692</v>
      </c>
      <c r="B595" s="6" t="s">
        <v>472</v>
      </c>
      <c r="C595">
        <v>28</v>
      </c>
      <c r="D595" s="24">
        <v>28</v>
      </c>
      <c r="E595" s="6">
        <v>11</v>
      </c>
      <c r="F595" s="6">
        <v>26</v>
      </c>
      <c r="G595">
        <v>11</v>
      </c>
      <c r="H595" s="6">
        <v>26</v>
      </c>
      <c r="I595" s="6" t="s">
        <v>53</v>
      </c>
      <c r="J595" s="6" t="s">
        <v>54</v>
      </c>
      <c r="K595" s="7">
        <v>45832</v>
      </c>
      <c r="L595" s="7">
        <v>45926</v>
      </c>
      <c r="M595" s="6" t="s">
        <v>76</v>
      </c>
      <c r="N595">
        <v>4</v>
      </c>
    </row>
    <row r="596" spans="1:14" x14ac:dyDescent="0.2">
      <c r="A596" s="6">
        <v>183987</v>
      </c>
      <c r="B596" s="6" t="s">
        <v>854</v>
      </c>
      <c r="C596">
        <v>28</v>
      </c>
      <c r="D596" s="24">
        <v>28</v>
      </c>
      <c r="E596" s="6">
        <v>29</v>
      </c>
      <c r="F596" s="6">
        <v>27</v>
      </c>
      <c r="G596">
        <v>65</v>
      </c>
      <c r="H596" s="6">
        <v>28</v>
      </c>
      <c r="I596" s="6" t="s">
        <v>53</v>
      </c>
      <c r="J596" s="6" t="s">
        <v>54</v>
      </c>
      <c r="K596" s="7">
        <v>45747</v>
      </c>
      <c r="L596" s="7">
        <v>45916</v>
      </c>
      <c r="M596" s="6" t="s">
        <v>76</v>
      </c>
      <c r="N596">
        <v>6</v>
      </c>
    </row>
    <row r="597" spans="1:14" x14ac:dyDescent="0.2">
      <c r="A597" s="6">
        <v>156114</v>
      </c>
      <c r="B597" s="6" t="s">
        <v>379</v>
      </c>
      <c r="C597">
        <v>28</v>
      </c>
      <c r="D597" s="24">
        <v>0</v>
      </c>
      <c r="E597" s="6">
        <v>19</v>
      </c>
      <c r="F597" s="6">
        <v>25</v>
      </c>
      <c r="G597">
        <v>47</v>
      </c>
      <c r="H597" s="6">
        <v>25</v>
      </c>
      <c r="I597" s="6" t="s">
        <v>53</v>
      </c>
      <c r="J597" s="6" t="s">
        <v>54</v>
      </c>
      <c r="K597" s="7">
        <v>45546</v>
      </c>
      <c r="L597" s="7">
        <v>45643</v>
      </c>
      <c r="M597" s="6" t="s">
        <v>76</v>
      </c>
      <c r="N597">
        <v>11</v>
      </c>
    </row>
    <row r="598" spans="1:14" x14ac:dyDescent="0.2">
      <c r="A598" s="6">
        <v>109947</v>
      </c>
      <c r="B598" s="6" t="s">
        <v>452</v>
      </c>
      <c r="C598">
        <v>28</v>
      </c>
      <c r="D598" s="24">
        <v>8</v>
      </c>
      <c r="E598" s="6">
        <v>13</v>
      </c>
      <c r="F598" s="6">
        <v>12</v>
      </c>
      <c r="G598">
        <v>15</v>
      </c>
      <c r="H598" s="6">
        <v>12</v>
      </c>
      <c r="I598" s="6" t="s">
        <v>53</v>
      </c>
      <c r="J598" s="6" t="s">
        <v>54</v>
      </c>
      <c r="K598" s="7">
        <v>45454</v>
      </c>
      <c r="L598" s="6"/>
      <c r="M598" s="6" t="s">
        <v>76</v>
      </c>
      <c r="N598">
        <v>13</v>
      </c>
    </row>
    <row r="599" spans="1:14" x14ac:dyDescent="0.2">
      <c r="A599" s="6">
        <v>109013</v>
      </c>
      <c r="B599" s="6" t="s">
        <v>1133</v>
      </c>
      <c r="C599">
        <v>28</v>
      </c>
      <c r="D599" s="24">
        <v>7</v>
      </c>
      <c r="E599" s="6">
        <v>117</v>
      </c>
      <c r="F599" s="6">
        <v>145</v>
      </c>
      <c r="G599">
        <v>80</v>
      </c>
      <c r="H599" s="6">
        <v>149</v>
      </c>
      <c r="I599" s="6" t="s">
        <v>976</v>
      </c>
      <c r="J599" s="6" t="s">
        <v>54</v>
      </c>
      <c r="K599" s="7">
        <v>45545</v>
      </c>
      <c r="L599" s="7">
        <v>45671</v>
      </c>
      <c r="M599" s="6" t="s">
        <v>58</v>
      </c>
      <c r="N599">
        <v>11</v>
      </c>
    </row>
    <row r="600" spans="1:14" x14ac:dyDescent="0.2">
      <c r="A600" s="6">
        <v>108360</v>
      </c>
      <c r="B600" s="6" t="s">
        <v>1134</v>
      </c>
      <c r="C600">
        <v>28</v>
      </c>
      <c r="D600" s="24">
        <v>5</v>
      </c>
      <c r="E600" s="6">
        <v>704</v>
      </c>
      <c r="F600" s="6">
        <v>800</v>
      </c>
      <c r="G600">
        <v>782</v>
      </c>
      <c r="H600" s="6">
        <v>733</v>
      </c>
      <c r="I600" s="6" t="s">
        <v>976</v>
      </c>
      <c r="J600" s="6" t="s">
        <v>54</v>
      </c>
      <c r="K600" s="7">
        <v>45539</v>
      </c>
      <c r="L600" s="6"/>
      <c r="M600" s="6" t="s">
        <v>55</v>
      </c>
      <c r="N600">
        <v>50</v>
      </c>
    </row>
    <row r="601" spans="1:14" x14ac:dyDescent="0.2">
      <c r="A601" s="6">
        <v>551150</v>
      </c>
      <c r="B601" s="6" t="s">
        <v>189</v>
      </c>
      <c r="C601">
        <v>27</v>
      </c>
      <c r="D601" s="24">
        <v>27</v>
      </c>
      <c r="E601" s="6">
        <v>83</v>
      </c>
      <c r="F601" s="6">
        <v>18</v>
      </c>
      <c r="G601">
        <v>3</v>
      </c>
      <c r="H601" s="6">
        <v>6</v>
      </c>
      <c r="I601" s="6" t="s">
        <v>53</v>
      </c>
      <c r="J601" s="6" t="s">
        <v>54</v>
      </c>
      <c r="K601" s="7">
        <v>45656</v>
      </c>
      <c r="L601" s="7">
        <v>45850</v>
      </c>
      <c r="M601" s="6" t="s">
        <v>71</v>
      </c>
      <c r="N601">
        <v>8</v>
      </c>
    </row>
    <row r="602" spans="1:14" x14ac:dyDescent="0.2">
      <c r="A602" s="6">
        <v>472922</v>
      </c>
      <c r="B602" s="6" t="s">
        <v>1135</v>
      </c>
      <c r="C602">
        <v>27</v>
      </c>
      <c r="D602" s="24">
        <v>27</v>
      </c>
      <c r="E602" s="6">
        <v>8</v>
      </c>
      <c r="F602" s="6">
        <v>5</v>
      </c>
      <c r="G602">
        <v>9</v>
      </c>
      <c r="H602" s="6">
        <v>0</v>
      </c>
      <c r="I602" s="6" t="s">
        <v>976</v>
      </c>
      <c r="J602" s="6" t="s">
        <v>973</v>
      </c>
      <c r="K602" s="7">
        <v>45756</v>
      </c>
      <c r="L602" s="6"/>
      <c r="M602" s="6" t="s">
        <v>76</v>
      </c>
      <c r="N602">
        <v>4</v>
      </c>
    </row>
    <row r="603" spans="1:14" x14ac:dyDescent="0.2">
      <c r="A603" s="6">
        <v>233436</v>
      </c>
      <c r="B603" s="6" t="s">
        <v>1136</v>
      </c>
      <c r="C603">
        <v>27</v>
      </c>
      <c r="D603" s="24">
        <v>27</v>
      </c>
      <c r="E603" s="6">
        <v>38</v>
      </c>
      <c r="F603" s="6">
        <v>40</v>
      </c>
      <c r="G603">
        <v>3</v>
      </c>
      <c r="H603" s="6">
        <v>41</v>
      </c>
      <c r="I603" s="6" t="s">
        <v>952</v>
      </c>
      <c r="J603" s="6" t="s">
        <v>54</v>
      </c>
      <c r="K603" s="7">
        <v>45280</v>
      </c>
      <c r="L603" s="6"/>
      <c r="M603" s="6" t="s">
        <v>76</v>
      </c>
      <c r="N603">
        <v>37</v>
      </c>
    </row>
    <row r="604" spans="1:14" x14ac:dyDescent="0.2">
      <c r="A604" s="6">
        <v>180045</v>
      </c>
      <c r="B604" s="6" t="s">
        <v>657</v>
      </c>
      <c r="C604">
        <v>27</v>
      </c>
      <c r="D604" s="24">
        <v>29</v>
      </c>
      <c r="E604" s="6">
        <v>60</v>
      </c>
      <c r="F604" s="6">
        <v>80</v>
      </c>
      <c r="G604">
        <v>18</v>
      </c>
      <c r="H604" s="6">
        <v>82</v>
      </c>
      <c r="I604" s="6" t="s">
        <v>53</v>
      </c>
      <c r="J604" s="6" t="s">
        <v>54</v>
      </c>
      <c r="K604" s="7">
        <v>45792</v>
      </c>
      <c r="L604" s="7">
        <v>45902</v>
      </c>
      <c r="M604" s="6" t="s">
        <v>71</v>
      </c>
      <c r="N604">
        <v>3</v>
      </c>
    </row>
    <row r="605" spans="1:14" x14ac:dyDescent="0.2">
      <c r="A605" s="6">
        <v>170047</v>
      </c>
      <c r="B605" s="6" t="s">
        <v>382</v>
      </c>
      <c r="C605">
        <v>27</v>
      </c>
      <c r="D605" s="24">
        <v>27</v>
      </c>
      <c r="E605" s="6">
        <v>27</v>
      </c>
      <c r="F605" s="6">
        <v>25</v>
      </c>
      <c r="G605">
        <v>1</v>
      </c>
      <c r="H605" s="6">
        <v>25</v>
      </c>
      <c r="I605" s="6" t="s">
        <v>53</v>
      </c>
      <c r="J605" s="6" t="s">
        <v>68</v>
      </c>
      <c r="K605" s="7">
        <v>45728</v>
      </c>
      <c r="L605" s="6"/>
      <c r="M605" s="6" t="s">
        <v>76</v>
      </c>
      <c r="N605">
        <v>5</v>
      </c>
    </row>
    <row r="606" spans="1:14" x14ac:dyDescent="0.2">
      <c r="A606" s="6">
        <v>116059</v>
      </c>
      <c r="B606" s="6" t="s">
        <v>300</v>
      </c>
      <c r="C606">
        <v>27</v>
      </c>
      <c r="D606" s="24">
        <v>47</v>
      </c>
      <c r="E606" s="6">
        <v>318</v>
      </c>
      <c r="F606" s="6">
        <v>625</v>
      </c>
      <c r="G606">
        <v>0</v>
      </c>
      <c r="H606" s="6">
        <v>516</v>
      </c>
      <c r="I606" s="6" t="s">
        <v>53</v>
      </c>
      <c r="J606" s="6" t="s">
        <v>54</v>
      </c>
      <c r="K606" s="7">
        <v>45835</v>
      </c>
      <c r="L606" s="7">
        <v>45944</v>
      </c>
      <c r="M606" s="6" t="s">
        <v>55</v>
      </c>
      <c r="N606">
        <v>2</v>
      </c>
    </row>
    <row r="607" spans="1:14" x14ac:dyDescent="0.2">
      <c r="A607" s="6">
        <v>109564</v>
      </c>
      <c r="B607" s="6" t="s">
        <v>212</v>
      </c>
      <c r="C607">
        <v>27</v>
      </c>
      <c r="D607" s="24">
        <v>27</v>
      </c>
      <c r="E607" s="6">
        <v>42</v>
      </c>
      <c r="F607" s="6">
        <v>38</v>
      </c>
      <c r="G607">
        <v>51</v>
      </c>
      <c r="H607" s="6">
        <v>19</v>
      </c>
      <c r="I607" s="6" t="s">
        <v>53</v>
      </c>
      <c r="J607" s="6" t="s">
        <v>68</v>
      </c>
      <c r="K607" s="7">
        <v>45749</v>
      </c>
      <c r="L607" s="7">
        <v>45838</v>
      </c>
      <c r="M607" s="6" t="s">
        <v>71</v>
      </c>
      <c r="N607">
        <v>4</v>
      </c>
    </row>
    <row r="608" spans="1:14" x14ac:dyDescent="0.2">
      <c r="A608" s="6">
        <v>108428</v>
      </c>
      <c r="B608" s="6" t="s">
        <v>269</v>
      </c>
      <c r="C608">
        <v>27</v>
      </c>
      <c r="D608" s="24">
        <v>27</v>
      </c>
      <c r="E608" s="6">
        <v>37</v>
      </c>
      <c r="F608" s="6">
        <v>21</v>
      </c>
      <c r="G608">
        <v>0</v>
      </c>
      <c r="H608" s="6">
        <v>15</v>
      </c>
      <c r="I608" s="6" t="s">
        <v>53</v>
      </c>
      <c r="J608" s="6" t="s">
        <v>68</v>
      </c>
      <c r="K608" s="7">
        <v>45281</v>
      </c>
      <c r="L608" s="7">
        <v>46008</v>
      </c>
      <c r="M608" s="6" t="s">
        <v>76</v>
      </c>
      <c r="N608">
        <v>2</v>
      </c>
    </row>
    <row r="609" spans="1:14" x14ac:dyDescent="0.2">
      <c r="A609" s="6">
        <v>108260</v>
      </c>
      <c r="B609" s="6" t="s">
        <v>835</v>
      </c>
      <c r="C609">
        <v>27</v>
      </c>
      <c r="D609" s="24">
        <v>5</v>
      </c>
      <c r="E609" s="6">
        <v>52</v>
      </c>
      <c r="F609" s="6">
        <v>60</v>
      </c>
      <c r="G609">
        <v>59</v>
      </c>
      <c r="H609" s="6">
        <v>62</v>
      </c>
      <c r="I609" s="6" t="s">
        <v>53</v>
      </c>
      <c r="J609" s="6" t="s">
        <v>54</v>
      </c>
      <c r="K609" s="7">
        <v>45602</v>
      </c>
      <c r="L609" s="7">
        <v>45734</v>
      </c>
      <c r="M609" s="6" t="s">
        <v>71</v>
      </c>
      <c r="N609">
        <v>8</v>
      </c>
    </row>
    <row r="610" spans="1:14" x14ac:dyDescent="0.2">
      <c r="A610" s="6">
        <v>108002</v>
      </c>
      <c r="B610" s="6" t="s">
        <v>614</v>
      </c>
      <c r="C610">
        <v>27</v>
      </c>
      <c r="D610" s="24">
        <v>27</v>
      </c>
      <c r="E610" s="6">
        <v>40</v>
      </c>
      <c r="F610" s="6">
        <v>50</v>
      </c>
      <c r="G610">
        <v>65</v>
      </c>
      <c r="H610" s="6">
        <v>51</v>
      </c>
      <c r="I610" s="6" t="s">
        <v>53</v>
      </c>
      <c r="J610" s="6" t="s">
        <v>54</v>
      </c>
      <c r="K610" s="7">
        <v>45708</v>
      </c>
      <c r="L610" s="7">
        <v>45808</v>
      </c>
      <c r="M610" s="6" t="s">
        <v>71</v>
      </c>
      <c r="N610">
        <v>5</v>
      </c>
    </row>
    <row r="611" spans="1:14" x14ac:dyDescent="0.2">
      <c r="A611" s="6">
        <v>107189</v>
      </c>
      <c r="B611" s="6" t="s">
        <v>199</v>
      </c>
      <c r="C611">
        <v>27</v>
      </c>
      <c r="D611" s="24">
        <v>21</v>
      </c>
      <c r="E611" s="6">
        <v>16</v>
      </c>
      <c r="F611" s="6">
        <v>25</v>
      </c>
      <c r="G611">
        <v>16</v>
      </c>
      <c r="H611" s="6">
        <v>10</v>
      </c>
      <c r="I611" s="6" t="s">
        <v>53</v>
      </c>
      <c r="J611" s="6" t="s">
        <v>54</v>
      </c>
      <c r="K611" s="7">
        <v>45583</v>
      </c>
      <c r="L611" s="7">
        <v>45659</v>
      </c>
      <c r="M611" s="6" t="s">
        <v>76</v>
      </c>
      <c r="N611">
        <v>11</v>
      </c>
    </row>
    <row r="612" spans="1:14" x14ac:dyDescent="0.2">
      <c r="A612" s="6">
        <v>317638</v>
      </c>
      <c r="B612" s="6" t="s">
        <v>464</v>
      </c>
      <c r="C612">
        <v>26</v>
      </c>
      <c r="D612" s="24">
        <v>26</v>
      </c>
      <c r="E612" s="6">
        <v>12</v>
      </c>
      <c r="F612" s="6">
        <v>23</v>
      </c>
      <c r="G612">
        <v>23</v>
      </c>
      <c r="H612" s="6">
        <v>23</v>
      </c>
      <c r="I612" s="6" t="s">
        <v>53</v>
      </c>
      <c r="J612" s="6" t="s">
        <v>54</v>
      </c>
      <c r="K612" s="7">
        <v>45617</v>
      </c>
      <c r="L612" s="7">
        <v>45849</v>
      </c>
      <c r="M612" s="6" t="s">
        <v>76</v>
      </c>
      <c r="N612">
        <v>8</v>
      </c>
    </row>
    <row r="613" spans="1:14" x14ac:dyDescent="0.2">
      <c r="A613" s="6">
        <v>241689</v>
      </c>
      <c r="B613" s="6" t="s">
        <v>306</v>
      </c>
      <c r="C613">
        <v>26</v>
      </c>
      <c r="D613" s="24">
        <v>26</v>
      </c>
      <c r="E613" s="6">
        <v>4</v>
      </c>
      <c r="F613" s="6">
        <v>6</v>
      </c>
      <c r="G613">
        <v>1</v>
      </c>
      <c r="H613" s="6">
        <v>5</v>
      </c>
      <c r="I613" s="6" t="s">
        <v>53</v>
      </c>
      <c r="J613" s="6" t="s">
        <v>54</v>
      </c>
      <c r="K613" s="7">
        <v>45629</v>
      </c>
      <c r="L613" s="7">
        <v>45856</v>
      </c>
      <c r="M613" s="6" t="s">
        <v>76</v>
      </c>
      <c r="N613">
        <v>9</v>
      </c>
    </row>
    <row r="614" spans="1:14" x14ac:dyDescent="0.2">
      <c r="A614" s="6">
        <v>152725</v>
      </c>
      <c r="B614" s="6" t="s">
        <v>897</v>
      </c>
      <c r="C614">
        <v>26</v>
      </c>
      <c r="D614" s="24">
        <v>26</v>
      </c>
      <c r="E614" s="6">
        <v>170</v>
      </c>
      <c r="F614" s="6">
        <v>110</v>
      </c>
      <c r="G614">
        <v>155</v>
      </c>
      <c r="H614" s="6">
        <v>128</v>
      </c>
      <c r="I614" s="6" t="s">
        <v>53</v>
      </c>
      <c r="J614" s="6" t="s">
        <v>54</v>
      </c>
      <c r="K614" s="7">
        <v>45665</v>
      </c>
      <c r="L614" s="7">
        <v>45896</v>
      </c>
      <c r="M614" s="6" t="s">
        <v>58</v>
      </c>
      <c r="N614">
        <v>4</v>
      </c>
    </row>
    <row r="615" spans="1:14" x14ac:dyDescent="0.2">
      <c r="A615" s="6">
        <v>110142</v>
      </c>
      <c r="B615" s="6" t="s">
        <v>130</v>
      </c>
      <c r="C615">
        <v>26</v>
      </c>
      <c r="D615" s="24">
        <v>16</v>
      </c>
      <c r="E615" s="6">
        <v>410</v>
      </c>
      <c r="F615" s="6">
        <v>437</v>
      </c>
      <c r="G615">
        <v>482</v>
      </c>
      <c r="H615" s="6">
        <v>258</v>
      </c>
      <c r="I615" s="6" t="s">
        <v>53</v>
      </c>
      <c r="J615" s="6" t="s">
        <v>54</v>
      </c>
      <c r="K615" s="7">
        <v>45291</v>
      </c>
      <c r="L615" s="7">
        <v>45772</v>
      </c>
      <c r="M615" s="6" t="s">
        <v>58</v>
      </c>
      <c r="N615">
        <v>21</v>
      </c>
    </row>
    <row r="616" spans="1:14" x14ac:dyDescent="0.2">
      <c r="A616" s="6">
        <v>110104</v>
      </c>
      <c r="B616" s="6" t="s">
        <v>510</v>
      </c>
      <c r="C616">
        <v>26</v>
      </c>
      <c r="D616" s="24">
        <v>0</v>
      </c>
      <c r="E616" s="6">
        <v>7</v>
      </c>
      <c r="F616" s="6">
        <v>12</v>
      </c>
      <c r="G616">
        <v>1</v>
      </c>
      <c r="H616" s="6">
        <v>12</v>
      </c>
      <c r="I616" s="6" t="s">
        <v>53</v>
      </c>
      <c r="J616" s="6" t="s">
        <v>54</v>
      </c>
      <c r="K616" s="7">
        <v>45412</v>
      </c>
      <c r="L616" s="6"/>
      <c r="M616" s="6" t="s">
        <v>76</v>
      </c>
      <c r="N616">
        <v>50</v>
      </c>
    </row>
    <row r="617" spans="1:14" x14ac:dyDescent="0.2">
      <c r="A617" s="6">
        <v>107880</v>
      </c>
      <c r="B617" s="6" t="s">
        <v>1137</v>
      </c>
      <c r="C617">
        <v>26</v>
      </c>
      <c r="D617" s="24">
        <v>24</v>
      </c>
      <c r="E617" s="6">
        <v>109</v>
      </c>
      <c r="F617" s="6">
        <v>109</v>
      </c>
      <c r="G617">
        <v>14</v>
      </c>
      <c r="H617" s="6">
        <v>62</v>
      </c>
      <c r="I617" s="6" t="s">
        <v>952</v>
      </c>
      <c r="J617" s="6" t="s">
        <v>54</v>
      </c>
      <c r="K617" s="7">
        <v>45280</v>
      </c>
      <c r="L617" s="6"/>
      <c r="M617" s="6" t="s">
        <v>58</v>
      </c>
      <c r="N617">
        <v>54</v>
      </c>
    </row>
    <row r="618" spans="1:14" x14ac:dyDescent="0.2">
      <c r="A618" s="6">
        <v>106950</v>
      </c>
      <c r="B618" s="6" t="s">
        <v>236</v>
      </c>
      <c r="C618">
        <v>26</v>
      </c>
      <c r="D618" s="24">
        <v>11</v>
      </c>
      <c r="E618" s="6">
        <v>23</v>
      </c>
      <c r="F618" s="6">
        <v>65</v>
      </c>
      <c r="G618">
        <v>30</v>
      </c>
      <c r="H618" s="6">
        <v>36</v>
      </c>
      <c r="I618" s="6" t="s">
        <v>53</v>
      </c>
      <c r="J618" s="6" t="s">
        <v>54</v>
      </c>
      <c r="K618" s="7">
        <v>45198</v>
      </c>
      <c r="L618" s="6"/>
      <c r="M618" s="6" t="s">
        <v>76</v>
      </c>
      <c r="N618">
        <v>21</v>
      </c>
    </row>
    <row r="619" spans="1:14" x14ac:dyDescent="0.2">
      <c r="A619" s="6">
        <v>470907</v>
      </c>
      <c r="B619" s="6" t="s">
        <v>512</v>
      </c>
      <c r="C619">
        <v>25</v>
      </c>
      <c r="D619" s="24">
        <v>16</v>
      </c>
      <c r="E619" s="6">
        <v>7</v>
      </c>
      <c r="F619" s="6">
        <v>15</v>
      </c>
      <c r="G619">
        <v>2</v>
      </c>
      <c r="H619" s="6">
        <v>15</v>
      </c>
      <c r="I619" s="6" t="s">
        <v>53</v>
      </c>
      <c r="J619" s="6" t="s">
        <v>54</v>
      </c>
      <c r="K619" s="7">
        <v>45631</v>
      </c>
      <c r="L619" s="7">
        <v>45757</v>
      </c>
      <c r="M619" s="6" t="s">
        <v>76</v>
      </c>
      <c r="N619">
        <v>8</v>
      </c>
    </row>
    <row r="620" spans="1:14" x14ac:dyDescent="0.2">
      <c r="A620" s="6">
        <v>470764</v>
      </c>
      <c r="B620" s="6" t="s">
        <v>545</v>
      </c>
      <c r="C620">
        <v>25</v>
      </c>
      <c r="D620" s="24">
        <v>25</v>
      </c>
      <c r="E620" s="6">
        <v>4</v>
      </c>
      <c r="F620" s="6">
        <v>10</v>
      </c>
      <c r="G620">
        <v>8</v>
      </c>
      <c r="H620" s="6">
        <v>10</v>
      </c>
      <c r="I620" s="6" t="s">
        <v>53</v>
      </c>
      <c r="J620" s="6" t="s">
        <v>68</v>
      </c>
      <c r="K620" s="7">
        <v>45740</v>
      </c>
      <c r="L620" s="7">
        <v>45853</v>
      </c>
      <c r="M620" s="6" t="s">
        <v>76</v>
      </c>
      <c r="N620">
        <v>4</v>
      </c>
    </row>
    <row r="621" spans="1:14" x14ac:dyDescent="0.2">
      <c r="A621" s="6">
        <v>303269</v>
      </c>
      <c r="B621" s="6" t="s">
        <v>605</v>
      </c>
      <c r="C621">
        <v>25</v>
      </c>
      <c r="D621" s="24">
        <v>25</v>
      </c>
      <c r="E621" s="6">
        <v>47</v>
      </c>
      <c r="F621" s="6">
        <v>52</v>
      </c>
      <c r="G621">
        <v>0</v>
      </c>
      <c r="H621" s="6">
        <v>53</v>
      </c>
      <c r="I621" s="6" t="s">
        <v>53</v>
      </c>
      <c r="J621" s="6" t="s">
        <v>54</v>
      </c>
      <c r="K621" s="7">
        <v>45807</v>
      </c>
      <c r="L621" s="7">
        <v>45965</v>
      </c>
      <c r="M621" s="6" t="s">
        <v>71</v>
      </c>
      <c r="N621">
        <v>2</v>
      </c>
    </row>
    <row r="622" spans="1:14" x14ac:dyDescent="0.2">
      <c r="A622" s="6">
        <v>222038</v>
      </c>
      <c r="B622" s="6" t="s">
        <v>511</v>
      </c>
      <c r="C622">
        <v>25</v>
      </c>
      <c r="D622" s="24">
        <v>22</v>
      </c>
      <c r="E622" s="6">
        <v>7</v>
      </c>
      <c r="F622" s="6">
        <v>10</v>
      </c>
      <c r="G622">
        <v>11</v>
      </c>
      <c r="H622" s="6">
        <v>10</v>
      </c>
      <c r="I622" s="6" t="s">
        <v>53</v>
      </c>
      <c r="J622" s="6" t="s">
        <v>68</v>
      </c>
      <c r="K622" s="7">
        <v>45699</v>
      </c>
      <c r="L622" s="7">
        <v>45891</v>
      </c>
      <c r="M622" s="6" t="s">
        <v>76</v>
      </c>
      <c r="N622">
        <v>6</v>
      </c>
    </row>
    <row r="623" spans="1:14" x14ac:dyDescent="0.2">
      <c r="A623" s="6">
        <v>132522</v>
      </c>
      <c r="B623" s="6" t="s">
        <v>376</v>
      </c>
      <c r="C623">
        <v>25</v>
      </c>
      <c r="D623" s="24">
        <v>25</v>
      </c>
      <c r="E623" s="6">
        <v>24</v>
      </c>
      <c r="F623" s="6">
        <v>25</v>
      </c>
      <c r="G623">
        <v>0</v>
      </c>
      <c r="H623" s="6">
        <v>25</v>
      </c>
      <c r="I623" s="6" t="s">
        <v>53</v>
      </c>
      <c r="J623" s="6" t="s">
        <v>68</v>
      </c>
      <c r="K623" s="7">
        <v>45741</v>
      </c>
      <c r="L623" s="7">
        <v>45930</v>
      </c>
      <c r="M623" s="6" t="s">
        <v>76</v>
      </c>
      <c r="N623">
        <v>3</v>
      </c>
    </row>
    <row r="624" spans="1:14" x14ac:dyDescent="0.2">
      <c r="A624" s="6">
        <v>128688</v>
      </c>
      <c r="B624" s="6" t="s">
        <v>210</v>
      </c>
      <c r="C624">
        <v>25</v>
      </c>
      <c r="D624" s="24">
        <v>11</v>
      </c>
      <c r="E624" s="6">
        <v>71</v>
      </c>
      <c r="F624" s="6">
        <v>89</v>
      </c>
      <c r="G624">
        <v>89</v>
      </c>
      <c r="H624" s="6">
        <v>41</v>
      </c>
      <c r="I624" s="6" t="s">
        <v>53</v>
      </c>
      <c r="J624" s="6" t="s">
        <v>54</v>
      </c>
      <c r="K624" s="7">
        <v>45252</v>
      </c>
      <c r="L624" s="6"/>
      <c r="M624" s="6" t="s">
        <v>71</v>
      </c>
      <c r="N624">
        <v>25</v>
      </c>
    </row>
    <row r="625" spans="1:14" x14ac:dyDescent="0.2">
      <c r="A625" s="6">
        <v>120614</v>
      </c>
      <c r="B625" s="6" t="s">
        <v>1138</v>
      </c>
      <c r="C625">
        <v>25</v>
      </c>
      <c r="D625" s="24">
        <v>25</v>
      </c>
      <c r="E625" s="6">
        <v>59</v>
      </c>
      <c r="F625" s="6">
        <v>124</v>
      </c>
      <c r="G625">
        <v>0</v>
      </c>
      <c r="H625" s="6">
        <v>124</v>
      </c>
      <c r="I625" s="6" t="s">
        <v>952</v>
      </c>
      <c r="J625" s="6" t="s">
        <v>54</v>
      </c>
      <c r="K625" s="7">
        <v>45279</v>
      </c>
      <c r="L625" s="7">
        <v>45847</v>
      </c>
      <c r="M625" s="6" t="s">
        <v>71</v>
      </c>
      <c r="N625">
        <v>23</v>
      </c>
    </row>
    <row r="626" spans="1:14" x14ac:dyDescent="0.2">
      <c r="A626" s="6">
        <v>107396</v>
      </c>
      <c r="B626" s="6" t="s">
        <v>356</v>
      </c>
      <c r="C626">
        <v>25</v>
      </c>
      <c r="D626" s="24">
        <v>25</v>
      </c>
      <c r="E626" s="6">
        <v>217</v>
      </c>
      <c r="F626" s="6">
        <v>130</v>
      </c>
      <c r="G626">
        <v>106</v>
      </c>
      <c r="H626" s="6">
        <v>129</v>
      </c>
      <c r="I626" s="6" t="s">
        <v>53</v>
      </c>
      <c r="J626" s="6" t="s">
        <v>54</v>
      </c>
      <c r="K626" s="7">
        <v>45835</v>
      </c>
      <c r="L626" s="7">
        <v>45951</v>
      </c>
      <c r="M626" s="6" t="s">
        <v>58</v>
      </c>
      <c r="N626">
        <v>50</v>
      </c>
    </row>
    <row r="627" spans="1:14" x14ac:dyDescent="0.2">
      <c r="A627" s="6">
        <v>456357</v>
      </c>
      <c r="B627" s="6" t="s">
        <v>278</v>
      </c>
      <c r="C627">
        <v>24</v>
      </c>
      <c r="D627" s="24">
        <v>24</v>
      </c>
      <c r="E627" s="6">
        <v>2</v>
      </c>
      <c r="F627" s="6">
        <v>4</v>
      </c>
      <c r="G627">
        <v>3</v>
      </c>
      <c r="H627" s="6">
        <v>3</v>
      </c>
      <c r="I627" s="6" t="s">
        <v>53</v>
      </c>
      <c r="J627" s="6" t="s">
        <v>54</v>
      </c>
      <c r="K627" s="7">
        <v>45748</v>
      </c>
      <c r="L627" s="7">
        <v>45838</v>
      </c>
      <c r="M627" s="6" t="s">
        <v>76</v>
      </c>
      <c r="N627">
        <v>4</v>
      </c>
    </row>
    <row r="628" spans="1:14" x14ac:dyDescent="0.2">
      <c r="A628" s="6">
        <v>310479</v>
      </c>
      <c r="B628" s="6" t="s">
        <v>627</v>
      </c>
      <c r="C628">
        <v>24</v>
      </c>
      <c r="D628" s="24">
        <v>8</v>
      </c>
      <c r="E628" s="6">
        <v>38</v>
      </c>
      <c r="F628" s="6">
        <v>45</v>
      </c>
      <c r="G628">
        <v>44</v>
      </c>
      <c r="H628" s="6">
        <v>46</v>
      </c>
      <c r="I628" s="6" t="s">
        <v>53</v>
      </c>
      <c r="J628" s="6" t="s">
        <v>54</v>
      </c>
      <c r="K628" s="7">
        <v>45282</v>
      </c>
      <c r="L628" s="7">
        <v>45924</v>
      </c>
      <c r="M628" s="6" t="s">
        <v>76</v>
      </c>
      <c r="N628">
        <v>8</v>
      </c>
    </row>
    <row r="629" spans="1:14" x14ac:dyDescent="0.2">
      <c r="A629" s="6">
        <v>144068</v>
      </c>
      <c r="B629" s="6" t="s">
        <v>1139</v>
      </c>
      <c r="C629">
        <v>24</v>
      </c>
      <c r="D629" s="24">
        <v>5</v>
      </c>
      <c r="E629" s="6">
        <v>18</v>
      </c>
      <c r="F629" s="6">
        <v>19</v>
      </c>
      <c r="G629">
        <v>20</v>
      </c>
      <c r="H629" s="6">
        <v>19</v>
      </c>
      <c r="I629" s="6" t="s">
        <v>952</v>
      </c>
      <c r="J629" s="6" t="s">
        <v>54</v>
      </c>
      <c r="K629" s="7">
        <v>45596</v>
      </c>
      <c r="L629" s="7">
        <v>45705</v>
      </c>
      <c r="M629" s="6" t="s">
        <v>76</v>
      </c>
      <c r="N629">
        <v>9</v>
      </c>
    </row>
    <row r="630" spans="1:14" x14ac:dyDescent="0.2">
      <c r="A630" s="6">
        <v>108851</v>
      </c>
      <c r="B630" s="6" t="s">
        <v>1140</v>
      </c>
      <c r="C630">
        <v>24</v>
      </c>
      <c r="D630" s="24">
        <v>16</v>
      </c>
      <c r="E630" s="6">
        <v>33</v>
      </c>
      <c r="F630" s="6">
        <v>42</v>
      </c>
      <c r="G630">
        <v>1</v>
      </c>
      <c r="H630" s="6">
        <v>43</v>
      </c>
      <c r="I630" s="6" t="s">
        <v>952</v>
      </c>
      <c r="J630" s="6" t="s">
        <v>54</v>
      </c>
      <c r="K630" s="7">
        <v>45317</v>
      </c>
      <c r="L630" s="6"/>
      <c r="M630" s="6" t="s">
        <v>76</v>
      </c>
      <c r="N630">
        <v>33</v>
      </c>
    </row>
    <row r="631" spans="1:14" x14ac:dyDescent="0.2">
      <c r="A631" s="6">
        <v>106752</v>
      </c>
      <c r="B631" s="6" t="s">
        <v>113</v>
      </c>
      <c r="C631">
        <v>24</v>
      </c>
      <c r="D631" s="24">
        <v>24</v>
      </c>
      <c r="E631" s="6">
        <v>44</v>
      </c>
      <c r="F631" s="6">
        <v>136</v>
      </c>
      <c r="G631">
        <v>55</v>
      </c>
      <c r="H631" s="6">
        <v>71</v>
      </c>
      <c r="I631" s="6" t="s">
        <v>53</v>
      </c>
      <c r="J631" s="6" t="s">
        <v>54</v>
      </c>
      <c r="K631" s="7">
        <v>45555</v>
      </c>
      <c r="L631" s="7">
        <v>45887</v>
      </c>
      <c r="M631" s="6" t="s">
        <v>71</v>
      </c>
      <c r="N631">
        <v>13</v>
      </c>
    </row>
    <row r="632" spans="1:14" x14ac:dyDescent="0.2">
      <c r="A632" s="6">
        <v>485670</v>
      </c>
      <c r="B632" s="6" t="s">
        <v>1141</v>
      </c>
      <c r="C632">
        <v>23</v>
      </c>
      <c r="D632" s="24">
        <v>0</v>
      </c>
      <c r="E632" s="6">
        <v>14</v>
      </c>
      <c r="F632" s="6">
        <v>16</v>
      </c>
      <c r="G632">
        <v>18</v>
      </c>
      <c r="H632" s="6">
        <v>16</v>
      </c>
      <c r="I632" s="6" t="s">
        <v>952</v>
      </c>
      <c r="J632" s="6" t="s">
        <v>54</v>
      </c>
      <c r="K632" s="7">
        <v>45848</v>
      </c>
      <c r="L632" s="6"/>
      <c r="M632" s="6" t="s">
        <v>76</v>
      </c>
      <c r="N632">
        <v>49</v>
      </c>
    </row>
    <row r="633" spans="1:14" x14ac:dyDescent="0.2">
      <c r="A633" s="6">
        <v>325495</v>
      </c>
      <c r="B633" s="6" t="s">
        <v>196</v>
      </c>
      <c r="C633">
        <v>23</v>
      </c>
      <c r="D633" s="24">
        <v>0</v>
      </c>
      <c r="E633" s="6">
        <v>35</v>
      </c>
      <c r="F633" s="6">
        <v>37</v>
      </c>
      <c r="G633">
        <v>45</v>
      </c>
      <c r="H633" s="6">
        <v>14</v>
      </c>
      <c r="I633" s="6" t="s">
        <v>53</v>
      </c>
      <c r="J633" s="6" t="s">
        <v>54</v>
      </c>
      <c r="K633" s="7">
        <v>45359</v>
      </c>
      <c r="L633" s="6"/>
      <c r="M633" s="6" t="s">
        <v>76</v>
      </c>
      <c r="N633">
        <v>14</v>
      </c>
    </row>
    <row r="634" spans="1:14" x14ac:dyDescent="0.2">
      <c r="A634" s="6">
        <v>319148</v>
      </c>
      <c r="B634" s="6" t="s">
        <v>206</v>
      </c>
      <c r="C634">
        <v>23</v>
      </c>
      <c r="D634" s="24">
        <v>23</v>
      </c>
      <c r="E634" s="6">
        <v>15</v>
      </c>
      <c r="F634" s="6">
        <v>16</v>
      </c>
      <c r="G634">
        <v>20</v>
      </c>
      <c r="H634" s="6">
        <v>7</v>
      </c>
      <c r="I634" s="6" t="s">
        <v>53</v>
      </c>
      <c r="J634" s="6" t="s">
        <v>68</v>
      </c>
      <c r="K634" s="7">
        <v>45785</v>
      </c>
      <c r="L634" s="7">
        <v>45777</v>
      </c>
      <c r="M634" s="6" t="s">
        <v>76</v>
      </c>
      <c r="N634">
        <v>4</v>
      </c>
    </row>
    <row r="635" spans="1:14" x14ac:dyDescent="0.2">
      <c r="A635" s="6">
        <v>174235</v>
      </c>
      <c r="B635" s="6" t="s">
        <v>666</v>
      </c>
      <c r="C635">
        <v>23</v>
      </c>
      <c r="D635" s="24">
        <v>15</v>
      </c>
      <c r="E635" s="6">
        <v>22</v>
      </c>
      <c r="F635" s="6">
        <v>40</v>
      </c>
      <c r="G635">
        <v>44</v>
      </c>
      <c r="H635" s="6">
        <v>41</v>
      </c>
      <c r="I635" s="6" t="s">
        <v>53</v>
      </c>
      <c r="J635" s="6" t="s">
        <v>54</v>
      </c>
      <c r="K635" s="7">
        <v>45657</v>
      </c>
      <c r="L635" s="7">
        <v>45839</v>
      </c>
      <c r="M635" s="6" t="s">
        <v>76</v>
      </c>
      <c r="N635">
        <v>33</v>
      </c>
    </row>
    <row r="636" spans="1:14" x14ac:dyDescent="0.2">
      <c r="A636" s="6">
        <v>109244</v>
      </c>
      <c r="B636" s="6" t="s">
        <v>146</v>
      </c>
      <c r="C636">
        <v>23</v>
      </c>
      <c r="D636" s="24">
        <v>23</v>
      </c>
      <c r="E636" s="6">
        <v>493</v>
      </c>
      <c r="F636" s="6">
        <v>384</v>
      </c>
      <c r="G636">
        <v>532</v>
      </c>
      <c r="H636" s="6">
        <v>566</v>
      </c>
      <c r="I636" s="6" t="s">
        <v>53</v>
      </c>
      <c r="J636" s="6" t="s">
        <v>54</v>
      </c>
      <c r="K636" s="7">
        <v>45688</v>
      </c>
      <c r="L636" s="7">
        <v>45688</v>
      </c>
      <c r="M636" s="6" t="s">
        <v>58</v>
      </c>
      <c r="N636">
        <v>9</v>
      </c>
    </row>
    <row r="637" spans="1:14" x14ac:dyDescent="0.2">
      <c r="A637" s="6" t="s">
        <v>1142</v>
      </c>
      <c r="B637" s="6" t="s">
        <v>1143</v>
      </c>
      <c r="C637">
        <v>22</v>
      </c>
      <c r="D637" s="24">
        <v>1</v>
      </c>
      <c r="E637" s="6">
        <v>90</v>
      </c>
      <c r="F637" s="6">
        <v>65</v>
      </c>
      <c r="G637">
        <v>92</v>
      </c>
      <c r="H637" s="6">
        <v>100</v>
      </c>
      <c r="I637" s="6" t="s">
        <v>952</v>
      </c>
      <c r="J637" s="6" t="s">
        <v>54</v>
      </c>
      <c r="K637" s="7">
        <v>45870</v>
      </c>
      <c r="L637" s="6"/>
      <c r="M637" s="6" t="s">
        <v>71</v>
      </c>
      <c r="N637">
        <v>30</v>
      </c>
    </row>
    <row r="638" spans="1:14" x14ac:dyDescent="0.2">
      <c r="A638" s="6">
        <v>549754</v>
      </c>
      <c r="B638" s="6" t="s">
        <v>578</v>
      </c>
      <c r="C638">
        <v>22</v>
      </c>
      <c r="D638" s="24">
        <v>10</v>
      </c>
      <c r="E638" s="6"/>
      <c r="F638" s="6">
        <v>15</v>
      </c>
      <c r="G638">
        <v>16</v>
      </c>
      <c r="H638" s="6">
        <v>15</v>
      </c>
      <c r="I638" s="6" t="s">
        <v>53</v>
      </c>
      <c r="J638" s="6" t="s">
        <v>54</v>
      </c>
      <c r="K638" s="7">
        <v>45520</v>
      </c>
      <c r="L638" s="6"/>
      <c r="M638" s="6"/>
      <c r="N638">
        <v>12</v>
      </c>
    </row>
    <row r="639" spans="1:14" x14ac:dyDescent="0.2">
      <c r="A639" s="6">
        <v>315001</v>
      </c>
      <c r="B639" s="6" t="s">
        <v>1144</v>
      </c>
      <c r="C639">
        <v>22</v>
      </c>
      <c r="D639" s="24">
        <v>2</v>
      </c>
      <c r="E639" s="6">
        <v>76</v>
      </c>
      <c r="F639" s="6">
        <v>70</v>
      </c>
      <c r="G639">
        <v>57</v>
      </c>
      <c r="H639" s="6">
        <v>72</v>
      </c>
      <c r="I639" s="6" t="s">
        <v>952</v>
      </c>
      <c r="J639" s="6" t="s">
        <v>54</v>
      </c>
      <c r="K639" s="7">
        <v>45317</v>
      </c>
      <c r="L639" s="6"/>
      <c r="M639" s="6" t="s">
        <v>71</v>
      </c>
      <c r="N639">
        <v>37</v>
      </c>
    </row>
    <row r="640" spans="1:14" x14ac:dyDescent="0.2">
      <c r="A640" s="6">
        <v>119244</v>
      </c>
      <c r="B640" s="6" t="s">
        <v>416</v>
      </c>
      <c r="C640">
        <v>22</v>
      </c>
      <c r="D640" s="24">
        <v>22</v>
      </c>
      <c r="E640" s="6">
        <v>19</v>
      </c>
      <c r="F640" s="6">
        <v>7</v>
      </c>
      <c r="G640">
        <v>1</v>
      </c>
      <c r="H640" s="6">
        <v>7</v>
      </c>
      <c r="I640" s="6" t="s">
        <v>53</v>
      </c>
      <c r="J640" s="6" t="s">
        <v>68</v>
      </c>
      <c r="K640" s="7">
        <v>45729</v>
      </c>
      <c r="L640" s="7">
        <v>45894</v>
      </c>
      <c r="M640" s="6" t="s">
        <v>76</v>
      </c>
      <c r="N640">
        <v>4</v>
      </c>
    </row>
    <row r="641" spans="1:14" x14ac:dyDescent="0.2">
      <c r="A641" s="6">
        <v>113519</v>
      </c>
      <c r="B641" s="6" t="s">
        <v>1145</v>
      </c>
      <c r="C641">
        <v>22</v>
      </c>
      <c r="D641" s="24">
        <v>22</v>
      </c>
      <c r="E641" s="6">
        <v>396</v>
      </c>
      <c r="F641" s="6">
        <v>380</v>
      </c>
      <c r="G641">
        <v>364</v>
      </c>
      <c r="H641" s="6">
        <v>517</v>
      </c>
      <c r="I641" s="6" t="s">
        <v>952</v>
      </c>
      <c r="J641" s="6" t="s">
        <v>54</v>
      </c>
      <c r="K641" s="7">
        <v>45272</v>
      </c>
      <c r="L641" s="6"/>
      <c r="M641" s="6" t="s">
        <v>58</v>
      </c>
      <c r="N641">
        <v>47</v>
      </c>
    </row>
    <row r="642" spans="1:14" x14ac:dyDescent="0.2">
      <c r="A642" s="6">
        <v>106735</v>
      </c>
      <c r="B642" s="6" t="s">
        <v>751</v>
      </c>
      <c r="C642">
        <v>22</v>
      </c>
      <c r="D642" s="24">
        <v>17</v>
      </c>
      <c r="E642" s="6">
        <v>115</v>
      </c>
      <c r="F642" s="6">
        <v>65</v>
      </c>
      <c r="G642">
        <v>0</v>
      </c>
      <c r="H642" s="6">
        <v>67</v>
      </c>
      <c r="I642" s="6" t="s">
        <v>53</v>
      </c>
      <c r="J642" s="6" t="s">
        <v>54</v>
      </c>
      <c r="K642" s="7">
        <v>45372</v>
      </c>
      <c r="L642" s="6"/>
      <c r="M642" s="6" t="s">
        <v>58</v>
      </c>
      <c r="N642">
        <v>19</v>
      </c>
    </row>
    <row r="643" spans="1:14" x14ac:dyDescent="0.2">
      <c r="A643" s="6">
        <v>318425</v>
      </c>
      <c r="B643" s="6" t="s">
        <v>247</v>
      </c>
      <c r="C643">
        <v>21</v>
      </c>
      <c r="D643" s="24">
        <v>0</v>
      </c>
      <c r="E643" s="6">
        <v>31</v>
      </c>
      <c r="F643" s="6">
        <v>70</v>
      </c>
      <c r="G643">
        <v>25</v>
      </c>
      <c r="H643" s="6">
        <v>41</v>
      </c>
      <c r="I643" s="6" t="s">
        <v>53</v>
      </c>
      <c r="J643" s="6" t="s">
        <v>54</v>
      </c>
      <c r="K643" s="7">
        <v>45007</v>
      </c>
      <c r="L643" s="6"/>
      <c r="M643" s="6" t="s">
        <v>76</v>
      </c>
      <c r="N643">
        <v>25</v>
      </c>
    </row>
    <row r="644" spans="1:14" x14ac:dyDescent="0.2">
      <c r="A644" s="6">
        <v>301248</v>
      </c>
      <c r="B644" s="6" t="s">
        <v>260</v>
      </c>
      <c r="C644">
        <v>21</v>
      </c>
      <c r="D644" s="24">
        <v>8</v>
      </c>
      <c r="E644" s="6"/>
      <c r="F644" s="6">
        <v>3</v>
      </c>
      <c r="G644">
        <v>0</v>
      </c>
      <c r="H644" s="6">
        <v>2</v>
      </c>
      <c r="I644" s="6" t="s">
        <v>53</v>
      </c>
      <c r="J644" s="6" t="s">
        <v>54</v>
      </c>
      <c r="K644" s="7">
        <v>45757</v>
      </c>
      <c r="L644" s="7">
        <v>45707</v>
      </c>
      <c r="M644" s="6"/>
      <c r="N644">
        <v>7</v>
      </c>
    </row>
    <row r="645" spans="1:14" x14ac:dyDescent="0.2">
      <c r="A645" s="6">
        <v>232925</v>
      </c>
      <c r="B645" s="6" t="s">
        <v>469</v>
      </c>
      <c r="C645">
        <v>21</v>
      </c>
      <c r="D645" s="24">
        <v>16</v>
      </c>
      <c r="E645" s="6">
        <v>9</v>
      </c>
      <c r="F645" s="6">
        <v>10</v>
      </c>
      <c r="G645">
        <v>0</v>
      </c>
      <c r="H645" s="6">
        <v>10</v>
      </c>
      <c r="I645" s="6" t="s">
        <v>53</v>
      </c>
      <c r="J645" s="6" t="s">
        <v>54</v>
      </c>
      <c r="K645" s="7">
        <v>45817</v>
      </c>
      <c r="L645" s="7">
        <v>45911</v>
      </c>
      <c r="M645" s="6" t="s">
        <v>76</v>
      </c>
      <c r="N645">
        <v>2</v>
      </c>
    </row>
    <row r="646" spans="1:14" x14ac:dyDescent="0.2">
      <c r="A646" s="6">
        <v>167086</v>
      </c>
      <c r="B646" s="6" t="s">
        <v>197</v>
      </c>
      <c r="C646">
        <v>21</v>
      </c>
      <c r="D646" s="24">
        <v>21</v>
      </c>
      <c r="E646" s="6">
        <v>22</v>
      </c>
      <c r="F646" s="6">
        <v>26</v>
      </c>
      <c r="G646">
        <v>4</v>
      </c>
      <c r="H646" s="6">
        <v>10</v>
      </c>
      <c r="I646" s="6" t="s">
        <v>53</v>
      </c>
      <c r="J646" s="6" t="s">
        <v>68</v>
      </c>
      <c r="K646" s="7">
        <v>45721</v>
      </c>
      <c r="L646" s="6"/>
      <c r="M646" s="6" t="s">
        <v>76</v>
      </c>
      <c r="N646">
        <v>5</v>
      </c>
    </row>
    <row r="647" spans="1:14" x14ac:dyDescent="0.2">
      <c r="A647" s="6">
        <v>149197</v>
      </c>
      <c r="B647" s="6" t="s">
        <v>456</v>
      </c>
      <c r="C647">
        <v>21</v>
      </c>
      <c r="D647" s="24">
        <v>21</v>
      </c>
      <c r="E647" s="6">
        <v>9</v>
      </c>
      <c r="F647" s="6">
        <v>11</v>
      </c>
      <c r="G647">
        <v>0</v>
      </c>
      <c r="H647" s="6">
        <v>11</v>
      </c>
      <c r="I647" s="6" t="s">
        <v>53</v>
      </c>
      <c r="J647" s="6" t="s">
        <v>54</v>
      </c>
      <c r="K647" s="7">
        <v>45818</v>
      </c>
      <c r="L647" s="7">
        <v>45951</v>
      </c>
      <c r="M647" s="6" t="s">
        <v>76</v>
      </c>
      <c r="N647">
        <v>4</v>
      </c>
    </row>
    <row r="648" spans="1:14" x14ac:dyDescent="0.2">
      <c r="A648" s="6">
        <v>115921</v>
      </c>
      <c r="B648" s="6" t="s">
        <v>253</v>
      </c>
      <c r="C648">
        <v>21</v>
      </c>
      <c r="D648" s="24">
        <v>14</v>
      </c>
      <c r="E648" s="6">
        <v>49</v>
      </c>
      <c r="F648" s="6">
        <v>50</v>
      </c>
      <c r="G648">
        <v>60</v>
      </c>
      <c r="H648" s="6">
        <v>31</v>
      </c>
      <c r="I648" s="6" t="s">
        <v>53</v>
      </c>
      <c r="J648" s="6" t="s">
        <v>54</v>
      </c>
      <c r="K648" s="7">
        <v>45371</v>
      </c>
      <c r="L648" s="6"/>
      <c r="M648" s="6" t="s">
        <v>71</v>
      </c>
      <c r="N648">
        <v>17</v>
      </c>
    </row>
    <row r="649" spans="1:14" x14ac:dyDescent="0.2">
      <c r="A649" s="6">
        <v>111138</v>
      </c>
      <c r="B649" s="6" t="s">
        <v>268</v>
      </c>
      <c r="C649">
        <v>21</v>
      </c>
      <c r="D649" s="24">
        <v>21</v>
      </c>
      <c r="E649" s="6">
        <v>38</v>
      </c>
      <c r="F649" s="6">
        <v>28</v>
      </c>
      <c r="G649">
        <v>24</v>
      </c>
      <c r="H649" s="6">
        <v>20</v>
      </c>
      <c r="I649" s="6" t="s">
        <v>53</v>
      </c>
      <c r="J649" s="6" t="s">
        <v>54</v>
      </c>
      <c r="K649" s="7">
        <v>45351</v>
      </c>
      <c r="L649" s="6"/>
      <c r="M649" s="6" t="s">
        <v>76</v>
      </c>
      <c r="N649">
        <v>19</v>
      </c>
    </row>
    <row r="650" spans="1:14" x14ac:dyDescent="0.2">
      <c r="A650" s="6">
        <v>110342</v>
      </c>
      <c r="B650" s="6" t="s">
        <v>477</v>
      </c>
      <c r="C650">
        <v>21</v>
      </c>
      <c r="D650" s="24">
        <v>21</v>
      </c>
      <c r="E650" s="6">
        <v>10</v>
      </c>
      <c r="F650" s="6">
        <v>11</v>
      </c>
      <c r="G650">
        <v>12</v>
      </c>
      <c r="H650" s="6">
        <v>11</v>
      </c>
      <c r="I650" s="6" t="s">
        <v>53</v>
      </c>
      <c r="J650" s="6" t="s">
        <v>68</v>
      </c>
      <c r="K650" s="7">
        <v>45826</v>
      </c>
      <c r="L650" s="6"/>
      <c r="M650" s="6" t="s">
        <v>76</v>
      </c>
      <c r="N650">
        <v>2</v>
      </c>
    </row>
    <row r="651" spans="1:14" x14ac:dyDescent="0.2">
      <c r="A651" s="6">
        <v>107237</v>
      </c>
      <c r="B651" s="6" t="s">
        <v>750</v>
      </c>
      <c r="C651">
        <v>21</v>
      </c>
      <c r="D651" s="24">
        <v>21</v>
      </c>
      <c r="E651" s="6">
        <v>126</v>
      </c>
      <c r="F651" s="6">
        <v>130</v>
      </c>
      <c r="G651">
        <v>171</v>
      </c>
      <c r="H651" s="6">
        <v>134</v>
      </c>
      <c r="I651" s="6" t="s">
        <v>53</v>
      </c>
      <c r="J651" s="6" t="s">
        <v>54</v>
      </c>
      <c r="K651" s="7">
        <v>45889</v>
      </c>
      <c r="L651" s="7">
        <v>46000</v>
      </c>
      <c r="M651" s="6" t="s">
        <v>58</v>
      </c>
      <c r="N651">
        <v>2</v>
      </c>
    </row>
    <row r="652" spans="1:14" x14ac:dyDescent="0.2">
      <c r="A652" s="6">
        <v>106159</v>
      </c>
      <c r="B652" s="6" t="s">
        <v>1146</v>
      </c>
      <c r="C652">
        <v>21</v>
      </c>
      <c r="D652" s="24">
        <v>0</v>
      </c>
      <c r="E652" s="6">
        <v>122</v>
      </c>
      <c r="F652" s="6">
        <v>130</v>
      </c>
      <c r="G652">
        <v>122</v>
      </c>
      <c r="H652" s="6">
        <v>113</v>
      </c>
      <c r="I652" s="6" t="s">
        <v>952</v>
      </c>
      <c r="J652" s="6" t="s">
        <v>54</v>
      </c>
      <c r="K652" s="7">
        <v>45246</v>
      </c>
      <c r="L652" s="6"/>
      <c r="M652" s="6" t="s">
        <v>58</v>
      </c>
      <c r="N652">
        <v>16</v>
      </c>
    </row>
    <row r="653" spans="1:14" x14ac:dyDescent="0.2">
      <c r="A653" s="6">
        <v>570653</v>
      </c>
      <c r="B653" s="6" t="s">
        <v>1147</v>
      </c>
      <c r="C653">
        <v>20</v>
      </c>
      <c r="D653" s="24">
        <v>4</v>
      </c>
      <c r="E653" s="6"/>
      <c r="F653" s="6">
        <v>3</v>
      </c>
      <c r="G653">
        <v>0</v>
      </c>
      <c r="H653" s="6">
        <v>3</v>
      </c>
      <c r="I653" s="6" t="s">
        <v>952</v>
      </c>
      <c r="J653" s="6" t="s">
        <v>54</v>
      </c>
      <c r="K653" s="7">
        <v>45555</v>
      </c>
      <c r="L653" s="7">
        <v>45727</v>
      </c>
      <c r="M653" s="6"/>
      <c r="N653">
        <v>14</v>
      </c>
    </row>
    <row r="654" spans="1:14" x14ac:dyDescent="0.2">
      <c r="A654" s="6">
        <v>560664</v>
      </c>
      <c r="B654" s="6" t="s">
        <v>1148</v>
      </c>
      <c r="C654">
        <v>20</v>
      </c>
      <c r="D654" s="24">
        <v>17</v>
      </c>
      <c r="E654" s="6"/>
      <c r="F654" s="6">
        <v>20</v>
      </c>
      <c r="G654">
        <v>0</v>
      </c>
      <c r="H654" s="6">
        <v>0</v>
      </c>
      <c r="I654" s="6" t="s">
        <v>976</v>
      </c>
      <c r="J654" s="6" t="s">
        <v>171</v>
      </c>
      <c r="K654" s="7">
        <v>45418</v>
      </c>
      <c r="L654" s="6"/>
      <c r="M654" s="6"/>
      <c r="N654">
        <v>18</v>
      </c>
    </row>
    <row r="655" spans="1:14" x14ac:dyDescent="0.2">
      <c r="A655" s="6">
        <v>212348</v>
      </c>
      <c r="B655" s="6" t="s">
        <v>294</v>
      </c>
      <c r="C655">
        <v>20</v>
      </c>
      <c r="D655" s="24">
        <v>20</v>
      </c>
      <c r="E655" s="6">
        <v>5</v>
      </c>
      <c r="F655" s="6">
        <v>5</v>
      </c>
      <c r="G655">
        <v>32</v>
      </c>
      <c r="H655" s="6">
        <v>4</v>
      </c>
      <c r="I655" s="6" t="s">
        <v>53</v>
      </c>
      <c r="J655" s="6" t="s">
        <v>54</v>
      </c>
      <c r="K655" s="7">
        <v>45678</v>
      </c>
      <c r="L655" s="7">
        <v>45813</v>
      </c>
      <c r="M655" s="6" t="s">
        <v>76</v>
      </c>
      <c r="N655">
        <v>6</v>
      </c>
    </row>
    <row r="656" spans="1:14" x14ac:dyDescent="0.2">
      <c r="A656" s="6">
        <v>198553</v>
      </c>
      <c r="B656" s="6" t="s">
        <v>938</v>
      </c>
      <c r="C656">
        <v>20</v>
      </c>
      <c r="D656" s="24">
        <v>8</v>
      </c>
      <c r="E656" s="6">
        <v>85</v>
      </c>
      <c r="F656" s="6">
        <v>85</v>
      </c>
      <c r="G656">
        <v>85</v>
      </c>
      <c r="H656" s="6">
        <v>0</v>
      </c>
      <c r="I656" s="6" t="s">
        <v>53</v>
      </c>
      <c r="J656" s="6" t="s">
        <v>54</v>
      </c>
      <c r="K656" s="7">
        <v>45643</v>
      </c>
      <c r="L656" s="7">
        <v>45755</v>
      </c>
      <c r="M656" s="6" t="s">
        <v>71</v>
      </c>
      <c r="N656">
        <v>7</v>
      </c>
    </row>
    <row r="657" spans="1:14" x14ac:dyDescent="0.2">
      <c r="A657" s="6">
        <v>157728</v>
      </c>
      <c r="B657" s="6" t="s">
        <v>625</v>
      </c>
      <c r="C657">
        <v>20</v>
      </c>
      <c r="D657" s="24">
        <v>14</v>
      </c>
      <c r="E657" s="6">
        <v>29</v>
      </c>
      <c r="F657" s="6">
        <v>45</v>
      </c>
      <c r="G657">
        <v>95</v>
      </c>
      <c r="H657" s="6">
        <v>46</v>
      </c>
      <c r="I657" s="6" t="s">
        <v>53</v>
      </c>
      <c r="J657" s="6" t="s">
        <v>54</v>
      </c>
      <c r="K657" s="7">
        <v>45630</v>
      </c>
      <c r="L657" s="7">
        <v>45741</v>
      </c>
      <c r="M657" s="6" t="s">
        <v>76</v>
      </c>
      <c r="N657">
        <v>8</v>
      </c>
    </row>
    <row r="658" spans="1:14" x14ac:dyDescent="0.2">
      <c r="A658" s="6">
        <v>108714</v>
      </c>
      <c r="B658" s="6" t="s">
        <v>1149</v>
      </c>
      <c r="C658">
        <v>20</v>
      </c>
      <c r="D658" s="24">
        <v>6</v>
      </c>
      <c r="E658" s="6">
        <v>12</v>
      </c>
      <c r="F658" s="6">
        <v>15</v>
      </c>
      <c r="G658">
        <v>0</v>
      </c>
      <c r="H658" s="6">
        <v>4</v>
      </c>
      <c r="I658" s="6" t="s">
        <v>952</v>
      </c>
      <c r="J658" s="6" t="s">
        <v>54</v>
      </c>
      <c r="K658" s="7">
        <v>45363</v>
      </c>
      <c r="L658" s="6"/>
      <c r="M658" s="6" t="s">
        <v>76</v>
      </c>
      <c r="N658">
        <v>20</v>
      </c>
    </row>
    <row r="659" spans="1:14" x14ac:dyDescent="0.2">
      <c r="A659" s="6">
        <v>107174</v>
      </c>
      <c r="B659" s="6" t="s">
        <v>923</v>
      </c>
      <c r="C659">
        <v>20</v>
      </c>
      <c r="D659" s="24">
        <v>1</v>
      </c>
      <c r="E659" s="6">
        <v>25</v>
      </c>
      <c r="F659" s="6">
        <v>38</v>
      </c>
      <c r="G659">
        <v>34</v>
      </c>
      <c r="H659" s="6">
        <v>76</v>
      </c>
      <c r="I659" s="6" t="s">
        <v>53</v>
      </c>
      <c r="J659" s="6" t="s">
        <v>54</v>
      </c>
      <c r="K659" s="7">
        <v>45818</v>
      </c>
      <c r="L659" s="7">
        <v>45896</v>
      </c>
      <c r="M659" s="6" t="s">
        <v>76</v>
      </c>
      <c r="N659">
        <v>38</v>
      </c>
    </row>
    <row r="660" spans="1:14" x14ac:dyDescent="0.2">
      <c r="A660" s="6">
        <v>542050</v>
      </c>
      <c r="B660" s="6" t="s">
        <v>737</v>
      </c>
      <c r="C660">
        <v>19</v>
      </c>
      <c r="D660" s="24">
        <v>18</v>
      </c>
      <c r="E660" s="6">
        <v>100</v>
      </c>
      <c r="F660" s="6">
        <v>100</v>
      </c>
      <c r="G660">
        <v>101</v>
      </c>
      <c r="H660" s="6">
        <v>103</v>
      </c>
      <c r="I660" s="6" t="s">
        <v>53</v>
      </c>
      <c r="J660" s="6" t="s">
        <v>54</v>
      </c>
      <c r="K660" s="7">
        <v>45198</v>
      </c>
      <c r="L660" s="7">
        <v>45785</v>
      </c>
      <c r="M660" s="6" t="s">
        <v>58</v>
      </c>
      <c r="N660">
        <v>24</v>
      </c>
    </row>
    <row r="661" spans="1:14" x14ac:dyDescent="0.2">
      <c r="A661" s="6">
        <v>497582</v>
      </c>
      <c r="B661" s="6" t="s">
        <v>944</v>
      </c>
      <c r="C661">
        <v>19</v>
      </c>
      <c r="D661" s="24">
        <v>19</v>
      </c>
      <c r="E661" s="6"/>
      <c r="F661" s="6">
        <v>11</v>
      </c>
      <c r="G661">
        <v>0</v>
      </c>
      <c r="H661" s="6">
        <v>0</v>
      </c>
      <c r="I661" s="6" t="s">
        <v>53</v>
      </c>
      <c r="J661" s="6" t="s">
        <v>54</v>
      </c>
      <c r="K661" s="7">
        <v>45799</v>
      </c>
      <c r="L661" s="7">
        <v>45851</v>
      </c>
      <c r="M661" s="6"/>
      <c r="N661">
        <v>6</v>
      </c>
    </row>
    <row r="662" spans="1:14" x14ac:dyDescent="0.2">
      <c r="A662" s="6">
        <v>465602</v>
      </c>
      <c r="B662" s="6" t="s">
        <v>337</v>
      </c>
      <c r="C662">
        <v>19</v>
      </c>
      <c r="D662" s="24">
        <v>11</v>
      </c>
      <c r="E662" s="6">
        <v>12</v>
      </c>
      <c r="F662" s="6">
        <v>15</v>
      </c>
      <c r="G662">
        <v>13</v>
      </c>
      <c r="H662" s="6">
        <v>14</v>
      </c>
      <c r="I662" s="6" t="s">
        <v>53</v>
      </c>
      <c r="J662" s="6" t="s">
        <v>54</v>
      </c>
      <c r="K662" s="7">
        <v>45453</v>
      </c>
      <c r="L662" s="6"/>
      <c r="M662" s="6" t="s">
        <v>76</v>
      </c>
      <c r="N662">
        <v>13</v>
      </c>
    </row>
    <row r="663" spans="1:14" x14ac:dyDescent="0.2">
      <c r="A663" s="6">
        <v>463089</v>
      </c>
      <c r="B663" s="6" t="s">
        <v>1150</v>
      </c>
      <c r="C663">
        <v>19</v>
      </c>
      <c r="D663" s="24">
        <v>19</v>
      </c>
      <c r="E663" s="6">
        <v>100</v>
      </c>
      <c r="F663" s="6">
        <v>110</v>
      </c>
      <c r="G663">
        <v>120</v>
      </c>
      <c r="H663" s="6">
        <v>51</v>
      </c>
      <c r="I663" s="6" t="s">
        <v>952</v>
      </c>
      <c r="J663" s="6" t="s">
        <v>54</v>
      </c>
      <c r="K663" s="7">
        <v>45273</v>
      </c>
      <c r="L663" s="6"/>
      <c r="M663" s="6" t="s">
        <v>58</v>
      </c>
      <c r="N663">
        <v>49</v>
      </c>
    </row>
    <row r="664" spans="1:14" x14ac:dyDescent="0.2">
      <c r="A664" s="6">
        <v>326005</v>
      </c>
      <c r="B664" s="6" t="s">
        <v>432</v>
      </c>
      <c r="C664">
        <v>19</v>
      </c>
      <c r="D664" s="24">
        <v>19</v>
      </c>
      <c r="E664" s="6">
        <v>15</v>
      </c>
      <c r="F664" s="6">
        <v>18</v>
      </c>
      <c r="G664">
        <v>19</v>
      </c>
      <c r="H664" s="6">
        <v>18</v>
      </c>
      <c r="I664" s="6" t="s">
        <v>53</v>
      </c>
      <c r="J664" s="6" t="s">
        <v>68</v>
      </c>
      <c r="K664" s="7">
        <v>45744</v>
      </c>
      <c r="L664" s="7">
        <v>45822</v>
      </c>
      <c r="M664" s="6" t="s">
        <v>76</v>
      </c>
      <c r="N664">
        <v>5</v>
      </c>
    </row>
    <row r="665" spans="1:14" x14ac:dyDescent="0.2">
      <c r="A665" s="6">
        <v>306040</v>
      </c>
      <c r="B665" s="6" t="s">
        <v>922</v>
      </c>
      <c r="C665">
        <v>19</v>
      </c>
      <c r="D665" s="24">
        <v>19</v>
      </c>
      <c r="E665" s="6">
        <v>31</v>
      </c>
      <c r="F665" s="6">
        <v>17</v>
      </c>
      <c r="G665">
        <v>0</v>
      </c>
      <c r="H665" s="6">
        <v>34</v>
      </c>
      <c r="I665" s="6" t="s">
        <v>53</v>
      </c>
      <c r="J665" s="6" t="s">
        <v>68</v>
      </c>
      <c r="K665" s="7">
        <v>45450</v>
      </c>
      <c r="L665" s="7">
        <v>45866</v>
      </c>
      <c r="M665" s="6" t="s">
        <v>76</v>
      </c>
      <c r="N665">
        <v>3</v>
      </c>
    </row>
    <row r="666" spans="1:14" x14ac:dyDescent="0.2">
      <c r="A666" s="6">
        <v>114873</v>
      </c>
      <c r="B666" s="6" t="s">
        <v>786</v>
      </c>
      <c r="C666">
        <v>19</v>
      </c>
      <c r="D666" s="24">
        <v>18</v>
      </c>
      <c r="E666" s="6">
        <v>189</v>
      </c>
      <c r="F666" s="6">
        <v>216</v>
      </c>
      <c r="G666">
        <v>216</v>
      </c>
      <c r="H666" s="6">
        <v>223</v>
      </c>
      <c r="I666" s="6" t="s">
        <v>53</v>
      </c>
      <c r="J666" s="6" t="s">
        <v>54</v>
      </c>
      <c r="K666" s="7">
        <v>45197</v>
      </c>
      <c r="L666" s="6"/>
      <c r="M666" s="6" t="s">
        <v>58</v>
      </c>
      <c r="N666">
        <v>22</v>
      </c>
    </row>
    <row r="667" spans="1:14" x14ac:dyDescent="0.2">
      <c r="A667" s="6">
        <v>112348</v>
      </c>
      <c r="B667" s="6" t="s">
        <v>659</v>
      </c>
      <c r="C667">
        <v>19</v>
      </c>
      <c r="D667" s="24">
        <v>11</v>
      </c>
      <c r="E667" s="6">
        <v>60</v>
      </c>
      <c r="F667" s="6">
        <v>40</v>
      </c>
      <c r="G667">
        <v>0</v>
      </c>
      <c r="H667" s="6">
        <v>41</v>
      </c>
      <c r="I667" s="6" t="s">
        <v>53</v>
      </c>
      <c r="J667" s="6" t="s">
        <v>54</v>
      </c>
      <c r="K667" s="7">
        <v>45279</v>
      </c>
      <c r="L667" s="6"/>
      <c r="M667" s="6" t="s">
        <v>71</v>
      </c>
      <c r="N667">
        <v>21</v>
      </c>
    </row>
    <row r="668" spans="1:14" x14ac:dyDescent="0.2">
      <c r="A668" s="6">
        <v>109205</v>
      </c>
      <c r="B668" s="6" t="s">
        <v>273</v>
      </c>
      <c r="C668">
        <v>19</v>
      </c>
      <c r="D668" s="24">
        <v>19</v>
      </c>
      <c r="E668" s="6">
        <v>345</v>
      </c>
      <c r="F668" s="6">
        <v>429</v>
      </c>
      <c r="G668">
        <v>249</v>
      </c>
      <c r="H668" s="6">
        <v>318</v>
      </c>
      <c r="I668" s="6" t="s">
        <v>53</v>
      </c>
      <c r="J668" s="6" t="s">
        <v>54</v>
      </c>
      <c r="K668" s="7">
        <v>45170</v>
      </c>
      <c r="L668" s="7">
        <v>45838</v>
      </c>
      <c r="M668" s="6" t="s">
        <v>58</v>
      </c>
      <c r="N668">
        <v>10</v>
      </c>
    </row>
    <row r="669" spans="1:14" x14ac:dyDescent="0.2">
      <c r="A669" s="6">
        <v>107214</v>
      </c>
      <c r="B669" s="6" t="s">
        <v>374</v>
      </c>
      <c r="C669">
        <v>19</v>
      </c>
      <c r="D669" s="24">
        <v>7</v>
      </c>
      <c r="E669" s="6">
        <v>31</v>
      </c>
      <c r="F669" s="6">
        <v>20</v>
      </c>
      <c r="G669">
        <v>7</v>
      </c>
      <c r="H669" s="6">
        <v>20</v>
      </c>
      <c r="I669" s="6" t="s">
        <v>53</v>
      </c>
      <c r="J669" s="6" t="s">
        <v>54</v>
      </c>
      <c r="K669" s="7">
        <v>45638</v>
      </c>
      <c r="L669" s="6"/>
      <c r="M669" s="6" t="s">
        <v>76</v>
      </c>
      <c r="N669">
        <v>9</v>
      </c>
    </row>
    <row r="670" spans="1:14" x14ac:dyDescent="0.2">
      <c r="A670" s="6">
        <v>547648</v>
      </c>
      <c r="B670" s="6" t="s">
        <v>942</v>
      </c>
      <c r="C670">
        <v>18</v>
      </c>
      <c r="D670" s="24">
        <v>0</v>
      </c>
      <c r="E670" s="6">
        <v>53</v>
      </c>
      <c r="F670" s="6">
        <v>100</v>
      </c>
      <c r="G670">
        <v>0</v>
      </c>
      <c r="H670" s="6">
        <v>0</v>
      </c>
      <c r="I670" s="6" t="s">
        <v>53</v>
      </c>
      <c r="J670" s="6" t="s">
        <v>54</v>
      </c>
      <c r="K670" s="7">
        <v>45548</v>
      </c>
      <c r="L670" s="7">
        <v>45636</v>
      </c>
      <c r="M670" s="6" t="s">
        <v>71</v>
      </c>
      <c r="N670">
        <v>13</v>
      </c>
    </row>
    <row r="671" spans="1:14" x14ac:dyDescent="0.2">
      <c r="A671" s="6">
        <v>315562</v>
      </c>
      <c r="B671" s="6" t="s">
        <v>381</v>
      </c>
      <c r="C671">
        <v>18</v>
      </c>
      <c r="D671" s="24">
        <v>18</v>
      </c>
      <c r="E671" s="6">
        <v>17</v>
      </c>
      <c r="F671" s="6">
        <v>22</v>
      </c>
      <c r="G671">
        <v>0</v>
      </c>
      <c r="H671" s="6">
        <v>22</v>
      </c>
      <c r="I671" s="6" t="s">
        <v>53</v>
      </c>
      <c r="J671" s="6" t="s">
        <v>54</v>
      </c>
      <c r="K671" s="7">
        <v>45797</v>
      </c>
      <c r="L671" s="7">
        <v>45922</v>
      </c>
      <c r="M671" s="6" t="s">
        <v>76</v>
      </c>
      <c r="N671">
        <v>2</v>
      </c>
    </row>
    <row r="672" spans="1:14" x14ac:dyDescent="0.2">
      <c r="A672" s="6">
        <v>210565</v>
      </c>
      <c r="B672" s="6" t="s">
        <v>1151</v>
      </c>
      <c r="C672">
        <v>18</v>
      </c>
      <c r="D672" s="24">
        <v>16</v>
      </c>
      <c r="E672" s="6">
        <v>26</v>
      </c>
      <c r="F672" s="6">
        <v>40</v>
      </c>
      <c r="G672">
        <v>31</v>
      </c>
      <c r="H672" s="6">
        <v>46</v>
      </c>
      <c r="I672" s="6" t="s">
        <v>952</v>
      </c>
      <c r="J672" s="6" t="s">
        <v>54</v>
      </c>
      <c r="K672" s="7">
        <v>45302</v>
      </c>
      <c r="L672" s="6"/>
      <c r="M672" s="6" t="s">
        <v>76</v>
      </c>
      <c r="N672">
        <v>29</v>
      </c>
    </row>
    <row r="673" spans="1:14" x14ac:dyDescent="0.2">
      <c r="A673" s="6">
        <v>123145</v>
      </c>
      <c r="B673" s="6" t="s">
        <v>252</v>
      </c>
      <c r="C673">
        <v>18</v>
      </c>
      <c r="D673" s="24">
        <v>18</v>
      </c>
      <c r="E673" s="6">
        <v>14</v>
      </c>
      <c r="F673" s="6">
        <v>42</v>
      </c>
      <c r="G673">
        <v>14</v>
      </c>
      <c r="H673" s="6">
        <v>26</v>
      </c>
      <c r="I673" s="6" t="s">
        <v>53</v>
      </c>
      <c r="J673" s="6" t="s">
        <v>68</v>
      </c>
      <c r="K673" s="7">
        <v>45792</v>
      </c>
      <c r="L673" s="6"/>
      <c r="M673" s="6" t="s">
        <v>76</v>
      </c>
      <c r="N673">
        <v>3</v>
      </c>
    </row>
    <row r="674" spans="1:14" x14ac:dyDescent="0.2">
      <c r="A674" s="6">
        <v>114556</v>
      </c>
      <c r="B674" s="6" t="s">
        <v>1152</v>
      </c>
      <c r="C674">
        <v>18</v>
      </c>
      <c r="D674" s="24">
        <v>16</v>
      </c>
      <c r="E674" s="6">
        <v>828</v>
      </c>
      <c r="F674" s="6">
        <v>306</v>
      </c>
      <c r="G674">
        <v>414</v>
      </c>
      <c r="H674" s="6">
        <v>465</v>
      </c>
      <c r="I674" s="6" t="s">
        <v>952</v>
      </c>
      <c r="J674" s="6" t="s">
        <v>54</v>
      </c>
      <c r="K674" s="7">
        <v>45926</v>
      </c>
      <c r="L674" s="7">
        <v>45812</v>
      </c>
      <c r="M674" s="6" t="s">
        <v>55</v>
      </c>
      <c r="N674">
        <v>49</v>
      </c>
    </row>
    <row r="675" spans="1:14" x14ac:dyDescent="0.2">
      <c r="A675" s="6">
        <v>105614</v>
      </c>
      <c r="B675" s="6" t="s">
        <v>1153</v>
      </c>
      <c r="C675">
        <v>18</v>
      </c>
      <c r="D675" s="24">
        <v>0</v>
      </c>
      <c r="E675" s="6">
        <v>198</v>
      </c>
      <c r="F675" s="6">
        <v>200</v>
      </c>
      <c r="G675">
        <v>384</v>
      </c>
      <c r="H675" s="6">
        <v>134</v>
      </c>
      <c r="I675" s="6" t="s">
        <v>952</v>
      </c>
      <c r="J675" s="6" t="s">
        <v>54</v>
      </c>
      <c r="K675" s="7">
        <v>45429</v>
      </c>
      <c r="L675" s="6"/>
      <c r="M675" s="6" t="s">
        <v>58</v>
      </c>
      <c r="N675">
        <v>17</v>
      </c>
    </row>
    <row r="676" spans="1:14" x14ac:dyDescent="0.2">
      <c r="A676" s="6">
        <v>512879</v>
      </c>
      <c r="B676" s="6" t="s">
        <v>162</v>
      </c>
      <c r="C676">
        <v>17</v>
      </c>
      <c r="D676" s="24">
        <v>17</v>
      </c>
      <c r="E676" s="6"/>
      <c r="F676" s="6">
        <v>150</v>
      </c>
      <c r="G676">
        <v>1841</v>
      </c>
      <c r="H676" s="6">
        <v>524</v>
      </c>
      <c r="I676" s="6" t="s">
        <v>53</v>
      </c>
      <c r="J676" s="6" t="s">
        <v>68</v>
      </c>
      <c r="K676" s="7">
        <v>45104</v>
      </c>
      <c r="L676" s="7">
        <v>45859</v>
      </c>
      <c r="M676" s="6"/>
      <c r="N676">
        <v>7</v>
      </c>
    </row>
    <row r="677" spans="1:14" x14ac:dyDescent="0.2">
      <c r="A677" s="6">
        <v>480877</v>
      </c>
      <c r="B677" s="6" t="s">
        <v>465</v>
      </c>
      <c r="C677">
        <v>17</v>
      </c>
      <c r="D677" s="24">
        <v>0</v>
      </c>
      <c r="E677" s="6">
        <v>12</v>
      </c>
      <c r="F677" s="6">
        <v>15</v>
      </c>
      <c r="G677">
        <v>15</v>
      </c>
      <c r="H677" s="6">
        <v>15</v>
      </c>
      <c r="I677" s="6" t="s">
        <v>53</v>
      </c>
      <c r="J677" s="6" t="s">
        <v>54</v>
      </c>
      <c r="K677" s="7">
        <v>45565</v>
      </c>
      <c r="L677" s="7">
        <v>45686</v>
      </c>
      <c r="M677" s="6" t="s">
        <v>76</v>
      </c>
      <c r="N677">
        <v>10</v>
      </c>
    </row>
    <row r="678" spans="1:14" x14ac:dyDescent="0.2">
      <c r="A678" s="6">
        <v>459174</v>
      </c>
      <c r="B678" s="6" t="s">
        <v>1154</v>
      </c>
      <c r="C678">
        <v>17</v>
      </c>
      <c r="D678" s="24">
        <v>17</v>
      </c>
      <c r="E678" s="6">
        <v>52</v>
      </c>
      <c r="F678" s="6">
        <v>64</v>
      </c>
      <c r="G678">
        <v>0</v>
      </c>
      <c r="H678" s="6">
        <v>131</v>
      </c>
      <c r="I678" s="6" t="s">
        <v>952</v>
      </c>
      <c r="J678" s="6" t="s">
        <v>54</v>
      </c>
      <c r="K678" s="7">
        <v>45807</v>
      </c>
      <c r="L678" s="7">
        <v>45945</v>
      </c>
      <c r="M678" s="6" t="s">
        <v>71</v>
      </c>
      <c r="N678">
        <v>6</v>
      </c>
    </row>
    <row r="679" spans="1:14" x14ac:dyDescent="0.2">
      <c r="A679" s="6">
        <v>313412</v>
      </c>
      <c r="B679" s="6" t="s">
        <v>536</v>
      </c>
      <c r="C679">
        <v>17</v>
      </c>
      <c r="D679" s="24">
        <v>17</v>
      </c>
      <c r="E679" s="6">
        <v>5</v>
      </c>
      <c r="F679" s="6">
        <v>5</v>
      </c>
      <c r="G679">
        <v>5</v>
      </c>
      <c r="H679" s="6">
        <v>5</v>
      </c>
      <c r="I679" s="6" t="s">
        <v>53</v>
      </c>
      <c r="J679" s="6" t="s">
        <v>68</v>
      </c>
      <c r="K679" s="7">
        <v>45728</v>
      </c>
      <c r="L679" s="7">
        <v>45862</v>
      </c>
      <c r="M679" s="6" t="s">
        <v>76</v>
      </c>
      <c r="N679">
        <v>4</v>
      </c>
    </row>
    <row r="680" spans="1:14" x14ac:dyDescent="0.2">
      <c r="A680" s="6">
        <v>166224</v>
      </c>
      <c r="B680" s="6" t="s">
        <v>289</v>
      </c>
      <c r="C680">
        <v>17</v>
      </c>
      <c r="D680" s="24">
        <v>4</v>
      </c>
      <c r="E680" s="6">
        <v>20</v>
      </c>
      <c r="F680" s="6">
        <v>24</v>
      </c>
      <c r="G680">
        <v>22</v>
      </c>
      <c r="H680" s="6">
        <v>19</v>
      </c>
      <c r="I680" s="6" t="s">
        <v>53</v>
      </c>
      <c r="J680" s="6" t="s">
        <v>54</v>
      </c>
      <c r="K680" s="7">
        <v>45630</v>
      </c>
      <c r="L680" s="6"/>
      <c r="M680" s="6" t="s">
        <v>76</v>
      </c>
      <c r="N680">
        <v>33</v>
      </c>
    </row>
    <row r="681" spans="1:14" x14ac:dyDescent="0.2">
      <c r="A681" s="6">
        <v>141315</v>
      </c>
      <c r="B681" s="6" t="s">
        <v>1155</v>
      </c>
      <c r="C681">
        <v>17</v>
      </c>
      <c r="D681" s="24">
        <v>7</v>
      </c>
      <c r="E681" s="6">
        <v>340</v>
      </c>
      <c r="F681" s="6">
        <v>225</v>
      </c>
      <c r="G681">
        <v>225</v>
      </c>
      <c r="H681" s="6">
        <v>232</v>
      </c>
      <c r="I681" s="6" t="s">
        <v>952</v>
      </c>
      <c r="J681" s="6" t="s">
        <v>54</v>
      </c>
      <c r="K681" s="7">
        <v>45278</v>
      </c>
      <c r="L681" s="7">
        <v>45912</v>
      </c>
      <c r="M681" s="6" t="s">
        <v>58</v>
      </c>
      <c r="N681">
        <v>35</v>
      </c>
    </row>
    <row r="682" spans="1:14" x14ac:dyDescent="0.2">
      <c r="A682" s="6">
        <v>118351</v>
      </c>
      <c r="B682" s="6" t="s">
        <v>330</v>
      </c>
      <c r="C682">
        <v>17</v>
      </c>
      <c r="D682" s="24">
        <v>11</v>
      </c>
      <c r="E682" s="6">
        <v>265</v>
      </c>
      <c r="F682" s="6">
        <v>196</v>
      </c>
      <c r="G682">
        <v>325</v>
      </c>
      <c r="H682" s="6">
        <v>180</v>
      </c>
      <c r="I682" s="6" t="s">
        <v>53</v>
      </c>
      <c r="J682" s="6" t="s">
        <v>54</v>
      </c>
      <c r="K682" s="7">
        <v>45769</v>
      </c>
      <c r="L682" s="7">
        <v>45920</v>
      </c>
      <c r="M682" s="6" t="s">
        <v>58</v>
      </c>
      <c r="N682">
        <v>51</v>
      </c>
    </row>
    <row r="683" spans="1:14" x14ac:dyDescent="0.2">
      <c r="A683" s="6">
        <v>112152</v>
      </c>
      <c r="B683" s="6" t="s">
        <v>846</v>
      </c>
      <c r="C683">
        <v>17</v>
      </c>
      <c r="D683" s="24">
        <v>0</v>
      </c>
      <c r="E683" s="6">
        <v>26</v>
      </c>
      <c r="F683" s="6">
        <v>60</v>
      </c>
      <c r="G683">
        <v>60</v>
      </c>
      <c r="H683" s="6">
        <v>62</v>
      </c>
      <c r="I683" s="6" t="s">
        <v>53</v>
      </c>
      <c r="J683" s="6" t="s">
        <v>54</v>
      </c>
      <c r="K683" s="7">
        <v>45016</v>
      </c>
      <c r="L683" s="6"/>
      <c r="M683" s="6" t="s">
        <v>76</v>
      </c>
      <c r="N683">
        <v>25</v>
      </c>
    </row>
    <row r="684" spans="1:14" x14ac:dyDescent="0.2">
      <c r="A684" s="6">
        <v>112140</v>
      </c>
      <c r="B684" s="6" t="s">
        <v>1156</v>
      </c>
      <c r="C684">
        <v>17</v>
      </c>
      <c r="D684" s="24">
        <v>7</v>
      </c>
      <c r="E684" s="6">
        <v>70</v>
      </c>
      <c r="F684" s="6">
        <v>78</v>
      </c>
      <c r="G684">
        <v>115</v>
      </c>
      <c r="H684" s="6">
        <v>80</v>
      </c>
      <c r="I684" s="6" t="s">
        <v>952</v>
      </c>
      <c r="J684" s="6" t="s">
        <v>54</v>
      </c>
      <c r="K684" s="7">
        <v>45280</v>
      </c>
      <c r="L684" s="6"/>
      <c r="M684" s="6" t="s">
        <v>71</v>
      </c>
      <c r="N684">
        <v>27</v>
      </c>
    </row>
    <row r="685" spans="1:14" x14ac:dyDescent="0.2">
      <c r="A685" s="6">
        <v>108484</v>
      </c>
      <c r="B685" s="6" t="s">
        <v>823</v>
      </c>
      <c r="C685">
        <v>17</v>
      </c>
      <c r="D685" s="24">
        <v>6</v>
      </c>
      <c r="E685" s="6">
        <v>265</v>
      </c>
      <c r="F685" s="6">
        <v>150</v>
      </c>
      <c r="G685">
        <v>218</v>
      </c>
      <c r="H685" s="6">
        <v>155</v>
      </c>
      <c r="I685" s="6" t="s">
        <v>53</v>
      </c>
      <c r="J685" s="6" t="s">
        <v>54</v>
      </c>
      <c r="K685" s="7">
        <v>45471</v>
      </c>
      <c r="L685" s="6"/>
      <c r="M685" s="6" t="s">
        <v>58</v>
      </c>
      <c r="N685">
        <v>16</v>
      </c>
    </row>
    <row r="686" spans="1:14" x14ac:dyDescent="0.2">
      <c r="A686" s="6">
        <v>108457</v>
      </c>
      <c r="B686" s="6" t="s">
        <v>1157</v>
      </c>
      <c r="C686">
        <v>17</v>
      </c>
      <c r="D686" s="24">
        <v>17</v>
      </c>
      <c r="E686" s="6">
        <v>195</v>
      </c>
      <c r="F686" s="6">
        <v>195</v>
      </c>
      <c r="G686">
        <v>200</v>
      </c>
      <c r="H686" s="6">
        <v>241</v>
      </c>
      <c r="I686" s="6" t="s">
        <v>952</v>
      </c>
      <c r="J686" s="6" t="s">
        <v>54</v>
      </c>
      <c r="K686" s="7">
        <v>45275</v>
      </c>
      <c r="L686" s="6"/>
      <c r="M686" s="6" t="s">
        <v>58</v>
      </c>
      <c r="N686">
        <v>55</v>
      </c>
    </row>
    <row r="687" spans="1:14" x14ac:dyDescent="0.2">
      <c r="A687" s="6">
        <v>105389</v>
      </c>
      <c r="B687" s="6" t="s">
        <v>109</v>
      </c>
      <c r="C687">
        <v>17</v>
      </c>
      <c r="D687" s="24">
        <v>8</v>
      </c>
      <c r="E687" s="6">
        <v>102</v>
      </c>
      <c r="F687" s="6">
        <v>184</v>
      </c>
      <c r="G687">
        <v>111</v>
      </c>
      <c r="H687" s="6">
        <v>95</v>
      </c>
      <c r="I687" s="6" t="s">
        <v>53</v>
      </c>
      <c r="J687" s="6" t="s">
        <v>54</v>
      </c>
      <c r="K687" s="7">
        <v>45894</v>
      </c>
      <c r="L687" s="6"/>
      <c r="M687" s="6" t="s">
        <v>58</v>
      </c>
      <c r="N687">
        <v>48</v>
      </c>
    </row>
    <row r="688" spans="1:14" x14ac:dyDescent="0.2">
      <c r="A688" s="6">
        <v>510946</v>
      </c>
      <c r="B688" s="6" t="s">
        <v>1158</v>
      </c>
      <c r="C688">
        <v>16</v>
      </c>
      <c r="D688" s="24">
        <v>15</v>
      </c>
      <c r="E688" s="6"/>
      <c r="F688" s="6">
        <v>27</v>
      </c>
      <c r="G688">
        <v>0</v>
      </c>
      <c r="H688" s="6">
        <v>27</v>
      </c>
      <c r="I688" s="6" t="s">
        <v>952</v>
      </c>
      <c r="J688" s="6" t="s">
        <v>54</v>
      </c>
      <c r="K688" s="7">
        <v>45343</v>
      </c>
      <c r="L688" s="6"/>
      <c r="M688" s="6"/>
      <c r="N688">
        <v>21</v>
      </c>
    </row>
    <row r="689" spans="1:14" x14ac:dyDescent="0.2">
      <c r="A689" s="6">
        <v>490142</v>
      </c>
      <c r="B689" s="6" t="s">
        <v>478</v>
      </c>
      <c r="C689">
        <v>16</v>
      </c>
      <c r="D689" s="24">
        <v>16</v>
      </c>
      <c r="E689" s="6">
        <v>10</v>
      </c>
      <c r="F689" s="6">
        <v>10</v>
      </c>
      <c r="G689">
        <v>1</v>
      </c>
      <c r="H689" s="6">
        <v>10</v>
      </c>
      <c r="I689" s="6" t="s">
        <v>53</v>
      </c>
      <c r="J689" s="6" t="s">
        <v>54</v>
      </c>
      <c r="K689" s="7">
        <v>45720</v>
      </c>
      <c r="L689" s="7">
        <v>45822</v>
      </c>
      <c r="M689" s="6" t="s">
        <v>76</v>
      </c>
      <c r="N689">
        <v>5</v>
      </c>
    </row>
    <row r="690" spans="1:14" x14ac:dyDescent="0.2">
      <c r="A690" s="6">
        <v>488559</v>
      </c>
      <c r="B690" s="6" t="s">
        <v>433</v>
      </c>
      <c r="C690">
        <v>16</v>
      </c>
      <c r="D690" s="24">
        <v>16</v>
      </c>
      <c r="E690" s="6">
        <v>15</v>
      </c>
      <c r="F690" s="6">
        <v>20</v>
      </c>
      <c r="G690">
        <v>2</v>
      </c>
      <c r="H690" s="6">
        <v>20</v>
      </c>
      <c r="I690" s="6" t="s">
        <v>53</v>
      </c>
      <c r="J690" s="6" t="s">
        <v>68</v>
      </c>
      <c r="K690" s="7">
        <v>45719</v>
      </c>
      <c r="L690" s="7">
        <v>45870</v>
      </c>
      <c r="M690" s="6" t="s">
        <v>76</v>
      </c>
      <c r="N690">
        <v>5</v>
      </c>
    </row>
    <row r="691" spans="1:14" x14ac:dyDescent="0.2">
      <c r="A691" s="6">
        <v>476910</v>
      </c>
      <c r="B691" s="6" t="s">
        <v>562</v>
      </c>
      <c r="C691">
        <v>16</v>
      </c>
      <c r="D691" s="24">
        <v>16</v>
      </c>
      <c r="E691" s="6">
        <v>2</v>
      </c>
      <c r="F691" s="6">
        <v>4</v>
      </c>
      <c r="G691">
        <v>1</v>
      </c>
      <c r="H691" s="6">
        <v>4</v>
      </c>
      <c r="I691" s="6" t="s">
        <v>53</v>
      </c>
      <c r="J691" s="6" t="s">
        <v>54</v>
      </c>
      <c r="K691" s="7">
        <v>45707</v>
      </c>
      <c r="L691" s="7">
        <v>45807</v>
      </c>
      <c r="M691" s="6" t="s">
        <v>76</v>
      </c>
      <c r="N691">
        <v>6</v>
      </c>
    </row>
    <row r="692" spans="1:14" x14ac:dyDescent="0.2">
      <c r="A692" s="6">
        <v>307838</v>
      </c>
      <c r="B692" s="6" t="s">
        <v>195</v>
      </c>
      <c r="C692">
        <v>16</v>
      </c>
      <c r="D692" s="24">
        <v>16</v>
      </c>
      <c r="E692" s="6">
        <v>4</v>
      </c>
      <c r="F692" s="6">
        <v>16</v>
      </c>
      <c r="G692">
        <v>10</v>
      </c>
      <c r="H692" s="6">
        <v>6</v>
      </c>
      <c r="I692" s="6" t="s">
        <v>53</v>
      </c>
      <c r="J692" s="6" t="s">
        <v>68</v>
      </c>
      <c r="K692" s="7">
        <v>45698</v>
      </c>
      <c r="L692" s="6"/>
      <c r="M692" s="6" t="s">
        <v>76</v>
      </c>
      <c r="N692">
        <v>6</v>
      </c>
    </row>
    <row r="693" spans="1:14" x14ac:dyDescent="0.2">
      <c r="A693" s="6">
        <v>238617</v>
      </c>
      <c r="B693" s="6" t="s">
        <v>1159</v>
      </c>
      <c r="C693">
        <v>16</v>
      </c>
      <c r="D693" s="24">
        <v>16</v>
      </c>
      <c r="E693" s="6">
        <v>19</v>
      </c>
      <c r="F693" s="6">
        <v>30</v>
      </c>
      <c r="G693">
        <v>30</v>
      </c>
      <c r="H693" s="6">
        <v>53</v>
      </c>
      <c r="I693" s="6" t="s">
        <v>952</v>
      </c>
      <c r="J693" s="6" t="s">
        <v>54</v>
      </c>
      <c r="K693" s="7">
        <v>45743</v>
      </c>
      <c r="L693" s="7">
        <v>45835</v>
      </c>
      <c r="M693" s="6" t="s">
        <v>76</v>
      </c>
      <c r="N693">
        <v>5</v>
      </c>
    </row>
    <row r="694" spans="1:14" x14ac:dyDescent="0.2">
      <c r="A694" s="6">
        <v>110690</v>
      </c>
      <c r="B694" s="6" t="s">
        <v>1160</v>
      </c>
      <c r="C694">
        <v>16</v>
      </c>
      <c r="D694" s="24">
        <v>6</v>
      </c>
      <c r="E694" s="6">
        <v>226</v>
      </c>
      <c r="F694" s="6">
        <v>210</v>
      </c>
      <c r="G694">
        <v>188</v>
      </c>
      <c r="H694" s="6">
        <v>234</v>
      </c>
      <c r="I694" s="6" t="s">
        <v>952</v>
      </c>
      <c r="J694" s="6" t="s">
        <v>54</v>
      </c>
      <c r="K694" s="7">
        <v>45352</v>
      </c>
      <c r="L694" s="6"/>
      <c r="M694" s="6" t="s">
        <v>58</v>
      </c>
      <c r="N694">
        <v>47</v>
      </c>
    </row>
    <row r="695" spans="1:14" x14ac:dyDescent="0.2">
      <c r="A695" s="6">
        <v>109208</v>
      </c>
      <c r="B695" s="6" t="s">
        <v>142</v>
      </c>
      <c r="C695">
        <v>16</v>
      </c>
      <c r="D695" s="24">
        <v>40</v>
      </c>
      <c r="E695" s="6">
        <v>843</v>
      </c>
      <c r="F695" s="6">
        <v>1906</v>
      </c>
      <c r="G695">
        <v>1200</v>
      </c>
      <c r="H695" s="6">
        <v>1223</v>
      </c>
      <c r="I695" s="6" t="s">
        <v>53</v>
      </c>
      <c r="J695" s="6" t="s">
        <v>54</v>
      </c>
      <c r="K695" s="7">
        <v>45771</v>
      </c>
      <c r="L695" s="7">
        <v>45873</v>
      </c>
      <c r="M695" s="6" t="s">
        <v>55</v>
      </c>
      <c r="N695">
        <v>55</v>
      </c>
    </row>
    <row r="696" spans="1:14" x14ac:dyDescent="0.2">
      <c r="A696" s="6">
        <v>108750</v>
      </c>
      <c r="B696" s="6" t="s">
        <v>1161</v>
      </c>
      <c r="C696">
        <v>16</v>
      </c>
      <c r="D696" s="24">
        <v>16</v>
      </c>
      <c r="E696" s="6">
        <v>144</v>
      </c>
      <c r="F696" s="6">
        <v>159</v>
      </c>
      <c r="G696">
        <v>186</v>
      </c>
      <c r="H696" s="6">
        <v>160</v>
      </c>
      <c r="I696" s="6" t="s">
        <v>952</v>
      </c>
      <c r="J696" s="6" t="s">
        <v>54</v>
      </c>
      <c r="K696" s="7">
        <v>45330</v>
      </c>
      <c r="L696" s="6"/>
      <c r="M696" s="6" t="s">
        <v>58</v>
      </c>
      <c r="N696">
        <v>25</v>
      </c>
    </row>
    <row r="697" spans="1:14" x14ac:dyDescent="0.2">
      <c r="A697" s="6">
        <v>108493</v>
      </c>
      <c r="B697" s="6" t="s">
        <v>1162</v>
      </c>
      <c r="C697">
        <v>16</v>
      </c>
      <c r="D697" s="24">
        <v>0</v>
      </c>
      <c r="E697" s="6">
        <v>203</v>
      </c>
      <c r="F697" s="6">
        <v>215</v>
      </c>
      <c r="G697">
        <v>285</v>
      </c>
      <c r="H697" s="6">
        <v>239</v>
      </c>
      <c r="I697" s="6" t="s">
        <v>952</v>
      </c>
      <c r="J697" s="6" t="s">
        <v>54</v>
      </c>
      <c r="K697" s="7">
        <v>45279</v>
      </c>
      <c r="L697" s="6"/>
      <c r="M697" s="6" t="s">
        <v>58</v>
      </c>
      <c r="N697">
        <v>34</v>
      </c>
    </row>
    <row r="698" spans="1:14" x14ac:dyDescent="0.2">
      <c r="A698" s="6">
        <v>106169</v>
      </c>
      <c r="B698" s="6" t="s">
        <v>358</v>
      </c>
      <c r="C698">
        <v>16</v>
      </c>
      <c r="D698" s="24">
        <v>16</v>
      </c>
      <c r="E698" s="6">
        <v>1506</v>
      </c>
      <c r="F698" s="6">
        <v>20</v>
      </c>
      <c r="G698">
        <v>1</v>
      </c>
      <c r="H698" s="6">
        <v>20</v>
      </c>
      <c r="I698" s="6" t="s">
        <v>53</v>
      </c>
      <c r="J698" s="6" t="s">
        <v>54</v>
      </c>
      <c r="K698" s="7">
        <v>45107</v>
      </c>
      <c r="L698" s="6"/>
      <c r="M698" s="6" t="s">
        <v>55</v>
      </c>
      <c r="N698">
        <v>26</v>
      </c>
    </row>
    <row r="699" spans="1:14" x14ac:dyDescent="0.2">
      <c r="A699" s="6" t="s">
        <v>1163</v>
      </c>
      <c r="B699" s="6" t="s">
        <v>1164</v>
      </c>
      <c r="C699">
        <v>15</v>
      </c>
      <c r="D699" s="24">
        <v>14</v>
      </c>
      <c r="E699" s="6"/>
      <c r="F699" s="6">
        <v>2451</v>
      </c>
      <c r="G699">
        <v>0</v>
      </c>
      <c r="H699" s="6">
        <v>2527</v>
      </c>
      <c r="I699" s="6" t="s">
        <v>952</v>
      </c>
      <c r="J699" s="6" t="s">
        <v>54</v>
      </c>
      <c r="K699" s="7">
        <v>45278</v>
      </c>
      <c r="L699" s="6"/>
      <c r="M699" s="6"/>
      <c r="N699">
        <v>23</v>
      </c>
    </row>
    <row r="700" spans="1:14" x14ac:dyDescent="0.2">
      <c r="A700" s="6">
        <v>542060</v>
      </c>
      <c r="B700" s="6" t="s">
        <v>581</v>
      </c>
      <c r="C700">
        <v>15</v>
      </c>
      <c r="D700" s="24">
        <v>12</v>
      </c>
      <c r="E700" s="6"/>
      <c r="F700" s="6">
        <v>9</v>
      </c>
      <c r="G700">
        <v>2</v>
      </c>
      <c r="H700" s="6">
        <v>9</v>
      </c>
      <c r="I700" s="6" t="s">
        <v>53</v>
      </c>
      <c r="J700" s="6" t="s">
        <v>54</v>
      </c>
      <c r="K700" s="7">
        <v>45272</v>
      </c>
      <c r="L700" s="6"/>
      <c r="M700" s="6"/>
      <c r="N700">
        <v>18</v>
      </c>
    </row>
    <row r="701" spans="1:14" x14ac:dyDescent="0.2">
      <c r="A701" s="6">
        <v>470994</v>
      </c>
      <c r="B701" s="6" t="s">
        <v>187</v>
      </c>
      <c r="C701">
        <v>15</v>
      </c>
      <c r="D701" s="24">
        <v>0</v>
      </c>
      <c r="E701" s="6">
        <v>7</v>
      </c>
      <c r="F701" s="6">
        <v>16</v>
      </c>
      <c r="G701">
        <v>18</v>
      </c>
      <c r="H701" s="6">
        <v>5</v>
      </c>
      <c r="I701" s="6" t="s">
        <v>53</v>
      </c>
      <c r="J701" s="6" t="s">
        <v>54</v>
      </c>
      <c r="K701" s="7">
        <v>45742</v>
      </c>
      <c r="L701" s="6"/>
      <c r="M701" s="6" t="s">
        <v>76</v>
      </c>
      <c r="N701">
        <v>14</v>
      </c>
    </row>
    <row r="702" spans="1:14" x14ac:dyDescent="0.2">
      <c r="A702" s="6">
        <v>466242</v>
      </c>
      <c r="B702" s="6" t="s">
        <v>1165</v>
      </c>
      <c r="C702">
        <v>15</v>
      </c>
      <c r="D702" s="24">
        <v>0</v>
      </c>
      <c r="E702" s="6">
        <v>143</v>
      </c>
      <c r="F702" s="6">
        <v>160</v>
      </c>
      <c r="G702">
        <v>190</v>
      </c>
      <c r="H702" s="6">
        <v>165</v>
      </c>
      <c r="I702" s="6" t="s">
        <v>952</v>
      </c>
      <c r="J702" s="6" t="s">
        <v>54</v>
      </c>
      <c r="K702" s="7">
        <v>45278</v>
      </c>
      <c r="L702" s="6"/>
      <c r="M702" s="6" t="s">
        <v>58</v>
      </c>
      <c r="N702">
        <v>33</v>
      </c>
    </row>
    <row r="703" spans="1:14" x14ac:dyDescent="0.2">
      <c r="A703" s="6">
        <v>153918</v>
      </c>
      <c r="B703" s="6" t="s">
        <v>1166</v>
      </c>
      <c r="C703">
        <v>15</v>
      </c>
      <c r="D703" s="24">
        <v>8</v>
      </c>
      <c r="E703" s="6">
        <v>186</v>
      </c>
      <c r="F703" s="6">
        <v>159</v>
      </c>
      <c r="G703">
        <v>236</v>
      </c>
      <c r="H703" s="6">
        <v>211</v>
      </c>
      <c r="I703" s="6" t="s">
        <v>53</v>
      </c>
      <c r="J703" s="6" t="s">
        <v>973</v>
      </c>
      <c r="K703" s="7">
        <v>45639</v>
      </c>
      <c r="L703" s="6"/>
      <c r="M703" s="6" t="s">
        <v>58</v>
      </c>
      <c r="N703">
        <v>58</v>
      </c>
    </row>
    <row r="704" spans="1:14" x14ac:dyDescent="0.2">
      <c r="A704" s="6">
        <v>152571</v>
      </c>
      <c r="B704" s="6" t="s">
        <v>847</v>
      </c>
      <c r="C704">
        <v>15</v>
      </c>
      <c r="D704" s="24">
        <v>15</v>
      </c>
      <c r="E704" s="6">
        <v>26</v>
      </c>
      <c r="F704" s="6">
        <v>30</v>
      </c>
      <c r="G704">
        <v>1</v>
      </c>
      <c r="H704" s="6">
        <v>31</v>
      </c>
      <c r="I704" s="6" t="s">
        <v>53</v>
      </c>
      <c r="J704" s="6" t="s">
        <v>68</v>
      </c>
      <c r="K704" s="7">
        <v>45715</v>
      </c>
      <c r="L704" s="6"/>
      <c r="M704" s="6" t="s">
        <v>76</v>
      </c>
      <c r="N704">
        <v>6</v>
      </c>
    </row>
    <row r="705" spans="1:14" x14ac:dyDescent="0.2">
      <c r="A705" s="6">
        <v>141355</v>
      </c>
      <c r="B705" s="6" t="s">
        <v>1167</v>
      </c>
      <c r="C705">
        <v>15</v>
      </c>
      <c r="D705" s="24">
        <v>0</v>
      </c>
      <c r="E705" s="6">
        <v>12</v>
      </c>
      <c r="F705" s="6">
        <v>7</v>
      </c>
      <c r="G705">
        <v>12</v>
      </c>
      <c r="H705" s="6">
        <v>11</v>
      </c>
      <c r="I705" s="6" t="s">
        <v>952</v>
      </c>
      <c r="J705" s="6" t="s">
        <v>54</v>
      </c>
      <c r="K705" s="7">
        <v>45593</v>
      </c>
      <c r="L705" s="7">
        <v>45684</v>
      </c>
      <c r="M705" s="6" t="s">
        <v>76</v>
      </c>
      <c r="N705">
        <v>11</v>
      </c>
    </row>
    <row r="706" spans="1:14" x14ac:dyDescent="0.2">
      <c r="A706" s="6">
        <v>140280</v>
      </c>
      <c r="B706" s="6" t="s">
        <v>86</v>
      </c>
      <c r="C706">
        <v>15</v>
      </c>
      <c r="D706" s="24">
        <v>15</v>
      </c>
      <c r="E706" s="6">
        <v>141</v>
      </c>
      <c r="F706" s="6">
        <v>130</v>
      </c>
      <c r="G706">
        <v>0</v>
      </c>
      <c r="H706" s="6">
        <v>53</v>
      </c>
      <c r="I706" s="6" t="s">
        <v>53</v>
      </c>
      <c r="J706" s="6" t="s">
        <v>54</v>
      </c>
      <c r="K706" s="7">
        <v>45833</v>
      </c>
      <c r="L706" s="7">
        <v>45938</v>
      </c>
      <c r="M706" s="6" t="s">
        <v>58</v>
      </c>
      <c r="N706">
        <v>3</v>
      </c>
    </row>
    <row r="707" spans="1:14" x14ac:dyDescent="0.2">
      <c r="A707" s="6">
        <v>134990</v>
      </c>
      <c r="B707" s="6" t="s">
        <v>745</v>
      </c>
      <c r="C707">
        <v>15</v>
      </c>
      <c r="D707" s="24">
        <v>15</v>
      </c>
      <c r="E707" s="6">
        <v>29</v>
      </c>
      <c r="F707" s="6">
        <v>33</v>
      </c>
      <c r="G707">
        <v>0</v>
      </c>
      <c r="H707" s="6">
        <v>34</v>
      </c>
      <c r="I707" s="6" t="s">
        <v>53</v>
      </c>
      <c r="J707" s="6" t="s">
        <v>68</v>
      </c>
      <c r="K707" s="7">
        <v>45800</v>
      </c>
      <c r="L707" s="7">
        <v>45944</v>
      </c>
      <c r="M707" s="6" t="s">
        <v>76</v>
      </c>
      <c r="N707">
        <v>3</v>
      </c>
    </row>
    <row r="708" spans="1:14" x14ac:dyDescent="0.2">
      <c r="A708" s="6">
        <v>113073</v>
      </c>
      <c r="B708" s="6" t="s">
        <v>1168</v>
      </c>
      <c r="C708">
        <v>15</v>
      </c>
      <c r="D708" s="24">
        <v>14</v>
      </c>
      <c r="E708" s="6">
        <v>45</v>
      </c>
      <c r="F708" s="6">
        <v>60</v>
      </c>
      <c r="G708">
        <v>48</v>
      </c>
      <c r="H708" s="6">
        <v>46</v>
      </c>
      <c r="I708" s="6" t="s">
        <v>952</v>
      </c>
      <c r="J708" s="6" t="s">
        <v>54</v>
      </c>
      <c r="K708" s="7">
        <v>45317</v>
      </c>
      <c r="L708" s="6"/>
      <c r="M708" s="6" t="s">
        <v>71</v>
      </c>
      <c r="N708">
        <v>34</v>
      </c>
    </row>
    <row r="709" spans="1:14" x14ac:dyDescent="0.2">
      <c r="A709" s="6">
        <v>458584</v>
      </c>
      <c r="B709" s="6" t="s">
        <v>402</v>
      </c>
      <c r="C709">
        <v>14</v>
      </c>
      <c r="D709" s="24">
        <v>14</v>
      </c>
      <c r="E709" s="6">
        <v>22</v>
      </c>
      <c r="F709" s="6">
        <v>17</v>
      </c>
      <c r="G709">
        <v>2</v>
      </c>
      <c r="H709" s="6">
        <v>17</v>
      </c>
      <c r="I709" s="6" t="s">
        <v>53</v>
      </c>
      <c r="J709" s="6" t="s">
        <v>54</v>
      </c>
      <c r="K709" s="7">
        <v>45755</v>
      </c>
      <c r="L709" s="7">
        <v>45887</v>
      </c>
      <c r="M709" s="6" t="s">
        <v>76</v>
      </c>
      <c r="N709">
        <v>4</v>
      </c>
    </row>
    <row r="710" spans="1:14" x14ac:dyDescent="0.2">
      <c r="A710" s="6">
        <v>442850</v>
      </c>
      <c r="B710" s="6" t="s">
        <v>324</v>
      </c>
      <c r="C710">
        <v>14</v>
      </c>
      <c r="D710" s="24">
        <v>13</v>
      </c>
      <c r="E710" s="6">
        <v>55</v>
      </c>
      <c r="F710" s="6">
        <v>51</v>
      </c>
      <c r="G710">
        <v>36</v>
      </c>
      <c r="H710" s="6">
        <v>46</v>
      </c>
      <c r="I710" s="6" t="s">
        <v>53</v>
      </c>
      <c r="J710" s="6" t="s">
        <v>54</v>
      </c>
      <c r="K710" s="7">
        <v>45196</v>
      </c>
      <c r="L710" s="6"/>
      <c r="M710" s="6" t="s">
        <v>71</v>
      </c>
      <c r="N710">
        <v>21</v>
      </c>
    </row>
    <row r="711" spans="1:14" x14ac:dyDescent="0.2">
      <c r="A711" s="6">
        <v>210852</v>
      </c>
      <c r="B711" s="6" t="s">
        <v>392</v>
      </c>
      <c r="C711">
        <v>14</v>
      </c>
      <c r="D711" s="24">
        <v>5</v>
      </c>
      <c r="E711" s="6">
        <v>24</v>
      </c>
      <c r="F711" s="6">
        <v>24</v>
      </c>
      <c r="G711">
        <v>21</v>
      </c>
      <c r="H711" s="6">
        <v>24</v>
      </c>
      <c r="I711" s="6" t="s">
        <v>53</v>
      </c>
      <c r="J711" s="6" t="s">
        <v>54</v>
      </c>
      <c r="K711" s="7">
        <v>45194</v>
      </c>
      <c r="L711" s="6"/>
      <c r="M711" s="6" t="s">
        <v>76</v>
      </c>
      <c r="N711">
        <v>25</v>
      </c>
    </row>
    <row r="712" spans="1:14" x14ac:dyDescent="0.2">
      <c r="A712" s="6">
        <v>172684</v>
      </c>
      <c r="B712" s="6" t="s">
        <v>361</v>
      </c>
      <c r="C712">
        <v>14</v>
      </c>
      <c r="D712" s="24">
        <v>4</v>
      </c>
      <c r="E712" s="6">
        <v>113</v>
      </c>
      <c r="F712" s="6">
        <v>15</v>
      </c>
      <c r="G712">
        <v>20</v>
      </c>
      <c r="H712" s="6">
        <v>15</v>
      </c>
      <c r="I712" s="6" t="s">
        <v>53</v>
      </c>
      <c r="J712" s="6" t="s">
        <v>54</v>
      </c>
      <c r="K712" s="7">
        <v>45553</v>
      </c>
      <c r="L712" s="7">
        <v>45645</v>
      </c>
      <c r="M712" s="6" t="s">
        <v>58</v>
      </c>
      <c r="N712">
        <v>11</v>
      </c>
    </row>
    <row r="713" spans="1:14" x14ac:dyDescent="0.2">
      <c r="A713" s="6">
        <v>153812</v>
      </c>
      <c r="B713" s="6" t="s">
        <v>1169</v>
      </c>
      <c r="C713">
        <v>14</v>
      </c>
      <c r="D713" s="24">
        <v>14</v>
      </c>
      <c r="E713" s="6">
        <v>4</v>
      </c>
      <c r="F713" s="6">
        <v>5</v>
      </c>
      <c r="G713">
        <v>0</v>
      </c>
      <c r="H713" s="6">
        <v>6</v>
      </c>
      <c r="I713" s="6" t="s">
        <v>952</v>
      </c>
      <c r="J713" s="6" t="s">
        <v>54</v>
      </c>
      <c r="K713" s="7">
        <v>45399</v>
      </c>
      <c r="L713" s="6"/>
      <c r="M713" s="6" t="s">
        <v>76</v>
      </c>
      <c r="N713">
        <v>15</v>
      </c>
    </row>
    <row r="714" spans="1:14" x14ac:dyDescent="0.2">
      <c r="A714" s="6">
        <v>126094</v>
      </c>
      <c r="B714" s="6" t="s">
        <v>414</v>
      </c>
      <c r="C714">
        <v>14</v>
      </c>
      <c r="D714" s="24">
        <v>10</v>
      </c>
      <c r="E714" s="6">
        <v>17</v>
      </c>
      <c r="F714" s="6">
        <v>16</v>
      </c>
      <c r="G714">
        <v>36</v>
      </c>
      <c r="H714" s="6">
        <v>16</v>
      </c>
      <c r="I714" s="6" t="s">
        <v>53</v>
      </c>
      <c r="J714" s="6" t="s">
        <v>68</v>
      </c>
      <c r="K714" s="7">
        <v>45824</v>
      </c>
      <c r="L714" s="7">
        <v>45931</v>
      </c>
      <c r="M714" s="6" t="s">
        <v>76</v>
      </c>
      <c r="N714">
        <v>26</v>
      </c>
    </row>
    <row r="715" spans="1:14" x14ac:dyDescent="0.2">
      <c r="A715" s="6">
        <v>114947</v>
      </c>
      <c r="B715" s="6" t="s">
        <v>525</v>
      </c>
      <c r="C715">
        <v>14</v>
      </c>
      <c r="D715" s="24">
        <v>14</v>
      </c>
      <c r="E715" s="6">
        <v>6</v>
      </c>
      <c r="F715" s="6">
        <v>6</v>
      </c>
      <c r="G715">
        <v>7</v>
      </c>
      <c r="H715" s="6">
        <v>6</v>
      </c>
      <c r="I715" s="6" t="s">
        <v>53</v>
      </c>
      <c r="J715" s="6" t="s">
        <v>68</v>
      </c>
      <c r="K715" s="7">
        <v>45771</v>
      </c>
      <c r="L715" s="7">
        <v>45898</v>
      </c>
      <c r="M715" s="6" t="s">
        <v>76</v>
      </c>
      <c r="N715">
        <v>4</v>
      </c>
    </row>
    <row r="716" spans="1:14" x14ac:dyDescent="0.2">
      <c r="A716" s="6">
        <v>109084</v>
      </c>
      <c r="B716" s="6" t="s">
        <v>204</v>
      </c>
      <c r="C716">
        <v>14</v>
      </c>
      <c r="D716" s="24">
        <v>14</v>
      </c>
      <c r="E716" s="6">
        <v>6</v>
      </c>
      <c r="F716" s="6">
        <v>7</v>
      </c>
      <c r="G716">
        <v>10</v>
      </c>
      <c r="H716" s="6">
        <v>3</v>
      </c>
      <c r="I716" s="6" t="s">
        <v>53</v>
      </c>
      <c r="J716" s="6" t="s">
        <v>68</v>
      </c>
      <c r="K716" s="7">
        <v>45706</v>
      </c>
      <c r="L716" s="7">
        <v>45747</v>
      </c>
      <c r="M716" s="6" t="s">
        <v>76</v>
      </c>
      <c r="N716">
        <v>7</v>
      </c>
    </row>
    <row r="717" spans="1:14" x14ac:dyDescent="0.2">
      <c r="A717" s="6">
        <v>514302</v>
      </c>
      <c r="B717" s="6" t="s">
        <v>175</v>
      </c>
      <c r="C717">
        <v>13</v>
      </c>
      <c r="D717" s="24">
        <v>2</v>
      </c>
      <c r="E717" s="6">
        <v>45</v>
      </c>
      <c r="F717" s="6">
        <v>41</v>
      </c>
      <c r="G717">
        <v>1</v>
      </c>
      <c r="H717" s="6">
        <v>5</v>
      </c>
      <c r="I717" s="6" t="s">
        <v>53</v>
      </c>
      <c r="J717" s="6" t="s">
        <v>54</v>
      </c>
      <c r="K717" s="7">
        <v>45257</v>
      </c>
      <c r="L717" s="6"/>
      <c r="M717" s="6" t="s">
        <v>71</v>
      </c>
      <c r="N717">
        <v>32</v>
      </c>
    </row>
    <row r="718" spans="1:14" x14ac:dyDescent="0.2">
      <c r="A718" s="6">
        <v>510378</v>
      </c>
      <c r="B718" s="6" t="s">
        <v>571</v>
      </c>
      <c r="C718">
        <v>13</v>
      </c>
      <c r="D718" s="24">
        <v>13</v>
      </c>
      <c r="E718" s="6">
        <v>0</v>
      </c>
      <c r="F718" s="6">
        <v>3</v>
      </c>
      <c r="G718">
        <v>3</v>
      </c>
      <c r="H718" s="6">
        <v>3</v>
      </c>
      <c r="I718" s="6" t="s">
        <v>53</v>
      </c>
      <c r="J718" s="6" t="s">
        <v>68</v>
      </c>
      <c r="K718" s="7">
        <v>45707</v>
      </c>
      <c r="L718" s="7">
        <v>45838</v>
      </c>
      <c r="M718" s="6"/>
      <c r="N718">
        <v>5</v>
      </c>
    </row>
    <row r="719" spans="1:14" x14ac:dyDescent="0.2">
      <c r="A719" s="6">
        <v>487525</v>
      </c>
      <c r="B719" s="6" t="s">
        <v>398</v>
      </c>
      <c r="C719">
        <v>13</v>
      </c>
      <c r="D719" s="24">
        <v>13</v>
      </c>
      <c r="E719" s="6">
        <v>23</v>
      </c>
      <c r="F719" s="6">
        <v>10</v>
      </c>
      <c r="G719">
        <v>10</v>
      </c>
      <c r="H719" s="6">
        <v>10</v>
      </c>
      <c r="I719" s="6" t="s">
        <v>53</v>
      </c>
      <c r="J719" s="6" t="s">
        <v>68</v>
      </c>
      <c r="K719" s="7">
        <v>45721</v>
      </c>
      <c r="L719" s="6"/>
      <c r="M719" s="6" t="s">
        <v>76</v>
      </c>
      <c r="N719">
        <v>4</v>
      </c>
    </row>
    <row r="720" spans="1:14" x14ac:dyDescent="0.2">
      <c r="A720" s="6">
        <v>466357</v>
      </c>
      <c r="B720" s="6" t="s">
        <v>1170</v>
      </c>
      <c r="C720">
        <v>13</v>
      </c>
      <c r="D720" s="24">
        <v>4</v>
      </c>
      <c r="E720" s="6">
        <v>43</v>
      </c>
      <c r="F720" s="6">
        <v>28</v>
      </c>
      <c r="G720">
        <v>59</v>
      </c>
      <c r="H720" s="6">
        <v>8</v>
      </c>
      <c r="I720" s="6" t="s">
        <v>952</v>
      </c>
      <c r="J720" s="6" t="s">
        <v>54</v>
      </c>
      <c r="K720" s="7">
        <v>45278</v>
      </c>
      <c r="L720" s="6"/>
      <c r="M720" s="6" t="s">
        <v>71</v>
      </c>
      <c r="N720">
        <v>33</v>
      </c>
    </row>
    <row r="721" spans="1:14" x14ac:dyDescent="0.2">
      <c r="A721" s="6">
        <v>321168</v>
      </c>
      <c r="B721" s="6" t="s">
        <v>937</v>
      </c>
      <c r="C721">
        <v>13</v>
      </c>
      <c r="D721" s="24">
        <v>13</v>
      </c>
      <c r="E721" s="6">
        <v>115</v>
      </c>
      <c r="F721" s="6">
        <v>115</v>
      </c>
      <c r="G721">
        <v>36</v>
      </c>
      <c r="H721" s="6">
        <v>0</v>
      </c>
      <c r="I721" s="6" t="s">
        <v>53</v>
      </c>
      <c r="J721" s="6" t="s">
        <v>54</v>
      </c>
      <c r="K721" s="7">
        <v>45670</v>
      </c>
      <c r="L721" s="7">
        <v>45831</v>
      </c>
      <c r="M721" s="6" t="s">
        <v>58</v>
      </c>
      <c r="N721">
        <v>7</v>
      </c>
    </row>
    <row r="722" spans="1:14" x14ac:dyDescent="0.2">
      <c r="A722" s="6">
        <v>315176</v>
      </c>
      <c r="B722" s="6" t="s">
        <v>186</v>
      </c>
      <c r="C722">
        <v>13</v>
      </c>
      <c r="D722" s="24">
        <v>0</v>
      </c>
      <c r="E722" s="6">
        <v>71</v>
      </c>
      <c r="F722" s="6">
        <v>64</v>
      </c>
      <c r="G722">
        <v>83</v>
      </c>
      <c r="H722" s="6">
        <v>20</v>
      </c>
      <c r="I722" s="6" t="s">
        <v>53</v>
      </c>
      <c r="J722" s="6" t="s">
        <v>54</v>
      </c>
      <c r="K722" s="7">
        <v>45506</v>
      </c>
      <c r="L722" s="6"/>
      <c r="M722" s="6" t="s">
        <v>71</v>
      </c>
      <c r="N722">
        <v>13</v>
      </c>
    </row>
    <row r="723" spans="1:14" x14ac:dyDescent="0.2">
      <c r="A723" s="6">
        <v>313325</v>
      </c>
      <c r="B723" s="6" t="s">
        <v>259</v>
      </c>
      <c r="C723">
        <v>13</v>
      </c>
      <c r="D723" s="24">
        <v>13</v>
      </c>
      <c r="E723" s="6">
        <v>8</v>
      </c>
      <c r="F723" s="6">
        <v>3</v>
      </c>
      <c r="G723">
        <v>1</v>
      </c>
      <c r="H723" s="6">
        <v>2</v>
      </c>
      <c r="I723" s="6" t="s">
        <v>53</v>
      </c>
      <c r="J723" s="6" t="s">
        <v>68</v>
      </c>
      <c r="K723" s="7">
        <v>45702</v>
      </c>
      <c r="L723" s="7">
        <v>45813</v>
      </c>
      <c r="M723" s="6" t="s">
        <v>76</v>
      </c>
      <c r="N723">
        <v>6</v>
      </c>
    </row>
    <row r="724" spans="1:14" x14ac:dyDescent="0.2">
      <c r="A724" s="6">
        <v>239483</v>
      </c>
      <c r="B724" s="6" t="s">
        <v>217</v>
      </c>
      <c r="C724">
        <v>13</v>
      </c>
      <c r="D724" s="24">
        <v>13</v>
      </c>
      <c r="E724" s="6">
        <v>2</v>
      </c>
      <c r="F724" s="6">
        <v>12</v>
      </c>
      <c r="G724">
        <v>0</v>
      </c>
      <c r="H724" s="6">
        <v>6</v>
      </c>
      <c r="I724" s="6" t="s">
        <v>53</v>
      </c>
      <c r="J724" s="6" t="s">
        <v>54</v>
      </c>
      <c r="K724" s="7">
        <v>45743</v>
      </c>
      <c r="L724" s="7">
        <v>45860</v>
      </c>
      <c r="M724" s="6" t="s">
        <v>76</v>
      </c>
      <c r="N724">
        <v>8</v>
      </c>
    </row>
    <row r="725" spans="1:14" x14ac:dyDescent="0.2">
      <c r="A725" s="6">
        <v>171614</v>
      </c>
      <c r="B725" s="6" t="s">
        <v>444</v>
      </c>
      <c r="C725">
        <v>13</v>
      </c>
      <c r="D725" s="24">
        <v>13</v>
      </c>
      <c r="E725" s="6">
        <v>14</v>
      </c>
      <c r="F725" s="6">
        <v>15</v>
      </c>
      <c r="G725">
        <v>15</v>
      </c>
      <c r="H725" s="6">
        <v>15</v>
      </c>
      <c r="I725" s="6" t="s">
        <v>53</v>
      </c>
      <c r="J725" s="6" t="s">
        <v>68</v>
      </c>
      <c r="K725" s="7">
        <v>45729</v>
      </c>
      <c r="L725" s="7">
        <v>45880</v>
      </c>
      <c r="M725" s="6" t="s">
        <v>76</v>
      </c>
      <c r="N725">
        <v>4</v>
      </c>
    </row>
    <row r="726" spans="1:14" x14ac:dyDescent="0.2">
      <c r="A726" s="6">
        <v>170623</v>
      </c>
      <c r="B726" s="6" t="s">
        <v>258</v>
      </c>
      <c r="C726">
        <v>13</v>
      </c>
      <c r="D726" s="24">
        <v>13</v>
      </c>
      <c r="E726" s="6">
        <v>5</v>
      </c>
      <c r="F726" s="6">
        <v>28</v>
      </c>
      <c r="G726">
        <v>17</v>
      </c>
      <c r="H726" s="6">
        <v>18</v>
      </c>
      <c r="I726" s="6" t="s">
        <v>53</v>
      </c>
      <c r="J726" s="6" t="s">
        <v>54</v>
      </c>
      <c r="K726" s="7">
        <v>45735</v>
      </c>
      <c r="L726" s="7">
        <v>45838</v>
      </c>
      <c r="M726" s="6" t="s">
        <v>76</v>
      </c>
      <c r="N726">
        <v>4</v>
      </c>
    </row>
    <row r="727" spans="1:14" x14ac:dyDescent="0.2">
      <c r="A727" s="6">
        <v>143994</v>
      </c>
      <c r="B727" s="6" t="s">
        <v>712</v>
      </c>
      <c r="C727">
        <v>13</v>
      </c>
      <c r="D727" s="24">
        <v>13</v>
      </c>
      <c r="E727" s="6">
        <v>27</v>
      </c>
      <c r="F727" s="6">
        <v>35</v>
      </c>
      <c r="G727">
        <v>31</v>
      </c>
      <c r="H727" s="6">
        <v>36</v>
      </c>
      <c r="I727" s="6" t="s">
        <v>53</v>
      </c>
      <c r="J727" s="6" t="s">
        <v>54</v>
      </c>
      <c r="K727" s="7">
        <v>45649</v>
      </c>
      <c r="L727" s="7">
        <v>45783</v>
      </c>
      <c r="M727" s="6" t="s">
        <v>76</v>
      </c>
      <c r="N727">
        <v>8</v>
      </c>
    </row>
    <row r="728" spans="1:14" x14ac:dyDescent="0.2">
      <c r="A728" s="6">
        <v>125348</v>
      </c>
      <c r="B728" s="6" t="s">
        <v>1171</v>
      </c>
      <c r="C728">
        <v>13</v>
      </c>
      <c r="D728" s="24">
        <v>10</v>
      </c>
      <c r="E728" s="6">
        <v>14</v>
      </c>
      <c r="F728" s="6">
        <v>14</v>
      </c>
      <c r="G728">
        <v>14</v>
      </c>
      <c r="H728" s="6">
        <v>14</v>
      </c>
      <c r="I728" s="6" t="s">
        <v>952</v>
      </c>
      <c r="J728" s="6" t="s">
        <v>54</v>
      </c>
      <c r="K728" s="7">
        <v>45317</v>
      </c>
      <c r="L728" s="6"/>
      <c r="M728" s="6" t="s">
        <v>76</v>
      </c>
      <c r="N728">
        <v>32</v>
      </c>
    </row>
    <row r="729" spans="1:14" x14ac:dyDescent="0.2">
      <c r="A729" s="6">
        <v>112490</v>
      </c>
      <c r="B729" s="6" t="s">
        <v>473</v>
      </c>
      <c r="C729">
        <v>13</v>
      </c>
      <c r="D729" s="24">
        <v>13</v>
      </c>
      <c r="E729" s="6">
        <v>11</v>
      </c>
      <c r="F729" s="6">
        <v>5</v>
      </c>
      <c r="G729">
        <v>4</v>
      </c>
      <c r="H729" s="6">
        <v>5</v>
      </c>
      <c r="I729" s="6" t="s">
        <v>53</v>
      </c>
      <c r="J729" s="6" t="s">
        <v>68</v>
      </c>
      <c r="K729" s="7">
        <v>45722</v>
      </c>
      <c r="L729" s="7">
        <v>45897</v>
      </c>
      <c r="M729" s="6" t="s">
        <v>76</v>
      </c>
      <c r="N729">
        <v>5</v>
      </c>
    </row>
    <row r="730" spans="1:14" x14ac:dyDescent="0.2">
      <c r="A730" s="6">
        <v>112489</v>
      </c>
      <c r="B730" s="6" t="s">
        <v>1172</v>
      </c>
      <c r="C730">
        <v>13</v>
      </c>
      <c r="D730" s="24">
        <v>11</v>
      </c>
      <c r="E730" s="6">
        <v>94</v>
      </c>
      <c r="F730" s="6">
        <v>88</v>
      </c>
      <c r="G730">
        <v>100</v>
      </c>
      <c r="H730" s="6">
        <v>90</v>
      </c>
      <c r="I730" s="6" t="s">
        <v>952</v>
      </c>
      <c r="J730" s="6" t="s">
        <v>54</v>
      </c>
      <c r="K730" s="7">
        <v>45280</v>
      </c>
      <c r="L730" s="6"/>
      <c r="M730" s="6" t="s">
        <v>71</v>
      </c>
      <c r="N730">
        <v>28</v>
      </c>
    </row>
    <row r="731" spans="1:14" x14ac:dyDescent="0.2">
      <c r="A731" s="6">
        <v>109806</v>
      </c>
      <c r="B731" s="6" t="s">
        <v>694</v>
      </c>
      <c r="C731">
        <v>13</v>
      </c>
      <c r="D731" s="24">
        <v>0</v>
      </c>
      <c r="E731" s="6">
        <v>63</v>
      </c>
      <c r="F731" s="6">
        <v>71</v>
      </c>
      <c r="G731">
        <v>75</v>
      </c>
      <c r="H731" s="6">
        <v>73</v>
      </c>
      <c r="I731" s="6" t="s">
        <v>53</v>
      </c>
      <c r="J731" s="6" t="s">
        <v>54</v>
      </c>
      <c r="K731" s="7">
        <v>45532</v>
      </c>
      <c r="L731" s="6"/>
      <c r="M731" s="6" t="s">
        <v>71</v>
      </c>
      <c r="N731">
        <v>33</v>
      </c>
    </row>
    <row r="732" spans="1:14" x14ac:dyDescent="0.2">
      <c r="A732" s="6">
        <v>109222</v>
      </c>
      <c r="B732" s="6" t="s">
        <v>727</v>
      </c>
      <c r="C732">
        <v>13</v>
      </c>
      <c r="D732" s="24">
        <v>13</v>
      </c>
      <c r="E732" s="6">
        <v>105</v>
      </c>
      <c r="F732" s="6">
        <v>135</v>
      </c>
      <c r="G732">
        <v>122</v>
      </c>
      <c r="H732" s="6">
        <v>139</v>
      </c>
      <c r="I732" s="6" t="s">
        <v>53</v>
      </c>
      <c r="J732" s="6" t="s">
        <v>54</v>
      </c>
      <c r="K732" s="7">
        <v>45807</v>
      </c>
      <c r="L732" s="7">
        <v>45916</v>
      </c>
      <c r="M732" s="6" t="s">
        <v>58</v>
      </c>
      <c r="N732">
        <v>2</v>
      </c>
    </row>
    <row r="733" spans="1:14" x14ac:dyDescent="0.2">
      <c r="A733" s="6">
        <v>556953</v>
      </c>
      <c r="B733" s="6" t="s">
        <v>293</v>
      </c>
      <c r="C733">
        <v>12</v>
      </c>
      <c r="D733" s="24">
        <v>0</v>
      </c>
      <c r="E733" s="6">
        <v>4</v>
      </c>
      <c r="F733" s="6">
        <v>5</v>
      </c>
      <c r="G733">
        <v>6</v>
      </c>
      <c r="H733" s="6">
        <v>4</v>
      </c>
      <c r="I733" s="6" t="s">
        <v>53</v>
      </c>
      <c r="J733" s="6" t="s">
        <v>54</v>
      </c>
      <c r="K733" s="7">
        <v>45443</v>
      </c>
      <c r="L733" s="6"/>
      <c r="M733" s="6" t="s">
        <v>76</v>
      </c>
      <c r="N733">
        <v>13</v>
      </c>
    </row>
    <row r="734" spans="1:14" x14ac:dyDescent="0.2">
      <c r="A734" s="6">
        <v>482009</v>
      </c>
      <c r="B734" s="6" t="s">
        <v>1173</v>
      </c>
      <c r="C734">
        <v>12</v>
      </c>
      <c r="D734" s="24">
        <v>0</v>
      </c>
      <c r="E734" s="6">
        <v>8</v>
      </c>
      <c r="F734" s="6">
        <v>11</v>
      </c>
      <c r="G734">
        <v>0</v>
      </c>
      <c r="H734" s="6">
        <v>11</v>
      </c>
      <c r="I734" s="6" t="s">
        <v>952</v>
      </c>
      <c r="J734" s="6" t="s">
        <v>54</v>
      </c>
      <c r="K734" s="7">
        <v>45644</v>
      </c>
      <c r="L734" s="6"/>
      <c r="M734" s="6" t="s">
        <v>76</v>
      </c>
      <c r="N734">
        <v>21</v>
      </c>
    </row>
    <row r="735" spans="1:14" x14ac:dyDescent="0.2">
      <c r="A735" s="6">
        <v>480908</v>
      </c>
      <c r="B735" s="6" t="s">
        <v>235</v>
      </c>
      <c r="C735">
        <v>12</v>
      </c>
      <c r="D735" s="24">
        <v>11</v>
      </c>
      <c r="E735" s="6">
        <v>4</v>
      </c>
      <c r="F735" s="6">
        <v>20</v>
      </c>
      <c r="G735">
        <v>2</v>
      </c>
      <c r="H735" s="6">
        <v>11</v>
      </c>
      <c r="I735" s="6" t="s">
        <v>53</v>
      </c>
      <c r="J735" s="6" t="s">
        <v>54</v>
      </c>
      <c r="K735" s="7">
        <v>45831</v>
      </c>
      <c r="L735" s="7">
        <v>45930</v>
      </c>
      <c r="M735" s="6" t="s">
        <v>76</v>
      </c>
      <c r="N735">
        <v>2</v>
      </c>
    </row>
    <row r="736" spans="1:14" x14ac:dyDescent="0.2">
      <c r="A736" s="6">
        <v>480740</v>
      </c>
      <c r="B736" s="6" t="s">
        <v>547</v>
      </c>
      <c r="C736">
        <v>12</v>
      </c>
      <c r="D736" s="24">
        <v>12</v>
      </c>
      <c r="E736" s="6">
        <v>5</v>
      </c>
      <c r="F736" s="6">
        <v>6</v>
      </c>
      <c r="G736">
        <v>12</v>
      </c>
      <c r="H736" s="6">
        <v>6</v>
      </c>
      <c r="I736" s="6" t="s">
        <v>53</v>
      </c>
      <c r="J736" s="6" t="s">
        <v>54</v>
      </c>
      <c r="K736" s="7">
        <v>45807</v>
      </c>
      <c r="L736" s="7">
        <v>45923</v>
      </c>
      <c r="M736" s="6" t="s">
        <v>76</v>
      </c>
      <c r="N736">
        <v>3</v>
      </c>
    </row>
    <row r="737" spans="1:14" x14ac:dyDescent="0.2">
      <c r="A737" s="6">
        <v>477467</v>
      </c>
      <c r="B737" s="6" t="s">
        <v>546</v>
      </c>
      <c r="C737">
        <v>12</v>
      </c>
      <c r="D737" s="24">
        <v>12</v>
      </c>
      <c r="E737" s="6">
        <v>4</v>
      </c>
      <c r="F737" s="6">
        <v>6</v>
      </c>
      <c r="G737">
        <v>6</v>
      </c>
      <c r="H737" s="6">
        <v>6</v>
      </c>
      <c r="I737" s="6" t="s">
        <v>53</v>
      </c>
      <c r="J737" s="6" t="s">
        <v>54</v>
      </c>
      <c r="K737" s="7">
        <v>45301</v>
      </c>
      <c r="L737" s="6"/>
      <c r="M737" s="6" t="s">
        <v>76</v>
      </c>
      <c r="N737">
        <v>17</v>
      </c>
    </row>
    <row r="738" spans="1:14" x14ac:dyDescent="0.2">
      <c r="A738" s="6">
        <v>475512</v>
      </c>
      <c r="B738" s="6" t="s">
        <v>527</v>
      </c>
      <c r="C738">
        <v>12</v>
      </c>
      <c r="D738" s="24">
        <v>12</v>
      </c>
      <c r="E738" s="6">
        <v>6</v>
      </c>
      <c r="F738" s="6">
        <v>5</v>
      </c>
      <c r="G738">
        <v>1</v>
      </c>
      <c r="H738" s="6">
        <v>5</v>
      </c>
      <c r="I738" s="6" t="s">
        <v>53</v>
      </c>
      <c r="J738" s="6" t="s">
        <v>68</v>
      </c>
      <c r="K738" s="7">
        <v>45708</v>
      </c>
      <c r="L738" s="6"/>
      <c r="M738" s="6" t="s">
        <v>76</v>
      </c>
      <c r="N738">
        <v>6</v>
      </c>
    </row>
    <row r="739" spans="1:14" x14ac:dyDescent="0.2">
      <c r="A739" s="6">
        <v>466385</v>
      </c>
      <c r="B739" s="6" t="s">
        <v>1174</v>
      </c>
      <c r="C739">
        <v>12</v>
      </c>
      <c r="D739" s="24">
        <v>12</v>
      </c>
      <c r="E739" s="6">
        <v>58</v>
      </c>
      <c r="F739" s="6">
        <v>55</v>
      </c>
      <c r="G739">
        <v>67</v>
      </c>
      <c r="H739" s="6">
        <v>56</v>
      </c>
      <c r="I739" s="6" t="s">
        <v>952</v>
      </c>
      <c r="J739" s="6" t="s">
        <v>54</v>
      </c>
      <c r="K739" s="7">
        <v>45279</v>
      </c>
      <c r="L739" s="6"/>
      <c r="M739" s="6" t="s">
        <v>71</v>
      </c>
      <c r="N739">
        <v>32</v>
      </c>
    </row>
    <row r="740" spans="1:14" x14ac:dyDescent="0.2">
      <c r="A740" s="6">
        <v>461758</v>
      </c>
      <c r="B740" s="6" t="s">
        <v>557</v>
      </c>
      <c r="C740">
        <v>12</v>
      </c>
      <c r="D740" s="24">
        <v>12</v>
      </c>
      <c r="E740" s="6"/>
      <c r="F740" s="6">
        <v>5</v>
      </c>
      <c r="G740">
        <v>9</v>
      </c>
      <c r="H740" s="6">
        <v>5</v>
      </c>
      <c r="I740" s="6" t="s">
        <v>53</v>
      </c>
      <c r="J740" s="6" t="s">
        <v>54</v>
      </c>
      <c r="K740" s="7">
        <v>45747</v>
      </c>
      <c r="L740" s="7">
        <v>45916</v>
      </c>
      <c r="M740" s="6"/>
      <c r="N740">
        <v>6</v>
      </c>
    </row>
    <row r="741" spans="1:14" x14ac:dyDescent="0.2">
      <c r="A741" s="6">
        <v>327726</v>
      </c>
      <c r="B741" s="6" t="s">
        <v>667</v>
      </c>
      <c r="C741">
        <v>12</v>
      </c>
      <c r="D741" s="24">
        <v>12</v>
      </c>
      <c r="E741" s="6">
        <v>124</v>
      </c>
      <c r="F741" s="6">
        <v>156</v>
      </c>
      <c r="G741">
        <v>0</v>
      </c>
      <c r="H741" s="6">
        <v>160</v>
      </c>
      <c r="I741" s="6" t="s">
        <v>53</v>
      </c>
      <c r="J741" s="6" t="s">
        <v>54</v>
      </c>
      <c r="K741" s="7">
        <v>45044</v>
      </c>
      <c r="L741" s="7">
        <v>45915</v>
      </c>
      <c r="M741" s="6" t="s">
        <v>58</v>
      </c>
      <c r="N741">
        <v>2</v>
      </c>
    </row>
    <row r="742" spans="1:14" x14ac:dyDescent="0.2">
      <c r="A742" s="6">
        <v>300565</v>
      </c>
      <c r="B742" s="6" t="s">
        <v>1175</v>
      </c>
      <c r="C742">
        <v>12</v>
      </c>
      <c r="D742" s="24">
        <v>0</v>
      </c>
      <c r="E742" s="6">
        <v>11</v>
      </c>
      <c r="F742" s="6">
        <v>30</v>
      </c>
      <c r="G742">
        <v>0</v>
      </c>
      <c r="H742" s="6">
        <v>15</v>
      </c>
      <c r="I742" s="6" t="s">
        <v>952</v>
      </c>
      <c r="J742" s="6" t="s">
        <v>54</v>
      </c>
      <c r="K742" s="7">
        <v>45280</v>
      </c>
      <c r="L742" s="6"/>
      <c r="M742" s="6" t="s">
        <v>76</v>
      </c>
      <c r="N742">
        <v>23</v>
      </c>
    </row>
    <row r="743" spans="1:14" x14ac:dyDescent="0.2">
      <c r="A743" s="6">
        <v>202077</v>
      </c>
      <c r="B743" s="6" t="s">
        <v>526</v>
      </c>
      <c r="C743">
        <v>12</v>
      </c>
      <c r="D743" s="24">
        <v>12</v>
      </c>
      <c r="E743" s="6">
        <v>6</v>
      </c>
      <c r="F743" s="6">
        <v>6</v>
      </c>
      <c r="G743">
        <v>3</v>
      </c>
      <c r="H743" s="6">
        <v>6</v>
      </c>
      <c r="I743" s="6" t="s">
        <v>53</v>
      </c>
      <c r="J743" s="6" t="s">
        <v>54</v>
      </c>
      <c r="K743" s="7">
        <v>45694</v>
      </c>
      <c r="L743" s="7">
        <v>45862</v>
      </c>
      <c r="M743" s="6" t="s">
        <v>76</v>
      </c>
      <c r="N743">
        <v>3</v>
      </c>
    </row>
    <row r="744" spans="1:14" x14ac:dyDescent="0.2">
      <c r="A744" s="6">
        <v>198139</v>
      </c>
      <c r="B744" s="6" t="s">
        <v>915</v>
      </c>
      <c r="C744">
        <v>12</v>
      </c>
      <c r="D744" s="24">
        <v>12</v>
      </c>
      <c r="E744" s="6">
        <v>19</v>
      </c>
      <c r="F744" s="6">
        <v>16</v>
      </c>
      <c r="G744">
        <v>25</v>
      </c>
      <c r="H744" s="6">
        <v>22</v>
      </c>
      <c r="I744" s="6" t="s">
        <v>53</v>
      </c>
      <c r="J744" s="6" t="s">
        <v>54</v>
      </c>
      <c r="K744" s="7">
        <v>45552</v>
      </c>
      <c r="L744" s="6"/>
      <c r="M744" s="6" t="s">
        <v>76</v>
      </c>
      <c r="N744">
        <v>29</v>
      </c>
    </row>
    <row r="745" spans="1:14" x14ac:dyDescent="0.2">
      <c r="A745" s="6">
        <v>166614</v>
      </c>
      <c r="B745" s="6" t="s">
        <v>872</v>
      </c>
      <c r="C745">
        <v>12</v>
      </c>
      <c r="D745" s="24">
        <v>8</v>
      </c>
      <c r="E745" s="6">
        <v>21</v>
      </c>
      <c r="F745" s="6">
        <v>18</v>
      </c>
      <c r="G745">
        <v>19</v>
      </c>
      <c r="H745" s="6">
        <v>19</v>
      </c>
      <c r="I745" s="6" t="s">
        <v>53</v>
      </c>
      <c r="J745" s="6" t="s">
        <v>54</v>
      </c>
      <c r="K745" s="7">
        <v>45747</v>
      </c>
      <c r="L745" s="6"/>
      <c r="M745" s="6" t="s">
        <v>76</v>
      </c>
      <c r="N745">
        <v>6</v>
      </c>
    </row>
    <row r="746" spans="1:14" x14ac:dyDescent="0.2">
      <c r="A746" s="6">
        <v>153711</v>
      </c>
      <c r="B746" s="6" t="s">
        <v>340</v>
      </c>
      <c r="C746">
        <v>12</v>
      </c>
      <c r="D746" s="24">
        <v>0</v>
      </c>
      <c r="E746" s="6">
        <v>7</v>
      </c>
      <c r="F746" s="6">
        <v>16</v>
      </c>
      <c r="G746">
        <v>15</v>
      </c>
      <c r="H746" s="6">
        <v>15</v>
      </c>
      <c r="I746" s="6" t="s">
        <v>53</v>
      </c>
      <c r="J746" s="6" t="s">
        <v>54</v>
      </c>
      <c r="K746" s="7">
        <v>45243</v>
      </c>
      <c r="L746" s="6"/>
      <c r="M746" s="6" t="s">
        <v>76</v>
      </c>
      <c r="N746">
        <v>20</v>
      </c>
    </row>
    <row r="747" spans="1:14" x14ac:dyDescent="0.2">
      <c r="A747" s="6">
        <v>145184</v>
      </c>
      <c r="B747" s="6" t="s">
        <v>617</v>
      </c>
      <c r="C747">
        <v>12</v>
      </c>
      <c r="D747" s="24">
        <v>10</v>
      </c>
      <c r="E747" s="6">
        <v>52</v>
      </c>
      <c r="F747" s="6">
        <v>48</v>
      </c>
      <c r="G747">
        <v>0</v>
      </c>
      <c r="H747" s="6">
        <v>49</v>
      </c>
      <c r="I747" s="6" t="s">
        <v>53</v>
      </c>
      <c r="J747" s="6" t="s">
        <v>68</v>
      </c>
      <c r="K747" s="7">
        <v>45798</v>
      </c>
      <c r="L747" s="7">
        <v>45875</v>
      </c>
      <c r="M747" s="6" t="s">
        <v>71</v>
      </c>
      <c r="N747">
        <v>3</v>
      </c>
    </row>
    <row r="748" spans="1:14" x14ac:dyDescent="0.2">
      <c r="A748" s="6">
        <v>124832</v>
      </c>
      <c r="B748" s="6" t="s">
        <v>164</v>
      </c>
      <c r="C748">
        <v>12</v>
      </c>
      <c r="D748" s="24">
        <v>12</v>
      </c>
      <c r="E748" s="6">
        <v>384</v>
      </c>
      <c r="F748" s="6">
        <v>35</v>
      </c>
      <c r="G748">
        <v>422</v>
      </c>
      <c r="H748" s="6">
        <v>382</v>
      </c>
      <c r="I748" s="6" t="s">
        <v>53</v>
      </c>
      <c r="J748" s="6" t="s">
        <v>54</v>
      </c>
      <c r="K748" s="7">
        <v>45877</v>
      </c>
      <c r="L748" s="7">
        <v>45946</v>
      </c>
      <c r="M748" s="6" t="s">
        <v>58</v>
      </c>
      <c r="N748">
        <v>3</v>
      </c>
    </row>
    <row r="749" spans="1:14" x14ac:dyDescent="0.2">
      <c r="A749" s="6">
        <v>116419</v>
      </c>
      <c r="B749" s="6" t="s">
        <v>888</v>
      </c>
      <c r="C749">
        <v>12</v>
      </c>
      <c r="D749" s="24">
        <v>16</v>
      </c>
      <c r="E749" s="6">
        <v>78</v>
      </c>
      <c r="F749" s="6">
        <v>111</v>
      </c>
      <c r="G749">
        <v>101</v>
      </c>
      <c r="H749" s="6">
        <v>122</v>
      </c>
      <c r="I749" s="6" t="s">
        <v>53</v>
      </c>
      <c r="J749" s="6" t="s">
        <v>54</v>
      </c>
      <c r="K749" s="7">
        <v>45840</v>
      </c>
      <c r="L749" s="7">
        <v>45958</v>
      </c>
      <c r="M749" s="6" t="s">
        <v>71</v>
      </c>
      <c r="N749">
        <v>3</v>
      </c>
    </row>
    <row r="750" spans="1:14" x14ac:dyDescent="0.2">
      <c r="A750" s="6">
        <v>110479</v>
      </c>
      <c r="B750" s="6" t="s">
        <v>128</v>
      </c>
      <c r="C750">
        <v>12</v>
      </c>
      <c r="D750" s="24">
        <v>0</v>
      </c>
      <c r="E750" s="6">
        <v>108</v>
      </c>
      <c r="F750" s="6">
        <v>278</v>
      </c>
      <c r="G750">
        <v>103</v>
      </c>
      <c r="H750" s="6">
        <v>162</v>
      </c>
      <c r="I750" s="6" t="s">
        <v>53</v>
      </c>
      <c r="J750" s="6" t="s">
        <v>54</v>
      </c>
      <c r="K750" s="7">
        <v>45198</v>
      </c>
      <c r="L750" s="6"/>
      <c r="M750" s="6" t="s">
        <v>58</v>
      </c>
      <c r="N750">
        <v>24</v>
      </c>
    </row>
    <row r="751" spans="1:14" x14ac:dyDescent="0.2">
      <c r="A751" s="6">
        <v>109762</v>
      </c>
      <c r="B751" s="6" t="s">
        <v>470</v>
      </c>
      <c r="C751">
        <v>12</v>
      </c>
      <c r="D751" s="24">
        <v>0</v>
      </c>
      <c r="E751" s="6">
        <v>9</v>
      </c>
      <c r="F751" s="6">
        <v>10</v>
      </c>
      <c r="G751">
        <v>0</v>
      </c>
      <c r="H751" s="6">
        <v>10</v>
      </c>
      <c r="I751" s="6" t="s">
        <v>53</v>
      </c>
      <c r="J751" s="6" t="s">
        <v>54</v>
      </c>
      <c r="K751" s="7">
        <v>45198</v>
      </c>
      <c r="L751" s="6"/>
      <c r="M751" s="6" t="s">
        <v>76</v>
      </c>
      <c r="N751">
        <v>21</v>
      </c>
    </row>
    <row r="752" spans="1:14" x14ac:dyDescent="0.2">
      <c r="A752" s="6">
        <v>107215</v>
      </c>
      <c r="B752" s="6" t="s">
        <v>1176</v>
      </c>
      <c r="C752">
        <v>12</v>
      </c>
      <c r="D752" s="24">
        <v>0</v>
      </c>
      <c r="E752" s="6">
        <v>14</v>
      </c>
      <c r="F752" s="6">
        <v>13</v>
      </c>
      <c r="G752">
        <v>0</v>
      </c>
      <c r="H752" s="6">
        <v>13</v>
      </c>
      <c r="I752" s="6" t="s">
        <v>952</v>
      </c>
      <c r="J752" s="6" t="s">
        <v>54</v>
      </c>
      <c r="K752" s="7">
        <v>45278</v>
      </c>
      <c r="L752" s="6"/>
      <c r="M752" s="6" t="s">
        <v>76</v>
      </c>
      <c r="N752">
        <v>33</v>
      </c>
    </row>
    <row r="753" spans="1:14" x14ac:dyDescent="0.2">
      <c r="A753" s="6">
        <v>511752</v>
      </c>
      <c r="B753" s="6" t="s">
        <v>1177</v>
      </c>
      <c r="C753">
        <v>11</v>
      </c>
      <c r="D753" s="24">
        <v>0</v>
      </c>
      <c r="E753" s="6">
        <v>4</v>
      </c>
      <c r="F753" s="6">
        <v>4</v>
      </c>
      <c r="G753">
        <v>4</v>
      </c>
      <c r="H753" s="6">
        <v>4</v>
      </c>
      <c r="I753" s="6" t="s">
        <v>952</v>
      </c>
      <c r="J753" s="6" t="s">
        <v>54</v>
      </c>
      <c r="K753" s="7">
        <v>45275</v>
      </c>
      <c r="L753" s="6"/>
      <c r="M753" s="6" t="s">
        <v>76</v>
      </c>
      <c r="N753">
        <v>46</v>
      </c>
    </row>
    <row r="754" spans="1:14" x14ac:dyDescent="0.2">
      <c r="A754" s="6">
        <v>502025</v>
      </c>
      <c r="B754" s="6" t="s">
        <v>572</v>
      </c>
      <c r="C754">
        <v>11</v>
      </c>
      <c r="D754" s="24">
        <v>11</v>
      </c>
      <c r="E754" s="6">
        <v>0</v>
      </c>
      <c r="F754" s="6">
        <v>1</v>
      </c>
      <c r="G754">
        <v>1</v>
      </c>
      <c r="H754" s="6">
        <v>1</v>
      </c>
      <c r="I754" s="6" t="s">
        <v>53</v>
      </c>
      <c r="J754" s="6" t="s">
        <v>54</v>
      </c>
      <c r="K754" s="7">
        <v>45680</v>
      </c>
      <c r="L754" s="7">
        <v>45814</v>
      </c>
      <c r="M754" s="6"/>
      <c r="N754">
        <v>6</v>
      </c>
    </row>
    <row r="755" spans="1:14" x14ac:dyDescent="0.2">
      <c r="A755" s="6">
        <v>482889</v>
      </c>
      <c r="B755" s="6" t="s">
        <v>569</v>
      </c>
      <c r="C755">
        <v>11</v>
      </c>
      <c r="D755" s="24">
        <v>11</v>
      </c>
      <c r="E755" s="6">
        <v>7</v>
      </c>
      <c r="F755" s="6">
        <v>4</v>
      </c>
      <c r="G755">
        <v>7</v>
      </c>
      <c r="H755" s="6">
        <v>4</v>
      </c>
      <c r="I755" s="6" t="s">
        <v>53</v>
      </c>
      <c r="J755" s="6" t="s">
        <v>68</v>
      </c>
      <c r="K755" s="7">
        <v>45722</v>
      </c>
      <c r="L755" s="6"/>
      <c r="M755" s="6" t="s">
        <v>76</v>
      </c>
      <c r="N755">
        <v>5</v>
      </c>
    </row>
    <row r="756" spans="1:14" x14ac:dyDescent="0.2">
      <c r="A756" s="6">
        <v>468524</v>
      </c>
      <c r="B756" s="6" t="s">
        <v>538</v>
      </c>
      <c r="C756">
        <v>11</v>
      </c>
      <c r="D756" s="24">
        <v>0</v>
      </c>
      <c r="E756" s="6">
        <v>5</v>
      </c>
      <c r="F756" s="6">
        <v>7</v>
      </c>
      <c r="G756">
        <v>8</v>
      </c>
      <c r="H756" s="6">
        <v>7</v>
      </c>
      <c r="I756" s="6" t="s">
        <v>53</v>
      </c>
      <c r="J756" s="6" t="s">
        <v>54</v>
      </c>
      <c r="K756" s="7">
        <v>45511</v>
      </c>
      <c r="L756" s="6"/>
      <c r="M756" s="6" t="s">
        <v>76</v>
      </c>
      <c r="N756">
        <v>10</v>
      </c>
    </row>
    <row r="757" spans="1:14" x14ac:dyDescent="0.2">
      <c r="A757" s="6">
        <v>466199</v>
      </c>
      <c r="B757" s="6" t="s">
        <v>582</v>
      </c>
      <c r="C757">
        <v>11</v>
      </c>
      <c r="D757" s="24">
        <v>0</v>
      </c>
      <c r="E757" s="6">
        <v>4</v>
      </c>
      <c r="F757" s="6">
        <v>1</v>
      </c>
      <c r="G757">
        <v>0</v>
      </c>
      <c r="H757" s="6">
        <v>1</v>
      </c>
      <c r="I757" s="6" t="s">
        <v>53</v>
      </c>
      <c r="J757" s="6" t="s">
        <v>68</v>
      </c>
      <c r="K757" s="7">
        <v>45846</v>
      </c>
      <c r="L757" s="6"/>
      <c r="M757" s="6" t="s">
        <v>76</v>
      </c>
      <c r="N757">
        <v>2</v>
      </c>
    </row>
    <row r="758" spans="1:14" x14ac:dyDescent="0.2">
      <c r="A758" s="6">
        <v>193368</v>
      </c>
      <c r="B758" s="6" t="s">
        <v>1178</v>
      </c>
      <c r="C758">
        <v>11</v>
      </c>
      <c r="D758" s="24">
        <v>11</v>
      </c>
      <c r="E758" s="6">
        <v>27</v>
      </c>
      <c r="F758" s="6">
        <v>32</v>
      </c>
      <c r="G758">
        <v>30</v>
      </c>
      <c r="H758" s="6">
        <v>33</v>
      </c>
      <c r="I758" s="6" t="s">
        <v>952</v>
      </c>
      <c r="J758" s="6" t="s">
        <v>54</v>
      </c>
      <c r="K758" s="7">
        <v>45349</v>
      </c>
      <c r="L758" s="6"/>
      <c r="M758" s="6" t="s">
        <v>76</v>
      </c>
      <c r="N758">
        <v>36</v>
      </c>
    </row>
    <row r="759" spans="1:14" x14ac:dyDescent="0.2">
      <c r="A759" s="6">
        <v>157396</v>
      </c>
      <c r="B759" s="6" t="s">
        <v>654</v>
      </c>
      <c r="C759">
        <v>11</v>
      </c>
      <c r="D759" s="24">
        <v>5</v>
      </c>
      <c r="E759" s="6">
        <v>83</v>
      </c>
      <c r="F759" s="6">
        <v>40</v>
      </c>
      <c r="G759">
        <v>8</v>
      </c>
      <c r="H759" s="6">
        <v>41</v>
      </c>
      <c r="I759" s="6" t="s">
        <v>53</v>
      </c>
      <c r="J759" s="6" t="s">
        <v>68</v>
      </c>
      <c r="K759" s="7">
        <v>45821</v>
      </c>
      <c r="L759" s="7">
        <v>45923</v>
      </c>
      <c r="M759" s="6" t="s">
        <v>71</v>
      </c>
      <c r="N759">
        <v>2</v>
      </c>
    </row>
    <row r="760" spans="1:14" x14ac:dyDescent="0.2">
      <c r="A760" s="6">
        <v>115481</v>
      </c>
      <c r="B760" s="6" t="s">
        <v>1179</v>
      </c>
      <c r="C760">
        <v>11</v>
      </c>
      <c r="D760" s="24">
        <v>1</v>
      </c>
      <c r="E760" s="6">
        <v>119</v>
      </c>
      <c r="F760" s="6">
        <v>140</v>
      </c>
      <c r="G760">
        <v>60</v>
      </c>
      <c r="H760" s="6">
        <v>250</v>
      </c>
      <c r="I760" s="6" t="s">
        <v>952</v>
      </c>
      <c r="J760" s="6" t="s">
        <v>54</v>
      </c>
      <c r="K760" s="7">
        <v>45821</v>
      </c>
      <c r="L760" s="7">
        <v>45891</v>
      </c>
      <c r="M760" s="6" t="s">
        <v>58</v>
      </c>
      <c r="N760">
        <v>3</v>
      </c>
    </row>
    <row r="761" spans="1:14" x14ac:dyDescent="0.2">
      <c r="A761" s="6">
        <v>110087</v>
      </c>
      <c r="B761" s="6" t="s">
        <v>1180</v>
      </c>
      <c r="C761">
        <v>11</v>
      </c>
      <c r="D761" s="24">
        <v>11</v>
      </c>
      <c r="E761" s="6">
        <v>85</v>
      </c>
      <c r="F761" s="6">
        <v>75</v>
      </c>
      <c r="G761">
        <v>75</v>
      </c>
      <c r="H761" s="6">
        <v>77</v>
      </c>
      <c r="I761" s="6" t="s">
        <v>952</v>
      </c>
      <c r="J761" s="6" t="s">
        <v>54</v>
      </c>
      <c r="K761" s="7">
        <v>45317</v>
      </c>
      <c r="L761" s="6"/>
      <c r="M761" s="6" t="s">
        <v>71</v>
      </c>
      <c r="N761">
        <v>28</v>
      </c>
    </row>
    <row r="762" spans="1:14" x14ac:dyDescent="0.2">
      <c r="A762" s="6">
        <v>107016</v>
      </c>
      <c r="B762" s="6" t="s">
        <v>1181</v>
      </c>
      <c r="C762">
        <v>11</v>
      </c>
      <c r="D762" s="24">
        <v>4</v>
      </c>
      <c r="E762" s="6">
        <v>967</v>
      </c>
      <c r="F762" s="6">
        <v>1300</v>
      </c>
      <c r="G762">
        <v>1201</v>
      </c>
      <c r="H762" s="6">
        <v>1342</v>
      </c>
      <c r="I762" s="6" t="s">
        <v>952</v>
      </c>
      <c r="J762" s="6" t="s">
        <v>54</v>
      </c>
      <c r="K762" s="7">
        <v>45273</v>
      </c>
      <c r="L762" s="6"/>
      <c r="M762" s="6" t="s">
        <v>55</v>
      </c>
      <c r="N762">
        <v>39</v>
      </c>
    </row>
    <row r="763" spans="1:14" x14ac:dyDescent="0.2">
      <c r="A763" s="6">
        <v>106911</v>
      </c>
      <c r="B763" s="6" t="s">
        <v>1182</v>
      </c>
      <c r="C763">
        <v>11</v>
      </c>
      <c r="D763" s="24">
        <v>0</v>
      </c>
      <c r="E763" s="6">
        <v>87</v>
      </c>
      <c r="F763" s="6">
        <v>105</v>
      </c>
      <c r="G763">
        <v>107</v>
      </c>
      <c r="H763" s="6">
        <v>89</v>
      </c>
      <c r="I763" s="6" t="s">
        <v>952</v>
      </c>
      <c r="J763" s="6" t="s">
        <v>54</v>
      </c>
      <c r="K763" s="7">
        <v>45349</v>
      </c>
      <c r="L763" s="6"/>
      <c r="M763" s="6" t="s">
        <v>71</v>
      </c>
      <c r="N763">
        <v>37</v>
      </c>
    </row>
    <row r="764" spans="1:14" x14ac:dyDescent="0.2">
      <c r="A764" s="6">
        <v>105721</v>
      </c>
      <c r="B764" s="6" t="s">
        <v>743</v>
      </c>
      <c r="C764">
        <v>11</v>
      </c>
      <c r="D764" s="24">
        <v>6</v>
      </c>
      <c r="E764" s="6">
        <v>115</v>
      </c>
      <c r="F764" s="6">
        <v>132</v>
      </c>
      <c r="G764">
        <v>142</v>
      </c>
      <c r="H764" s="6">
        <v>136</v>
      </c>
      <c r="I764" s="6" t="s">
        <v>53</v>
      </c>
      <c r="J764" s="6" t="s">
        <v>54</v>
      </c>
      <c r="K764" s="7">
        <v>45642</v>
      </c>
      <c r="L764" s="6"/>
      <c r="M764" s="6" t="s">
        <v>58</v>
      </c>
      <c r="N764">
        <v>36</v>
      </c>
    </row>
    <row r="765" spans="1:14" x14ac:dyDescent="0.2">
      <c r="A765" s="6" t="s">
        <v>1183</v>
      </c>
      <c r="B765" s="6" t="s">
        <v>1184</v>
      </c>
      <c r="C765">
        <v>10</v>
      </c>
      <c r="D765" s="24">
        <v>0</v>
      </c>
      <c r="E765" s="6"/>
      <c r="F765" s="6">
        <v>832</v>
      </c>
      <c r="G765">
        <v>0</v>
      </c>
      <c r="H765" s="6">
        <v>856</v>
      </c>
      <c r="I765" s="6" t="s">
        <v>952</v>
      </c>
      <c r="J765" s="6" t="s">
        <v>54</v>
      </c>
      <c r="K765" s="7">
        <v>45282</v>
      </c>
      <c r="L765" s="6"/>
      <c r="M765" s="6"/>
      <c r="N765">
        <v>23</v>
      </c>
    </row>
    <row r="766" spans="1:14" x14ac:dyDescent="0.2">
      <c r="A766" s="6" t="s">
        <v>1185</v>
      </c>
      <c r="B766" s="6" t="s">
        <v>1186</v>
      </c>
      <c r="C766">
        <v>10</v>
      </c>
      <c r="D766" s="24">
        <v>2</v>
      </c>
      <c r="E766" s="6">
        <v>214</v>
      </c>
      <c r="F766" s="6">
        <v>207</v>
      </c>
      <c r="G766">
        <v>203</v>
      </c>
      <c r="H766" s="6">
        <v>215</v>
      </c>
      <c r="I766" s="6" t="s">
        <v>952</v>
      </c>
      <c r="J766" s="6" t="s">
        <v>54</v>
      </c>
      <c r="K766" s="7">
        <v>45345</v>
      </c>
      <c r="L766" s="6"/>
      <c r="M766" s="6" t="s">
        <v>58</v>
      </c>
      <c r="N766">
        <v>52</v>
      </c>
    </row>
    <row r="767" spans="1:14" x14ac:dyDescent="0.2">
      <c r="A767" s="6">
        <v>582952</v>
      </c>
      <c r="B767" s="6" t="s">
        <v>782</v>
      </c>
      <c r="C767">
        <v>10</v>
      </c>
      <c r="D767" s="24">
        <v>10</v>
      </c>
      <c r="E767" s="6">
        <v>101</v>
      </c>
      <c r="F767" s="6">
        <v>125</v>
      </c>
      <c r="G767">
        <v>0</v>
      </c>
      <c r="H767" s="6">
        <v>129</v>
      </c>
      <c r="I767" s="6" t="s">
        <v>53</v>
      </c>
      <c r="J767" s="6" t="s">
        <v>54</v>
      </c>
      <c r="K767" s="7">
        <v>45804</v>
      </c>
      <c r="L767" s="7">
        <v>45877</v>
      </c>
      <c r="M767" s="6" t="s">
        <v>58</v>
      </c>
      <c r="N767">
        <v>3</v>
      </c>
    </row>
    <row r="768" spans="1:14" x14ac:dyDescent="0.2">
      <c r="A768" s="6">
        <v>574758</v>
      </c>
      <c r="B768" s="6" t="s">
        <v>220</v>
      </c>
      <c r="C768">
        <v>10</v>
      </c>
      <c r="D768" s="24">
        <v>10</v>
      </c>
      <c r="E768" s="6">
        <v>7</v>
      </c>
      <c r="F768" s="6">
        <v>8</v>
      </c>
      <c r="G768">
        <v>1</v>
      </c>
      <c r="H768" s="6">
        <v>4</v>
      </c>
      <c r="I768" s="6" t="s">
        <v>53</v>
      </c>
      <c r="J768" s="6" t="s">
        <v>68</v>
      </c>
      <c r="K768" s="7">
        <v>45727</v>
      </c>
      <c r="L768" s="6"/>
      <c r="M768" s="6" t="s">
        <v>76</v>
      </c>
      <c r="N768">
        <v>5</v>
      </c>
    </row>
    <row r="769" spans="1:14" x14ac:dyDescent="0.2">
      <c r="A769" s="6">
        <v>558353</v>
      </c>
      <c r="B769" s="6" t="s">
        <v>1187</v>
      </c>
      <c r="C769">
        <v>10</v>
      </c>
      <c r="D769" s="24">
        <v>10</v>
      </c>
      <c r="E769" s="6"/>
      <c r="F769" s="6">
        <v>12</v>
      </c>
      <c r="G769">
        <v>12</v>
      </c>
      <c r="H769" s="6">
        <v>0</v>
      </c>
      <c r="I769" s="6" t="s">
        <v>952</v>
      </c>
      <c r="J769" s="6" t="s">
        <v>54</v>
      </c>
      <c r="K769" s="7">
        <v>45741</v>
      </c>
      <c r="L769" s="7">
        <v>45936</v>
      </c>
      <c r="M769" s="6"/>
      <c r="N769">
        <v>4</v>
      </c>
    </row>
    <row r="770" spans="1:14" x14ac:dyDescent="0.2">
      <c r="A770" s="6">
        <v>536862</v>
      </c>
      <c r="B770" s="6" t="s">
        <v>548</v>
      </c>
      <c r="C770">
        <v>10</v>
      </c>
      <c r="D770" s="24">
        <v>10</v>
      </c>
      <c r="E770" s="6">
        <v>4</v>
      </c>
      <c r="F770" s="6">
        <v>4</v>
      </c>
      <c r="G770">
        <v>4</v>
      </c>
      <c r="H770" s="6">
        <v>4</v>
      </c>
      <c r="I770" s="6" t="s">
        <v>53</v>
      </c>
      <c r="J770" s="6" t="s">
        <v>68</v>
      </c>
      <c r="K770" s="7">
        <v>45720</v>
      </c>
      <c r="L770" s="7">
        <v>45838</v>
      </c>
      <c r="M770" s="6" t="s">
        <v>76</v>
      </c>
      <c r="N770">
        <v>5</v>
      </c>
    </row>
    <row r="771" spans="1:14" x14ac:dyDescent="0.2">
      <c r="A771" s="6">
        <v>507321</v>
      </c>
      <c r="B771" s="6" t="s">
        <v>193</v>
      </c>
      <c r="C771">
        <v>10</v>
      </c>
      <c r="D771" s="24">
        <v>10</v>
      </c>
      <c r="E771" s="6">
        <v>50</v>
      </c>
      <c r="F771" s="6">
        <v>40</v>
      </c>
      <c r="G771">
        <v>50</v>
      </c>
      <c r="H771" s="6">
        <v>15</v>
      </c>
      <c r="I771" s="6" t="s">
        <v>53</v>
      </c>
      <c r="J771" s="6" t="s">
        <v>68</v>
      </c>
      <c r="K771" s="7">
        <v>45831</v>
      </c>
      <c r="L771" s="7">
        <v>45945</v>
      </c>
      <c r="M771" s="6" t="s">
        <v>71</v>
      </c>
      <c r="N771">
        <v>4</v>
      </c>
    </row>
    <row r="772" spans="1:14" x14ac:dyDescent="0.2">
      <c r="A772" s="6">
        <v>491098</v>
      </c>
      <c r="B772" s="6" t="s">
        <v>945</v>
      </c>
      <c r="C772">
        <v>10</v>
      </c>
      <c r="D772" s="24">
        <v>4</v>
      </c>
      <c r="E772" s="6"/>
      <c r="F772" s="6">
        <v>15</v>
      </c>
      <c r="G772">
        <v>0</v>
      </c>
      <c r="H772" s="6">
        <v>0</v>
      </c>
      <c r="I772" s="6" t="s">
        <v>53</v>
      </c>
      <c r="J772" s="6" t="s">
        <v>54</v>
      </c>
      <c r="K772" s="7">
        <v>45281</v>
      </c>
      <c r="L772" s="6"/>
      <c r="M772" s="6"/>
      <c r="N772">
        <v>21</v>
      </c>
    </row>
    <row r="773" spans="1:14" x14ac:dyDescent="0.2">
      <c r="A773" s="6">
        <v>487132</v>
      </c>
      <c r="B773" s="6" t="s">
        <v>563</v>
      </c>
      <c r="C773">
        <v>10</v>
      </c>
      <c r="D773" s="24">
        <v>8</v>
      </c>
      <c r="E773" s="6">
        <v>5</v>
      </c>
      <c r="F773" s="6">
        <v>4</v>
      </c>
      <c r="G773">
        <v>0</v>
      </c>
      <c r="H773" s="6">
        <v>4</v>
      </c>
      <c r="I773" s="6" t="s">
        <v>53</v>
      </c>
      <c r="J773" s="6" t="s">
        <v>68</v>
      </c>
      <c r="K773" s="7">
        <v>45833</v>
      </c>
      <c r="L773" s="7">
        <v>45929</v>
      </c>
      <c r="M773" s="6" t="s">
        <v>76</v>
      </c>
      <c r="N773">
        <v>2</v>
      </c>
    </row>
    <row r="774" spans="1:14" x14ac:dyDescent="0.2">
      <c r="A774" s="6">
        <v>472299</v>
      </c>
      <c r="B774" s="6" t="s">
        <v>434</v>
      </c>
      <c r="C774">
        <v>10</v>
      </c>
      <c r="D774" s="24">
        <v>10</v>
      </c>
      <c r="E774" s="6">
        <v>15</v>
      </c>
      <c r="F774" s="6">
        <v>18</v>
      </c>
      <c r="G774">
        <v>20</v>
      </c>
      <c r="H774" s="6">
        <v>18</v>
      </c>
      <c r="I774" s="6" t="s">
        <v>53</v>
      </c>
      <c r="J774" s="6" t="s">
        <v>68</v>
      </c>
      <c r="K774" s="7">
        <v>45706</v>
      </c>
      <c r="L774" s="6"/>
      <c r="M774" s="6" t="s">
        <v>76</v>
      </c>
      <c r="N774">
        <v>6</v>
      </c>
    </row>
    <row r="775" spans="1:14" x14ac:dyDescent="0.2">
      <c r="A775" s="6">
        <v>465960</v>
      </c>
      <c r="B775" s="6" t="s">
        <v>1188</v>
      </c>
      <c r="C775">
        <v>10</v>
      </c>
      <c r="D775" s="24">
        <v>0</v>
      </c>
      <c r="E775" s="6">
        <v>39</v>
      </c>
      <c r="F775" s="6">
        <v>68</v>
      </c>
      <c r="G775">
        <v>0</v>
      </c>
      <c r="H775" s="6">
        <v>77</v>
      </c>
      <c r="I775" s="6" t="s">
        <v>952</v>
      </c>
      <c r="J775" s="6" t="s">
        <v>54</v>
      </c>
      <c r="K775" s="7">
        <v>45278</v>
      </c>
      <c r="L775" s="6"/>
      <c r="M775" s="6" t="s">
        <v>76</v>
      </c>
      <c r="N775">
        <v>32</v>
      </c>
    </row>
    <row r="776" spans="1:14" x14ac:dyDescent="0.2">
      <c r="A776" s="6">
        <v>465572</v>
      </c>
      <c r="B776" s="6" t="s">
        <v>216</v>
      </c>
      <c r="C776">
        <v>10</v>
      </c>
      <c r="D776" s="24">
        <v>10</v>
      </c>
      <c r="E776" s="6">
        <v>88</v>
      </c>
      <c r="F776" s="6">
        <v>20</v>
      </c>
      <c r="G776">
        <v>99</v>
      </c>
      <c r="H776" s="6">
        <v>10</v>
      </c>
      <c r="I776" s="6" t="s">
        <v>53</v>
      </c>
      <c r="J776" s="6" t="s">
        <v>54</v>
      </c>
      <c r="K776" s="7">
        <v>45462</v>
      </c>
      <c r="L776" s="7">
        <v>45952</v>
      </c>
      <c r="M776" s="6" t="s">
        <v>71</v>
      </c>
      <c r="N776">
        <v>4</v>
      </c>
    </row>
    <row r="777" spans="1:14" x14ac:dyDescent="0.2">
      <c r="A777" s="6">
        <v>328240</v>
      </c>
      <c r="B777" s="6" t="s">
        <v>596</v>
      </c>
      <c r="C777">
        <v>10</v>
      </c>
      <c r="D777" s="24">
        <v>0</v>
      </c>
      <c r="E777" s="6">
        <v>72</v>
      </c>
      <c r="F777" s="6">
        <v>92</v>
      </c>
      <c r="G777">
        <v>88</v>
      </c>
      <c r="H777" s="6">
        <v>93</v>
      </c>
      <c r="I777" s="6" t="s">
        <v>53</v>
      </c>
      <c r="J777" s="6" t="s">
        <v>54</v>
      </c>
      <c r="K777" s="7">
        <v>45471</v>
      </c>
      <c r="L777" s="6"/>
      <c r="M777" s="6" t="s">
        <v>71</v>
      </c>
      <c r="N777">
        <v>13</v>
      </c>
    </row>
    <row r="778" spans="1:14" x14ac:dyDescent="0.2">
      <c r="A778" s="6">
        <v>325626</v>
      </c>
      <c r="B778" s="6" t="s">
        <v>1189</v>
      </c>
      <c r="C778">
        <v>10</v>
      </c>
      <c r="D778" s="24">
        <v>10</v>
      </c>
      <c r="E778" s="6">
        <v>105</v>
      </c>
      <c r="F778" s="6">
        <v>125</v>
      </c>
      <c r="G778">
        <v>130</v>
      </c>
      <c r="H778" s="6">
        <v>129</v>
      </c>
      <c r="I778" s="6" t="s">
        <v>952</v>
      </c>
      <c r="J778" s="6" t="s">
        <v>54</v>
      </c>
      <c r="K778" s="7">
        <v>45280</v>
      </c>
      <c r="L778" s="6"/>
      <c r="M778" s="6" t="s">
        <v>58</v>
      </c>
      <c r="N778">
        <v>50</v>
      </c>
    </row>
    <row r="779" spans="1:14" x14ac:dyDescent="0.2">
      <c r="A779" s="6">
        <v>319336</v>
      </c>
      <c r="B779" s="6" t="s">
        <v>1190</v>
      </c>
      <c r="C779">
        <v>10</v>
      </c>
      <c r="D779" s="24">
        <v>10</v>
      </c>
      <c r="E779" s="6">
        <v>221</v>
      </c>
      <c r="F779" s="6">
        <v>10</v>
      </c>
      <c r="G779">
        <v>68</v>
      </c>
      <c r="H779" s="6">
        <v>77</v>
      </c>
      <c r="I779" s="6" t="s">
        <v>952</v>
      </c>
      <c r="J779" s="6" t="s">
        <v>54</v>
      </c>
      <c r="K779" s="7">
        <v>45273</v>
      </c>
      <c r="L779" s="6"/>
      <c r="M779" s="6" t="s">
        <v>58</v>
      </c>
      <c r="N779">
        <v>49</v>
      </c>
    </row>
    <row r="780" spans="1:14" x14ac:dyDescent="0.2">
      <c r="A780" s="6">
        <v>305582</v>
      </c>
      <c r="B780" s="6" t="s">
        <v>420</v>
      </c>
      <c r="C780">
        <v>10</v>
      </c>
      <c r="D780" s="24">
        <v>10</v>
      </c>
      <c r="E780" s="6">
        <v>18</v>
      </c>
      <c r="F780" s="6">
        <v>9</v>
      </c>
      <c r="G780">
        <v>9</v>
      </c>
      <c r="H780" s="6">
        <v>9</v>
      </c>
      <c r="I780" s="6" t="s">
        <v>53</v>
      </c>
      <c r="J780" s="6" t="s">
        <v>68</v>
      </c>
      <c r="K780" s="7">
        <v>45783</v>
      </c>
      <c r="L780" s="6"/>
      <c r="M780" s="6" t="s">
        <v>76</v>
      </c>
      <c r="N780">
        <v>4</v>
      </c>
    </row>
    <row r="781" spans="1:14" x14ac:dyDescent="0.2">
      <c r="A781" s="6">
        <v>157471</v>
      </c>
      <c r="B781" s="6" t="s">
        <v>1191</v>
      </c>
      <c r="C781">
        <v>10</v>
      </c>
      <c r="D781" s="24">
        <v>7</v>
      </c>
      <c r="E781" s="6">
        <v>27</v>
      </c>
      <c r="F781" s="6">
        <v>28</v>
      </c>
      <c r="G781">
        <v>27</v>
      </c>
      <c r="H781" s="6">
        <v>25</v>
      </c>
      <c r="I781" s="6" t="s">
        <v>952</v>
      </c>
      <c r="J781" s="6" t="s">
        <v>54</v>
      </c>
      <c r="K781" s="7">
        <v>45279</v>
      </c>
      <c r="L781" s="6"/>
      <c r="M781" s="6" t="s">
        <v>76</v>
      </c>
      <c r="N781">
        <v>32</v>
      </c>
    </row>
    <row r="782" spans="1:14" x14ac:dyDescent="0.2">
      <c r="A782" s="6">
        <v>148395</v>
      </c>
      <c r="B782" s="6" t="s">
        <v>1192</v>
      </c>
      <c r="C782">
        <v>10</v>
      </c>
      <c r="D782" s="24">
        <v>0</v>
      </c>
      <c r="E782" s="6">
        <v>11</v>
      </c>
      <c r="F782" s="6">
        <v>14</v>
      </c>
      <c r="G782">
        <v>10</v>
      </c>
      <c r="H782" s="6">
        <v>22</v>
      </c>
      <c r="I782" s="6" t="s">
        <v>952</v>
      </c>
      <c r="J782" s="6" t="s">
        <v>54</v>
      </c>
      <c r="K782" s="7">
        <v>45378</v>
      </c>
      <c r="L782" s="6"/>
      <c r="M782" s="6" t="s">
        <v>76</v>
      </c>
      <c r="N782">
        <v>14</v>
      </c>
    </row>
    <row r="783" spans="1:14" x14ac:dyDescent="0.2">
      <c r="A783" s="6">
        <v>147909</v>
      </c>
      <c r="B783" s="6" t="s">
        <v>1193</v>
      </c>
      <c r="C783">
        <v>10</v>
      </c>
      <c r="D783" s="24">
        <v>6</v>
      </c>
      <c r="E783" s="6">
        <v>49</v>
      </c>
      <c r="F783" s="6">
        <v>50</v>
      </c>
      <c r="G783">
        <v>5</v>
      </c>
      <c r="H783" s="6">
        <v>51</v>
      </c>
      <c r="I783" s="6" t="s">
        <v>952</v>
      </c>
      <c r="J783" s="6" t="s">
        <v>54</v>
      </c>
      <c r="K783" s="7">
        <v>45275</v>
      </c>
      <c r="L783" s="6"/>
      <c r="M783" s="6" t="s">
        <v>71</v>
      </c>
      <c r="N783">
        <v>46</v>
      </c>
    </row>
    <row r="784" spans="1:14" x14ac:dyDescent="0.2">
      <c r="A784" s="6">
        <v>130140</v>
      </c>
      <c r="B784" s="6" t="s">
        <v>528</v>
      </c>
      <c r="C784">
        <v>10</v>
      </c>
      <c r="D784" s="24">
        <v>10</v>
      </c>
      <c r="E784" s="6">
        <v>6</v>
      </c>
      <c r="F784" s="6">
        <v>7</v>
      </c>
      <c r="G784">
        <v>7</v>
      </c>
      <c r="H784" s="6">
        <v>7</v>
      </c>
      <c r="I784" s="6" t="s">
        <v>53</v>
      </c>
      <c r="J784" s="6" t="s">
        <v>54</v>
      </c>
      <c r="K784" s="7">
        <v>45176</v>
      </c>
      <c r="L784" s="6"/>
      <c r="M784" s="6" t="s">
        <v>76</v>
      </c>
      <c r="N784">
        <v>22</v>
      </c>
    </row>
    <row r="785" spans="1:14" x14ac:dyDescent="0.2">
      <c r="A785" s="6">
        <v>128236</v>
      </c>
      <c r="B785" s="6" t="s">
        <v>1194</v>
      </c>
      <c r="C785">
        <v>10</v>
      </c>
      <c r="D785" s="24">
        <v>10</v>
      </c>
      <c r="E785" s="6">
        <v>106</v>
      </c>
      <c r="F785" s="6">
        <v>100</v>
      </c>
      <c r="G785">
        <v>148</v>
      </c>
      <c r="H785" s="6">
        <v>108</v>
      </c>
      <c r="I785" s="6" t="s">
        <v>952</v>
      </c>
      <c r="J785" s="6" t="s">
        <v>54</v>
      </c>
      <c r="K785" s="7">
        <v>45275</v>
      </c>
      <c r="L785" s="6"/>
      <c r="M785" s="6" t="s">
        <v>58</v>
      </c>
      <c r="N785">
        <v>48</v>
      </c>
    </row>
    <row r="786" spans="1:14" x14ac:dyDescent="0.2">
      <c r="A786" s="6">
        <v>124340</v>
      </c>
      <c r="B786" s="6" t="s">
        <v>1195</v>
      </c>
      <c r="C786">
        <v>10</v>
      </c>
      <c r="D786" s="24">
        <v>10</v>
      </c>
      <c r="E786" s="6">
        <v>29</v>
      </c>
      <c r="F786" s="6">
        <v>24</v>
      </c>
      <c r="G786">
        <v>1</v>
      </c>
      <c r="H786" s="6">
        <v>22</v>
      </c>
      <c r="I786" s="6" t="s">
        <v>952</v>
      </c>
      <c r="J786" s="6" t="s">
        <v>973</v>
      </c>
      <c r="K786" s="7">
        <v>45849</v>
      </c>
      <c r="L786" s="7">
        <v>45944</v>
      </c>
      <c r="M786" s="6" t="s">
        <v>76</v>
      </c>
      <c r="N786">
        <v>1</v>
      </c>
    </row>
    <row r="787" spans="1:14" x14ac:dyDescent="0.2">
      <c r="A787" s="6">
        <v>120210</v>
      </c>
      <c r="B787" s="6" t="s">
        <v>880</v>
      </c>
      <c r="C787">
        <v>10</v>
      </c>
      <c r="D787" s="24">
        <v>10</v>
      </c>
      <c r="E787" s="6">
        <v>11</v>
      </c>
      <c r="F787" s="6">
        <v>15</v>
      </c>
      <c r="G787">
        <v>15</v>
      </c>
      <c r="H787" s="6">
        <v>16</v>
      </c>
      <c r="I787" s="6" t="s">
        <v>53</v>
      </c>
      <c r="J787" s="6" t="s">
        <v>54</v>
      </c>
      <c r="K787" s="7">
        <v>45747</v>
      </c>
      <c r="L787" s="6"/>
      <c r="M787" s="6" t="s">
        <v>76</v>
      </c>
      <c r="N787">
        <v>6</v>
      </c>
    </row>
    <row r="788" spans="1:14" x14ac:dyDescent="0.2">
      <c r="A788" s="6">
        <v>115132</v>
      </c>
      <c r="B788" s="6" t="s">
        <v>231</v>
      </c>
      <c r="C788">
        <v>10</v>
      </c>
      <c r="D788" s="24">
        <v>9</v>
      </c>
      <c r="E788" s="6">
        <v>33</v>
      </c>
      <c r="F788" s="6">
        <v>69</v>
      </c>
      <c r="G788">
        <v>39</v>
      </c>
      <c r="H788" s="6">
        <v>37</v>
      </c>
      <c r="I788" s="6" t="s">
        <v>53</v>
      </c>
      <c r="J788" s="6" t="s">
        <v>54</v>
      </c>
      <c r="K788" s="7">
        <v>45281</v>
      </c>
      <c r="L788" s="6"/>
      <c r="M788" s="6" t="s">
        <v>76</v>
      </c>
      <c r="N788">
        <v>47</v>
      </c>
    </row>
    <row r="789" spans="1:14" x14ac:dyDescent="0.2">
      <c r="A789" s="6">
        <v>106589</v>
      </c>
      <c r="B789" s="6" t="s">
        <v>424</v>
      </c>
      <c r="C789">
        <v>10</v>
      </c>
      <c r="D789" s="24">
        <v>10</v>
      </c>
      <c r="E789" s="6">
        <v>8</v>
      </c>
      <c r="F789" s="6">
        <v>14</v>
      </c>
      <c r="G789">
        <v>0</v>
      </c>
      <c r="H789" s="6">
        <v>14</v>
      </c>
      <c r="I789" s="6" t="s">
        <v>53</v>
      </c>
      <c r="J789" s="6" t="s">
        <v>68</v>
      </c>
      <c r="K789" s="7">
        <v>45771</v>
      </c>
      <c r="L789" s="7">
        <v>45894</v>
      </c>
      <c r="M789" s="6" t="s">
        <v>76</v>
      </c>
      <c r="N789">
        <v>7</v>
      </c>
    </row>
    <row r="790" spans="1:14" x14ac:dyDescent="0.2">
      <c r="A790" s="6">
        <v>106436</v>
      </c>
      <c r="B790" s="6" t="s">
        <v>648</v>
      </c>
      <c r="C790">
        <v>10</v>
      </c>
      <c r="D790" s="24">
        <v>5</v>
      </c>
      <c r="E790" s="6">
        <v>33</v>
      </c>
      <c r="F790" s="6">
        <v>41</v>
      </c>
      <c r="G790">
        <v>1</v>
      </c>
      <c r="H790" s="6">
        <v>42</v>
      </c>
      <c r="I790" s="6" t="s">
        <v>53</v>
      </c>
      <c r="J790" s="6" t="s">
        <v>54</v>
      </c>
      <c r="K790" s="7">
        <v>45804</v>
      </c>
      <c r="L790" s="7">
        <v>45907</v>
      </c>
      <c r="M790" s="6" t="s">
        <v>76</v>
      </c>
      <c r="N790">
        <v>2</v>
      </c>
    </row>
    <row r="791" spans="1:14" x14ac:dyDescent="0.2">
      <c r="A791" s="6">
        <v>514474</v>
      </c>
      <c r="B791" s="6" t="s">
        <v>620</v>
      </c>
      <c r="C791">
        <v>9</v>
      </c>
      <c r="D791" s="24">
        <v>9</v>
      </c>
      <c r="E791" s="6">
        <v>45</v>
      </c>
      <c r="F791" s="6">
        <v>92</v>
      </c>
      <c r="G791">
        <v>0</v>
      </c>
      <c r="H791" s="6">
        <v>94</v>
      </c>
      <c r="I791" s="6" t="s">
        <v>53</v>
      </c>
      <c r="J791" s="6" t="s">
        <v>68</v>
      </c>
      <c r="K791" s="7">
        <v>45741</v>
      </c>
      <c r="L791" s="6"/>
      <c r="M791" s="6" t="s">
        <v>71</v>
      </c>
      <c r="N791">
        <v>8</v>
      </c>
    </row>
    <row r="792" spans="1:14" x14ac:dyDescent="0.2">
      <c r="A792" s="6">
        <v>512806</v>
      </c>
      <c r="B792" s="6" t="s">
        <v>1196</v>
      </c>
      <c r="C792">
        <v>9</v>
      </c>
      <c r="D792" s="24">
        <v>5</v>
      </c>
      <c r="E792" s="6">
        <v>264</v>
      </c>
      <c r="F792" s="6">
        <v>250</v>
      </c>
      <c r="G792">
        <v>7</v>
      </c>
      <c r="H792" s="6">
        <v>206</v>
      </c>
      <c r="I792" s="6" t="s">
        <v>952</v>
      </c>
      <c r="J792" s="6" t="s">
        <v>54</v>
      </c>
      <c r="K792" s="7">
        <v>45650</v>
      </c>
      <c r="L792" s="7">
        <v>45790</v>
      </c>
      <c r="M792" s="6" t="s">
        <v>58</v>
      </c>
      <c r="N792">
        <v>9</v>
      </c>
    </row>
    <row r="793" spans="1:14" x14ac:dyDescent="0.2">
      <c r="A793" s="6">
        <v>467555</v>
      </c>
      <c r="B793" s="6" t="s">
        <v>1197</v>
      </c>
      <c r="C793">
        <v>9</v>
      </c>
      <c r="D793" s="24">
        <v>2</v>
      </c>
      <c r="E793" s="6">
        <v>110</v>
      </c>
      <c r="F793" s="6">
        <v>110</v>
      </c>
      <c r="G793">
        <v>112</v>
      </c>
      <c r="H793" s="6">
        <v>0</v>
      </c>
      <c r="I793" s="6" t="s">
        <v>952</v>
      </c>
      <c r="J793" s="6" t="s">
        <v>54</v>
      </c>
      <c r="K793" s="7">
        <v>45274</v>
      </c>
      <c r="L793" s="6"/>
      <c r="M793" s="6" t="s">
        <v>58</v>
      </c>
      <c r="N793">
        <v>46</v>
      </c>
    </row>
    <row r="794" spans="1:14" x14ac:dyDescent="0.2">
      <c r="A794" s="6">
        <v>322144</v>
      </c>
      <c r="B794" s="6" t="s">
        <v>540</v>
      </c>
      <c r="C794">
        <v>9</v>
      </c>
      <c r="D794" s="24">
        <v>9</v>
      </c>
      <c r="E794" s="6">
        <v>5</v>
      </c>
      <c r="F794" s="6">
        <v>7</v>
      </c>
      <c r="G794">
        <v>10</v>
      </c>
      <c r="H794" s="6">
        <v>7</v>
      </c>
      <c r="I794" s="6" t="s">
        <v>53</v>
      </c>
      <c r="J794" s="6" t="s">
        <v>68</v>
      </c>
      <c r="K794" s="7">
        <v>45777</v>
      </c>
      <c r="L794" s="7">
        <v>45890</v>
      </c>
      <c r="M794" s="6" t="s">
        <v>76</v>
      </c>
      <c r="N794">
        <v>3</v>
      </c>
    </row>
    <row r="795" spans="1:14" x14ac:dyDescent="0.2">
      <c r="A795" s="6">
        <v>201477</v>
      </c>
      <c r="B795" s="6" t="s">
        <v>308</v>
      </c>
      <c r="C795">
        <v>9</v>
      </c>
      <c r="D795" s="24">
        <v>9</v>
      </c>
      <c r="E795" s="6">
        <v>43</v>
      </c>
      <c r="F795" s="6">
        <v>55</v>
      </c>
      <c r="G795">
        <v>52</v>
      </c>
      <c r="H795" s="6">
        <v>46</v>
      </c>
      <c r="I795" s="6" t="s">
        <v>53</v>
      </c>
      <c r="J795" s="6" t="s">
        <v>54</v>
      </c>
      <c r="K795" s="7">
        <v>45224</v>
      </c>
      <c r="L795" s="6"/>
      <c r="M795" s="6" t="s">
        <v>71</v>
      </c>
      <c r="N795">
        <v>38</v>
      </c>
    </row>
    <row r="796" spans="1:14" x14ac:dyDescent="0.2">
      <c r="A796" s="6">
        <v>163211</v>
      </c>
      <c r="B796" s="6" t="s">
        <v>1198</v>
      </c>
      <c r="C796">
        <v>9</v>
      </c>
      <c r="D796" s="24">
        <v>2</v>
      </c>
      <c r="E796" s="6">
        <v>253</v>
      </c>
      <c r="F796" s="6">
        <v>400</v>
      </c>
      <c r="G796">
        <v>200</v>
      </c>
      <c r="H796" s="6">
        <v>185</v>
      </c>
      <c r="I796" s="6" t="s">
        <v>976</v>
      </c>
      <c r="J796" s="6" t="s">
        <v>54</v>
      </c>
      <c r="K796" s="7">
        <v>45925</v>
      </c>
      <c r="L796" s="6"/>
      <c r="M796" s="6" t="s">
        <v>58</v>
      </c>
      <c r="N796">
        <v>50</v>
      </c>
    </row>
    <row r="797" spans="1:14" x14ac:dyDescent="0.2">
      <c r="A797" s="6">
        <v>154594</v>
      </c>
      <c r="B797" s="6" t="s">
        <v>179</v>
      </c>
      <c r="C797">
        <v>9</v>
      </c>
      <c r="D797" s="24">
        <v>9</v>
      </c>
      <c r="E797" s="6">
        <v>127</v>
      </c>
      <c r="F797" s="6">
        <v>50</v>
      </c>
      <c r="G797">
        <v>0</v>
      </c>
      <c r="H797" s="6">
        <v>11</v>
      </c>
      <c r="I797" s="6" t="s">
        <v>53</v>
      </c>
      <c r="J797" s="6" t="s">
        <v>54</v>
      </c>
      <c r="K797" s="7">
        <v>45603</v>
      </c>
      <c r="L797" s="6"/>
      <c r="M797" s="6" t="s">
        <v>58</v>
      </c>
      <c r="N797">
        <v>12</v>
      </c>
    </row>
    <row r="798" spans="1:14" x14ac:dyDescent="0.2">
      <c r="A798" s="6">
        <v>124527</v>
      </c>
      <c r="B798" s="6" t="s">
        <v>240</v>
      </c>
      <c r="C798">
        <v>9</v>
      </c>
      <c r="D798" s="24">
        <v>9</v>
      </c>
      <c r="E798" s="6">
        <v>34</v>
      </c>
      <c r="F798" s="6">
        <v>68</v>
      </c>
      <c r="G798">
        <v>50</v>
      </c>
      <c r="H798" s="6">
        <v>38</v>
      </c>
      <c r="I798" s="6" t="s">
        <v>53</v>
      </c>
      <c r="J798" s="6" t="s">
        <v>54</v>
      </c>
      <c r="K798" s="7">
        <v>45428</v>
      </c>
      <c r="L798" s="6"/>
      <c r="M798" s="6" t="s">
        <v>76</v>
      </c>
      <c r="N798">
        <v>13</v>
      </c>
    </row>
    <row r="799" spans="1:14" x14ac:dyDescent="0.2">
      <c r="A799" s="6">
        <v>124098</v>
      </c>
      <c r="B799" s="6" t="s">
        <v>386</v>
      </c>
      <c r="C799">
        <v>9</v>
      </c>
      <c r="D799" s="24">
        <v>9</v>
      </c>
      <c r="E799" s="6">
        <v>25</v>
      </c>
      <c r="F799" s="6">
        <v>28</v>
      </c>
      <c r="G799">
        <v>25</v>
      </c>
      <c r="H799" s="6">
        <v>28</v>
      </c>
      <c r="I799" s="6" t="s">
        <v>53</v>
      </c>
      <c r="J799" s="6" t="s">
        <v>54</v>
      </c>
      <c r="K799" s="7">
        <v>45799</v>
      </c>
      <c r="L799" s="7">
        <v>45916</v>
      </c>
      <c r="M799" s="6" t="s">
        <v>76</v>
      </c>
      <c r="N799">
        <v>3</v>
      </c>
    </row>
    <row r="800" spans="1:14" x14ac:dyDescent="0.2">
      <c r="A800" s="6">
        <v>121983</v>
      </c>
      <c r="B800" s="6" t="s">
        <v>89</v>
      </c>
      <c r="C800">
        <v>9</v>
      </c>
      <c r="D800" s="24">
        <v>6</v>
      </c>
      <c r="E800" s="6">
        <v>101</v>
      </c>
      <c r="F800" s="6">
        <v>193</v>
      </c>
      <c r="G800">
        <v>138</v>
      </c>
      <c r="H800" s="6">
        <v>82</v>
      </c>
      <c r="I800" s="6" t="s">
        <v>53</v>
      </c>
      <c r="J800" s="6" t="s">
        <v>54</v>
      </c>
      <c r="K800" s="7">
        <v>45827</v>
      </c>
      <c r="L800" s="7">
        <v>45951</v>
      </c>
      <c r="M800" s="6" t="s">
        <v>58</v>
      </c>
      <c r="N800">
        <v>3</v>
      </c>
    </row>
    <row r="801" spans="1:14" x14ac:dyDescent="0.2">
      <c r="A801" s="6">
        <v>119959</v>
      </c>
      <c r="B801" s="6" t="s">
        <v>1199</v>
      </c>
      <c r="C801">
        <v>9</v>
      </c>
      <c r="D801" s="24">
        <v>9</v>
      </c>
      <c r="E801" s="6">
        <v>6</v>
      </c>
      <c r="F801" s="6">
        <v>7</v>
      </c>
      <c r="G801">
        <v>1</v>
      </c>
      <c r="H801" s="6">
        <v>10</v>
      </c>
      <c r="I801" s="6" t="s">
        <v>952</v>
      </c>
      <c r="J801" s="6" t="s">
        <v>973</v>
      </c>
      <c r="K801" s="7">
        <v>45910</v>
      </c>
      <c r="L801" s="6"/>
      <c r="M801" s="6" t="s">
        <v>76</v>
      </c>
      <c r="N801">
        <v>2</v>
      </c>
    </row>
    <row r="802" spans="1:14" x14ac:dyDescent="0.2">
      <c r="A802" s="6">
        <v>115433</v>
      </c>
      <c r="B802" s="6" t="s">
        <v>254</v>
      </c>
      <c r="C802">
        <v>9</v>
      </c>
      <c r="D802" s="24">
        <v>9</v>
      </c>
      <c r="E802" s="6">
        <v>17</v>
      </c>
      <c r="F802" s="6">
        <v>37</v>
      </c>
      <c r="G802">
        <v>2</v>
      </c>
      <c r="H802" s="6">
        <v>23</v>
      </c>
      <c r="I802" s="6" t="s">
        <v>53</v>
      </c>
      <c r="J802" s="6" t="s">
        <v>68</v>
      </c>
      <c r="K802" s="7">
        <v>45777</v>
      </c>
      <c r="L802" s="6"/>
      <c r="M802" s="6" t="s">
        <v>76</v>
      </c>
      <c r="N802">
        <v>3</v>
      </c>
    </row>
    <row r="803" spans="1:14" x14ac:dyDescent="0.2">
      <c r="A803" s="6">
        <v>113498</v>
      </c>
      <c r="B803" s="6" t="s">
        <v>1200</v>
      </c>
      <c r="C803">
        <v>9</v>
      </c>
      <c r="D803" s="24">
        <v>9</v>
      </c>
      <c r="E803" s="6">
        <v>277</v>
      </c>
      <c r="F803" s="6">
        <v>150</v>
      </c>
      <c r="G803">
        <v>160</v>
      </c>
      <c r="H803" s="6">
        <v>341</v>
      </c>
      <c r="I803" s="6" t="s">
        <v>952</v>
      </c>
      <c r="J803" s="6" t="s">
        <v>54</v>
      </c>
      <c r="K803" s="7">
        <v>45317</v>
      </c>
      <c r="L803" s="6"/>
      <c r="M803" s="6" t="s">
        <v>58</v>
      </c>
      <c r="N803">
        <v>35</v>
      </c>
    </row>
    <row r="804" spans="1:14" x14ac:dyDescent="0.2">
      <c r="A804" s="6">
        <v>110482</v>
      </c>
      <c r="B804" s="6" t="s">
        <v>435</v>
      </c>
      <c r="C804">
        <v>9</v>
      </c>
      <c r="D804" s="24">
        <v>9</v>
      </c>
      <c r="E804" s="6">
        <v>15</v>
      </c>
      <c r="F804" s="6">
        <v>13</v>
      </c>
      <c r="G804">
        <v>22</v>
      </c>
      <c r="H804" s="6">
        <v>13</v>
      </c>
      <c r="I804" s="6" t="s">
        <v>53</v>
      </c>
      <c r="J804" s="6" t="s">
        <v>54</v>
      </c>
      <c r="K804" s="7">
        <v>45747</v>
      </c>
      <c r="L804" s="6"/>
      <c r="M804" s="6" t="s">
        <v>76</v>
      </c>
      <c r="N804">
        <v>6</v>
      </c>
    </row>
    <row r="805" spans="1:14" x14ac:dyDescent="0.2">
      <c r="A805" s="6">
        <v>110385</v>
      </c>
      <c r="B805" s="6" t="s">
        <v>920</v>
      </c>
      <c r="C805">
        <v>9</v>
      </c>
      <c r="D805" s="24">
        <v>0</v>
      </c>
      <c r="E805" s="6">
        <v>18</v>
      </c>
      <c r="F805" s="6">
        <v>23</v>
      </c>
      <c r="G805">
        <v>9</v>
      </c>
      <c r="H805" s="6">
        <v>38</v>
      </c>
      <c r="I805" s="6" t="s">
        <v>53</v>
      </c>
      <c r="J805" s="6" t="s">
        <v>54</v>
      </c>
      <c r="K805" s="7">
        <v>45002</v>
      </c>
      <c r="L805" s="7">
        <v>45708</v>
      </c>
      <c r="M805" s="6" t="s">
        <v>76</v>
      </c>
      <c r="N805">
        <v>9</v>
      </c>
    </row>
    <row r="806" spans="1:14" x14ac:dyDescent="0.2">
      <c r="A806" s="6">
        <v>110380</v>
      </c>
      <c r="B806" s="6" t="s">
        <v>202</v>
      </c>
      <c r="C806">
        <v>9</v>
      </c>
      <c r="D806" s="24">
        <v>9</v>
      </c>
      <c r="E806" s="6">
        <v>33</v>
      </c>
      <c r="F806" s="6">
        <v>43</v>
      </c>
      <c r="G806">
        <v>36</v>
      </c>
      <c r="H806" s="6">
        <v>18</v>
      </c>
      <c r="I806" s="6" t="s">
        <v>53</v>
      </c>
      <c r="J806" s="6" t="s">
        <v>54</v>
      </c>
      <c r="K806" s="7">
        <v>45237</v>
      </c>
      <c r="L806" s="7">
        <v>45838</v>
      </c>
      <c r="M806" s="6" t="s">
        <v>76</v>
      </c>
      <c r="N806">
        <v>22</v>
      </c>
    </row>
    <row r="807" spans="1:14" x14ac:dyDescent="0.2">
      <c r="A807" s="6">
        <v>110252</v>
      </c>
      <c r="B807" s="6" t="s">
        <v>645</v>
      </c>
      <c r="C807">
        <v>9</v>
      </c>
      <c r="D807" s="24">
        <v>0</v>
      </c>
      <c r="E807" s="6">
        <v>42</v>
      </c>
      <c r="F807" s="6">
        <v>41</v>
      </c>
      <c r="G807">
        <v>41</v>
      </c>
      <c r="H807" s="6">
        <v>42</v>
      </c>
      <c r="I807" s="6" t="s">
        <v>53</v>
      </c>
      <c r="J807" s="6" t="s">
        <v>54</v>
      </c>
      <c r="K807" s="7">
        <v>45502</v>
      </c>
      <c r="L807" s="6"/>
      <c r="M807" s="6" t="s">
        <v>71</v>
      </c>
      <c r="N807">
        <v>12</v>
      </c>
    </row>
    <row r="808" spans="1:14" x14ac:dyDescent="0.2">
      <c r="A808" s="6">
        <v>106985</v>
      </c>
      <c r="B808" s="6" t="s">
        <v>1201</v>
      </c>
      <c r="C808">
        <v>9</v>
      </c>
      <c r="D808" s="24">
        <v>4</v>
      </c>
      <c r="E808" s="6">
        <v>90</v>
      </c>
      <c r="F808" s="6">
        <v>108</v>
      </c>
      <c r="G808">
        <v>11</v>
      </c>
      <c r="H808" s="6">
        <v>115</v>
      </c>
      <c r="I808" s="6" t="s">
        <v>952</v>
      </c>
      <c r="J808" s="6" t="s">
        <v>54</v>
      </c>
      <c r="K808" s="7">
        <v>45924</v>
      </c>
      <c r="L808" s="6"/>
      <c r="M808" s="6" t="s">
        <v>71</v>
      </c>
      <c r="N808">
        <v>47</v>
      </c>
    </row>
    <row r="809" spans="1:14" x14ac:dyDescent="0.2">
      <c r="A809" s="6">
        <v>106614</v>
      </c>
      <c r="B809" s="6" t="s">
        <v>1202</v>
      </c>
      <c r="C809">
        <v>9</v>
      </c>
      <c r="D809" s="24">
        <v>9</v>
      </c>
      <c r="E809" s="6">
        <v>50</v>
      </c>
      <c r="F809" s="6">
        <v>70</v>
      </c>
      <c r="G809">
        <v>2</v>
      </c>
      <c r="H809" s="6">
        <v>72</v>
      </c>
      <c r="I809" s="6" t="s">
        <v>952</v>
      </c>
      <c r="J809" s="6" t="s">
        <v>54</v>
      </c>
      <c r="K809" s="7">
        <v>45317</v>
      </c>
      <c r="L809" s="6"/>
      <c r="M809" s="6" t="s">
        <v>71</v>
      </c>
      <c r="N809">
        <v>33</v>
      </c>
    </row>
    <row r="810" spans="1:14" x14ac:dyDescent="0.2">
      <c r="A810" s="6">
        <v>106509</v>
      </c>
      <c r="B810" s="6" t="s">
        <v>818</v>
      </c>
      <c r="C810">
        <v>9</v>
      </c>
      <c r="D810" s="24">
        <v>8</v>
      </c>
      <c r="E810" s="6">
        <v>260</v>
      </c>
      <c r="F810" s="6">
        <v>330</v>
      </c>
      <c r="G810">
        <v>341</v>
      </c>
      <c r="H810" s="6">
        <v>341</v>
      </c>
      <c r="I810" s="6" t="s">
        <v>53</v>
      </c>
      <c r="J810" s="6" t="s">
        <v>54</v>
      </c>
      <c r="K810" s="7">
        <v>45833</v>
      </c>
      <c r="L810" s="6"/>
      <c r="M810" s="6" t="s">
        <v>58</v>
      </c>
      <c r="N810">
        <v>33</v>
      </c>
    </row>
    <row r="811" spans="1:14" x14ac:dyDescent="0.2">
      <c r="A811" s="6" t="s">
        <v>1203</v>
      </c>
      <c r="B811" s="6" t="s">
        <v>1204</v>
      </c>
      <c r="C811">
        <v>8</v>
      </c>
      <c r="D811" s="24">
        <v>0</v>
      </c>
      <c r="E811" s="6"/>
      <c r="F811" s="6">
        <v>110</v>
      </c>
      <c r="G811">
        <v>0</v>
      </c>
      <c r="H811" s="6">
        <v>125</v>
      </c>
      <c r="I811" s="6" t="s">
        <v>952</v>
      </c>
      <c r="J811" s="6" t="s">
        <v>54</v>
      </c>
      <c r="K811" s="7">
        <v>45345</v>
      </c>
      <c r="L811" s="6"/>
      <c r="M811" s="6"/>
      <c r="N811">
        <v>21</v>
      </c>
    </row>
    <row r="812" spans="1:14" x14ac:dyDescent="0.2">
      <c r="A812" s="6" t="s">
        <v>1205</v>
      </c>
      <c r="B812" s="6" t="s">
        <v>1206</v>
      </c>
      <c r="C812">
        <v>8</v>
      </c>
      <c r="D812" s="24">
        <v>0</v>
      </c>
      <c r="E812" s="6"/>
      <c r="F812" s="6">
        <v>62</v>
      </c>
      <c r="G812">
        <v>0</v>
      </c>
      <c r="H812" s="6">
        <v>64</v>
      </c>
      <c r="I812" s="6" t="s">
        <v>952</v>
      </c>
      <c r="J812" s="6" t="s">
        <v>54</v>
      </c>
      <c r="K812" s="7">
        <v>45412</v>
      </c>
      <c r="L812" s="6"/>
      <c r="M812" s="6"/>
      <c r="N812">
        <v>19</v>
      </c>
    </row>
    <row r="813" spans="1:14" x14ac:dyDescent="0.2">
      <c r="A813" s="6">
        <v>517451</v>
      </c>
      <c r="B813" s="6" t="s">
        <v>1207</v>
      </c>
      <c r="C813">
        <v>8</v>
      </c>
      <c r="D813" s="24">
        <v>8</v>
      </c>
      <c r="E813" s="6"/>
      <c r="F813" s="6">
        <v>15</v>
      </c>
      <c r="G813">
        <v>0</v>
      </c>
      <c r="H813" s="6">
        <v>3</v>
      </c>
      <c r="I813" s="6" t="s">
        <v>952</v>
      </c>
      <c r="J813" s="6" t="s">
        <v>54</v>
      </c>
      <c r="K813" s="7">
        <v>45947</v>
      </c>
      <c r="L813" s="7">
        <v>45939</v>
      </c>
      <c r="M813" s="6"/>
      <c r="N813">
        <v>1</v>
      </c>
    </row>
    <row r="814" spans="1:14" x14ac:dyDescent="0.2">
      <c r="A814" s="6">
        <v>471807</v>
      </c>
      <c r="B814" s="6" t="s">
        <v>554</v>
      </c>
      <c r="C814">
        <v>8</v>
      </c>
      <c r="D814" s="24">
        <v>0</v>
      </c>
      <c r="E814" s="6">
        <v>3</v>
      </c>
      <c r="F814" s="6">
        <v>4</v>
      </c>
      <c r="G814">
        <v>1</v>
      </c>
      <c r="H814" s="6">
        <v>4</v>
      </c>
      <c r="I814" s="6" t="s">
        <v>53</v>
      </c>
      <c r="J814" s="6" t="s">
        <v>54</v>
      </c>
      <c r="K814" s="7">
        <v>45484</v>
      </c>
      <c r="L814" s="6"/>
      <c r="M814" s="6" t="s">
        <v>76</v>
      </c>
      <c r="N814">
        <v>13</v>
      </c>
    </row>
    <row r="815" spans="1:14" x14ac:dyDescent="0.2">
      <c r="A815" s="6">
        <v>470515</v>
      </c>
      <c r="B815" s="6" t="s">
        <v>479</v>
      </c>
      <c r="C815">
        <v>8</v>
      </c>
      <c r="D815" s="24">
        <v>7</v>
      </c>
      <c r="E815" s="6">
        <v>10</v>
      </c>
      <c r="F815" s="6">
        <v>16</v>
      </c>
      <c r="G815">
        <v>16</v>
      </c>
      <c r="H815" s="6">
        <v>16</v>
      </c>
      <c r="I815" s="6" t="s">
        <v>53</v>
      </c>
      <c r="J815" s="6" t="s">
        <v>68</v>
      </c>
      <c r="K815" s="7">
        <v>45757</v>
      </c>
      <c r="L815" s="7">
        <v>45883</v>
      </c>
      <c r="M815" s="6" t="s">
        <v>76</v>
      </c>
      <c r="N815">
        <v>3</v>
      </c>
    </row>
    <row r="816" spans="1:14" x14ac:dyDescent="0.2">
      <c r="A816" s="6">
        <v>459447</v>
      </c>
      <c r="B816" s="6" t="s">
        <v>1208</v>
      </c>
      <c r="C816">
        <v>8</v>
      </c>
      <c r="D816" s="24">
        <v>0</v>
      </c>
      <c r="E816" s="6">
        <v>2</v>
      </c>
      <c r="F816" s="6">
        <v>9</v>
      </c>
      <c r="G816">
        <v>5</v>
      </c>
      <c r="H816" s="6">
        <v>12</v>
      </c>
      <c r="I816" s="6" t="s">
        <v>952</v>
      </c>
      <c r="J816" s="6" t="s">
        <v>54</v>
      </c>
      <c r="K816" s="7">
        <v>45555</v>
      </c>
      <c r="L816" s="7">
        <v>45673</v>
      </c>
      <c r="M816" s="6" t="s">
        <v>76</v>
      </c>
      <c r="N816">
        <v>11</v>
      </c>
    </row>
    <row r="817" spans="1:14" x14ac:dyDescent="0.2">
      <c r="A817" s="6">
        <v>453249</v>
      </c>
      <c r="B817" s="6" t="s">
        <v>646</v>
      </c>
      <c r="C817">
        <v>8</v>
      </c>
      <c r="D817" s="24">
        <v>8</v>
      </c>
      <c r="E817" s="6">
        <v>35</v>
      </c>
      <c r="F817" s="6">
        <v>41</v>
      </c>
      <c r="G817">
        <v>34</v>
      </c>
      <c r="H817" s="6">
        <v>42</v>
      </c>
      <c r="I817" s="6" t="s">
        <v>53</v>
      </c>
      <c r="J817" s="6" t="s">
        <v>54</v>
      </c>
      <c r="K817" s="7">
        <v>45839</v>
      </c>
      <c r="L817" s="7">
        <v>45937</v>
      </c>
      <c r="M817" s="6" t="s">
        <v>76</v>
      </c>
      <c r="N817">
        <v>2</v>
      </c>
    </row>
    <row r="818" spans="1:14" x14ac:dyDescent="0.2">
      <c r="A818" s="6">
        <v>302987</v>
      </c>
      <c r="B818" s="6" t="s">
        <v>230</v>
      </c>
      <c r="C818">
        <v>8</v>
      </c>
      <c r="D818" s="24">
        <v>1</v>
      </c>
      <c r="E818" s="6">
        <v>13</v>
      </c>
      <c r="F818" s="6">
        <v>28</v>
      </c>
      <c r="G818">
        <v>16</v>
      </c>
      <c r="H818" s="6">
        <v>15</v>
      </c>
      <c r="I818" s="6" t="s">
        <v>53</v>
      </c>
      <c r="J818" s="6" t="s">
        <v>54</v>
      </c>
      <c r="K818" s="7">
        <v>45610</v>
      </c>
      <c r="L818" s="7">
        <v>45769</v>
      </c>
      <c r="M818" s="6" t="s">
        <v>76</v>
      </c>
      <c r="N818">
        <v>51</v>
      </c>
    </row>
    <row r="819" spans="1:14" x14ac:dyDescent="0.2">
      <c r="A819" s="6">
        <v>230939</v>
      </c>
      <c r="B819" s="6" t="s">
        <v>453</v>
      </c>
      <c r="C819">
        <v>8</v>
      </c>
      <c r="D819" s="24">
        <v>8</v>
      </c>
      <c r="E819" s="6">
        <v>13</v>
      </c>
      <c r="F819" s="6">
        <v>19</v>
      </c>
      <c r="G819">
        <v>14</v>
      </c>
      <c r="H819" s="6">
        <v>19</v>
      </c>
      <c r="I819" s="6" t="s">
        <v>53</v>
      </c>
      <c r="J819" s="6" t="s">
        <v>68</v>
      </c>
      <c r="K819" s="7">
        <v>45734</v>
      </c>
      <c r="L819" s="6"/>
      <c r="M819" s="6" t="s">
        <v>76</v>
      </c>
      <c r="N819">
        <v>5</v>
      </c>
    </row>
    <row r="820" spans="1:14" x14ac:dyDescent="0.2">
      <c r="A820" s="6">
        <v>217880</v>
      </c>
      <c r="B820" s="6" t="s">
        <v>367</v>
      </c>
      <c r="C820">
        <v>8</v>
      </c>
      <c r="D820" s="24">
        <v>8</v>
      </c>
      <c r="E820" s="6">
        <v>43</v>
      </c>
      <c r="F820" s="6">
        <v>25</v>
      </c>
      <c r="G820">
        <v>21</v>
      </c>
      <c r="H820" s="6">
        <v>25</v>
      </c>
      <c r="I820" s="6" t="s">
        <v>53</v>
      </c>
      <c r="J820" s="6" t="s">
        <v>54</v>
      </c>
      <c r="K820" s="7">
        <v>45404</v>
      </c>
      <c r="L820" s="6"/>
      <c r="M820" s="6" t="s">
        <v>71</v>
      </c>
      <c r="N820">
        <v>16</v>
      </c>
    </row>
    <row r="821" spans="1:14" x14ac:dyDescent="0.2">
      <c r="A821" s="6">
        <v>198552</v>
      </c>
      <c r="B821" s="6" t="s">
        <v>407</v>
      </c>
      <c r="C821">
        <v>8</v>
      </c>
      <c r="D821" s="24">
        <v>9</v>
      </c>
      <c r="E821" s="6">
        <v>21</v>
      </c>
      <c r="F821" s="6">
        <v>17</v>
      </c>
      <c r="G821">
        <v>23</v>
      </c>
      <c r="H821" s="6">
        <v>17</v>
      </c>
      <c r="I821" s="6" t="s">
        <v>53</v>
      </c>
      <c r="J821" s="6" t="s">
        <v>68</v>
      </c>
      <c r="K821" s="7">
        <v>45814</v>
      </c>
      <c r="L821" s="7">
        <v>45952</v>
      </c>
      <c r="M821" s="6" t="s">
        <v>76</v>
      </c>
      <c r="N821">
        <v>3</v>
      </c>
    </row>
    <row r="822" spans="1:14" x14ac:dyDescent="0.2">
      <c r="A822" s="6">
        <v>190492</v>
      </c>
      <c r="B822" s="6" t="s">
        <v>1209</v>
      </c>
      <c r="C822">
        <v>8</v>
      </c>
      <c r="D822" s="24">
        <v>0</v>
      </c>
      <c r="E822" s="6">
        <v>240</v>
      </c>
      <c r="F822" s="6">
        <v>13</v>
      </c>
      <c r="G822">
        <v>14</v>
      </c>
      <c r="H822" s="6">
        <v>31</v>
      </c>
      <c r="I822" s="6" t="s">
        <v>952</v>
      </c>
      <c r="J822" s="6" t="s">
        <v>54</v>
      </c>
      <c r="K822" s="7">
        <v>45461</v>
      </c>
      <c r="L822" s="6"/>
      <c r="M822" s="6" t="s">
        <v>55</v>
      </c>
      <c r="N822">
        <v>13</v>
      </c>
    </row>
    <row r="823" spans="1:14" x14ac:dyDescent="0.2">
      <c r="A823" s="6">
        <v>154999</v>
      </c>
      <c r="B823" s="6" t="s">
        <v>610</v>
      </c>
      <c r="C823">
        <v>8</v>
      </c>
      <c r="D823" s="24">
        <v>8</v>
      </c>
      <c r="E823" s="6">
        <v>219</v>
      </c>
      <c r="F823" s="6">
        <v>50</v>
      </c>
      <c r="G823">
        <v>35</v>
      </c>
      <c r="H823" s="6">
        <v>51</v>
      </c>
      <c r="I823" s="6" t="s">
        <v>53</v>
      </c>
      <c r="J823" s="6" t="s">
        <v>68</v>
      </c>
      <c r="K823" s="7">
        <v>45707</v>
      </c>
      <c r="L823" s="6"/>
      <c r="M823" s="6" t="s">
        <v>58</v>
      </c>
      <c r="N823">
        <v>4</v>
      </c>
    </row>
    <row r="824" spans="1:14" x14ac:dyDescent="0.2">
      <c r="A824" s="6">
        <v>144805</v>
      </c>
      <c r="B824" s="6" t="s">
        <v>1210</v>
      </c>
      <c r="C824">
        <v>8</v>
      </c>
      <c r="D824" s="24">
        <v>8</v>
      </c>
      <c r="E824" s="6">
        <v>137</v>
      </c>
      <c r="F824" s="6">
        <v>110</v>
      </c>
      <c r="G824">
        <v>138</v>
      </c>
      <c r="H824" s="6">
        <v>51</v>
      </c>
      <c r="I824" s="6" t="s">
        <v>952</v>
      </c>
      <c r="J824" s="6" t="s">
        <v>54</v>
      </c>
      <c r="K824" s="7">
        <v>45273</v>
      </c>
      <c r="L824" s="6"/>
      <c r="M824" s="6" t="s">
        <v>58</v>
      </c>
      <c r="N824">
        <v>50</v>
      </c>
    </row>
    <row r="825" spans="1:14" x14ac:dyDescent="0.2">
      <c r="A825" s="6">
        <v>140885</v>
      </c>
      <c r="B825" s="6" t="s">
        <v>1211</v>
      </c>
      <c r="C825">
        <v>8</v>
      </c>
      <c r="D825" s="24">
        <v>8</v>
      </c>
      <c r="E825" s="6">
        <v>180</v>
      </c>
      <c r="F825" s="6">
        <v>90</v>
      </c>
      <c r="G825">
        <v>107</v>
      </c>
      <c r="H825" s="6">
        <v>103</v>
      </c>
      <c r="I825" s="6" t="s">
        <v>952</v>
      </c>
      <c r="J825" s="6" t="s">
        <v>973</v>
      </c>
      <c r="K825" s="7">
        <v>45870</v>
      </c>
      <c r="L825" s="7">
        <v>45993</v>
      </c>
      <c r="M825" s="6" t="s">
        <v>58</v>
      </c>
      <c r="N825">
        <v>1</v>
      </c>
    </row>
    <row r="826" spans="1:14" x14ac:dyDescent="0.2">
      <c r="A826" s="6">
        <v>126593</v>
      </c>
      <c r="B826" s="6" t="s">
        <v>201</v>
      </c>
      <c r="C826">
        <v>8</v>
      </c>
      <c r="D826" s="24">
        <v>8</v>
      </c>
      <c r="E826" s="6">
        <v>22</v>
      </c>
      <c r="F826" s="6">
        <v>24</v>
      </c>
      <c r="G826">
        <v>25</v>
      </c>
      <c r="H826" s="6">
        <v>10</v>
      </c>
      <c r="I826" s="6" t="s">
        <v>53</v>
      </c>
      <c r="J826" s="6" t="s">
        <v>68</v>
      </c>
      <c r="K826" s="7">
        <v>45734</v>
      </c>
      <c r="L826" s="6"/>
      <c r="M826" s="6" t="s">
        <v>76</v>
      </c>
      <c r="N826">
        <v>5</v>
      </c>
    </row>
    <row r="827" spans="1:14" x14ac:dyDescent="0.2">
      <c r="A827" s="6">
        <v>114232</v>
      </c>
      <c r="B827" s="6" t="s">
        <v>447</v>
      </c>
      <c r="C827">
        <v>8</v>
      </c>
      <c r="D827" s="24">
        <v>8</v>
      </c>
      <c r="E827" s="6">
        <v>24</v>
      </c>
      <c r="F827" s="6">
        <v>12</v>
      </c>
      <c r="G827">
        <v>57</v>
      </c>
      <c r="H827" s="6">
        <v>12</v>
      </c>
      <c r="I827" s="6" t="s">
        <v>53</v>
      </c>
      <c r="J827" s="6" t="s">
        <v>54</v>
      </c>
      <c r="K827" s="7">
        <v>45747</v>
      </c>
      <c r="L827" s="6"/>
      <c r="M827" s="6" t="s">
        <v>76</v>
      </c>
      <c r="N827">
        <v>6</v>
      </c>
    </row>
    <row r="828" spans="1:14" x14ac:dyDescent="0.2">
      <c r="A828" s="6">
        <v>114071</v>
      </c>
      <c r="B828" s="6" t="s">
        <v>368</v>
      </c>
      <c r="C828">
        <v>8</v>
      </c>
      <c r="D828" s="24">
        <v>28</v>
      </c>
      <c r="E828" s="6">
        <v>35</v>
      </c>
      <c r="F828" s="6">
        <v>17</v>
      </c>
      <c r="G828">
        <v>2</v>
      </c>
      <c r="H828" s="6">
        <v>17</v>
      </c>
      <c r="I828" s="6" t="s">
        <v>53</v>
      </c>
      <c r="J828" s="6" t="s">
        <v>68</v>
      </c>
      <c r="K828" s="7">
        <v>45826</v>
      </c>
      <c r="L828" s="7">
        <v>45950</v>
      </c>
      <c r="M828" s="6" t="s">
        <v>76</v>
      </c>
      <c r="N828">
        <v>2</v>
      </c>
    </row>
    <row r="829" spans="1:14" x14ac:dyDescent="0.2">
      <c r="A829" s="6">
        <v>113444</v>
      </c>
      <c r="B829" s="6" t="s">
        <v>719</v>
      </c>
      <c r="C829">
        <v>8</v>
      </c>
      <c r="D829" s="24">
        <v>0</v>
      </c>
      <c r="E829" s="6">
        <v>25</v>
      </c>
      <c r="F829" s="6">
        <v>34</v>
      </c>
      <c r="G829">
        <v>2</v>
      </c>
      <c r="H829" s="6">
        <v>35</v>
      </c>
      <c r="I829" s="6" t="s">
        <v>53</v>
      </c>
      <c r="J829" s="6" t="s">
        <v>54</v>
      </c>
      <c r="K829" s="7">
        <v>45554</v>
      </c>
      <c r="L829" s="7">
        <v>45685</v>
      </c>
      <c r="M829" s="6" t="s">
        <v>76</v>
      </c>
      <c r="N829">
        <v>10</v>
      </c>
    </row>
    <row r="830" spans="1:14" x14ac:dyDescent="0.2">
      <c r="A830" s="6">
        <v>112780</v>
      </c>
      <c r="B830" s="6" t="s">
        <v>858</v>
      </c>
      <c r="C830">
        <v>8</v>
      </c>
      <c r="D830" s="24">
        <v>8</v>
      </c>
      <c r="E830" s="6">
        <v>26</v>
      </c>
      <c r="F830" s="6">
        <v>24</v>
      </c>
      <c r="G830">
        <v>37</v>
      </c>
      <c r="H830" s="6">
        <v>25</v>
      </c>
      <c r="I830" s="6" t="s">
        <v>53</v>
      </c>
      <c r="J830" s="6" t="s">
        <v>54</v>
      </c>
      <c r="K830" s="7">
        <v>45747</v>
      </c>
      <c r="L830" s="6"/>
      <c r="M830" s="6" t="s">
        <v>76</v>
      </c>
      <c r="N830">
        <v>6</v>
      </c>
    </row>
    <row r="831" spans="1:14" x14ac:dyDescent="0.2">
      <c r="A831" s="6">
        <v>112056</v>
      </c>
      <c r="B831" s="6" t="s">
        <v>1212</v>
      </c>
      <c r="C831">
        <v>8</v>
      </c>
      <c r="D831" s="24">
        <v>8</v>
      </c>
      <c r="E831" s="6">
        <v>259</v>
      </c>
      <c r="F831" s="6">
        <v>360</v>
      </c>
      <c r="G831">
        <v>314</v>
      </c>
      <c r="H831" s="6">
        <v>184</v>
      </c>
      <c r="I831" s="6" t="s">
        <v>952</v>
      </c>
      <c r="J831" s="6" t="s">
        <v>54</v>
      </c>
      <c r="K831" s="7">
        <v>45280</v>
      </c>
      <c r="L831" s="6"/>
      <c r="M831" s="6" t="s">
        <v>58</v>
      </c>
      <c r="N831">
        <v>31</v>
      </c>
    </row>
    <row r="832" spans="1:14" x14ac:dyDescent="0.2">
      <c r="A832" s="6">
        <v>109637</v>
      </c>
      <c r="B832" s="6" t="s">
        <v>1213</v>
      </c>
      <c r="C832">
        <v>8</v>
      </c>
      <c r="D832" s="24">
        <v>0</v>
      </c>
      <c r="E832" s="6">
        <v>75</v>
      </c>
      <c r="F832" s="6">
        <v>75</v>
      </c>
      <c r="G832">
        <v>69</v>
      </c>
      <c r="H832" s="6">
        <v>93</v>
      </c>
      <c r="I832" s="6" t="s">
        <v>952</v>
      </c>
      <c r="J832" s="6" t="s">
        <v>54</v>
      </c>
      <c r="K832" s="7">
        <v>45317</v>
      </c>
      <c r="L832" s="6"/>
      <c r="M832" s="6" t="s">
        <v>71</v>
      </c>
      <c r="N832">
        <v>52</v>
      </c>
    </row>
    <row r="833" spans="1:14" x14ac:dyDescent="0.2">
      <c r="A833" s="6">
        <v>109117</v>
      </c>
      <c r="B833" s="6" t="s">
        <v>1214</v>
      </c>
      <c r="C833">
        <v>8</v>
      </c>
      <c r="D833" s="24">
        <v>0</v>
      </c>
      <c r="E833" s="6">
        <v>312</v>
      </c>
      <c r="F833" s="6">
        <v>368</v>
      </c>
      <c r="G833">
        <v>448</v>
      </c>
      <c r="H833" s="6">
        <v>369</v>
      </c>
      <c r="I833" s="6" t="s">
        <v>952</v>
      </c>
      <c r="J833" s="6" t="s">
        <v>54</v>
      </c>
      <c r="K833" s="7">
        <v>45280</v>
      </c>
      <c r="L833" s="6"/>
      <c r="M833" s="6" t="s">
        <v>58</v>
      </c>
      <c r="N833">
        <v>28</v>
      </c>
    </row>
    <row r="834" spans="1:14" x14ac:dyDescent="0.2">
      <c r="A834" s="6">
        <v>108786</v>
      </c>
      <c r="B834" s="6" t="s">
        <v>499</v>
      </c>
      <c r="C834">
        <v>8</v>
      </c>
      <c r="D834" s="24">
        <v>8</v>
      </c>
      <c r="E834" s="6">
        <v>23</v>
      </c>
      <c r="F834" s="6">
        <v>7</v>
      </c>
      <c r="G834">
        <v>0</v>
      </c>
      <c r="H834" s="6">
        <v>7</v>
      </c>
      <c r="I834" s="6" t="s">
        <v>53</v>
      </c>
      <c r="J834" s="6" t="s">
        <v>68</v>
      </c>
      <c r="K834" s="7">
        <v>45838</v>
      </c>
      <c r="L834" s="7">
        <v>45931</v>
      </c>
      <c r="M834" s="6" t="s">
        <v>76</v>
      </c>
      <c r="N834">
        <v>2</v>
      </c>
    </row>
    <row r="835" spans="1:14" x14ac:dyDescent="0.2">
      <c r="A835" s="6">
        <v>107333</v>
      </c>
      <c r="B835" s="6" t="s">
        <v>1215</v>
      </c>
      <c r="C835">
        <v>8</v>
      </c>
      <c r="D835" s="24">
        <v>0</v>
      </c>
      <c r="E835" s="6">
        <v>416</v>
      </c>
      <c r="F835" s="6">
        <v>445</v>
      </c>
      <c r="G835">
        <v>438</v>
      </c>
      <c r="H835" s="6">
        <v>387</v>
      </c>
      <c r="I835" s="6" t="s">
        <v>952</v>
      </c>
      <c r="J835" s="6" t="s">
        <v>54</v>
      </c>
      <c r="K835" s="7">
        <v>45320</v>
      </c>
      <c r="L835" s="7">
        <v>45995</v>
      </c>
      <c r="M835" s="6" t="s">
        <v>58</v>
      </c>
      <c r="N835">
        <v>43</v>
      </c>
    </row>
    <row r="836" spans="1:14" x14ac:dyDescent="0.2">
      <c r="A836" s="6">
        <v>106311</v>
      </c>
      <c r="B836" s="6" t="s">
        <v>1216</v>
      </c>
      <c r="C836">
        <v>8</v>
      </c>
      <c r="D836" s="24">
        <v>1</v>
      </c>
      <c r="E836" s="6">
        <v>117</v>
      </c>
      <c r="F836" s="6">
        <v>117</v>
      </c>
      <c r="G836">
        <v>148</v>
      </c>
      <c r="H836" s="6">
        <v>115</v>
      </c>
      <c r="I836" s="6" t="s">
        <v>952</v>
      </c>
      <c r="J836" s="6" t="s">
        <v>54</v>
      </c>
      <c r="K836" s="7">
        <v>45278</v>
      </c>
      <c r="L836" s="6"/>
      <c r="M836" s="6" t="s">
        <v>58</v>
      </c>
      <c r="N836">
        <v>34</v>
      </c>
    </row>
    <row r="837" spans="1:14" x14ac:dyDescent="0.2">
      <c r="A837" s="6">
        <v>531347</v>
      </c>
      <c r="B837" s="6" t="s">
        <v>1217</v>
      </c>
      <c r="C837">
        <v>7</v>
      </c>
      <c r="D837" s="24">
        <v>7</v>
      </c>
      <c r="E837" s="6"/>
      <c r="F837" s="6">
        <v>2</v>
      </c>
      <c r="G837">
        <v>0</v>
      </c>
      <c r="H837" s="6">
        <v>0</v>
      </c>
      <c r="I837" s="6" t="s">
        <v>952</v>
      </c>
      <c r="J837" s="6" t="s">
        <v>54</v>
      </c>
      <c r="K837" s="7">
        <v>45723</v>
      </c>
      <c r="L837" s="7">
        <v>45796</v>
      </c>
      <c r="M837" s="6"/>
      <c r="N837">
        <v>8</v>
      </c>
    </row>
    <row r="838" spans="1:14" x14ac:dyDescent="0.2">
      <c r="A838" s="6">
        <v>518257</v>
      </c>
      <c r="B838" s="6" t="s">
        <v>882</v>
      </c>
      <c r="C838">
        <v>7</v>
      </c>
      <c r="D838" s="24">
        <v>7</v>
      </c>
      <c r="E838" s="6">
        <v>60</v>
      </c>
      <c r="F838" s="6">
        <v>65</v>
      </c>
      <c r="G838">
        <v>44</v>
      </c>
      <c r="H838" s="6">
        <v>70</v>
      </c>
      <c r="I838" s="6" t="s">
        <v>53</v>
      </c>
      <c r="J838" s="6" t="s">
        <v>54</v>
      </c>
      <c r="K838" s="7">
        <v>45805</v>
      </c>
      <c r="L838" s="7">
        <v>45925</v>
      </c>
      <c r="M838" s="6" t="s">
        <v>71</v>
      </c>
      <c r="N838">
        <v>47</v>
      </c>
    </row>
    <row r="839" spans="1:14" x14ac:dyDescent="0.2">
      <c r="A839" s="6">
        <v>485753</v>
      </c>
      <c r="B839" s="6" t="s">
        <v>1218</v>
      </c>
      <c r="C839">
        <v>7</v>
      </c>
      <c r="D839" s="24">
        <v>7</v>
      </c>
      <c r="E839" s="6">
        <v>125</v>
      </c>
      <c r="F839" s="6">
        <v>325</v>
      </c>
      <c r="G839">
        <v>150</v>
      </c>
      <c r="H839" s="6">
        <v>335</v>
      </c>
      <c r="I839" s="6" t="s">
        <v>952</v>
      </c>
      <c r="J839" s="6" t="s">
        <v>54</v>
      </c>
      <c r="K839" s="7">
        <v>45852</v>
      </c>
      <c r="L839" s="7">
        <v>45929</v>
      </c>
      <c r="M839" s="6" t="s">
        <v>58</v>
      </c>
      <c r="N839">
        <v>3</v>
      </c>
    </row>
    <row r="840" spans="1:14" x14ac:dyDescent="0.2">
      <c r="A840" s="6">
        <v>459858</v>
      </c>
      <c r="B840" s="6" t="s">
        <v>752</v>
      </c>
      <c r="C840">
        <v>7</v>
      </c>
      <c r="D840" s="24">
        <v>5</v>
      </c>
      <c r="E840" s="6">
        <v>48</v>
      </c>
      <c r="F840" s="6">
        <v>65</v>
      </c>
      <c r="G840">
        <v>113</v>
      </c>
      <c r="H840" s="6">
        <v>67</v>
      </c>
      <c r="I840" s="6" t="s">
        <v>53</v>
      </c>
      <c r="J840" s="6" t="s">
        <v>68</v>
      </c>
      <c r="K840" s="7">
        <v>45811</v>
      </c>
      <c r="L840" s="7">
        <v>46000</v>
      </c>
      <c r="M840" s="6" t="s">
        <v>71</v>
      </c>
      <c r="N840">
        <v>3</v>
      </c>
    </row>
    <row r="841" spans="1:14" x14ac:dyDescent="0.2">
      <c r="A841" s="6">
        <v>327053</v>
      </c>
      <c r="B841" s="6" t="s">
        <v>227</v>
      </c>
      <c r="C841">
        <v>7</v>
      </c>
      <c r="D841" s="24">
        <v>3</v>
      </c>
      <c r="E841" s="6">
        <v>8</v>
      </c>
      <c r="F841" s="6">
        <v>19</v>
      </c>
      <c r="G841">
        <v>10</v>
      </c>
      <c r="H841" s="6">
        <v>10</v>
      </c>
      <c r="I841" s="6" t="s">
        <v>53</v>
      </c>
      <c r="J841" s="6" t="s">
        <v>54</v>
      </c>
      <c r="K841" s="7">
        <v>45379</v>
      </c>
      <c r="L841" s="6"/>
      <c r="M841" s="6" t="s">
        <v>76</v>
      </c>
      <c r="N841">
        <v>18</v>
      </c>
    </row>
    <row r="842" spans="1:14" x14ac:dyDescent="0.2">
      <c r="A842" s="6">
        <v>321253</v>
      </c>
      <c r="B842" s="6" t="s">
        <v>1219</v>
      </c>
      <c r="C842">
        <v>7</v>
      </c>
      <c r="D842" s="24">
        <v>7</v>
      </c>
      <c r="E842" s="6">
        <v>41</v>
      </c>
      <c r="F842" s="6">
        <v>35</v>
      </c>
      <c r="G842">
        <v>45</v>
      </c>
      <c r="H842" s="6">
        <v>36</v>
      </c>
      <c r="I842" s="6" t="s">
        <v>952</v>
      </c>
      <c r="J842" s="6" t="s">
        <v>54</v>
      </c>
      <c r="K842" s="7">
        <v>45280</v>
      </c>
      <c r="L842" s="6"/>
      <c r="M842" s="6" t="s">
        <v>71</v>
      </c>
      <c r="N842">
        <v>27</v>
      </c>
    </row>
    <row r="843" spans="1:14" x14ac:dyDescent="0.2">
      <c r="A843" s="6">
        <v>309015</v>
      </c>
      <c r="B843" s="6" t="s">
        <v>1220</v>
      </c>
      <c r="C843">
        <v>7</v>
      </c>
      <c r="D843" s="24">
        <v>0</v>
      </c>
      <c r="E843" s="6">
        <v>60</v>
      </c>
      <c r="F843" s="6">
        <v>20</v>
      </c>
      <c r="G843">
        <v>21</v>
      </c>
      <c r="H843" s="6">
        <v>20</v>
      </c>
      <c r="I843" s="6" t="s">
        <v>952</v>
      </c>
      <c r="J843" s="6" t="s">
        <v>54</v>
      </c>
      <c r="K843" s="7">
        <v>45628</v>
      </c>
      <c r="L843" s="7">
        <v>45714</v>
      </c>
      <c r="M843" s="6" t="s">
        <v>71</v>
      </c>
      <c r="N843">
        <v>9</v>
      </c>
    </row>
    <row r="844" spans="1:14" x14ac:dyDescent="0.2">
      <c r="A844" s="6">
        <v>228826</v>
      </c>
      <c r="B844" s="6" t="s">
        <v>851</v>
      </c>
      <c r="C844">
        <v>7</v>
      </c>
      <c r="D844" s="24">
        <v>7</v>
      </c>
      <c r="E844" s="6">
        <v>16</v>
      </c>
      <c r="F844" s="6">
        <v>30</v>
      </c>
      <c r="G844">
        <v>30</v>
      </c>
      <c r="H844" s="6">
        <v>31</v>
      </c>
      <c r="I844" s="6" t="s">
        <v>53</v>
      </c>
      <c r="J844" s="6" t="s">
        <v>54</v>
      </c>
      <c r="K844" s="7">
        <v>45797</v>
      </c>
      <c r="L844" s="7">
        <v>45877</v>
      </c>
      <c r="M844" s="6" t="s">
        <v>76</v>
      </c>
      <c r="N844">
        <v>2</v>
      </c>
    </row>
    <row r="845" spans="1:14" x14ac:dyDescent="0.2">
      <c r="A845" s="6">
        <v>212546</v>
      </c>
      <c r="B845" s="6" t="s">
        <v>1221</v>
      </c>
      <c r="C845">
        <v>7</v>
      </c>
      <c r="D845" s="24">
        <v>0</v>
      </c>
      <c r="E845" s="6">
        <v>8</v>
      </c>
      <c r="F845" s="6">
        <v>11</v>
      </c>
      <c r="G845">
        <v>12</v>
      </c>
      <c r="H845" s="6">
        <v>11</v>
      </c>
      <c r="I845" s="6" t="s">
        <v>952</v>
      </c>
      <c r="J845" s="6" t="s">
        <v>54</v>
      </c>
      <c r="K845" s="7">
        <v>45280</v>
      </c>
      <c r="L845" s="6"/>
      <c r="M845" s="6" t="s">
        <v>76</v>
      </c>
      <c r="N845">
        <v>28</v>
      </c>
    </row>
    <row r="846" spans="1:14" x14ac:dyDescent="0.2">
      <c r="A846" s="6">
        <v>185617</v>
      </c>
      <c r="B846" s="6" t="s">
        <v>1222</v>
      </c>
      <c r="C846">
        <v>7</v>
      </c>
      <c r="D846" s="24">
        <v>0</v>
      </c>
      <c r="E846" s="6">
        <v>103</v>
      </c>
      <c r="F846" s="6">
        <v>50</v>
      </c>
      <c r="G846">
        <v>4</v>
      </c>
      <c r="H846" s="6">
        <v>51</v>
      </c>
      <c r="I846" s="6" t="s">
        <v>952</v>
      </c>
      <c r="J846" s="6" t="s">
        <v>54</v>
      </c>
      <c r="K846" s="7">
        <v>45349</v>
      </c>
      <c r="L846" s="6"/>
      <c r="M846" s="6" t="s">
        <v>58</v>
      </c>
      <c r="N846">
        <v>35</v>
      </c>
    </row>
    <row r="847" spans="1:14" x14ac:dyDescent="0.2">
      <c r="A847" s="6">
        <v>163254</v>
      </c>
      <c r="B847" s="6" t="s">
        <v>411</v>
      </c>
      <c r="C847">
        <v>7</v>
      </c>
      <c r="D847" s="24">
        <v>7</v>
      </c>
      <c r="E847" s="6">
        <v>20</v>
      </c>
      <c r="F847" s="6">
        <v>25</v>
      </c>
      <c r="G847">
        <v>1</v>
      </c>
      <c r="H847" s="6">
        <v>25</v>
      </c>
      <c r="I847" s="6" t="s">
        <v>53</v>
      </c>
      <c r="J847" s="6" t="s">
        <v>68</v>
      </c>
      <c r="K847" s="7">
        <v>45813</v>
      </c>
      <c r="L847" s="7">
        <v>45911</v>
      </c>
      <c r="M847" s="6" t="s">
        <v>76</v>
      </c>
      <c r="N847">
        <v>2</v>
      </c>
    </row>
    <row r="848" spans="1:14" x14ac:dyDescent="0.2">
      <c r="A848" s="6">
        <v>157469</v>
      </c>
      <c r="B848" s="6" t="s">
        <v>1223</v>
      </c>
      <c r="C848">
        <v>7</v>
      </c>
      <c r="D848" s="24">
        <v>0</v>
      </c>
      <c r="E848" s="6">
        <v>162</v>
      </c>
      <c r="F848" s="6">
        <v>150</v>
      </c>
      <c r="G848">
        <v>172</v>
      </c>
      <c r="H848" s="6">
        <v>155</v>
      </c>
      <c r="I848" s="6" t="s">
        <v>952</v>
      </c>
      <c r="J848" s="6" t="s">
        <v>54</v>
      </c>
      <c r="K848" s="7">
        <v>45274</v>
      </c>
      <c r="L848" s="6"/>
      <c r="M848" s="6" t="s">
        <v>58</v>
      </c>
      <c r="N848">
        <v>42</v>
      </c>
    </row>
    <row r="849" spans="1:14" x14ac:dyDescent="0.2">
      <c r="A849" s="6">
        <v>139260</v>
      </c>
      <c r="B849" s="6" t="s">
        <v>1224</v>
      </c>
      <c r="C849">
        <v>7</v>
      </c>
      <c r="D849" s="24">
        <v>0</v>
      </c>
      <c r="E849" s="6">
        <v>8</v>
      </c>
      <c r="F849" s="6">
        <v>8</v>
      </c>
      <c r="G849">
        <v>8</v>
      </c>
      <c r="H849" s="6">
        <v>15</v>
      </c>
      <c r="I849" s="6" t="s">
        <v>952</v>
      </c>
      <c r="J849" s="6" t="s">
        <v>54</v>
      </c>
      <c r="K849" s="7">
        <v>45273</v>
      </c>
      <c r="L849" s="6"/>
      <c r="M849" s="6" t="s">
        <v>76</v>
      </c>
      <c r="N849">
        <v>55</v>
      </c>
    </row>
    <row r="850" spans="1:14" x14ac:dyDescent="0.2">
      <c r="A850" s="6">
        <v>119976</v>
      </c>
      <c r="B850" s="6" t="s">
        <v>555</v>
      </c>
      <c r="C850">
        <v>7</v>
      </c>
      <c r="D850" s="24">
        <v>7</v>
      </c>
      <c r="E850" s="6">
        <v>3</v>
      </c>
      <c r="F850" s="6">
        <v>6</v>
      </c>
      <c r="G850">
        <v>3</v>
      </c>
      <c r="H850" s="6">
        <v>6</v>
      </c>
      <c r="I850" s="6" t="s">
        <v>53</v>
      </c>
      <c r="J850" s="6" t="s">
        <v>54</v>
      </c>
      <c r="K850" s="7">
        <v>45784</v>
      </c>
      <c r="L850" s="7">
        <v>45902</v>
      </c>
      <c r="M850" s="6" t="s">
        <v>76</v>
      </c>
      <c r="N850">
        <v>3</v>
      </c>
    </row>
    <row r="851" spans="1:14" x14ac:dyDescent="0.2">
      <c r="A851" s="6">
        <v>115621</v>
      </c>
      <c r="B851" s="6" t="s">
        <v>1225</v>
      </c>
      <c r="C851">
        <v>7</v>
      </c>
      <c r="D851" s="24">
        <v>7</v>
      </c>
      <c r="E851" s="6">
        <v>46</v>
      </c>
      <c r="F851" s="6">
        <v>53</v>
      </c>
      <c r="G851">
        <v>61</v>
      </c>
      <c r="H851" s="6">
        <v>62</v>
      </c>
      <c r="I851" s="6" t="s">
        <v>952</v>
      </c>
      <c r="J851" s="6" t="s">
        <v>973</v>
      </c>
      <c r="K851" s="7">
        <v>45859</v>
      </c>
      <c r="L851" s="7">
        <v>45931</v>
      </c>
      <c r="M851" s="6" t="s">
        <v>71</v>
      </c>
      <c r="N851">
        <v>1</v>
      </c>
    </row>
    <row r="852" spans="1:14" x14ac:dyDescent="0.2">
      <c r="A852" s="6">
        <v>110673</v>
      </c>
      <c r="B852" s="6" t="s">
        <v>826</v>
      </c>
      <c r="C852">
        <v>7</v>
      </c>
      <c r="D852" s="24">
        <v>7</v>
      </c>
      <c r="E852" s="6">
        <v>135</v>
      </c>
      <c r="F852" s="6">
        <v>150</v>
      </c>
      <c r="G852">
        <v>190</v>
      </c>
      <c r="H852" s="6">
        <v>155</v>
      </c>
      <c r="I852" s="6" t="s">
        <v>53</v>
      </c>
      <c r="J852" s="6" t="s">
        <v>54</v>
      </c>
      <c r="K852" s="7">
        <v>45085</v>
      </c>
      <c r="L852" s="6"/>
      <c r="M852" s="6" t="s">
        <v>58</v>
      </c>
      <c r="N852">
        <v>28</v>
      </c>
    </row>
    <row r="853" spans="1:14" x14ac:dyDescent="0.2">
      <c r="A853" s="6">
        <v>108890</v>
      </c>
      <c r="B853" s="6" t="s">
        <v>1226</v>
      </c>
      <c r="C853">
        <v>7</v>
      </c>
      <c r="D853" s="24">
        <v>5</v>
      </c>
      <c r="E853" s="6">
        <v>57</v>
      </c>
      <c r="F853" s="6">
        <v>57</v>
      </c>
      <c r="G853">
        <v>30</v>
      </c>
      <c r="H853" s="6">
        <v>32</v>
      </c>
      <c r="I853" s="6" t="s">
        <v>952</v>
      </c>
      <c r="J853" s="6" t="s">
        <v>54</v>
      </c>
      <c r="K853" s="7">
        <v>45303</v>
      </c>
      <c r="L853" s="6"/>
      <c r="M853" s="6" t="s">
        <v>71</v>
      </c>
      <c r="N853">
        <v>55</v>
      </c>
    </row>
    <row r="854" spans="1:14" x14ac:dyDescent="0.2">
      <c r="A854" s="6">
        <v>108751</v>
      </c>
      <c r="B854" s="6" t="s">
        <v>1227</v>
      </c>
      <c r="C854">
        <v>7</v>
      </c>
      <c r="D854" s="24">
        <v>7</v>
      </c>
      <c r="E854" s="6">
        <v>25</v>
      </c>
      <c r="F854" s="6">
        <v>26</v>
      </c>
      <c r="G854">
        <v>49</v>
      </c>
      <c r="H854" s="6">
        <v>51</v>
      </c>
      <c r="I854" s="6" t="s">
        <v>952</v>
      </c>
      <c r="J854" s="6" t="s">
        <v>54</v>
      </c>
      <c r="K854" s="7">
        <v>45280</v>
      </c>
      <c r="L854" s="6"/>
      <c r="M854" s="6" t="s">
        <v>76</v>
      </c>
      <c r="N854">
        <v>38</v>
      </c>
    </row>
    <row r="855" spans="1:14" x14ac:dyDescent="0.2">
      <c r="A855" s="6">
        <v>108481</v>
      </c>
      <c r="B855" s="6" t="s">
        <v>139</v>
      </c>
      <c r="C855">
        <v>7</v>
      </c>
      <c r="D855" s="24">
        <v>5</v>
      </c>
      <c r="E855" s="6">
        <v>2990</v>
      </c>
      <c r="F855" s="6">
        <v>4700</v>
      </c>
      <c r="G855">
        <v>2000</v>
      </c>
      <c r="H855" s="6">
        <v>2892</v>
      </c>
      <c r="I855" s="6" t="s">
        <v>53</v>
      </c>
      <c r="J855" s="6" t="s">
        <v>54</v>
      </c>
      <c r="K855" s="7">
        <v>45295</v>
      </c>
      <c r="L855" s="7">
        <v>45972</v>
      </c>
      <c r="M855" s="6" t="s">
        <v>55</v>
      </c>
      <c r="N855">
        <v>36</v>
      </c>
    </row>
    <row r="856" spans="1:14" x14ac:dyDescent="0.2">
      <c r="A856" s="6" t="s">
        <v>1228</v>
      </c>
      <c r="B856" s="6" t="s">
        <v>1229</v>
      </c>
      <c r="C856">
        <v>6</v>
      </c>
      <c r="D856" s="24">
        <v>6</v>
      </c>
      <c r="E856" s="6"/>
      <c r="F856" s="6">
        <v>450</v>
      </c>
      <c r="G856">
        <v>0</v>
      </c>
      <c r="H856" s="6">
        <v>464</v>
      </c>
      <c r="I856" s="6" t="s">
        <v>952</v>
      </c>
      <c r="J856" s="6" t="s">
        <v>54</v>
      </c>
      <c r="K856" s="7">
        <v>45281</v>
      </c>
      <c r="L856" s="6"/>
      <c r="M856" s="6"/>
      <c r="N856">
        <v>23</v>
      </c>
    </row>
    <row r="857" spans="1:14" x14ac:dyDescent="0.2">
      <c r="A857" s="6">
        <v>584056</v>
      </c>
      <c r="B857" s="6" t="s">
        <v>584</v>
      </c>
      <c r="C857">
        <v>6</v>
      </c>
      <c r="D857" s="24">
        <v>6</v>
      </c>
      <c r="E857" s="6"/>
      <c r="F857" s="6">
        <v>2</v>
      </c>
      <c r="G857">
        <v>2</v>
      </c>
      <c r="H857" s="6">
        <v>2</v>
      </c>
      <c r="I857" s="6" t="s">
        <v>53</v>
      </c>
      <c r="J857" s="6" t="s">
        <v>68</v>
      </c>
      <c r="K857" s="7">
        <v>45735</v>
      </c>
      <c r="L857" s="7">
        <v>45886</v>
      </c>
      <c r="M857" s="6"/>
      <c r="N857">
        <v>4</v>
      </c>
    </row>
    <row r="858" spans="1:14" x14ac:dyDescent="0.2">
      <c r="A858" s="6">
        <v>532061</v>
      </c>
      <c r="B858" s="6" t="s">
        <v>1230</v>
      </c>
      <c r="C858">
        <v>6</v>
      </c>
      <c r="D858" s="24">
        <v>2</v>
      </c>
      <c r="E858" s="6">
        <v>20</v>
      </c>
      <c r="F858" s="6">
        <v>25</v>
      </c>
      <c r="G858">
        <v>31</v>
      </c>
      <c r="H858" s="6">
        <v>0</v>
      </c>
      <c r="I858" s="6" t="s">
        <v>952</v>
      </c>
      <c r="J858" s="6" t="s">
        <v>54</v>
      </c>
      <c r="K858" s="7">
        <v>45281</v>
      </c>
      <c r="L858" s="6"/>
      <c r="M858" s="6" t="s">
        <v>76</v>
      </c>
      <c r="N858">
        <v>16</v>
      </c>
    </row>
    <row r="859" spans="1:14" x14ac:dyDescent="0.2">
      <c r="A859" s="6">
        <v>513921</v>
      </c>
      <c r="B859" s="6" t="s">
        <v>1231</v>
      </c>
      <c r="C859">
        <v>6</v>
      </c>
      <c r="D859" s="24">
        <v>6</v>
      </c>
      <c r="E859" s="6">
        <v>1544</v>
      </c>
      <c r="F859" s="6">
        <v>470</v>
      </c>
      <c r="G859">
        <v>649</v>
      </c>
      <c r="H859" s="6">
        <v>0</v>
      </c>
      <c r="I859" s="6" t="s">
        <v>952</v>
      </c>
      <c r="J859" s="6" t="s">
        <v>54</v>
      </c>
      <c r="K859" s="7">
        <v>45730</v>
      </c>
      <c r="L859" s="7">
        <v>45863</v>
      </c>
      <c r="M859" s="6" t="s">
        <v>55</v>
      </c>
      <c r="N859">
        <v>8</v>
      </c>
    </row>
    <row r="860" spans="1:14" x14ac:dyDescent="0.2">
      <c r="A860" s="6">
        <v>513816</v>
      </c>
      <c r="B860" s="6" t="s">
        <v>1232</v>
      </c>
      <c r="C860">
        <v>6</v>
      </c>
      <c r="D860" s="24">
        <v>6</v>
      </c>
      <c r="E860" s="6"/>
      <c r="F860" s="6">
        <v>200</v>
      </c>
      <c r="G860">
        <v>0</v>
      </c>
      <c r="H860" s="6">
        <v>202</v>
      </c>
      <c r="I860" s="6" t="s">
        <v>952</v>
      </c>
      <c r="J860" s="6" t="s">
        <v>54</v>
      </c>
      <c r="K860" s="7">
        <v>45280</v>
      </c>
      <c r="L860" s="6"/>
      <c r="M860" s="6"/>
      <c r="N860">
        <v>23</v>
      </c>
    </row>
    <row r="861" spans="1:14" x14ac:dyDescent="0.2">
      <c r="A861" s="6">
        <v>467660</v>
      </c>
      <c r="B861" s="6" t="s">
        <v>871</v>
      </c>
      <c r="C861">
        <v>6</v>
      </c>
      <c r="D861" s="24">
        <v>6</v>
      </c>
      <c r="E861" s="6">
        <v>18</v>
      </c>
      <c r="F861" s="6">
        <v>19</v>
      </c>
      <c r="G861">
        <v>26</v>
      </c>
      <c r="H861" s="6">
        <v>20</v>
      </c>
      <c r="I861" s="6" t="s">
        <v>53</v>
      </c>
      <c r="J861" s="6" t="s">
        <v>54</v>
      </c>
      <c r="K861" s="7">
        <v>45747</v>
      </c>
      <c r="L861" s="7">
        <v>45909</v>
      </c>
      <c r="M861" s="6" t="s">
        <v>76</v>
      </c>
      <c r="N861">
        <v>6</v>
      </c>
    </row>
    <row r="862" spans="1:14" x14ac:dyDescent="0.2">
      <c r="A862" s="6">
        <v>462404</v>
      </c>
      <c r="B862" s="6" t="s">
        <v>1233</v>
      </c>
      <c r="C862">
        <v>6</v>
      </c>
      <c r="D862" s="24">
        <v>6</v>
      </c>
      <c r="E862" s="6">
        <v>130</v>
      </c>
      <c r="F862" s="6">
        <v>130</v>
      </c>
      <c r="G862">
        <v>120</v>
      </c>
      <c r="H862" s="6">
        <v>247</v>
      </c>
      <c r="I862" s="6" t="s">
        <v>952</v>
      </c>
      <c r="J862" s="6" t="s">
        <v>54</v>
      </c>
      <c r="K862" s="7">
        <v>45275</v>
      </c>
      <c r="L862" s="6"/>
      <c r="M862" s="6" t="s">
        <v>58</v>
      </c>
      <c r="N862">
        <v>52</v>
      </c>
    </row>
    <row r="863" spans="1:14" x14ac:dyDescent="0.2">
      <c r="A863" s="6">
        <v>459541</v>
      </c>
      <c r="B863" s="6" t="s">
        <v>1234</v>
      </c>
      <c r="C863">
        <v>6</v>
      </c>
      <c r="D863" s="24">
        <v>0</v>
      </c>
      <c r="E863" s="6">
        <v>71</v>
      </c>
      <c r="F863" s="6">
        <v>80</v>
      </c>
      <c r="G863">
        <v>30</v>
      </c>
      <c r="H863" s="6">
        <v>82</v>
      </c>
      <c r="I863" s="6" t="s">
        <v>952</v>
      </c>
      <c r="J863" s="6" t="s">
        <v>54</v>
      </c>
      <c r="K863" s="7">
        <v>45278</v>
      </c>
      <c r="L863" s="6"/>
      <c r="M863" s="6" t="s">
        <v>71</v>
      </c>
      <c r="N863">
        <v>39</v>
      </c>
    </row>
    <row r="864" spans="1:14" x14ac:dyDescent="0.2">
      <c r="A864" s="6">
        <v>458741</v>
      </c>
      <c r="B864" s="6" t="s">
        <v>556</v>
      </c>
      <c r="C864">
        <v>6</v>
      </c>
      <c r="D864" s="24">
        <v>6</v>
      </c>
      <c r="E864" s="6">
        <v>3</v>
      </c>
      <c r="F864" s="6">
        <v>5</v>
      </c>
      <c r="G864">
        <v>5</v>
      </c>
      <c r="H864" s="6">
        <v>5</v>
      </c>
      <c r="I864" s="6" t="s">
        <v>53</v>
      </c>
      <c r="J864" s="6" t="s">
        <v>54</v>
      </c>
      <c r="K864" s="7">
        <v>45770</v>
      </c>
      <c r="L864" s="7">
        <v>45884</v>
      </c>
      <c r="M864" s="6" t="s">
        <v>76</v>
      </c>
      <c r="N864">
        <v>3</v>
      </c>
    </row>
    <row r="865" spans="1:14" x14ac:dyDescent="0.2">
      <c r="A865" s="6">
        <v>323651</v>
      </c>
      <c r="B865" s="6" t="s">
        <v>387</v>
      </c>
      <c r="C865">
        <v>6</v>
      </c>
      <c r="D865" s="24">
        <v>0</v>
      </c>
      <c r="E865" s="6">
        <v>32</v>
      </c>
      <c r="F865" s="6">
        <v>20</v>
      </c>
      <c r="G865">
        <v>0</v>
      </c>
      <c r="H865" s="6">
        <v>20</v>
      </c>
      <c r="I865" s="6" t="s">
        <v>53</v>
      </c>
      <c r="J865" s="6" t="s">
        <v>54</v>
      </c>
      <c r="K865" s="7">
        <v>45488</v>
      </c>
      <c r="L865" s="6"/>
      <c r="M865" s="6" t="s">
        <v>76</v>
      </c>
      <c r="N865">
        <v>12</v>
      </c>
    </row>
    <row r="866" spans="1:14" x14ac:dyDescent="0.2">
      <c r="A866" s="6">
        <v>313954</v>
      </c>
      <c r="B866" s="6" t="s">
        <v>1235</v>
      </c>
      <c r="C866">
        <v>6</v>
      </c>
      <c r="D866" s="24">
        <v>0</v>
      </c>
      <c r="E866" s="6">
        <v>93</v>
      </c>
      <c r="F866" s="6">
        <v>90</v>
      </c>
      <c r="G866">
        <v>7</v>
      </c>
      <c r="H866" s="6">
        <v>93</v>
      </c>
      <c r="I866" s="6" t="s">
        <v>952</v>
      </c>
      <c r="J866" s="6" t="s">
        <v>54</v>
      </c>
      <c r="K866" s="7">
        <v>45278</v>
      </c>
      <c r="L866" s="6"/>
      <c r="M866" s="6" t="s">
        <v>71</v>
      </c>
      <c r="N866">
        <v>34</v>
      </c>
    </row>
    <row r="867" spans="1:14" x14ac:dyDescent="0.2">
      <c r="A867" s="6">
        <v>303426</v>
      </c>
      <c r="B867" s="6" t="s">
        <v>1236</v>
      </c>
      <c r="C867">
        <v>6</v>
      </c>
      <c r="D867" s="24">
        <v>4</v>
      </c>
      <c r="E867" s="6">
        <v>31</v>
      </c>
      <c r="F867" s="6">
        <v>20</v>
      </c>
      <c r="G867">
        <v>30</v>
      </c>
      <c r="H867" s="6">
        <v>66</v>
      </c>
      <c r="I867" s="6" t="s">
        <v>952</v>
      </c>
      <c r="J867" s="6" t="s">
        <v>54</v>
      </c>
      <c r="K867" s="7">
        <v>45819</v>
      </c>
      <c r="L867" s="7">
        <v>45923</v>
      </c>
      <c r="M867" s="6" t="s">
        <v>76</v>
      </c>
      <c r="N867">
        <v>2</v>
      </c>
    </row>
    <row r="868" spans="1:14" x14ac:dyDescent="0.2">
      <c r="A868" s="6">
        <v>301164</v>
      </c>
      <c r="B868" s="6" t="s">
        <v>1237</v>
      </c>
      <c r="C868">
        <v>6</v>
      </c>
      <c r="D868" s="24">
        <v>5</v>
      </c>
      <c r="E868" s="6">
        <v>20</v>
      </c>
      <c r="F868" s="6">
        <v>20</v>
      </c>
      <c r="G868">
        <v>0</v>
      </c>
      <c r="H868" s="6">
        <v>20</v>
      </c>
      <c r="I868" s="6" t="s">
        <v>952</v>
      </c>
      <c r="J868" s="6" t="s">
        <v>54</v>
      </c>
      <c r="K868" s="7">
        <v>45279</v>
      </c>
      <c r="L868" s="6"/>
      <c r="M868" s="6" t="s">
        <v>76</v>
      </c>
      <c r="N868">
        <v>23</v>
      </c>
    </row>
    <row r="869" spans="1:14" x14ac:dyDescent="0.2">
      <c r="A869" s="6">
        <v>270032</v>
      </c>
      <c r="B869" s="6" t="s">
        <v>412</v>
      </c>
      <c r="C869">
        <v>6</v>
      </c>
      <c r="D869" s="24">
        <v>6</v>
      </c>
      <c r="E869" s="6">
        <v>20</v>
      </c>
      <c r="F869" s="6">
        <v>28</v>
      </c>
      <c r="G869">
        <v>28</v>
      </c>
      <c r="H869" s="6">
        <v>28</v>
      </c>
      <c r="I869" s="6" t="s">
        <v>53</v>
      </c>
      <c r="J869" s="6" t="s">
        <v>68</v>
      </c>
      <c r="K869" s="7">
        <v>45756</v>
      </c>
      <c r="L869" s="7">
        <v>45855</v>
      </c>
      <c r="M869" s="6" t="s">
        <v>76</v>
      </c>
      <c r="N869">
        <v>4</v>
      </c>
    </row>
    <row r="870" spans="1:14" x14ac:dyDescent="0.2">
      <c r="A870" s="6">
        <v>202744</v>
      </c>
      <c r="B870" s="6" t="s">
        <v>264</v>
      </c>
      <c r="C870">
        <v>6</v>
      </c>
      <c r="D870" s="24">
        <v>4</v>
      </c>
      <c r="E870" s="6">
        <v>17</v>
      </c>
      <c r="F870" s="6">
        <v>16</v>
      </c>
      <c r="G870">
        <v>0</v>
      </c>
      <c r="H870" s="6">
        <v>11</v>
      </c>
      <c r="I870" s="6" t="s">
        <v>53</v>
      </c>
      <c r="J870" s="6" t="s">
        <v>68</v>
      </c>
      <c r="K870" s="7">
        <v>45811</v>
      </c>
      <c r="L870" s="7">
        <v>45925</v>
      </c>
      <c r="M870" s="6" t="s">
        <v>76</v>
      </c>
      <c r="N870">
        <v>2</v>
      </c>
    </row>
    <row r="871" spans="1:14" x14ac:dyDescent="0.2">
      <c r="A871" s="6">
        <v>198056</v>
      </c>
      <c r="B871" s="6" t="s">
        <v>1238</v>
      </c>
      <c r="C871">
        <v>6</v>
      </c>
      <c r="D871" s="24">
        <v>6</v>
      </c>
      <c r="E871" s="6">
        <v>20</v>
      </c>
      <c r="F871" s="6">
        <v>27</v>
      </c>
      <c r="G871">
        <v>20</v>
      </c>
      <c r="H871" s="6">
        <v>58</v>
      </c>
      <c r="I871" s="6" t="s">
        <v>952</v>
      </c>
      <c r="J871" s="6" t="s">
        <v>54</v>
      </c>
      <c r="K871" s="7">
        <v>45273</v>
      </c>
      <c r="L871" s="6"/>
      <c r="M871" s="6" t="s">
        <v>76</v>
      </c>
      <c r="N871">
        <v>40</v>
      </c>
    </row>
    <row r="872" spans="1:14" x14ac:dyDescent="0.2">
      <c r="A872" s="6">
        <v>193887</v>
      </c>
      <c r="B872" s="6" t="s">
        <v>277</v>
      </c>
      <c r="C872">
        <v>6</v>
      </c>
      <c r="D872" s="24">
        <v>4</v>
      </c>
      <c r="E872" s="6">
        <v>6</v>
      </c>
      <c r="F872" s="6">
        <v>8</v>
      </c>
      <c r="G872">
        <v>0</v>
      </c>
      <c r="H872" s="6">
        <v>6</v>
      </c>
      <c r="I872" s="6" t="s">
        <v>53</v>
      </c>
      <c r="J872" s="6" t="s">
        <v>54</v>
      </c>
      <c r="K872" s="7">
        <v>45476</v>
      </c>
      <c r="L872" s="6"/>
      <c r="M872" s="6" t="s">
        <v>76</v>
      </c>
      <c r="N872">
        <v>12</v>
      </c>
    </row>
    <row r="873" spans="1:14" x14ac:dyDescent="0.2">
      <c r="A873" s="6">
        <v>184616</v>
      </c>
      <c r="B873" s="6" t="s">
        <v>483</v>
      </c>
      <c r="C873">
        <v>6</v>
      </c>
      <c r="D873" s="24">
        <v>6</v>
      </c>
      <c r="E873" s="6">
        <v>8</v>
      </c>
      <c r="F873" s="6">
        <v>10</v>
      </c>
      <c r="G873">
        <v>15</v>
      </c>
      <c r="H873" s="6">
        <v>10</v>
      </c>
      <c r="I873" s="6" t="s">
        <v>53</v>
      </c>
      <c r="J873" s="6" t="s">
        <v>68</v>
      </c>
      <c r="K873" s="7">
        <v>45730</v>
      </c>
      <c r="L873" s="7">
        <v>45870</v>
      </c>
      <c r="M873" s="6" t="s">
        <v>76</v>
      </c>
      <c r="N873">
        <v>5</v>
      </c>
    </row>
    <row r="874" spans="1:14" x14ac:dyDescent="0.2">
      <c r="A874" s="6">
        <v>164165</v>
      </c>
      <c r="B874" s="6" t="s">
        <v>1239</v>
      </c>
      <c r="C874">
        <v>6</v>
      </c>
      <c r="D874" s="24">
        <v>4</v>
      </c>
      <c r="E874" s="6">
        <v>150</v>
      </c>
      <c r="F874" s="6">
        <v>40</v>
      </c>
      <c r="G874">
        <v>38</v>
      </c>
      <c r="H874" s="6">
        <v>41</v>
      </c>
      <c r="I874" s="6" t="s">
        <v>952</v>
      </c>
      <c r="J874" s="6" t="s">
        <v>54</v>
      </c>
      <c r="K874" s="7">
        <v>45352</v>
      </c>
      <c r="L874" s="6"/>
      <c r="M874" s="6" t="s">
        <v>58</v>
      </c>
      <c r="N874">
        <v>41</v>
      </c>
    </row>
    <row r="875" spans="1:14" x14ac:dyDescent="0.2">
      <c r="A875" s="6">
        <v>148367</v>
      </c>
      <c r="B875" s="6" t="s">
        <v>618</v>
      </c>
      <c r="C875">
        <v>6</v>
      </c>
      <c r="D875" s="24">
        <v>0</v>
      </c>
      <c r="E875" s="6">
        <v>38</v>
      </c>
      <c r="F875" s="6">
        <v>47</v>
      </c>
      <c r="G875">
        <v>46</v>
      </c>
      <c r="H875" s="6">
        <v>48</v>
      </c>
      <c r="I875" s="6" t="s">
        <v>53</v>
      </c>
      <c r="J875" s="6" t="s">
        <v>54</v>
      </c>
      <c r="K875" s="7">
        <v>45394</v>
      </c>
      <c r="L875" s="6"/>
      <c r="M875" s="6" t="s">
        <v>76</v>
      </c>
      <c r="N875">
        <v>13</v>
      </c>
    </row>
    <row r="876" spans="1:14" x14ac:dyDescent="0.2">
      <c r="A876" s="6">
        <v>135100</v>
      </c>
      <c r="B876" s="6" t="s">
        <v>638</v>
      </c>
      <c r="C876">
        <v>6</v>
      </c>
      <c r="D876" s="24">
        <v>0</v>
      </c>
      <c r="E876" s="6">
        <v>39</v>
      </c>
      <c r="F876" s="6">
        <v>43</v>
      </c>
      <c r="G876">
        <v>4</v>
      </c>
      <c r="H876" s="6">
        <v>44</v>
      </c>
      <c r="I876" s="6" t="s">
        <v>53</v>
      </c>
      <c r="J876" s="6" t="s">
        <v>54</v>
      </c>
      <c r="K876" s="7">
        <v>45656</v>
      </c>
      <c r="L876" s="6"/>
      <c r="M876" s="6" t="s">
        <v>76</v>
      </c>
      <c r="N876">
        <v>49</v>
      </c>
    </row>
    <row r="877" spans="1:14" x14ac:dyDescent="0.2">
      <c r="A877" s="6">
        <v>132171</v>
      </c>
      <c r="B877" s="6" t="s">
        <v>1240</v>
      </c>
      <c r="C877">
        <v>6</v>
      </c>
      <c r="D877" s="24">
        <v>6</v>
      </c>
      <c r="E877" s="6">
        <v>341</v>
      </c>
      <c r="F877" s="6">
        <v>290</v>
      </c>
      <c r="G877">
        <v>290</v>
      </c>
      <c r="H877" s="6">
        <v>299</v>
      </c>
      <c r="I877" s="6" t="s">
        <v>952</v>
      </c>
      <c r="J877" s="6" t="s">
        <v>54</v>
      </c>
      <c r="K877" s="7">
        <v>45288</v>
      </c>
      <c r="L877" s="6"/>
      <c r="M877" s="6" t="s">
        <v>58</v>
      </c>
      <c r="N877">
        <v>21</v>
      </c>
    </row>
    <row r="878" spans="1:14" x14ac:dyDescent="0.2">
      <c r="A878" s="6">
        <v>128219</v>
      </c>
      <c r="B878" s="6" t="s">
        <v>1241</v>
      </c>
      <c r="C878">
        <v>6</v>
      </c>
      <c r="D878" s="24">
        <v>0</v>
      </c>
      <c r="E878" s="6">
        <v>119</v>
      </c>
      <c r="F878" s="6">
        <v>119</v>
      </c>
      <c r="G878">
        <v>138</v>
      </c>
      <c r="H878" s="6">
        <v>139</v>
      </c>
      <c r="I878" s="6" t="s">
        <v>952</v>
      </c>
      <c r="J878" s="6" t="s">
        <v>54</v>
      </c>
      <c r="K878" s="7">
        <v>45280</v>
      </c>
      <c r="L878" s="6"/>
      <c r="M878" s="6" t="s">
        <v>58</v>
      </c>
      <c r="N878">
        <v>55</v>
      </c>
    </row>
    <row r="879" spans="1:14" x14ac:dyDescent="0.2">
      <c r="A879" s="6">
        <v>115814</v>
      </c>
      <c r="B879" s="6" t="s">
        <v>1242</v>
      </c>
      <c r="C879">
        <v>6</v>
      </c>
      <c r="D879" s="24">
        <v>6</v>
      </c>
      <c r="E879" s="6">
        <v>13</v>
      </c>
      <c r="F879" s="6">
        <v>20</v>
      </c>
      <c r="G879">
        <v>0</v>
      </c>
      <c r="H879" s="6">
        <v>20</v>
      </c>
      <c r="I879" s="6" t="s">
        <v>952</v>
      </c>
      <c r="J879" s="6" t="s">
        <v>54</v>
      </c>
      <c r="K879" s="7">
        <v>45840</v>
      </c>
      <c r="L879" s="7">
        <v>45944</v>
      </c>
      <c r="M879" s="6" t="s">
        <v>76</v>
      </c>
      <c r="N879">
        <v>2</v>
      </c>
    </row>
    <row r="880" spans="1:14" x14ac:dyDescent="0.2">
      <c r="A880" s="6">
        <v>113502</v>
      </c>
      <c r="B880" s="6" t="s">
        <v>119</v>
      </c>
      <c r="C880">
        <v>6</v>
      </c>
      <c r="D880" s="24">
        <v>0</v>
      </c>
      <c r="E880" s="6">
        <v>111</v>
      </c>
      <c r="F880" s="6">
        <v>247</v>
      </c>
      <c r="G880">
        <v>145</v>
      </c>
      <c r="H880" s="6">
        <v>132</v>
      </c>
      <c r="I880" s="6" t="s">
        <v>53</v>
      </c>
      <c r="J880" s="6" t="s">
        <v>54</v>
      </c>
      <c r="K880" s="7">
        <v>45596</v>
      </c>
      <c r="L880" s="7">
        <v>45713</v>
      </c>
      <c r="M880" s="6" t="s">
        <v>58</v>
      </c>
      <c r="N880">
        <v>10</v>
      </c>
    </row>
    <row r="881" spans="1:14" x14ac:dyDescent="0.2">
      <c r="A881" s="6">
        <v>112742</v>
      </c>
      <c r="B881" s="6" t="s">
        <v>232</v>
      </c>
      <c r="C881">
        <v>6</v>
      </c>
      <c r="D881" s="24">
        <v>6</v>
      </c>
      <c r="E881" s="6">
        <v>44</v>
      </c>
      <c r="F881" s="6">
        <v>94</v>
      </c>
      <c r="G881">
        <v>90</v>
      </c>
      <c r="H881" s="6">
        <v>51</v>
      </c>
      <c r="I881" s="6" t="s">
        <v>53</v>
      </c>
      <c r="J881" s="6" t="s">
        <v>54</v>
      </c>
      <c r="K881" s="7">
        <v>45845</v>
      </c>
      <c r="L881" s="6"/>
      <c r="M881" s="6" t="s">
        <v>71</v>
      </c>
      <c r="N881">
        <v>52</v>
      </c>
    </row>
    <row r="882" spans="1:14" x14ac:dyDescent="0.2">
      <c r="A882" s="6">
        <v>108362</v>
      </c>
      <c r="B882" s="6" t="s">
        <v>759</v>
      </c>
      <c r="C882">
        <v>6</v>
      </c>
      <c r="D882" s="24">
        <v>6</v>
      </c>
      <c r="E882" s="6">
        <v>212</v>
      </c>
      <c r="F882" s="6">
        <v>290</v>
      </c>
      <c r="G882">
        <v>215</v>
      </c>
      <c r="H882" s="6">
        <v>299</v>
      </c>
      <c r="I882" s="6" t="s">
        <v>53</v>
      </c>
      <c r="J882" s="6" t="s">
        <v>54</v>
      </c>
      <c r="K882" s="7">
        <v>45642</v>
      </c>
      <c r="L882" s="7">
        <v>45805</v>
      </c>
      <c r="M882" s="6" t="s">
        <v>58</v>
      </c>
      <c r="N882">
        <v>10</v>
      </c>
    </row>
    <row r="883" spans="1:14" x14ac:dyDescent="0.2">
      <c r="A883" s="6">
        <v>107758</v>
      </c>
      <c r="B883" s="6" t="s">
        <v>192</v>
      </c>
      <c r="C883">
        <v>6</v>
      </c>
      <c r="D883" s="24">
        <v>1</v>
      </c>
      <c r="E883" s="6">
        <v>9</v>
      </c>
      <c r="F883" s="6">
        <v>38</v>
      </c>
      <c r="G883">
        <v>14</v>
      </c>
      <c r="H883" s="6">
        <v>14</v>
      </c>
      <c r="I883" s="6" t="s">
        <v>53</v>
      </c>
      <c r="J883" s="6" t="s">
        <v>54</v>
      </c>
      <c r="K883" s="7">
        <v>45838</v>
      </c>
      <c r="L883" s="6"/>
      <c r="M883" s="6" t="s">
        <v>76</v>
      </c>
      <c r="N883">
        <v>2</v>
      </c>
    </row>
    <row r="884" spans="1:14" x14ac:dyDescent="0.2">
      <c r="A884" s="6">
        <v>105331</v>
      </c>
      <c r="B884" s="6" t="s">
        <v>349</v>
      </c>
      <c r="C884">
        <v>6</v>
      </c>
      <c r="D884" s="24">
        <v>6</v>
      </c>
      <c r="E884" s="6">
        <v>439</v>
      </c>
      <c r="F884" s="6">
        <v>487</v>
      </c>
      <c r="G884">
        <v>480</v>
      </c>
      <c r="H884" s="6">
        <v>471</v>
      </c>
      <c r="I884" s="6" t="s">
        <v>53</v>
      </c>
      <c r="J884" s="6" t="s">
        <v>54</v>
      </c>
      <c r="K884" s="7">
        <v>45581</v>
      </c>
      <c r="L884" s="7">
        <v>45796</v>
      </c>
      <c r="M884" s="6" t="s">
        <v>58</v>
      </c>
      <c r="N884">
        <v>40</v>
      </c>
    </row>
    <row r="885" spans="1:14" x14ac:dyDescent="0.2">
      <c r="A885" s="6">
        <v>595748</v>
      </c>
      <c r="B885" s="6" t="s">
        <v>587</v>
      </c>
      <c r="C885">
        <v>5</v>
      </c>
      <c r="D885" s="24">
        <v>5</v>
      </c>
      <c r="E885" s="6"/>
      <c r="F885" s="6">
        <v>1</v>
      </c>
      <c r="G885">
        <v>0</v>
      </c>
      <c r="H885" s="6">
        <v>1</v>
      </c>
      <c r="I885" s="6" t="s">
        <v>53</v>
      </c>
      <c r="J885" s="6" t="s">
        <v>68</v>
      </c>
      <c r="K885" s="7">
        <v>45845</v>
      </c>
      <c r="L885" s="6"/>
      <c r="M885" s="6"/>
      <c r="N885">
        <v>2</v>
      </c>
    </row>
    <row r="886" spans="1:14" x14ac:dyDescent="0.2">
      <c r="A886" s="6">
        <v>538457</v>
      </c>
      <c r="B886" s="6" t="s">
        <v>1243</v>
      </c>
      <c r="C886">
        <v>5</v>
      </c>
      <c r="D886" s="24">
        <v>0</v>
      </c>
      <c r="E886" s="6"/>
      <c r="F886" s="6">
        <v>65</v>
      </c>
      <c r="G886">
        <v>0</v>
      </c>
      <c r="H886" s="6">
        <v>66</v>
      </c>
      <c r="I886" s="6" t="s">
        <v>952</v>
      </c>
      <c r="J886" s="6" t="s">
        <v>54</v>
      </c>
      <c r="K886" s="7">
        <v>45288</v>
      </c>
      <c r="L886" s="7">
        <v>45769</v>
      </c>
      <c r="M886" s="6"/>
      <c r="N886">
        <v>23</v>
      </c>
    </row>
    <row r="887" spans="1:14" x14ac:dyDescent="0.2">
      <c r="A887" s="6">
        <v>512963</v>
      </c>
      <c r="B887" s="6" t="s">
        <v>1244</v>
      </c>
      <c r="C887">
        <v>5</v>
      </c>
      <c r="D887" s="24">
        <v>0</v>
      </c>
      <c r="E887" s="6">
        <v>10</v>
      </c>
      <c r="F887" s="6">
        <v>0</v>
      </c>
      <c r="G887">
        <v>30</v>
      </c>
      <c r="H887" s="6">
        <v>16</v>
      </c>
      <c r="I887" s="6" t="s">
        <v>952</v>
      </c>
      <c r="J887" s="6" t="s">
        <v>54</v>
      </c>
      <c r="K887" s="7">
        <v>45826</v>
      </c>
      <c r="L887" s="6"/>
      <c r="M887" s="6" t="s">
        <v>76</v>
      </c>
      <c r="N887">
        <v>37</v>
      </c>
    </row>
    <row r="888" spans="1:14" x14ac:dyDescent="0.2">
      <c r="A888" s="6">
        <v>486118</v>
      </c>
      <c r="B888" s="6" t="s">
        <v>1245</v>
      </c>
      <c r="C888">
        <v>5</v>
      </c>
      <c r="D888" s="24">
        <v>0</v>
      </c>
      <c r="E888" s="6">
        <v>25</v>
      </c>
      <c r="F888" s="6">
        <v>61</v>
      </c>
      <c r="G888">
        <v>126</v>
      </c>
      <c r="H888" s="6">
        <v>31</v>
      </c>
      <c r="I888" s="6" t="s">
        <v>952</v>
      </c>
      <c r="J888" s="6" t="s">
        <v>54</v>
      </c>
      <c r="K888" s="7">
        <v>45278</v>
      </c>
      <c r="L888" s="6"/>
      <c r="M888" s="6" t="s">
        <v>76</v>
      </c>
      <c r="N888">
        <v>33</v>
      </c>
    </row>
    <row r="889" spans="1:14" x14ac:dyDescent="0.2">
      <c r="A889" s="6">
        <v>451492</v>
      </c>
      <c r="B889" s="6" t="s">
        <v>564</v>
      </c>
      <c r="C889">
        <v>5</v>
      </c>
      <c r="D889" s="24">
        <v>5</v>
      </c>
      <c r="E889" s="6">
        <v>2</v>
      </c>
      <c r="F889" s="6">
        <v>4</v>
      </c>
      <c r="G889">
        <v>1</v>
      </c>
      <c r="H889" s="6">
        <v>4</v>
      </c>
      <c r="I889" s="6" t="s">
        <v>53</v>
      </c>
      <c r="J889" s="6" t="s">
        <v>68</v>
      </c>
      <c r="K889" s="7">
        <v>45702</v>
      </c>
      <c r="L889" s="6"/>
      <c r="M889" s="6" t="s">
        <v>76</v>
      </c>
      <c r="N889">
        <v>6</v>
      </c>
    </row>
    <row r="890" spans="1:14" x14ac:dyDescent="0.2">
      <c r="A890" s="6">
        <v>322540</v>
      </c>
      <c r="B890" s="6" t="s">
        <v>503</v>
      </c>
      <c r="C890">
        <v>5</v>
      </c>
      <c r="D890" s="24">
        <v>5</v>
      </c>
      <c r="E890" s="6">
        <v>8</v>
      </c>
      <c r="F890" s="6">
        <v>7</v>
      </c>
      <c r="G890">
        <v>0</v>
      </c>
      <c r="H890" s="6">
        <v>7</v>
      </c>
      <c r="I890" s="6" t="s">
        <v>53</v>
      </c>
      <c r="J890" s="6" t="s">
        <v>68</v>
      </c>
      <c r="K890" s="7">
        <v>45777</v>
      </c>
      <c r="L890" s="7">
        <v>45914</v>
      </c>
      <c r="M890" s="6" t="s">
        <v>76</v>
      </c>
      <c r="N890">
        <v>3</v>
      </c>
    </row>
    <row r="891" spans="1:14" x14ac:dyDescent="0.2">
      <c r="A891" s="6">
        <v>319698</v>
      </c>
      <c r="B891" s="6" t="s">
        <v>144</v>
      </c>
      <c r="C891">
        <v>5</v>
      </c>
      <c r="D891" s="24">
        <v>5</v>
      </c>
      <c r="E891" s="6">
        <v>2042</v>
      </c>
      <c r="F891" s="6">
        <v>400</v>
      </c>
      <c r="G891">
        <v>2037</v>
      </c>
      <c r="H891" s="6">
        <v>258</v>
      </c>
      <c r="I891" s="6" t="s">
        <v>53</v>
      </c>
      <c r="J891" s="6" t="s">
        <v>54</v>
      </c>
      <c r="K891" s="7">
        <v>45838</v>
      </c>
      <c r="L891" s="7">
        <v>45922</v>
      </c>
      <c r="M891" s="6" t="s">
        <v>55</v>
      </c>
      <c r="N891">
        <v>6</v>
      </c>
    </row>
    <row r="892" spans="1:14" x14ac:dyDescent="0.2">
      <c r="A892" s="6">
        <v>305322</v>
      </c>
      <c r="B892" s="6" t="s">
        <v>1246</v>
      </c>
      <c r="C892">
        <v>5</v>
      </c>
      <c r="D892" s="24">
        <v>0</v>
      </c>
      <c r="E892" s="6">
        <v>35</v>
      </c>
      <c r="F892" s="6">
        <v>35</v>
      </c>
      <c r="G892">
        <v>41</v>
      </c>
      <c r="H892" s="6">
        <v>13</v>
      </c>
      <c r="I892" s="6" t="s">
        <v>952</v>
      </c>
      <c r="J892" s="6" t="s">
        <v>54</v>
      </c>
      <c r="K892" s="7">
        <v>45320</v>
      </c>
      <c r="L892" s="6"/>
      <c r="M892" s="6" t="s">
        <v>76</v>
      </c>
      <c r="N892">
        <v>33</v>
      </c>
    </row>
    <row r="893" spans="1:14" x14ac:dyDescent="0.2">
      <c r="A893" s="6">
        <v>300075</v>
      </c>
      <c r="B893" s="6" t="s">
        <v>1247</v>
      </c>
      <c r="C893">
        <v>5</v>
      </c>
      <c r="D893" s="24">
        <v>6</v>
      </c>
      <c r="E893" s="6">
        <v>44</v>
      </c>
      <c r="F893" s="6">
        <v>41</v>
      </c>
      <c r="G893">
        <v>52</v>
      </c>
      <c r="H893" s="6">
        <v>56</v>
      </c>
      <c r="I893" s="6" t="s">
        <v>952</v>
      </c>
      <c r="J893" s="6" t="s">
        <v>973</v>
      </c>
      <c r="K893" s="7">
        <v>45831</v>
      </c>
      <c r="L893" s="7">
        <v>45954</v>
      </c>
      <c r="M893" s="6" t="s">
        <v>71</v>
      </c>
      <c r="N893">
        <v>1</v>
      </c>
    </row>
    <row r="894" spans="1:14" x14ac:dyDescent="0.2">
      <c r="A894" s="6">
        <v>237422</v>
      </c>
      <c r="B894" s="6" t="s">
        <v>454</v>
      </c>
      <c r="C894">
        <v>5</v>
      </c>
      <c r="D894" s="24">
        <v>5</v>
      </c>
      <c r="E894" s="6">
        <v>13</v>
      </c>
      <c r="F894" s="6">
        <v>16</v>
      </c>
      <c r="G894">
        <v>15</v>
      </c>
      <c r="H894" s="6">
        <v>16</v>
      </c>
      <c r="I894" s="6" t="s">
        <v>53</v>
      </c>
      <c r="J894" s="6" t="s">
        <v>54</v>
      </c>
      <c r="K894" s="7">
        <v>45679</v>
      </c>
      <c r="L894" s="7">
        <v>45799</v>
      </c>
      <c r="M894" s="6" t="s">
        <v>76</v>
      </c>
      <c r="N894">
        <v>7</v>
      </c>
    </row>
    <row r="895" spans="1:14" x14ac:dyDescent="0.2">
      <c r="A895" s="6">
        <v>236186</v>
      </c>
      <c r="B895" s="6" t="s">
        <v>489</v>
      </c>
      <c r="C895">
        <v>5</v>
      </c>
      <c r="D895" s="24">
        <v>5</v>
      </c>
      <c r="E895" s="6">
        <v>7</v>
      </c>
      <c r="F895" s="6">
        <v>8</v>
      </c>
      <c r="G895">
        <v>0</v>
      </c>
      <c r="H895" s="6">
        <v>8</v>
      </c>
      <c r="I895" s="6" t="s">
        <v>53</v>
      </c>
      <c r="J895" s="6" t="s">
        <v>68</v>
      </c>
      <c r="K895" s="7">
        <v>45758</v>
      </c>
      <c r="L895" s="6"/>
      <c r="M895" s="6" t="s">
        <v>76</v>
      </c>
      <c r="N895">
        <v>3</v>
      </c>
    </row>
    <row r="896" spans="1:14" x14ac:dyDescent="0.2">
      <c r="A896" s="6">
        <v>193186</v>
      </c>
      <c r="B896" s="6" t="s">
        <v>375</v>
      </c>
      <c r="C896">
        <v>5</v>
      </c>
      <c r="D896" s="24">
        <v>0</v>
      </c>
      <c r="E896" s="6">
        <v>42</v>
      </c>
      <c r="F896" s="6">
        <v>25</v>
      </c>
      <c r="G896">
        <v>0</v>
      </c>
      <c r="H896" s="6">
        <v>25</v>
      </c>
      <c r="I896" s="6" t="s">
        <v>53</v>
      </c>
      <c r="J896" s="6" t="s">
        <v>54</v>
      </c>
      <c r="K896" s="7">
        <v>45540</v>
      </c>
      <c r="L896" s="7">
        <v>45621</v>
      </c>
      <c r="M896" s="6" t="s">
        <v>71</v>
      </c>
      <c r="N896">
        <v>12</v>
      </c>
    </row>
    <row r="897" spans="1:14" x14ac:dyDescent="0.2">
      <c r="A897" s="6">
        <v>186139</v>
      </c>
      <c r="B897" s="6" t="s">
        <v>756</v>
      </c>
      <c r="C897">
        <v>5</v>
      </c>
      <c r="D897" s="24">
        <v>2</v>
      </c>
      <c r="E897" s="6">
        <v>159</v>
      </c>
      <c r="F897" s="6">
        <v>162</v>
      </c>
      <c r="G897">
        <v>0</v>
      </c>
      <c r="H897" s="6">
        <v>167</v>
      </c>
      <c r="I897" s="6" t="s">
        <v>53</v>
      </c>
      <c r="J897" s="6" t="s">
        <v>54</v>
      </c>
      <c r="K897" s="7">
        <v>45831</v>
      </c>
      <c r="L897" s="7">
        <v>45895</v>
      </c>
      <c r="M897" s="6" t="s">
        <v>58</v>
      </c>
      <c r="N897">
        <v>3</v>
      </c>
    </row>
    <row r="898" spans="1:14" x14ac:dyDescent="0.2">
      <c r="A898" s="6">
        <v>177293</v>
      </c>
      <c r="B898" s="6" t="s">
        <v>633</v>
      </c>
      <c r="C898">
        <v>5</v>
      </c>
      <c r="D898" s="24">
        <v>5</v>
      </c>
      <c r="E898" s="6">
        <v>32</v>
      </c>
      <c r="F898" s="6">
        <v>44</v>
      </c>
      <c r="G898">
        <v>46</v>
      </c>
      <c r="H898" s="6">
        <v>45</v>
      </c>
      <c r="I898" s="6" t="s">
        <v>53</v>
      </c>
      <c r="J898" s="6" t="s">
        <v>54</v>
      </c>
      <c r="K898" s="7">
        <v>45062</v>
      </c>
      <c r="L898" s="6"/>
      <c r="M898" s="6" t="s">
        <v>76</v>
      </c>
      <c r="N898">
        <v>36</v>
      </c>
    </row>
    <row r="899" spans="1:14" x14ac:dyDescent="0.2">
      <c r="A899" s="6">
        <v>138774</v>
      </c>
      <c r="B899" s="6" t="s">
        <v>576</v>
      </c>
      <c r="C899">
        <v>5</v>
      </c>
      <c r="D899" s="24">
        <v>0</v>
      </c>
      <c r="E899" s="6">
        <v>4</v>
      </c>
      <c r="F899" s="6">
        <v>3</v>
      </c>
      <c r="G899">
        <v>0</v>
      </c>
      <c r="H899" s="6">
        <v>3</v>
      </c>
      <c r="I899" s="6" t="s">
        <v>53</v>
      </c>
      <c r="J899" s="6" t="s">
        <v>54</v>
      </c>
      <c r="K899" s="7">
        <v>45616</v>
      </c>
      <c r="L899" s="7">
        <v>45764</v>
      </c>
      <c r="M899" s="6" t="s">
        <v>76</v>
      </c>
      <c r="N899">
        <v>12</v>
      </c>
    </row>
    <row r="900" spans="1:14" x14ac:dyDescent="0.2">
      <c r="A900" s="6">
        <v>135923</v>
      </c>
      <c r="B900" s="6" t="s">
        <v>95</v>
      </c>
      <c r="C900">
        <v>5</v>
      </c>
      <c r="D900" s="24">
        <v>5</v>
      </c>
      <c r="E900" s="6">
        <v>118</v>
      </c>
      <c r="F900" s="6">
        <v>214</v>
      </c>
      <c r="G900">
        <v>98</v>
      </c>
      <c r="H900" s="6">
        <v>103</v>
      </c>
      <c r="I900" s="6" t="s">
        <v>53</v>
      </c>
      <c r="J900" s="6" t="s">
        <v>54</v>
      </c>
      <c r="K900" s="7">
        <v>45642</v>
      </c>
      <c r="L900" s="6"/>
      <c r="M900" s="6" t="s">
        <v>58</v>
      </c>
      <c r="N900">
        <v>4</v>
      </c>
    </row>
    <row r="901" spans="1:14" x14ac:dyDescent="0.2">
      <c r="A901" s="6">
        <v>124720</v>
      </c>
      <c r="B901" s="6" t="s">
        <v>1248</v>
      </c>
      <c r="C901">
        <v>5</v>
      </c>
      <c r="D901" s="24">
        <v>1</v>
      </c>
      <c r="E901" s="6">
        <v>84</v>
      </c>
      <c r="F901" s="6">
        <v>95</v>
      </c>
      <c r="G901">
        <v>84</v>
      </c>
      <c r="H901" s="6">
        <v>98</v>
      </c>
      <c r="I901" s="6" t="s">
        <v>952</v>
      </c>
      <c r="J901" s="6" t="s">
        <v>54</v>
      </c>
      <c r="K901" s="7">
        <v>45321</v>
      </c>
      <c r="L901" s="6"/>
      <c r="M901" s="6" t="s">
        <v>71</v>
      </c>
      <c r="N901">
        <v>36</v>
      </c>
    </row>
    <row r="902" spans="1:14" x14ac:dyDescent="0.2">
      <c r="A902" s="6">
        <v>115223</v>
      </c>
      <c r="B902" s="6" t="s">
        <v>1249</v>
      </c>
      <c r="C902">
        <v>5</v>
      </c>
      <c r="D902" s="24">
        <v>0</v>
      </c>
      <c r="E902" s="6">
        <v>25</v>
      </c>
      <c r="F902" s="6">
        <v>22</v>
      </c>
      <c r="G902">
        <v>6</v>
      </c>
      <c r="H902" s="6">
        <v>26</v>
      </c>
      <c r="I902" s="6" t="s">
        <v>952</v>
      </c>
      <c r="J902" s="6" t="s">
        <v>54</v>
      </c>
      <c r="K902" s="7">
        <v>45558</v>
      </c>
      <c r="L902" s="7">
        <v>45659</v>
      </c>
      <c r="M902" s="6" t="s">
        <v>76</v>
      </c>
      <c r="N902">
        <v>11</v>
      </c>
    </row>
    <row r="903" spans="1:14" x14ac:dyDescent="0.2">
      <c r="A903" s="6">
        <v>112226</v>
      </c>
      <c r="B903" s="6" t="s">
        <v>215</v>
      </c>
      <c r="C903">
        <v>5</v>
      </c>
      <c r="D903" s="24">
        <v>5</v>
      </c>
      <c r="E903" s="6">
        <v>39</v>
      </c>
      <c r="F903" s="6">
        <v>30</v>
      </c>
      <c r="G903">
        <v>45</v>
      </c>
      <c r="H903" s="6">
        <v>15</v>
      </c>
      <c r="I903" s="6" t="s">
        <v>53</v>
      </c>
      <c r="J903" s="6" t="s">
        <v>68</v>
      </c>
      <c r="K903" s="7">
        <v>45729</v>
      </c>
      <c r="L903" s="6"/>
      <c r="M903" s="6" t="s">
        <v>76</v>
      </c>
      <c r="N903">
        <v>5</v>
      </c>
    </row>
    <row r="904" spans="1:14" x14ac:dyDescent="0.2">
      <c r="A904" s="6">
        <v>112180</v>
      </c>
      <c r="B904" s="6" t="s">
        <v>1250</v>
      </c>
      <c r="C904">
        <v>5</v>
      </c>
      <c r="D904" s="24">
        <v>5</v>
      </c>
      <c r="E904" s="6">
        <v>167</v>
      </c>
      <c r="F904" s="6">
        <v>185</v>
      </c>
      <c r="G904">
        <v>190</v>
      </c>
      <c r="H904" s="6">
        <v>191</v>
      </c>
      <c r="I904" s="6" t="s">
        <v>952</v>
      </c>
      <c r="J904" s="6" t="s">
        <v>54</v>
      </c>
      <c r="K904" s="7">
        <v>45278</v>
      </c>
      <c r="L904" s="6"/>
      <c r="M904" s="6" t="s">
        <v>58</v>
      </c>
      <c r="N904">
        <v>33</v>
      </c>
    </row>
    <row r="905" spans="1:14" x14ac:dyDescent="0.2">
      <c r="A905" s="6">
        <v>109969</v>
      </c>
      <c r="B905" s="6" t="s">
        <v>383</v>
      </c>
      <c r="C905">
        <v>5</v>
      </c>
      <c r="D905" s="24">
        <v>5</v>
      </c>
      <c r="E905" s="6">
        <v>25</v>
      </c>
      <c r="F905" s="6">
        <v>21</v>
      </c>
      <c r="G905">
        <v>32</v>
      </c>
      <c r="H905" s="6">
        <v>21</v>
      </c>
      <c r="I905" s="6" t="s">
        <v>53</v>
      </c>
      <c r="J905" s="6" t="s">
        <v>68</v>
      </c>
      <c r="K905" s="7">
        <v>45834</v>
      </c>
      <c r="L905" s="7">
        <v>45916</v>
      </c>
      <c r="M905" s="6" t="s">
        <v>76</v>
      </c>
      <c r="N905">
        <v>2</v>
      </c>
    </row>
    <row r="906" spans="1:14" x14ac:dyDescent="0.2">
      <c r="A906" s="6">
        <v>109734</v>
      </c>
      <c r="B906" s="6" t="s">
        <v>1251</v>
      </c>
      <c r="C906">
        <v>5</v>
      </c>
      <c r="D906" s="24">
        <v>0</v>
      </c>
      <c r="E906" s="6">
        <v>446</v>
      </c>
      <c r="F906" s="6">
        <v>85</v>
      </c>
      <c r="G906">
        <v>0</v>
      </c>
      <c r="H906" s="6">
        <v>310</v>
      </c>
      <c r="I906" s="6" t="s">
        <v>952</v>
      </c>
      <c r="J906" s="6" t="s">
        <v>973</v>
      </c>
      <c r="K906" s="7">
        <v>45922</v>
      </c>
      <c r="L906" s="6"/>
      <c r="M906" s="6" t="s">
        <v>58</v>
      </c>
      <c r="N906">
        <v>2</v>
      </c>
    </row>
    <row r="907" spans="1:14" x14ac:dyDescent="0.2">
      <c r="A907" s="6">
        <v>109723</v>
      </c>
      <c r="B907" s="6" t="s">
        <v>1252</v>
      </c>
      <c r="C907">
        <v>5</v>
      </c>
      <c r="D907" s="24">
        <v>0</v>
      </c>
      <c r="E907" s="6">
        <v>18</v>
      </c>
      <c r="F907" s="6">
        <v>21</v>
      </c>
      <c r="G907">
        <v>2</v>
      </c>
      <c r="H907" s="6">
        <v>8</v>
      </c>
      <c r="I907" s="6" t="s">
        <v>952</v>
      </c>
      <c r="J907" s="6" t="s">
        <v>54</v>
      </c>
      <c r="K907" s="7">
        <v>45320</v>
      </c>
      <c r="L907" s="6"/>
      <c r="M907" s="6" t="s">
        <v>76</v>
      </c>
      <c r="N907">
        <v>40</v>
      </c>
    </row>
    <row r="908" spans="1:14" x14ac:dyDescent="0.2">
      <c r="A908" s="6">
        <v>109107</v>
      </c>
      <c r="B908" s="6" t="s">
        <v>1253</v>
      </c>
      <c r="C908">
        <v>5</v>
      </c>
      <c r="D908" s="24">
        <v>0</v>
      </c>
      <c r="E908" s="6">
        <v>53</v>
      </c>
      <c r="F908" s="6">
        <v>60</v>
      </c>
      <c r="G908">
        <v>65</v>
      </c>
      <c r="H908" s="6">
        <v>186</v>
      </c>
      <c r="I908" s="6" t="s">
        <v>952</v>
      </c>
      <c r="J908" s="6" t="s">
        <v>54</v>
      </c>
      <c r="K908" s="7">
        <v>45273</v>
      </c>
      <c r="L908" s="6"/>
      <c r="M908" s="6" t="s">
        <v>71</v>
      </c>
      <c r="N908">
        <v>45</v>
      </c>
    </row>
    <row r="909" spans="1:14" x14ac:dyDescent="0.2">
      <c r="A909" s="6">
        <v>108936</v>
      </c>
      <c r="B909" s="6" t="s">
        <v>1254</v>
      </c>
      <c r="C909">
        <v>5</v>
      </c>
      <c r="D909" s="24">
        <v>0</v>
      </c>
      <c r="E909" s="6">
        <v>44</v>
      </c>
      <c r="F909" s="6">
        <v>60</v>
      </c>
      <c r="G909">
        <v>3</v>
      </c>
      <c r="H909" s="6">
        <v>62</v>
      </c>
      <c r="I909" s="6" t="s">
        <v>952</v>
      </c>
      <c r="J909" s="6" t="s">
        <v>54</v>
      </c>
      <c r="K909" s="7">
        <v>45320</v>
      </c>
      <c r="L909" s="6"/>
      <c r="M909" s="6" t="s">
        <v>71</v>
      </c>
      <c r="N909">
        <v>38</v>
      </c>
    </row>
    <row r="910" spans="1:14" x14ac:dyDescent="0.2">
      <c r="A910" s="6">
        <v>108662</v>
      </c>
      <c r="B910" s="6" t="s">
        <v>724</v>
      </c>
      <c r="C910">
        <v>5</v>
      </c>
      <c r="D910" s="24">
        <v>5</v>
      </c>
      <c r="E910" s="6">
        <v>116</v>
      </c>
      <c r="F910" s="6">
        <v>135</v>
      </c>
      <c r="G910">
        <v>0</v>
      </c>
      <c r="H910" s="6">
        <v>139</v>
      </c>
      <c r="I910" s="6" t="s">
        <v>53</v>
      </c>
      <c r="J910" s="6" t="s">
        <v>54</v>
      </c>
      <c r="K910" s="7">
        <v>45655</v>
      </c>
      <c r="L910" s="7">
        <v>45855</v>
      </c>
      <c r="M910" s="6" t="s">
        <v>58</v>
      </c>
      <c r="N910">
        <v>3</v>
      </c>
    </row>
    <row r="911" spans="1:14" x14ac:dyDescent="0.2">
      <c r="A911" s="6">
        <v>105861</v>
      </c>
      <c r="B911" s="6" t="s">
        <v>1255</v>
      </c>
      <c r="C911">
        <v>5</v>
      </c>
      <c r="D911" s="24">
        <v>0</v>
      </c>
      <c r="E911" s="6">
        <v>157</v>
      </c>
      <c r="F911" s="6">
        <v>157</v>
      </c>
      <c r="G911">
        <v>157</v>
      </c>
      <c r="H911" s="6">
        <v>162</v>
      </c>
      <c r="I911" s="6" t="s">
        <v>952</v>
      </c>
      <c r="J911" s="6" t="s">
        <v>54</v>
      </c>
      <c r="K911" s="7">
        <v>45273</v>
      </c>
      <c r="L911" s="6"/>
      <c r="M911" s="6" t="s">
        <v>58</v>
      </c>
      <c r="N911">
        <v>57</v>
      </c>
    </row>
    <row r="912" spans="1:14" x14ac:dyDescent="0.2">
      <c r="A912" s="6" t="s">
        <v>1256</v>
      </c>
      <c r="B912" s="6" t="s">
        <v>1257</v>
      </c>
      <c r="C912">
        <v>4</v>
      </c>
      <c r="D912" s="24">
        <v>0</v>
      </c>
      <c r="E912" s="6"/>
      <c r="F912" s="6">
        <v>106</v>
      </c>
      <c r="G912">
        <v>0</v>
      </c>
      <c r="H912" s="6">
        <v>116</v>
      </c>
      <c r="I912" s="6" t="s">
        <v>952</v>
      </c>
      <c r="J912" s="6" t="s">
        <v>54</v>
      </c>
      <c r="K912" s="7">
        <v>45278</v>
      </c>
      <c r="L912" s="6"/>
      <c r="M912" s="6"/>
      <c r="N912">
        <v>23</v>
      </c>
    </row>
    <row r="913" spans="1:14" x14ac:dyDescent="0.2">
      <c r="A913" s="6" t="s">
        <v>1258</v>
      </c>
      <c r="B913" s="6" t="s">
        <v>1259</v>
      </c>
      <c r="C913">
        <v>4</v>
      </c>
      <c r="D913" s="24">
        <v>0</v>
      </c>
      <c r="E913" s="6"/>
      <c r="F913" s="6">
        <v>92</v>
      </c>
      <c r="G913">
        <v>0</v>
      </c>
      <c r="H913" s="6">
        <v>95</v>
      </c>
      <c r="I913" s="6" t="s">
        <v>952</v>
      </c>
      <c r="J913" s="6" t="s">
        <v>54</v>
      </c>
      <c r="K913" s="7">
        <v>45345</v>
      </c>
      <c r="L913" s="6"/>
      <c r="M913" s="6"/>
      <c r="N913">
        <v>21</v>
      </c>
    </row>
    <row r="914" spans="1:14" x14ac:dyDescent="0.2">
      <c r="A914" s="6">
        <v>500661</v>
      </c>
      <c r="B914" s="6" t="s">
        <v>287</v>
      </c>
      <c r="C914">
        <v>4</v>
      </c>
      <c r="D914" s="24">
        <v>0</v>
      </c>
      <c r="E914" s="6">
        <v>7</v>
      </c>
      <c r="F914" s="6">
        <v>9</v>
      </c>
      <c r="G914">
        <v>2</v>
      </c>
      <c r="H914" s="6">
        <v>7</v>
      </c>
      <c r="I914" s="6" t="s">
        <v>53</v>
      </c>
      <c r="J914" s="6" t="s">
        <v>54</v>
      </c>
      <c r="K914" s="7">
        <v>45616</v>
      </c>
      <c r="L914" s="7">
        <v>45702</v>
      </c>
      <c r="M914" s="6" t="s">
        <v>76</v>
      </c>
      <c r="N914">
        <v>9</v>
      </c>
    </row>
    <row r="915" spans="1:14" x14ac:dyDescent="0.2">
      <c r="A915" s="6">
        <v>483729</v>
      </c>
      <c r="B915" s="6" t="s">
        <v>1260</v>
      </c>
      <c r="C915">
        <v>4</v>
      </c>
      <c r="D915" s="24">
        <v>0</v>
      </c>
      <c r="E915" s="6">
        <v>6</v>
      </c>
      <c r="F915" s="6">
        <v>6</v>
      </c>
      <c r="G915">
        <v>0</v>
      </c>
      <c r="H915" s="6">
        <v>6</v>
      </c>
      <c r="I915" s="6" t="s">
        <v>952</v>
      </c>
      <c r="J915" s="6" t="s">
        <v>54</v>
      </c>
      <c r="K915" s="7">
        <v>45280</v>
      </c>
      <c r="L915" s="6"/>
      <c r="M915" s="6" t="s">
        <v>76</v>
      </c>
      <c r="N915">
        <v>23</v>
      </c>
    </row>
    <row r="916" spans="1:14" x14ac:dyDescent="0.2">
      <c r="A916" s="6">
        <v>480485</v>
      </c>
      <c r="B916" s="6" t="s">
        <v>1261</v>
      </c>
      <c r="C916">
        <v>4</v>
      </c>
      <c r="D916" s="24">
        <v>2</v>
      </c>
      <c r="E916" s="6">
        <v>2</v>
      </c>
      <c r="F916" s="6">
        <v>4</v>
      </c>
      <c r="G916">
        <v>4</v>
      </c>
      <c r="H916" s="6">
        <v>3</v>
      </c>
      <c r="I916" s="6" t="s">
        <v>952</v>
      </c>
      <c r="J916" s="6" t="s">
        <v>54</v>
      </c>
      <c r="K916" s="7">
        <v>45334</v>
      </c>
      <c r="L916" s="6"/>
      <c r="M916" s="6" t="s">
        <v>76</v>
      </c>
      <c r="N916">
        <v>22</v>
      </c>
    </row>
    <row r="917" spans="1:14" x14ac:dyDescent="0.2">
      <c r="A917" s="6">
        <v>478216</v>
      </c>
      <c r="B917" s="6" t="s">
        <v>1262</v>
      </c>
      <c r="C917">
        <v>4</v>
      </c>
      <c r="D917" s="24">
        <v>0</v>
      </c>
      <c r="E917" s="6">
        <v>304</v>
      </c>
      <c r="F917" s="6">
        <v>300</v>
      </c>
      <c r="G917">
        <v>23</v>
      </c>
      <c r="H917" s="6">
        <v>310</v>
      </c>
      <c r="I917" s="6" t="s">
        <v>952</v>
      </c>
      <c r="J917" s="6" t="s">
        <v>54</v>
      </c>
      <c r="K917" s="7">
        <v>45273</v>
      </c>
      <c r="L917" s="6"/>
      <c r="M917" s="6" t="s">
        <v>58</v>
      </c>
      <c r="N917">
        <v>33</v>
      </c>
    </row>
    <row r="918" spans="1:14" x14ac:dyDescent="0.2">
      <c r="A918" s="6">
        <v>477343</v>
      </c>
      <c r="B918" s="6" t="s">
        <v>460</v>
      </c>
      <c r="C918">
        <v>4</v>
      </c>
      <c r="D918" s="24">
        <v>4</v>
      </c>
      <c r="E918" s="6">
        <v>7</v>
      </c>
      <c r="F918" s="6">
        <v>11</v>
      </c>
      <c r="G918">
        <v>0</v>
      </c>
      <c r="H918" s="6">
        <v>11</v>
      </c>
      <c r="I918" s="6" t="s">
        <v>53</v>
      </c>
      <c r="J918" s="6" t="s">
        <v>68</v>
      </c>
      <c r="K918" s="7">
        <v>45847</v>
      </c>
      <c r="L918" s="7">
        <v>45903</v>
      </c>
      <c r="M918" s="6" t="s">
        <v>76</v>
      </c>
      <c r="N918">
        <v>2</v>
      </c>
    </row>
    <row r="919" spans="1:14" x14ac:dyDescent="0.2">
      <c r="A919" s="6">
        <v>477215</v>
      </c>
      <c r="B919" s="6" t="s">
        <v>430</v>
      </c>
      <c r="C919">
        <v>4</v>
      </c>
      <c r="D919" s="24">
        <v>0</v>
      </c>
      <c r="E919" s="6">
        <v>43</v>
      </c>
      <c r="F919" s="6">
        <v>13</v>
      </c>
      <c r="G919">
        <v>0</v>
      </c>
      <c r="H919" s="6">
        <v>13</v>
      </c>
      <c r="I919" s="6" t="s">
        <v>53</v>
      </c>
      <c r="J919" s="6" t="s">
        <v>54</v>
      </c>
      <c r="K919" s="7">
        <v>45469</v>
      </c>
      <c r="L919" s="6"/>
      <c r="M919" s="6" t="s">
        <v>71</v>
      </c>
      <c r="N919">
        <v>17</v>
      </c>
    </row>
    <row r="920" spans="1:14" x14ac:dyDescent="0.2">
      <c r="A920" s="6">
        <v>476210</v>
      </c>
      <c r="B920" s="6" t="s">
        <v>1263</v>
      </c>
      <c r="C920">
        <v>4</v>
      </c>
      <c r="D920" s="24">
        <v>4</v>
      </c>
      <c r="E920" s="6">
        <v>22</v>
      </c>
      <c r="F920" s="6">
        <v>21</v>
      </c>
      <c r="G920">
        <v>27</v>
      </c>
      <c r="H920" s="6">
        <v>31</v>
      </c>
      <c r="I920" s="6" t="s">
        <v>952</v>
      </c>
      <c r="J920" s="6" t="s">
        <v>973</v>
      </c>
      <c r="K920" s="7">
        <v>45849</v>
      </c>
      <c r="L920" s="7">
        <v>45939</v>
      </c>
      <c r="M920" s="6" t="s">
        <v>76</v>
      </c>
      <c r="N920">
        <v>1</v>
      </c>
    </row>
    <row r="921" spans="1:14" x14ac:dyDescent="0.2">
      <c r="A921" s="6">
        <v>472627</v>
      </c>
      <c r="B921" s="6" t="s">
        <v>493</v>
      </c>
      <c r="C921">
        <v>4</v>
      </c>
      <c r="D921" s="24">
        <v>4</v>
      </c>
      <c r="E921" s="6">
        <v>4</v>
      </c>
      <c r="F921" s="6">
        <v>8</v>
      </c>
      <c r="G921">
        <v>0</v>
      </c>
      <c r="H921" s="6">
        <v>8</v>
      </c>
      <c r="I921" s="6" t="s">
        <v>53</v>
      </c>
      <c r="J921" s="6" t="s">
        <v>68</v>
      </c>
      <c r="K921" s="7">
        <v>45789</v>
      </c>
      <c r="L921" s="7">
        <v>45919</v>
      </c>
      <c r="M921" s="6" t="s">
        <v>76</v>
      </c>
      <c r="N921">
        <v>2</v>
      </c>
    </row>
    <row r="922" spans="1:14" x14ac:dyDescent="0.2">
      <c r="A922" s="6">
        <v>472541</v>
      </c>
      <c r="B922" s="6" t="s">
        <v>488</v>
      </c>
      <c r="C922">
        <v>4</v>
      </c>
      <c r="D922" s="24">
        <v>4</v>
      </c>
      <c r="E922" s="6">
        <v>23</v>
      </c>
      <c r="F922" s="6">
        <v>8</v>
      </c>
      <c r="G922">
        <v>0</v>
      </c>
      <c r="H922" s="6">
        <v>8</v>
      </c>
      <c r="I922" s="6" t="s">
        <v>53</v>
      </c>
      <c r="J922" s="6" t="s">
        <v>68</v>
      </c>
      <c r="K922" s="7">
        <v>45806</v>
      </c>
      <c r="L922" s="7">
        <v>45895</v>
      </c>
      <c r="M922" s="6" t="s">
        <v>76</v>
      </c>
      <c r="N922">
        <v>3</v>
      </c>
    </row>
    <row r="923" spans="1:14" x14ac:dyDescent="0.2">
      <c r="A923" s="6">
        <v>462446</v>
      </c>
      <c r="B923" s="6" t="s">
        <v>1264</v>
      </c>
      <c r="C923">
        <v>4</v>
      </c>
      <c r="D923" s="24">
        <v>4</v>
      </c>
      <c r="E923" s="6">
        <v>26</v>
      </c>
      <c r="F923" s="6">
        <v>9</v>
      </c>
      <c r="G923">
        <v>2</v>
      </c>
      <c r="H923" s="6">
        <v>16</v>
      </c>
      <c r="I923" s="6" t="s">
        <v>952</v>
      </c>
      <c r="J923" s="6" t="s">
        <v>973</v>
      </c>
      <c r="K923" s="7">
        <v>45884</v>
      </c>
      <c r="L923" s="7">
        <v>45953</v>
      </c>
      <c r="M923" s="6" t="s">
        <v>76</v>
      </c>
      <c r="N923">
        <v>1</v>
      </c>
    </row>
    <row r="924" spans="1:14" x14ac:dyDescent="0.2">
      <c r="A924" s="6">
        <v>321757</v>
      </c>
      <c r="B924" s="6" t="s">
        <v>218</v>
      </c>
      <c r="C924">
        <v>4</v>
      </c>
      <c r="D924" s="24">
        <v>4</v>
      </c>
      <c r="E924" s="6">
        <v>5</v>
      </c>
      <c r="F924" s="6">
        <v>12</v>
      </c>
      <c r="G924">
        <v>12</v>
      </c>
      <c r="H924" s="6">
        <v>6</v>
      </c>
      <c r="I924" s="6" t="s">
        <v>53</v>
      </c>
      <c r="J924" s="6" t="s">
        <v>54</v>
      </c>
      <c r="K924" s="7">
        <v>45734</v>
      </c>
      <c r="L924" s="7">
        <v>45791</v>
      </c>
      <c r="M924" s="6" t="s">
        <v>76</v>
      </c>
      <c r="N924">
        <v>6</v>
      </c>
    </row>
    <row r="925" spans="1:14" x14ac:dyDescent="0.2">
      <c r="A925" s="6">
        <v>313258</v>
      </c>
      <c r="B925" s="6" t="s">
        <v>1265</v>
      </c>
      <c r="C925">
        <v>4</v>
      </c>
      <c r="D925" s="24">
        <v>4</v>
      </c>
      <c r="E925" s="6">
        <v>7</v>
      </c>
      <c r="F925" s="6">
        <v>7</v>
      </c>
      <c r="G925">
        <v>1</v>
      </c>
      <c r="H925" s="6">
        <v>7</v>
      </c>
      <c r="I925" s="6" t="s">
        <v>952</v>
      </c>
      <c r="J925" s="6" t="s">
        <v>54</v>
      </c>
      <c r="K925" s="7">
        <v>45321</v>
      </c>
      <c r="L925" s="6"/>
      <c r="M925" s="6" t="s">
        <v>76</v>
      </c>
      <c r="N925">
        <v>39</v>
      </c>
    </row>
    <row r="926" spans="1:14" x14ac:dyDescent="0.2">
      <c r="A926" s="6">
        <v>303942</v>
      </c>
      <c r="B926" s="6" t="s">
        <v>1266</v>
      </c>
      <c r="C926">
        <v>4</v>
      </c>
      <c r="D926" s="24">
        <v>0</v>
      </c>
      <c r="E926" s="6"/>
      <c r="F926" s="6">
        <v>4</v>
      </c>
      <c r="G926">
        <v>0</v>
      </c>
      <c r="H926" s="6">
        <v>4</v>
      </c>
      <c r="I926" s="6" t="s">
        <v>952</v>
      </c>
      <c r="J926" s="6" t="s">
        <v>54</v>
      </c>
      <c r="K926" s="7">
        <v>45596</v>
      </c>
      <c r="L926" s="7">
        <v>45681</v>
      </c>
      <c r="M926" s="6"/>
      <c r="N926">
        <v>13</v>
      </c>
    </row>
    <row r="927" spans="1:14" x14ac:dyDescent="0.2">
      <c r="A927" s="6">
        <v>252871</v>
      </c>
      <c r="B927" s="6" t="s">
        <v>515</v>
      </c>
      <c r="C927">
        <v>4</v>
      </c>
      <c r="D927" s="24">
        <v>4</v>
      </c>
      <c r="E927" s="6">
        <v>7</v>
      </c>
      <c r="F927" s="6">
        <v>3</v>
      </c>
      <c r="G927">
        <v>1</v>
      </c>
      <c r="H927" s="6">
        <v>3</v>
      </c>
      <c r="I927" s="6" t="s">
        <v>53</v>
      </c>
      <c r="J927" s="6" t="s">
        <v>68</v>
      </c>
      <c r="K927" s="7">
        <v>45713</v>
      </c>
      <c r="L927" s="7">
        <v>45827</v>
      </c>
      <c r="M927" s="6" t="s">
        <v>76</v>
      </c>
      <c r="N927">
        <v>6</v>
      </c>
    </row>
    <row r="928" spans="1:14" x14ac:dyDescent="0.2">
      <c r="A928" s="6">
        <v>205859</v>
      </c>
      <c r="B928" s="6" t="s">
        <v>188</v>
      </c>
      <c r="C928">
        <v>4</v>
      </c>
      <c r="D928" s="24">
        <v>4</v>
      </c>
      <c r="E928" s="6">
        <v>1</v>
      </c>
      <c r="F928" s="6">
        <v>30</v>
      </c>
      <c r="G928">
        <v>0</v>
      </c>
      <c r="H928" s="6">
        <v>10</v>
      </c>
      <c r="I928" s="6" t="s">
        <v>53</v>
      </c>
      <c r="J928" s="6" t="s">
        <v>171</v>
      </c>
      <c r="K928" s="7">
        <v>45798</v>
      </c>
      <c r="L928" s="7">
        <v>45827</v>
      </c>
      <c r="M928" s="6" t="s">
        <v>76</v>
      </c>
      <c r="N928">
        <v>6</v>
      </c>
    </row>
    <row r="929" spans="1:14" x14ac:dyDescent="0.2">
      <c r="A929" s="6">
        <v>204157</v>
      </c>
      <c r="B929" s="6" t="s">
        <v>1267</v>
      </c>
      <c r="C929">
        <v>4</v>
      </c>
      <c r="D929" s="24">
        <v>4</v>
      </c>
      <c r="E929" s="6">
        <v>156</v>
      </c>
      <c r="F929" s="6">
        <v>156</v>
      </c>
      <c r="G929">
        <v>11</v>
      </c>
      <c r="H929" s="6">
        <v>103</v>
      </c>
      <c r="I929" s="6" t="s">
        <v>952</v>
      </c>
      <c r="J929" s="6" t="s">
        <v>54</v>
      </c>
      <c r="K929" s="7">
        <v>45923</v>
      </c>
      <c r="L929" s="6"/>
      <c r="M929" s="6" t="s">
        <v>58</v>
      </c>
      <c r="N929">
        <v>51</v>
      </c>
    </row>
    <row r="930" spans="1:14" x14ac:dyDescent="0.2">
      <c r="A930" s="6">
        <v>186720</v>
      </c>
      <c r="B930" s="6" t="s">
        <v>681</v>
      </c>
      <c r="C930">
        <v>4</v>
      </c>
      <c r="D930" s="24">
        <v>4</v>
      </c>
      <c r="E930" s="6">
        <v>72</v>
      </c>
      <c r="F930" s="6">
        <v>74</v>
      </c>
      <c r="G930">
        <v>78</v>
      </c>
      <c r="H930" s="6">
        <v>76</v>
      </c>
      <c r="I930" s="6" t="s">
        <v>53</v>
      </c>
      <c r="J930" s="6" t="s">
        <v>54</v>
      </c>
      <c r="K930" s="7">
        <v>45814</v>
      </c>
      <c r="L930" s="7">
        <v>46042</v>
      </c>
      <c r="M930" s="6" t="s">
        <v>71</v>
      </c>
      <c r="N930">
        <v>4</v>
      </c>
    </row>
    <row r="931" spans="1:14" x14ac:dyDescent="0.2">
      <c r="A931" s="6">
        <v>170384</v>
      </c>
      <c r="B931" s="6" t="s">
        <v>474</v>
      </c>
      <c r="C931">
        <v>4</v>
      </c>
      <c r="D931" s="24">
        <v>0</v>
      </c>
      <c r="E931" s="6">
        <v>11</v>
      </c>
      <c r="F931" s="6">
        <v>18</v>
      </c>
      <c r="G931">
        <v>20</v>
      </c>
      <c r="H931" s="6">
        <v>18</v>
      </c>
      <c r="I931" s="6" t="s">
        <v>53</v>
      </c>
      <c r="J931" s="6" t="s">
        <v>54</v>
      </c>
      <c r="K931" s="7">
        <v>45649</v>
      </c>
      <c r="L931" s="7">
        <v>45757</v>
      </c>
      <c r="M931" s="6" t="s">
        <v>76</v>
      </c>
      <c r="N931">
        <v>8</v>
      </c>
    </row>
    <row r="932" spans="1:14" x14ac:dyDescent="0.2">
      <c r="A932" s="6">
        <v>145124</v>
      </c>
      <c r="B932" s="6" t="s">
        <v>1268</v>
      </c>
      <c r="C932">
        <v>4</v>
      </c>
      <c r="D932" s="24">
        <v>1</v>
      </c>
      <c r="E932" s="6">
        <v>105</v>
      </c>
      <c r="F932" s="6">
        <v>100</v>
      </c>
      <c r="G932">
        <v>108</v>
      </c>
      <c r="H932" s="6">
        <v>103</v>
      </c>
      <c r="I932" s="6" t="s">
        <v>952</v>
      </c>
      <c r="J932" s="6" t="s">
        <v>54</v>
      </c>
      <c r="K932" s="7">
        <v>45317</v>
      </c>
      <c r="L932" s="6"/>
      <c r="M932" s="6" t="s">
        <v>58</v>
      </c>
      <c r="N932">
        <v>46</v>
      </c>
    </row>
    <row r="933" spans="1:14" x14ac:dyDescent="0.2">
      <c r="A933" s="6">
        <v>141788</v>
      </c>
      <c r="B933" s="6" t="s">
        <v>342</v>
      </c>
      <c r="C933">
        <v>4</v>
      </c>
      <c r="D933" s="24">
        <v>4</v>
      </c>
      <c r="E933" s="6">
        <v>32</v>
      </c>
      <c r="F933" s="6">
        <v>35</v>
      </c>
      <c r="G933">
        <v>72</v>
      </c>
      <c r="H933" s="6">
        <v>33</v>
      </c>
      <c r="I933" s="6" t="s">
        <v>53</v>
      </c>
      <c r="J933" s="6" t="s">
        <v>54</v>
      </c>
      <c r="K933" s="7">
        <v>45447</v>
      </c>
      <c r="L933" s="7">
        <v>45916</v>
      </c>
      <c r="M933" s="6" t="s">
        <v>76</v>
      </c>
      <c r="N933">
        <v>8</v>
      </c>
    </row>
    <row r="934" spans="1:14" x14ac:dyDescent="0.2">
      <c r="A934" s="6">
        <v>115403</v>
      </c>
      <c r="B934" s="6" t="s">
        <v>455</v>
      </c>
      <c r="C934">
        <v>4</v>
      </c>
      <c r="D934" s="24">
        <v>4</v>
      </c>
      <c r="E934" s="6">
        <v>13</v>
      </c>
      <c r="F934" s="6">
        <v>15</v>
      </c>
      <c r="G934">
        <v>16</v>
      </c>
      <c r="H934" s="6">
        <v>15</v>
      </c>
      <c r="I934" s="6" t="s">
        <v>53</v>
      </c>
      <c r="J934" s="6" t="s">
        <v>68</v>
      </c>
      <c r="K934" s="7">
        <v>45757</v>
      </c>
      <c r="L934" s="7">
        <v>45856</v>
      </c>
      <c r="M934" s="6" t="s">
        <v>76</v>
      </c>
      <c r="N934">
        <v>4</v>
      </c>
    </row>
    <row r="935" spans="1:14" x14ac:dyDescent="0.2">
      <c r="A935" s="6">
        <v>114578</v>
      </c>
      <c r="B935" s="6" t="s">
        <v>676</v>
      </c>
      <c r="C935">
        <v>4</v>
      </c>
      <c r="D935" s="24">
        <v>0</v>
      </c>
      <c r="E935" s="6">
        <v>175</v>
      </c>
      <c r="F935" s="6">
        <v>75</v>
      </c>
      <c r="G935">
        <v>120</v>
      </c>
      <c r="H935" s="6">
        <v>77</v>
      </c>
      <c r="I935" s="6" t="s">
        <v>53</v>
      </c>
      <c r="J935" s="6" t="s">
        <v>68</v>
      </c>
      <c r="K935" s="7">
        <v>45835</v>
      </c>
      <c r="L935" s="7">
        <v>45926</v>
      </c>
      <c r="M935" s="6" t="s">
        <v>58</v>
      </c>
      <c r="N935">
        <v>3</v>
      </c>
    </row>
    <row r="936" spans="1:14" x14ac:dyDescent="0.2">
      <c r="A936" s="6">
        <v>113219</v>
      </c>
      <c r="B936" s="6" t="s">
        <v>225</v>
      </c>
      <c r="C936">
        <v>4</v>
      </c>
      <c r="D936" s="24">
        <v>4</v>
      </c>
      <c r="E936" s="6">
        <v>39</v>
      </c>
      <c r="F936" s="6">
        <v>80</v>
      </c>
      <c r="G936">
        <v>39</v>
      </c>
      <c r="H936" s="6">
        <v>41</v>
      </c>
      <c r="I936" s="6" t="s">
        <v>53</v>
      </c>
      <c r="J936" s="6" t="s">
        <v>54</v>
      </c>
      <c r="K936" s="7">
        <v>45757</v>
      </c>
      <c r="L936" s="7">
        <v>45894</v>
      </c>
      <c r="M936" s="6" t="s">
        <v>76</v>
      </c>
      <c r="N936">
        <v>3</v>
      </c>
    </row>
    <row r="937" spans="1:14" x14ac:dyDescent="0.2">
      <c r="A937" s="6">
        <v>109997</v>
      </c>
      <c r="B937" s="6" t="s">
        <v>120</v>
      </c>
      <c r="C937">
        <v>4</v>
      </c>
      <c r="D937" s="24">
        <v>4</v>
      </c>
      <c r="E937" s="6">
        <v>109</v>
      </c>
      <c r="F937" s="6">
        <v>125</v>
      </c>
      <c r="G937">
        <v>119</v>
      </c>
      <c r="H937" s="6">
        <v>67</v>
      </c>
      <c r="I937" s="6" t="s">
        <v>53</v>
      </c>
      <c r="J937" s="6" t="s">
        <v>54</v>
      </c>
      <c r="K937" s="7">
        <v>45646</v>
      </c>
      <c r="L937" s="7">
        <v>45965</v>
      </c>
      <c r="M937" s="6" t="s">
        <v>58</v>
      </c>
      <c r="N937">
        <v>50</v>
      </c>
    </row>
    <row r="938" spans="1:14" x14ac:dyDescent="0.2">
      <c r="A938" s="6">
        <v>109686</v>
      </c>
      <c r="B938" s="6" t="s">
        <v>910</v>
      </c>
      <c r="C938">
        <v>4</v>
      </c>
      <c r="D938" s="24">
        <v>0</v>
      </c>
      <c r="E938" s="6">
        <v>148</v>
      </c>
      <c r="F938" s="6">
        <v>171</v>
      </c>
      <c r="G938">
        <v>165</v>
      </c>
      <c r="H938" s="6">
        <v>214</v>
      </c>
      <c r="I938" s="6" t="s">
        <v>53</v>
      </c>
      <c r="J938" s="6" t="s">
        <v>54</v>
      </c>
      <c r="K938" s="7">
        <v>45274</v>
      </c>
      <c r="L938" s="6"/>
      <c r="M938" s="6" t="s">
        <v>58</v>
      </c>
      <c r="N938">
        <v>24</v>
      </c>
    </row>
    <row r="939" spans="1:14" x14ac:dyDescent="0.2">
      <c r="A939" s="6">
        <v>108253</v>
      </c>
      <c r="B939" s="6" t="s">
        <v>1269</v>
      </c>
      <c r="C939">
        <v>4</v>
      </c>
      <c r="D939" s="24">
        <v>4</v>
      </c>
      <c r="E939" s="6">
        <v>34</v>
      </c>
      <c r="F939" s="6">
        <v>36</v>
      </c>
      <c r="G939">
        <v>32</v>
      </c>
      <c r="H939" s="6">
        <v>43</v>
      </c>
      <c r="I939" s="6" t="s">
        <v>952</v>
      </c>
      <c r="J939" s="6" t="s">
        <v>973</v>
      </c>
      <c r="K939" s="7">
        <v>45905</v>
      </c>
      <c r="L939" s="7">
        <v>45940</v>
      </c>
      <c r="M939" s="6" t="s">
        <v>76</v>
      </c>
      <c r="N939">
        <v>1</v>
      </c>
    </row>
    <row r="940" spans="1:14" x14ac:dyDescent="0.2">
      <c r="A940" s="6">
        <v>106525</v>
      </c>
      <c r="B940" s="6" t="s">
        <v>486</v>
      </c>
      <c r="C940">
        <v>4</v>
      </c>
      <c r="D940" s="24">
        <v>4</v>
      </c>
      <c r="E940" s="6">
        <v>9</v>
      </c>
      <c r="F940" s="6">
        <v>9</v>
      </c>
      <c r="G940">
        <v>0</v>
      </c>
      <c r="H940" s="6">
        <v>9</v>
      </c>
      <c r="I940" s="6" t="s">
        <v>53</v>
      </c>
      <c r="J940" s="6" t="s">
        <v>68</v>
      </c>
      <c r="K940" s="7">
        <v>45833</v>
      </c>
      <c r="L940" s="7">
        <v>45957</v>
      </c>
      <c r="M940" s="6" t="s">
        <v>76</v>
      </c>
      <c r="N940">
        <v>2</v>
      </c>
    </row>
    <row r="941" spans="1:14" x14ac:dyDescent="0.2">
      <c r="A941" s="6">
        <v>106199</v>
      </c>
      <c r="B941" s="6" t="s">
        <v>896</v>
      </c>
      <c r="C941">
        <v>4</v>
      </c>
      <c r="D941" s="24">
        <v>4</v>
      </c>
      <c r="E941" s="6">
        <v>110</v>
      </c>
      <c r="F941" s="6">
        <v>62</v>
      </c>
      <c r="G941">
        <v>109</v>
      </c>
      <c r="H941" s="6">
        <v>72</v>
      </c>
      <c r="I941" s="6" t="s">
        <v>53</v>
      </c>
      <c r="J941" s="6" t="s">
        <v>54</v>
      </c>
      <c r="K941" s="7">
        <v>45622</v>
      </c>
      <c r="L941" s="6"/>
      <c r="M941" s="6" t="s">
        <v>58</v>
      </c>
      <c r="N941">
        <v>34</v>
      </c>
    </row>
    <row r="942" spans="1:14" x14ac:dyDescent="0.2">
      <c r="A942" s="6">
        <v>105754</v>
      </c>
      <c r="B942" s="6" t="s">
        <v>740</v>
      </c>
      <c r="C942">
        <v>4</v>
      </c>
      <c r="D942" s="24">
        <v>0</v>
      </c>
      <c r="E942" s="6">
        <v>159</v>
      </c>
      <c r="F942" s="6">
        <v>166</v>
      </c>
      <c r="G942">
        <v>228</v>
      </c>
      <c r="H942" s="6">
        <v>171</v>
      </c>
      <c r="I942" s="6" t="s">
        <v>53</v>
      </c>
      <c r="J942" s="6" t="s">
        <v>54</v>
      </c>
      <c r="K942" s="7">
        <v>45239</v>
      </c>
      <c r="L942" s="6"/>
      <c r="M942" s="6" t="s">
        <v>58</v>
      </c>
      <c r="N942">
        <v>21</v>
      </c>
    </row>
    <row r="943" spans="1:14" x14ac:dyDescent="0.2">
      <c r="A943" s="6" t="s">
        <v>1270</v>
      </c>
      <c r="B943" s="6" t="s">
        <v>1271</v>
      </c>
      <c r="C943">
        <v>3</v>
      </c>
      <c r="D943" s="24">
        <v>1</v>
      </c>
      <c r="E943" s="6"/>
      <c r="F943" s="6">
        <v>2</v>
      </c>
      <c r="G943">
        <v>0</v>
      </c>
      <c r="H943" s="6">
        <v>68</v>
      </c>
      <c r="I943" s="6" t="s">
        <v>53</v>
      </c>
      <c r="J943" s="6" t="s">
        <v>1272</v>
      </c>
      <c r="K943" s="7">
        <v>45358</v>
      </c>
      <c r="L943" s="6"/>
      <c r="M943" s="6"/>
      <c r="N943">
        <v>20</v>
      </c>
    </row>
    <row r="944" spans="1:14" x14ac:dyDescent="0.2">
      <c r="A944" s="6" t="s">
        <v>1273</v>
      </c>
      <c r="B944" s="6" t="s">
        <v>1274</v>
      </c>
      <c r="C944">
        <v>3</v>
      </c>
      <c r="D944" s="24">
        <v>3</v>
      </c>
      <c r="E944" s="6">
        <v>400</v>
      </c>
      <c r="F944" s="6">
        <v>5</v>
      </c>
      <c r="G944">
        <v>0</v>
      </c>
      <c r="H944" s="6">
        <v>0</v>
      </c>
      <c r="I944" s="6" t="s">
        <v>53</v>
      </c>
      <c r="J944" s="6" t="s">
        <v>1272</v>
      </c>
      <c r="K944" s="7">
        <v>45796</v>
      </c>
      <c r="L944" s="7">
        <v>45825</v>
      </c>
      <c r="M944" s="6" t="s">
        <v>58</v>
      </c>
      <c r="N944">
        <v>6</v>
      </c>
    </row>
    <row r="945" spans="1:14" x14ac:dyDescent="0.2">
      <c r="A945" s="6">
        <v>557455</v>
      </c>
      <c r="B945" s="6" t="s">
        <v>399</v>
      </c>
      <c r="C945">
        <v>3</v>
      </c>
      <c r="D945" s="24">
        <v>0</v>
      </c>
      <c r="E945" s="6">
        <v>244</v>
      </c>
      <c r="F945" s="6">
        <v>18</v>
      </c>
      <c r="G945">
        <v>0</v>
      </c>
      <c r="H945" s="6">
        <v>18</v>
      </c>
      <c r="I945" s="6" t="s">
        <v>53</v>
      </c>
      <c r="J945" s="6" t="s">
        <v>54</v>
      </c>
      <c r="K945" s="7">
        <v>45505</v>
      </c>
      <c r="L945" s="6"/>
      <c r="M945" s="6" t="s">
        <v>58</v>
      </c>
      <c r="N945">
        <v>12</v>
      </c>
    </row>
    <row r="946" spans="1:14" x14ac:dyDescent="0.2">
      <c r="A946" s="6">
        <v>500208</v>
      </c>
      <c r="B946" s="6" t="s">
        <v>1275</v>
      </c>
      <c r="C946">
        <v>3</v>
      </c>
      <c r="D946" s="24">
        <v>3</v>
      </c>
      <c r="E946" s="6">
        <v>35</v>
      </c>
      <c r="F946" s="6">
        <v>52</v>
      </c>
      <c r="G946">
        <v>50</v>
      </c>
      <c r="H946" s="6">
        <v>51</v>
      </c>
      <c r="I946" s="6" t="s">
        <v>952</v>
      </c>
      <c r="J946" s="6" t="s">
        <v>54</v>
      </c>
      <c r="K946" s="7">
        <v>45273</v>
      </c>
      <c r="L946" s="6"/>
      <c r="M946" s="6" t="s">
        <v>76</v>
      </c>
      <c r="N946">
        <v>40</v>
      </c>
    </row>
    <row r="947" spans="1:14" x14ac:dyDescent="0.2">
      <c r="A947" s="6">
        <v>494926</v>
      </c>
      <c r="B947" s="6" t="s">
        <v>1276</v>
      </c>
      <c r="C947">
        <v>3</v>
      </c>
      <c r="D947" s="24">
        <v>3</v>
      </c>
      <c r="E947" s="6">
        <v>24</v>
      </c>
      <c r="F947" s="6">
        <v>30</v>
      </c>
      <c r="G947">
        <v>31</v>
      </c>
      <c r="H947" s="6">
        <v>31</v>
      </c>
      <c r="I947" s="6" t="s">
        <v>952</v>
      </c>
      <c r="J947" s="6" t="s">
        <v>54</v>
      </c>
      <c r="K947" s="7">
        <v>45301</v>
      </c>
      <c r="L947" s="6"/>
      <c r="M947" s="6" t="s">
        <v>76</v>
      </c>
      <c r="N947">
        <v>21</v>
      </c>
    </row>
    <row r="948" spans="1:14" x14ac:dyDescent="0.2">
      <c r="A948" s="6">
        <v>493704</v>
      </c>
      <c r="B948" s="6" t="s">
        <v>558</v>
      </c>
      <c r="C948">
        <v>3</v>
      </c>
      <c r="D948" s="24">
        <v>3</v>
      </c>
      <c r="E948" s="6">
        <v>3</v>
      </c>
      <c r="F948" s="6">
        <v>1</v>
      </c>
      <c r="G948">
        <v>1</v>
      </c>
      <c r="H948" s="6">
        <v>1</v>
      </c>
      <c r="I948" s="6" t="s">
        <v>53</v>
      </c>
      <c r="J948" s="6" t="s">
        <v>68</v>
      </c>
      <c r="K948" s="7">
        <v>45729</v>
      </c>
      <c r="L948" s="7">
        <v>45870</v>
      </c>
      <c r="M948" s="6" t="s">
        <v>76</v>
      </c>
      <c r="N948">
        <v>4</v>
      </c>
    </row>
    <row r="949" spans="1:14" x14ac:dyDescent="0.2">
      <c r="A949" s="6">
        <v>484480</v>
      </c>
      <c r="B949" s="6" t="s">
        <v>1277</v>
      </c>
      <c r="C949">
        <v>3</v>
      </c>
      <c r="D949" s="24">
        <v>0</v>
      </c>
      <c r="E949" s="6">
        <v>5</v>
      </c>
      <c r="F949" s="6">
        <v>8</v>
      </c>
      <c r="G949">
        <v>10</v>
      </c>
      <c r="H949" s="6">
        <v>8</v>
      </c>
      <c r="I949" s="6" t="s">
        <v>952</v>
      </c>
      <c r="J949" s="6" t="s">
        <v>54</v>
      </c>
      <c r="K949" s="7">
        <v>45320</v>
      </c>
      <c r="L949" s="6"/>
      <c r="M949" s="6" t="s">
        <v>76</v>
      </c>
      <c r="N949">
        <v>46</v>
      </c>
    </row>
    <row r="950" spans="1:14" x14ac:dyDescent="0.2">
      <c r="A950" s="6">
        <v>474285</v>
      </c>
      <c r="B950" s="6" t="s">
        <v>1278</v>
      </c>
      <c r="C950">
        <v>3</v>
      </c>
      <c r="D950" s="24">
        <v>3</v>
      </c>
      <c r="E950" s="6">
        <v>35</v>
      </c>
      <c r="F950" s="6">
        <v>25</v>
      </c>
      <c r="G950">
        <v>27</v>
      </c>
      <c r="H950" s="6">
        <v>81</v>
      </c>
      <c r="I950" s="6" t="s">
        <v>952</v>
      </c>
      <c r="J950" s="6" t="s">
        <v>54</v>
      </c>
      <c r="K950" s="7">
        <v>45274</v>
      </c>
      <c r="L950" s="7">
        <v>45923</v>
      </c>
      <c r="M950" s="6" t="s">
        <v>76</v>
      </c>
      <c r="N950">
        <v>39</v>
      </c>
    </row>
    <row r="951" spans="1:14" x14ac:dyDescent="0.2">
      <c r="A951" s="6">
        <v>467633</v>
      </c>
      <c r="B951" s="6" t="s">
        <v>1279</v>
      </c>
      <c r="C951">
        <v>3</v>
      </c>
      <c r="D951" s="24">
        <v>0</v>
      </c>
      <c r="E951" s="6">
        <v>2</v>
      </c>
      <c r="F951" s="6">
        <v>15</v>
      </c>
      <c r="G951">
        <v>7</v>
      </c>
      <c r="H951" s="6">
        <v>15</v>
      </c>
      <c r="I951" s="6" t="s">
        <v>952</v>
      </c>
      <c r="J951" s="6" t="s">
        <v>54</v>
      </c>
      <c r="K951" s="7">
        <v>45558</v>
      </c>
      <c r="L951" s="7">
        <v>45645</v>
      </c>
      <c r="M951" s="6" t="s">
        <v>76</v>
      </c>
      <c r="N951">
        <v>11</v>
      </c>
    </row>
    <row r="952" spans="1:14" x14ac:dyDescent="0.2">
      <c r="A952" s="6">
        <v>466319</v>
      </c>
      <c r="B952" s="6" t="s">
        <v>366</v>
      </c>
      <c r="C952">
        <v>3</v>
      </c>
      <c r="D952" s="24">
        <v>3</v>
      </c>
      <c r="E952" s="6">
        <v>66</v>
      </c>
      <c r="F952" s="6">
        <v>10</v>
      </c>
      <c r="G952">
        <v>3</v>
      </c>
      <c r="H952" s="6">
        <v>10</v>
      </c>
      <c r="I952" s="6" t="s">
        <v>53</v>
      </c>
      <c r="J952" s="6" t="s">
        <v>68</v>
      </c>
      <c r="K952" s="7">
        <v>45763</v>
      </c>
      <c r="L952" s="7">
        <v>45875</v>
      </c>
      <c r="M952" s="6" t="s">
        <v>71</v>
      </c>
      <c r="N952">
        <v>5</v>
      </c>
    </row>
    <row r="953" spans="1:14" x14ac:dyDescent="0.2">
      <c r="A953" s="6">
        <v>327410</v>
      </c>
      <c r="B953" s="6" t="s">
        <v>436</v>
      </c>
      <c r="C953">
        <v>3</v>
      </c>
      <c r="D953" s="24">
        <v>3</v>
      </c>
      <c r="E953" s="6">
        <v>15</v>
      </c>
      <c r="F953" s="6">
        <v>17</v>
      </c>
      <c r="G953">
        <v>17</v>
      </c>
      <c r="H953" s="6">
        <v>17</v>
      </c>
      <c r="I953" s="6" t="s">
        <v>53</v>
      </c>
      <c r="J953" s="6" t="s">
        <v>68</v>
      </c>
      <c r="K953" s="7">
        <v>45747</v>
      </c>
      <c r="L953" s="7">
        <v>45916</v>
      </c>
      <c r="M953" s="6" t="s">
        <v>76</v>
      </c>
      <c r="N953">
        <v>3</v>
      </c>
    </row>
    <row r="954" spans="1:14" x14ac:dyDescent="0.2">
      <c r="A954" s="6">
        <v>327314</v>
      </c>
      <c r="B954" s="6" t="s">
        <v>243</v>
      </c>
      <c r="C954">
        <v>3</v>
      </c>
      <c r="D954" s="24">
        <v>2</v>
      </c>
      <c r="E954" s="6">
        <v>15</v>
      </c>
      <c r="F954" s="6">
        <v>14</v>
      </c>
      <c r="G954">
        <v>3</v>
      </c>
      <c r="H954" s="6">
        <v>8</v>
      </c>
      <c r="I954" s="6" t="s">
        <v>53</v>
      </c>
      <c r="J954" s="6" t="s">
        <v>54</v>
      </c>
      <c r="K954" s="7">
        <v>45835</v>
      </c>
      <c r="L954" s="7">
        <v>45916</v>
      </c>
      <c r="M954" s="6" t="s">
        <v>76</v>
      </c>
      <c r="N954">
        <v>2</v>
      </c>
    </row>
    <row r="955" spans="1:14" x14ac:dyDescent="0.2">
      <c r="A955" s="6">
        <v>213659</v>
      </c>
      <c r="B955" s="6" t="s">
        <v>917</v>
      </c>
      <c r="C955">
        <v>3</v>
      </c>
      <c r="D955" s="24">
        <v>3</v>
      </c>
      <c r="E955" s="6">
        <v>3</v>
      </c>
      <c r="F955" s="6">
        <v>5</v>
      </c>
      <c r="G955">
        <v>13</v>
      </c>
      <c r="H955" s="6">
        <v>7</v>
      </c>
      <c r="I955" s="6" t="s">
        <v>53</v>
      </c>
      <c r="J955" s="6" t="s">
        <v>54</v>
      </c>
      <c r="K955" s="7">
        <v>45272</v>
      </c>
      <c r="L955" s="6"/>
      <c r="M955" s="6" t="s">
        <v>76</v>
      </c>
      <c r="N955">
        <v>43</v>
      </c>
    </row>
    <row r="956" spans="1:14" x14ac:dyDescent="0.2">
      <c r="A956" s="6">
        <v>205391</v>
      </c>
      <c r="B956" s="6" t="s">
        <v>1280</v>
      </c>
      <c r="C956">
        <v>3</v>
      </c>
      <c r="D956" s="24">
        <v>3</v>
      </c>
      <c r="E956" s="6">
        <v>18</v>
      </c>
      <c r="F956" s="6">
        <v>30</v>
      </c>
      <c r="G956">
        <v>6</v>
      </c>
      <c r="H956" s="6">
        <v>31</v>
      </c>
      <c r="I956" s="6" t="s">
        <v>952</v>
      </c>
      <c r="J956" s="6" t="s">
        <v>54</v>
      </c>
      <c r="K956" s="7">
        <v>45349</v>
      </c>
      <c r="L956" s="6"/>
      <c r="M956" s="6" t="s">
        <v>76</v>
      </c>
      <c r="N956">
        <v>35</v>
      </c>
    </row>
    <row r="957" spans="1:14" x14ac:dyDescent="0.2">
      <c r="A957" s="6">
        <v>198540</v>
      </c>
      <c r="B957" s="6" t="s">
        <v>1281</v>
      </c>
      <c r="C957">
        <v>3</v>
      </c>
      <c r="D957" s="24">
        <v>3</v>
      </c>
      <c r="E957" s="6">
        <v>22</v>
      </c>
      <c r="F957" s="6">
        <v>23</v>
      </c>
      <c r="G957">
        <v>23</v>
      </c>
      <c r="H957" s="6">
        <v>23</v>
      </c>
      <c r="I957" s="6" t="s">
        <v>952</v>
      </c>
      <c r="J957" s="6" t="s">
        <v>54</v>
      </c>
      <c r="K957" s="7">
        <v>45279</v>
      </c>
      <c r="L957" s="6"/>
      <c r="M957" s="6" t="s">
        <v>76</v>
      </c>
      <c r="N957">
        <v>34</v>
      </c>
    </row>
    <row r="958" spans="1:14" x14ac:dyDescent="0.2">
      <c r="A958" s="6">
        <v>190854</v>
      </c>
      <c r="B958" s="6" t="s">
        <v>385</v>
      </c>
      <c r="C958">
        <v>3</v>
      </c>
      <c r="D958" s="24">
        <v>3</v>
      </c>
      <c r="E958" s="6">
        <v>56</v>
      </c>
      <c r="F958" s="6">
        <v>20</v>
      </c>
      <c r="G958">
        <v>0</v>
      </c>
      <c r="H958" s="6">
        <v>20</v>
      </c>
      <c r="I958" s="6" t="s">
        <v>53</v>
      </c>
      <c r="J958" s="6" t="s">
        <v>68</v>
      </c>
      <c r="K958" s="7">
        <v>45824</v>
      </c>
      <c r="L958" s="6"/>
      <c r="M958" s="6" t="s">
        <v>71</v>
      </c>
      <c r="N958">
        <v>2</v>
      </c>
    </row>
    <row r="959" spans="1:14" x14ac:dyDescent="0.2">
      <c r="A959" s="6">
        <v>154192</v>
      </c>
      <c r="B959" s="6" t="s">
        <v>516</v>
      </c>
      <c r="C959">
        <v>3</v>
      </c>
      <c r="D959" s="24">
        <v>3</v>
      </c>
      <c r="E959" s="6">
        <v>6</v>
      </c>
      <c r="F959" s="6">
        <v>7</v>
      </c>
      <c r="G959">
        <v>16</v>
      </c>
      <c r="H959" s="6">
        <v>7</v>
      </c>
      <c r="I959" s="6" t="s">
        <v>53</v>
      </c>
      <c r="J959" s="6" t="s">
        <v>68</v>
      </c>
      <c r="K959" s="7">
        <v>45848</v>
      </c>
      <c r="L959" s="6"/>
      <c r="M959" s="6" t="s">
        <v>76</v>
      </c>
      <c r="N959">
        <v>2</v>
      </c>
    </row>
    <row r="960" spans="1:14" x14ac:dyDescent="0.2">
      <c r="A960" s="6">
        <v>128823</v>
      </c>
      <c r="B960" s="6" t="s">
        <v>839</v>
      </c>
      <c r="C960">
        <v>3</v>
      </c>
      <c r="D960" s="24">
        <v>3</v>
      </c>
      <c r="E960" s="6">
        <v>32</v>
      </c>
      <c r="F960" s="6">
        <v>30</v>
      </c>
      <c r="G960">
        <v>0</v>
      </c>
      <c r="H960" s="6">
        <v>31</v>
      </c>
      <c r="I960" s="6" t="s">
        <v>53</v>
      </c>
      <c r="J960" s="6" t="s">
        <v>54</v>
      </c>
      <c r="K960" s="7">
        <v>45747</v>
      </c>
      <c r="L960" s="7">
        <v>45888</v>
      </c>
      <c r="M960" s="6" t="s">
        <v>76</v>
      </c>
      <c r="N960">
        <v>3</v>
      </c>
    </row>
    <row r="961" spans="1:14" x14ac:dyDescent="0.2">
      <c r="A961" s="6">
        <v>127820</v>
      </c>
      <c r="B961" s="6" t="s">
        <v>1282</v>
      </c>
      <c r="C961">
        <v>3</v>
      </c>
      <c r="D961" s="24">
        <v>3</v>
      </c>
      <c r="E961" s="6">
        <v>33</v>
      </c>
      <c r="F961" s="6">
        <v>48</v>
      </c>
      <c r="G961">
        <v>40</v>
      </c>
      <c r="H961" s="6">
        <v>96</v>
      </c>
      <c r="I961" s="6" t="s">
        <v>952</v>
      </c>
      <c r="J961" s="6" t="s">
        <v>54</v>
      </c>
      <c r="K961" s="7">
        <v>45349</v>
      </c>
      <c r="L961" s="6"/>
      <c r="M961" s="6" t="s">
        <v>76</v>
      </c>
      <c r="N961">
        <v>36</v>
      </c>
    </row>
    <row r="962" spans="1:14" x14ac:dyDescent="0.2">
      <c r="A962" s="6">
        <v>116337</v>
      </c>
      <c r="B962" s="6" t="s">
        <v>494</v>
      </c>
      <c r="C962">
        <v>3</v>
      </c>
      <c r="D962" s="24">
        <v>3</v>
      </c>
      <c r="E962" s="6">
        <v>14</v>
      </c>
      <c r="F962" s="6">
        <v>8</v>
      </c>
      <c r="G962">
        <v>16</v>
      </c>
      <c r="H962" s="6">
        <v>8</v>
      </c>
      <c r="I962" s="6" t="s">
        <v>53</v>
      </c>
      <c r="J962" s="6" t="s">
        <v>68</v>
      </c>
      <c r="K962" s="7">
        <v>45735</v>
      </c>
      <c r="L962" s="7">
        <v>45886</v>
      </c>
      <c r="M962" s="6" t="s">
        <v>76</v>
      </c>
      <c r="N962">
        <v>4</v>
      </c>
    </row>
    <row r="963" spans="1:14" x14ac:dyDescent="0.2">
      <c r="A963" s="6">
        <v>115904</v>
      </c>
      <c r="B963" s="6" t="s">
        <v>480</v>
      </c>
      <c r="C963">
        <v>3</v>
      </c>
      <c r="D963" s="24">
        <v>3</v>
      </c>
      <c r="E963" s="6">
        <v>22</v>
      </c>
      <c r="F963" s="6">
        <v>10</v>
      </c>
      <c r="G963">
        <v>25</v>
      </c>
      <c r="H963" s="6">
        <v>10</v>
      </c>
      <c r="I963" s="6" t="s">
        <v>53</v>
      </c>
      <c r="J963" s="6" t="s">
        <v>68</v>
      </c>
      <c r="K963" s="7">
        <v>45745</v>
      </c>
      <c r="L963" s="7">
        <v>45922</v>
      </c>
      <c r="M963" s="6" t="s">
        <v>76</v>
      </c>
      <c r="N963">
        <v>4</v>
      </c>
    </row>
    <row r="964" spans="1:14" x14ac:dyDescent="0.2">
      <c r="A964" s="6">
        <v>115809</v>
      </c>
      <c r="B964" s="6" t="s">
        <v>228</v>
      </c>
      <c r="C964">
        <v>3</v>
      </c>
      <c r="D964" s="24">
        <v>0</v>
      </c>
      <c r="E964" s="6">
        <v>14</v>
      </c>
      <c r="F964" s="6">
        <v>15</v>
      </c>
      <c r="G964">
        <v>0</v>
      </c>
      <c r="H964" s="6">
        <v>8</v>
      </c>
      <c r="I964" s="6" t="s">
        <v>53</v>
      </c>
      <c r="J964" s="6" t="s">
        <v>54</v>
      </c>
      <c r="K964" s="7">
        <v>45184</v>
      </c>
      <c r="L964" s="6"/>
      <c r="M964" s="6" t="s">
        <v>76</v>
      </c>
      <c r="N964">
        <v>21</v>
      </c>
    </row>
    <row r="965" spans="1:14" x14ac:dyDescent="0.2">
      <c r="A965" s="6">
        <v>115539</v>
      </c>
      <c r="B965" s="6" t="s">
        <v>1283</v>
      </c>
      <c r="C965">
        <v>3</v>
      </c>
      <c r="D965" s="24">
        <v>0</v>
      </c>
      <c r="E965" s="6">
        <v>70</v>
      </c>
      <c r="F965" s="6">
        <v>70</v>
      </c>
      <c r="G965">
        <v>0</v>
      </c>
      <c r="H965" s="6">
        <v>22</v>
      </c>
      <c r="I965" s="6" t="s">
        <v>952</v>
      </c>
      <c r="J965" s="6" t="s">
        <v>973</v>
      </c>
      <c r="K965" s="7">
        <v>45317</v>
      </c>
      <c r="L965" s="6"/>
      <c r="M965" s="6" t="s">
        <v>71</v>
      </c>
      <c r="N965">
        <v>22</v>
      </c>
    </row>
    <row r="966" spans="1:14" x14ac:dyDescent="0.2">
      <c r="A966" s="6">
        <v>114454</v>
      </c>
      <c r="B966" s="6" t="s">
        <v>669</v>
      </c>
      <c r="C966">
        <v>3</v>
      </c>
      <c r="D966" s="24">
        <v>3</v>
      </c>
      <c r="E966" s="6">
        <v>43</v>
      </c>
      <c r="F966" s="6">
        <v>39</v>
      </c>
      <c r="G966">
        <v>55</v>
      </c>
      <c r="H966" s="6">
        <v>40</v>
      </c>
      <c r="I966" s="6" t="s">
        <v>53</v>
      </c>
      <c r="J966" s="6" t="s">
        <v>68</v>
      </c>
      <c r="K966" s="7">
        <v>45821</v>
      </c>
      <c r="L966" s="7">
        <v>45909</v>
      </c>
      <c r="M966" s="6" t="s">
        <v>71</v>
      </c>
      <c r="N966">
        <v>3</v>
      </c>
    </row>
    <row r="967" spans="1:14" x14ac:dyDescent="0.2">
      <c r="A967" s="6">
        <v>112987</v>
      </c>
      <c r="B967" s="6" t="s">
        <v>541</v>
      </c>
      <c r="C967">
        <v>3</v>
      </c>
      <c r="D967" s="24">
        <v>3</v>
      </c>
      <c r="E967" s="6">
        <v>5</v>
      </c>
      <c r="F967" s="6">
        <v>8</v>
      </c>
      <c r="G967">
        <v>9</v>
      </c>
      <c r="H967" s="6">
        <v>8</v>
      </c>
      <c r="I967" s="6" t="s">
        <v>53</v>
      </c>
      <c r="J967" s="6" t="s">
        <v>68</v>
      </c>
      <c r="K967" s="7">
        <v>45686</v>
      </c>
      <c r="L967" s="7">
        <v>45861</v>
      </c>
      <c r="M967" s="6" t="s">
        <v>76</v>
      </c>
      <c r="N967">
        <v>6</v>
      </c>
    </row>
    <row r="968" spans="1:14" x14ac:dyDescent="0.2">
      <c r="A968" s="6">
        <v>112499</v>
      </c>
      <c r="B968" s="6" t="s">
        <v>1284</v>
      </c>
      <c r="C968">
        <v>3</v>
      </c>
      <c r="D968" s="24">
        <v>3</v>
      </c>
      <c r="E968" s="6">
        <v>13</v>
      </c>
      <c r="F968" s="6">
        <v>18</v>
      </c>
      <c r="G968">
        <v>0</v>
      </c>
      <c r="H968" s="6">
        <v>32</v>
      </c>
      <c r="I968" s="6" t="s">
        <v>952</v>
      </c>
      <c r="J968" s="6" t="s">
        <v>54</v>
      </c>
      <c r="K968" s="7">
        <v>45824</v>
      </c>
      <c r="L968" s="7">
        <v>45925</v>
      </c>
      <c r="M968" s="6" t="s">
        <v>76</v>
      </c>
      <c r="N968">
        <v>3</v>
      </c>
    </row>
    <row r="969" spans="1:14" x14ac:dyDescent="0.2">
      <c r="A969" s="6">
        <v>110545</v>
      </c>
      <c r="B969" s="6" t="s">
        <v>355</v>
      </c>
      <c r="C969">
        <v>3</v>
      </c>
      <c r="D969" s="24">
        <v>3</v>
      </c>
      <c r="E969" s="6">
        <v>221</v>
      </c>
      <c r="F969" s="6">
        <v>230</v>
      </c>
      <c r="G969">
        <v>198</v>
      </c>
      <c r="H969" s="6">
        <v>226</v>
      </c>
      <c r="I969" s="6" t="s">
        <v>53</v>
      </c>
      <c r="J969" s="6" t="s">
        <v>54</v>
      </c>
      <c r="K969" s="7">
        <v>45610</v>
      </c>
      <c r="L969" s="6"/>
      <c r="M969" s="6" t="s">
        <v>58</v>
      </c>
      <c r="N969">
        <v>34</v>
      </c>
    </row>
    <row r="970" spans="1:14" x14ac:dyDescent="0.2">
      <c r="A970" s="6">
        <v>109702</v>
      </c>
      <c r="B970" s="6" t="s">
        <v>497</v>
      </c>
      <c r="C970">
        <v>3</v>
      </c>
      <c r="D970" s="24">
        <v>3</v>
      </c>
      <c r="E970" s="6">
        <v>10</v>
      </c>
      <c r="F970" s="6">
        <v>8</v>
      </c>
      <c r="G970">
        <v>14</v>
      </c>
      <c r="H970" s="6">
        <v>8</v>
      </c>
      <c r="I970" s="6" t="s">
        <v>53</v>
      </c>
      <c r="J970" s="6" t="s">
        <v>54</v>
      </c>
      <c r="K970" s="7">
        <v>45709</v>
      </c>
      <c r="L970" s="7">
        <v>45911</v>
      </c>
      <c r="M970" s="6" t="s">
        <v>76</v>
      </c>
      <c r="N970">
        <v>5</v>
      </c>
    </row>
    <row r="971" spans="1:14" x14ac:dyDescent="0.2">
      <c r="A971" s="6">
        <v>109597</v>
      </c>
      <c r="B971" s="6" t="s">
        <v>1285</v>
      </c>
      <c r="C971">
        <v>3</v>
      </c>
      <c r="D971" s="24">
        <v>0</v>
      </c>
      <c r="E971" s="6">
        <v>88</v>
      </c>
      <c r="F971" s="6">
        <v>35</v>
      </c>
      <c r="G971">
        <v>103</v>
      </c>
      <c r="H971" s="6">
        <v>103</v>
      </c>
      <c r="I971" s="6" t="s">
        <v>952</v>
      </c>
      <c r="J971" s="6" t="s">
        <v>973</v>
      </c>
      <c r="K971" s="7">
        <v>45826</v>
      </c>
      <c r="L971" s="7">
        <v>45940</v>
      </c>
      <c r="M971" s="6" t="s">
        <v>71</v>
      </c>
      <c r="N971">
        <v>1</v>
      </c>
    </row>
    <row r="972" spans="1:14" x14ac:dyDescent="0.2">
      <c r="A972" s="6">
        <v>108015</v>
      </c>
      <c r="B972" s="6" t="s">
        <v>789</v>
      </c>
      <c r="C972">
        <v>3</v>
      </c>
      <c r="D972" s="24">
        <v>3</v>
      </c>
      <c r="E972" s="6">
        <v>875</v>
      </c>
      <c r="F972" s="6">
        <v>768</v>
      </c>
      <c r="G972">
        <v>775</v>
      </c>
      <c r="H972" s="6">
        <v>793</v>
      </c>
      <c r="I972" s="6" t="s">
        <v>53</v>
      </c>
      <c r="J972" s="6" t="s">
        <v>54</v>
      </c>
      <c r="K972" s="7">
        <v>45289</v>
      </c>
      <c r="L972" s="6"/>
      <c r="M972" s="6" t="s">
        <v>55</v>
      </c>
      <c r="N972">
        <v>28</v>
      </c>
    </row>
    <row r="973" spans="1:14" x14ac:dyDescent="0.2">
      <c r="A973" s="6" t="s">
        <v>1286</v>
      </c>
      <c r="B973" s="6" t="s">
        <v>1287</v>
      </c>
      <c r="C973">
        <v>2</v>
      </c>
      <c r="D973" s="24">
        <v>0</v>
      </c>
      <c r="E973" s="6"/>
      <c r="F973" s="6">
        <v>831</v>
      </c>
      <c r="G973">
        <v>0</v>
      </c>
      <c r="H973" s="6">
        <v>862</v>
      </c>
      <c r="I973" s="6" t="s">
        <v>952</v>
      </c>
      <c r="J973" s="6" t="s">
        <v>54</v>
      </c>
      <c r="K973" s="7">
        <v>45345</v>
      </c>
      <c r="L973" s="6"/>
      <c r="M973" s="6"/>
      <c r="N973">
        <v>21</v>
      </c>
    </row>
    <row r="974" spans="1:14" x14ac:dyDescent="0.2">
      <c r="A974" s="6">
        <v>583650</v>
      </c>
      <c r="B974" s="6" t="s">
        <v>1288</v>
      </c>
      <c r="C974">
        <v>2</v>
      </c>
      <c r="D974" s="24">
        <v>2</v>
      </c>
      <c r="E974" s="6">
        <v>44</v>
      </c>
      <c r="F974" s="6">
        <v>60</v>
      </c>
      <c r="G974">
        <v>0</v>
      </c>
      <c r="H974" s="6">
        <v>62</v>
      </c>
      <c r="I974" s="6" t="s">
        <v>952</v>
      </c>
      <c r="J974" s="6" t="s">
        <v>54</v>
      </c>
      <c r="K974" s="7">
        <v>45805</v>
      </c>
      <c r="L974" s="7">
        <v>46042</v>
      </c>
      <c r="M974" s="6" t="s">
        <v>71</v>
      </c>
      <c r="N974">
        <v>3</v>
      </c>
    </row>
    <row r="975" spans="1:14" x14ac:dyDescent="0.2">
      <c r="A975" s="6">
        <v>546361</v>
      </c>
      <c r="B975" s="6" t="s">
        <v>463</v>
      </c>
      <c r="C975">
        <v>2</v>
      </c>
      <c r="D975" s="24">
        <v>2</v>
      </c>
      <c r="E975" s="6">
        <v>13</v>
      </c>
      <c r="F975" s="6">
        <v>10</v>
      </c>
      <c r="G975">
        <v>0</v>
      </c>
      <c r="H975" s="6">
        <v>10</v>
      </c>
      <c r="I975" s="6" t="s">
        <v>53</v>
      </c>
      <c r="J975" s="6" t="s">
        <v>54</v>
      </c>
      <c r="K975" s="7">
        <v>45848</v>
      </c>
      <c r="L975" s="7">
        <v>45939</v>
      </c>
      <c r="M975" s="6" t="s">
        <v>76</v>
      </c>
      <c r="N975">
        <v>2</v>
      </c>
    </row>
    <row r="976" spans="1:14" x14ac:dyDescent="0.2">
      <c r="A976" s="6">
        <v>533752</v>
      </c>
      <c r="B976" s="6" t="s">
        <v>1289</v>
      </c>
      <c r="C976">
        <v>2</v>
      </c>
      <c r="D976" s="24">
        <v>2</v>
      </c>
      <c r="E976" s="6"/>
      <c r="F976" s="6">
        <v>15</v>
      </c>
      <c r="G976">
        <v>0</v>
      </c>
      <c r="H976" s="6">
        <v>22</v>
      </c>
      <c r="I976" s="6" t="s">
        <v>952</v>
      </c>
      <c r="J976" s="6" t="s">
        <v>54</v>
      </c>
      <c r="K976" s="7">
        <v>45504</v>
      </c>
      <c r="L976" s="6"/>
      <c r="M976" s="6"/>
      <c r="N976">
        <v>16</v>
      </c>
    </row>
    <row r="977" spans="1:14" x14ac:dyDescent="0.2">
      <c r="A977" s="6">
        <v>515147</v>
      </c>
      <c r="B977" s="6" t="s">
        <v>1290</v>
      </c>
      <c r="C977">
        <v>2</v>
      </c>
      <c r="D977" s="24">
        <v>2</v>
      </c>
      <c r="E977" s="6">
        <v>53</v>
      </c>
      <c r="F977" s="6">
        <v>46</v>
      </c>
      <c r="G977">
        <v>55</v>
      </c>
      <c r="H977" s="6">
        <v>46</v>
      </c>
      <c r="I977" s="6" t="s">
        <v>952</v>
      </c>
      <c r="J977" s="6" t="s">
        <v>54</v>
      </c>
      <c r="K977" s="7">
        <v>45273</v>
      </c>
      <c r="L977" s="6"/>
      <c r="M977" s="6" t="s">
        <v>71</v>
      </c>
      <c r="N977">
        <v>38</v>
      </c>
    </row>
    <row r="978" spans="1:14" x14ac:dyDescent="0.2">
      <c r="A978" s="6">
        <v>507940</v>
      </c>
      <c r="B978" s="6" t="s">
        <v>1291</v>
      </c>
      <c r="C978">
        <v>2</v>
      </c>
      <c r="D978" s="24">
        <v>7</v>
      </c>
      <c r="E978" s="6"/>
      <c r="F978" s="6">
        <v>1</v>
      </c>
      <c r="G978">
        <v>10</v>
      </c>
      <c r="H978" s="6">
        <v>13</v>
      </c>
      <c r="I978" s="6" t="s">
        <v>952</v>
      </c>
      <c r="J978" s="6" t="s">
        <v>54</v>
      </c>
      <c r="K978" s="7">
        <v>45898</v>
      </c>
      <c r="L978" s="7">
        <v>45960</v>
      </c>
      <c r="M978" s="6" t="s">
        <v>55</v>
      </c>
      <c r="N978">
        <v>2</v>
      </c>
    </row>
    <row r="979" spans="1:14" x14ac:dyDescent="0.2">
      <c r="A979" s="6">
        <v>466446</v>
      </c>
      <c r="B979" s="6" t="s">
        <v>1292</v>
      </c>
      <c r="C979">
        <v>2</v>
      </c>
      <c r="D979" s="24">
        <v>2</v>
      </c>
      <c r="E979" s="6">
        <v>30</v>
      </c>
      <c r="F979" s="6">
        <v>34</v>
      </c>
      <c r="G979">
        <v>2</v>
      </c>
      <c r="H979" s="6">
        <v>45</v>
      </c>
      <c r="I979" s="6" t="s">
        <v>952</v>
      </c>
      <c r="J979" s="6" t="s">
        <v>54</v>
      </c>
      <c r="K979" s="7">
        <v>45317</v>
      </c>
      <c r="L979" s="6"/>
      <c r="M979" s="6" t="s">
        <v>76</v>
      </c>
      <c r="N979">
        <v>34</v>
      </c>
    </row>
    <row r="980" spans="1:14" x14ac:dyDescent="0.2">
      <c r="A980" s="6">
        <v>316129</v>
      </c>
      <c r="B980" s="6" t="s">
        <v>319</v>
      </c>
      <c r="C980">
        <v>2</v>
      </c>
      <c r="D980" s="24">
        <v>2</v>
      </c>
      <c r="E980" s="6">
        <v>21</v>
      </c>
      <c r="F980" s="6">
        <v>35</v>
      </c>
      <c r="G980">
        <v>0</v>
      </c>
      <c r="H980" s="6">
        <v>31</v>
      </c>
      <c r="I980" s="6" t="s">
        <v>53</v>
      </c>
      <c r="J980" s="6" t="s">
        <v>54</v>
      </c>
      <c r="K980" s="7">
        <v>45875</v>
      </c>
      <c r="L980" s="7">
        <v>45981</v>
      </c>
      <c r="M980" s="6" t="s">
        <v>76</v>
      </c>
      <c r="N980">
        <v>4</v>
      </c>
    </row>
    <row r="981" spans="1:14" x14ac:dyDescent="0.2">
      <c r="A981" s="6">
        <v>216488</v>
      </c>
      <c r="B981" s="6" t="s">
        <v>428</v>
      </c>
      <c r="C981">
        <v>2</v>
      </c>
      <c r="D981" s="24">
        <v>2</v>
      </c>
      <c r="E981" s="6">
        <v>16</v>
      </c>
      <c r="F981" s="6">
        <v>17</v>
      </c>
      <c r="G981">
        <v>19</v>
      </c>
      <c r="H981" s="6">
        <v>17</v>
      </c>
      <c r="I981" s="6" t="s">
        <v>53</v>
      </c>
      <c r="J981" s="6" t="s">
        <v>54</v>
      </c>
      <c r="K981" s="7">
        <v>45881</v>
      </c>
      <c r="L981" s="7">
        <v>45964</v>
      </c>
      <c r="M981" s="6" t="s">
        <v>76</v>
      </c>
      <c r="N981">
        <v>2</v>
      </c>
    </row>
    <row r="982" spans="1:14" x14ac:dyDescent="0.2">
      <c r="A982" s="6">
        <v>216455</v>
      </c>
      <c r="B982" s="6" t="s">
        <v>530</v>
      </c>
      <c r="C982">
        <v>2</v>
      </c>
      <c r="D982" s="24">
        <v>2</v>
      </c>
      <c r="E982" s="6">
        <v>6</v>
      </c>
      <c r="F982" s="6">
        <v>7</v>
      </c>
      <c r="G982">
        <v>1</v>
      </c>
      <c r="H982" s="6">
        <v>7</v>
      </c>
      <c r="I982" s="6" t="s">
        <v>53</v>
      </c>
      <c r="J982" s="6" t="s">
        <v>68</v>
      </c>
      <c r="K982" s="7">
        <v>45728</v>
      </c>
      <c r="L982" s="7">
        <v>45832</v>
      </c>
      <c r="M982" s="6" t="s">
        <v>76</v>
      </c>
      <c r="N982">
        <v>5</v>
      </c>
    </row>
    <row r="983" spans="1:14" x14ac:dyDescent="0.2">
      <c r="A983" s="6">
        <v>158758</v>
      </c>
      <c r="B983" s="6" t="s">
        <v>665</v>
      </c>
      <c r="C983">
        <v>2</v>
      </c>
      <c r="D983" s="24">
        <v>2</v>
      </c>
      <c r="E983" s="6">
        <v>31</v>
      </c>
      <c r="F983" s="6">
        <v>40</v>
      </c>
      <c r="G983">
        <v>53</v>
      </c>
      <c r="H983" s="6">
        <v>41</v>
      </c>
      <c r="I983" s="6" t="s">
        <v>53</v>
      </c>
      <c r="J983" s="6" t="s">
        <v>68</v>
      </c>
      <c r="K983" s="7">
        <v>45673</v>
      </c>
      <c r="L983" s="6"/>
      <c r="M983" s="6" t="s">
        <v>76</v>
      </c>
      <c r="N983">
        <v>7</v>
      </c>
    </row>
    <row r="984" spans="1:14" x14ac:dyDescent="0.2">
      <c r="A984" s="6">
        <v>143890</v>
      </c>
      <c r="B984" s="6" t="s">
        <v>795</v>
      </c>
      <c r="C984">
        <v>2</v>
      </c>
      <c r="D984" s="24">
        <v>0</v>
      </c>
      <c r="E984" s="6">
        <v>667</v>
      </c>
      <c r="F984" s="6">
        <v>550</v>
      </c>
      <c r="G984">
        <v>670</v>
      </c>
      <c r="H984" s="6">
        <v>568</v>
      </c>
      <c r="I984" s="6" t="s">
        <v>53</v>
      </c>
      <c r="J984" s="6" t="s">
        <v>54</v>
      </c>
      <c r="K984" s="7">
        <v>45194</v>
      </c>
      <c r="L984" s="6"/>
      <c r="M984" s="6" t="s">
        <v>55</v>
      </c>
      <c r="N984">
        <v>39</v>
      </c>
    </row>
    <row r="985" spans="1:14" x14ac:dyDescent="0.2">
      <c r="A985" s="6">
        <v>116457</v>
      </c>
      <c r="B985" s="6" t="s">
        <v>1293</v>
      </c>
      <c r="C985">
        <v>2</v>
      </c>
      <c r="D985" s="24">
        <v>0</v>
      </c>
      <c r="E985" s="6">
        <v>238</v>
      </c>
      <c r="F985" s="6">
        <v>270</v>
      </c>
      <c r="G985">
        <v>251</v>
      </c>
      <c r="H985" s="6">
        <v>528</v>
      </c>
      <c r="I985" s="6" t="s">
        <v>952</v>
      </c>
      <c r="J985" s="6" t="s">
        <v>54</v>
      </c>
      <c r="K985" s="7">
        <v>45471</v>
      </c>
      <c r="L985" s="6"/>
      <c r="M985" s="6" t="s">
        <v>58</v>
      </c>
      <c r="N985">
        <v>13</v>
      </c>
    </row>
    <row r="986" spans="1:14" x14ac:dyDescent="0.2">
      <c r="A986" s="6">
        <v>116184</v>
      </c>
      <c r="B986" s="6" t="s">
        <v>1294</v>
      </c>
      <c r="C986">
        <v>2</v>
      </c>
      <c r="D986" s="24">
        <v>2</v>
      </c>
      <c r="E986" s="6">
        <v>12</v>
      </c>
      <c r="F986" s="6">
        <v>30</v>
      </c>
      <c r="G986">
        <v>13</v>
      </c>
      <c r="H986" s="6">
        <v>93</v>
      </c>
      <c r="I986" s="6" t="s">
        <v>952</v>
      </c>
      <c r="J986" s="6" t="s">
        <v>54</v>
      </c>
      <c r="K986" s="7">
        <v>45275</v>
      </c>
      <c r="L986" s="7">
        <v>45900</v>
      </c>
      <c r="M986" s="6" t="s">
        <v>76</v>
      </c>
      <c r="N986">
        <v>52</v>
      </c>
    </row>
    <row r="987" spans="1:14" x14ac:dyDescent="0.2">
      <c r="A987" s="6">
        <v>115879</v>
      </c>
      <c r="B987" s="6" t="s">
        <v>1295</v>
      </c>
      <c r="C987">
        <v>2</v>
      </c>
      <c r="D987" s="24">
        <v>2</v>
      </c>
      <c r="E987" s="6">
        <v>18</v>
      </c>
      <c r="F987" s="6">
        <v>24</v>
      </c>
      <c r="G987">
        <v>25</v>
      </c>
      <c r="H987" s="6">
        <v>22</v>
      </c>
      <c r="I987" s="6" t="s">
        <v>952</v>
      </c>
      <c r="J987" s="6" t="s">
        <v>54</v>
      </c>
      <c r="K987" s="7">
        <v>45273</v>
      </c>
      <c r="L987" s="6"/>
      <c r="M987" s="6" t="s">
        <v>76</v>
      </c>
      <c r="N987">
        <v>50</v>
      </c>
    </row>
    <row r="988" spans="1:14" x14ac:dyDescent="0.2">
      <c r="A988" s="6">
        <v>115279</v>
      </c>
      <c r="B988" s="6" t="s">
        <v>244</v>
      </c>
      <c r="C988">
        <v>2</v>
      </c>
      <c r="D988" s="24">
        <v>2</v>
      </c>
      <c r="E988" s="6">
        <v>16</v>
      </c>
      <c r="F988" s="6">
        <v>14</v>
      </c>
      <c r="G988">
        <v>0</v>
      </c>
      <c r="H988" s="6">
        <v>8</v>
      </c>
      <c r="I988" s="6" t="s">
        <v>53</v>
      </c>
      <c r="J988" s="6" t="s">
        <v>68</v>
      </c>
      <c r="K988" s="7">
        <v>45776</v>
      </c>
      <c r="L988" s="7">
        <v>45908</v>
      </c>
      <c r="M988" s="6" t="s">
        <v>76</v>
      </c>
      <c r="N988">
        <v>3</v>
      </c>
    </row>
    <row r="989" spans="1:14" x14ac:dyDescent="0.2">
      <c r="A989" s="6">
        <v>113397</v>
      </c>
      <c r="B989" s="6" t="s">
        <v>688</v>
      </c>
      <c r="C989">
        <v>2</v>
      </c>
      <c r="D989" s="24">
        <v>2</v>
      </c>
      <c r="E989" s="6">
        <v>137</v>
      </c>
      <c r="F989" s="6">
        <v>145</v>
      </c>
      <c r="G989">
        <v>93</v>
      </c>
      <c r="H989" s="6">
        <v>149</v>
      </c>
      <c r="I989" s="6" t="s">
        <v>53</v>
      </c>
      <c r="J989" s="6" t="s">
        <v>54</v>
      </c>
      <c r="K989" s="7">
        <v>45650</v>
      </c>
      <c r="L989" s="6"/>
      <c r="M989" s="6" t="s">
        <v>58</v>
      </c>
      <c r="N989">
        <v>45</v>
      </c>
    </row>
    <row r="990" spans="1:14" x14ac:dyDescent="0.2">
      <c r="A990" s="6">
        <v>113387</v>
      </c>
      <c r="B990" s="6" t="s">
        <v>92</v>
      </c>
      <c r="C990">
        <v>2</v>
      </c>
      <c r="D990" s="24">
        <v>0</v>
      </c>
      <c r="E990" s="6">
        <v>210</v>
      </c>
      <c r="F990" s="6">
        <v>465</v>
      </c>
      <c r="G990">
        <v>267</v>
      </c>
      <c r="H990" s="6">
        <v>211</v>
      </c>
      <c r="I990" s="6" t="s">
        <v>53</v>
      </c>
      <c r="J990" s="6" t="s">
        <v>54</v>
      </c>
      <c r="K990" s="7">
        <v>45288</v>
      </c>
      <c r="L990" s="6"/>
      <c r="M990" s="6" t="s">
        <v>58</v>
      </c>
      <c r="N990">
        <v>21</v>
      </c>
    </row>
    <row r="991" spans="1:14" x14ac:dyDescent="0.2">
      <c r="A991" s="6">
        <v>108051</v>
      </c>
      <c r="B991" s="6" t="s">
        <v>81</v>
      </c>
      <c r="C991">
        <v>2</v>
      </c>
      <c r="D991" s="24">
        <v>2</v>
      </c>
      <c r="E991" s="6">
        <v>143</v>
      </c>
      <c r="F991" s="6">
        <v>415</v>
      </c>
      <c r="G991">
        <v>140</v>
      </c>
      <c r="H991" s="6">
        <v>144</v>
      </c>
      <c r="I991" s="6" t="s">
        <v>53</v>
      </c>
      <c r="J991" s="6" t="s">
        <v>54</v>
      </c>
      <c r="K991" s="7">
        <v>45849</v>
      </c>
      <c r="L991" s="7">
        <v>45973</v>
      </c>
      <c r="M991" s="6" t="s">
        <v>58</v>
      </c>
      <c r="N991">
        <v>3</v>
      </c>
    </row>
    <row r="992" spans="1:14" x14ac:dyDescent="0.2">
      <c r="A992" s="6">
        <v>108027</v>
      </c>
      <c r="B992" s="6" t="s">
        <v>1296</v>
      </c>
      <c r="C992">
        <v>2</v>
      </c>
      <c r="D992" s="24">
        <v>2</v>
      </c>
      <c r="E992" s="6">
        <v>143</v>
      </c>
      <c r="F992" s="6">
        <v>140</v>
      </c>
      <c r="G992">
        <v>148</v>
      </c>
      <c r="H992" s="6">
        <v>121</v>
      </c>
      <c r="I992" s="6" t="s">
        <v>952</v>
      </c>
      <c r="J992" s="6" t="s">
        <v>54</v>
      </c>
      <c r="K992" s="7">
        <v>45272</v>
      </c>
      <c r="L992" s="6"/>
      <c r="M992" s="6" t="s">
        <v>58</v>
      </c>
      <c r="N992">
        <v>48</v>
      </c>
    </row>
    <row r="993" spans="1:14" x14ac:dyDescent="0.2">
      <c r="A993" s="6">
        <v>107911</v>
      </c>
      <c r="B993" s="6" t="s">
        <v>154</v>
      </c>
      <c r="C993">
        <v>2</v>
      </c>
      <c r="D993" s="24">
        <v>2</v>
      </c>
      <c r="E993" s="6">
        <v>1072</v>
      </c>
      <c r="F993" s="6">
        <v>1215</v>
      </c>
      <c r="G993">
        <v>1312</v>
      </c>
      <c r="H993" s="6">
        <v>2480</v>
      </c>
      <c r="I993" s="6" t="s">
        <v>53</v>
      </c>
      <c r="J993" s="6" t="s">
        <v>54</v>
      </c>
      <c r="K993" s="7">
        <v>45251</v>
      </c>
      <c r="L993" s="6"/>
      <c r="M993" s="6" t="s">
        <v>55</v>
      </c>
      <c r="N993">
        <v>47</v>
      </c>
    </row>
    <row r="994" spans="1:14" x14ac:dyDescent="0.2">
      <c r="A994" s="6">
        <v>106477</v>
      </c>
      <c r="B994" s="6" t="s">
        <v>157</v>
      </c>
      <c r="C994">
        <v>2</v>
      </c>
      <c r="D994" s="24">
        <v>0</v>
      </c>
      <c r="E994" s="6">
        <v>150</v>
      </c>
      <c r="F994" s="6">
        <v>156</v>
      </c>
      <c r="G994">
        <v>158</v>
      </c>
      <c r="H994" s="6">
        <v>326</v>
      </c>
      <c r="I994" s="6" t="s">
        <v>53</v>
      </c>
      <c r="J994" s="6" t="s">
        <v>54</v>
      </c>
      <c r="K994" s="7">
        <v>45279</v>
      </c>
      <c r="L994" s="6"/>
      <c r="M994" s="6" t="s">
        <v>58</v>
      </c>
      <c r="N994">
        <v>45</v>
      </c>
    </row>
    <row r="995" spans="1:14" x14ac:dyDescent="0.2">
      <c r="A995" s="6">
        <v>586347</v>
      </c>
      <c r="B995" s="6" t="s">
        <v>586</v>
      </c>
      <c r="C995">
        <v>1</v>
      </c>
      <c r="D995" s="24">
        <v>1</v>
      </c>
      <c r="E995" s="6"/>
      <c r="F995" s="6">
        <v>7</v>
      </c>
      <c r="G995">
        <v>7</v>
      </c>
      <c r="H995" s="6">
        <v>7</v>
      </c>
      <c r="I995" s="6" t="s">
        <v>53</v>
      </c>
      <c r="J995" s="6" t="s">
        <v>54</v>
      </c>
      <c r="K995" s="7">
        <v>45747</v>
      </c>
      <c r="L995" s="7">
        <v>45873</v>
      </c>
      <c r="M995" s="6"/>
      <c r="N995">
        <v>4</v>
      </c>
    </row>
    <row r="996" spans="1:14" x14ac:dyDescent="0.2">
      <c r="A996" s="6">
        <v>523755</v>
      </c>
      <c r="B996" s="6" t="s">
        <v>1297</v>
      </c>
      <c r="C996">
        <v>1</v>
      </c>
      <c r="D996" s="24">
        <v>0</v>
      </c>
      <c r="E996" s="6"/>
      <c r="F996" s="6">
        <v>24</v>
      </c>
      <c r="G996">
        <v>0</v>
      </c>
      <c r="H996" s="6">
        <v>24</v>
      </c>
      <c r="I996" s="6" t="s">
        <v>952</v>
      </c>
      <c r="J996" s="6" t="s">
        <v>54</v>
      </c>
      <c r="K996" s="7">
        <v>45324</v>
      </c>
      <c r="L996" s="6"/>
      <c r="M996" s="6"/>
      <c r="N996">
        <v>21</v>
      </c>
    </row>
    <row r="997" spans="1:14" x14ac:dyDescent="0.2">
      <c r="A997" s="6">
        <v>515162</v>
      </c>
      <c r="B997" s="6" t="s">
        <v>535</v>
      </c>
      <c r="C997">
        <v>1</v>
      </c>
      <c r="D997" s="24">
        <v>0</v>
      </c>
      <c r="E997" s="6"/>
      <c r="F997" s="6">
        <v>6</v>
      </c>
      <c r="G997">
        <v>0</v>
      </c>
      <c r="H997" s="6">
        <v>6</v>
      </c>
      <c r="I997" s="6" t="s">
        <v>53</v>
      </c>
      <c r="J997" s="6" t="s">
        <v>54</v>
      </c>
      <c r="K997" s="7">
        <v>45180</v>
      </c>
      <c r="L997" s="6"/>
      <c r="M997" s="6"/>
      <c r="N997">
        <v>25</v>
      </c>
    </row>
    <row r="998" spans="1:14" x14ac:dyDescent="0.2">
      <c r="A998" s="6">
        <v>489703</v>
      </c>
      <c r="B998" s="6" t="s">
        <v>1298</v>
      </c>
      <c r="C998">
        <v>1</v>
      </c>
      <c r="D998" s="24">
        <v>1</v>
      </c>
      <c r="E998" s="6">
        <v>3</v>
      </c>
      <c r="F998" s="6">
        <v>3</v>
      </c>
      <c r="G998">
        <v>3</v>
      </c>
      <c r="H998" s="6">
        <v>4</v>
      </c>
      <c r="I998" s="6" t="s">
        <v>952</v>
      </c>
      <c r="J998" s="6" t="s">
        <v>54</v>
      </c>
      <c r="K998" s="7">
        <v>45757</v>
      </c>
      <c r="L998" s="6"/>
      <c r="M998" s="6" t="s">
        <v>76</v>
      </c>
      <c r="N998">
        <v>4</v>
      </c>
    </row>
    <row r="999" spans="1:14" x14ac:dyDescent="0.2">
      <c r="A999" s="6">
        <v>466223</v>
      </c>
      <c r="B999" s="6" t="s">
        <v>1299</v>
      </c>
      <c r="C999">
        <v>1</v>
      </c>
      <c r="D999" s="24">
        <v>1</v>
      </c>
      <c r="E999" s="6">
        <v>43</v>
      </c>
      <c r="F999" s="6">
        <v>10</v>
      </c>
      <c r="G999">
        <v>0</v>
      </c>
      <c r="H999" s="6">
        <v>10</v>
      </c>
      <c r="I999" s="6" t="s">
        <v>952</v>
      </c>
      <c r="J999" s="6" t="s">
        <v>973</v>
      </c>
      <c r="K999" s="7">
        <v>44371</v>
      </c>
      <c r="L999" s="6"/>
      <c r="M999" s="6" t="s">
        <v>71</v>
      </c>
      <c r="N999">
        <v>54</v>
      </c>
    </row>
    <row r="1000" spans="1:14" x14ac:dyDescent="0.2">
      <c r="A1000" s="6">
        <v>461447</v>
      </c>
      <c r="B1000" s="6" t="s">
        <v>568</v>
      </c>
      <c r="C1000">
        <v>1</v>
      </c>
      <c r="D1000" s="24">
        <v>1</v>
      </c>
      <c r="E1000" s="6">
        <v>1</v>
      </c>
      <c r="F1000" s="6">
        <v>1</v>
      </c>
      <c r="G1000">
        <v>1</v>
      </c>
      <c r="H1000" s="6">
        <v>1</v>
      </c>
      <c r="I1000" s="6" t="s">
        <v>53</v>
      </c>
      <c r="J1000" s="6" t="s">
        <v>68</v>
      </c>
      <c r="K1000" s="7">
        <v>45700</v>
      </c>
      <c r="L1000" s="6"/>
      <c r="M1000" s="6" t="s">
        <v>76</v>
      </c>
      <c r="N1000">
        <v>7</v>
      </c>
    </row>
    <row r="1001" spans="1:14" x14ac:dyDescent="0.2">
      <c r="A1001" s="6">
        <v>310328</v>
      </c>
      <c r="B1001" s="6" t="s">
        <v>542</v>
      </c>
      <c r="C1001">
        <v>1</v>
      </c>
      <c r="D1001" s="24">
        <v>1</v>
      </c>
      <c r="E1001" s="6">
        <v>5</v>
      </c>
      <c r="F1001" s="6">
        <v>6</v>
      </c>
      <c r="G1001">
        <v>3</v>
      </c>
      <c r="H1001" s="6">
        <v>6</v>
      </c>
      <c r="I1001" s="6" t="s">
        <v>53</v>
      </c>
      <c r="J1001" s="6" t="s">
        <v>68</v>
      </c>
      <c r="K1001" s="7">
        <v>45681</v>
      </c>
      <c r="L1001" s="7">
        <v>45777</v>
      </c>
      <c r="M1001" s="6" t="s">
        <v>76</v>
      </c>
      <c r="N1001">
        <v>6</v>
      </c>
    </row>
    <row r="1002" spans="1:14" x14ac:dyDescent="0.2">
      <c r="A1002" s="6">
        <v>305888</v>
      </c>
      <c r="B1002" s="6" t="s">
        <v>1300</v>
      </c>
      <c r="C1002">
        <v>1</v>
      </c>
      <c r="D1002" s="24">
        <v>1</v>
      </c>
      <c r="E1002" s="6">
        <v>190</v>
      </c>
      <c r="F1002" s="6">
        <v>220</v>
      </c>
      <c r="G1002">
        <v>252</v>
      </c>
      <c r="H1002" s="6">
        <v>155</v>
      </c>
      <c r="I1002" s="6" t="s">
        <v>952</v>
      </c>
      <c r="J1002" s="6" t="s">
        <v>54</v>
      </c>
      <c r="K1002" s="7">
        <v>45280</v>
      </c>
      <c r="L1002" s="6"/>
      <c r="M1002" s="6" t="s">
        <v>58</v>
      </c>
      <c r="N1002">
        <v>34</v>
      </c>
    </row>
    <row r="1003" spans="1:14" x14ac:dyDescent="0.2">
      <c r="A1003" s="6">
        <v>305596</v>
      </c>
      <c r="B1003" s="6" t="s">
        <v>1301</v>
      </c>
      <c r="C1003">
        <v>1</v>
      </c>
      <c r="D1003" s="24">
        <v>1</v>
      </c>
      <c r="E1003" s="6">
        <v>62</v>
      </c>
      <c r="F1003" s="6">
        <v>65</v>
      </c>
      <c r="G1003">
        <v>70</v>
      </c>
      <c r="H1003" s="6">
        <v>67</v>
      </c>
      <c r="I1003" s="6" t="s">
        <v>952</v>
      </c>
      <c r="J1003" s="6" t="s">
        <v>54</v>
      </c>
      <c r="K1003" s="7">
        <v>45278</v>
      </c>
      <c r="L1003" s="6"/>
      <c r="M1003" s="6" t="s">
        <v>71</v>
      </c>
      <c r="N1003">
        <v>33</v>
      </c>
    </row>
    <row r="1004" spans="1:14" x14ac:dyDescent="0.2">
      <c r="A1004" s="6">
        <v>206457</v>
      </c>
      <c r="B1004" s="6" t="s">
        <v>1302</v>
      </c>
      <c r="C1004">
        <v>1</v>
      </c>
      <c r="D1004" s="24">
        <v>1</v>
      </c>
      <c r="E1004" s="6">
        <v>16</v>
      </c>
      <c r="F1004" s="6">
        <v>20</v>
      </c>
      <c r="G1004">
        <v>18</v>
      </c>
      <c r="H1004" s="6">
        <v>14</v>
      </c>
      <c r="I1004" s="6" t="s">
        <v>952</v>
      </c>
      <c r="J1004" s="6" t="s">
        <v>54</v>
      </c>
      <c r="K1004" s="7">
        <v>45925</v>
      </c>
      <c r="L1004" s="7">
        <v>46042</v>
      </c>
      <c r="M1004" s="6" t="s">
        <v>76</v>
      </c>
      <c r="N1004">
        <v>50</v>
      </c>
    </row>
    <row r="1005" spans="1:14" x14ac:dyDescent="0.2">
      <c r="A1005" s="6">
        <v>165139</v>
      </c>
      <c r="B1005" s="6" t="s">
        <v>400</v>
      </c>
      <c r="C1005">
        <v>1</v>
      </c>
      <c r="D1005" s="24">
        <v>1</v>
      </c>
      <c r="E1005" s="6">
        <v>52</v>
      </c>
      <c r="F1005" s="6">
        <v>18</v>
      </c>
      <c r="G1005">
        <v>0</v>
      </c>
      <c r="H1005" s="6">
        <v>18</v>
      </c>
      <c r="I1005" s="6" t="s">
        <v>53</v>
      </c>
      <c r="J1005" s="6" t="s">
        <v>68</v>
      </c>
      <c r="K1005" s="7">
        <v>45833</v>
      </c>
      <c r="L1005" s="7">
        <v>45940</v>
      </c>
      <c r="M1005" s="6" t="s">
        <v>71</v>
      </c>
      <c r="N1005">
        <v>2</v>
      </c>
    </row>
    <row r="1006" spans="1:14" x14ac:dyDescent="0.2">
      <c r="A1006" s="6">
        <v>164915</v>
      </c>
      <c r="B1006" s="6" t="s">
        <v>1303</v>
      </c>
      <c r="C1006">
        <v>1</v>
      </c>
      <c r="D1006" s="24">
        <v>1</v>
      </c>
      <c r="E1006" s="6">
        <v>147</v>
      </c>
      <c r="F1006" s="6">
        <v>164</v>
      </c>
      <c r="G1006">
        <v>172</v>
      </c>
      <c r="H1006" s="6">
        <v>137</v>
      </c>
      <c r="I1006" s="6" t="s">
        <v>952</v>
      </c>
      <c r="J1006" s="6" t="s">
        <v>54</v>
      </c>
      <c r="K1006" s="7">
        <v>45278</v>
      </c>
      <c r="L1006" s="7">
        <v>45575</v>
      </c>
      <c r="M1006" s="6" t="s">
        <v>58</v>
      </c>
      <c r="N1006">
        <v>45</v>
      </c>
    </row>
    <row r="1007" spans="1:14" x14ac:dyDescent="0.2">
      <c r="A1007" s="6">
        <v>158327</v>
      </c>
      <c r="B1007" s="6" t="s">
        <v>746</v>
      </c>
      <c r="C1007">
        <v>1</v>
      </c>
      <c r="D1007" s="24">
        <v>0</v>
      </c>
      <c r="E1007" s="6">
        <v>248</v>
      </c>
      <c r="F1007" s="6">
        <v>263</v>
      </c>
      <c r="G1007">
        <v>323</v>
      </c>
      <c r="H1007" s="6">
        <v>271</v>
      </c>
      <c r="I1007" s="6" t="s">
        <v>53</v>
      </c>
      <c r="J1007" s="6" t="s">
        <v>54</v>
      </c>
      <c r="K1007" s="7">
        <v>45579</v>
      </c>
      <c r="L1007" s="7">
        <v>45687</v>
      </c>
      <c r="M1007" s="6" t="s">
        <v>58</v>
      </c>
      <c r="N1007">
        <v>12</v>
      </c>
    </row>
    <row r="1008" spans="1:14" x14ac:dyDescent="0.2">
      <c r="A1008" s="6">
        <v>145395</v>
      </c>
      <c r="B1008" s="6" t="s">
        <v>1304</v>
      </c>
      <c r="C1008">
        <v>1</v>
      </c>
      <c r="D1008" s="24">
        <v>0</v>
      </c>
      <c r="E1008" s="6">
        <v>5</v>
      </c>
      <c r="F1008" s="6">
        <v>12</v>
      </c>
      <c r="G1008">
        <v>2</v>
      </c>
      <c r="H1008" s="6">
        <v>7</v>
      </c>
      <c r="I1008" s="6" t="s">
        <v>952</v>
      </c>
      <c r="J1008" s="6" t="s">
        <v>54</v>
      </c>
      <c r="K1008" s="7">
        <v>45273</v>
      </c>
      <c r="L1008" s="6"/>
      <c r="M1008" s="6" t="s">
        <v>76</v>
      </c>
      <c r="N1008">
        <v>51</v>
      </c>
    </row>
    <row r="1009" spans="1:14" x14ac:dyDescent="0.2">
      <c r="A1009" s="6">
        <v>142059</v>
      </c>
      <c r="B1009" s="6" t="s">
        <v>490</v>
      </c>
      <c r="C1009">
        <v>1</v>
      </c>
      <c r="D1009" s="24">
        <v>0</v>
      </c>
      <c r="E1009" s="6">
        <v>9</v>
      </c>
      <c r="F1009" s="6">
        <v>9</v>
      </c>
      <c r="G1009">
        <v>10</v>
      </c>
      <c r="H1009" s="6">
        <v>9</v>
      </c>
      <c r="I1009" s="6" t="s">
        <v>53</v>
      </c>
      <c r="J1009" s="6" t="s">
        <v>54</v>
      </c>
      <c r="K1009" s="7">
        <v>45265</v>
      </c>
      <c r="L1009" s="6"/>
      <c r="M1009" s="6" t="s">
        <v>76</v>
      </c>
      <c r="N1009">
        <v>17</v>
      </c>
    </row>
    <row r="1010" spans="1:14" x14ac:dyDescent="0.2">
      <c r="A1010" s="6">
        <v>122506</v>
      </c>
      <c r="B1010" s="6" t="s">
        <v>421</v>
      </c>
      <c r="C1010">
        <v>1</v>
      </c>
      <c r="D1010" s="24">
        <v>0</v>
      </c>
      <c r="E1010" s="6">
        <v>18</v>
      </c>
      <c r="F1010" s="6">
        <v>24</v>
      </c>
      <c r="G1010">
        <v>25</v>
      </c>
      <c r="H1010" s="6">
        <v>24</v>
      </c>
      <c r="I1010" s="6" t="s">
        <v>53</v>
      </c>
      <c r="J1010" s="6" t="s">
        <v>54</v>
      </c>
      <c r="K1010" s="7">
        <v>45562</v>
      </c>
      <c r="L1010" s="7">
        <v>45674</v>
      </c>
      <c r="M1010" s="6" t="s">
        <v>76</v>
      </c>
      <c r="N1010">
        <v>10</v>
      </c>
    </row>
    <row r="1011" spans="1:14" x14ac:dyDescent="0.2">
      <c r="A1011" s="6">
        <v>121105</v>
      </c>
      <c r="B1011" s="6" t="s">
        <v>1305</v>
      </c>
      <c r="C1011">
        <v>1</v>
      </c>
      <c r="D1011" s="24">
        <v>1</v>
      </c>
      <c r="E1011" s="6">
        <v>8</v>
      </c>
      <c r="F1011" s="6">
        <v>0</v>
      </c>
      <c r="G1011">
        <v>8</v>
      </c>
      <c r="H1011" s="6">
        <v>10</v>
      </c>
      <c r="I1011" s="6" t="s">
        <v>952</v>
      </c>
      <c r="J1011" s="6" t="s">
        <v>54</v>
      </c>
      <c r="K1011" s="7">
        <v>45849</v>
      </c>
      <c r="L1011" s="6"/>
      <c r="M1011" s="6" t="s">
        <v>76</v>
      </c>
      <c r="N1011">
        <v>44</v>
      </c>
    </row>
    <row r="1012" spans="1:14" x14ac:dyDescent="0.2">
      <c r="A1012" s="6">
        <v>115749</v>
      </c>
      <c r="B1012" s="6" t="s">
        <v>1306</v>
      </c>
      <c r="C1012">
        <v>1</v>
      </c>
      <c r="D1012" s="24">
        <v>0</v>
      </c>
      <c r="E1012" s="6">
        <v>22</v>
      </c>
      <c r="F1012" s="6">
        <v>17</v>
      </c>
      <c r="G1012">
        <v>21</v>
      </c>
      <c r="H1012" s="6">
        <v>7</v>
      </c>
      <c r="I1012" s="6" t="s">
        <v>952</v>
      </c>
      <c r="J1012" s="6" t="s">
        <v>54</v>
      </c>
      <c r="K1012" s="7">
        <v>45317</v>
      </c>
      <c r="L1012" s="6"/>
      <c r="M1012" s="6" t="s">
        <v>76</v>
      </c>
      <c r="N1012">
        <v>37</v>
      </c>
    </row>
    <row r="1013" spans="1:14" x14ac:dyDescent="0.2">
      <c r="A1013" s="6">
        <v>113421</v>
      </c>
      <c r="B1013" s="6" t="s">
        <v>1307</v>
      </c>
      <c r="C1013">
        <v>1</v>
      </c>
      <c r="D1013" s="24">
        <v>1</v>
      </c>
      <c r="E1013" s="6">
        <v>225</v>
      </c>
      <c r="F1013" s="6">
        <v>225</v>
      </c>
      <c r="G1013">
        <v>165</v>
      </c>
      <c r="H1013" s="6">
        <v>103</v>
      </c>
      <c r="I1013" s="6" t="s">
        <v>952</v>
      </c>
      <c r="J1013" s="6" t="s">
        <v>54</v>
      </c>
      <c r="K1013" s="7">
        <v>45280</v>
      </c>
      <c r="L1013" s="6"/>
      <c r="M1013" s="6" t="s">
        <v>58</v>
      </c>
      <c r="N1013">
        <v>47</v>
      </c>
    </row>
    <row r="1014" spans="1:14" x14ac:dyDescent="0.2">
      <c r="A1014" s="6">
        <v>112407</v>
      </c>
      <c r="B1014" s="6" t="s">
        <v>1308</v>
      </c>
      <c r="C1014">
        <v>1</v>
      </c>
      <c r="D1014" s="24">
        <v>0</v>
      </c>
      <c r="E1014" s="6">
        <v>10</v>
      </c>
      <c r="F1014" s="6">
        <v>16</v>
      </c>
      <c r="G1014">
        <v>0</v>
      </c>
      <c r="H1014" s="6">
        <v>16</v>
      </c>
      <c r="I1014" s="6" t="s">
        <v>952</v>
      </c>
      <c r="J1014" s="6" t="s">
        <v>54</v>
      </c>
      <c r="K1014" s="7">
        <v>45281</v>
      </c>
      <c r="L1014" s="6"/>
      <c r="M1014" s="6" t="s">
        <v>76</v>
      </c>
      <c r="N1014">
        <v>26</v>
      </c>
    </row>
    <row r="1015" spans="1:14" x14ac:dyDescent="0.2">
      <c r="A1015" s="6">
        <v>109319</v>
      </c>
      <c r="B1015" s="6" t="s">
        <v>1309</v>
      </c>
      <c r="C1015">
        <v>1</v>
      </c>
      <c r="D1015" s="24">
        <v>1</v>
      </c>
      <c r="E1015" s="6">
        <v>57</v>
      </c>
      <c r="F1015" s="6">
        <v>65</v>
      </c>
      <c r="G1015">
        <v>65</v>
      </c>
      <c r="H1015" s="6">
        <v>67</v>
      </c>
      <c r="I1015" s="6" t="s">
        <v>952</v>
      </c>
      <c r="J1015" s="6" t="s">
        <v>54</v>
      </c>
      <c r="K1015" s="7">
        <v>45281</v>
      </c>
      <c r="L1015" s="6"/>
      <c r="M1015" s="6" t="s">
        <v>71</v>
      </c>
      <c r="N1015">
        <v>27</v>
      </c>
    </row>
    <row r="1016" spans="1:14" x14ac:dyDescent="0.2">
      <c r="A1016" s="6">
        <v>109113</v>
      </c>
      <c r="B1016" s="6" t="s">
        <v>1310</v>
      </c>
      <c r="C1016">
        <v>1</v>
      </c>
      <c r="D1016" s="24">
        <v>1</v>
      </c>
      <c r="E1016" s="6">
        <v>5</v>
      </c>
      <c r="F1016" s="6">
        <v>6</v>
      </c>
      <c r="G1016">
        <v>6</v>
      </c>
      <c r="H1016" s="6">
        <v>6</v>
      </c>
      <c r="I1016" s="6" t="s">
        <v>952</v>
      </c>
      <c r="J1016" s="6" t="s">
        <v>54</v>
      </c>
      <c r="K1016" s="7">
        <v>45280</v>
      </c>
      <c r="L1016" s="6"/>
      <c r="M1016" s="6" t="s">
        <v>76</v>
      </c>
      <c r="N1016">
        <v>40</v>
      </c>
    </row>
    <row r="1017" spans="1:14" x14ac:dyDescent="0.2">
      <c r="A1017" s="6">
        <v>109007</v>
      </c>
      <c r="B1017" s="6" t="s">
        <v>285</v>
      </c>
      <c r="C1017">
        <v>1</v>
      </c>
      <c r="D1017" s="24">
        <v>1</v>
      </c>
      <c r="E1017" s="6">
        <v>217</v>
      </c>
      <c r="F1017" s="6">
        <v>80</v>
      </c>
      <c r="G1017">
        <v>54</v>
      </c>
      <c r="H1017" s="6">
        <v>62</v>
      </c>
      <c r="I1017" s="6" t="s">
        <v>53</v>
      </c>
      <c r="J1017" s="6" t="s">
        <v>68</v>
      </c>
      <c r="K1017" s="7">
        <v>45838</v>
      </c>
      <c r="L1017" s="6"/>
      <c r="M1017" s="6" t="s">
        <v>58</v>
      </c>
      <c r="N1017">
        <v>2</v>
      </c>
    </row>
    <row r="1018" spans="1:14" x14ac:dyDescent="0.2">
      <c r="A1018" s="6">
        <v>108461</v>
      </c>
      <c r="B1018" s="6" t="s">
        <v>1311</v>
      </c>
      <c r="C1018">
        <v>1</v>
      </c>
      <c r="D1018" s="24">
        <v>0</v>
      </c>
      <c r="E1018" s="6">
        <v>54</v>
      </c>
      <c r="F1018" s="6">
        <v>75</v>
      </c>
      <c r="G1018">
        <v>65</v>
      </c>
      <c r="H1018" s="6">
        <v>77</v>
      </c>
      <c r="I1018" s="6" t="s">
        <v>952</v>
      </c>
      <c r="J1018" s="6" t="s">
        <v>54</v>
      </c>
      <c r="K1018" s="7">
        <v>45280</v>
      </c>
      <c r="L1018" s="6"/>
      <c r="M1018" s="6" t="s">
        <v>71</v>
      </c>
      <c r="N1018">
        <v>29</v>
      </c>
    </row>
    <row r="1019" spans="1:14" x14ac:dyDescent="0.2">
      <c r="A1019" s="6">
        <v>108337</v>
      </c>
      <c r="B1019" s="6" t="s">
        <v>1312</v>
      </c>
      <c r="C1019">
        <v>1</v>
      </c>
      <c r="D1019" s="24">
        <v>5</v>
      </c>
      <c r="E1019" s="6">
        <v>59</v>
      </c>
      <c r="F1019" s="6">
        <v>10</v>
      </c>
      <c r="G1019">
        <v>0</v>
      </c>
      <c r="H1019" s="6">
        <v>15</v>
      </c>
      <c r="I1019" s="6" t="s">
        <v>952</v>
      </c>
      <c r="J1019" s="6" t="s">
        <v>54</v>
      </c>
      <c r="K1019" s="7">
        <v>45833</v>
      </c>
      <c r="L1019" s="6"/>
      <c r="M1019" s="6" t="s">
        <v>71</v>
      </c>
      <c r="N1019">
        <v>3</v>
      </c>
    </row>
    <row r="1020" spans="1:14" x14ac:dyDescent="0.2">
      <c r="A1020" s="6">
        <v>108180</v>
      </c>
      <c r="B1020" s="6" t="s">
        <v>491</v>
      </c>
      <c r="C1020">
        <v>1</v>
      </c>
      <c r="D1020" s="24">
        <v>1</v>
      </c>
      <c r="E1020" s="6">
        <v>9</v>
      </c>
      <c r="F1020" s="6">
        <v>10</v>
      </c>
      <c r="G1020">
        <v>9</v>
      </c>
      <c r="H1020" s="6">
        <v>10</v>
      </c>
      <c r="I1020" s="6" t="s">
        <v>53</v>
      </c>
      <c r="J1020" s="6" t="s">
        <v>68</v>
      </c>
      <c r="K1020" s="7">
        <v>45720</v>
      </c>
      <c r="L1020" s="7">
        <v>45808</v>
      </c>
      <c r="M1020" s="6" t="s">
        <v>76</v>
      </c>
      <c r="N1020">
        <v>5</v>
      </c>
    </row>
    <row r="1021" spans="1:14" x14ac:dyDescent="0.2">
      <c r="A1021" s="6">
        <v>106262</v>
      </c>
      <c r="B1021" s="6" t="s">
        <v>643</v>
      </c>
      <c r="C1021">
        <v>1</v>
      </c>
      <c r="D1021" s="24">
        <v>1</v>
      </c>
      <c r="E1021" s="6">
        <v>71</v>
      </c>
      <c r="F1021" s="6">
        <v>82</v>
      </c>
      <c r="G1021">
        <v>96</v>
      </c>
      <c r="H1021" s="6">
        <v>84</v>
      </c>
      <c r="I1021" s="6" t="s">
        <v>53</v>
      </c>
      <c r="J1021" s="6" t="s">
        <v>54</v>
      </c>
      <c r="K1021" s="7">
        <v>45778</v>
      </c>
      <c r="L1021" s="7">
        <v>45876</v>
      </c>
      <c r="M1021" s="6" t="s">
        <v>71</v>
      </c>
      <c r="N1021">
        <v>3</v>
      </c>
    </row>
    <row r="1022" spans="1:14" x14ac:dyDescent="0.2">
      <c r="A1022" s="6">
        <v>106223</v>
      </c>
      <c r="B1022" s="6" t="s">
        <v>1313</v>
      </c>
      <c r="C1022">
        <v>1</v>
      </c>
      <c r="D1022" s="24">
        <v>0</v>
      </c>
      <c r="E1022" s="6">
        <v>62</v>
      </c>
      <c r="F1022" s="6">
        <v>73</v>
      </c>
      <c r="G1022">
        <v>79</v>
      </c>
      <c r="H1022" s="6">
        <v>75</v>
      </c>
      <c r="I1022" s="6" t="s">
        <v>952</v>
      </c>
      <c r="J1022" s="6" t="s">
        <v>973</v>
      </c>
      <c r="K1022" s="7">
        <v>45720</v>
      </c>
      <c r="L1022" s="6"/>
      <c r="M1022" s="6" t="s">
        <v>71</v>
      </c>
      <c r="N1022">
        <v>9</v>
      </c>
    </row>
    <row r="1023" spans="1:14" x14ac:dyDescent="0.2">
      <c r="A1023" s="6" t="s">
        <v>1314</v>
      </c>
      <c r="B1023" s="6" t="s">
        <v>1315</v>
      </c>
      <c r="C1023">
        <v>0</v>
      </c>
      <c r="D1023" s="24">
        <v>0</v>
      </c>
      <c r="E1023" s="6"/>
      <c r="F1023" s="6">
        <v>40</v>
      </c>
      <c r="G1023">
        <v>0</v>
      </c>
      <c r="H1023" s="6">
        <v>0</v>
      </c>
      <c r="I1023" s="6" t="s">
        <v>53</v>
      </c>
      <c r="J1023" s="6" t="s">
        <v>1272</v>
      </c>
      <c r="K1023" s="7">
        <v>45884</v>
      </c>
      <c r="L1023" s="6"/>
      <c r="M1023" s="6"/>
      <c r="N1023">
        <v>3</v>
      </c>
    </row>
    <row r="1024" spans="1:14" x14ac:dyDescent="0.2">
      <c r="A1024" s="6" t="s">
        <v>1316</v>
      </c>
      <c r="B1024" s="6" t="s">
        <v>1317</v>
      </c>
      <c r="C1024">
        <v>0</v>
      </c>
      <c r="D1024" s="24">
        <v>0</v>
      </c>
      <c r="E1024" s="6"/>
      <c r="F1024" s="6">
        <v>1</v>
      </c>
      <c r="G1024">
        <v>0</v>
      </c>
      <c r="H1024" s="6">
        <v>4</v>
      </c>
      <c r="I1024" s="6" t="s">
        <v>53</v>
      </c>
      <c r="J1024" s="6" t="s">
        <v>1272</v>
      </c>
      <c r="K1024" s="7">
        <v>45638</v>
      </c>
      <c r="L1024" s="6"/>
      <c r="M1024" s="6"/>
      <c r="N1024">
        <v>11</v>
      </c>
    </row>
    <row r="1025" spans="1:14" x14ac:dyDescent="0.2">
      <c r="A1025" s="6" t="s">
        <v>1318</v>
      </c>
      <c r="B1025" s="6" t="s">
        <v>1319</v>
      </c>
      <c r="C1025">
        <v>0</v>
      </c>
      <c r="D1025" s="24">
        <v>0</v>
      </c>
      <c r="E1025" s="6">
        <v>17000</v>
      </c>
      <c r="F1025" s="6">
        <v>100</v>
      </c>
      <c r="G1025">
        <v>0</v>
      </c>
      <c r="H1025" s="6">
        <v>39</v>
      </c>
      <c r="I1025" s="6" t="s">
        <v>53</v>
      </c>
      <c r="J1025" s="6" t="s">
        <v>1272</v>
      </c>
      <c r="K1025" s="7">
        <v>45057</v>
      </c>
      <c r="L1025" s="6"/>
      <c r="M1025" s="6" t="s">
        <v>55</v>
      </c>
      <c r="N1025">
        <v>31</v>
      </c>
    </row>
    <row r="1026" spans="1:14" x14ac:dyDescent="0.2">
      <c r="A1026" s="6" t="s">
        <v>1320</v>
      </c>
      <c r="B1026" s="6" t="s">
        <v>1321</v>
      </c>
      <c r="C1026">
        <v>0</v>
      </c>
      <c r="D1026" s="24">
        <v>0</v>
      </c>
      <c r="E1026" s="6"/>
      <c r="F1026" s="6">
        <v>2</v>
      </c>
      <c r="G1026">
        <v>0</v>
      </c>
      <c r="H1026" s="6">
        <v>36</v>
      </c>
      <c r="I1026" s="6" t="s">
        <v>53</v>
      </c>
      <c r="J1026" s="6" t="s">
        <v>1272</v>
      </c>
      <c r="K1026" s="7">
        <v>45818</v>
      </c>
      <c r="L1026" s="6"/>
      <c r="M1026" s="6"/>
      <c r="N1026">
        <v>5</v>
      </c>
    </row>
    <row r="1027" spans="1:14" x14ac:dyDescent="0.2">
      <c r="A1027" s="6" t="s">
        <v>1322</v>
      </c>
      <c r="B1027" s="6" t="s">
        <v>1323</v>
      </c>
      <c r="C1027">
        <v>0</v>
      </c>
      <c r="D1027" s="24">
        <v>0</v>
      </c>
      <c r="E1027" s="6"/>
      <c r="F1027" s="6">
        <v>250</v>
      </c>
      <c r="G1027">
        <v>0</v>
      </c>
      <c r="H1027" s="6">
        <v>344</v>
      </c>
      <c r="I1027" s="6" t="s">
        <v>53</v>
      </c>
      <c r="J1027" s="6" t="s">
        <v>1272</v>
      </c>
      <c r="K1027" s="7">
        <v>45499</v>
      </c>
      <c r="L1027" s="7">
        <v>45736</v>
      </c>
      <c r="M1027" s="6"/>
      <c r="N1027">
        <v>16</v>
      </c>
    </row>
    <row r="1028" spans="1:14" x14ac:dyDescent="0.2">
      <c r="A1028" s="6" t="s">
        <v>1324</v>
      </c>
      <c r="B1028" s="6" t="s">
        <v>1325</v>
      </c>
      <c r="C1028">
        <v>0</v>
      </c>
      <c r="D1028" s="24">
        <v>0</v>
      </c>
      <c r="E1028" s="6"/>
      <c r="F1028" s="6">
        <v>20</v>
      </c>
      <c r="G1028">
        <v>0</v>
      </c>
      <c r="H1028" s="6">
        <v>20</v>
      </c>
      <c r="I1028" s="6" t="s">
        <v>952</v>
      </c>
      <c r="J1028" s="6" t="s">
        <v>54</v>
      </c>
      <c r="K1028" s="7">
        <v>45866</v>
      </c>
      <c r="L1028" s="6"/>
      <c r="M1028" s="6"/>
      <c r="N1028">
        <v>5</v>
      </c>
    </row>
    <row r="1029" spans="1:14" x14ac:dyDescent="0.2">
      <c r="A1029" s="6" t="s">
        <v>1326</v>
      </c>
      <c r="B1029" s="6" t="s">
        <v>1327</v>
      </c>
      <c r="C1029">
        <v>0</v>
      </c>
      <c r="D1029" s="24">
        <v>0</v>
      </c>
      <c r="E1029" s="6"/>
      <c r="F1029" s="6">
        <v>117</v>
      </c>
      <c r="G1029">
        <v>0</v>
      </c>
      <c r="H1029" s="6">
        <v>120</v>
      </c>
      <c r="I1029" s="6" t="s">
        <v>952</v>
      </c>
      <c r="J1029" s="6" t="s">
        <v>54</v>
      </c>
      <c r="K1029" s="7">
        <v>45838</v>
      </c>
      <c r="L1029" s="6"/>
      <c r="M1029" s="6"/>
      <c r="N1029">
        <v>5</v>
      </c>
    </row>
    <row r="1030" spans="1:14" x14ac:dyDescent="0.2">
      <c r="A1030" s="6" t="s">
        <v>1328</v>
      </c>
      <c r="B1030" s="6" t="s">
        <v>1329</v>
      </c>
      <c r="C1030">
        <v>0</v>
      </c>
      <c r="D1030" s="24">
        <v>0</v>
      </c>
      <c r="E1030" s="6"/>
      <c r="F1030" s="6">
        <v>80</v>
      </c>
      <c r="G1030">
        <v>0</v>
      </c>
      <c r="H1030" s="6">
        <v>0</v>
      </c>
      <c r="I1030" s="6" t="s">
        <v>976</v>
      </c>
      <c r="J1030" s="6" t="s">
        <v>973</v>
      </c>
      <c r="K1030" s="6"/>
      <c r="L1030" s="6"/>
      <c r="M1030" s="6"/>
      <c r="N1030">
        <v>0</v>
      </c>
    </row>
    <row r="1031" spans="1:14" x14ac:dyDescent="0.2">
      <c r="A1031" s="6" t="s">
        <v>1330</v>
      </c>
      <c r="B1031" s="6" t="s">
        <v>1331</v>
      </c>
      <c r="C1031">
        <v>0</v>
      </c>
      <c r="D1031" s="24">
        <v>0</v>
      </c>
      <c r="E1031" s="6"/>
      <c r="F1031" s="6">
        <v>150</v>
      </c>
      <c r="G1031">
        <v>0</v>
      </c>
      <c r="H1031" s="6">
        <v>179</v>
      </c>
      <c r="I1031" s="6" t="s">
        <v>952</v>
      </c>
      <c r="J1031" s="6" t="s">
        <v>54</v>
      </c>
      <c r="K1031" s="7">
        <v>45348</v>
      </c>
      <c r="L1031" s="6"/>
      <c r="M1031" s="6"/>
      <c r="N1031">
        <v>21</v>
      </c>
    </row>
    <row r="1032" spans="1:14" x14ac:dyDescent="0.2">
      <c r="A1032" s="6" t="s">
        <v>1332</v>
      </c>
      <c r="B1032" s="6" t="s">
        <v>1333</v>
      </c>
      <c r="C1032">
        <v>0</v>
      </c>
      <c r="D1032" s="24">
        <v>0</v>
      </c>
      <c r="E1032" s="6">
        <v>33</v>
      </c>
      <c r="F1032" s="6">
        <v>63</v>
      </c>
      <c r="G1032">
        <v>37</v>
      </c>
      <c r="H1032" s="6">
        <v>170</v>
      </c>
      <c r="I1032" s="6" t="s">
        <v>952</v>
      </c>
      <c r="J1032" s="6" t="s">
        <v>54</v>
      </c>
      <c r="K1032" s="7">
        <v>45411</v>
      </c>
      <c r="L1032" s="6"/>
      <c r="M1032" s="6" t="s">
        <v>76</v>
      </c>
      <c r="N1032">
        <v>55</v>
      </c>
    </row>
    <row r="1033" spans="1:14" x14ac:dyDescent="0.2">
      <c r="A1033" s="6" t="s">
        <v>1334</v>
      </c>
      <c r="B1033" s="6" t="s">
        <v>1335</v>
      </c>
      <c r="C1033">
        <v>0</v>
      </c>
      <c r="D1033" s="24">
        <v>0</v>
      </c>
      <c r="E1033" s="6">
        <v>5</v>
      </c>
      <c r="F1033" s="6">
        <v>5</v>
      </c>
      <c r="G1033">
        <v>0</v>
      </c>
      <c r="H1033" s="6">
        <v>0</v>
      </c>
      <c r="I1033" s="6" t="s">
        <v>976</v>
      </c>
      <c r="J1033" s="6" t="s">
        <v>973</v>
      </c>
      <c r="K1033" s="6"/>
      <c r="L1033" s="6"/>
      <c r="M1033" s="6" t="s">
        <v>76</v>
      </c>
      <c r="N1033">
        <v>0</v>
      </c>
    </row>
    <row r="1034" spans="1:14" x14ac:dyDescent="0.2">
      <c r="A1034" s="6" t="s">
        <v>1336</v>
      </c>
      <c r="B1034" s="6" t="s">
        <v>1337</v>
      </c>
      <c r="C1034">
        <v>0</v>
      </c>
      <c r="D1034" s="24">
        <v>0</v>
      </c>
      <c r="E1034" s="6">
        <v>98</v>
      </c>
      <c r="F1034" s="6">
        <v>30</v>
      </c>
      <c r="G1034">
        <v>0</v>
      </c>
      <c r="H1034" s="6">
        <v>31</v>
      </c>
      <c r="I1034" s="6" t="s">
        <v>952</v>
      </c>
      <c r="J1034" s="6" t="s">
        <v>963</v>
      </c>
      <c r="K1034" s="7">
        <v>45611</v>
      </c>
      <c r="L1034" s="6"/>
      <c r="M1034" s="6" t="s">
        <v>71</v>
      </c>
      <c r="N1034">
        <v>12</v>
      </c>
    </row>
    <row r="1035" spans="1:14" x14ac:dyDescent="0.2">
      <c r="A1035" s="6" t="s">
        <v>1338</v>
      </c>
      <c r="B1035" s="6" t="s">
        <v>1339</v>
      </c>
      <c r="C1035">
        <v>0</v>
      </c>
      <c r="D1035" s="24">
        <v>0</v>
      </c>
      <c r="E1035" s="6">
        <v>150</v>
      </c>
      <c r="F1035" s="6">
        <v>150</v>
      </c>
      <c r="G1035">
        <v>0</v>
      </c>
      <c r="H1035" s="6">
        <v>0</v>
      </c>
      <c r="I1035" s="6" t="s">
        <v>976</v>
      </c>
      <c r="J1035" s="6" t="s">
        <v>973</v>
      </c>
      <c r="K1035" s="6"/>
      <c r="L1035" s="6"/>
      <c r="M1035" s="6" t="s">
        <v>58</v>
      </c>
      <c r="N1035">
        <v>0</v>
      </c>
    </row>
    <row r="1036" spans="1:14" x14ac:dyDescent="0.2">
      <c r="A1036" s="6" t="s">
        <v>332</v>
      </c>
      <c r="B1036" s="6" t="s">
        <v>333</v>
      </c>
      <c r="C1036">
        <v>0</v>
      </c>
      <c r="D1036" s="24">
        <v>0</v>
      </c>
      <c r="E1036" s="6">
        <v>194</v>
      </c>
      <c r="F1036" s="6">
        <v>41</v>
      </c>
      <c r="G1036">
        <v>98</v>
      </c>
      <c r="H1036" s="6">
        <v>38</v>
      </c>
      <c r="I1036" s="6" t="s">
        <v>53</v>
      </c>
      <c r="J1036" s="6" t="s">
        <v>54</v>
      </c>
      <c r="K1036" s="7">
        <v>45831</v>
      </c>
      <c r="L1036" s="6"/>
      <c r="M1036" s="6" t="s">
        <v>58</v>
      </c>
      <c r="N1036">
        <v>4</v>
      </c>
    </row>
    <row r="1037" spans="1:14" x14ac:dyDescent="0.2">
      <c r="A1037" s="6" t="s">
        <v>1340</v>
      </c>
      <c r="B1037" s="6" t="s">
        <v>1341</v>
      </c>
      <c r="C1037">
        <v>0</v>
      </c>
      <c r="D1037" s="24">
        <v>0</v>
      </c>
      <c r="E1037" s="6">
        <v>35</v>
      </c>
      <c r="F1037" s="6">
        <v>36</v>
      </c>
      <c r="G1037">
        <v>0</v>
      </c>
      <c r="H1037" s="6">
        <v>0</v>
      </c>
      <c r="I1037" s="6" t="s">
        <v>976</v>
      </c>
      <c r="J1037" s="6" t="s">
        <v>973</v>
      </c>
      <c r="K1037" s="6"/>
      <c r="L1037" s="6"/>
      <c r="M1037" s="6" t="s">
        <v>76</v>
      </c>
      <c r="N1037">
        <v>0</v>
      </c>
    </row>
    <row r="1038" spans="1:14" x14ac:dyDescent="0.2">
      <c r="A1038" s="6" t="s">
        <v>1342</v>
      </c>
      <c r="B1038" s="6" t="s">
        <v>1343</v>
      </c>
      <c r="C1038">
        <v>0</v>
      </c>
      <c r="D1038" s="24">
        <v>0</v>
      </c>
      <c r="E1038" s="6">
        <v>255</v>
      </c>
      <c r="F1038" s="6">
        <v>290</v>
      </c>
      <c r="G1038">
        <v>0</v>
      </c>
      <c r="H1038" s="6">
        <v>59</v>
      </c>
      <c r="I1038" s="6" t="s">
        <v>952</v>
      </c>
      <c r="J1038" s="6" t="s">
        <v>973</v>
      </c>
      <c r="K1038" s="7">
        <v>44194</v>
      </c>
      <c r="L1038" s="6"/>
      <c r="M1038" s="6" t="s">
        <v>58</v>
      </c>
      <c r="N1038">
        <v>60</v>
      </c>
    </row>
    <row r="1039" spans="1:14" x14ac:dyDescent="0.2">
      <c r="A1039" s="6" t="s">
        <v>1344</v>
      </c>
      <c r="B1039" s="6" t="s">
        <v>1345</v>
      </c>
      <c r="C1039">
        <v>0</v>
      </c>
      <c r="D1039" s="24">
        <v>0</v>
      </c>
      <c r="E1039" s="6">
        <v>39</v>
      </c>
      <c r="F1039" s="6">
        <v>3</v>
      </c>
      <c r="G1039">
        <v>0</v>
      </c>
      <c r="H1039" s="6">
        <v>48</v>
      </c>
      <c r="I1039" s="6" t="s">
        <v>952</v>
      </c>
      <c r="J1039" s="6" t="s">
        <v>963</v>
      </c>
      <c r="K1039" s="7">
        <v>43805</v>
      </c>
      <c r="L1039" s="6"/>
      <c r="M1039" s="6" t="s">
        <v>76</v>
      </c>
      <c r="N1039">
        <v>72</v>
      </c>
    </row>
    <row r="1040" spans="1:14" x14ac:dyDescent="0.2">
      <c r="A1040" s="6" t="s">
        <v>932</v>
      </c>
      <c r="B1040" s="6" t="s">
        <v>933</v>
      </c>
      <c r="C1040">
        <v>0</v>
      </c>
      <c r="D1040" s="24">
        <v>0</v>
      </c>
      <c r="E1040" s="6">
        <v>190</v>
      </c>
      <c r="F1040" s="6">
        <v>4</v>
      </c>
      <c r="G1040">
        <v>200</v>
      </c>
      <c r="H1040" s="6">
        <v>25</v>
      </c>
      <c r="I1040" s="6" t="s">
        <v>53</v>
      </c>
      <c r="J1040" s="6" t="s">
        <v>54</v>
      </c>
      <c r="K1040" s="7">
        <v>45910</v>
      </c>
      <c r="L1040" s="7">
        <v>45870</v>
      </c>
      <c r="M1040" s="6" t="s">
        <v>58</v>
      </c>
      <c r="N1040">
        <v>10</v>
      </c>
    </row>
    <row r="1041" spans="1:14" x14ac:dyDescent="0.2">
      <c r="A1041" s="6">
        <v>603749</v>
      </c>
      <c r="B1041" s="6" t="s">
        <v>181</v>
      </c>
      <c r="C1041">
        <v>0</v>
      </c>
      <c r="D1041" s="24">
        <v>0</v>
      </c>
      <c r="E1041" s="6"/>
      <c r="F1041" s="6">
        <v>70</v>
      </c>
      <c r="G1041">
        <v>0</v>
      </c>
      <c r="H1041" s="6">
        <v>17</v>
      </c>
      <c r="I1041" s="6" t="s">
        <v>53</v>
      </c>
      <c r="J1041" s="6" t="s">
        <v>68</v>
      </c>
      <c r="K1041" s="6"/>
      <c r="L1041" s="6"/>
      <c r="M1041" s="6"/>
      <c r="N1041">
        <v>0</v>
      </c>
    </row>
    <row r="1042" spans="1:14" x14ac:dyDescent="0.2">
      <c r="A1042" s="6">
        <v>598548</v>
      </c>
      <c r="B1042" s="6" t="s">
        <v>1346</v>
      </c>
      <c r="C1042">
        <v>0</v>
      </c>
      <c r="D1042" s="24">
        <v>0</v>
      </c>
      <c r="E1042" s="6"/>
      <c r="F1042" s="6">
        <v>26</v>
      </c>
      <c r="G1042">
        <v>0</v>
      </c>
      <c r="H1042" s="6">
        <v>12</v>
      </c>
      <c r="I1042" s="6" t="s">
        <v>952</v>
      </c>
      <c r="J1042" s="6" t="s">
        <v>54</v>
      </c>
      <c r="K1042" s="7">
        <v>45832</v>
      </c>
      <c r="L1042" s="7">
        <v>45958</v>
      </c>
      <c r="M1042" s="6"/>
      <c r="N1042">
        <v>5</v>
      </c>
    </row>
    <row r="1043" spans="1:14" x14ac:dyDescent="0.2">
      <c r="A1043" s="6">
        <v>586658</v>
      </c>
      <c r="B1043" s="6" t="s">
        <v>560</v>
      </c>
      <c r="C1043">
        <v>0</v>
      </c>
      <c r="D1043" s="24">
        <v>0</v>
      </c>
      <c r="E1043" s="6">
        <v>3</v>
      </c>
      <c r="F1043" s="6">
        <v>3</v>
      </c>
      <c r="G1043">
        <v>3</v>
      </c>
      <c r="H1043" s="6">
        <v>3</v>
      </c>
      <c r="I1043" s="6" t="s">
        <v>53</v>
      </c>
      <c r="J1043" s="6" t="s">
        <v>68</v>
      </c>
      <c r="K1043" s="7">
        <v>45740</v>
      </c>
      <c r="L1043" s="7">
        <v>45889</v>
      </c>
      <c r="M1043" s="6" t="s">
        <v>76</v>
      </c>
      <c r="N1043">
        <v>4</v>
      </c>
    </row>
    <row r="1044" spans="1:14" x14ac:dyDescent="0.2">
      <c r="A1044" s="6">
        <v>586447</v>
      </c>
      <c r="B1044" s="6" t="s">
        <v>583</v>
      </c>
      <c r="C1044">
        <v>0</v>
      </c>
      <c r="D1044" s="24">
        <v>0</v>
      </c>
      <c r="E1044" s="6">
        <v>1</v>
      </c>
      <c r="F1044" s="6">
        <v>1</v>
      </c>
      <c r="G1044">
        <v>0</v>
      </c>
      <c r="H1044" s="6">
        <v>1</v>
      </c>
      <c r="I1044" s="6" t="s">
        <v>53</v>
      </c>
      <c r="J1044" s="6" t="s">
        <v>68</v>
      </c>
      <c r="K1044" s="7">
        <v>45776</v>
      </c>
      <c r="L1044" s="7">
        <v>45951</v>
      </c>
      <c r="M1044" s="6" t="s">
        <v>76</v>
      </c>
      <c r="N1044">
        <v>3</v>
      </c>
    </row>
    <row r="1045" spans="1:14" x14ac:dyDescent="0.2">
      <c r="A1045" s="6">
        <v>584550</v>
      </c>
      <c r="B1045" s="6" t="s">
        <v>590</v>
      </c>
      <c r="C1045">
        <v>0</v>
      </c>
      <c r="D1045" s="24">
        <v>0</v>
      </c>
      <c r="E1045" s="6"/>
      <c r="F1045" s="6">
        <v>1</v>
      </c>
      <c r="G1045">
        <v>1</v>
      </c>
      <c r="H1045" s="6">
        <v>1</v>
      </c>
      <c r="I1045" s="6" t="s">
        <v>53</v>
      </c>
      <c r="J1045" s="6" t="s">
        <v>68</v>
      </c>
      <c r="K1045" s="6"/>
      <c r="L1045" s="6"/>
      <c r="M1045" s="6"/>
      <c r="N1045">
        <v>6</v>
      </c>
    </row>
    <row r="1046" spans="1:14" x14ac:dyDescent="0.2">
      <c r="A1046" s="6">
        <v>584354</v>
      </c>
      <c r="B1046" s="6" t="s">
        <v>591</v>
      </c>
      <c r="C1046">
        <v>0</v>
      </c>
      <c r="D1046" s="24">
        <v>0</v>
      </c>
      <c r="E1046" s="6"/>
      <c r="F1046" s="6">
        <v>2</v>
      </c>
      <c r="G1046">
        <v>1</v>
      </c>
      <c r="H1046" s="6">
        <v>2</v>
      </c>
      <c r="I1046" s="6" t="s">
        <v>53</v>
      </c>
      <c r="J1046" s="6" t="s">
        <v>68</v>
      </c>
      <c r="K1046" s="6"/>
      <c r="L1046" s="6"/>
      <c r="M1046" s="6"/>
      <c r="N1046">
        <v>5</v>
      </c>
    </row>
    <row r="1047" spans="1:14" x14ac:dyDescent="0.2">
      <c r="A1047" s="6">
        <v>582251</v>
      </c>
      <c r="B1047" s="6" t="s">
        <v>514</v>
      </c>
      <c r="C1047">
        <v>0</v>
      </c>
      <c r="D1047" s="24">
        <v>0</v>
      </c>
      <c r="E1047" s="6">
        <v>2</v>
      </c>
      <c r="F1047" s="6">
        <v>7</v>
      </c>
      <c r="G1047">
        <v>0</v>
      </c>
      <c r="H1047" s="6">
        <v>7</v>
      </c>
      <c r="I1047" s="6" t="s">
        <v>53</v>
      </c>
      <c r="J1047" s="6" t="s">
        <v>68</v>
      </c>
      <c r="K1047" s="7">
        <v>45832</v>
      </c>
      <c r="L1047" s="6"/>
      <c r="M1047" s="6" t="s">
        <v>76</v>
      </c>
      <c r="N1047">
        <v>2</v>
      </c>
    </row>
    <row r="1048" spans="1:14" x14ac:dyDescent="0.2">
      <c r="A1048" s="6">
        <v>581148</v>
      </c>
      <c r="B1048" s="6" t="s">
        <v>172</v>
      </c>
      <c r="C1048">
        <v>0</v>
      </c>
      <c r="D1048" s="24">
        <v>0</v>
      </c>
      <c r="E1048" s="6"/>
      <c r="F1048" s="6">
        <v>1</v>
      </c>
      <c r="G1048">
        <v>0</v>
      </c>
      <c r="H1048" s="6">
        <v>258</v>
      </c>
      <c r="I1048" s="6" t="s">
        <v>53</v>
      </c>
      <c r="J1048" s="6" t="s">
        <v>54</v>
      </c>
      <c r="K1048" s="7">
        <v>45653</v>
      </c>
      <c r="L1048" s="6"/>
      <c r="M1048" s="6"/>
      <c r="N1048">
        <v>11</v>
      </c>
    </row>
    <row r="1049" spans="1:14" x14ac:dyDescent="0.2">
      <c r="A1049" s="6">
        <v>580855</v>
      </c>
      <c r="B1049" s="6" t="s">
        <v>1347</v>
      </c>
      <c r="C1049">
        <v>0</v>
      </c>
      <c r="D1049" s="24">
        <v>0</v>
      </c>
      <c r="E1049" s="6"/>
      <c r="F1049" s="6">
        <v>0</v>
      </c>
      <c r="G1049">
        <v>0</v>
      </c>
      <c r="H1049" s="6">
        <v>52</v>
      </c>
      <c r="I1049" s="6" t="s">
        <v>952</v>
      </c>
      <c r="J1049" s="6" t="s">
        <v>54</v>
      </c>
      <c r="K1049" s="7">
        <v>45650</v>
      </c>
      <c r="L1049" s="6"/>
      <c r="M1049" s="6"/>
      <c r="N1049">
        <v>11</v>
      </c>
    </row>
    <row r="1050" spans="1:14" x14ac:dyDescent="0.2">
      <c r="A1050" s="6">
        <v>579653</v>
      </c>
      <c r="B1050" s="6" t="s">
        <v>1348</v>
      </c>
      <c r="C1050">
        <v>0</v>
      </c>
      <c r="D1050" s="24">
        <v>0</v>
      </c>
      <c r="E1050" s="6"/>
      <c r="F1050" s="6">
        <v>50</v>
      </c>
      <c r="G1050">
        <v>0</v>
      </c>
      <c r="H1050" s="6">
        <v>0</v>
      </c>
      <c r="I1050" s="6" t="s">
        <v>976</v>
      </c>
      <c r="J1050" s="6" t="s">
        <v>54</v>
      </c>
      <c r="K1050" s="6"/>
      <c r="L1050" s="7">
        <v>45926</v>
      </c>
      <c r="M1050" s="6"/>
      <c r="N1050">
        <v>0</v>
      </c>
    </row>
    <row r="1051" spans="1:14" x14ac:dyDescent="0.2">
      <c r="A1051" s="6">
        <v>579548</v>
      </c>
      <c r="B1051" s="6" t="s">
        <v>1349</v>
      </c>
      <c r="C1051">
        <v>0</v>
      </c>
      <c r="D1051" s="24">
        <v>0</v>
      </c>
      <c r="E1051" s="6"/>
      <c r="F1051" s="6">
        <v>1</v>
      </c>
      <c r="G1051">
        <v>20</v>
      </c>
      <c r="H1051" s="6">
        <v>55</v>
      </c>
      <c r="I1051" s="6" t="s">
        <v>952</v>
      </c>
      <c r="J1051" s="6" t="s">
        <v>54</v>
      </c>
      <c r="K1051" s="7">
        <v>45763</v>
      </c>
      <c r="L1051" s="6"/>
      <c r="M1051" s="6"/>
      <c r="N1051">
        <v>7</v>
      </c>
    </row>
    <row r="1052" spans="1:14" x14ac:dyDescent="0.2">
      <c r="A1052" s="6">
        <v>579350</v>
      </c>
      <c r="B1052" s="6" t="s">
        <v>168</v>
      </c>
      <c r="C1052">
        <v>0</v>
      </c>
      <c r="D1052" s="24">
        <v>0</v>
      </c>
      <c r="E1052" s="6"/>
      <c r="F1052" s="6">
        <v>3</v>
      </c>
      <c r="G1052">
        <v>0</v>
      </c>
      <c r="H1052" s="6">
        <v>515</v>
      </c>
      <c r="I1052" s="6" t="s">
        <v>53</v>
      </c>
      <c r="J1052" s="6" t="s">
        <v>54</v>
      </c>
      <c r="K1052" s="7">
        <v>45642</v>
      </c>
      <c r="L1052" s="6"/>
      <c r="M1052" s="6"/>
      <c r="N1052">
        <v>11</v>
      </c>
    </row>
    <row r="1053" spans="1:14" x14ac:dyDescent="0.2">
      <c r="A1053" s="6">
        <v>575949</v>
      </c>
      <c r="B1053" s="6" t="s">
        <v>307</v>
      </c>
      <c r="C1053">
        <v>0</v>
      </c>
      <c r="D1053" s="24">
        <v>0</v>
      </c>
      <c r="E1053" s="6">
        <v>7</v>
      </c>
      <c r="F1053" s="6">
        <v>6</v>
      </c>
      <c r="G1053">
        <v>0</v>
      </c>
      <c r="H1053" s="6">
        <v>5</v>
      </c>
      <c r="I1053" s="6" t="s">
        <v>53</v>
      </c>
      <c r="J1053" s="6" t="s">
        <v>68</v>
      </c>
      <c r="K1053" s="7">
        <v>45785</v>
      </c>
      <c r="L1053" s="6"/>
      <c r="M1053" s="6" t="s">
        <v>76</v>
      </c>
      <c r="N1053">
        <v>2</v>
      </c>
    </row>
    <row r="1054" spans="1:14" x14ac:dyDescent="0.2">
      <c r="A1054" s="6">
        <v>571755</v>
      </c>
      <c r="B1054" s="6" t="s">
        <v>592</v>
      </c>
      <c r="C1054">
        <v>0</v>
      </c>
      <c r="D1054" s="24">
        <v>0</v>
      </c>
      <c r="E1054" s="6"/>
      <c r="F1054" s="6">
        <v>1</v>
      </c>
      <c r="G1054">
        <v>1</v>
      </c>
      <c r="H1054" s="6">
        <v>1</v>
      </c>
      <c r="I1054" s="6" t="s">
        <v>53</v>
      </c>
      <c r="J1054" s="6" t="s">
        <v>68</v>
      </c>
      <c r="K1054" s="7">
        <v>45817</v>
      </c>
      <c r="L1054" s="6"/>
      <c r="M1054" s="6"/>
      <c r="N1054">
        <v>3</v>
      </c>
    </row>
    <row r="1055" spans="1:14" x14ac:dyDescent="0.2">
      <c r="A1055" s="6">
        <v>563749</v>
      </c>
      <c r="B1055" s="6" t="s">
        <v>946</v>
      </c>
      <c r="C1055">
        <v>0</v>
      </c>
      <c r="D1055" s="24">
        <v>0</v>
      </c>
      <c r="E1055" s="6"/>
      <c r="F1055" s="6">
        <v>5</v>
      </c>
      <c r="G1055">
        <v>0</v>
      </c>
      <c r="H1055" s="6">
        <v>0</v>
      </c>
      <c r="I1055" s="6" t="s">
        <v>53</v>
      </c>
      <c r="J1055" s="6" t="s">
        <v>54</v>
      </c>
      <c r="K1055" s="7">
        <v>45459</v>
      </c>
      <c r="L1055" s="6"/>
      <c r="M1055" s="6"/>
      <c r="N1055">
        <v>17</v>
      </c>
    </row>
    <row r="1056" spans="1:14" x14ac:dyDescent="0.2">
      <c r="A1056" s="6">
        <v>562849</v>
      </c>
      <c r="B1056" s="6" t="s">
        <v>566</v>
      </c>
      <c r="C1056">
        <v>0</v>
      </c>
      <c r="D1056" s="24">
        <v>0</v>
      </c>
      <c r="E1056" s="6"/>
      <c r="F1056" s="6">
        <v>4</v>
      </c>
      <c r="G1056">
        <v>0</v>
      </c>
      <c r="H1056" s="6">
        <v>4</v>
      </c>
      <c r="I1056" s="6" t="s">
        <v>53</v>
      </c>
      <c r="J1056" s="6" t="s">
        <v>68</v>
      </c>
      <c r="K1056" s="7">
        <v>45756</v>
      </c>
      <c r="L1056" s="7">
        <v>45869</v>
      </c>
      <c r="M1056" s="6"/>
      <c r="N1056">
        <v>7</v>
      </c>
    </row>
    <row r="1057" spans="1:14" x14ac:dyDescent="0.2">
      <c r="A1057" s="6">
        <v>561350</v>
      </c>
      <c r="B1057" s="6" t="s">
        <v>1350</v>
      </c>
      <c r="C1057">
        <v>0</v>
      </c>
      <c r="D1057" s="24">
        <v>0</v>
      </c>
      <c r="E1057" s="6">
        <v>6</v>
      </c>
      <c r="F1057" s="6">
        <v>4</v>
      </c>
      <c r="G1057">
        <v>0</v>
      </c>
      <c r="H1057" s="6">
        <v>4</v>
      </c>
      <c r="I1057" s="6" t="s">
        <v>952</v>
      </c>
      <c r="J1057" s="6" t="s">
        <v>54</v>
      </c>
      <c r="K1057" s="7">
        <v>45481</v>
      </c>
      <c r="L1057" s="6"/>
      <c r="M1057" s="6" t="s">
        <v>76</v>
      </c>
      <c r="N1057">
        <v>14</v>
      </c>
    </row>
    <row r="1058" spans="1:14" x14ac:dyDescent="0.2">
      <c r="A1058" s="6">
        <v>558558</v>
      </c>
      <c r="B1058" s="6" t="s">
        <v>203</v>
      </c>
      <c r="C1058">
        <v>0</v>
      </c>
      <c r="D1058" s="24">
        <v>0</v>
      </c>
      <c r="E1058" s="6">
        <v>20</v>
      </c>
      <c r="F1058" s="6">
        <v>35</v>
      </c>
      <c r="G1058">
        <v>36</v>
      </c>
      <c r="H1058" s="6">
        <v>15</v>
      </c>
      <c r="I1058" s="6" t="s">
        <v>53</v>
      </c>
      <c r="J1058" s="6" t="s">
        <v>68</v>
      </c>
      <c r="K1058" s="7">
        <v>45765</v>
      </c>
      <c r="L1058" s="6"/>
      <c r="M1058" s="6" t="s">
        <v>76</v>
      </c>
      <c r="N1058">
        <v>4</v>
      </c>
    </row>
    <row r="1059" spans="1:14" x14ac:dyDescent="0.2">
      <c r="A1059" s="6">
        <v>556454</v>
      </c>
      <c r="B1059" s="6" t="s">
        <v>1351</v>
      </c>
      <c r="C1059">
        <v>0</v>
      </c>
      <c r="D1059" s="24">
        <v>0</v>
      </c>
      <c r="E1059" s="6">
        <v>12</v>
      </c>
      <c r="F1059" s="6">
        <v>10</v>
      </c>
      <c r="G1059">
        <v>0</v>
      </c>
      <c r="H1059" s="6">
        <v>10</v>
      </c>
      <c r="I1059" s="6" t="s">
        <v>952</v>
      </c>
      <c r="J1059" s="6" t="s">
        <v>54</v>
      </c>
      <c r="K1059" s="7">
        <v>45639</v>
      </c>
      <c r="L1059" s="6"/>
      <c r="M1059" s="6" t="s">
        <v>76</v>
      </c>
      <c r="N1059">
        <v>11</v>
      </c>
    </row>
    <row r="1060" spans="1:14" x14ac:dyDescent="0.2">
      <c r="A1060" s="6">
        <v>556452</v>
      </c>
      <c r="B1060" s="6" t="s">
        <v>1352</v>
      </c>
      <c r="C1060">
        <v>0</v>
      </c>
      <c r="D1060" s="24">
        <v>0</v>
      </c>
      <c r="E1060" s="6"/>
      <c r="F1060" s="6">
        <v>6</v>
      </c>
      <c r="G1060">
        <v>0</v>
      </c>
      <c r="H1060" s="6">
        <v>6</v>
      </c>
      <c r="I1060" s="6" t="s">
        <v>952</v>
      </c>
      <c r="J1060" s="6" t="s">
        <v>54</v>
      </c>
      <c r="K1060" s="7">
        <v>45436</v>
      </c>
      <c r="L1060" s="6"/>
      <c r="M1060" s="6"/>
      <c r="N1060">
        <v>18</v>
      </c>
    </row>
    <row r="1061" spans="1:14" x14ac:dyDescent="0.2">
      <c r="A1061" s="6">
        <v>554757</v>
      </c>
      <c r="B1061" s="6" t="s">
        <v>941</v>
      </c>
      <c r="C1061">
        <v>0</v>
      </c>
      <c r="D1061" s="24">
        <v>0</v>
      </c>
      <c r="E1061" s="6">
        <v>625</v>
      </c>
      <c r="F1061" s="6">
        <v>600</v>
      </c>
      <c r="G1061">
        <v>0</v>
      </c>
      <c r="H1061" s="6">
        <v>0</v>
      </c>
      <c r="I1061" s="6" t="s">
        <v>53</v>
      </c>
      <c r="J1061" s="6" t="s">
        <v>54</v>
      </c>
      <c r="K1061" s="7">
        <v>45869</v>
      </c>
      <c r="L1061" s="6"/>
      <c r="M1061" s="6" t="s">
        <v>55</v>
      </c>
      <c r="N1061">
        <v>4</v>
      </c>
    </row>
    <row r="1062" spans="1:14" x14ac:dyDescent="0.2">
      <c r="A1062" s="6">
        <v>551261</v>
      </c>
      <c r="B1062" s="6" t="s">
        <v>613</v>
      </c>
      <c r="C1062">
        <v>0</v>
      </c>
      <c r="D1062" s="24">
        <v>0</v>
      </c>
      <c r="E1062" s="6">
        <v>425</v>
      </c>
      <c r="F1062" s="6">
        <v>50</v>
      </c>
      <c r="G1062">
        <v>0</v>
      </c>
      <c r="H1062" s="6">
        <v>51</v>
      </c>
      <c r="I1062" s="6" t="s">
        <v>53</v>
      </c>
      <c r="J1062" s="6" t="s">
        <v>54</v>
      </c>
      <c r="K1062" s="7">
        <v>45393</v>
      </c>
      <c r="L1062" s="6"/>
      <c r="M1062" s="6" t="s">
        <v>58</v>
      </c>
      <c r="N1062">
        <v>17</v>
      </c>
    </row>
    <row r="1063" spans="1:14" x14ac:dyDescent="0.2">
      <c r="A1063" s="6">
        <v>545753</v>
      </c>
      <c r="B1063" s="6" t="s">
        <v>1353</v>
      </c>
      <c r="C1063">
        <v>0</v>
      </c>
      <c r="D1063" s="24">
        <v>0</v>
      </c>
      <c r="E1063" s="6"/>
      <c r="F1063" s="6">
        <v>26</v>
      </c>
      <c r="G1063">
        <v>0</v>
      </c>
      <c r="H1063" s="6">
        <v>26</v>
      </c>
      <c r="I1063" s="6" t="s">
        <v>952</v>
      </c>
      <c r="J1063" s="6" t="s">
        <v>54</v>
      </c>
      <c r="K1063" s="7">
        <v>45257</v>
      </c>
      <c r="L1063" s="6"/>
      <c r="M1063" s="6"/>
      <c r="N1063">
        <v>24</v>
      </c>
    </row>
    <row r="1064" spans="1:14" x14ac:dyDescent="0.2">
      <c r="A1064" s="6">
        <v>540651</v>
      </c>
      <c r="B1064" s="6" t="s">
        <v>1354</v>
      </c>
      <c r="C1064">
        <v>0</v>
      </c>
      <c r="D1064" s="24">
        <v>0</v>
      </c>
      <c r="E1064" s="6"/>
      <c r="F1064" s="6">
        <v>8</v>
      </c>
      <c r="G1064">
        <v>0</v>
      </c>
      <c r="H1064" s="6">
        <v>8</v>
      </c>
      <c r="I1064" s="6" t="s">
        <v>952</v>
      </c>
      <c r="J1064" s="6" t="s">
        <v>54</v>
      </c>
      <c r="K1064" s="7">
        <v>45422</v>
      </c>
      <c r="L1064" s="6"/>
      <c r="M1064" s="6"/>
      <c r="N1064">
        <v>26</v>
      </c>
    </row>
    <row r="1065" spans="1:14" x14ac:dyDescent="0.2">
      <c r="A1065" s="6">
        <v>538476</v>
      </c>
      <c r="B1065" s="6" t="s">
        <v>1355</v>
      </c>
      <c r="C1065">
        <v>0</v>
      </c>
      <c r="D1065" s="24">
        <v>0</v>
      </c>
      <c r="E1065" s="6"/>
      <c r="F1065" s="6">
        <v>30</v>
      </c>
      <c r="G1065">
        <v>0</v>
      </c>
      <c r="H1065" s="6">
        <v>0</v>
      </c>
      <c r="I1065" s="6" t="s">
        <v>976</v>
      </c>
      <c r="J1065" s="6" t="s">
        <v>54</v>
      </c>
      <c r="K1065" s="6"/>
      <c r="L1065" s="6"/>
      <c r="M1065" s="6"/>
      <c r="N1065">
        <v>0</v>
      </c>
    </row>
    <row r="1066" spans="1:14" x14ac:dyDescent="0.2">
      <c r="A1066" s="6">
        <v>537752</v>
      </c>
      <c r="B1066" s="6" t="s">
        <v>173</v>
      </c>
      <c r="C1066">
        <v>0</v>
      </c>
      <c r="D1066" s="24">
        <v>0</v>
      </c>
      <c r="E1066" s="6"/>
      <c r="F1066" s="6">
        <v>1</v>
      </c>
      <c r="G1066">
        <v>0</v>
      </c>
      <c r="H1066" s="6">
        <v>567</v>
      </c>
      <c r="I1066" s="6" t="s">
        <v>53</v>
      </c>
      <c r="J1066" s="6" t="s">
        <v>54</v>
      </c>
      <c r="K1066" s="7">
        <v>45653</v>
      </c>
      <c r="L1066" s="6"/>
      <c r="M1066" s="6"/>
      <c r="N1066">
        <v>11</v>
      </c>
    </row>
    <row r="1067" spans="1:14" x14ac:dyDescent="0.2">
      <c r="A1067" s="6">
        <v>533459</v>
      </c>
      <c r="B1067" s="6" t="s">
        <v>1356</v>
      </c>
      <c r="C1067">
        <v>0</v>
      </c>
      <c r="D1067" s="24">
        <v>0</v>
      </c>
      <c r="E1067" s="6"/>
      <c r="F1067" s="6">
        <v>1</v>
      </c>
      <c r="G1067">
        <v>0</v>
      </c>
      <c r="H1067" s="6">
        <v>0</v>
      </c>
      <c r="I1067" s="6" t="s">
        <v>952</v>
      </c>
      <c r="J1067" s="6" t="s">
        <v>54</v>
      </c>
      <c r="K1067" s="7">
        <v>45373</v>
      </c>
      <c r="L1067" s="6"/>
      <c r="M1067" s="6"/>
      <c r="N1067">
        <v>20</v>
      </c>
    </row>
    <row r="1068" spans="1:14" x14ac:dyDescent="0.2">
      <c r="A1068" s="6">
        <v>525155</v>
      </c>
      <c r="B1068" s="6" t="s">
        <v>1357</v>
      </c>
      <c r="C1068">
        <v>0</v>
      </c>
      <c r="D1068" s="24">
        <v>0</v>
      </c>
      <c r="E1068" s="6"/>
      <c r="F1068" s="6">
        <v>30</v>
      </c>
      <c r="G1068">
        <v>0</v>
      </c>
      <c r="H1068" s="6">
        <v>0</v>
      </c>
      <c r="I1068" s="6" t="s">
        <v>976</v>
      </c>
      <c r="J1068" s="6" t="s">
        <v>973</v>
      </c>
      <c r="K1068" s="6"/>
      <c r="L1068" s="6"/>
      <c r="M1068" s="6"/>
      <c r="N1068">
        <v>0</v>
      </c>
    </row>
    <row r="1069" spans="1:14" x14ac:dyDescent="0.2">
      <c r="A1069" s="6">
        <v>524753</v>
      </c>
      <c r="B1069" s="6" t="s">
        <v>1358</v>
      </c>
      <c r="C1069">
        <v>0</v>
      </c>
      <c r="D1069" s="24">
        <v>0</v>
      </c>
      <c r="E1069" s="6"/>
      <c r="F1069" s="6">
        <v>45</v>
      </c>
      <c r="G1069">
        <v>0</v>
      </c>
      <c r="H1069" s="6">
        <v>0</v>
      </c>
      <c r="I1069" s="6" t="s">
        <v>976</v>
      </c>
      <c r="J1069" s="6" t="s">
        <v>973</v>
      </c>
      <c r="K1069" s="6"/>
      <c r="L1069" s="6"/>
      <c r="M1069" s="6"/>
      <c r="N1069">
        <v>0</v>
      </c>
    </row>
    <row r="1070" spans="1:14" x14ac:dyDescent="0.2">
      <c r="A1070" s="6">
        <v>524264</v>
      </c>
      <c r="B1070" s="6" t="s">
        <v>1359</v>
      </c>
      <c r="C1070">
        <v>0</v>
      </c>
      <c r="D1070" s="24">
        <v>0</v>
      </c>
      <c r="E1070" s="6">
        <v>3</v>
      </c>
      <c r="F1070" s="6">
        <v>3</v>
      </c>
      <c r="G1070">
        <v>0</v>
      </c>
      <c r="H1070" s="6">
        <v>3</v>
      </c>
      <c r="I1070" s="6" t="s">
        <v>952</v>
      </c>
      <c r="J1070" s="6" t="s">
        <v>54</v>
      </c>
      <c r="K1070" s="7">
        <v>45278</v>
      </c>
      <c r="L1070" s="6"/>
      <c r="M1070" s="6" t="s">
        <v>76</v>
      </c>
      <c r="N1070">
        <v>23</v>
      </c>
    </row>
    <row r="1071" spans="1:14" x14ac:dyDescent="0.2">
      <c r="A1071" s="6">
        <v>520949</v>
      </c>
      <c r="B1071" s="6" t="s">
        <v>1360</v>
      </c>
      <c r="C1071">
        <v>0</v>
      </c>
      <c r="D1071" s="24">
        <v>0</v>
      </c>
      <c r="E1071" s="6"/>
      <c r="F1071" s="6">
        <v>61</v>
      </c>
      <c r="G1071">
        <v>0</v>
      </c>
      <c r="H1071" s="6">
        <v>51</v>
      </c>
      <c r="I1071" s="6" t="s">
        <v>952</v>
      </c>
      <c r="J1071" s="6" t="s">
        <v>54</v>
      </c>
      <c r="K1071" s="7">
        <v>45324</v>
      </c>
      <c r="L1071" s="6"/>
      <c r="M1071" s="6"/>
      <c r="N1071">
        <v>21</v>
      </c>
    </row>
    <row r="1072" spans="1:14" x14ac:dyDescent="0.2">
      <c r="A1072" s="6">
        <v>519849</v>
      </c>
      <c r="B1072" s="6" t="s">
        <v>1361</v>
      </c>
      <c r="C1072">
        <v>0</v>
      </c>
      <c r="D1072" s="24">
        <v>0</v>
      </c>
      <c r="E1072" s="6"/>
      <c r="F1072" s="6">
        <v>18</v>
      </c>
      <c r="G1072">
        <v>0</v>
      </c>
      <c r="H1072" s="6">
        <v>0</v>
      </c>
      <c r="I1072" s="6" t="s">
        <v>952</v>
      </c>
      <c r="J1072" s="6" t="s">
        <v>54</v>
      </c>
      <c r="K1072" s="7">
        <v>45280</v>
      </c>
      <c r="L1072" s="6"/>
      <c r="M1072" s="6"/>
      <c r="N1072">
        <v>23</v>
      </c>
    </row>
    <row r="1073" spans="1:14" x14ac:dyDescent="0.2">
      <c r="A1073" s="6">
        <v>518758</v>
      </c>
      <c r="B1073" s="6" t="s">
        <v>1362</v>
      </c>
      <c r="C1073">
        <v>0</v>
      </c>
      <c r="D1073" s="24">
        <v>0</v>
      </c>
      <c r="E1073" s="6"/>
      <c r="F1073" s="6">
        <v>10</v>
      </c>
      <c r="G1073">
        <v>0</v>
      </c>
      <c r="H1073" s="6">
        <v>6</v>
      </c>
      <c r="I1073" s="6" t="s">
        <v>952</v>
      </c>
      <c r="J1073" s="6" t="s">
        <v>54</v>
      </c>
      <c r="K1073" s="7">
        <v>45352</v>
      </c>
      <c r="L1073" s="6"/>
      <c r="M1073" s="6"/>
      <c r="N1073">
        <v>20</v>
      </c>
    </row>
    <row r="1074" spans="1:14" x14ac:dyDescent="0.2">
      <c r="A1074" s="6">
        <v>518254</v>
      </c>
      <c r="B1074" s="6" t="s">
        <v>1363</v>
      </c>
      <c r="C1074">
        <v>0</v>
      </c>
      <c r="D1074" s="24">
        <v>0</v>
      </c>
      <c r="E1074" s="6"/>
      <c r="F1074" s="6">
        <v>9</v>
      </c>
      <c r="G1074">
        <v>0</v>
      </c>
      <c r="H1074" s="6">
        <v>0</v>
      </c>
      <c r="I1074" s="6" t="s">
        <v>952</v>
      </c>
      <c r="J1074" s="6" t="s">
        <v>54</v>
      </c>
      <c r="K1074" s="7">
        <v>45376</v>
      </c>
      <c r="L1074" s="6"/>
      <c r="M1074" s="6"/>
      <c r="N1074">
        <v>20</v>
      </c>
    </row>
    <row r="1075" spans="1:14" x14ac:dyDescent="0.2">
      <c r="A1075" s="6">
        <v>517964</v>
      </c>
      <c r="B1075" s="6" t="s">
        <v>255</v>
      </c>
      <c r="C1075">
        <v>0</v>
      </c>
      <c r="D1075" s="24">
        <v>0</v>
      </c>
      <c r="E1075" s="6">
        <v>11</v>
      </c>
      <c r="F1075" s="6">
        <v>16</v>
      </c>
      <c r="G1075">
        <v>0</v>
      </c>
      <c r="H1075" s="6">
        <v>10</v>
      </c>
      <c r="I1075" s="6" t="s">
        <v>53</v>
      </c>
      <c r="J1075" s="6" t="s">
        <v>68</v>
      </c>
      <c r="K1075" s="7">
        <v>45804</v>
      </c>
      <c r="L1075" s="6"/>
      <c r="M1075" s="6" t="s">
        <v>76</v>
      </c>
      <c r="N1075">
        <v>2</v>
      </c>
    </row>
    <row r="1076" spans="1:14" x14ac:dyDescent="0.2">
      <c r="A1076" s="6">
        <v>517050</v>
      </c>
      <c r="B1076" s="6" t="s">
        <v>1364</v>
      </c>
      <c r="C1076">
        <v>0</v>
      </c>
      <c r="D1076" s="24">
        <v>0</v>
      </c>
      <c r="E1076" s="6">
        <v>4</v>
      </c>
      <c r="F1076" s="6">
        <v>5</v>
      </c>
      <c r="G1076">
        <v>0</v>
      </c>
      <c r="H1076" s="6">
        <v>5</v>
      </c>
      <c r="I1076" s="6" t="s">
        <v>952</v>
      </c>
      <c r="J1076" s="6" t="s">
        <v>973</v>
      </c>
      <c r="K1076" s="7">
        <v>44141</v>
      </c>
      <c r="L1076" s="6"/>
      <c r="M1076" s="6" t="s">
        <v>76</v>
      </c>
      <c r="N1076">
        <v>61</v>
      </c>
    </row>
    <row r="1077" spans="1:14" x14ac:dyDescent="0.2">
      <c r="A1077" s="6">
        <v>516154</v>
      </c>
      <c r="B1077" s="6" t="s">
        <v>850</v>
      </c>
      <c r="C1077">
        <v>0</v>
      </c>
      <c r="D1077" s="24">
        <v>0</v>
      </c>
      <c r="E1077" s="6">
        <v>22</v>
      </c>
      <c r="F1077" s="6">
        <v>30</v>
      </c>
      <c r="G1077">
        <v>39</v>
      </c>
      <c r="H1077" s="6">
        <v>31</v>
      </c>
      <c r="I1077" s="6" t="s">
        <v>53</v>
      </c>
      <c r="J1077" s="6" t="s">
        <v>54</v>
      </c>
      <c r="K1077" s="7">
        <v>45797</v>
      </c>
      <c r="L1077" s="6"/>
      <c r="M1077" s="6" t="s">
        <v>76</v>
      </c>
      <c r="N1077">
        <v>3</v>
      </c>
    </row>
    <row r="1078" spans="1:14" x14ac:dyDescent="0.2">
      <c r="A1078" s="6">
        <v>515701</v>
      </c>
      <c r="B1078" s="6" t="s">
        <v>1365</v>
      </c>
      <c r="C1078">
        <v>0</v>
      </c>
      <c r="D1078" s="24">
        <v>0</v>
      </c>
      <c r="E1078" s="6"/>
      <c r="F1078" s="6">
        <v>30</v>
      </c>
      <c r="G1078">
        <v>0</v>
      </c>
      <c r="H1078" s="6">
        <v>0</v>
      </c>
      <c r="I1078" s="6" t="s">
        <v>976</v>
      </c>
      <c r="J1078" s="6" t="s">
        <v>973</v>
      </c>
      <c r="K1078" s="6"/>
      <c r="L1078" s="6"/>
      <c r="M1078" s="6"/>
      <c r="N1078">
        <v>0</v>
      </c>
    </row>
    <row r="1079" spans="1:14" x14ac:dyDescent="0.2">
      <c r="A1079" s="6">
        <v>515345</v>
      </c>
      <c r="B1079" s="6" t="s">
        <v>169</v>
      </c>
      <c r="C1079">
        <v>0</v>
      </c>
      <c r="D1079" s="24">
        <v>0</v>
      </c>
      <c r="E1079" s="6">
        <v>11000</v>
      </c>
      <c r="F1079" s="6">
        <v>3</v>
      </c>
      <c r="G1079">
        <v>0</v>
      </c>
      <c r="H1079" s="6">
        <v>738</v>
      </c>
      <c r="I1079" s="6" t="s">
        <v>53</v>
      </c>
      <c r="J1079" s="6" t="s">
        <v>54</v>
      </c>
      <c r="K1079" s="7">
        <v>45652</v>
      </c>
      <c r="L1079" s="6"/>
      <c r="M1079" s="6" t="s">
        <v>55</v>
      </c>
      <c r="N1079">
        <v>11</v>
      </c>
    </row>
    <row r="1080" spans="1:14" x14ac:dyDescent="0.2">
      <c r="A1080" s="6">
        <v>515297</v>
      </c>
      <c r="B1080" s="6" t="s">
        <v>1366</v>
      </c>
      <c r="C1080">
        <v>0</v>
      </c>
      <c r="D1080" s="24">
        <v>0</v>
      </c>
      <c r="E1080" s="6">
        <v>60</v>
      </c>
      <c r="F1080" s="6">
        <v>60</v>
      </c>
      <c r="G1080">
        <v>0</v>
      </c>
      <c r="H1080" s="6">
        <v>20</v>
      </c>
      <c r="I1080" s="6" t="s">
        <v>952</v>
      </c>
      <c r="J1080" s="6" t="s">
        <v>54</v>
      </c>
      <c r="K1080" s="7">
        <v>45324</v>
      </c>
      <c r="L1080" s="6"/>
      <c r="M1080" s="6" t="s">
        <v>71</v>
      </c>
      <c r="N1080">
        <v>21</v>
      </c>
    </row>
    <row r="1081" spans="1:14" x14ac:dyDescent="0.2">
      <c r="A1081" s="6">
        <v>515034</v>
      </c>
      <c r="B1081" s="6" t="s">
        <v>1367</v>
      </c>
      <c r="C1081">
        <v>0</v>
      </c>
      <c r="D1081" s="24">
        <v>0</v>
      </c>
      <c r="E1081" s="6">
        <v>6</v>
      </c>
      <c r="F1081" s="6">
        <v>2</v>
      </c>
      <c r="G1081">
        <v>3</v>
      </c>
      <c r="H1081" s="6">
        <v>2</v>
      </c>
      <c r="I1081" s="6" t="s">
        <v>952</v>
      </c>
      <c r="J1081" s="6" t="s">
        <v>54</v>
      </c>
      <c r="K1081" s="7">
        <v>45302</v>
      </c>
      <c r="L1081" s="6"/>
      <c r="M1081" s="6" t="s">
        <v>76</v>
      </c>
      <c r="N1081">
        <v>40</v>
      </c>
    </row>
    <row r="1082" spans="1:14" x14ac:dyDescent="0.2">
      <c r="A1082" s="6">
        <v>514959</v>
      </c>
      <c r="B1082" s="6" t="s">
        <v>1368</v>
      </c>
      <c r="C1082">
        <v>0</v>
      </c>
      <c r="D1082" s="24">
        <v>0</v>
      </c>
      <c r="E1082" s="6"/>
      <c r="F1082" s="6">
        <v>10</v>
      </c>
      <c r="G1082">
        <v>0</v>
      </c>
      <c r="H1082" s="6">
        <v>28</v>
      </c>
      <c r="I1082" s="6" t="s">
        <v>952</v>
      </c>
      <c r="J1082" s="6" t="s">
        <v>54</v>
      </c>
      <c r="K1082" s="7">
        <v>45324</v>
      </c>
      <c r="L1082" s="6"/>
      <c r="M1082" s="6"/>
      <c r="N1082">
        <v>21</v>
      </c>
    </row>
    <row r="1083" spans="1:14" x14ac:dyDescent="0.2">
      <c r="A1083" s="6">
        <v>514631</v>
      </c>
      <c r="B1083" s="6" t="s">
        <v>1369</v>
      </c>
      <c r="C1083">
        <v>0</v>
      </c>
      <c r="D1083" s="24">
        <v>0</v>
      </c>
      <c r="E1083" s="6">
        <v>38</v>
      </c>
      <c r="F1083" s="6">
        <v>45</v>
      </c>
      <c r="G1083">
        <v>0</v>
      </c>
      <c r="H1083" s="6">
        <v>46</v>
      </c>
      <c r="I1083" s="6" t="s">
        <v>952</v>
      </c>
      <c r="J1083" s="6" t="s">
        <v>54</v>
      </c>
      <c r="K1083" s="7">
        <v>45278</v>
      </c>
      <c r="L1083" s="6"/>
      <c r="M1083" s="6" t="s">
        <v>76</v>
      </c>
      <c r="N1083">
        <v>23</v>
      </c>
    </row>
    <row r="1084" spans="1:14" x14ac:dyDescent="0.2">
      <c r="A1084" s="6">
        <v>514617</v>
      </c>
      <c r="B1084" s="6" t="s">
        <v>739</v>
      </c>
      <c r="C1084">
        <v>0</v>
      </c>
      <c r="D1084" s="24">
        <v>0</v>
      </c>
      <c r="E1084" s="6"/>
      <c r="F1084" s="6">
        <v>100</v>
      </c>
      <c r="G1084">
        <v>108</v>
      </c>
      <c r="H1084" s="6">
        <v>103</v>
      </c>
      <c r="I1084" s="6" t="s">
        <v>53</v>
      </c>
      <c r="J1084" s="6" t="s">
        <v>54</v>
      </c>
      <c r="K1084" s="7">
        <v>45768</v>
      </c>
      <c r="L1084" s="7">
        <v>45966</v>
      </c>
      <c r="M1084" s="6"/>
      <c r="N1084">
        <v>2</v>
      </c>
    </row>
    <row r="1085" spans="1:14" x14ac:dyDescent="0.2">
      <c r="A1085" s="6">
        <v>513872</v>
      </c>
      <c r="B1085" s="6" t="s">
        <v>924</v>
      </c>
      <c r="C1085">
        <v>0</v>
      </c>
      <c r="D1085" s="24">
        <v>0</v>
      </c>
      <c r="E1085" s="6">
        <v>1</v>
      </c>
      <c r="F1085" s="6">
        <v>3</v>
      </c>
      <c r="G1085">
        <v>0</v>
      </c>
      <c r="H1085" s="6">
        <v>6</v>
      </c>
      <c r="I1085" s="6" t="s">
        <v>53</v>
      </c>
      <c r="J1085" s="6" t="s">
        <v>68</v>
      </c>
      <c r="K1085" s="7">
        <v>45789</v>
      </c>
      <c r="L1085" s="6"/>
      <c r="M1085" s="6" t="s">
        <v>76</v>
      </c>
      <c r="N1085">
        <v>3</v>
      </c>
    </row>
    <row r="1086" spans="1:14" x14ac:dyDescent="0.2">
      <c r="A1086" s="6">
        <v>513870</v>
      </c>
      <c r="B1086" s="6" t="s">
        <v>1370</v>
      </c>
      <c r="C1086">
        <v>0</v>
      </c>
      <c r="D1086" s="24">
        <v>0</v>
      </c>
      <c r="E1086" s="6">
        <v>3</v>
      </c>
      <c r="F1086" s="6">
        <v>4</v>
      </c>
      <c r="G1086">
        <v>4</v>
      </c>
      <c r="H1086" s="6">
        <v>2</v>
      </c>
      <c r="I1086" s="6" t="s">
        <v>952</v>
      </c>
      <c r="J1086" s="6" t="s">
        <v>54</v>
      </c>
      <c r="K1086" s="7">
        <v>45278</v>
      </c>
      <c r="L1086" s="6"/>
      <c r="M1086" s="6" t="s">
        <v>76</v>
      </c>
      <c r="N1086">
        <v>45</v>
      </c>
    </row>
    <row r="1087" spans="1:14" x14ac:dyDescent="0.2">
      <c r="A1087" s="6">
        <v>513800</v>
      </c>
      <c r="B1087" s="6" t="s">
        <v>1371</v>
      </c>
      <c r="C1087">
        <v>0</v>
      </c>
      <c r="D1087" s="24">
        <v>0</v>
      </c>
      <c r="E1087" s="6"/>
      <c r="F1087" s="6">
        <v>15</v>
      </c>
      <c r="G1087">
        <v>14</v>
      </c>
      <c r="H1087" s="6">
        <v>13</v>
      </c>
      <c r="I1087" s="6" t="s">
        <v>952</v>
      </c>
      <c r="J1087" s="6" t="s">
        <v>54</v>
      </c>
      <c r="K1087" s="7">
        <v>45212</v>
      </c>
      <c r="L1087" s="6"/>
      <c r="M1087" s="6"/>
      <c r="N1087">
        <v>46</v>
      </c>
    </row>
    <row r="1088" spans="1:14" x14ac:dyDescent="0.2">
      <c r="A1088" s="6">
        <v>513581</v>
      </c>
      <c r="B1088" s="6" t="s">
        <v>1372</v>
      </c>
      <c r="C1088">
        <v>0</v>
      </c>
      <c r="D1088" s="24">
        <v>0</v>
      </c>
      <c r="E1088" s="6"/>
      <c r="F1088" s="6">
        <v>21</v>
      </c>
      <c r="G1088">
        <v>0</v>
      </c>
      <c r="H1088" s="6">
        <v>15</v>
      </c>
      <c r="I1088" s="6" t="s">
        <v>952</v>
      </c>
      <c r="J1088" s="6" t="s">
        <v>54</v>
      </c>
      <c r="K1088" s="7">
        <v>45792</v>
      </c>
      <c r="L1088" s="7">
        <v>45875</v>
      </c>
      <c r="M1088" s="6"/>
      <c r="N1088">
        <v>6</v>
      </c>
    </row>
    <row r="1089" spans="1:14" x14ac:dyDescent="0.2">
      <c r="A1089" s="6">
        <v>513553</v>
      </c>
      <c r="B1089" s="6" t="s">
        <v>1373</v>
      </c>
      <c r="C1089">
        <v>0</v>
      </c>
      <c r="D1089" s="24">
        <v>0</v>
      </c>
      <c r="E1089" s="6">
        <v>200</v>
      </c>
      <c r="F1089" s="6">
        <v>200</v>
      </c>
      <c r="G1089">
        <v>0</v>
      </c>
      <c r="H1089" s="6">
        <v>0</v>
      </c>
      <c r="I1089" s="6" t="s">
        <v>976</v>
      </c>
      <c r="J1089" s="6" t="s">
        <v>973</v>
      </c>
      <c r="K1089" s="6"/>
      <c r="L1089" s="6"/>
      <c r="M1089" s="6" t="s">
        <v>58</v>
      </c>
      <c r="N1089">
        <v>0</v>
      </c>
    </row>
    <row r="1090" spans="1:14" x14ac:dyDescent="0.2">
      <c r="A1090" s="6">
        <v>513358</v>
      </c>
      <c r="B1090" s="6" t="s">
        <v>1374</v>
      </c>
      <c r="C1090">
        <v>0</v>
      </c>
      <c r="D1090" s="24">
        <v>0</v>
      </c>
      <c r="E1090" s="6">
        <v>0</v>
      </c>
      <c r="F1090" s="6">
        <v>6</v>
      </c>
      <c r="G1090">
        <v>1</v>
      </c>
      <c r="H1090" s="6">
        <v>6</v>
      </c>
      <c r="I1090" s="6" t="s">
        <v>952</v>
      </c>
      <c r="J1090" s="6" t="s">
        <v>54</v>
      </c>
      <c r="K1090" s="7">
        <v>45320</v>
      </c>
      <c r="L1090" s="6"/>
      <c r="M1090" s="6"/>
      <c r="N1090">
        <v>49</v>
      </c>
    </row>
    <row r="1091" spans="1:14" x14ac:dyDescent="0.2">
      <c r="A1091" s="6">
        <v>513206</v>
      </c>
      <c r="B1091" s="6" t="s">
        <v>426</v>
      </c>
      <c r="C1091">
        <v>0</v>
      </c>
      <c r="D1091" s="24">
        <v>0</v>
      </c>
      <c r="E1091" s="6">
        <v>25</v>
      </c>
      <c r="F1091" s="6">
        <v>14</v>
      </c>
      <c r="G1091">
        <v>22</v>
      </c>
      <c r="H1091" s="6">
        <v>14</v>
      </c>
      <c r="I1091" s="6" t="s">
        <v>53</v>
      </c>
      <c r="J1091" s="6" t="s">
        <v>54</v>
      </c>
      <c r="K1091" s="7">
        <v>45558</v>
      </c>
      <c r="L1091" s="7">
        <v>45674</v>
      </c>
      <c r="M1091" s="6" t="s">
        <v>76</v>
      </c>
      <c r="N1091">
        <v>10</v>
      </c>
    </row>
    <row r="1092" spans="1:14" x14ac:dyDescent="0.2">
      <c r="A1092" s="6">
        <v>513127</v>
      </c>
      <c r="B1092" s="6" t="s">
        <v>1375</v>
      </c>
      <c r="C1092">
        <v>0</v>
      </c>
      <c r="D1092" s="24">
        <v>0</v>
      </c>
      <c r="E1092" s="6">
        <v>104</v>
      </c>
      <c r="F1092" s="6">
        <v>104</v>
      </c>
      <c r="G1092">
        <v>0</v>
      </c>
      <c r="H1092" s="6">
        <v>24</v>
      </c>
      <c r="I1092" s="6" t="s">
        <v>952</v>
      </c>
      <c r="J1092" s="6" t="s">
        <v>973</v>
      </c>
      <c r="K1092" s="7">
        <v>44441</v>
      </c>
      <c r="L1092" s="6"/>
      <c r="M1092" s="6" t="s">
        <v>58</v>
      </c>
      <c r="N1092">
        <v>51</v>
      </c>
    </row>
    <row r="1093" spans="1:14" x14ac:dyDescent="0.2">
      <c r="A1093" s="6">
        <v>512979</v>
      </c>
      <c r="B1093" s="6" t="s">
        <v>1376</v>
      </c>
      <c r="C1093">
        <v>0</v>
      </c>
      <c r="D1093" s="24">
        <v>0</v>
      </c>
      <c r="E1093" s="6">
        <v>6</v>
      </c>
      <c r="F1093" s="6">
        <v>5</v>
      </c>
      <c r="G1093">
        <v>2</v>
      </c>
      <c r="H1093" s="6">
        <v>5</v>
      </c>
      <c r="I1093" s="6" t="s">
        <v>952</v>
      </c>
      <c r="J1093" s="6" t="s">
        <v>54</v>
      </c>
      <c r="K1093" s="7">
        <v>45280</v>
      </c>
      <c r="L1093" s="6"/>
      <c r="M1093" s="6" t="s">
        <v>76</v>
      </c>
      <c r="N1093">
        <v>50</v>
      </c>
    </row>
    <row r="1094" spans="1:14" x14ac:dyDescent="0.2">
      <c r="A1094" s="6">
        <v>512499</v>
      </c>
      <c r="B1094" s="6" t="s">
        <v>1377</v>
      </c>
      <c r="C1094">
        <v>0</v>
      </c>
      <c r="D1094" s="24">
        <v>0</v>
      </c>
      <c r="E1094" s="6">
        <v>0</v>
      </c>
      <c r="F1094" s="6">
        <v>2</v>
      </c>
      <c r="G1094">
        <v>0</v>
      </c>
      <c r="H1094" s="6">
        <v>2</v>
      </c>
      <c r="I1094" s="6" t="s">
        <v>952</v>
      </c>
      <c r="J1094" s="6" t="s">
        <v>973</v>
      </c>
      <c r="K1094" s="7">
        <v>44327</v>
      </c>
      <c r="L1094" s="6"/>
      <c r="M1094" s="6"/>
      <c r="N1094">
        <v>55</v>
      </c>
    </row>
    <row r="1095" spans="1:14" x14ac:dyDescent="0.2">
      <c r="A1095" s="6">
        <v>511805</v>
      </c>
      <c r="B1095" s="6" t="s">
        <v>940</v>
      </c>
      <c r="C1095">
        <v>0</v>
      </c>
      <c r="D1095" s="24">
        <v>0</v>
      </c>
      <c r="E1095" s="6">
        <v>17000</v>
      </c>
      <c r="F1095" s="6">
        <v>5</v>
      </c>
      <c r="G1095">
        <v>0</v>
      </c>
      <c r="H1095" s="6">
        <v>0</v>
      </c>
      <c r="I1095" s="6" t="s">
        <v>53</v>
      </c>
      <c r="J1095" s="6" t="s">
        <v>54</v>
      </c>
      <c r="K1095" s="7">
        <v>45460</v>
      </c>
      <c r="L1095" s="6"/>
      <c r="M1095" s="6" t="s">
        <v>55</v>
      </c>
      <c r="N1095">
        <v>17</v>
      </c>
    </row>
    <row r="1096" spans="1:14" x14ac:dyDescent="0.2">
      <c r="A1096" s="6">
        <v>511293</v>
      </c>
      <c r="B1096" s="6" t="s">
        <v>1378</v>
      </c>
      <c r="C1096">
        <v>0</v>
      </c>
      <c r="D1096" s="24">
        <v>0</v>
      </c>
      <c r="E1096" s="6"/>
      <c r="F1096" s="6">
        <v>7</v>
      </c>
      <c r="G1096">
        <v>0</v>
      </c>
      <c r="H1096" s="6">
        <v>7</v>
      </c>
      <c r="I1096" s="6" t="s">
        <v>952</v>
      </c>
      <c r="J1096" s="6" t="s">
        <v>973</v>
      </c>
      <c r="K1096" s="7">
        <v>44195</v>
      </c>
      <c r="L1096" s="6"/>
      <c r="M1096" s="6"/>
      <c r="N1096">
        <v>60</v>
      </c>
    </row>
    <row r="1097" spans="1:14" x14ac:dyDescent="0.2">
      <c r="A1097" s="6">
        <v>511064</v>
      </c>
      <c r="B1097" s="6" t="s">
        <v>1379</v>
      </c>
      <c r="C1097">
        <v>0</v>
      </c>
      <c r="D1097" s="24">
        <v>0</v>
      </c>
      <c r="E1097" s="6"/>
      <c r="F1097" s="6">
        <v>2</v>
      </c>
      <c r="G1097">
        <v>0</v>
      </c>
      <c r="H1097" s="6">
        <v>2</v>
      </c>
      <c r="I1097" s="6" t="s">
        <v>952</v>
      </c>
      <c r="J1097" s="6" t="s">
        <v>973</v>
      </c>
      <c r="K1097" s="7">
        <v>44195</v>
      </c>
      <c r="L1097" s="6"/>
      <c r="M1097" s="6"/>
      <c r="N1097">
        <v>60</v>
      </c>
    </row>
    <row r="1098" spans="1:14" x14ac:dyDescent="0.2">
      <c r="A1098" s="6">
        <v>510941</v>
      </c>
      <c r="B1098" s="6" t="s">
        <v>1380</v>
      </c>
      <c r="C1098">
        <v>0</v>
      </c>
      <c r="D1098" s="24">
        <v>0</v>
      </c>
      <c r="E1098" s="6"/>
      <c r="F1098" s="6">
        <v>4</v>
      </c>
      <c r="G1098">
        <v>0</v>
      </c>
      <c r="H1098" s="6">
        <v>7</v>
      </c>
      <c r="I1098" s="6" t="s">
        <v>952</v>
      </c>
      <c r="J1098" s="6" t="s">
        <v>973</v>
      </c>
      <c r="K1098" s="7">
        <v>44167</v>
      </c>
      <c r="L1098" s="6"/>
      <c r="M1098" s="6"/>
      <c r="N1098">
        <v>60</v>
      </c>
    </row>
    <row r="1099" spans="1:14" x14ac:dyDescent="0.2">
      <c r="A1099" s="6">
        <v>510914</v>
      </c>
      <c r="B1099" s="6" t="s">
        <v>1381</v>
      </c>
      <c r="C1099">
        <v>0</v>
      </c>
      <c r="D1099" s="24">
        <v>0</v>
      </c>
      <c r="E1099" s="6"/>
      <c r="F1099" s="6">
        <v>13</v>
      </c>
      <c r="G1099">
        <v>0</v>
      </c>
      <c r="H1099" s="6">
        <v>26</v>
      </c>
      <c r="I1099" s="6" t="s">
        <v>952</v>
      </c>
      <c r="J1099" s="6" t="s">
        <v>973</v>
      </c>
      <c r="K1099" s="7">
        <v>44140</v>
      </c>
      <c r="L1099" s="6"/>
      <c r="M1099" s="6"/>
      <c r="N1099">
        <v>61</v>
      </c>
    </row>
    <row r="1100" spans="1:14" x14ac:dyDescent="0.2">
      <c r="A1100" s="6">
        <v>510692</v>
      </c>
      <c r="B1100" s="6" t="s">
        <v>1382</v>
      </c>
      <c r="C1100">
        <v>0</v>
      </c>
      <c r="D1100" s="24">
        <v>0</v>
      </c>
      <c r="E1100" s="6">
        <v>2</v>
      </c>
      <c r="F1100" s="6">
        <v>3</v>
      </c>
      <c r="G1100">
        <v>0</v>
      </c>
      <c r="H1100" s="6">
        <v>12</v>
      </c>
      <c r="I1100" s="6" t="s">
        <v>952</v>
      </c>
      <c r="J1100" s="6" t="s">
        <v>973</v>
      </c>
      <c r="K1100" s="7">
        <v>44126</v>
      </c>
      <c r="L1100" s="6"/>
      <c r="M1100" s="6" t="s">
        <v>76</v>
      </c>
      <c r="N1100">
        <v>62</v>
      </c>
    </row>
    <row r="1101" spans="1:14" x14ac:dyDescent="0.2">
      <c r="A1101" s="6">
        <v>510543</v>
      </c>
      <c r="B1101" s="6" t="s">
        <v>1383</v>
      </c>
      <c r="C1101">
        <v>0</v>
      </c>
      <c r="D1101" s="24">
        <v>0</v>
      </c>
      <c r="E1101" s="6"/>
      <c r="F1101" s="6">
        <v>10</v>
      </c>
      <c r="G1101">
        <v>0</v>
      </c>
      <c r="H1101" s="6">
        <v>14</v>
      </c>
      <c r="I1101" s="6" t="s">
        <v>952</v>
      </c>
      <c r="J1101" s="6" t="s">
        <v>973</v>
      </c>
      <c r="K1101" s="7">
        <v>44237</v>
      </c>
      <c r="L1101" s="6"/>
      <c r="M1101" s="6"/>
      <c r="N1101">
        <v>58</v>
      </c>
    </row>
    <row r="1102" spans="1:14" x14ac:dyDescent="0.2">
      <c r="A1102" s="6">
        <v>510516</v>
      </c>
      <c r="B1102" s="6" t="s">
        <v>1384</v>
      </c>
      <c r="C1102">
        <v>0</v>
      </c>
      <c r="D1102" s="24">
        <v>0</v>
      </c>
      <c r="E1102" s="6">
        <v>4</v>
      </c>
      <c r="F1102" s="6">
        <v>1</v>
      </c>
      <c r="G1102">
        <v>0</v>
      </c>
      <c r="H1102" s="6">
        <v>0</v>
      </c>
      <c r="I1102" s="6" t="s">
        <v>976</v>
      </c>
      <c r="J1102" s="6" t="s">
        <v>963</v>
      </c>
      <c r="K1102" s="6"/>
      <c r="L1102" s="6"/>
      <c r="M1102" s="6" t="s">
        <v>76</v>
      </c>
      <c r="N1102">
        <v>0</v>
      </c>
    </row>
    <row r="1103" spans="1:14" x14ac:dyDescent="0.2">
      <c r="A1103" s="6">
        <v>510481</v>
      </c>
      <c r="B1103" s="6" t="s">
        <v>1385</v>
      </c>
      <c r="C1103">
        <v>0</v>
      </c>
      <c r="D1103" s="24">
        <v>0</v>
      </c>
      <c r="E1103" s="6"/>
      <c r="F1103" s="6">
        <v>20</v>
      </c>
      <c r="G1103">
        <v>0</v>
      </c>
      <c r="H1103" s="6">
        <v>20</v>
      </c>
      <c r="I1103" s="6" t="s">
        <v>952</v>
      </c>
      <c r="J1103" s="6" t="s">
        <v>973</v>
      </c>
      <c r="K1103" s="7">
        <v>44152</v>
      </c>
      <c r="L1103" s="6"/>
      <c r="M1103" s="6"/>
      <c r="N1103">
        <v>61</v>
      </c>
    </row>
    <row r="1104" spans="1:14" x14ac:dyDescent="0.2">
      <c r="A1104" s="6">
        <v>510324</v>
      </c>
      <c r="B1104" s="6" t="s">
        <v>1386</v>
      </c>
      <c r="C1104">
        <v>0</v>
      </c>
      <c r="D1104" s="24">
        <v>0</v>
      </c>
      <c r="E1104" s="6">
        <v>20</v>
      </c>
      <c r="F1104" s="6">
        <v>20</v>
      </c>
      <c r="G1104">
        <v>0</v>
      </c>
      <c r="H1104" s="6">
        <v>20</v>
      </c>
      <c r="I1104" s="6" t="s">
        <v>952</v>
      </c>
      <c r="J1104" s="6" t="s">
        <v>973</v>
      </c>
      <c r="K1104" s="7">
        <v>44176</v>
      </c>
      <c r="L1104" s="6"/>
      <c r="M1104" s="6" t="s">
        <v>76</v>
      </c>
      <c r="N1104">
        <v>60</v>
      </c>
    </row>
    <row r="1105" spans="1:14" x14ac:dyDescent="0.2">
      <c r="A1105" s="6">
        <v>509966</v>
      </c>
      <c r="B1105" s="6" t="s">
        <v>573</v>
      </c>
      <c r="C1105">
        <v>0</v>
      </c>
      <c r="D1105" s="24">
        <v>0</v>
      </c>
      <c r="E1105" s="6">
        <v>0</v>
      </c>
      <c r="F1105" s="6">
        <v>2</v>
      </c>
      <c r="G1105">
        <v>2</v>
      </c>
      <c r="H1105" s="6">
        <v>2</v>
      </c>
      <c r="I1105" s="6" t="s">
        <v>53</v>
      </c>
      <c r="J1105" s="6" t="s">
        <v>68</v>
      </c>
      <c r="K1105" s="7">
        <v>45747</v>
      </c>
      <c r="L1105" s="6"/>
      <c r="M1105" s="6"/>
      <c r="N1105">
        <v>4</v>
      </c>
    </row>
    <row r="1106" spans="1:14" x14ac:dyDescent="0.2">
      <c r="A1106" s="6">
        <v>509751</v>
      </c>
      <c r="B1106" s="6" t="s">
        <v>1387</v>
      </c>
      <c r="C1106">
        <v>0</v>
      </c>
      <c r="D1106" s="24">
        <v>0</v>
      </c>
      <c r="E1106" s="6">
        <v>20</v>
      </c>
      <c r="F1106" s="6">
        <v>20</v>
      </c>
      <c r="G1106">
        <v>1</v>
      </c>
      <c r="H1106" s="6">
        <v>20</v>
      </c>
      <c r="I1106" s="6" t="s">
        <v>952</v>
      </c>
      <c r="J1106" s="6" t="s">
        <v>54</v>
      </c>
      <c r="K1106" s="7">
        <v>45275</v>
      </c>
      <c r="L1106" s="6"/>
      <c r="M1106" s="6" t="s">
        <v>76</v>
      </c>
      <c r="N1106">
        <v>51</v>
      </c>
    </row>
    <row r="1107" spans="1:14" x14ac:dyDescent="0.2">
      <c r="A1107" s="6">
        <v>509674</v>
      </c>
      <c r="B1107" s="6" t="s">
        <v>1388</v>
      </c>
      <c r="C1107">
        <v>0</v>
      </c>
      <c r="D1107" s="24">
        <v>0</v>
      </c>
      <c r="E1107" s="6"/>
      <c r="F1107" s="6">
        <v>6</v>
      </c>
      <c r="G1107">
        <v>0</v>
      </c>
      <c r="H1107" s="6">
        <v>12</v>
      </c>
      <c r="I1107" s="6" t="s">
        <v>952</v>
      </c>
      <c r="J1107" s="6" t="s">
        <v>973</v>
      </c>
      <c r="K1107" s="7">
        <v>44116</v>
      </c>
      <c r="L1107" s="6"/>
      <c r="M1107" s="6"/>
      <c r="N1107">
        <v>62</v>
      </c>
    </row>
    <row r="1108" spans="1:14" x14ac:dyDescent="0.2">
      <c r="A1108" s="6">
        <v>508872</v>
      </c>
      <c r="B1108" s="6" t="s">
        <v>1389</v>
      </c>
      <c r="C1108">
        <v>0</v>
      </c>
      <c r="D1108" s="24">
        <v>0</v>
      </c>
      <c r="E1108" s="6"/>
      <c r="F1108" s="6">
        <v>20</v>
      </c>
      <c r="G1108">
        <v>0</v>
      </c>
      <c r="H1108" s="6">
        <v>20</v>
      </c>
      <c r="I1108" s="6" t="s">
        <v>952</v>
      </c>
      <c r="J1108" s="6" t="s">
        <v>973</v>
      </c>
      <c r="K1108" s="7">
        <v>44077</v>
      </c>
      <c r="L1108" s="6"/>
      <c r="M1108" s="6"/>
      <c r="N1108">
        <v>63</v>
      </c>
    </row>
    <row r="1109" spans="1:14" x14ac:dyDescent="0.2">
      <c r="A1109" s="6">
        <v>508383</v>
      </c>
      <c r="B1109" s="6" t="s">
        <v>1390</v>
      </c>
      <c r="C1109">
        <v>0</v>
      </c>
      <c r="D1109" s="24">
        <v>0</v>
      </c>
      <c r="E1109" s="6"/>
      <c r="F1109" s="6">
        <v>2</v>
      </c>
      <c r="G1109">
        <v>0</v>
      </c>
      <c r="H1109" s="6">
        <v>275</v>
      </c>
      <c r="I1109" s="6" t="s">
        <v>952</v>
      </c>
      <c r="J1109" s="6" t="s">
        <v>54</v>
      </c>
      <c r="K1109" s="7">
        <v>45324</v>
      </c>
      <c r="L1109" s="6"/>
      <c r="M1109" s="6"/>
      <c r="N1109">
        <v>21</v>
      </c>
    </row>
    <row r="1110" spans="1:14" x14ac:dyDescent="0.2">
      <c r="A1110" s="6">
        <v>507860</v>
      </c>
      <c r="B1110" s="6" t="s">
        <v>1391</v>
      </c>
      <c r="C1110">
        <v>0</v>
      </c>
      <c r="D1110" s="24">
        <v>0</v>
      </c>
      <c r="E1110" s="6"/>
      <c r="F1110" s="6">
        <v>25</v>
      </c>
      <c r="G1110">
        <v>0</v>
      </c>
      <c r="H1110" s="6">
        <v>25</v>
      </c>
      <c r="I1110" s="6" t="s">
        <v>952</v>
      </c>
      <c r="J1110" s="6" t="s">
        <v>973</v>
      </c>
      <c r="K1110" s="7">
        <v>44099</v>
      </c>
      <c r="L1110" s="6"/>
      <c r="M1110" s="6"/>
      <c r="N1110">
        <v>63</v>
      </c>
    </row>
    <row r="1111" spans="1:14" x14ac:dyDescent="0.2">
      <c r="A1111" s="6">
        <v>507765</v>
      </c>
      <c r="B1111" s="6" t="s">
        <v>1392</v>
      </c>
      <c r="C1111">
        <v>0</v>
      </c>
      <c r="D1111" s="24">
        <v>0</v>
      </c>
      <c r="E1111" s="6"/>
      <c r="F1111" s="6">
        <v>6</v>
      </c>
      <c r="G1111">
        <v>0</v>
      </c>
      <c r="H1111" s="6">
        <v>6</v>
      </c>
      <c r="I1111" s="6" t="s">
        <v>952</v>
      </c>
      <c r="J1111" s="6" t="s">
        <v>973</v>
      </c>
      <c r="K1111" s="7">
        <v>44167</v>
      </c>
      <c r="L1111" s="6"/>
      <c r="M1111" s="6"/>
      <c r="N1111">
        <v>60</v>
      </c>
    </row>
    <row r="1112" spans="1:14" x14ac:dyDescent="0.2">
      <c r="A1112" s="6">
        <v>501804</v>
      </c>
      <c r="B1112" s="6" t="s">
        <v>537</v>
      </c>
      <c r="C1112">
        <v>0</v>
      </c>
      <c r="D1112" s="24">
        <v>0</v>
      </c>
      <c r="E1112" s="6">
        <v>15</v>
      </c>
      <c r="F1112" s="6">
        <v>6</v>
      </c>
      <c r="G1112">
        <v>17</v>
      </c>
      <c r="H1112" s="6">
        <v>6</v>
      </c>
      <c r="I1112" s="6" t="s">
        <v>53</v>
      </c>
      <c r="J1112" s="6" t="s">
        <v>68</v>
      </c>
      <c r="K1112" s="7">
        <v>45748</v>
      </c>
      <c r="L1112" s="6"/>
      <c r="M1112" s="6" t="s">
        <v>76</v>
      </c>
      <c r="N1112">
        <v>4</v>
      </c>
    </row>
    <row r="1113" spans="1:14" x14ac:dyDescent="0.2">
      <c r="A1113" s="6">
        <v>501750</v>
      </c>
      <c r="B1113" s="6" t="s">
        <v>664</v>
      </c>
      <c r="C1113">
        <v>0</v>
      </c>
      <c r="D1113" s="24">
        <v>0</v>
      </c>
      <c r="E1113" s="6">
        <v>34</v>
      </c>
      <c r="F1113" s="6">
        <v>40</v>
      </c>
      <c r="G1113">
        <v>40</v>
      </c>
      <c r="H1113" s="6">
        <v>41</v>
      </c>
      <c r="I1113" s="6" t="s">
        <v>53</v>
      </c>
      <c r="J1113" s="6" t="s">
        <v>68</v>
      </c>
      <c r="K1113" s="7">
        <v>45735</v>
      </c>
      <c r="L1113" s="7">
        <v>45884</v>
      </c>
      <c r="M1113" s="6" t="s">
        <v>76</v>
      </c>
      <c r="N1113">
        <v>4</v>
      </c>
    </row>
    <row r="1114" spans="1:14" x14ac:dyDescent="0.2">
      <c r="A1114" s="6">
        <v>501351</v>
      </c>
      <c r="B1114" s="6" t="s">
        <v>1393</v>
      </c>
      <c r="C1114">
        <v>0</v>
      </c>
      <c r="D1114" s="24">
        <v>0</v>
      </c>
      <c r="E1114" s="6"/>
      <c r="F1114" s="6">
        <v>6</v>
      </c>
      <c r="G1114">
        <v>0</v>
      </c>
      <c r="H1114" s="6">
        <v>6</v>
      </c>
      <c r="I1114" s="6" t="s">
        <v>952</v>
      </c>
      <c r="J1114" s="6" t="s">
        <v>973</v>
      </c>
      <c r="K1114" s="7">
        <v>44186</v>
      </c>
      <c r="L1114" s="6"/>
      <c r="M1114" s="6"/>
      <c r="N1114">
        <v>60</v>
      </c>
    </row>
    <row r="1115" spans="1:14" x14ac:dyDescent="0.2">
      <c r="A1115" s="6">
        <v>501299</v>
      </c>
      <c r="B1115" s="6" t="s">
        <v>1394</v>
      </c>
      <c r="C1115">
        <v>0</v>
      </c>
      <c r="D1115" s="24">
        <v>0</v>
      </c>
      <c r="E1115" s="6">
        <v>0</v>
      </c>
      <c r="F1115" s="6">
        <v>0</v>
      </c>
      <c r="G1115">
        <v>0</v>
      </c>
      <c r="H1115" s="6">
        <v>8</v>
      </c>
      <c r="I1115" s="6" t="s">
        <v>952</v>
      </c>
      <c r="J1115" s="6" t="s">
        <v>54</v>
      </c>
      <c r="K1115" s="7">
        <v>45350</v>
      </c>
      <c r="L1115" s="6"/>
      <c r="M1115" s="6"/>
      <c r="N1115">
        <v>21</v>
      </c>
    </row>
    <row r="1116" spans="1:14" x14ac:dyDescent="0.2">
      <c r="A1116" s="6">
        <v>500262</v>
      </c>
      <c r="B1116" s="6" t="s">
        <v>1395</v>
      </c>
      <c r="C1116">
        <v>0</v>
      </c>
      <c r="D1116" s="24">
        <v>0</v>
      </c>
      <c r="E1116" s="6"/>
      <c r="F1116" s="6">
        <v>18</v>
      </c>
      <c r="G1116">
        <v>0</v>
      </c>
      <c r="H1116" s="6">
        <v>18</v>
      </c>
      <c r="I1116" s="6" t="s">
        <v>952</v>
      </c>
      <c r="J1116" s="6" t="s">
        <v>973</v>
      </c>
      <c r="K1116" s="7">
        <v>44222</v>
      </c>
      <c r="L1116" s="6"/>
      <c r="M1116" s="6"/>
      <c r="N1116">
        <v>59</v>
      </c>
    </row>
    <row r="1117" spans="1:14" x14ac:dyDescent="0.2">
      <c r="A1117" s="6">
        <v>500206</v>
      </c>
      <c r="B1117" s="6" t="s">
        <v>1396</v>
      </c>
      <c r="C1117">
        <v>0</v>
      </c>
      <c r="D1117" s="24">
        <v>0</v>
      </c>
      <c r="E1117" s="6">
        <v>13</v>
      </c>
      <c r="F1117" s="6">
        <v>4</v>
      </c>
      <c r="G1117">
        <v>0</v>
      </c>
      <c r="H1117" s="6">
        <v>4</v>
      </c>
      <c r="I1117" s="6" t="s">
        <v>952</v>
      </c>
      <c r="J1117" s="6" t="s">
        <v>973</v>
      </c>
      <c r="K1117" s="7">
        <v>44137</v>
      </c>
      <c r="L1117" s="6"/>
      <c r="M1117" s="6" t="s">
        <v>76</v>
      </c>
      <c r="N1117">
        <v>61</v>
      </c>
    </row>
    <row r="1118" spans="1:14" x14ac:dyDescent="0.2">
      <c r="A1118" s="6">
        <v>498207</v>
      </c>
      <c r="B1118" s="6" t="s">
        <v>198</v>
      </c>
      <c r="C1118">
        <v>0</v>
      </c>
      <c r="D1118" s="24">
        <v>0</v>
      </c>
      <c r="E1118" s="6">
        <v>11</v>
      </c>
      <c r="F1118" s="6">
        <v>40</v>
      </c>
      <c r="G1118">
        <v>0</v>
      </c>
      <c r="H1118" s="6">
        <v>16</v>
      </c>
      <c r="I1118" s="6" t="s">
        <v>53</v>
      </c>
      <c r="J1118" s="6" t="s">
        <v>171</v>
      </c>
      <c r="K1118" s="7">
        <v>45590</v>
      </c>
      <c r="L1118" s="7">
        <v>45688</v>
      </c>
      <c r="M1118" s="6" t="s">
        <v>76</v>
      </c>
      <c r="N1118">
        <v>13</v>
      </c>
    </row>
    <row r="1119" spans="1:14" x14ac:dyDescent="0.2">
      <c r="A1119" s="6">
        <v>498161</v>
      </c>
      <c r="B1119" s="6" t="s">
        <v>570</v>
      </c>
      <c r="C1119">
        <v>0</v>
      </c>
      <c r="D1119" s="24">
        <v>0</v>
      </c>
      <c r="E1119" s="6">
        <v>4</v>
      </c>
      <c r="F1119" s="6">
        <v>4</v>
      </c>
      <c r="G1119">
        <v>6</v>
      </c>
      <c r="H1119" s="6">
        <v>4</v>
      </c>
      <c r="I1119" s="6" t="s">
        <v>53</v>
      </c>
      <c r="J1119" s="6" t="s">
        <v>54</v>
      </c>
      <c r="K1119" s="7">
        <v>45330</v>
      </c>
      <c r="L1119" s="6"/>
      <c r="M1119" s="6" t="s">
        <v>76</v>
      </c>
      <c r="N1119">
        <v>16</v>
      </c>
    </row>
    <row r="1120" spans="1:14" x14ac:dyDescent="0.2">
      <c r="A1120" s="6">
        <v>497739</v>
      </c>
      <c r="B1120" s="6" t="s">
        <v>1397</v>
      </c>
      <c r="C1120">
        <v>0</v>
      </c>
      <c r="D1120" s="24">
        <v>0</v>
      </c>
      <c r="E1120" s="6">
        <v>0</v>
      </c>
      <c r="F1120" s="6">
        <v>3</v>
      </c>
      <c r="G1120">
        <v>0</v>
      </c>
      <c r="H1120" s="6">
        <v>3</v>
      </c>
      <c r="I1120" s="6" t="s">
        <v>952</v>
      </c>
      <c r="J1120" s="6" t="s">
        <v>973</v>
      </c>
      <c r="K1120" s="7">
        <v>44179</v>
      </c>
      <c r="L1120" s="6"/>
      <c r="M1120" s="6"/>
      <c r="N1120">
        <v>60</v>
      </c>
    </row>
    <row r="1121" spans="1:14" x14ac:dyDescent="0.2">
      <c r="A1121" s="6">
        <v>497630</v>
      </c>
      <c r="B1121" s="6" t="s">
        <v>108</v>
      </c>
      <c r="C1121">
        <v>0</v>
      </c>
      <c r="D1121" s="24">
        <v>0</v>
      </c>
      <c r="E1121" s="6">
        <v>128</v>
      </c>
      <c r="F1121" s="6">
        <v>252</v>
      </c>
      <c r="G1121">
        <v>124</v>
      </c>
      <c r="H1121" s="6">
        <v>130</v>
      </c>
      <c r="I1121" s="6" t="s">
        <v>53</v>
      </c>
      <c r="J1121" s="6" t="s">
        <v>54</v>
      </c>
      <c r="K1121" s="7">
        <v>45873</v>
      </c>
      <c r="L1121" s="7">
        <v>46035</v>
      </c>
      <c r="M1121" s="6" t="s">
        <v>58</v>
      </c>
      <c r="N1121">
        <v>3</v>
      </c>
    </row>
    <row r="1122" spans="1:14" x14ac:dyDescent="0.2">
      <c r="A1122" s="6">
        <v>494666</v>
      </c>
      <c r="B1122" s="6" t="s">
        <v>813</v>
      </c>
      <c r="C1122">
        <v>0</v>
      </c>
      <c r="D1122" s="24">
        <v>0</v>
      </c>
      <c r="E1122" s="6"/>
      <c r="F1122" s="6">
        <v>630</v>
      </c>
      <c r="G1122">
        <v>0</v>
      </c>
      <c r="H1122" s="6">
        <v>651</v>
      </c>
      <c r="I1122" s="6" t="s">
        <v>53</v>
      </c>
      <c r="J1122" s="6" t="s">
        <v>54</v>
      </c>
      <c r="K1122" s="7">
        <v>45831</v>
      </c>
      <c r="L1122" s="7">
        <v>45905</v>
      </c>
      <c r="M1122" s="6" t="s">
        <v>55</v>
      </c>
      <c r="N1122">
        <v>2</v>
      </c>
    </row>
    <row r="1123" spans="1:14" x14ac:dyDescent="0.2">
      <c r="A1123" s="6">
        <v>493927</v>
      </c>
      <c r="B1123" s="6" t="s">
        <v>437</v>
      </c>
      <c r="C1123">
        <v>0</v>
      </c>
      <c r="D1123" s="24">
        <v>1</v>
      </c>
      <c r="E1123" s="6">
        <v>15</v>
      </c>
      <c r="F1123" s="6">
        <v>17</v>
      </c>
      <c r="G1123">
        <v>17</v>
      </c>
      <c r="H1123" s="6">
        <v>17</v>
      </c>
      <c r="I1123" s="6" t="s">
        <v>53</v>
      </c>
      <c r="J1123" s="6" t="s">
        <v>54</v>
      </c>
      <c r="K1123" s="7">
        <v>45274</v>
      </c>
      <c r="L1123" s="6"/>
      <c r="M1123" s="6" t="s">
        <v>76</v>
      </c>
      <c r="N1123">
        <v>19</v>
      </c>
    </row>
    <row r="1124" spans="1:14" x14ac:dyDescent="0.2">
      <c r="A1124" s="6">
        <v>493696</v>
      </c>
      <c r="B1124" s="6" t="s">
        <v>936</v>
      </c>
      <c r="C1124">
        <v>0</v>
      </c>
      <c r="D1124" s="24">
        <v>0</v>
      </c>
      <c r="E1124" s="6"/>
      <c r="F1124" s="6">
        <v>15</v>
      </c>
      <c r="G1124">
        <v>0</v>
      </c>
      <c r="H1124" s="6">
        <v>5374</v>
      </c>
      <c r="I1124" s="6" t="s">
        <v>53</v>
      </c>
      <c r="J1124" s="6" t="s">
        <v>54</v>
      </c>
      <c r="K1124" s="7">
        <v>45195</v>
      </c>
      <c r="L1124" s="6"/>
      <c r="M1124" s="6"/>
      <c r="N1124">
        <v>26</v>
      </c>
    </row>
    <row r="1125" spans="1:14" x14ac:dyDescent="0.2">
      <c r="A1125" s="6">
        <v>490173</v>
      </c>
      <c r="B1125" s="6" t="s">
        <v>1398</v>
      </c>
      <c r="C1125">
        <v>0</v>
      </c>
      <c r="D1125" s="24">
        <v>0</v>
      </c>
      <c r="E1125" s="6">
        <v>14</v>
      </c>
      <c r="F1125" s="6">
        <v>15</v>
      </c>
      <c r="G1125">
        <v>0</v>
      </c>
      <c r="H1125" s="6">
        <v>6</v>
      </c>
      <c r="I1125" s="6" t="s">
        <v>952</v>
      </c>
      <c r="J1125" s="6" t="s">
        <v>963</v>
      </c>
      <c r="K1125" s="7">
        <v>45945</v>
      </c>
      <c r="L1125" s="6"/>
      <c r="M1125" s="6" t="s">
        <v>76</v>
      </c>
      <c r="N1125">
        <v>1</v>
      </c>
    </row>
    <row r="1126" spans="1:14" x14ac:dyDescent="0.2">
      <c r="A1126" s="6">
        <v>489433</v>
      </c>
      <c r="B1126" s="6" t="s">
        <v>577</v>
      </c>
      <c r="C1126">
        <v>0</v>
      </c>
      <c r="D1126" s="24">
        <v>0</v>
      </c>
      <c r="E1126" s="6">
        <v>3</v>
      </c>
      <c r="F1126" s="6">
        <v>2</v>
      </c>
      <c r="G1126">
        <v>0</v>
      </c>
      <c r="H1126" s="6">
        <v>2</v>
      </c>
      <c r="I1126" s="6" t="s">
        <v>53</v>
      </c>
      <c r="J1126" s="6" t="s">
        <v>68</v>
      </c>
      <c r="K1126" s="7">
        <v>45764</v>
      </c>
      <c r="L1126" s="6"/>
      <c r="M1126" s="6" t="s">
        <v>76</v>
      </c>
      <c r="N1126">
        <v>3</v>
      </c>
    </row>
    <row r="1127" spans="1:14" x14ac:dyDescent="0.2">
      <c r="A1127" s="6">
        <v>489254</v>
      </c>
      <c r="B1127" s="6" t="s">
        <v>1399</v>
      </c>
      <c r="C1127">
        <v>0</v>
      </c>
      <c r="D1127" s="24">
        <v>0</v>
      </c>
      <c r="E1127" s="6">
        <v>2</v>
      </c>
      <c r="F1127" s="6">
        <v>5</v>
      </c>
      <c r="G1127">
        <v>0</v>
      </c>
      <c r="H1127" s="6">
        <v>5</v>
      </c>
      <c r="I1127" s="6" t="s">
        <v>952</v>
      </c>
      <c r="J1127" s="6" t="s">
        <v>973</v>
      </c>
      <c r="K1127" s="7">
        <v>44140</v>
      </c>
      <c r="L1127" s="6"/>
      <c r="M1127" s="6" t="s">
        <v>76</v>
      </c>
      <c r="N1127">
        <v>61</v>
      </c>
    </row>
    <row r="1128" spans="1:14" x14ac:dyDescent="0.2">
      <c r="A1128" s="6">
        <v>488602</v>
      </c>
      <c r="B1128" s="6" t="s">
        <v>498</v>
      </c>
      <c r="C1128">
        <v>0</v>
      </c>
      <c r="D1128" s="24">
        <v>0</v>
      </c>
      <c r="E1128" s="6">
        <v>10</v>
      </c>
      <c r="F1128" s="6">
        <v>8</v>
      </c>
      <c r="G1128">
        <v>21</v>
      </c>
      <c r="H1128" s="6">
        <v>8</v>
      </c>
      <c r="I1128" s="6" t="s">
        <v>53</v>
      </c>
      <c r="J1128" s="6" t="s">
        <v>68</v>
      </c>
      <c r="K1128" s="7">
        <v>45715</v>
      </c>
      <c r="L1128" s="6"/>
      <c r="M1128" s="6" t="s">
        <v>76</v>
      </c>
      <c r="N1128">
        <v>5</v>
      </c>
    </row>
    <row r="1129" spans="1:14" x14ac:dyDescent="0.2">
      <c r="A1129" s="6">
        <v>488584</v>
      </c>
      <c r="B1129" s="6" t="s">
        <v>1400</v>
      </c>
      <c r="C1129">
        <v>0</v>
      </c>
      <c r="D1129" s="24">
        <v>0</v>
      </c>
      <c r="E1129" s="6">
        <v>27</v>
      </c>
      <c r="F1129" s="6">
        <v>5</v>
      </c>
      <c r="G1129">
        <v>0</v>
      </c>
      <c r="H1129" s="6">
        <v>17</v>
      </c>
      <c r="I1129" s="6" t="s">
        <v>952</v>
      </c>
      <c r="J1129" s="6" t="s">
        <v>973</v>
      </c>
      <c r="K1129" s="7">
        <v>44125</v>
      </c>
      <c r="L1129" s="6"/>
      <c r="M1129" s="6" t="s">
        <v>76</v>
      </c>
      <c r="N1129">
        <v>62</v>
      </c>
    </row>
    <row r="1130" spans="1:14" x14ac:dyDescent="0.2">
      <c r="A1130" s="6">
        <v>488474</v>
      </c>
      <c r="B1130" s="6" t="s">
        <v>312</v>
      </c>
      <c r="C1130">
        <v>0</v>
      </c>
      <c r="D1130" s="24">
        <v>0</v>
      </c>
      <c r="E1130" s="6">
        <v>10</v>
      </c>
      <c r="F1130" s="6">
        <v>7</v>
      </c>
      <c r="G1130">
        <v>8</v>
      </c>
      <c r="H1130" s="6">
        <v>6</v>
      </c>
      <c r="I1130" s="6" t="s">
        <v>53</v>
      </c>
      <c r="J1130" s="6" t="s">
        <v>54</v>
      </c>
      <c r="K1130" s="7">
        <v>45021</v>
      </c>
      <c r="L1130" s="6"/>
      <c r="M1130" s="6" t="s">
        <v>76</v>
      </c>
      <c r="N1130">
        <v>36</v>
      </c>
    </row>
    <row r="1131" spans="1:14" x14ac:dyDescent="0.2">
      <c r="A1131" s="6">
        <v>488064</v>
      </c>
      <c r="B1131" s="6" t="s">
        <v>1401</v>
      </c>
      <c r="C1131">
        <v>0</v>
      </c>
      <c r="D1131" s="24">
        <v>0</v>
      </c>
      <c r="E1131" s="6"/>
      <c r="F1131" s="6">
        <v>50</v>
      </c>
      <c r="G1131">
        <v>0</v>
      </c>
      <c r="H1131" s="6">
        <v>51</v>
      </c>
      <c r="I1131" s="6" t="s">
        <v>952</v>
      </c>
      <c r="J1131" s="6" t="s">
        <v>54</v>
      </c>
      <c r="K1131" s="7">
        <v>45280</v>
      </c>
      <c r="L1131" s="6"/>
      <c r="M1131" s="6"/>
      <c r="N1131">
        <v>23</v>
      </c>
    </row>
    <row r="1132" spans="1:14" x14ac:dyDescent="0.2">
      <c r="A1132" s="6">
        <v>487237</v>
      </c>
      <c r="B1132" s="6" t="s">
        <v>1402</v>
      </c>
      <c r="C1132">
        <v>0</v>
      </c>
      <c r="D1132" s="24">
        <v>0</v>
      </c>
      <c r="E1132" s="6">
        <v>9</v>
      </c>
      <c r="F1132" s="6">
        <v>11</v>
      </c>
      <c r="G1132">
        <v>0</v>
      </c>
      <c r="H1132" s="6">
        <v>11</v>
      </c>
      <c r="I1132" s="6" t="s">
        <v>952</v>
      </c>
      <c r="J1132" s="6" t="s">
        <v>973</v>
      </c>
      <c r="K1132" s="7">
        <v>44306</v>
      </c>
      <c r="L1132" s="6"/>
      <c r="M1132" s="6" t="s">
        <v>76</v>
      </c>
      <c r="N1132">
        <v>56</v>
      </c>
    </row>
    <row r="1133" spans="1:14" x14ac:dyDescent="0.2">
      <c r="A1133" s="6">
        <v>485748</v>
      </c>
      <c r="B1133" s="6" t="s">
        <v>1403</v>
      </c>
      <c r="C1133">
        <v>0</v>
      </c>
      <c r="D1133" s="24">
        <v>0</v>
      </c>
      <c r="E1133" s="6">
        <v>20</v>
      </c>
      <c r="F1133" s="6">
        <v>15</v>
      </c>
      <c r="G1133">
        <v>0</v>
      </c>
      <c r="H1133" s="6">
        <v>17</v>
      </c>
      <c r="I1133" s="6" t="s">
        <v>952</v>
      </c>
      <c r="J1133" s="6" t="s">
        <v>973</v>
      </c>
      <c r="K1133" s="7">
        <v>45939</v>
      </c>
      <c r="L1133" s="6"/>
      <c r="M1133" s="6" t="s">
        <v>76</v>
      </c>
      <c r="N1133">
        <v>1</v>
      </c>
    </row>
    <row r="1134" spans="1:14" x14ac:dyDescent="0.2">
      <c r="A1134" s="6">
        <v>485645</v>
      </c>
      <c r="B1134" s="6" t="s">
        <v>1404</v>
      </c>
      <c r="C1134">
        <v>0</v>
      </c>
      <c r="D1134" s="24">
        <v>0</v>
      </c>
      <c r="E1134" s="6">
        <v>45</v>
      </c>
      <c r="F1134" s="6">
        <v>45</v>
      </c>
      <c r="G1134">
        <v>0</v>
      </c>
      <c r="H1134" s="6">
        <v>57</v>
      </c>
      <c r="I1134" s="6" t="s">
        <v>952</v>
      </c>
      <c r="J1134" s="6" t="s">
        <v>54</v>
      </c>
      <c r="K1134" s="7">
        <v>45275</v>
      </c>
      <c r="L1134" s="6"/>
      <c r="M1134" s="6" t="s">
        <v>71</v>
      </c>
      <c r="N1134">
        <v>23</v>
      </c>
    </row>
    <row r="1135" spans="1:14" x14ac:dyDescent="0.2">
      <c r="A1135" s="6">
        <v>485188</v>
      </c>
      <c r="B1135" s="6" t="s">
        <v>561</v>
      </c>
      <c r="C1135">
        <v>0</v>
      </c>
      <c r="D1135" s="24">
        <v>0</v>
      </c>
      <c r="E1135" s="6">
        <v>3</v>
      </c>
      <c r="F1135" s="6">
        <v>6</v>
      </c>
      <c r="G1135">
        <v>1</v>
      </c>
      <c r="H1135" s="6">
        <v>6</v>
      </c>
      <c r="I1135" s="6" t="s">
        <v>53</v>
      </c>
      <c r="J1135" s="6" t="s">
        <v>54</v>
      </c>
      <c r="K1135" s="7">
        <v>45072</v>
      </c>
      <c r="L1135" s="6"/>
      <c r="M1135" s="6" t="s">
        <v>76</v>
      </c>
      <c r="N1135">
        <v>21</v>
      </c>
    </row>
    <row r="1136" spans="1:14" x14ac:dyDescent="0.2">
      <c r="A1136" s="6">
        <v>483180</v>
      </c>
      <c r="B1136" s="6" t="s">
        <v>1405</v>
      </c>
      <c r="C1136">
        <v>0</v>
      </c>
      <c r="D1136" s="24">
        <v>0</v>
      </c>
      <c r="E1136" s="6">
        <v>5</v>
      </c>
      <c r="F1136" s="6">
        <v>1</v>
      </c>
      <c r="G1136">
        <v>0</v>
      </c>
      <c r="H1136" s="6">
        <v>5</v>
      </c>
      <c r="I1136" s="6" t="s">
        <v>53</v>
      </c>
      <c r="J1136" s="6" t="s">
        <v>973</v>
      </c>
      <c r="K1136" s="7">
        <v>45470</v>
      </c>
      <c r="L1136" s="6"/>
      <c r="M1136" s="6" t="s">
        <v>76</v>
      </c>
      <c r="N1136">
        <v>17</v>
      </c>
    </row>
    <row r="1137" spans="1:14" x14ac:dyDescent="0.2">
      <c r="A1137" s="6">
        <v>483156</v>
      </c>
      <c r="B1137" s="6" t="s">
        <v>1406</v>
      </c>
      <c r="C1137">
        <v>0</v>
      </c>
      <c r="D1137" s="24">
        <v>0</v>
      </c>
      <c r="E1137" s="6">
        <v>234</v>
      </c>
      <c r="F1137" s="6">
        <v>175</v>
      </c>
      <c r="G1137">
        <v>0</v>
      </c>
      <c r="H1137" s="6">
        <v>72</v>
      </c>
      <c r="I1137" s="6" t="s">
        <v>976</v>
      </c>
      <c r="J1137" s="6" t="s">
        <v>54</v>
      </c>
      <c r="K1137" s="7">
        <v>44833</v>
      </c>
      <c r="L1137" s="6"/>
      <c r="M1137" s="6" t="s">
        <v>58</v>
      </c>
      <c r="N1137">
        <v>39</v>
      </c>
    </row>
    <row r="1138" spans="1:14" x14ac:dyDescent="0.2">
      <c r="A1138" s="6">
        <v>483128</v>
      </c>
      <c r="B1138" s="6" t="s">
        <v>1407</v>
      </c>
      <c r="C1138">
        <v>0</v>
      </c>
      <c r="D1138" s="24">
        <v>0</v>
      </c>
      <c r="E1138" s="6">
        <v>27</v>
      </c>
      <c r="F1138" s="6">
        <v>3</v>
      </c>
      <c r="G1138">
        <v>0</v>
      </c>
      <c r="H1138" s="6">
        <v>3</v>
      </c>
      <c r="I1138" s="6" t="s">
        <v>952</v>
      </c>
      <c r="J1138" s="6" t="s">
        <v>973</v>
      </c>
      <c r="K1138" s="7">
        <v>44189</v>
      </c>
      <c r="L1138" s="6"/>
      <c r="M1138" s="6" t="s">
        <v>76</v>
      </c>
      <c r="N1138">
        <v>60</v>
      </c>
    </row>
    <row r="1139" spans="1:14" x14ac:dyDescent="0.2">
      <c r="A1139" s="6">
        <v>482838</v>
      </c>
      <c r="B1139" s="6" t="s">
        <v>1408</v>
      </c>
      <c r="C1139">
        <v>0</v>
      </c>
      <c r="D1139" s="24">
        <v>0</v>
      </c>
      <c r="E1139" s="6">
        <v>14</v>
      </c>
      <c r="F1139" s="6">
        <v>14</v>
      </c>
      <c r="G1139">
        <v>0</v>
      </c>
      <c r="H1139" s="6">
        <v>13</v>
      </c>
      <c r="I1139" s="6" t="s">
        <v>952</v>
      </c>
      <c r="J1139" s="6" t="s">
        <v>973</v>
      </c>
      <c r="K1139" s="7">
        <v>45946</v>
      </c>
      <c r="L1139" s="6"/>
      <c r="M1139" s="6" t="s">
        <v>76</v>
      </c>
      <c r="N1139">
        <v>1</v>
      </c>
    </row>
    <row r="1140" spans="1:14" x14ac:dyDescent="0.2">
      <c r="A1140" s="6">
        <v>482415</v>
      </c>
      <c r="B1140" s="6" t="s">
        <v>575</v>
      </c>
      <c r="C1140">
        <v>0</v>
      </c>
      <c r="D1140" s="24">
        <v>0</v>
      </c>
      <c r="E1140" s="6">
        <v>23</v>
      </c>
      <c r="F1140" s="6">
        <v>3</v>
      </c>
      <c r="G1140">
        <v>0</v>
      </c>
      <c r="H1140" s="6">
        <v>3</v>
      </c>
      <c r="I1140" s="6" t="s">
        <v>53</v>
      </c>
      <c r="J1140" s="6" t="s">
        <v>68</v>
      </c>
      <c r="K1140" s="7">
        <v>45712</v>
      </c>
      <c r="L1140" s="6"/>
      <c r="M1140" s="6" t="s">
        <v>76</v>
      </c>
      <c r="N1140">
        <v>9</v>
      </c>
    </row>
    <row r="1141" spans="1:14" x14ac:dyDescent="0.2">
      <c r="A1141" s="6">
        <v>481940</v>
      </c>
      <c r="B1141" s="6" t="s">
        <v>457</v>
      </c>
      <c r="C1141">
        <v>0</v>
      </c>
      <c r="D1141" s="24">
        <v>0</v>
      </c>
      <c r="E1141" s="6">
        <v>13</v>
      </c>
      <c r="F1141" s="6">
        <v>24</v>
      </c>
      <c r="G1141">
        <v>23</v>
      </c>
      <c r="H1141" s="6">
        <v>24</v>
      </c>
      <c r="I1141" s="6" t="s">
        <v>53</v>
      </c>
      <c r="J1141" s="6" t="s">
        <v>54</v>
      </c>
      <c r="K1141" s="7">
        <v>45141</v>
      </c>
      <c r="L1141" s="6"/>
      <c r="M1141" s="6" t="s">
        <v>76</v>
      </c>
      <c r="N1141">
        <v>21</v>
      </c>
    </row>
    <row r="1142" spans="1:14" x14ac:dyDescent="0.2">
      <c r="A1142" s="6">
        <v>481798</v>
      </c>
      <c r="B1142" s="6" t="s">
        <v>1409</v>
      </c>
      <c r="C1142">
        <v>0</v>
      </c>
      <c r="D1142" s="24">
        <v>0</v>
      </c>
      <c r="E1142" s="6">
        <v>18</v>
      </c>
      <c r="F1142" s="6">
        <v>3</v>
      </c>
      <c r="G1142">
        <v>0</v>
      </c>
      <c r="H1142" s="6">
        <v>5</v>
      </c>
      <c r="I1142" s="6" t="s">
        <v>53</v>
      </c>
      <c r="J1142" s="6" t="s">
        <v>973</v>
      </c>
      <c r="K1142" s="7">
        <v>45646</v>
      </c>
      <c r="L1142" s="6"/>
      <c r="M1142" s="6" t="s">
        <v>76</v>
      </c>
      <c r="N1142">
        <v>11</v>
      </c>
    </row>
    <row r="1143" spans="1:14" x14ac:dyDescent="0.2">
      <c r="A1143" s="6">
        <v>481658</v>
      </c>
      <c r="B1143" s="6" t="s">
        <v>1410</v>
      </c>
      <c r="C1143">
        <v>0</v>
      </c>
      <c r="D1143" s="24">
        <v>0</v>
      </c>
      <c r="E1143" s="6">
        <v>10</v>
      </c>
      <c r="F1143" s="6">
        <v>15</v>
      </c>
      <c r="G1143">
        <v>2</v>
      </c>
      <c r="H1143" s="6">
        <v>15</v>
      </c>
      <c r="I1143" s="6" t="s">
        <v>952</v>
      </c>
      <c r="J1143" s="6" t="s">
        <v>54</v>
      </c>
      <c r="K1143" s="7">
        <v>45275</v>
      </c>
      <c r="L1143" s="6"/>
      <c r="M1143" s="6" t="s">
        <v>76</v>
      </c>
      <c r="N1143">
        <v>46</v>
      </c>
    </row>
    <row r="1144" spans="1:14" x14ac:dyDescent="0.2">
      <c r="A1144" s="6">
        <v>481657</v>
      </c>
      <c r="B1144" s="6" t="s">
        <v>1411</v>
      </c>
      <c r="C1144">
        <v>0</v>
      </c>
      <c r="D1144" s="24">
        <v>0</v>
      </c>
      <c r="E1144" s="6"/>
      <c r="F1144" s="6">
        <v>40</v>
      </c>
      <c r="G1144">
        <v>0</v>
      </c>
      <c r="H1144" s="6">
        <v>51</v>
      </c>
      <c r="I1144" s="6" t="s">
        <v>952</v>
      </c>
      <c r="J1144" s="6" t="s">
        <v>54</v>
      </c>
      <c r="K1144" s="7">
        <v>45897</v>
      </c>
      <c r="L1144" s="6"/>
      <c r="M1144" s="6"/>
      <c r="N1144">
        <v>3</v>
      </c>
    </row>
    <row r="1145" spans="1:14" x14ac:dyDescent="0.2">
      <c r="A1145" s="6">
        <v>481461</v>
      </c>
      <c r="B1145" s="6" t="s">
        <v>580</v>
      </c>
      <c r="C1145">
        <v>0</v>
      </c>
      <c r="D1145" s="24">
        <v>0</v>
      </c>
      <c r="E1145" s="6">
        <v>5</v>
      </c>
      <c r="F1145" s="6">
        <v>2</v>
      </c>
      <c r="G1145">
        <v>5</v>
      </c>
      <c r="H1145" s="6">
        <v>2</v>
      </c>
      <c r="I1145" s="6" t="s">
        <v>53</v>
      </c>
      <c r="J1145" s="6" t="s">
        <v>54</v>
      </c>
      <c r="K1145" s="7">
        <v>45750</v>
      </c>
      <c r="L1145" s="6"/>
      <c r="M1145" s="6" t="s">
        <v>76</v>
      </c>
      <c r="N1145">
        <v>3</v>
      </c>
    </row>
    <row r="1146" spans="1:14" x14ac:dyDescent="0.2">
      <c r="A1146" s="6">
        <v>481431</v>
      </c>
      <c r="B1146" s="6" t="s">
        <v>1412</v>
      </c>
      <c r="C1146">
        <v>0</v>
      </c>
      <c r="D1146" s="24">
        <v>0</v>
      </c>
      <c r="E1146" s="6">
        <v>24</v>
      </c>
      <c r="F1146" s="6">
        <v>3</v>
      </c>
      <c r="G1146">
        <v>3</v>
      </c>
      <c r="H1146" s="6">
        <v>26</v>
      </c>
      <c r="I1146" s="6" t="s">
        <v>952</v>
      </c>
      <c r="J1146" s="6" t="s">
        <v>54</v>
      </c>
      <c r="K1146" s="7">
        <v>45352</v>
      </c>
      <c r="L1146" s="6"/>
      <c r="M1146" s="6" t="s">
        <v>76</v>
      </c>
      <c r="N1146">
        <v>37</v>
      </c>
    </row>
    <row r="1147" spans="1:14" x14ac:dyDescent="0.2">
      <c r="A1147" s="6">
        <v>481202</v>
      </c>
      <c r="B1147" s="6" t="s">
        <v>1413</v>
      </c>
      <c r="C1147">
        <v>0</v>
      </c>
      <c r="D1147" s="24">
        <v>0</v>
      </c>
      <c r="E1147" s="6">
        <v>2</v>
      </c>
      <c r="F1147" s="6">
        <v>2</v>
      </c>
      <c r="G1147">
        <v>0</v>
      </c>
      <c r="H1147" s="6">
        <v>2</v>
      </c>
      <c r="I1147" s="6" t="s">
        <v>952</v>
      </c>
      <c r="J1147" s="6" t="s">
        <v>973</v>
      </c>
      <c r="K1147" s="7">
        <v>44127</v>
      </c>
      <c r="L1147" s="6"/>
      <c r="M1147" s="6" t="s">
        <v>76</v>
      </c>
      <c r="N1147">
        <v>62</v>
      </c>
    </row>
    <row r="1148" spans="1:14" x14ac:dyDescent="0.2">
      <c r="A1148" s="6">
        <v>481041</v>
      </c>
      <c r="B1148" s="6" t="s">
        <v>185</v>
      </c>
      <c r="C1148">
        <v>0</v>
      </c>
      <c r="D1148" s="24">
        <v>0</v>
      </c>
      <c r="E1148" s="6">
        <v>12</v>
      </c>
      <c r="F1148" s="6">
        <v>13</v>
      </c>
      <c r="G1148">
        <v>0</v>
      </c>
      <c r="H1148" s="6">
        <v>4</v>
      </c>
      <c r="I1148" s="6" t="s">
        <v>53</v>
      </c>
      <c r="J1148" s="6" t="s">
        <v>68</v>
      </c>
      <c r="K1148" s="7">
        <v>45835</v>
      </c>
      <c r="L1148" s="6"/>
      <c r="M1148" s="6" t="s">
        <v>76</v>
      </c>
      <c r="N1148">
        <v>2</v>
      </c>
    </row>
    <row r="1149" spans="1:14" x14ac:dyDescent="0.2">
      <c r="A1149" s="6">
        <v>481007</v>
      </c>
      <c r="B1149" s="6" t="s">
        <v>1414</v>
      </c>
      <c r="C1149">
        <v>0</v>
      </c>
      <c r="D1149" s="24">
        <v>0</v>
      </c>
      <c r="E1149" s="6">
        <v>1</v>
      </c>
      <c r="F1149" s="6">
        <v>2</v>
      </c>
      <c r="G1149">
        <v>0</v>
      </c>
      <c r="H1149" s="6">
        <v>2</v>
      </c>
      <c r="I1149" s="6" t="s">
        <v>952</v>
      </c>
      <c r="J1149" s="6" t="s">
        <v>973</v>
      </c>
      <c r="K1149" s="7">
        <v>44196</v>
      </c>
      <c r="L1149" s="6"/>
      <c r="M1149" s="6" t="s">
        <v>76</v>
      </c>
      <c r="N1149">
        <v>60</v>
      </c>
    </row>
    <row r="1150" spans="1:14" x14ac:dyDescent="0.2">
      <c r="A1150" s="6">
        <v>479904</v>
      </c>
      <c r="B1150" s="6" t="s">
        <v>1415</v>
      </c>
      <c r="C1150">
        <v>0</v>
      </c>
      <c r="D1150" s="24">
        <v>0</v>
      </c>
      <c r="E1150" s="6">
        <v>6</v>
      </c>
      <c r="F1150" s="6">
        <v>7</v>
      </c>
      <c r="G1150">
        <v>0</v>
      </c>
      <c r="H1150" s="6">
        <v>7</v>
      </c>
      <c r="I1150" s="6" t="s">
        <v>952</v>
      </c>
      <c r="J1150" s="6" t="s">
        <v>54</v>
      </c>
      <c r="K1150" s="7">
        <v>45280</v>
      </c>
      <c r="L1150" s="6"/>
      <c r="M1150" s="6" t="s">
        <v>76</v>
      </c>
      <c r="N1150">
        <v>30</v>
      </c>
    </row>
    <row r="1151" spans="1:14" x14ac:dyDescent="0.2">
      <c r="A1151" s="6">
        <v>479884</v>
      </c>
      <c r="B1151" s="6" t="s">
        <v>1416</v>
      </c>
      <c r="C1151">
        <v>0</v>
      </c>
      <c r="D1151" s="24">
        <v>0</v>
      </c>
      <c r="E1151" s="6">
        <v>21</v>
      </c>
      <c r="F1151" s="6">
        <v>10</v>
      </c>
      <c r="G1151">
        <v>0</v>
      </c>
      <c r="H1151" s="6">
        <v>10</v>
      </c>
      <c r="I1151" s="6" t="s">
        <v>952</v>
      </c>
      <c r="J1151" s="6" t="s">
        <v>973</v>
      </c>
      <c r="K1151" s="7">
        <v>44181</v>
      </c>
      <c r="L1151" s="6"/>
      <c r="M1151" s="6" t="s">
        <v>76</v>
      </c>
      <c r="N1151">
        <v>60</v>
      </c>
    </row>
    <row r="1152" spans="1:14" x14ac:dyDescent="0.2">
      <c r="A1152" s="6">
        <v>479021</v>
      </c>
      <c r="B1152" s="6" t="s">
        <v>1417</v>
      </c>
      <c r="C1152">
        <v>0</v>
      </c>
      <c r="D1152" s="24">
        <v>0</v>
      </c>
      <c r="E1152" s="6">
        <v>4</v>
      </c>
      <c r="F1152" s="6">
        <v>5</v>
      </c>
      <c r="G1152">
        <v>0</v>
      </c>
      <c r="H1152" s="6">
        <v>6</v>
      </c>
      <c r="I1152" s="6" t="s">
        <v>53</v>
      </c>
      <c r="J1152" s="6" t="s">
        <v>973</v>
      </c>
      <c r="K1152" s="7">
        <v>45630</v>
      </c>
      <c r="L1152" s="6"/>
      <c r="M1152" s="6" t="s">
        <v>76</v>
      </c>
      <c r="N1152">
        <v>11</v>
      </c>
    </row>
    <row r="1153" spans="1:14" x14ac:dyDescent="0.2">
      <c r="A1153" s="6">
        <v>478905</v>
      </c>
      <c r="B1153" s="6" t="s">
        <v>1418</v>
      </c>
      <c r="C1153">
        <v>0</v>
      </c>
      <c r="D1153" s="24">
        <v>0</v>
      </c>
      <c r="E1153" s="6">
        <v>55</v>
      </c>
      <c r="F1153" s="6">
        <v>4</v>
      </c>
      <c r="G1153">
        <v>0</v>
      </c>
      <c r="H1153" s="6">
        <v>13</v>
      </c>
      <c r="I1153" s="6" t="s">
        <v>952</v>
      </c>
      <c r="J1153" s="6" t="s">
        <v>973</v>
      </c>
      <c r="K1153" s="7">
        <v>44147</v>
      </c>
      <c r="L1153" s="6"/>
      <c r="M1153" s="6" t="s">
        <v>71</v>
      </c>
      <c r="N1153">
        <v>61</v>
      </c>
    </row>
    <row r="1154" spans="1:14" x14ac:dyDescent="0.2">
      <c r="A1154" s="6">
        <v>478901</v>
      </c>
      <c r="B1154" s="6" t="s">
        <v>1419</v>
      </c>
      <c r="C1154">
        <v>0</v>
      </c>
      <c r="D1154" s="24">
        <v>0</v>
      </c>
      <c r="E1154" s="6">
        <v>33</v>
      </c>
      <c r="F1154" s="6">
        <v>34</v>
      </c>
      <c r="G1154">
        <v>0</v>
      </c>
      <c r="H1154" s="6">
        <v>45</v>
      </c>
      <c r="I1154" s="6" t="s">
        <v>952</v>
      </c>
      <c r="J1154" s="6" t="s">
        <v>973</v>
      </c>
      <c r="K1154" s="7">
        <v>45925</v>
      </c>
      <c r="L1154" s="7">
        <v>46042</v>
      </c>
      <c r="M1154" s="6" t="s">
        <v>76</v>
      </c>
      <c r="N1154">
        <v>2</v>
      </c>
    </row>
    <row r="1155" spans="1:14" x14ac:dyDescent="0.2">
      <c r="A1155" s="6">
        <v>478466</v>
      </c>
      <c r="B1155" s="6" t="s">
        <v>552</v>
      </c>
      <c r="C1155">
        <v>0</v>
      </c>
      <c r="D1155" s="24">
        <v>0</v>
      </c>
      <c r="E1155" s="6">
        <v>4</v>
      </c>
      <c r="F1155" s="6">
        <v>3</v>
      </c>
      <c r="G1155">
        <v>4</v>
      </c>
      <c r="H1155" s="6">
        <v>3</v>
      </c>
      <c r="I1155" s="6" t="s">
        <v>53</v>
      </c>
      <c r="J1155" s="6" t="s">
        <v>68</v>
      </c>
      <c r="K1155" s="7">
        <v>45709</v>
      </c>
      <c r="L1155" s="7">
        <v>45814</v>
      </c>
      <c r="M1155" s="6" t="s">
        <v>76</v>
      </c>
      <c r="N1155">
        <v>5</v>
      </c>
    </row>
    <row r="1156" spans="1:14" x14ac:dyDescent="0.2">
      <c r="A1156" s="6">
        <v>478423</v>
      </c>
      <c r="B1156" s="6" t="s">
        <v>458</v>
      </c>
      <c r="C1156">
        <v>0</v>
      </c>
      <c r="D1156" s="24">
        <v>0</v>
      </c>
      <c r="E1156" s="6">
        <v>13</v>
      </c>
      <c r="F1156" s="6">
        <v>14</v>
      </c>
      <c r="G1156">
        <v>14</v>
      </c>
      <c r="H1156" s="6">
        <v>14</v>
      </c>
      <c r="I1156" s="6" t="s">
        <v>53</v>
      </c>
      <c r="J1156" s="6" t="s">
        <v>54</v>
      </c>
      <c r="K1156" s="7">
        <v>45147</v>
      </c>
      <c r="L1156" s="6"/>
      <c r="M1156" s="6" t="s">
        <v>76</v>
      </c>
      <c r="N1156">
        <v>21</v>
      </c>
    </row>
    <row r="1157" spans="1:14" x14ac:dyDescent="0.2">
      <c r="A1157" s="6">
        <v>478106</v>
      </c>
      <c r="B1157" s="6" t="s">
        <v>1420</v>
      </c>
      <c r="C1157">
        <v>0</v>
      </c>
      <c r="D1157" s="24">
        <v>0</v>
      </c>
      <c r="E1157" s="6">
        <v>3</v>
      </c>
      <c r="F1157" s="6">
        <v>9</v>
      </c>
      <c r="G1157">
        <v>9</v>
      </c>
      <c r="H1157" s="6">
        <v>14</v>
      </c>
      <c r="I1157" s="6" t="s">
        <v>952</v>
      </c>
      <c r="J1157" s="6" t="s">
        <v>54</v>
      </c>
      <c r="K1157" s="7">
        <v>45558</v>
      </c>
      <c r="L1157" s="6"/>
      <c r="M1157" s="6" t="s">
        <v>76</v>
      </c>
      <c r="N1157">
        <v>11</v>
      </c>
    </row>
    <row r="1158" spans="1:14" x14ac:dyDescent="0.2">
      <c r="A1158" s="6">
        <v>478100</v>
      </c>
      <c r="B1158" s="6" t="s">
        <v>911</v>
      </c>
      <c r="C1158">
        <v>0</v>
      </c>
      <c r="D1158" s="24">
        <v>0</v>
      </c>
      <c r="E1158" s="6">
        <v>274</v>
      </c>
      <c r="F1158" s="6">
        <v>152</v>
      </c>
      <c r="G1158">
        <v>41</v>
      </c>
      <c r="H1158" s="6">
        <v>192</v>
      </c>
      <c r="I1158" s="6" t="s">
        <v>53</v>
      </c>
      <c r="J1158" s="6" t="s">
        <v>54</v>
      </c>
      <c r="K1158" s="7">
        <v>45261</v>
      </c>
      <c r="L1158" s="6"/>
      <c r="M1158" s="6" t="s">
        <v>55</v>
      </c>
      <c r="N1158">
        <v>20</v>
      </c>
    </row>
    <row r="1159" spans="1:14" x14ac:dyDescent="0.2">
      <c r="A1159" s="6">
        <v>478060</v>
      </c>
      <c r="B1159" s="6" t="s">
        <v>1421</v>
      </c>
      <c r="C1159">
        <v>0</v>
      </c>
      <c r="D1159" s="24">
        <v>0</v>
      </c>
      <c r="E1159" s="6">
        <v>1</v>
      </c>
      <c r="F1159" s="6">
        <v>2</v>
      </c>
      <c r="G1159">
        <v>0</v>
      </c>
      <c r="H1159" s="6">
        <v>2</v>
      </c>
      <c r="I1159" s="6" t="s">
        <v>952</v>
      </c>
      <c r="J1159" s="6" t="s">
        <v>973</v>
      </c>
      <c r="K1159" s="7">
        <v>44182</v>
      </c>
      <c r="L1159" s="6"/>
      <c r="M1159" s="6" t="s">
        <v>76</v>
      </c>
      <c r="N1159">
        <v>60</v>
      </c>
    </row>
    <row r="1160" spans="1:14" x14ac:dyDescent="0.2">
      <c r="A1160" s="6">
        <v>477653</v>
      </c>
      <c r="B1160" s="6" t="s">
        <v>502</v>
      </c>
      <c r="C1160">
        <v>0</v>
      </c>
      <c r="D1160" s="24">
        <v>0</v>
      </c>
      <c r="E1160" s="6">
        <v>8</v>
      </c>
      <c r="F1160" s="6">
        <v>3</v>
      </c>
      <c r="G1160">
        <v>1</v>
      </c>
      <c r="H1160" s="6">
        <v>3</v>
      </c>
      <c r="I1160" s="6" t="s">
        <v>53</v>
      </c>
      <c r="J1160" s="6" t="s">
        <v>68</v>
      </c>
      <c r="K1160" s="7">
        <v>45709</v>
      </c>
      <c r="L1160" s="7">
        <v>45833</v>
      </c>
      <c r="M1160" s="6" t="s">
        <v>76</v>
      </c>
      <c r="N1160">
        <v>5</v>
      </c>
    </row>
    <row r="1161" spans="1:14" x14ac:dyDescent="0.2">
      <c r="A1161" s="6">
        <v>477403</v>
      </c>
      <c r="B1161" s="6" t="s">
        <v>1422</v>
      </c>
      <c r="C1161">
        <v>0</v>
      </c>
      <c r="D1161" s="24">
        <v>0</v>
      </c>
      <c r="E1161" s="6">
        <v>127</v>
      </c>
      <c r="F1161" s="6">
        <v>130</v>
      </c>
      <c r="G1161">
        <v>127</v>
      </c>
      <c r="H1161" s="6">
        <v>134</v>
      </c>
      <c r="I1161" s="6" t="s">
        <v>952</v>
      </c>
      <c r="J1161" s="6" t="s">
        <v>54</v>
      </c>
      <c r="K1161" s="7">
        <v>45274</v>
      </c>
      <c r="L1161" s="6"/>
      <c r="M1161" s="6" t="s">
        <v>58</v>
      </c>
      <c r="N1161">
        <v>48</v>
      </c>
    </row>
    <row r="1162" spans="1:14" x14ac:dyDescent="0.2">
      <c r="A1162" s="6">
        <v>477326</v>
      </c>
      <c r="B1162" s="6" t="s">
        <v>565</v>
      </c>
      <c r="C1162">
        <v>0</v>
      </c>
      <c r="D1162" s="24">
        <v>0</v>
      </c>
      <c r="E1162" s="6">
        <v>2</v>
      </c>
      <c r="F1162" s="6">
        <v>2</v>
      </c>
      <c r="G1162">
        <v>1</v>
      </c>
      <c r="H1162" s="6">
        <v>2</v>
      </c>
      <c r="I1162" s="6" t="s">
        <v>53</v>
      </c>
      <c r="J1162" s="6" t="s">
        <v>68</v>
      </c>
      <c r="K1162" s="7">
        <v>45783</v>
      </c>
      <c r="L1162" s="6"/>
      <c r="M1162" s="6" t="s">
        <v>76</v>
      </c>
      <c r="N1162">
        <v>2</v>
      </c>
    </row>
    <row r="1163" spans="1:14" x14ac:dyDescent="0.2">
      <c r="A1163" s="6">
        <v>477234</v>
      </c>
      <c r="B1163" s="6" t="s">
        <v>1423</v>
      </c>
      <c r="C1163">
        <v>0</v>
      </c>
      <c r="D1163" s="24">
        <v>0</v>
      </c>
      <c r="E1163" s="6">
        <v>8</v>
      </c>
      <c r="F1163" s="6">
        <v>8</v>
      </c>
      <c r="G1163">
        <v>0</v>
      </c>
      <c r="H1163" s="6">
        <v>11</v>
      </c>
      <c r="I1163" s="6" t="s">
        <v>952</v>
      </c>
      <c r="J1163" s="6" t="s">
        <v>973</v>
      </c>
      <c r="K1163" s="7">
        <v>44064</v>
      </c>
      <c r="L1163" s="6"/>
      <c r="M1163" s="6" t="s">
        <v>76</v>
      </c>
      <c r="N1163">
        <v>64</v>
      </c>
    </row>
    <row r="1164" spans="1:14" x14ac:dyDescent="0.2">
      <c r="A1164" s="6">
        <v>477147</v>
      </c>
      <c r="B1164" s="6" t="s">
        <v>1424</v>
      </c>
      <c r="C1164">
        <v>0</v>
      </c>
      <c r="D1164" s="24">
        <v>0</v>
      </c>
      <c r="E1164" s="6">
        <v>12</v>
      </c>
      <c r="F1164" s="6">
        <v>16</v>
      </c>
      <c r="G1164">
        <v>12</v>
      </c>
      <c r="H1164" s="6">
        <v>16</v>
      </c>
      <c r="I1164" s="6" t="s">
        <v>952</v>
      </c>
      <c r="J1164" s="6" t="s">
        <v>973</v>
      </c>
      <c r="K1164" s="7">
        <v>45929</v>
      </c>
      <c r="L1164" s="6"/>
      <c r="M1164" s="6" t="s">
        <v>76</v>
      </c>
      <c r="N1164">
        <v>2</v>
      </c>
    </row>
    <row r="1165" spans="1:14" x14ac:dyDescent="0.2">
      <c r="A1165" s="6">
        <v>477054</v>
      </c>
      <c r="B1165" s="6" t="s">
        <v>529</v>
      </c>
      <c r="C1165">
        <v>0</v>
      </c>
      <c r="D1165" s="24">
        <v>0</v>
      </c>
      <c r="E1165" s="6">
        <v>5</v>
      </c>
      <c r="F1165" s="6">
        <v>6</v>
      </c>
      <c r="G1165">
        <v>0</v>
      </c>
      <c r="H1165" s="6">
        <v>6</v>
      </c>
      <c r="I1165" s="6" t="s">
        <v>53</v>
      </c>
      <c r="J1165" s="6" t="s">
        <v>68</v>
      </c>
      <c r="K1165" s="7">
        <v>45810</v>
      </c>
      <c r="L1165" s="6"/>
      <c r="M1165" s="6" t="s">
        <v>76</v>
      </c>
      <c r="N1165">
        <v>3</v>
      </c>
    </row>
    <row r="1166" spans="1:14" x14ac:dyDescent="0.2">
      <c r="A1166" s="6">
        <v>476935</v>
      </c>
      <c r="B1166" s="6" t="s">
        <v>848</v>
      </c>
      <c r="C1166">
        <v>0</v>
      </c>
      <c r="D1166" s="24">
        <v>0</v>
      </c>
      <c r="E1166" s="6">
        <v>26</v>
      </c>
      <c r="F1166" s="6">
        <v>30</v>
      </c>
      <c r="G1166">
        <v>37</v>
      </c>
      <c r="H1166" s="6">
        <v>31</v>
      </c>
      <c r="I1166" s="6" t="s">
        <v>53</v>
      </c>
      <c r="J1166" s="6" t="s">
        <v>68</v>
      </c>
      <c r="K1166" s="7">
        <v>45768</v>
      </c>
      <c r="L1166" s="7">
        <v>45896</v>
      </c>
      <c r="M1166" s="6" t="s">
        <v>76</v>
      </c>
      <c r="N1166">
        <v>3</v>
      </c>
    </row>
    <row r="1167" spans="1:14" x14ac:dyDescent="0.2">
      <c r="A1167" s="6">
        <v>476921</v>
      </c>
      <c r="B1167" s="6" t="s">
        <v>1425</v>
      </c>
      <c r="C1167">
        <v>0</v>
      </c>
      <c r="D1167" s="24">
        <v>0</v>
      </c>
      <c r="E1167" s="6">
        <v>2</v>
      </c>
      <c r="F1167" s="6">
        <v>4</v>
      </c>
      <c r="G1167">
        <v>0</v>
      </c>
      <c r="H1167" s="6">
        <v>4</v>
      </c>
      <c r="I1167" s="6" t="s">
        <v>952</v>
      </c>
      <c r="J1167" s="6" t="s">
        <v>973</v>
      </c>
      <c r="K1167" s="7">
        <v>44085</v>
      </c>
      <c r="L1167" s="6"/>
      <c r="M1167" s="6" t="s">
        <v>76</v>
      </c>
      <c r="N1167">
        <v>63</v>
      </c>
    </row>
    <row r="1168" spans="1:14" x14ac:dyDescent="0.2">
      <c r="A1168" s="6">
        <v>476451</v>
      </c>
      <c r="B1168" s="6" t="s">
        <v>1426</v>
      </c>
      <c r="C1168">
        <v>0</v>
      </c>
      <c r="D1168" s="24">
        <v>0</v>
      </c>
      <c r="E1168" s="6">
        <v>1</v>
      </c>
      <c r="F1168" s="6">
        <v>2</v>
      </c>
      <c r="G1168">
        <v>0</v>
      </c>
      <c r="H1168" s="6">
        <v>2</v>
      </c>
      <c r="I1168" s="6" t="s">
        <v>952</v>
      </c>
      <c r="J1168" s="6" t="s">
        <v>973</v>
      </c>
      <c r="K1168" s="7">
        <v>44210</v>
      </c>
      <c r="L1168" s="6"/>
      <c r="M1168" s="6" t="s">
        <v>76</v>
      </c>
      <c r="N1168">
        <v>59</v>
      </c>
    </row>
    <row r="1169" spans="1:14" x14ac:dyDescent="0.2">
      <c r="A1169" s="6">
        <v>476202</v>
      </c>
      <c r="B1169" s="6" t="s">
        <v>492</v>
      </c>
      <c r="C1169">
        <v>0</v>
      </c>
      <c r="D1169" s="24">
        <v>0</v>
      </c>
      <c r="E1169" s="6">
        <v>6</v>
      </c>
      <c r="F1169" s="6">
        <v>8</v>
      </c>
      <c r="G1169">
        <v>0</v>
      </c>
      <c r="H1169" s="6">
        <v>8</v>
      </c>
      <c r="I1169" s="6" t="s">
        <v>53</v>
      </c>
      <c r="J1169" s="6" t="s">
        <v>68</v>
      </c>
      <c r="K1169" s="7">
        <v>45854</v>
      </c>
      <c r="L1169" s="6"/>
      <c r="M1169" s="6" t="s">
        <v>76</v>
      </c>
      <c r="N1169">
        <v>2</v>
      </c>
    </row>
    <row r="1170" spans="1:14" x14ac:dyDescent="0.2">
      <c r="A1170" s="6">
        <v>476092</v>
      </c>
      <c r="B1170" s="6" t="s">
        <v>1427</v>
      </c>
      <c r="C1170">
        <v>0</v>
      </c>
      <c r="D1170" s="24">
        <v>0</v>
      </c>
      <c r="E1170" s="6">
        <v>28</v>
      </c>
      <c r="F1170" s="6">
        <v>37</v>
      </c>
      <c r="G1170">
        <v>34</v>
      </c>
      <c r="H1170" s="6">
        <v>57</v>
      </c>
      <c r="I1170" s="6" t="s">
        <v>952</v>
      </c>
      <c r="J1170" s="6" t="s">
        <v>54</v>
      </c>
      <c r="K1170" s="7">
        <v>45271</v>
      </c>
      <c r="L1170" s="6"/>
      <c r="M1170" s="6" t="s">
        <v>76</v>
      </c>
      <c r="N1170">
        <v>46</v>
      </c>
    </row>
    <row r="1171" spans="1:14" x14ac:dyDescent="0.2">
      <c r="A1171" s="6">
        <v>475505</v>
      </c>
      <c r="B1171" s="6" t="s">
        <v>785</v>
      </c>
      <c r="C1171">
        <v>0</v>
      </c>
      <c r="D1171" s="24">
        <v>0</v>
      </c>
      <c r="E1171" s="6">
        <v>17</v>
      </c>
      <c r="F1171" s="6">
        <v>31</v>
      </c>
      <c r="G1171">
        <v>31</v>
      </c>
      <c r="H1171" s="6">
        <v>32</v>
      </c>
      <c r="I1171" s="6" t="s">
        <v>53</v>
      </c>
      <c r="J1171" s="6" t="s">
        <v>54</v>
      </c>
      <c r="K1171" s="7">
        <v>45471</v>
      </c>
      <c r="L1171" s="6"/>
      <c r="M1171" s="6" t="s">
        <v>76</v>
      </c>
      <c r="N1171">
        <v>12</v>
      </c>
    </row>
    <row r="1172" spans="1:14" x14ac:dyDescent="0.2">
      <c r="A1172" s="6">
        <v>473012</v>
      </c>
      <c r="B1172" s="6" t="s">
        <v>1428</v>
      </c>
      <c r="C1172">
        <v>0</v>
      </c>
      <c r="D1172" s="24">
        <v>0</v>
      </c>
      <c r="E1172" s="6">
        <v>1</v>
      </c>
      <c r="F1172" s="6">
        <v>1</v>
      </c>
      <c r="G1172">
        <v>0</v>
      </c>
      <c r="H1172" s="6">
        <v>1</v>
      </c>
      <c r="I1172" s="6" t="s">
        <v>952</v>
      </c>
      <c r="J1172" s="6" t="s">
        <v>973</v>
      </c>
      <c r="K1172" s="7">
        <v>44175</v>
      </c>
      <c r="L1172" s="6"/>
      <c r="M1172" s="6" t="s">
        <v>76</v>
      </c>
      <c r="N1172">
        <v>60</v>
      </c>
    </row>
    <row r="1173" spans="1:14" x14ac:dyDescent="0.2">
      <c r="A1173" s="6">
        <v>472776</v>
      </c>
      <c r="B1173" s="6" t="s">
        <v>1429</v>
      </c>
      <c r="C1173">
        <v>0</v>
      </c>
      <c r="D1173" s="24">
        <v>0</v>
      </c>
      <c r="E1173" s="6">
        <v>25</v>
      </c>
      <c r="F1173" s="6">
        <v>22</v>
      </c>
      <c r="G1173">
        <v>22</v>
      </c>
      <c r="H1173" s="6">
        <v>17</v>
      </c>
      <c r="I1173" s="6" t="s">
        <v>952</v>
      </c>
      <c r="J1173" s="6" t="s">
        <v>54</v>
      </c>
      <c r="K1173" s="7">
        <v>45278</v>
      </c>
      <c r="L1173" s="6"/>
      <c r="M1173" s="6" t="s">
        <v>76</v>
      </c>
      <c r="N1173">
        <v>33</v>
      </c>
    </row>
    <row r="1174" spans="1:14" x14ac:dyDescent="0.2">
      <c r="A1174" s="6">
        <v>472588</v>
      </c>
      <c r="B1174" s="6" t="s">
        <v>949</v>
      </c>
      <c r="C1174">
        <v>0</v>
      </c>
      <c r="D1174" s="24">
        <v>0</v>
      </c>
      <c r="E1174" s="6">
        <v>9</v>
      </c>
      <c r="F1174" s="6"/>
      <c r="G1174">
        <v>8</v>
      </c>
      <c r="H1174" s="6">
        <v>10</v>
      </c>
      <c r="I1174" s="6" t="s">
        <v>53</v>
      </c>
      <c r="J1174" s="6" t="s">
        <v>54</v>
      </c>
      <c r="K1174" s="7">
        <v>45489</v>
      </c>
      <c r="L1174" s="6"/>
      <c r="M1174" s="6" t="s">
        <v>76</v>
      </c>
      <c r="N1174">
        <v>51</v>
      </c>
    </row>
    <row r="1175" spans="1:14" x14ac:dyDescent="0.2">
      <c r="A1175" s="6">
        <v>472194</v>
      </c>
      <c r="B1175" s="6" t="s">
        <v>1430</v>
      </c>
      <c r="C1175">
        <v>0</v>
      </c>
      <c r="D1175" s="24">
        <v>0</v>
      </c>
      <c r="E1175" s="6">
        <v>1</v>
      </c>
      <c r="F1175" s="6">
        <v>6</v>
      </c>
      <c r="G1175">
        <v>5</v>
      </c>
      <c r="H1175" s="6">
        <v>11</v>
      </c>
      <c r="I1175" s="6" t="s">
        <v>952</v>
      </c>
      <c r="J1175" s="6" t="s">
        <v>54</v>
      </c>
      <c r="K1175" s="7">
        <v>45279</v>
      </c>
      <c r="L1175" s="6"/>
      <c r="M1175" s="6" t="s">
        <v>76</v>
      </c>
      <c r="N1175">
        <v>46</v>
      </c>
    </row>
    <row r="1176" spans="1:14" x14ac:dyDescent="0.2">
      <c r="A1176" s="6">
        <v>471976</v>
      </c>
      <c r="B1176" s="6" t="s">
        <v>1431</v>
      </c>
      <c r="C1176">
        <v>0</v>
      </c>
      <c r="D1176" s="24">
        <v>0</v>
      </c>
      <c r="E1176" s="6">
        <v>5</v>
      </c>
      <c r="F1176" s="6">
        <v>5</v>
      </c>
      <c r="G1176">
        <v>0</v>
      </c>
      <c r="H1176" s="6">
        <v>12</v>
      </c>
      <c r="I1176" s="6" t="s">
        <v>952</v>
      </c>
      <c r="J1176" s="6" t="s">
        <v>973</v>
      </c>
      <c r="K1176" s="7">
        <v>45939</v>
      </c>
      <c r="L1176" s="7">
        <v>45978</v>
      </c>
      <c r="M1176" s="6" t="s">
        <v>76</v>
      </c>
      <c r="N1176">
        <v>1</v>
      </c>
    </row>
    <row r="1177" spans="1:14" x14ac:dyDescent="0.2">
      <c r="A1177" s="6">
        <v>471744</v>
      </c>
      <c r="B1177" s="6" t="s">
        <v>588</v>
      </c>
      <c r="C1177">
        <v>0</v>
      </c>
      <c r="D1177" s="24">
        <v>0</v>
      </c>
      <c r="E1177" s="6"/>
      <c r="F1177" s="6">
        <v>23</v>
      </c>
      <c r="G1177">
        <v>25</v>
      </c>
      <c r="H1177" s="6">
        <v>23</v>
      </c>
      <c r="I1177" s="6" t="s">
        <v>53</v>
      </c>
      <c r="J1177" s="6" t="s">
        <v>54</v>
      </c>
      <c r="K1177" s="7">
        <v>45856</v>
      </c>
      <c r="L1177" s="6"/>
      <c r="M1177" s="6"/>
      <c r="N1177">
        <v>3</v>
      </c>
    </row>
    <row r="1178" spans="1:14" x14ac:dyDescent="0.2">
      <c r="A1178" s="6">
        <v>471581</v>
      </c>
      <c r="B1178" s="6" t="s">
        <v>1432</v>
      </c>
      <c r="C1178">
        <v>0</v>
      </c>
      <c r="D1178" s="24">
        <v>0</v>
      </c>
      <c r="E1178" s="6">
        <v>60</v>
      </c>
      <c r="F1178" s="6">
        <v>5</v>
      </c>
      <c r="G1178">
        <v>0</v>
      </c>
      <c r="H1178" s="6">
        <v>10</v>
      </c>
      <c r="I1178" s="6" t="s">
        <v>952</v>
      </c>
      <c r="J1178" s="6" t="s">
        <v>973</v>
      </c>
      <c r="K1178" s="7">
        <v>44158</v>
      </c>
      <c r="L1178" s="6"/>
      <c r="M1178" s="6" t="s">
        <v>71</v>
      </c>
      <c r="N1178">
        <v>61</v>
      </c>
    </row>
    <row r="1179" spans="1:14" x14ac:dyDescent="0.2">
      <c r="A1179" s="6">
        <v>471128</v>
      </c>
      <c r="B1179" s="6" t="s">
        <v>1433</v>
      </c>
      <c r="C1179">
        <v>0</v>
      </c>
      <c r="D1179" s="24">
        <v>0</v>
      </c>
      <c r="E1179" s="6">
        <v>12</v>
      </c>
      <c r="F1179" s="6">
        <v>6</v>
      </c>
      <c r="G1179">
        <v>12</v>
      </c>
      <c r="H1179" s="6">
        <v>6</v>
      </c>
      <c r="I1179" s="6" t="s">
        <v>952</v>
      </c>
      <c r="J1179" s="6" t="s">
        <v>54</v>
      </c>
      <c r="K1179" s="7">
        <v>45349</v>
      </c>
      <c r="L1179" s="6"/>
      <c r="M1179" s="6" t="s">
        <v>76</v>
      </c>
      <c r="N1179">
        <v>36</v>
      </c>
    </row>
    <row r="1180" spans="1:14" x14ac:dyDescent="0.2">
      <c r="A1180" s="6">
        <v>471111</v>
      </c>
      <c r="B1180" s="6" t="s">
        <v>1434</v>
      </c>
      <c r="C1180">
        <v>0</v>
      </c>
      <c r="D1180" s="24">
        <v>0</v>
      </c>
      <c r="E1180" s="6">
        <v>35</v>
      </c>
      <c r="F1180" s="6">
        <v>40</v>
      </c>
      <c r="G1180">
        <v>0</v>
      </c>
      <c r="H1180" s="6">
        <v>23</v>
      </c>
      <c r="I1180" s="6" t="s">
        <v>952</v>
      </c>
      <c r="J1180" s="6" t="s">
        <v>973</v>
      </c>
      <c r="K1180" s="7">
        <v>45889</v>
      </c>
      <c r="L1180" s="6"/>
      <c r="M1180" s="6" t="s">
        <v>76</v>
      </c>
      <c r="N1180">
        <v>3</v>
      </c>
    </row>
    <row r="1181" spans="1:14" x14ac:dyDescent="0.2">
      <c r="A1181" s="6">
        <v>470991</v>
      </c>
      <c r="B1181" s="6" t="s">
        <v>417</v>
      </c>
      <c r="C1181">
        <v>0</v>
      </c>
      <c r="D1181" s="24">
        <v>0</v>
      </c>
      <c r="E1181" s="6">
        <v>24</v>
      </c>
      <c r="F1181" s="6">
        <v>15</v>
      </c>
      <c r="G1181">
        <v>0</v>
      </c>
      <c r="H1181" s="6">
        <v>15</v>
      </c>
      <c r="I1181" s="6" t="s">
        <v>53</v>
      </c>
      <c r="J1181" s="6" t="s">
        <v>68</v>
      </c>
      <c r="K1181" s="7">
        <v>45827</v>
      </c>
      <c r="L1181" s="7">
        <v>45915</v>
      </c>
      <c r="M1181" s="6" t="s">
        <v>76</v>
      </c>
      <c r="N1181">
        <v>2</v>
      </c>
    </row>
    <row r="1182" spans="1:14" x14ac:dyDescent="0.2">
      <c r="A1182" s="6">
        <v>470696</v>
      </c>
      <c r="B1182" s="6" t="s">
        <v>1435</v>
      </c>
      <c r="C1182">
        <v>0</v>
      </c>
      <c r="D1182" s="24">
        <v>0</v>
      </c>
      <c r="E1182" s="6">
        <v>9</v>
      </c>
      <c r="F1182" s="6">
        <v>9</v>
      </c>
      <c r="G1182">
        <v>1</v>
      </c>
      <c r="H1182" s="6">
        <v>1</v>
      </c>
      <c r="I1182" s="6" t="s">
        <v>952</v>
      </c>
      <c r="J1182" s="6" t="s">
        <v>54</v>
      </c>
      <c r="K1182" s="7">
        <v>45278</v>
      </c>
      <c r="L1182" s="6"/>
      <c r="M1182" s="6" t="s">
        <v>76</v>
      </c>
      <c r="N1182">
        <v>45</v>
      </c>
    </row>
    <row r="1183" spans="1:14" x14ac:dyDescent="0.2">
      <c r="A1183" s="6">
        <v>470486</v>
      </c>
      <c r="B1183" s="6" t="s">
        <v>1436</v>
      </c>
      <c r="C1183">
        <v>0</v>
      </c>
      <c r="D1183" s="24">
        <v>0</v>
      </c>
      <c r="E1183" s="6">
        <v>18</v>
      </c>
      <c r="F1183" s="6">
        <v>6</v>
      </c>
      <c r="G1183">
        <v>0</v>
      </c>
      <c r="H1183" s="6">
        <v>11</v>
      </c>
      <c r="I1183" s="6" t="s">
        <v>53</v>
      </c>
      <c r="J1183" s="6" t="s">
        <v>973</v>
      </c>
      <c r="K1183" s="7">
        <v>45467</v>
      </c>
      <c r="L1183" s="6"/>
      <c r="M1183" s="6" t="s">
        <v>76</v>
      </c>
      <c r="N1183">
        <v>17</v>
      </c>
    </row>
    <row r="1184" spans="1:14" x14ac:dyDescent="0.2">
      <c r="A1184" s="6">
        <v>469816</v>
      </c>
      <c r="B1184" s="6" t="s">
        <v>1437</v>
      </c>
      <c r="C1184">
        <v>0</v>
      </c>
      <c r="D1184" s="24">
        <v>0</v>
      </c>
      <c r="E1184" s="6">
        <v>11</v>
      </c>
      <c r="F1184" s="6">
        <v>8</v>
      </c>
      <c r="G1184">
        <v>0</v>
      </c>
      <c r="H1184" s="6">
        <v>8</v>
      </c>
      <c r="I1184" s="6" t="s">
        <v>952</v>
      </c>
      <c r="J1184" s="6" t="s">
        <v>973</v>
      </c>
      <c r="K1184" s="7">
        <v>44186</v>
      </c>
      <c r="L1184" s="6"/>
      <c r="M1184" s="6" t="s">
        <v>76</v>
      </c>
      <c r="N1184">
        <v>60</v>
      </c>
    </row>
    <row r="1185" spans="1:14" x14ac:dyDescent="0.2">
      <c r="A1185" s="6">
        <v>469776</v>
      </c>
      <c r="B1185" s="6" t="s">
        <v>292</v>
      </c>
      <c r="C1185">
        <v>0</v>
      </c>
      <c r="D1185" s="24">
        <v>4</v>
      </c>
      <c r="E1185" s="6">
        <v>10</v>
      </c>
      <c r="F1185" s="6">
        <v>20</v>
      </c>
      <c r="G1185">
        <v>0</v>
      </c>
      <c r="H1185" s="6">
        <v>16</v>
      </c>
      <c r="I1185" s="6" t="s">
        <v>53</v>
      </c>
      <c r="J1185" s="6" t="s">
        <v>68</v>
      </c>
      <c r="K1185" s="7">
        <v>45785</v>
      </c>
      <c r="L1185" s="6"/>
      <c r="M1185" s="6" t="s">
        <v>76</v>
      </c>
      <c r="N1185">
        <v>3</v>
      </c>
    </row>
    <row r="1186" spans="1:14" x14ac:dyDescent="0.2">
      <c r="A1186" s="6">
        <v>469697</v>
      </c>
      <c r="B1186" s="6" t="s">
        <v>1438</v>
      </c>
      <c r="C1186">
        <v>0</v>
      </c>
      <c r="D1186" s="24">
        <v>0</v>
      </c>
      <c r="E1186" s="6">
        <v>12</v>
      </c>
      <c r="F1186" s="6">
        <v>12</v>
      </c>
      <c r="G1186">
        <v>0</v>
      </c>
      <c r="H1186" s="6">
        <v>13</v>
      </c>
      <c r="I1186" s="6" t="s">
        <v>952</v>
      </c>
      <c r="J1186" s="6" t="s">
        <v>973</v>
      </c>
      <c r="K1186" s="7">
        <v>44159</v>
      </c>
      <c r="L1186" s="6"/>
      <c r="M1186" s="6" t="s">
        <v>76</v>
      </c>
      <c r="N1186">
        <v>61</v>
      </c>
    </row>
    <row r="1187" spans="1:14" x14ac:dyDescent="0.2">
      <c r="A1187" s="6">
        <v>469448</v>
      </c>
      <c r="B1187" s="6" t="s">
        <v>190</v>
      </c>
      <c r="C1187">
        <v>0</v>
      </c>
      <c r="D1187" s="24">
        <v>0</v>
      </c>
      <c r="E1187" s="6">
        <v>2</v>
      </c>
      <c r="F1187" s="6">
        <v>6</v>
      </c>
      <c r="G1187">
        <v>5</v>
      </c>
      <c r="H1187" s="6">
        <v>2</v>
      </c>
      <c r="I1187" s="6" t="s">
        <v>53</v>
      </c>
      <c r="J1187" s="6" t="s">
        <v>68</v>
      </c>
      <c r="K1187" s="7">
        <v>45804</v>
      </c>
      <c r="L1187" s="6"/>
      <c r="M1187" s="6" t="s">
        <v>76</v>
      </c>
      <c r="N1187">
        <v>3</v>
      </c>
    </row>
    <row r="1188" spans="1:14" x14ac:dyDescent="0.2">
      <c r="A1188" s="6">
        <v>467886</v>
      </c>
      <c r="B1188" s="6" t="s">
        <v>1439</v>
      </c>
      <c r="C1188">
        <v>0</v>
      </c>
      <c r="D1188" s="24">
        <v>0</v>
      </c>
      <c r="E1188" s="6">
        <v>14</v>
      </c>
      <c r="F1188" s="6">
        <v>14</v>
      </c>
      <c r="G1188">
        <v>0</v>
      </c>
      <c r="H1188" s="6">
        <v>14</v>
      </c>
      <c r="I1188" s="6" t="s">
        <v>952</v>
      </c>
      <c r="J1188" s="6" t="s">
        <v>973</v>
      </c>
      <c r="K1188" s="7">
        <v>44141</v>
      </c>
      <c r="L1188" s="6"/>
      <c r="M1188" s="6" t="s">
        <v>76</v>
      </c>
      <c r="N1188">
        <v>61</v>
      </c>
    </row>
    <row r="1189" spans="1:14" x14ac:dyDescent="0.2">
      <c r="A1189" s="6">
        <v>466928</v>
      </c>
      <c r="B1189" s="6" t="s">
        <v>585</v>
      </c>
      <c r="C1189">
        <v>0</v>
      </c>
      <c r="D1189" s="24">
        <v>0</v>
      </c>
      <c r="E1189" s="6">
        <v>1</v>
      </c>
      <c r="F1189" s="6">
        <v>1</v>
      </c>
      <c r="G1189">
        <v>0</v>
      </c>
      <c r="H1189" s="6">
        <v>1</v>
      </c>
      <c r="I1189" s="6" t="s">
        <v>53</v>
      </c>
      <c r="J1189" s="6" t="s">
        <v>68</v>
      </c>
      <c r="K1189" s="7">
        <v>45778</v>
      </c>
      <c r="L1189" s="6"/>
      <c r="M1189" s="6" t="s">
        <v>76</v>
      </c>
      <c r="N1189">
        <v>3</v>
      </c>
    </row>
    <row r="1190" spans="1:14" x14ac:dyDescent="0.2">
      <c r="A1190" s="6">
        <v>466895</v>
      </c>
      <c r="B1190" s="6" t="s">
        <v>1440</v>
      </c>
      <c r="C1190">
        <v>0</v>
      </c>
      <c r="D1190" s="24">
        <v>0</v>
      </c>
      <c r="E1190" s="6">
        <v>13</v>
      </c>
      <c r="F1190" s="6">
        <v>6</v>
      </c>
      <c r="G1190">
        <v>0</v>
      </c>
      <c r="H1190" s="6">
        <v>6</v>
      </c>
      <c r="I1190" s="6" t="s">
        <v>952</v>
      </c>
      <c r="J1190" s="6" t="s">
        <v>973</v>
      </c>
      <c r="K1190" s="7">
        <v>45916</v>
      </c>
      <c r="L1190" s="6"/>
      <c r="M1190" s="6" t="s">
        <v>76</v>
      </c>
      <c r="N1190">
        <v>2</v>
      </c>
    </row>
    <row r="1191" spans="1:14" x14ac:dyDescent="0.2">
      <c r="A1191" s="6">
        <v>466677</v>
      </c>
      <c r="B1191" s="6" t="s">
        <v>135</v>
      </c>
      <c r="C1191">
        <v>0</v>
      </c>
      <c r="D1191" s="24">
        <v>0</v>
      </c>
      <c r="E1191" s="6">
        <v>561</v>
      </c>
      <c r="F1191" s="6">
        <v>709</v>
      </c>
      <c r="G1191">
        <v>0</v>
      </c>
      <c r="H1191" s="6">
        <v>425</v>
      </c>
      <c r="I1191" s="6" t="s">
        <v>53</v>
      </c>
      <c r="J1191" s="6" t="s">
        <v>54</v>
      </c>
      <c r="K1191" s="7">
        <v>45112</v>
      </c>
      <c r="L1191" s="6"/>
      <c r="M1191" s="6" t="s">
        <v>55</v>
      </c>
      <c r="N1191">
        <v>28</v>
      </c>
    </row>
    <row r="1192" spans="1:14" x14ac:dyDescent="0.2">
      <c r="A1192" s="6">
        <v>466669</v>
      </c>
      <c r="B1192" s="6" t="s">
        <v>1441</v>
      </c>
      <c r="C1192">
        <v>0</v>
      </c>
      <c r="D1192" s="24">
        <v>0</v>
      </c>
      <c r="E1192" s="6">
        <v>860</v>
      </c>
      <c r="F1192" s="6">
        <v>863</v>
      </c>
      <c r="G1192">
        <v>235</v>
      </c>
      <c r="H1192" s="6">
        <v>422</v>
      </c>
      <c r="I1192" s="6" t="s">
        <v>952</v>
      </c>
      <c r="J1192" s="6" t="s">
        <v>54</v>
      </c>
      <c r="K1192" s="7">
        <v>45957</v>
      </c>
      <c r="L1192" s="6"/>
      <c r="M1192" s="6" t="s">
        <v>55</v>
      </c>
      <c r="N1192">
        <v>40</v>
      </c>
    </row>
    <row r="1193" spans="1:14" x14ac:dyDescent="0.2">
      <c r="A1193" s="6">
        <v>466636</v>
      </c>
      <c r="B1193" s="6" t="s">
        <v>1442</v>
      </c>
      <c r="C1193">
        <v>0</v>
      </c>
      <c r="D1193" s="24">
        <v>0</v>
      </c>
      <c r="E1193" s="6">
        <v>1</v>
      </c>
      <c r="F1193" s="6">
        <v>2</v>
      </c>
      <c r="G1193">
        <v>0</v>
      </c>
      <c r="H1193" s="6">
        <v>2</v>
      </c>
      <c r="I1193" s="6" t="s">
        <v>952</v>
      </c>
      <c r="J1193" s="6" t="s">
        <v>973</v>
      </c>
      <c r="K1193" s="7">
        <v>44173</v>
      </c>
      <c r="L1193" s="6"/>
      <c r="M1193" s="6" t="s">
        <v>76</v>
      </c>
      <c r="N1193">
        <v>60</v>
      </c>
    </row>
    <row r="1194" spans="1:14" x14ac:dyDescent="0.2">
      <c r="A1194" s="6">
        <v>466624</v>
      </c>
      <c r="B1194" s="6" t="s">
        <v>1443</v>
      </c>
      <c r="C1194">
        <v>0</v>
      </c>
      <c r="D1194" s="24">
        <v>0</v>
      </c>
      <c r="E1194" s="6">
        <v>102</v>
      </c>
      <c r="F1194" s="6">
        <v>50</v>
      </c>
      <c r="G1194">
        <v>0</v>
      </c>
      <c r="H1194" s="6">
        <v>76</v>
      </c>
      <c r="I1194" s="6" t="s">
        <v>952</v>
      </c>
      <c r="J1194" s="6" t="s">
        <v>973</v>
      </c>
      <c r="K1194" s="7">
        <v>44140</v>
      </c>
      <c r="L1194" s="6"/>
      <c r="M1194" s="6" t="s">
        <v>58</v>
      </c>
      <c r="N1194">
        <v>61</v>
      </c>
    </row>
    <row r="1195" spans="1:14" x14ac:dyDescent="0.2">
      <c r="A1195" s="6">
        <v>466621</v>
      </c>
      <c r="B1195" s="6" t="s">
        <v>797</v>
      </c>
      <c r="C1195">
        <v>0</v>
      </c>
      <c r="D1195" s="24">
        <v>0</v>
      </c>
      <c r="E1195" s="6">
        <v>210</v>
      </c>
      <c r="F1195" s="6">
        <v>275</v>
      </c>
      <c r="G1195">
        <v>0</v>
      </c>
      <c r="H1195" s="6">
        <v>284</v>
      </c>
      <c r="I1195" s="6" t="s">
        <v>53</v>
      </c>
      <c r="J1195" s="6" t="s">
        <v>54</v>
      </c>
      <c r="K1195" s="7">
        <v>45685</v>
      </c>
      <c r="L1195" s="6"/>
      <c r="M1195" s="6" t="s">
        <v>58</v>
      </c>
      <c r="N1195">
        <v>10</v>
      </c>
    </row>
    <row r="1196" spans="1:14" x14ac:dyDescent="0.2">
      <c r="A1196" s="6">
        <v>466490</v>
      </c>
      <c r="B1196" s="6" t="s">
        <v>1444</v>
      </c>
      <c r="C1196">
        <v>0</v>
      </c>
      <c r="D1196" s="24">
        <v>0</v>
      </c>
      <c r="E1196" s="6">
        <v>135</v>
      </c>
      <c r="F1196" s="6">
        <v>133</v>
      </c>
      <c r="G1196">
        <v>152</v>
      </c>
      <c r="H1196" s="6">
        <v>0</v>
      </c>
      <c r="I1196" s="6" t="s">
        <v>952</v>
      </c>
      <c r="J1196" s="6" t="s">
        <v>54</v>
      </c>
      <c r="K1196" s="7">
        <v>45324</v>
      </c>
      <c r="L1196" s="6"/>
      <c r="M1196" s="6" t="s">
        <v>58</v>
      </c>
      <c r="N1196">
        <v>34</v>
      </c>
    </row>
    <row r="1197" spans="1:14" x14ac:dyDescent="0.2">
      <c r="A1197" s="6">
        <v>466489</v>
      </c>
      <c r="B1197" s="6" t="s">
        <v>1445</v>
      </c>
      <c r="C1197">
        <v>0</v>
      </c>
      <c r="D1197" s="24">
        <v>0</v>
      </c>
      <c r="E1197" s="6">
        <v>121</v>
      </c>
      <c r="F1197" s="6">
        <v>10</v>
      </c>
      <c r="G1197">
        <v>0</v>
      </c>
      <c r="H1197" s="6">
        <v>10</v>
      </c>
      <c r="I1197" s="6" t="s">
        <v>952</v>
      </c>
      <c r="J1197" s="6" t="s">
        <v>973</v>
      </c>
      <c r="K1197" s="7">
        <v>44130</v>
      </c>
      <c r="L1197" s="6"/>
      <c r="M1197" s="6" t="s">
        <v>58</v>
      </c>
      <c r="N1197">
        <v>62</v>
      </c>
    </row>
    <row r="1198" spans="1:14" x14ac:dyDescent="0.2">
      <c r="A1198" s="6">
        <v>466485</v>
      </c>
      <c r="B1198" s="6" t="s">
        <v>894</v>
      </c>
      <c r="C1198">
        <v>0</v>
      </c>
      <c r="D1198" s="24">
        <v>0</v>
      </c>
      <c r="E1198" s="6">
        <v>180</v>
      </c>
      <c r="F1198" s="6">
        <v>140</v>
      </c>
      <c r="G1198">
        <v>178</v>
      </c>
      <c r="H1198" s="6">
        <v>159</v>
      </c>
      <c r="I1198" s="6" t="s">
        <v>53</v>
      </c>
      <c r="J1198" s="6" t="s">
        <v>54</v>
      </c>
      <c r="K1198" s="7">
        <v>45107</v>
      </c>
      <c r="L1198" s="7">
        <v>45994</v>
      </c>
      <c r="M1198" s="6" t="s">
        <v>58</v>
      </c>
      <c r="N1198">
        <v>7</v>
      </c>
    </row>
    <row r="1199" spans="1:14" x14ac:dyDescent="0.2">
      <c r="A1199" s="6">
        <v>466424</v>
      </c>
      <c r="B1199" s="6" t="s">
        <v>200</v>
      </c>
      <c r="C1199">
        <v>0</v>
      </c>
      <c r="D1199" s="24">
        <v>0</v>
      </c>
      <c r="E1199" s="6">
        <v>32</v>
      </c>
      <c r="F1199" s="6">
        <v>24</v>
      </c>
      <c r="G1199">
        <v>10</v>
      </c>
      <c r="H1199" s="6">
        <v>10</v>
      </c>
      <c r="I1199" s="6" t="s">
        <v>53</v>
      </c>
      <c r="J1199" s="6" t="s">
        <v>68</v>
      </c>
      <c r="K1199" s="7">
        <v>45818</v>
      </c>
      <c r="L1199" s="6"/>
      <c r="M1199" s="6" t="s">
        <v>76</v>
      </c>
      <c r="N1199">
        <v>2</v>
      </c>
    </row>
    <row r="1200" spans="1:14" x14ac:dyDescent="0.2">
      <c r="A1200" s="6">
        <v>466400</v>
      </c>
      <c r="B1200" s="6" t="s">
        <v>1446</v>
      </c>
      <c r="C1200">
        <v>0</v>
      </c>
      <c r="D1200" s="24">
        <v>0</v>
      </c>
      <c r="E1200" s="6">
        <v>29</v>
      </c>
      <c r="F1200" s="6">
        <v>3</v>
      </c>
      <c r="G1200">
        <v>0</v>
      </c>
      <c r="H1200" s="6">
        <v>6</v>
      </c>
      <c r="I1200" s="6" t="s">
        <v>952</v>
      </c>
      <c r="J1200" s="6" t="s">
        <v>973</v>
      </c>
      <c r="K1200" s="7">
        <v>44189</v>
      </c>
      <c r="L1200" s="6"/>
      <c r="M1200" s="6" t="s">
        <v>76</v>
      </c>
      <c r="N1200">
        <v>60</v>
      </c>
    </row>
    <row r="1201" spans="1:14" x14ac:dyDescent="0.2">
      <c r="A1201" s="6">
        <v>466316</v>
      </c>
      <c r="B1201" s="6" t="s">
        <v>1447</v>
      </c>
      <c r="C1201">
        <v>0</v>
      </c>
      <c r="D1201" s="24">
        <v>0</v>
      </c>
      <c r="E1201" s="6">
        <v>168</v>
      </c>
      <c r="F1201" s="6">
        <v>6</v>
      </c>
      <c r="G1201">
        <v>0</v>
      </c>
      <c r="H1201" s="6">
        <v>6</v>
      </c>
      <c r="I1201" s="6" t="s">
        <v>952</v>
      </c>
      <c r="J1201" s="6" t="s">
        <v>973</v>
      </c>
      <c r="K1201" s="7">
        <v>44139</v>
      </c>
      <c r="L1201" s="6"/>
      <c r="M1201" s="6" t="s">
        <v>58</v>
      </c>
      <c r="N1201">
        <v>61</v>
      </c>
    </row>
    <row r="1202" spans="1:14" x14ac:dyDescent="0.2">
      <c r="A1202" s="6">
        <v>466244</v>
      </c>
      <c r="B1202" s="6" t="s">
        <v>229</v>
      </c>
      <c r="C1202">
        <v>0</v>
      </c>
      <c r="D1202" s="24">
        <v>0</v>
      </c>
      <c r="E1202" s="6">
        <v>26</v>
      </c>
      <c r="F1202" s="6">
        <v>28</v>
      </c>
      <c r="G1202">
        <v>13</v>
      </c>
      <c r="H1202" s="6">
        <v>15</v>
      </c>
      <c r="I1202" s="6" t="s">
        <v>53</v>
      </c>
      <c r="J1202" s="6" t="s">
        <v>68</v>
      </c>
      <c r="K1202" s="7">
        <v>45835</v>
      </c>
      <c r="L1202" s="6"/>
      <c r="M1202" s="6" t="s">
        <v>76</v>
      </c>
      <c r="N1202">
        <v>3</v>
      </c>
    </row>
    <row r="1203" spans="1:14" x14ac:dyDescent="0.2">
      <c r="A1203" s="6">
        <v>466231</v>
      </c>
      <c r="B1203" s="6" t="s">
        <v>1448</v>
      </c>
      <c r="C1203">
        <v>0</v>
      </c>
      <c r="D1203" s="24">
        <v>0</v>
      </c>
      <c r="E1203" s="6">
        <v>35</v>
      </c>
      <c r="F1203" s="6">
        <v>12</v>
      </c>
      <c r="G1203">
        <v>0</v>
      </c>
      <c r="H1203" s="6">
        <v>12</v>
      </c>
      <c r="I1203" s="6" t="s">
        <v>952</v>
      </c>
      <c r="J1203" s="6" t="s">
        <v>973</v>
      </c>
      <c r="K1203" s="7">
        <v>44284</v>
      </c>
      <c r="L1203" s="6"/>
      <c r="M1203" s="6" t="s">
        <v>76</v>
      </c>
      <c r="N1203">
        <v>57</v>
      </c>
    </row>
    <row r="1204" spans="1:14" x14ac:dyDescent="0.2">
      <c r="A1204" s="6">
        <v>466214</v>
      </c>
      <c r="B1204" s="6" t="s">
        <v>1449</v>
      </c>
      <c r="C1204">
        <v>0</v>
      </c>
      <c r="D1204" s="24">
        <v>0</v>
      </c>
      <c r="E1204" s="6">
        <v>59</v>
      </c>
      <c r="F1204" s="6">
        <v>59</v>
      </c>
      <c r="G1204">
        <v>64</v>
      </c>
      <c r="H1204" s="6">
        <v>12</v>
      </c>
      <c r="I1204" s="6" t="s">
        <v>952</v>
      </c>
      <c r="J1204" s="6" t="s">
        <v>54</v>
      </c>
      <c r="K1204" s="7">
        <v>45317</v>
      </c>
      <c r="L1204" s="6"/>
      <c r="M1204" s="6" t="s">
        <v>71</v>
      </c>
      <c r="N1204">
        <v>47</v>
      </c>
    </row>
    <row r="1205" spans="1:14" x14ac:dyDescent="0.2">
      <c r="A1205" s="6">
        <v>466108</v>
      </c>
      <c r="B1205" s="6" t="s">
        <v>1450</v>
      </c>
      <c r="C1205">
        <v>0</v>
      </c>
      <c r="D1205" s="24">
        <v>0</v>
      </c>
      <c r="E1205" s="6">
        <v>135</v>
      </c>
      <c r="F1205" s="6">
        <v>68</v>
      </c>
      <c r="G1205">
        <v>11</v>
      </c>
      <c r="H1205" s="6">
        <v>34</v>
      </c>
      <c r="I1205" s="6" t="s">
        <v>952</v>
      </c>
      <c r="J1205" s="6" t="s">
        <v>54</v>
      </c>
      <c r="K1205" s="7">
        <v>45274</v>
      </c>
      <c r="L1205" s="6"/>
      <c r="M1205" s="6" t="s">
        <v>58</v>
      </c>
      <c r="N1205">
        <v>49</v>
      </c>
    </row>
    <row r="1206" spans="1:14" x14ac:dyDescent="0.2">
      <c r="A1206" s="6">
        <v>465982</v>
      </c>
      <c r="B1206" s="6" t="s">
        <v>1451</v>
      </c>
      <c r="C1206">
        <v>0</v>
      </c>
      <c r="D1206" s="24">
        <v>0</v>
      </c>
      <c r="E1206" s="6">
        <v>38</v>
      </c>
      <c r="F1206" s="6">
        <v>35</v>
      </c>
      <c r="G1206">
        <v>0</v>
      </c>
      <c r="H1206" s="6">
        <v>36</v>
      </c>
      <c r="I1206" s="6" t="s">
        <v>952</v>
      </c>
      <c r="J1206" s="6" t="s">
        <v>54</v>
      </c>
      <c r="K1206" s="7">
        <v>45210</v>
      </c>
      <c r="L1206" s="6"/>
      <c r="M1206" s="6" t="s">
        <v>76</v>
      </c>
      <c r="N1206">
        <v>27</v>
      </c>
    </row>
    <row r="1207" spans="1:14" x14ac:dyDescent="0.2">
      <c r="A1207" s="6">
        <v>465971</v>
      </c>
      <c r="B1207" s="6" t="s">
        <v>1452</v>
      </c>
      <c r="C1207">
        <v>0</v>
      </c>
      <c r="D1207" s="24">
        <v>0</v>
      </c>
      <c r="E1207" s="6">
        <v>93</v>
      </c>
      <c r="F1207" s="6">
        <v>32</v>
      </c>
      <c r="G1207">
        <v>0</v>
      </c>
      <c r="H1207" s="6">
        <v>74</v>
      </c>
      <c r="I1207" s="6" t="s">
        <v>952</v>
      </c>
      <c r="J1207" s="6" t="s">
        <v>973</v>
      </c>
      <c r="K1207" s="7">
        <v>44176</v>
      </c>
      <c r="L1207" s="6"/>
      <c r="M1207" s="6" t="s">
        <v>71</v>
      </c>
      <c r="N1207">
        <v>60</v>
      </c>
    </row>
    <row r="1208" spans="1:14" x14ac:dyDescent="0.2">
      <c r="A1208" s="6">
        <v>465929</v>
      </c>
      <c r="B1208" s="6" t="s">
        <v>819</v>
      </c>
      <c r="C1208">
        <v>0</v>
      </c>
      <c r="D1208" s="24">
        <v>0</v>
      </c>
      <c r="E1208" s="6">
        <v>221</v>
      </c>
      <c r="F1208" s="6">
        <v>210</v>
      </c>
      <c r="G1208">
        <v>217</v>
      </c>
      <c r="H1208" s="6">
        <v>217</v>
      </c>
      <c r="I1208" s="6" t="s">
        <v>53</v>
      </c>
      <c r="J1208" s="6" t="s">
        <v>68</v>
      </c>
      <c r="K1208" s="7">
        <v>45793</v>
      </c>
      <c r="L1208" s="7">
        <v>45937</v>
      </c>
      <c r="M1208" s="6" t="s">
        <v>58</v>
      </c>
      <c r="N1208">
        <v>5</v>
      </c>
    </row>
    <row r="1209" spans="1:14" x14ac:dyDescent="0.2">
      <c r="A1209" s="6">
        <v>465745</v>
      </c>
      <c r="B1209" s="6" t="s">
        <v>1453</v>
      </c>
      <c r="C1209">
        <v>0</v>
      </c>
      <c r="D1209" s="24">
        <v>0</v>
      </c>
      <c r="E1209" s="6">
        <v>7</v>
      </c>
      <c r="F1209" s="6">
        <v>10</v>
      </c>
      <c r="G1209">
        <v>0</v>
      </c>
      <c r="H1209" s="6">
        <v>26</v>
      </c>
      <c r="I1209" s="6" t="s">
        <v>952</v>
      </c>
      <c r="J1209" s="6" t="s">
        <v>973</v>
      </c>
      <c r="K1209" s="7">
        <v>44124</v>
      </c>
      <c r="L1209" s="6"/>
      <c r="M1209" s="6" t="s">
        <v>76</v>
      </c>
      <c r="N1209">
        <v>62</v>
      </c>
    </row>
    <row r="1210" spans="1:14" x14ac:dyDescent="0.2">
      <c r="A1210" s="6">
        <v>465697</v>
      </c>
      <c r="B1210" s="6" t="s">
        <v>1454</v>
      </c>
      <c r="C1210">
        <v>0</v>
      </c>
      <c r="D1210" s="24">
        <v>0</v>
      </c>
      <c r="E1210" s="6">
        <v>15</v>
      </c>
      <c r="F1210" s="6">
        <v>21</v>
      </c>
      <c r="G1210">
        <v>20</v>
      </c>
      <c r="H1210" s="6">
        <v>63</v>
      </c>
      <c r="I1210" s="6" t="s">
        <v>952</v>
      </c>
      <c r="J1210" s="6" t="s">
        <v>54</v>
      </c>
      <c r="K1210" s="7">
        <v>45400</v>
      </c>
      <c r="L1210" s="6"/>
      <c r="M1210" s="6" t="s">
        <v>76</v>
      </c>
      <c r="N1210">
        <v>16</v>
      </c>
    </row>
    <row r="1211" spans="1:14" x14ac:dyDescent="0.2">
      <c r="A1211" s="6">
        <v>464769</v>
      </c>
      <c r="B1211" s="6" t="s">
        <v>1455</v>
      </c>
      <c r="C1211">
        <v>0</v>
      </c>
      <c r="D1211" s="24">
        <v>0</v>
      </c>
      <c r="E1211" s="6">
        <v>296</v>
      </c>
      <c r="F1211" s="6">
        <v>12</v>
      </c>
      <c r="G1211">
        <v>0</v>
      </c>
      <c r="H1211" s="6">
        <v>12</v>
      </c>
      <c r="I1211" s="6" t="s">
        <v>952</v>
      </c>
      <c r="J1211" s="6" t="s">
        <v>973</v>
      </c>
      <c r="K1211" s="7">
        <v>44184</v>
      </c>
      <c r="L1211" s="6"/>
      <c r="M1211" s="6" t="s">
        <v>58</v>
      </c>
      <c r="N1211">
        <v>60</v>
      </c>
    </row>
    <row r="1212" spans="1:14" x14ac:dyDescent="0.2">
      <c r="A1212" s="6">
        <v>463655</v>
      </c>
      <c r="B1212" s="6" t="s">
        <v>1456</v>
      </c>
      <c r="C1212">
        <v>0</v>
      </c>
      <c r="D1212" s="24">
        <v>0</v>
      </c>
      <c r="E1212" s="6">
        <v>47</v>
      </c>
      <c r="F1212" s="6">
        <v>55</v>
      </c>
      <c r="G1212">
        <v>2</v>
      </c>
      <c r="H1212" s="6">
        <v>56</v>
      </c>
      <c r="I1212" s="6" t="s">
        <v>952</v>
      </c>
      <c r="J1212" s="6" t="s">
        <v>54</v>
      </c>
      <c r="K1212" s="7">
        <v>45350</v>
      </c>
      <c r="L1212" s="6"/>
      <c r="M1212" s="6" t="s">
        <v>71</v>
      </c>
      <c r="N1212">
        <v>35</v>
      </c>
    </row>
    <row r="1213" spans="1:14" x14ac:dyDescent="0.2">
      <c r="A1213" s="6">
        <v>463643</v>
      </c>
      <c r="B1213" s="6" t="s">
        <v>1457</v>
      </c>
      <c r="C1213">
        <v>0</v>
      </c>
      <c r="D1213" s="24">
        <v>0</v>
      </c>
      <c r="E1213" s="6">
        <v>16</v>
      </c>
      <c r="F1213" s="6">
        <v>10</v>
      </c>
      <c r="G1213">
        <v>0</v>
      </c>
      <c r="H1213" s="6">
        <v>10</v>
      </c>
      <c r="I1213" s="6" t="s">
        <v>952</v>
      </c>
      <c r="J1213" s="6" t="s">
        <v>973</v>
      </c>
      <c r="K1213" s="7">
        <v>44127</v>
      </c>
      <c r="L1213" s="6"/>
      <c r="M1213" s="6" t="s">
        <v>76</v>
      </c>
      <c r="N1213">
        <v>62</v>
      </c>
    </row>
    <row r="1214" spans="1:14" x14ac:dyDescent="0.2">
      <c r="A1214" s="6">
        <v>463524</v>
      </c>
      <c r="B1214" s="6" t="s">
        <v>167</v>
      </c>
      <c r="C1214">
        <v>0</v>
      </c>
      <c r="D1214" s="24">
        <v>0</v>
      </c>
      <c r="E1214" s="6"/>
      <c r="F1214" s="6">
        <v>3</v>
      </c>
      <c r="G1214">
        <v>0</v>
      </c>
      <c r="H1214" s="6">
        <v>279</v>
      </c>
      <c r="I1214" s="6" t="s">
        <v>53</v>
      </c>
      <c r="J1214" s="6" t="s">
        <v>54</v>
      </c>
      <c r="K1214" s="7">
        <v>45657</v>
      </c>
      <c r="L1214" s="6"/>
      <c r="M1214" s="6"/>
      <c r="N1214">
        <v>11</v>
      </c>
    </row>
    <row r="1215" spans="1:14" x14ac:dyDescent="0.2">
      <c r="A1215" s="6">
        <v>463456</v>
      </c>
      <c r="B1215" s="6" t="s">
        <v>1458</v>
      </c>
      <c r="C1215">
        <v>0</v>
      </c>
      <c r="D1215" s="24">
        <v>0</v>
      </c>
      <c r="E1215" s="6">
        <v>9</v>
      </c>
      <c r="F1215" s="6">
        <v>12</v>
      </c>
      <c r="G1215">
        <v>7</v>
      </c>
      <c r="H1215" s="6">
        <v>17</v>
      </c>
      <c r="I1215" s="6" t="s">
        <v>952</v>
      </c>
      <c r="J1215" s="6" t="s">
        <v>54</v>
      </c>
      <c r="K1215" s="7">
        <v>45558</v>
      </c>
      <c r="L1215" s="6"/>
      <c r="M1215" s="6" t="s">
        <v>76</v>
      </c>
      <c r="N1215">
        <v>11</v>
      </c>
    </row>
    <row r="1216" spans="1:14" x14ac:dyDescent="0.2">
      <c r="A1216" s="6">
        <v>462908</v>
      </c>
      <c r="B1216" s="6" t="s">
        <v>1459</v>
      </c>
      <c r="C1216">
        <v>0</v>
      </c>
      <c r="D1216" s="24">
        <v>0</v>
      </c>
      <c r="E1216" s="6">
        <v>7</v>
      </c>
      <c r="F1216" s="6">
        <v>7</v>
      </c>
      <c r="G1216">
        <v>1</v>
      </c>
      <c r="H1216" s="6">
        <v>7</v>
      </c>
      <c r="I1216" s="6" t="s">
        <v>952</v>
      </c>
      <c r="J1216" s="6" t="s">
        <v>54</v>
      </c>
      <c r="K1216" s="7">
        <v>45350</v>
      </c>
      <c r="L1216" s="6"/>
      <c r="M1216" s="6" t="s">
        <v>76</v>
      </c>
      <c r="N1216">
        <v>36</v>
      </c>
    </row>
    <row r="1217" spans="1:14" x14ac:dyDescent="0.2">
      <c r="A1217" s="6">
        <v>462439</v>
      </c>
      <c r="B1217" s="6" t="s">
        <v>862</v>
      </c>
      <c r="C1217">
        <v>0</v>
      </c>
      <c r="D1217" s="24">
        <v>0</v>
      </c>
      <c r="E1217" s="6">
        <v>17</v>
      </c>
      <c r="F1217" s="6">
        <v>23</v>
      </c>
      <c r="G1217">
        <v>4</v>
      </c>
      <c r="H1217" s="6">
        <v>24</v>
      </c>
      <c r="I1217" s="6" t="s">
        <v>53</v>
      </c>
      <c r="J1217" s="6" t="s">
        <v>54</v>
      </c>
      <c r="K1217" s="7">
        <v>45747</v>
      </c>
      <c r="L1217" s="6"/>
      <c r="M1217" s="6" t="s">
        <v>76</v>
      </c>
      <c r="N1217">
        <v>6</v>
      </c>
    </row>
    <row r="1218" spans="1:14" x14ac:dyDescent="0.2">
      <c r="A1218" s="6">
        <v>461763</v>
      </c>
      <c r="B1218" s="6" t="s">
        <v>1460</v>
      </c>
      <c r="C1218">
        <v>0</v>
      </c>
      <c r="D1218" s="24">
        <v>0</v>
      </c>
      <c r="E1218" s="6">
        <v>50</v>
      </c>
      <c r="F1218" s="6">
        <v>118</v>
      </c>
      <c r="G1218">
        <v>95</v>
      </c>
      <c r="H1218" s="6">
        <v>3</v>
      </c>
      <c r="I1218" s="6" t="s">
        <v>952</v>
      </c>
      <c r="J1218" s="6" t="s">
        <v>54</v>
      </c>
      <c r="K1218" s="7">
        <v>45278</v>
      </c>
      <c r="L1218" s="6"/>
      <c r="M1218" s="6" t="s">
        <v>71</v>
      </c>
      <c r="N1218">
        <v>39</v>
      </c>
    </row>
    <row r="1219" spans="1:14" x14ac:dyDescent="0.2">
      <c r="A1219" s="6">
        <v>461463</v>
      </c>
      <c r="B1219" s="6" t="s">
        <v>1461</v>
      </c>
      <c r="C1219">
        <v>0</v>
      </c>
      <c r="D1219" s="24">
        <v>0</v>
      </c>
      <c r="E1219" s="6">
        <v>8</v>
      </c>
      <c r="F1219" s="6">
        <v>10</v>
      </c>
      <c r="G1219">
        <v>0</v>
      </c>
      <c r="H1219" s="6">
        <v>26</v>
      </c>
      <c r="I1219" s="6" t="s">
        <v>952</v>
      </c>
      <c r="J1219" s="6" t="s">
        <v>973</v>
      </c>
      <c r="K1219" s="7">
        <v>44095</v>
      </c>
      <c r="L1219" s="6"/>
      <c r="M1219" s="6" t="s">
        <v>76</v>
      </c>
      <c r="N1219">
        <v>63</v>
      </c>
    </row>
    <row r="1220" spans="1:14" x14ac:dyDescent="0.2">
      <c r="A1220" s="6">
        <v>460944</v>
      </c>
      <c r="B1220" s="6" t="s">
        <v>1462</v>
      </c>
      <c r="C1220">
        <v>0</v>
      </c>
      <c r="D1220" s="24">
        <v>0</v>
      </c>
      <c r="E1220" s="6">
        <v>31</v>
      </c>
      <c r="F1220" s="6">
        <v>20</v>
      </c>
      <c r="G1220">
        <v>0</v>
      </c>
      <c r="H1220" s="6">
        <v>25</v>
      </c>
      <c r="I1220" s="6" t="s">
        <v>952</v>
      </c>
      <c r="J1220" s="6" t="s">
        <v>973</v>
      </c>
      <c r="K1220" s="7">
        <v>45917</v>
      </c>
      <c r="L1220" s="7">
        <v>46044</v>
      </c>
      <c r="M1220" s="6" t="s">
        <v>76</v>
      </c>
      <c r="N1220">
        <v>2</v>
      </c>
    </row>
    <row r="1221" spans="1:14" x14ac:dyDescent="0.2">
      <c r="A1221" s="6">
        <v>460777</v>
      </c>
      <c r="B1221" s="6" t="s">
        <v>1463</v>
      </c>
      <c r="C1221">
        <v>0</v>
      </c>
      <c r="D1221" s="24">
        <v>0</v>
      </c>
      <c r="E1221" s="6">
        <v>42</v>
      </c>
      <c r="F1221" s="6">
        <v>43</v>
      </c>
      <c r="G1221">
        <v>3</v>
      </c>
      <c r="H1221" s="6">
        <v>22</v>
      </c>
      <c r="I1221" s="6" t="s">
        <v>952</v>
      </c>
      <c r="J1221" s="6" t="s">
        <v>54</v>
      </c>
      <c r="K1221" s="7">
        <v>45278</v>
      </c>
      <c r="L1221" s="6"/>
      <c r="M1221" s="6" t="s">
        <v>71</v>
      </c>
      <c r="N1221">
        <v>33</v>
      </c>
    </row>
    <row r="1222" spans="1:14" x14ac:dyDescent="0.2">
      <c r="A1222" s="6">
        <v>460729</v>
      </c>
      <c r="B1222" s="6" t="s">
        <v>1464</v>
      </c>
      <c r="C1222">
        <v>0</v>
      </c>
      <c r="D1222" s="24">
        <v>0</v>
      </c>
      <c r="E1222" s="6">
        <v>73</v>
      </c>
      <c r="F1222" s="6">
        <v>140</v>
      </c>
      <c r="G1222">
        <v>0</v>
      </c>
      <c r="H1222" s="6">
        <v>143</v>
      </c>
      <c r="I1222" s="6" t="s">
        <v>952</v>
      </c>
      <c r="J1222" s="6" t="s">
        <v>973</v>
      </c>
      <c r="K1222" s="7">
        <v>44186</v>
      </c>
      <c r="L1222" s="6"/>
      <c r="M1222" s="6" t="s">
        <v>71</v>
      </c>
      <c r="N1222">
        <v>60</v>
      </c>
    </row>
    <row r="1223" spans="1:14" x14ac:dyDescent="0.2">
      <c r="A1223" s="6">
        <v>460659</v>
      </c>
      <c r="B1223" s="6" t="s">
        <v>1465</v>
      </c>
      <c r="C1223">
        <v>0</v>
      </c>
      <c r="D1223" s="24">
        <v>0</v>
      </c>
      <c r="E1223" s="6">
        <v>36</v>
      </c>
      <c r="F1223" s="6">
        <v>18</v>
      </c>
      <c r="G1223">
        <v>0</v>
      </c>
      <c r="H1223" s="6">
        <v>19</v>
      </c>
      <c r="I1223" s="6" t="s">
        <v>53</v>
      </c>
      <c r="J1223" s="6" t="s">
        <v>973</v>
      </c>
      <c r="K1223" s="7">
        <v>45561</v>
      </c>
      <c r="L1223" s="6"/>
      <c r="M1223" s="6" t="s">
        <v>76</v>
      </c>
      <c r="N1223">
        <v>14</v>
      </c>
    </row>
    <row r="1224" spans="1:14" x14ac:dyDescent="0.2">
      <c r="A1224" s="6">
        <v>459792</v>
      </c>
      <c r="B1224" s="6" t="s">
        <v>425</v>
      </c>
      <c r="C1224">
        <v>0</v>
      </c>
      <c r="D1224" s="24">
        <v>0</v>
      </c>
      <c r="E1224" s="6">
        <v>17</v>
      </c>
      <c r="F1224" s="6">
        <v>20</v>
      </c>
      <c r="G1224">
        <v>23</v>
      </c>
      <c r="H1224" s="6">
        <v>20</v>
      </c>
      <c r="I1224" s="6" t="s">
        <v>53</v>
      </c>
      <c r="J1224" s="6" t="s">
        <v>68</v>
      </c>
      <c r="K1224" s="7">
        <v>45826</v>
      </c>
      <c r="L1224" s="6"/>
      <c r="M1224" s="6" t="s">
        <v>76</v>
      </c>
      <c r="N1224">
        <v>2</v>
      </c>
    </row>
    <row r="1225" spans="1:14" x14ac:dyDescent="0.2">
      <c r="A1225" s="6">
        <v>459791</v>
      </c>
      <c r="B1225" s="6" t="s">
        <v>1466</v>
      </c>
      <c r="C1225">
        <v>0</v>
      </c>
      <c r="D1225" s="24">
        <v>0</v>
      </c>
      <c r="E1225" s="6">
        <v>3</v>
      </c>
      <c r="F1225" s="6">
        <v>3</v>
      </c>
      <c r="G1225">
        <v>0</v>
      </c>
      <c r="H1225" s="6">
        <v>5</v>
      </c>
      <c r="I1225" s="6" t="s">
        <v>952</v>
      </c>
      <c r="J1225" s="6" t="s">
        <v>973</v>
      </c>
      <c r="K1225" s="7">
        <v>44140</v>
      </c>
      <c r="L1225" s="6"/>
      <c r="M1225" s="6" t="s">
        <v>76</v>
      </c>
      <c r="N1225">
        <v>61</v>
      </c>
    </row>
    <row r="1226" spans="1:14" x14ac:dyDescent="0.2">
      <c r="A1226" s="6">
        <v>459732</v>
      </c>
      <c r="B1226" s="6" t="s">
        <v>1467</v>
      </c>
      <c r="C1226">
        <v>0</v>
      </c>
      <c r="D1226" s="24">
        <v>0</v>
      </c>
      <c r="E1226" s="6">
        <v>25</v>
      </c>
      <c r="F1226" s="6">
        <v>25</v>
      </c>
      <c r="G1226">
        <v>0</v>
      </c>
      <c r="H1226" s="6">
        <v>26</v>
      </c>
      <c r="I1226" s="6" t="s">
        <v>952</v>
      </c>
      <c r="J1226" s="6" t="s">
        <v>973</v>
      </c>
      <c r="K1226" s="7">
        <v>45953</v>
      </c>
      <c r="L1226" s="6"/>
      <c r="M1226" s="6" t="s">
        <v>76</v>
      </c>
      <c r="N1226">
        <v>1</v>
      </c>
    </row>
    <row r="1227" spans="1:14" x14ac:dyDescent="0.2">
      <c r="A1227" s="6">
        <v>459683</v>
      </c>
      <c r="B1227" s="6" t="s">
        <v>939</v>
      </c>
      <c r="C1227">
        <v>0</v>
      </c>
      <c r="D1227" s="24">
        <v>0</v>
      </c>
      <c r="E1227" s="6">
        <v>31</v>
      </c>
      <c r="F1227" s="6">
        <v>40</v>
      </c>
      <c r="G1227">
        <v>45</v>
      </c>
      <c r="H1227" s="6">
        <v>0</v>
      </c>
      <c r="I1227" s="6" t="s">
        <v>53</v>
      </c>
      <c r="J1227" s="6" t="s">
        <v>54</v>
      </c>
      <c r="K1227" s="7">
        <v>45369</v>
      </c>
      <c r="L1227" s="6"/>
      <c r="M1227" s="6" t="s">
        <v>76</v>
      </c>
      <c r="N1227">
        <v>18</v>
      </c>
    </row>
    <row r="1228" spans="1:14" x14ac:dyDescent="0.2">
      <c r="A1228" s="6">
        <v>459198</v>
      </c>
      <c r="B1228" s="6" t="s">
        <v>1468</v>
      </c>
      <c r="C1228">
        <v>0</v>
      </c>
      <c r="D1228" s="24">
        <v>0</v>
      </c>
      <c r="E1228" s="6">
        <v>33</v>
      </c>
      <c r="F1228" s="6">
        <v>34</v>
      </c>
      <c r="G1228">
        <v>0</v>
      </c>
      <c r="H1228" s="6">
        <v>41</v>
      </c>
      <c r="I1228" s="6" t="s">
        <v>53</v>
      </c>
      <c r="J1228" s="6" t="s">
        <v>973</v>
      </c>
      <c r="K1228" s="7">
        <v>45558</v>
      </c>
      <c r="L1228" s="6"/>
      <c r="M1228" s="6" t="s">
        <v>76</v>
      </c>
      <c r="N1228">
        <v>14</v>
      </c>
    </row>
    <row r="1229" spans="1:14" x14ac:dyDescent="0.2">
      <c r="A1229" s="6">
        <v>458279</v>
      </c>
      <c r="B1229" s="6" t="s">
        <v>838</v>
      </c>
      <c r="C1229">
        <v>0</v>
      </c>
      <c r="D1229" s="24">
        <v>0</v>
      </c>
      <c r="E1229" s="6">
        <v>39</v>
      </c>
      <c r="F1229" s="6">
        <v>30</v>
      </c>
      <c r="G1229">
        <v>0</v>
      </c>
      <c r="H1229" s="6">
        <v>31</v>
      </c>
      <c r="I1229" s="6" t="s">
        <v>53</v>
      </c>
      <c r="J1229" s="6" t="s">
        <v>54</v>
      </c>
      <c r="K1229" s="7">
        <v>45274</v>
      </c>
      <c r="L1229" s="6"/>
      <c r="M1229" s="6" t="s">
        <v>76</v>
      </c>
      <c r="N1229">
        <v>20</v>
      </c>
    </row>
    <row r="1230" spans="1:14" x14ac:dyDescent="0.2">
      <c r="A1230" s="6">
        <v>457816</v>
      </c>
      <c r="B1230" s="6" t="s">
        <v>1469</v>
      </c>
      <c r="C1230">
        <v>0</v>
      </c>
      <c r="D1230" s="24">
        <v>0</v>
      </c>
      <c r="E1230" s="6">
        <v>3</v>
      </c>
      <c r="F1230" s="6">
        <v>4</v>
      </c>
      <c r="G1230">
        <v>4</v>
      </c>
      <c r="H1230" s="6">
        <v>4</v>
      </c>
      <c r="I1230" s="6" t="s">
        <v>952</v>
      </c>
      <c r="J1230" s="6" t="s">
        <v>54</v>
      </c>
      <c r="K1230" s="7">
        <v>45275</v>
      </c>
      <c r="L1230" s="6"/>
      <c r="M1230" s="6" t="s">
        <v>76</v>
      </c>
      <c r="N1230">
        <v>48</v>
      </c>
    </row>
    <row r="1231" spans="1:14" x14ac:dyDescent="0.2">
      <c r="A1231" s="6">
        <v>457172</v>
      </c>
      <c r="B1231" s="6" t="s">
        <v>239</v>
      </c>
      <c r="C1231">
        <v>0</v>
      </c>
      <c r="D1231" s="24">
        <v>0</v>
      </c>
      <c r="E1231" s="6">
        <v>4</v>
      </c>
      <c r="F1231" s="6">
        <v>9</v>
      </c>
      <c r="G1231">
        <v>5</v>
      </c>
      <c r="H1231" s="6">
        <v>5</v>
      </c>
      <c r="I1231" s="6" t="s">
        <v>53</v>
      </c>
      <c r="J1231" s="6" t="s">
        <v>68</v>
      </c>
      <c r="K1231" s="7">
        <v>45846</v>
      </c>
      <c r="L1231" s="6"/>
      <c r="M1231" s="6" t="s">
        <v>76</v>
      </c>
      <c r="N1231">
        <v>2</v>
      </c>
    </row>
    <row r="1232" spans="1:14" x14ac:dyDescent="0.2">
      <c r="A1232" s="6">
        <v>456645</v>
      </c>
      <c r="B1232" s="6" t="s">
        <v>1470</v>
      </c>
      <c r="C1232">
        <v>0</v>
      </c>
      <c r="D1232" s="24">
        <v>0</v>
      </c>
      <c r="E1232" s="6">
        <v>116</v>
      </c>
      <c r="F1232" s="6">
        <v>116</v>
      </c>
      <c r="G1232">
        <v>125</v>
      </c>
      <c r="H1232" s="6">
        <v>67</v>
      </c>
      <c r="I1232" s="6" t="s">
        <v>952</v>
      </c>
      <c r="J1232" s="6" t="s">
        <v>54</v>
      </c>
      <c r="K1232" s="7">
        <v>45275</v>
      </c>
      <c r="L1232" s="6"/>
      <c r="M1232" s="6" t="s">
        <v>58</v>
      </c>
      <c r="N1232">
        <v>56</v>
      </c>
    </row>
    <row r="1233" spans="1:14" x14ac:dyDescent="0.2">
      <c r="A1233" s="6">
        <v>456328</v>
      </c>
      <c r="B1233" s="6" t="s">
        <v>439</v>
      </c>
      <c r="C1233">
        <v>0</v>
      </c>
      <c r="D1233" s="24">
        <v>0</v>
      </c>
      <c r="E1233" s="6">
        <v>15</v>
      </c>
      <c r="F1233" s="6">
        <v>20</v>
      </c>
      <c r="G1233">
        <v>1</v>
      </c>
      <c r="H1233" s="6">
        <v>20</v>
      </c>
      <c r="I1233" s="6" t="s">
        <v>53</v>
      </c>
      <c r="J1233" s="6" t="s">
        <v>68</v>
      </c>
      <c r="K1233" s="7">
        <v>45671</v>
      </c>
      <c r="L1233" s="6"/>
      <c r="M1233" s="6" t="s">
        <v>76</v>
      </c>
      <c r="N1233">
        <v>6</v>
      </c>
    </row>
    <row r="1234" spans="1:14" x14ac:dyDescent="0.2">
      <c r="A1234" s="6">
        <v>456302</v>
      </c>
      <c r="B1234" s="6" t="s">
        <v>1471</v>
      </c>
      <c r="C1234">
        <v>0</v>
      </c>
      <c r="D1234" s="24">
        <v>0</v>
      </c>
      <c r="E1234" s="6">
        <v>13</v>
      </c>
      <c r="F1234" s="6">
        <v>15</v>
      </c>
      <c r="G1234">
        <v>2</v>
      </c>
      <c r="H1234" s="6">
        <v>15</v>
      </c>
      <c r="I1234" s="6" t="s">
        <v>952</v>
      </c>
      <c r="J1234" s="6" t="s">
        <v>54</v>
      </c>
      <c r="K1234" s="7">
        <v>45280</v>
      </c>
      <c r="L1234" s="6"/>
      <c r="M1234" s="6" t="s">
        <v>76</v>
      </c>
      <c r="N1234">
        <v>39</v>
      </c>
    </row>
    <row r="1235" spans="1:14" x14ac:dyDescent="0.2">
      <c r="A1235" s="6">
        <v>454683</v>
      </c>
      <c r="B1235" s="6" t="s">
        <v>221</v>
      </c>
      <c r="C1235">
        <v>0</v>
      </c>
      <c r="D1235" s="24">
        <v>0</v>
      </c>
      <c r="E1235" s="6">
        <v>3</v>
      </c>
      <c r="F1235" s="6">
        <v>6</v>
      </c>
      <c r="G1235">
        <v>3</v>
      </c>
      <c r="H1235" s="6">
        <v>3</v>
      </c>
      <c r="I1235" s="6" t="s">
        <v>53</v>
      </c>
      <c r="J1235" s="6" t="s">
        <v>68</v>
      </c>
      <c r="K1235" s="7">
        <v>45818</v>
      </c>
      <c r="L1235" s="7">
        <v>46006</v>
      </c>
      <c r="M1235" s="6" t="s">
        <v>76</v>
      </c>
      <c r="N1235">
        <v>3</v>
      </c>
    </row>
    <row r="1236" spans="1:14" x14ac:dyDescent="0.2">
      <c r="A1236" s="6">
        <v>454236</v>
      </c>
      <c r="B1236" s="6" t="s">
        <v>208</v>
      </c>
      <c r="C1236">
        <v>0</v>
      </c>
      <c r="D1236" s="24">
        <v>0</v>
      </c>
      <c r="E1236" s="6">
        <v>10</v>
      </c>
      <c r="F1236" s="6">
        <v>18</v>
      </c>
      <c r="G1236">
        <v>2</v>
      </c>
      <c r="H1236" s="6">
        <v>8</v>
      </c>
      <c r="I1236" s="6" t="s">
        <v>53</v>
      </c>
      <c r="J1236" s="6" t="s">
        <v>68</v>
      </c>
      <c r="K1236" s="7">
        <v>45728</v>
      </c>
      <c r="L1236" s="6"/>
      <c r="M1236" s="6" t="s">
        <v>76</v>
      </c>
      <c r="N1236">
        <v>7</v>
      </c>
    </row>
    <row r="1237" spans="1:14" x14ac:dyDescent="0.2">
      <c r="A1237" s="6">
        <v>453061</v>
      </c>
      <c r="B1237" s="6" t="s">
        <v>1472</v>
      </c>
      <c r="C1237">
        <v>0</v>
      </c>
      <c r="D1237" s="24">
        <v>0</v>
      </c>
      <c r="E1237" s="6"/>
      <c r="F1237" s="6">
        <v>16</v>
      </c>
      <c r="G1237">
        <v>0</v>
      </c>
      <c r="H1237" s="6">
        <v>17</v>
      </c>
      <c r="I1237" s="6" t="s">
        <v>952</v>
      </c>
      <c r="J1237" s="6" t="s">
        <v>973</v>
      </c>
      <c r="K1237" s="7">
        <v>44368</v>
      </c>
      <c r="L1237" s="6"/>
      <c r="M1237" s="6"/>
      <c r="N1237">
        <v>54</v>
      </c>
    </row>
    <row r="1238" spans="1:14" x14ac:dyDescent="0.2">
      <c r="A1238" s="6">
        <v>453037</v>
      </c>
      <c r="B1238" s="6" t="s">
        <v>1473</v>
      </c>
      <c r="C1238">
        <v>0</v>
      </c>
      <c r="D1238" s="24">
        <v>0</v>
      </c>
      <c r="E1238" s="6">
        <v>36</v>
      </c>
      <c r="F1238" s="6">
        <v>36</v>
      </c>
      <c r="G1238">
        <v>0</v>
      </c>
      <c r="H1238" s="6">
        <v>36</v>
      </c>
      <c r="I1238" s="6" t="s">
        <v>952</v>
      </c>
      <c r="J1238" s="6" t="s">
        <v>973</v>
      </c>
      <c r="K1238" s="7">
        <v>44342</v>
      </c>
      <c r="L1238" s="6"/>
      <c r="M1238" s="6" t="s">
        <v>76</v>
      </c>
      <c r="N1238">
        <v>55</v>
      </c>
    </row>
    <row r="1239" spans="1:14" x14ac:dyDescent="0.2">
      <c r="A1239" s="6">
        <v>452932</v>
      </c>
      <c r="B1239" s="6" t="s">
        <v>1474</v>
      </c>
      <c r="C1239">
        <v>0</v>
      </c>
      <c r="D1239" s="24">
        <v>0</v>
      </c>
      <c r="E1239" s="6">
        <v>6</v>
      </c>
      <c r="F1239" s="6">
        <v>18</v>
      </c>
      <c r="G1239">
        <v>14</v>
      </c>
      <c r="H1239" s="6">
        <v>60</v>
      </c>
      <c r="I1239" s="6" t="s">
        <v>952</v>
      </c>
      <c r="J1239" s="6" t="s">
        <v>54</v>
      </c>
      <c r="K1239" s="7">
        <v>45188</v>
      </c>
      <c r="L1239" s="6"/>
      <c r="M1239" s="6" t="s">
        <v>76</v>
      </c>
      <c r="N1239">
        <v>23</v>
      </c>
    </row>
    <row r="1240" spans="1:14" x14ac:dyDescent="0.2">
      <c r="A1240" s="6">
        <v>452895</v>
      </c>
      <c r="B1240" s="6" t="s">
        <v>1475</v>
      </c>
      <c r="C1240">
        <v>0</v>
      </c>
      <c r="D1240" s="24">
        <v>0</v>
      </c>
      <c r="E1240" s="6">
        <v>7</v>
      </c>
      <c r="F1240" s="6">
        <v>11</v>
      </c>
      <c r="G1240">
        <v>12</v>
      </c>
      <c r="H1240" s="6">
        <v>21</v>
      </c>
      <c r="I1240" s="6" t="s">
        <v>952</v>
      </c>
      <c r="J1240" s="6" t="s">
        <v>54</v>
      </c>
      <c r="K1240" s="7">
        <v>45289</v>
      </c>
      <c r="L1240" s="6"/>
      <c r="M1240" s="6" t="s">
        <v>76</v>
      </c>
      <c r="N1240">
        <v>21</v>
      </c>
    </row>
    <row r="1241" spans="1:14" x14ac:dyDescent="0.2">
      <c r="A1241" s="6">
        <v>452681</v>
      </c>
      <c r="B1241" s="6" t="s">
        <v>1476</v>
      </c>
      <c r="C1241">
        <v>0</v>
      </c>
      <c r="D1241" s="24">
        <v>0</v>
      </c>
      <c r="E1241" s="6">
        <v>16</v>
      </c>
      <c r="F1241" s="6">
        <v>20</v>
      </c>
      <c r="G1241">
        <v>6</v>
      </c>
      <c r="H1241" s="6">
        <v>20</v>
      </c>
      <c r="I1241" s="6" t="s">
        <v>952</v>
      </c>
      <c r="J1241" s="6" t="s">
        <v>54</v>
      </c>
      <c r="K1241" s="7">
        <v>45279</v>
      </c>
      <c r="L1241" s="6"/>
      <c r="M1241" s="6" t="s">
        <v>76</v>
      </c>
      <c r="N1241">
        <v>39</v>
      </c>
    </row>
    <row r="1242" spans="1:14" x14ac:dyDescent="0.2">
      <c r="A1242" s="6">
        <v>452505</v>
      </c>
      <c r="B1242" s="6" t="s">
        <v>1477</v>
      </c>
      <c r="C1242">
        <v>0</v>
      </c>
      <c r="D1242" s="24">
        <v>0</v>
      </c>
      <c r="E1242" s="6">
        <v>269</v>
      </c>
      <c r="F1242" s="6">
        <v>270</v>
      </c>
      <c r="G1242">
        <v>0</v>
      </c>
      <c r="H1242" s="6">
        <v>279</v>
      </c>
      <c r="I1242" s="6" t="s">
        <v>952</v>
      </c>
      <c r="J1242" s="6" t="s">
        <v>973</v>
      </c>
      <c r="K1242" s="7">
        <v>44097</v>
      </c>
      <c r="L1242" s="6"/>
      <c r="M1242" s="6" t="s">
        <v>58</v>
      </c>
      <c r="N1242">
        <v>63</v>
      </c>
    </row>
    <row r="1243" spans="1:14" x14ac:dyDescent="0.2">
      <c r="A1243" s="6">
        <v>452370</v>
      </c>
      <c r="B1243" s="6" t="s">
        <v>209</v>
      </c>
      <c r="C1243">
        <v>0</v>
      </c>
      <c r="D1243" s="24">
        <v>0</v>
      </c>
      <c r="E1243" s="6">
        <v>21</v>
      </c>
      <c r="F1243" s="6">
        <v>44</v>
      </c>
      <c r="G1243">
        <v>23</v>
      </c>
      <c r="H1243" s="6">
        <v>20</v>
      </c>
      <c r="I1243" s="6" t="s">
        <v>53</v>
      </c>
      <c r="J1243" s="6" t="s">
        <v>68</v>
      </c>
      <c r="K1243" s="7">
        <v>45868</v>
      </c>
      <c r="L1243" s="6"/>
      <c r="M1243" s="6" t="s">
        <v>76</v>
      </c>
      <c r="N1243">
        <v>2</v>
      </c>
    </row>
    <row r="1244" spans="1:14" x14ac:dyDescent="0.2">
      <c r="A1244" s="6">
        <v>451996</v>
      </c>
      <c r="B1244" s="6" t="s">
        <v>466</v>
      </c>
      <c r="C1244">
        <v>0</v>
      </c>
      <c r="D1244" s="24">
        <v>0</v>
      </c>
      <c r="E1244" s="6">
        <v>12</v>
      </c>
      <c r="F1244" s="6">
        <v>13</v>
      </c>
      <c r="G1244">
        <v>15</v>
      </c>
      <c r="H1244" s="6">
        <v>13</v>
      </c>
      <c r="I1244" s="6" t="s">
        <v>53</v>
      </c>
      <c r="J1244" s="6" t="s">
        <v>68</v>
      </c>
      <c r="K1244" s="7">
        <v>45474</v>
      </c>
      <c r="L1244" s="7">
        <v>45890</v>
      </c>
      <c r="M1244" s="6" t="s">
        <v>76</v>
      </c>
      <c r="N1244">
        <v>3</v>
      </c>
    </row>
    <row r="1245" spans="1:14" x14ac:dyDescent="0.2">
      <c r="A1245" s="6">
        <v>451974</v>
      </c>
      <c r="B1245" s="6" t="s">
        <v>919</v>
      </c>
      <c r="C1245">
        <v>0</v>
      </c>
      <c r="D1245" s="24">
        <v>0</v>
      </c>
      <c r="E1245" s="6">
        <v>28</v>
      </c>
      <c r="F1245" s="6">
        <v>58</v>
      </c>
      <c r="G1245">
        <v>0</v>
      </c>
      <c r="H1245" s="6">
        <v>91</v>
      </c>
      <c r="I1245" s="6" t="s">
        <v>53</v>
      </c>
      <c r="J1245" s="6" t="s">
        <v>54</v>
      </c>
      <c r="K1245" s="7">
        <v>45266</v>
      </c>
      <c r="L1245" s="6"/>
      <c r="M1245" s="6" t="s">
        <v>76</v>
      </c>
      <c r="N1245">
        <v>23</v>
      </c>
    </row>
    <row r="1246" spans="1:14" x14ac:dyDescent="0.2">
      <c r="A1246" s="6">
        <v>451573</v>
      </c>
      <c r="B1246" s="6" t="s">
        <v>373</v>
      </c>
      <c r="C1246">
        <v>0</v>
      </c>
      <c r="D1246" s="24">
        <v>0</v>
      </c>
      <c r="E1246" s="6">
        <v>56</v>
      </c>
      <c r="F1246" s="6">
        <v>25</v>
      </c>
      <c r="G1246">
        <v>0</v>
      </c>
      <c r="H1246" s="6">
        <v>25</v>
      </c>
      <c r="I1246" s="6" t="s">
        <v>53</v>
      </c>
      <c r="J1246" s="6" t="s">
        <v>68</v>
      </c>
      <c r="K1246" s="7">
        <v>45799</v>
      </c>
      <c r="L1246" s="6"/>
      <c r="M1246" s="6" t="s">
        <v>71</v>
      </c>
      <c r="N1246">
        <v>2</v>
      </c>
    </row>
    <row r="1247" spans="1:14" x14ac:dyDescent="0.2">
      <c r="A1247" s="6">
        <v>450550</v>
      </c>
      <c r="B1247" s="6" t="s">
        <v>1478</v>
      </c>
      <c r="C1247">
        <v>0</v>
      </c>
      <c r="D1247" s="24">
        <v>0</v>
      </c>
      <c r="E1247" s="6">
        <v>406</v>
      </c>
      <c r="F1247" s="6">
        <v>300</v>
      </c>
      <c r="G1247">
        <v>0</v>
      </c>
      <c r="H1247" s="6">
        <v>799</v>
      </c>
      <c r="I1247" s="6" t="s">
        <v>952</v>
      </c>
      <c r="J1247" s="6" t="s">
        <v>973</v>
      </c>
      <c r="K1247" s="7">
        <v>44253</v>
      </c>
      <c r="L1247" s="6"/>
      <c r="M1247" s="6" t="s">
        <v>58</v>
      </c>
      <c r="N1247">
        <v>58</v>
      </c>
    </row>
    <row r="1248" spans="1:14" x14ac:dyDescent="0.2">
      <c r="A1248" s="6">
        <v>449798</v>
      </c>
      <c r="B1248" s="6" t="s">
        <v>1479</v>
      </c>
      <c r="C1248">
        <v>0</v>
      </c>
      <c r="D1248" s="24">
        <v>0</v>
      </c>
      <c r="E1248" s="6">
        <v>8</v>
      </c>
      <c r="F1248" s="6">
        <v>8</v>
      </c>
      <c r="G1248">
        <v>0</v>
      </c>
      <c r="H1248" s="6">
        <v>39</v>
      </c>
      <c r="I1248" s="6" t="s">
        <v>952</v>
      </c>
      <c r="J1248" s="6" t="s">
        <v>973</v>
      </c>
      <c r="K1248" s="7">
        <v>44047</v>
      </c>
      <c r="L1248" s="6"/>
      <c r="M1248" s="6" t="s">
        <v>76</v>
      </c>
      <c r="N1248">
        <v>64</v>
      </c>
    </row>
    <row r="1249" spans="1:14" x14ac:dyDescent="0.2">
      <c r="A1249" s="6">
        <v>448412</v>
      </c>
      <c r="B1249" s="6" t="s">
        <v>883</v>
      </c>
      <c r="C1249">
        <v>0</v>
      </c>
      <c r="D1249" s="24">
        <v>0</v>
      </c>
      <c r="E1249" s="6">
        <v>28</v>
      </c>
      <c r="F1249" s="6">
        <v>13</v>
      </c>
      <c r="G1249">
        <v>0</v>
      </c>
      <c r="H1249" s="6">
        <v>14</v>
      </c>
      <c r="I1249" s="6" t="s">
        <v>53</v>
      </c>
      <c r="J1249" s="6" t="s">
        <v>68</v>
      </c>
      <c r="K1249" s="7">
        <v>45831</v>
      </c>
      <c r="L1249" s="7">
        <v>45897</v>
      </c>
      <c r="M1249" s="6" t="s">
        <v>76</v>
      </c>
      <c r="N1249">
        <v>3</v>
      </c>
    </row>
    <row r="1250" spans="1:14" x14ac:dyDescent="0.2">
      <c r="A1250" s="6">
        <v>448139</v>
      </c>
      <c r="B1250" s="6" t="s">
        <v>1480</v>
      </c>
      <c r="C1250">
        <v>0</v>
      </c>
      <c r="D1250" s="24">
        <v>0</v>
      </c>
      <c r="E1250" s="6">
        <v>21</v>
      </c>
      <c r="F1250" s="6">
        <v>12</v>
      </c>
      <c r="G1250">
        <v>0</v>
      </c>
      <c r="H1250" s="6">
        <v>12</v>
      </c>
      <c r="I1250" s="6" t="s">
        <v>952</v>
      </c>
      <c r="J1250" s="6" t="s">
        <v>973</v>
      </c>
      <c r="K1250" s="7">
        <v>44070</v>
      </c>
      <c r="L1250" s="6"/>
      <c r="M1250" s="6" t="s">
        <v>76</v>
      </c>
      <c r="N1250">
        <v>64</v>
      </c>
    </row>
    <row r="1251" spans="1:14" x14ac:dyDescent="0.2">
      <c r="A1251" s="6">
        <v>447364</v>
      </c>
      <c r="B1251" s="6" t="s">
        <v>543</v>
      </c>
      <c r="C1251">
        <v>0</v>
      </c>
      <c r="D1251" s="24">
        <v>0</v>
      </c>
      <c r="E1251" s="6">
        <v>5</v>
      </c>
      <c r="F1251" s="6">
        <v>8</v>
      </c>
      <c r="G1251">
        <v>6</v>
      </c>
      <c r="H1251" s="6">
        <v>8</v>
      </c>
      <c r="I1251" s="6" t="s">
        <v>53</v>
      </c>
      <c r="J1251" s="6" t="s">
        <v>68</v>
      </c>
      <c r="K1251" s="7">
        <v>45777</v>
      </c>
      <c r="L1251" s="7">
        <v>45933</v>
      </c>
      <c r="M1251" s="6" t="s">
        <v>76</v>
      </c>
      <c r="N1251">
        <v>3</v>
      </c>
    </row>
    <row r="1252" spans="1:14" x14ac:dyDescent="0.2">
      <c r="A1252" s="6">
        <v>446498</v>
      </c>
      <c r="B1252" s="6" t="s">
        <v>1481</v>
      </c>
      <c r="C1252">
        <v>0</v>
      </c>
      <c r="D1252" s="24">
        <v>0</v>
      </c>
      <c r="E1252" s="6">
        <v>130</v>
      </c>
      <c r="F1252" s="6">
        <v>140</v>
      </c>
      <c r="G1252">
        <v>0</v>
      </c>
      <c r="H1252" s="6">
        <v>186</v>
      </c>
      <c r="I1252" s="6" t="s">
        <v>53</v>
      </c>
      <c r="J1252" s="6" t="s">
        <v>973</v>
      </c>
      <c r="K1252" s="7">
        <v>45502</v>
      </c>
      <c r="L1252" s="6"/>
      <c r="M1252" s="6" t="s">
        <v>58</v>
      </c>
      <c r="N1252">
        <v>16</v>
      </c>
    </row>
    <row r="1253" spans="1:14" x14ac:dyDescent="0.2">
      <c r="A1253" s="6">
        <v>445589</v>
      </c>
      <c r="B1253" s="6" t="s">
        <v>1482</v>
      </c>
      <c r="C1253">
        <v>0</v>
      </c>
      <c r="D1253" s="24">
        <v>0</v>
      </c>
      <c r="E1253" s="6">
        <v>25</v>
      </c>
      <c r="F1253" s="6">
        <v>25</v>
      </c>
      <c r="G1253">
        <v>27</v>
      </c>
      <c r="H1253" s="6">
        <v>0</v>
      </c>
      <c r="I1253" s="6" t="s">
        <v>952</v>
      </c>
      <c r="J1253" s="6" t="s">
        <v>54</v>
      </c>
      <c r="K1253" s="7">
        <v>45323</v>
      </c>
      <c r="L1253" s="6"/>
      <c r="M1253" s="6" t="s">
        <v>76</v>
      </c>
      <c r="N1253">
        <v>29</v>
      </c>
    </row>
    <row r="1254" spans="1:14" x14ac:dyDescent="0.2">
      <c r="A1254" s="6">
        <v>444661</v>
      </c>
      <c r="B1254" s="6" t="s">
        <v>1483</v>
      </c>
      <c r="C1254">
        <v>0</v>
      </c>
      <c r="D1254" s="24">
        <v>0</v>
      </c>
      <c r="E1254" s="6">
        <v>162</v>
      </c>
      <c r="F1254" s="6">
        <v>162</v>
      </c>
      <c r="G1254">
        <v>213</v>
      </c>
      <c r="H1254" s="6">
        <v>36</v>
      </c>
      <c r="I1254" s="6" t="s">
        <v>952</v>
      </c>
      <c r="J1254" s="6" t="s">
        <v>54</v>
      </c>
      <c r="K1254" s="7">
        <v>45275</v>
      </c>
      <c r="L1254" s="6"/>
      <c r="M1254" s="6" t="s">
        <v>58</v>
      </c>
      <c r="N1254">
        <v>56</v>
      </c>
    </row>
    <row r="1255" spans="1:14" x14ac:dyDescent="0.2">
      <c r="A1255" s="6">
        <v>442102</v>
      </c>
      <c r="B1255" s="6" t="s">
        <v>1484</v>
      </c>
      <c r="C1255">
        <v>0</v>
      </c>
      <c r="D1255" s="24">
        <v>0</v>
      </c>
      <c r="E1255" s="6">
        <v>25</v>
      </c>
      <c r="F1255" s="6">
        <v>28</v>
      </c>
      <c r="G1255">
        <v>0</v>
      </c>
      <c r="H1255" s="6">
        <v>28</v>
      </c>
      <c r="I1255" s="6" t="s">
        <v>53</v>
      </c>
      <c r="J1255" s="6" t="s">
        <v>973</v>
      </c>
      <c r="K1255" s="7">
        <v>45153</v>
      </c>
      <c r="L1255" s="6"/>
      <c r="M1255" s="6" t="s">
        <v>76</v>
      </c>
      <c r="N1255">
        <v>27</v>
      </c>
    </row>
    <row r="1256" spans="1:14" x14ac:dyDescent="0.2">
      <c r="A1256" s="6">
        <v>441884</v>
      </c>
      <c r="B1256" s="6" t="s">
        <v>1485</v>
      </c>
      <c r="C1256">
        <v>0</v>
      </c>
      <c r="D1256" s="24">
        <v>0</v>
      </c>
      <c r="E1256" s="6">
        <v>134</v>
      </c>
      <c r="F1256" s="6">
        <v>111</v>
      </c>
      <c r="G1256">
        <v>0</v>
      </c>
      <c r="H1256" s="6">
        <v>114</v>
      </c>
      <c r="I1256" s="6" t="s">
        <v>952</v>
      </c>
      <c r="J1256" s="6" t="s">
        <v>973</v>
      </c>
      <c r="K1256" s="7">
        <v>45917</v>
      </c>
      <c r="L1256" s="6"/>
      <c r="M1256" s="6" t="s">
        <v>58</v>
      </c>
      <c r="N1256">
        <v>2</v>
      </c>
    </row>
    <row r="1257" spans="1:14" x14ac:dyDescent="0.2">
      <c r="A1257" s="6">
        <v>419401</v>
      </c>
      <c r="B1257" s="6" t="s">
        <v>1486</v>
      </c>
      <c r="C1257">
        <v>0</v>
      </c>
      <c r="D1257" s="24">
        <v>0</v>
      </c>
      <c r="E1257" s="6">
        <v>78</v>
      </c>
      <c r="F1257" s="6">
        <v>4</v>
      </c>
      <c r="G1257">
        <v>0</v>
      </c>
      <c r="H1257" s="6">
        <v>4</v>
      </c>
      <c r="I1257" s="6" t="s">
        <v>952</v>
      </c>
      <c r="J1257" s="6" t="s">
        <v>973</v>
      </c>
      <c r="K1257" s="7">
        <v>44196</v>
      </c>
      <c r="L1257" s="6"/>
      <c r="M1257" s="6" t="s">
        <v>71</v>
      </c>
      <c r="N1257">
        <v>60</v>
      </c>
    </row>
    <row r="1258" spans="1:14" x14ac:dyDescent="0.2">
      <c r="A1258" s="6">
        <v>419011</v>
      </c>
      <c r="B1258" s="6" t="s">
        <v>1487</v>
      </c>
      <c r="C1258">
        <v>0</v>
      </c>
      <c r="D1258" s="24">
        <v>0</v>
      </c>
      <c r="E1258" s="6">
        <v>32</v>
      </c>
      <c r="F1258" s="6">
        <v>14</v>
      </c>
      <c r="G1258">
        <v>16</v>
      </c>
      <c r="H1258" s="6">
        <v>14</v>
      </c>
      <c r="I1258" s="6" t="s">
        <v>952</v>
      </c>
      <c r="J1258" s="6" t="s">
        <v>54</v>
      </c>
      <c r="K1258" s="7">
        <v>45278</v>
      </c>
      <c r="L1258" s="6"/>
      <c r="M1258" s="6" t="s">
        <v>76</v>
      </c>
      <c r="N1258">
        <v>47</v>
      </c>
    </row>
    <row r="1259" spans="1:14" x14ac:dyDescent="0.2">
      <c r="A1259" s="6">
        <v>417741</v>
      </c>
      <c r="B1259" s="6" t="s">
        <v>1488</v>
      </c>
      <c r="C1259">
        <v>0</v>
      </c>
      <c r="D1259" s="24">
        <v>0</v>
      </c>
      <c r="E1259" s="6">
        <v>135</v>
      </c>
      <c r="F1259" s="6">
        <v>105</v>
      </c>
      <c r="G1259">
        <v>0</v>
      </c>
      <c r="H1259" s="6">
        <v>216</v>
      </c>
      <c r="I1259" s="6" t="s">
        <v>952</v>
      </c>
      <c r="J1259" s="6" t="s">
        <v>973</v>
      </c>
      <c r="K1259" s="7">
        <v>44195</v>
      </c>
      <c r="L1259" s="6"/>
      <c r="M1259" s="6" t="s">
        <v>58</v>
      </c>
      <c r="N1259">
        <v>60</v>
      </c>
    </row>
    <row r="1260" spans="1:14" x14ac:dyDescent="0.2">
      <c r="A1260" s="6">
        <v>416906</v>
      </c>
      <c r="B1260" s="6" t="s">
        <v>1489</v>
      </c>
      <c r="C1260">
        <v>0</v>
      </c>
      <c r="D1260" s="24">
        <v>0</v>
      </c>
      <c r="E1260" s="6">
        <v>85</v>
      </c>
      <c r="F1260" s="6">
        <v>83</v>
      </c>
      <c r="G1260">
        <v>0</v>
      </c>
      <c r="H1260" s="6">
        <v>85</v>
      </c>
      <c r="I1260" s="6" t="s">
        <v>952</v>
      </c>
      <c r="J1260" s="6" t="s">
        <v>973</v>
      </c>
      <c r="K1260" s="7">
        <v>44179</v>
      </c>
      <c r="L1260" s="6"/>
      <c r="M1260" s="6" t="s">
        <v>71</v>
      </c>
      <c r="N1260">
        <v>60</v>
      </c>
    </row>
    <row r="1261" spans="1:14" x14ac:dyDescent="0.2">
      <c r="A1261" s="6">
        <v>415314</v>
      </c>
      <c r="B1261" s="6" t="s">
        <v>1490</v>
      </c>
      <c r="C1261">
        <v>0</v>
      </c>
      <c r="D1261" s="24">
        <v>0</v>
      </c>
      <c r="E1261" s="6">
        <v>1</v>
      </c>
      <c r="F1261" s="6">
        <v>1</v>
      </c>
      <c r="G1261">
        <v>0</v>
      </c>
      <c r="H1261" s="6">
        <v>1</v>
      </c>
      <c r="I1261" s="6" t="s">
        <v>53</v>
      </c>
      <c r="J1261" s="6" t="s">
        <v>973</v>
      </c>
      <c r="K1261" s="7">
        <v>45182</v>
      </c>
      <c r="L1261" s="6"/>
      <c r="M1261" s="6" t="s">
        <v>76</v>
      </c>
      <c r="N1261">
        <v>26</v>
      </c>
    </row>
    <row r="1262" spans="1:14" x14ac:dyDescent="0.2">
      <c r="A1262" s="6">
        <v>414445</v>
      </c>
      <c r="B1262" s="6" t="s">
        <v>1491</v>
      </c>
      <c r="C1262">
        <v>0</v>
      </c>
      <c r="D1262" s="24">
        <v>0</v>
      </c>
      <c r="E1262" s="6">
        <v>5</v>
      </c>
      <c r="F1262" s="6">
        <v>5</v>
      </c>
      <c r="G1262">
        <v>0</v>
      </c>
      <c r="H1262" s="6">
        <v>8</v>
      </c>
      <c r="I1262" s="6" t="s">
        <v>53</v>
      </c>
      <c r="J1262" s="6" t="s">
        <v>973</v>
      </c>
      <c r="K1262" s="7">
        <v>45371</v>
      </c>
      <c r="L1262" s="6"/>
      <c r="M1262" s="6" t="s">
        <v>76</v>
      </c>
      <c r="N1262">
        <v>20</v>
      </c>
    </row>
    <row r="1263" spans="1:14" x14ac:dyDescent="0.2">
      <c r="A1263" s="6">
        <v>414050</v>
      </c>
      <c r="B1263" s="6" t="s">
        <v>395</v>
      </c>
      <c r="C1263">
        <v>0</v>
      </c>
      <c r="D1263" s="24">
        <v>0</v>
      </c>
      <c r="E1263" s="6">
        <v>9</v>
      </c>
      <c r="F1263" s="6">
        <v>20</v>
      </c>
      <c r="G1263">
        <v>0</v>
      </c>
      <c r="H1263" s="6">
        <v>20</v>
      </c>
      <c r="I1263" s="6" t="s">
        <v>53</v>
      </c>
      <c r="J1263" s="6" t="s">
        <v>68</v>
      </c>
      <c r="K1263" s="7">
        <v>45867</v>
      </c>
      <c r="L1263" s="6"/>
      <c r="M1263" s="6" t="s">
        <v>76</v>
      </c>
      <c r="N1263">
        <v>4</v>
      </c>
    </row>
    <row r="1264" spans="1:14" x14ac:dyDescent="0.2">
      <c r="A1264" s="6">
        <v>413773</v>
      </c>
      <c r="B1264" s="6" t="s">
        <v>1492</v>
      </c>
      <c r="C1264">
        <v>0</v>
      </c>
      <c r="D1264" s="24">
        <v>0</v>
      </c>
      <c r="E1264" s="6">
        <v>170</v>
      </c>
      <c r="F1264" s="6">
        <v>181</v>
      </c>
      <c r="G1264">
        <v>181</v>
      </c>
      <c r="H1264" s="6">
        <v>187</v>
      </c>
      <c r="I1264" s="6" t="s">
        <v>952</v>
      </c>
      <c r="J1264" s="6" t="s">
        <v>54</v>
      </c>
      <c r="K1264" s="7">
        <v>45271</v>
      </c>
      <c r="L1264" s="6"/>
      <c r="M1264" s="6" t="s">
        <v>58</v>
      </c>
      <c r="N1264">
        <v>42</v>
      </c>
    </row>
    <row r="1265" spans="1:14" x14ac:dyDescent="0.2">
      <c r="A1265" s="6">
        <v>413465</v>
      </c>
      <c r="B1265" s="6" t="s">
        <v>1493</v>
      </c>
      <c r="C1265">
        <v>0</v>
      </c>
      <c r="D1265" s="24">
        <v>0</v>
      </c>
      <c r="E1265" s="6">
        <v>10</v>
      </c>
      <c r="F1265" s="6">
        <v>4</v>
      </c>
      <c r="G1265">
        <v>2</v>
      </c>
      <c r="H1265" s="6">
        <v>4</v>
      </c>
      <c r="I1265" s="6" t="s">
        <v>952</v>
      </c>
      <c r="J1265" s="6" t="s">
        <v>54</v>
      </c>
      <c r="K1265" s="7">
        <v>45293</v>
      </c>
      <c r="L1265" s="6"/>
      <c r="M1265" s="6" t="s">
        <v>76</v>
      </c>
      <c r="N1265">
        <v>46</v>
      </c>
    </row>
    <row r="1266" spans="1:14" x14ac:dyDescent="0.2">
      <c r="A1266" s="6">
        <v>413118</v>
      </c>
      <c r="B1266" s="6" t="s">
        <v>380</v>
      </c>
      <c r="C1266">
        <v>0</v>
      </c>
      <c r="D1266" s="24">
        <v>0</v>
      </c>
      <c r="E1266" s="6">
        <v>80</v>
      </c>
      <c r="F1266" s="6">
        <v>24</v>
      </c>
      <c r="G1266">
        <v>0</v>
      </c>
      <c r="H1266" s="6">
        <v>24</v>
      </c>
      <c r="I1266" s="6" t="s">
        <v>53</v>
      </c>
      <c r="J1266" s="6" t="s">
        <v>54</v>
      </c>
      <c r="K1266" s="7">
        <v>45832</v>
      </c>
      <c r="L1266" s="7">
        <v>45973</v>
      </c>
      <c r="M1266" s="6" t="s">
        <v>71</v>
      </c>
      <c r="N1266">
        <v>2</v>
      </c>
    </row>
    <row r="1267" spans="1:14" x14ac:dyDescent="0.2">
      <c r="A1267" s="6">
        <v>411438</v>
      </c>
      <c r="B1267" s="6" t="s">
        <v>1494</v>
      </c>
      <c r="C1267">
        <v>0</v>
      </c>
      <c r="D1267" s="24">
        <v>0</v>
      </c>
      <c r="E1267" s="6">
        <v>13</v>
      </c>
      <c r="F1267" s="6">
        <v>13</v>
      </c>
      <c r="G1267">
        <v>6</v>
      </c>
      <c r="H1267" s="6">
        <v>13</v>
      </c>
      <c r="I1267" s="6" t="s">
        <v>952</v>
      </c>
      <c r="J1267" s="6" t="s">
        <v>54</v>
      </c>
      <c r="K1267" s="7">
        <v>45320</v>
      </c>
      <c r="L1267" s="6"/>
      <c r="M1267" s="6" t="s">
        <v>76</v>
      </c>
      <c r="N1267">
        <v>37</v>
      </c>
    </row>
    <row r="1268" spans="1:14" x14ac:dyDescent="0.2">
      <c r="A1268" s="6">
        <v>411315</v>
      </c>
      <c r="B1268" s="6" t="s">
        <v>1495</v>
      </c>
      <c r="C1268">
        <v>0</v>
      </c>
      <c r="D1268" s="24">
        <v>0</v>
      </c>
      <c r="E1268" s="6">
        <v>6</v>
      </c>
      <c r="F1268" s="6">
        <v>6</v>
      </c>
      <c r="G1268">
        <v>0</v>
      </c>
      <c r="H1268" s="6">
        <v>6</v>
      </c>
      <c r="I1268" s="6" t="s">
        <v>952</v>
      </c>
      <c r="J1268" s="6" t="s">
        <v>973</v>
      </c>
      <c r="K1268" s="7">
        <v>44117</v>
      </c>
      <c r="L1268" s="6"/>
      <c r="M1268" s="6" t="s">
        <v>76</v>
      </c>
      <c r="N1268">
        <v>62</v>
      </c>
    </row>
    <row r="1269" spans="1:14" x14ac:dyDescent="0.2">
      <c r="A1269" s="6">
        <v>411279</v>
      </c>
      <c r="B1269" s="6" t="s">
        <v>1496</v>
      </c>
      <c r="C1269">
        <v>0</v>
      </c>
      <c r="D1269" s="24">
        <v>0</v>
      </c>
      <c r="E1269" s="6">
        <v>10</v>
      </c>
      <c r="F1269" s="6">
        <v>2</v>
      </c>
      <c r="G1269">
        <v>0</v>
      </c>
      <c r="H1269" s="6">
        <v>5</v>
      </c>
      <c r="I1269" s="6" t="s">
        <v>952</v>
      </c>
      <c r="J1269" s="6" t="s">
        <v>963</v>
      </c>
      <c r="K1269" s="7">
        <v>44098</v>
      </c>
      <c r="L1269" s="6"/>
      <c r="M1269" s="6" t="s">
        <v>76</v>
      </c>
      <c r="N1269">
        <v>63</v>
      </c>
    </row>
    <row r="1270" spans="1:14" x14ac:dyDescent="0.2">
      <c r="A1270" s="6">
        <v>410421</v>
      </c>
      <c r="B1270" s="6" t="s">
        <v>1497</v>
      </c>
      <c r="C1270">
        <v>0</v>
      </c>
      <c r="D1270" s="24">
        <v>0</v>
      </c>
      <c r="E1270" s="6">
        <v>10</v>
      </c>
      <c r="F1270" s="6">
        <v>-10</v>
      </c>
      <c r="G1270">
        <v>0</v>
      </c>
      <c r="H1270" s="6">
        <v>20</v>
      </c>
      <c r="I1270" s="6" t="s">
        <v>976</v>
      </c>
      <c r="J1270" s="6" t="s">
        <v>68</v>
      </c>
      <c r="K1270" s="7">
        <v>45929</v>
      </c>
      <c r="L1270" s="6"/>
      <c r="M1270" s="6" t="s">
        <v>76</v>
      </c>
      <c r="N1270">
        <v>2</v>
      </c>
    </row>
    <row r="1271" spans="1:14" x14ac:dyDescent="0.2">
      <c r="A1271" s="6">
        <v>328345</v>
      </c>
      <c r="B1271" s="6" t="s">
        <v>482</v>
      </c>
      <c r="C1271">
        <v>0</v>
      </c>
      <c r="D1271" s="24">
        <v>0</v>
      </c>
      <c r="E1271" s="6">
        <v>10</v>
      </c>
      <c r="F1271" s="6">
        <v>1</v>
      </c>
      <c r="G1271">
        <v>1</v>
      </c>
      <c r="H1271" s="6">
        <v>1</v>
      </c>
      <c r="I1271" s="6" t="s">
        <v>53</v>
      </c>
      <c r="J1271" s="6" t="s">
        <v>68</v>
      </c>
      <c r="K1271" s="7">
        <v>45727</v>
      </c>
      <c r="L1271" s="6"/>
      <c r="M1271" s="6" t="s">
        <v>76</v>
      </c>
      <c r="N1271">
        <v>4</v>
      </c>
    </row>
    <row r="1272" spans="1:14" x14ac:dyDescent="0.2">
      <c r="A1272" s="6">
        <v>328319</v>
      </c>
      <c r="B1272" s="6" t="s">
        <v>487</v>
      </c>
      <c r="C1272">
        <v>0</v>
      </c>
      <c r="D1272" s="24">
        <v>0</v>
      </c>
      <c r="E1272" s="6">
        <v>8</v>
      </c>
      <c r="F1272" s="6">
        <v>9</v>
      </c>
      <c r="G1272">
        <v>0</v>
      </c>
      <c r="H1272" s="6">
        <v>9</v>
      </c>
      <c r="I1272" s="6" t="s">
        <v>53</v>
      </c>
      <c r="J1272" s="6" t="s">
        <v>68</v>
      </c>
      <c r="K1272" s="7">
        <v>45755</v>
      </c>
      <c r="L1272" s="7">
        <v>45961</v>
      </c>
      <c r="M1272" s="6" t="s">
        <v>76</v>
      </c>
      <c r="N1272">
        <v>2</v>
      </c>
    </row>
    <row r="1273" spans="1:14" x14ac:dyDescent="0.2">
      <c r="A1273" s="6">
        <v>328235</v>
      </c>
      <c r="B1273" s="6" t="s">
        <v>1498</v>
      </c>
      <c r="C1273">
        <v>0</v>
      </c>
      <c r="D1273" s="24">
        <v>0</v>
      </c>
      <c r="E1273" s="6">
        <v>35</v>
      </c>
      <c r="F1273" s="6">
        <v>35</v>
      </c>
      <c r="G1273">
        <v>0</v>
      </c>
      <c r="H1273" s="6">
        <v>41</v>
      </c>
      <c r="I1273" s="6" t="s">
        <v>952</v>
      </c>
      <c r="J1273" s="6" t="s">
        <v>973</v>
      </c>
      <c r="K1273" s="7">
        <v>45945</v>
      </c>
      <c r="L1273" s="7">
        <v>46037</v>
      </c>
      <c r="M1273" s="6" t="s">
        <v>76</v>
      </c>
      <c r="N1273">
        <v>1</v>
      </c>
    </row>
    <row r="1274" spans="1:14" x14ac:dyDescent="0.2">
      <c r="A1274" s="6">
        <v>328071</v>
      </c>
      <c r="B1274" s="6" t="s">
        <v>1499</v>
      </c>
      <c r="C1274">
        <v>0</v>
      </c>
      <c r="D1274" s="24">
        <v>0</v>
      </c>
      <c r="E1274" s="6">
        <v>42</v>
      </c>
      <c r="F1274" s="6">
        <v>35</v>
      </c>
      <c r="G1274">
        <v>0</v>
      </c>
      <c r="H1274" s="6">
        <v>44</v>
      </c>
      <c r="I1274" s="6" t="s">
        <v>952</v>
      </c>
      <c r="J1274" s="6" t="s">
        <v>973</v>
      </c>
      <c r="K1274" s="7">
        <v>44154</v>
      </c>
      <c r="L1274" s="6"/>
      <c r="M1274" s="6" t="s">
        <v>71</v>
      </c>
      <c r="N1274">
        <v>61</v>
      </c>
    </row>
    <row r="1275" spans="1:14" x14ac:dyDescent="0.2">
      <c r="A1275" s="6">
        <v>328070</v>
      </c>
      <c r="B1275" s="6" t="s">
        <v>1500</v>
      </c>
      <c r="C1275">
        <v>0</v>
      </c>
      <c r="D1275" s="24">
        <v>0</v>
      </c>
      <c r="E1275" s="6">
        <v>51</v>
      </c>
      <c r="F1275" s="6">
        <v>48</v>
      </c>
      <c r="G1275">
        <v>45</v>
      </c>
      <c r="H1275" s="6">
        <v>51</v>
      </c>
      <c r="I1275" s="6" t="s">
        <v>952</v>
      </c>
      <c r="J1275" s="6" t="s">
        <v>54</v>
      </c>
      <c r="K1275" s="7">
        <v>45919</v>
      </c>
      <c r="L1275" s="6"/>
      <c r="M1275" s="6" t="s">
        <v>71</v>
      </c>
      <c r="N1275">
        <v>48</v>
      </c>
    </row>
    <row r="1276" spans="1:14" x14ac:dyDescent="0.2">
      <c r="A1276" s="6">
        <v>327919</v>
      </c>
      <c r="B1276" s="6" t="s">
        <v>1501</v>
      </c>
      <c r="C1276">
        <v>0</v>
      </c>
      <c r="D1276" s="24">
        <v>0</v>
      </c>
      <c r="E1276" s="6">
        <v>38</v>
      </c>
      <c r="F1276" s="6">
        <v>45</v>
      </c>
      <c r="G1276">
        <v>0</v>
      </c>
      <c r="H1276" s="6">
        <v>47</v>
      </c>
      <c r="I1276" s="6" t="s">
        <v>952</v>
      </c>
      <c r="J1276" s="6" t="s">
        <v>973</v>
      </c>
      <c r="K1276" s="7">
        <v>44167</v>
      </c>
      <c r="L1276" s="6"/>
      <c r="M1276" s="6" t="s">
        <v>76</v>
      </c>
      <c r="N1276">
        <v>60</v>
      </c>
    </row>
    <row r="1277" spans="1:14" x14ac:dyDescent="0.2">
      <c r="A1277" s="6">
        <v>327732</v>
      </c>
      <c r="B1277" s="6" t="s">
        <v>1502</v>
      </c>
      <c r="C1277">
        <v>0</v>
      </c>
      <c r="D1277" s="24">
        <v>0</v>
      </c>
      <c r="E1277" s="6">
        <v>7</v>
      </c>
      <c r="F1277" s="6">
        <v>6</v>
      </c>
      <c r="G1277">
        <v>0</v>
      </c>
      <c r="H1277" s="6">
        <v>6</v>
      </c>
      <c r="I1277" s="6" t="s">
        <v>952</v>
      </c>
      <c r="J1277" s="6" t="s">
        <v>973</v>
      </c>
      <c r="K1277" s="7">
        <v>45832</v>
      </c>
      <c r="L1277" s="6"/>
      <c r="M1277" s="6" t="s">
        <v>76</v>
      </c>
      <c r="N1277">
        <v>5</v>
      </c>
    </row>
    <row r="1278" spans="1:14" x14ac:dyDescent="0.2">
      <c r="A1278" s="6">
        <v>327587</v>
      </c>
      <c r="B1278" s="6" t="s">
        <v>67</v>
      </c>
      <c r="C1278">
        <v>0</v>
      </c>
      <c r="D1278" s="24">
        <v>0</v>
      </c>
      <c r="E1278" s="6">
        <v>205</v>
      </c>
      <c r="F1278" s="6">
        <v>275</v>
      </c>
      <c r="G1278">
        <v>0</v>
      </c>
      <c r="H1278" s="6">
        <v>62</v>
      </c>
      <c r="I1278" s="6" t="s">
        <v>53</v>
      </c>
      <c r="J1278" s="6" t="s">
        <v>68</v>
      </c>
      <c r="K1278" s="7">
        <v>45923</v>
      </c>
      <c r="L1278" s="6"/>
      <c r="M1278" s="6" t="s">
        <v>58</v>
      </c>
      <c r="N1278">
        <v>2</v>
      </c>
    </row>
    <row r="1279" spans="1:14" x14ac:dyDescent="0.2">
      <c r="A1279" s="6">
        <v>327532</v>
      </c>
      <c r="B1279" s="6" t="s">
        <v>1503</v>
      </c>
      <c r="C1279">
        <v>0</v>
      </c>
      <c r="D1279" s="24">
        <v>0</v>
      </c>
      <c r="E1279" s="6">
        <v>20</v>
      </c>
      <c r="F1279" s="6">
        <v>9</v>
      </c>
      <c r="G1279">
        <v>0</v>
      </c>
      <c r="H1279" s="6">
        <v>60</v>
      </c>
      <c r="I1279" s="6" t="s">
        <v>952</v>
      </c>
      <c r="J1279" s="6" t="s">
        <v>973</v>
      </c>
      <c r="K1279" s="7">
        <v>44166</v>
      </c>
      <c r="L1279" s="6"/>
      <c r="M1279" s="6" t="s">
        <v>76</v>
      </c>
      <c r="N1279">
        <v>60</v>
      </c>
    </row>
    <row r="1280" spans="1:14" x14ac:dyDescent="0.2">
      <c r="A1280" s="6">
        <v>327530</v>
      </c>
      <c r="B1280" s="6" t="s">
        <v>1504</v>
      </c>
      <c r="C1280">
        <v>0</v>
      </c>
      <c r="D1280" s="24">
        <v>0</v>
      </c>
      <c r="E1280" s="6">
        <v>40</v>
      </c>
      <c r="F1280" s="6">
        <v>6</v>
      </c>
      <c r="G1280">
        <v>4</v>
      </c>
      <c r="H1280" s="6">
        <v>20</v>
      </c>
      <c r="I1280" s="6" t="s">
        <v>53</v>
      </c>
      <c r="J1280" s="6" t="s">
        <v>973</v>
      </c>
      <c r="K1280" s="7">
        <v>45196</v>
      </c>
      <c r="L1280" s="7">
        <v>46000</v>
      </c>
      <c r="M1280" s="6" t="s">
        <v>71</v>
      </c>
      <c r="N1280">
        <v>1</v>
      </c>
    </row>
    <row r="1281" spans="1:14" x14ac:dyDescent="0.2">
      <c r="A1281" s="6">
        <v>327513</v>
      </c>
      <c r="B1281" s="6" t="s">
        <v>1505</v>
      </c>
      <c r="C1281">
        <v>0</v>
      </c>
      <c r="D1281" s="24">
        <v>0</v>
      </c>
      <c r="E1281" s="6">
        <v>37</v>
      </c>
      <c r="F1281" s="6">
        <v>36</v>
      </c>
      <c r="G1281">
        <v>0</v>
      </c>
      <c r="H1281" s="6">
        <v>42</v>
      </c>
      <c r="I1281" s="6" t="s">
        <v>952</v>
      </c>
      <c r="J1281" s="6" t="s">
        <v>973</v>
      </c>
      <c r="K1281" s="7">
        <v>45953</v>
      </c>
      <c r="L1281" s="6"/>
      <c r="M1281" s="6" t="s">
        <v>76</v>
      </c>
      <c r="N1281">
        <v>1</v>
      </c>
    </row>
    <row r="1282" spans="1:14" x14ac:dyDescent="0.2">
      <c r="A1282" s="6">
        <v>326934</v>
      </c>
      <c r="B1282" s="6" t="s">
        <v>141</v>
      </c>
      <c r="C1282">
        <v>0</v>
      </c>
      <c r="D1282" s="24">
        <v>0</v>
      </c>
      <c r="E1282" s="6">
        <v>1500</v>
      </c>
      <c r="F1282" s="6">
        <v>3000</v>
      </c>
      <c r="G1282">
        <v>500</v>
      </c>
      <c r="H1282" s="6">
        <v>1910</v>
      </c>
      <c r="I1282" s="6" t="s">
        <v>53</v>
      </c>
      <c r="J1282" s="6" t="s">
        <v>54</v>
      </c>
      <c r="K1282" s="7">
        <v>45337</v>
      </c>
      <c r="L1282" s="6"/>
      <c r="M1282" s="6" t="s">
        <v>55</v>
      </c>
      <c r="N1282">
        <v>3</v>
      </c>
    </row>
    <row r="1283" spans="1:14" x14ac:dyDescent="0.2">
      <c r="A1283" s="6">
        <v>326711</v>
      </c>
      <c r="B1283" s="6" t="s">
        <v>1506</v>
      </c>
      <c r="C1283">
        <v>0</v>
      </c>
      <c r="D1283" s="24">
        <v>0</v>
      </c>
      <c r="E1283" s="6">
        <v>11</v>
      </c>
      <c r="F1283" s="6">
        <v>12</v>
      </c>
      <c r="G1283">
        <v>13</v>
      </c>
      <c r="H1283" s="6">
        <v>12</v>
      </c>
      <c r="I1283" s="6" t="s">
        <v>952</v>
      </c>
      <c r="J1283" s="6" t="s">
        <v>54</v>
      </c>
      <c r="K1283" s="7">
        <v>45343</v>
      </c>
      <c r="L1283" s="6"/>
      <c r="M1283" s="6" t="s">
        <v>76</v>
      </c>
      <c r="N1283">
        <v>18</v>
      </c>
    </row>
    <row r="1284" spans="1:14" x14ac:dyDescent="0.2">
      <c r="A1284" s="6">
        <v>326651</v>
      </c>
      <c r="B1284" s="6" t="s">
        <v>1507</v>
      </c>
      <c r="C1284">
        <v>0</v>
      </c>
      <c r="D1284" s="24">
        <v>0</v>
      </c>
      <c r="E1284" s="6">
        <v>19</v>
      </c>
      <c r="F1284" s="6">
        <v>26</v>
      </c>
      <c r="G1284">
        <v>31</v>
      </c>
      <c r="H1284" s="6">
        <v>29</v>
      </c>
      <c r="I1284" s="6" t="s">
        <v>952</v>
      </c>
      <c r="J1284" s="6" t="s">
        <v>54</v>
      </c>
      <c r="K1284" s="7">
        <v>45279</v>
      </c>
      <c r="L1284" s="6"/>
      <c r="M1284" s="6" t="s">
        <v>76</v>
      </c>
      <c r="N1284">
        <v>42</v>
      </c>
    </row>
    <row r="1285" spans="1:14" x14ac:dyDescent="0.2">
      <c r="A1285" s="6">
        <v>326208</v>
      </c>
      <c r="B1285" s="6" t="s">
        <v>404</v>
      </c>
      <c r="C1285">
        <v>0</v>
      </c>
      <c r="D1285" s="24">
        <v>0</v>
      </c>
      <c r="E1285" s="6">
        <v>22</v>
      </c>
      <c r="F1285" s="6">
        <v>28</v>
      </c>
      <c r="G1285">
        <v>4</v>
      </c>
      <c r="H1285" s="6">
        <v>28</v>
      </c>
      <c r="I1285" s="6" t="s">
        <v>53</v>
      </c>
      <c r="J1285" s="6" t="s">
        <v>68</v>
      </c>
      <c r="K1285" s="7">
        <v>45742</v>
      </c>
      <c r="L1285" s="7">
        <v>45884</v>
      </c>
      <c r="M1285" s="6" t="s">
        <v>76</v>
      </c>
      <c r="N1285">
        <v>3</v>
      </c>
    </row>
    <row r="1286" spans="1:14" x14ac:dyDescent="0.2">
      <c r="A1286" s="6">
        <v>326053</v>
      </c>
      <c r="B1286" s="6" t="s">
        <v>1508</v>
      </c>
      <c r="C1286">
        <v>0</v>
      </c>
      <c r="D1286" s="24">
        <v>0</v>
      </c>
      <c r="E1286" s="6">
        <v>91</v>
      </c>
      <c r="F1286" s="6">
        <v>60</v>
      </c>
      <c r="G1286">
        <v>0</v>
      </c>
      <c r="H1286" s="6">
        <v>62</v>
      </c>
      <c r="I1286" s="6" t="s">
        <v>952</v>
      </c>
      <c r="J1286" s="6" t="s">
        <v>973</v>
      </c>
      <c r="K1286" s="7">
        <v>44096</v>
      </c>
      <c r="L1286" s="6"/>
      <c r="M1286" s="6" t="s">
        <v>71</v>
      </c>
      <c r="N1286">
        <v>63</v>
      </c>
    </row>
    <row r="1287" spans="1:14" x14ac:dyDescent="0.2">
      <c r="A1287" s="6">
        <v>325902</v>
      </c>
      <c r="B1287" s="6" t="s">
        <v>1509</v>
      </c>
      <c r="C1287">
        <v>0</v>
      </c>
      <c r="D1287" s="24">
        <v>0</v>
      </c>
      <c r="E1287" s="6">
        <v>18</v>
      </c>
      <c r="F1287" s="6">
        <v>20</v>
      </c>
      <c r="G1287">
        <v>0</v>
      </c>
      <c r="H1287" s="6">
        <v>20</v>
      </c>
      <c r="I1287" s="6" t="s">
        <v>53</v>
      </c>
      <c r="J1287" s="6" t="s">
        <v>973</v>
      </c>
      <c r="K1287" s="7">
        <v>45646</v>
      </c>
      <c r="L1287" s="6"/>
      <c r="M1287" s="6" t="s">
        <v>76</v>
      </c>
      <c r="N1287">
        <v>11</v>
      </c>
    </row>
    <row r="1288" spans="1:14" x14ac:dyDescent="0.2">
      <c r="A1288" s="6">
        <v>325778</v>
      </c>
      <c r="B1288" s="6" t="s">
        <v>1510</v>
      </c>
      <c r="C1288">
        <v>0</v>
      </c>
      <c r="D1288" s="24">
        <v>0</v>
      </c>
      <c r="E1288" s="6">
        <v>87</v>
      </c>
      <c r="F1288" s="6">
        <v>130</v>
      </c>
      <c r="G1288">
        <v>0</v>
      </c>
      <c r="H1288" s="6">
        <v>135</v>
      </c>
      <c r="I1288" s="6" t="s">
        <v>952</v>
      </c>
      <c r="J1288" s="6" t="s">
        <v>973</v>
      </c>
      <c r="K1288" s="7">
        <v>44012</v>
      </c>
      <c r="L1288" s="6"/>
      <c r="M1288" s="6" t="s">
        <v>71</v>
      </c>
      <c r="N1288">
        <v>66</v>
      </c>
    </row>
    <row r="1289" spans="1:14" x14ac:dyDescent="0.2">
      <c r="A1289" s="6">
        <v>325652</v>
      </c>
      <c r="B1289" s="6" t="s">
        <v>899</v>
      </c>
      <c r="C1289">
        <v>0</v>
      </c>
      <c r="D1289" s="24">
        <v>0</v>
      </c>
      <c r="E1289" s="6">
        <v>551</v>
      </c>
      <c r="F1289" s="6">
        <v>370</v>
      </c>
      <c r="G1289">
        <v>7</v>
      </c>
      <c r="H1289" s="6">
        <v>435</v>
      </c>
      <c r="I1289" s="6" t="s">
        <v>53</v>
      </c>
      <c r="J1289" s="6" t="s">
        <v>54</v>
      </c>
      <c r="K1289" s="7">
        <v>45646</v>
      </c>
      <c r="L1289" s="6"/>
      <c r="M1289" s="6" t="s">
        <v>55</v>
      </c>
      <c r="N1289">
        <v>45</v>
      </c>
    </row>
    <row r="1290" spans="1:14" x14ac:dyDescent="0.2">
      <c r="A1290" s="6">
        <v>325611</v>
      </c>
      <c r="B1290" s="6" t="s">
        <v>1511</v>
      </c>
      <c r="C1290">
        <v>0</v>
      </c>
      <c r="D1290" s="24">
        <v>0</v>
      </c>
      <c r="E1290" s="6">
        <v>8</v>
      </c>
      <c r="F1290" s="6">
        <v>4</v>
      </c>
      <c r="G1290">
        <v>0</v>
      </c>
      <c r="H1290" s="6">
        <v>4</v>
      </c>
      <c r="I1290" s="6" t="s">
        <v>952</v>
      </c>
      <c r="J1290" s="6" t="s">
        <v>973</v>
      </c>
      <c r="K1290" s="7">
        <v>43563</v>
      </c>
      <c r="L1290" s="6"/>
      <c r="M1290" s="6" t="s">
        <v>76</v>
      </c>
      <c r="N1290">
        <v>80</v>
      </c>
    </row>
    <row r="1291" spans="1:14" x14ac:dyDescent="0.2">
      <c r="A1291" s="6">
        <v>325210</v>
      </c>
      <c r="B1291" s="6" t="s">
        <v>1512</v>
      </c>
      <c r="C1291">
        <v>0</v>
      </c>
      <c r="D1291" s="24">
        <v>0</v>
      </c>
      <c r="E1291" s="6">
        <v>263</v>
      </c>
      <c r="F1291" s="6">
        <v>200</v>
      </c>
      <c r="G1291">
        <v>24</v>
      </c>
      <c r="H1291" s="6">
        <v>215</v>
      </c>
      <c r="I1291" s="6" t="s">
        <v>952</v>
      </c>
      <c r="J1291" s="6" t="s">
        <v>54</v>
      </c>
      <c r="K1291" s="7">
        <v>45929</v>
      </c>
      <c r="L1291" s="6"/>
      <c r="M1291" s="6" t="s">
        <v>58</v>
      </c>
      <c r="N1291">
        <v>46</v>
      </c>
    </row>
    <row r="1292" spans="1:14" x14ac:dyDescent="0.2">
      <c r="A1292" s="6">
        <v>325157</v>
      </c>
      <c r="B1292" s="6" t="s">
        <v>1513</v>
      </c>
      <c r="C1292">
        <v>0</v>
      </c>
      <c r="D1292" s="24">
        <v>0</v>
      </c>
      <c r="E1292" s="6">
        <v>14</v>
      </c>
      <c r="F1292" s="6">
        <v>18</v>
      </c>
      <c r="G1292">
        <v>0</v>
      </c>
      <c r="H1292" s="6">
        <v>18</v>
      </c>
      <c r="I1292" s="6" t="s">
        <v>952</v>
      </c>
      <c r="J1292" s="6" t="s">
        <v>973</v>
      </c>
      <c r="K1292" s="7">
        <v>44217</v>
      </c>
      <c r="L1292" s="6"/>
      <c r="M1292" s="6" t="s">
        <v>76</v>
      </c>
      <c r="N1292">
        <v>59</v>
      </c>
    </row>
    <row r="1293" spans="1:14" x14ac:dyDescent="0.2">
      <c r="A1293" s="6">
        <v>324766</v>
      </c>
      <c r="B1293" s="6" t="s">
        <v>1514</v>
      </c>
      <c r="C1293">
        <v>0</v>
      </c>
      <c r="D1293" s="24">
        <v>0</v>
      </c>
      <c r="E1293" s="6">
        <v>16</v>
      </c>
      <c r="F1293" s="6">
        <v>7</v>
      </c>
      <c r="G1293">
        <v>0</v>
      </c>
      <c r="H1293" s="6">
        <v>7</v>
      </c>
      <c r="I1293" s="6" t="s">
        <v>952</v>
      </c>
      <c r="J1293" s="6" t="s">
        <v>973</v>
      </c>
      <c r="K1293" s="7">
        <v>44284</v>
      </c>
      <c r="L1293" s="6"/>
      <c r="M1293" s="6" t="s">
        <v>76</v>
      </c>
      <c r="N1293">
        <v>57</v>
      </c>
    </row>
    <row r="1294" spans="1:14" x14ac:dyDescent="0.2">
      <c r="A1294" s="6">
        <v>323963</v>
      </c>
      <c r="B1294" s="6" t="s">
        <v>544</v>
      </c>
      <c r="C1294">
        <v>0</v>
      </c>
      <c r="D1294" s="24">
        <v>0</v>
      </c>
      <c r="E1294" s="6">
        <v>5</v>
      </c>
      <c r="F1294" s="6">
        <v>3</v>
      </c>
      <c r="G1294">
        <v>1</v>
      </c>
      <c r="H1294" s="6">
        <v>3</v>
      </c>
      <c r="I1294" s="6" t="s">
        <v>53</v>
      </c>
      <c r="J1294" s="6" t="s">
        <v>68</v>
      </c>
      <c r="K1294" s="7">
        <v>45657</v>
      </c>
      <c r="L1294" s="6"/>
      <c r="M1294" s="6" t="s">
        <v>76</v>
      </c>
      <c r="N1294">
        <v>5</v>
      </c>
    </row>
    <row r="1295" spans="1:14" x14ac:dyDescent="0.2">
      <c r="A1295" s="6">
        <v>323329</v>
      </c>
      <c r="B1295" s="6" t="s">
        <v>1515</v>
      </c>
      <c r="C1295">
        <v>0</v>
      </c>
      <c r="D1295" s="24">
        <v>0</v>
      </c>
      <c r="E1295" s="6">
        <v>39</v>
      </c>
      <c r="F1295" s="6">
        <v>70</v>
      </c>
      <c r="G1295">
        <v>0</v>
      </c>
      <c r="H1295" s="6">
        <v>72</v>
      </c>
      <c r="I1295" s="6" t="s">
        <v>952</v>
      </c>
      <c r="J1295" s="6" t="s">
        <v>973</v>
      </c>
      <c r="K1295" s="7">
        <v>44104</v>
      </c>
      <c r="L1295" s="6"/>
      <c r="M1295" s="6" t="s">
        <v>76</v>
      </c>
      <c r="N1295">
        <v>63</v>
      </c>
    </row>
    <row r="1296" spans="1:14" x14ac:dyDescent="0.2">
      <c r="A1296" s="6">
        <v>323066</v>
      </c>
      <c r="B1296" s="6" t="s">
        <v>574</v>
      </c>
      <c r="C1296">
        <v>0</v>
      </c>
      <c r="D1296" s="24">
        <v>0</v>
      </c>
      <c r="E1296" s="6">
        <v>4</v>
      </c>
      <c r="F1296" s="6">
        <v>4</v>
      </c>
      <c r="G1296">
        <v>6</v>
      </c>
      <c r="H1296" s="6">
        <v>4</v>
      </c>
      <c r="I1296" s="6" t="s">
        <v>53</v>
      </c>
      <c r="J1296" s="6" t="s">
        <v>54</v>
      </c>
      <c r="K1296" s="7">
        <v>45518</v>
      </c>
      <c r="L1296" s="6"/>
      <c r="M1296" s="6" t="s">
        <v>76</v>
      </c>
      <c r="N1296">
        <v>11</v>
      </c>
    </row>
    <row r="1297" spans="1:14" x14ac:dyDescent="0.2">
      <c r="A1297" s="6">
        <v>321491</v>
      </c>
      <c r="B1297" s="6" t="s">
        <v>1516</v>
      </c>
      <c r="C1297">
        <v>0</v>
      </c>
      <c r="D1297" s="24">
        <v>0</v>
      </c>
      <c r="E1297" s="6">
        <v>31</v>
      </c>
      <c r="F1297" s="6">
        <v>35</v>
      </c>
      <c r="G1297">
        <v>5</v>
      </c>
      <c r="H1297" s="6">
        <v>36</v>
      </c>
      <c r="I1297" s="6" t="s">
        <v>976</v>
      </c>
      <c r="J1297" s="6" t="s">
        <v>54</v>
      </c>
      <c r="K1297" s="7">
        <v>45280</v>
      </c>
      <c r="L1297" s="6"/>
      <c r="M1297" s="6" t="s">
        <v>76</v>
      </c>
      <c r="N1297">
        <v>50</v>
      </c>
    </row>
    <row r="1298" spans="1:14" x14ac:dyDescent="0.2">
      <c r="A1298" s="6">
        <v>321375</v>
      </c>
      <c r="B1298" s="6" t="s">
        <v>1517</v>
      </c>
      <c r="C1298">
        <v>0</v>
      </c>
      <c r="D1298" s="24">
        <v>0</v>
      </c>
      <c r="E1298" s="6">
        <v>65</v>
      </c>
      <c r="F1298" s="6">
        <v>100</v>
      </c>
      <c r="G1298">
        <v>0</v>
      </c>
      <c r="H1298" s="6">
        <v>175</v>
      </c>
      <c r="I1298" s="6" t="s">
        <v>952</v>
      </c>
      <c r="J1298" s="6" t="s">
        <v>973</v>
      </c>
      <c r="K1298" s="7">
        <v>44098</v>
      </c>
      <c r="L1298" s="6"/>
      <c r="M1298" s="6" t="s">
        <v>71</v>
      </c>
      <c r="N1298">
        <v>63</v>
      </c>
    </row>
    <row r="1299" spans="1:14" x14ac:dyDescent="0.2">
      <c r="A1299" s="6">
        <v>321213</v>
      </c>
      <c r="B1299" s="6" t="s">
        <v>550</v>
      </c>
      <c r="C1299">
        <v>0</v>
      </c>
      <c r="D1299" s="24">
        <v>0</v>
      </c>
      <c r="E1299" s="6">
        <v>14</v>
      </c>
      <c r="F1299" s="6">
        <v>5</v>
      </c>
      <c r="G1299">
        <v>23</v>
      </c>
      <c r="H1299" s="6">
        <v>5</v>
      </c>
      <c r="I1299" s="6" t="s">
        <v>53</v>
      </c>
      <c r="J1299" s="6" t="s">
        <v>68</v>
      </c>
      <c r="K1299" s="7">
        <v>45797</v>
      </c>
      <c r="L1299" s="6"/>
      <c r="M1299" s="6" t="s">
        <v>76</v>
      </c>
      <c r="N1299">
        <v>4</v>
      </c>
    </row>
    <row r="1300" spans="1:14" x14ac:dyDescent="0.2">
      <c r="A1300" s="6">
        <v>320840</v>
      </c>
      <c r="B1300" s="6" t="s">
        <v>1518</v>
      </c>
      <c r="C1300">
        <v>0</v>
      </c>
      <c r="D1300" s="24">
        <v>0</v>
      </c>
      <c r="E1300" s="6">
        <v>6</v>
      </c>
      <c r="F1300" s="6">
        <v>6</v>
      </c>
      <c r="G1300">
        <v>0</v>
      </c>
      <c r="H1300" s="6">
        <v>8</v>
      </c>
      <c r="I1300" s="6" t="s">
        <v>952</v>
      </c>
      <c r="J1300" s="6" t="s">
        <v>973</v>
      </c>
      <c r="K1300" s="7">
        <v>44119</v>
      </c>
      <c r="L1300" s="6"/>
      <c r="M1300" s="6" t="s">
        <v>76</v>
      </c>
      <c r="N1300">
        <v>62</v>
      </c>
    </row>
    <row r="1301" spans="1:14" x14ac:dyDescent="0.2">
      <c r="A1301" s="6">
        <v>319708</v>
      </c>
      <c r="B1301" s="6" t="s">
        <v>1519</v>
      </c>
      <c r="C1301">
        <v>0</v>
      </c>
      <c r="D1301" s="24">
        <v>0</v>
      </c>
      <c r="E1301" s="6">
        <v>920</v>
      </c>
      <c r="F1301" s="6">
        <v>15</v>
      </c>
      <c r="G1301">
        <v>0</v>
      </c>
      <c r="H1301" s="6">
        <v>15</v>
      </c>
      <c r="I1301" s="6" t="s">
        <v>952</v>
      </c>
      <c r="J1301" s="6" t="s">
        <v>973</v>
      </c>
      <c r="K1301" s="7">
        <v>44188</v>
      </c>
      <c r="L1301" s="6"/>
      <c r="M1301" s="6" t="s">
        <v>55</v>
      </c>
      <c r="N1301">
        <v>60</v>
      </c>
    </row>
    <row r="1302" spans="1:14" x14ac:dyDescent="0.2">
      <c r="A1302" s="6">
        <v>319579</v>
      </c>
      <c r="B1302" s="6" t="s">
        <v>1520</v>
      </c>
      <c r="C1302">
        <v>0</v>
      </c>
      <c r="D1302" s="24">
        <v>0</v>
      </c>
      <c r="E1302" s="6">
        <v>21</v>
      </c>
      <c r="F1302" s="6">
        <v>8</v>
      </c>
      <c r="G1302">
        <v>0</v>
      </c>
      <c r="H1302" s="6">
        <v>8</v>
      </c>
      <c r="I1302" s="6" t="s">
        <v>53</v>
      </c>
      <c r="J1302" s="6" t="s">
        <v>973</v>
      </c>
      <c r="K1302" s="7">
        <v>45097</v>
      </c>
      <c r="L1302" s="6"/>
      <c r="M1302" s="6" t="s">
        <v>76</v>
      </c>
      <c r="N1302">
        <v>29</v>
      </c>
    </row>
    <row r="1303" spans="1:14" x14ac:dyDescent="0.2">
      <c r="A1303" s="6">
        <v>319013</v>
      </c>
      <c r="B1303" s="6" t="s">
        <v>207</v>
      </c>
      <c r="C1303">
        <v>0</v>
      </c>
      <c r="D1303" s="24">
        <v>0</v>
      </c>
      <c r="E1303" s="6">
        <v>15</v>
      </c>
      <c r="F1303" s="6">
        <v>16</v>
      </c>
      <c r="G1303">
        <v>0</v>
      </c>
      <c r="H1303" s="6">
        <v>7</v>
      </c>
      <c r="I1303" s="6" t="s">
        <v>53</v>
      </c>
      <c r="J1303" s="6" t="s">
        <v>54</v>
      </c>
      <c r="K1303" s="7">
        <v>45008</v>
      </c>
      <c r="L1303" s="7">
        <v>45258</v>
      </c>
      <c r="M1303" s="6" t="s">
        <v>76</v>
      </c>
      <c r="N1303">
        <v>23</v>
      </c>
    </row>
    <row r="1304" spans="1:14" x14ac:dyDescent="0.2">
      <c r="A1304" s="6">
        <v>318874</v>
      </c>
      <c r="B1304" s="6" t="s">
        <v>1521</v>
      </c>
      <c r="C1304">
        <v>0</v>
      </c>
      <c r="D1304" s="24">
        <v>0</v>
      </c>
      <c r="E1304" s="6">
        <v>22</v>
      </c>
      <c r="F1304" s="6">
        <v>15</v>
      </c>
      <c r="G1304">
        <v>0</v>
      </c>
      <c r="H1304" s="6">
        <v>15</v>
      </c>
      <c r="I1304" s="6" t="s">
        <v>952</v>
      </c>
      <c r="J1304" s="6" t="s">
        <v>973</v>
      </c>
      <c r="K1304" s="7">
        <v>44175</v>
      </c>
      <c r="L1304" s="6"/>
      <c r="M1304" s="6" t="s">
        <v>76</v>
      </c>
      <c r="N1304">
        <v>60</v>
      </c>
    </row>
    <row r="1305" spans="1:14" x14ac:dyDescent="0.2">
      <c r="A1305" s="6">
        <v>318163</v>
      </c>
      <c r="B1305" s="6" t="s">
        <v>1522</v>
      </c>
      <c r="C1305">
        <v>0</v>
      </c>
      <c r="D1305" s="24">
        <v>0</v>
      </c>
      <c r="E1305" s="6">
        <v>57</v>
      </c>
      <c r="F1305" s="6">
        <v>37</v>
      </c>
      <c r="G1305">
        <v>0</v>
      </c>
      <c r="H1305" s="6">
        <v>38</v>
      </c>
      <c r="I1305" s="6" t="s">
        <v>952</v>
      </c>
      <c r="J1305" s="6" t="s">
        <v>973</v>
      </c>
      <c r="K1305" s="7">
        <v>44167</v>
      </c>
      <c r="L1305" s="6"/>
      <c r="M1305" s="6" t="s">
        <v>71</v>
      </c>
      <c r="N1305">
        <v>60</v>
      </c>
    </row>
    <row r="1306" spans="1:14" x14ac:dyDescent="0.2">
      <c r="A1306" s="6">
        <v>317802</v>
      </c>
      <c r="B1306" s="6" t="s">
        <v>931</v>
      </c>
      <c r="C1306">
        <v>0</v>
      </c>
      <c r="D1306" s="24">
        <v>0</v>
      </c>
      <c r="E1306" s="6">
        <v>9</v>
      </c>
      <c r="F1306" s="6">
        <v>1</v>
      </c>
      <c r="G1306">
        <v>9</v>
      </c>
      <c r="H1306" s="6">
        <v>6</v>
      </c>
      <c r="I1306" s="6" t="s">
        <v>53</v>
      </c>
      <c r="J1306" s="6" t="s">
        <v>68</v>
      </c>
      <c r="K1306" s="7">
        <v>45138</v>
      </c>
      <c r="L1306" s="7">
        <v>45960</v>
      </c>
      <c r="M1306" s="6" t="s">
        <v>76</v>
      </c>
      <c r="N1306">
        <v>2</v>
      </c>
    </row>
    <row r="1307" spans="1:14" x14ac:dyDescent="0.2">
      <c r="A1307" s="6">
        <v>317556</v>
      </c>
      <c r="B1307" s="6" t="s">
        <v>1523</v>
      </c>
      <c r="C1307">
        <v>0</v>
      </c>
      <c r="D1307" s="24">
        <v>0</v>
      </c>
      <c r="E1307" s="6">
        <v>16</v>
      </c>
      <c r="F1307" s="6">
        <v>25</v>
      </c>
      <c r="G1307">
        <v>0</v>
      </c>
      <c r="H1307" s="6">
        <v>24</v>
      </c>
      <c r="I1307" s="6" t="s">
        <v>952</v>
      </c>
      <c r="J1307" s="6" t="s">
        <v>973</v>
      </c>
      <c r="K1307" s="7">
        <v>45932</v>
      </c>
      <c r="L1307" s="6"/>
      <c r="M1307" s="6" t="s">
        <v>76</v>
      </c>
      <c r="N1307">
        <v>1</v>
      </c>
    </row>
    <row r="1308" spans="1:14" x14ac:dyDescent="0.2">
      <c r="A1308" s="6">
        <v>317248</v>
      </c>
      <c r="B1308" s="6" t="s">
        <v>1524</v>
      </c>
      <c r="C1308">
        <v>0</v>
      </c>
      <c r="D1308" s="24">
        <v>0</v>
      </c>
      <c r="E1308" s="6">
        <v>65</v>
      </c>
      <c r="F1308" s="6">
        <v>1</v>
      </c>
      <c r="G1308">
        <v>0</v>
      </c>
      <c r="H1308" s="6">
        <v>134</v>
      </c>
      <c r="I1308" s="6" t="s">
        <v>952</v>
      </c>
      <c r="J1308" s="6" t="s">
        <v>963</v>
      </c>
      <c r="K1308" s="7">
        <v>44182</v>
      </c>
      <c r="L1308" s="6"/>
      <c r="M1308" s="6" t="s">
        <v>71</v>
      </c>
      <c r="N1308">
        <v>60</v>
      </c>
    </row>
    <row r="1309" spans="1:14" x14ac:dyDescent="0.2">
      <c r="A1309" s="6">
        <v>317139</v>
      </c>
      <c r="B1309" s="6" t="s">
        <v>715</v>
      </c>
      <c r="C1309">
        <v>0</v>
      </c>
      <c r="D1309" s="24">
        <v>0</v>
      </c>
      <c r="E1309" s="6">
        <v>130</v>
      </c>
      <c r="F1309" s="6">
        <v>137</v>
      </c>
      <c r="G1309">
        <v>0</v>
      </c>
      <c r="H1309" s="6">
        <v>141</v>
      </c>
      <c r="I1309" s="6" t="s">
        <v>53</v>
      </c>
      <c r="J1309" s="6" t="s">
        <v>68</v>
      </c>
      <c r="K1309" s="7">
        <v>45888</v>
      </c>
      <c r="L1309" s="7">
        <v>45978</v>
      </c>
      <c r="M1309" s="6" t="s">
        <v>58</v>
      </c>
      <c r="N1309">
        <v>2</v>
      </c>
    </row>
    <row r="1310" spans="1:14" x14ac:dyDescent="0.2">
      <c r="A1310" s="6">
        <v>317085</v>
      </c>
      <c r="B1310" s="6" t="s">
        <v>1525</v>
      </c>
      <c r="C1310">
        <v>0</v>
      </c>
      <c r="D1310" s="24">
        <v>0</v>
      </c>
      <c r="E1310" s="6">
        <v>85</v>
      </c>
      <c r="F1310" s="6">
        <v>170</v>
      </c>
      <c r="G1310">
        <v>53</v>
      </c>
      <c r="H1310" s="6">
        <v>18</v>
      </c>
      <c r="I1310" s="6" t="s">
        <v>952</v>
      </c>
      <c r="J1310" s="6" t="s">
        <v>54</v>
      </c>
      <c r="K1310" s="7">
        <v>45275</v>
      </c>
      <c r="L1310" s="6"/>
      <c r="M1310" s="6" t="s">
        <v>71</v>
      </c>
      <c r="N1310">
        <v>55</v>
      </c>
    </row>
    <row r="1311" spans="1:14" x14ac:dyDescent="0.2">
      <c r="A1311" s="6">
        <v>316775</v>
      </c>
      <c r="B1311" s="6" t="s">
        <v>1526</v>
      </c>
      <c r="C1311">
        <v>0</v>
      </c>
      <c r="D1311" s="24">
        <v>0</v>
      </c>
      <c r="E1311" s="6">
        <v>106</v>
      </c>
      <c r="F1311" s="6">
        <v>140</v>
      </c>
      <c r="G1311">
        <v>0</v>
      </c>
      <c r="H1311" s="6">
        <v>144</v>
      </c>
      <c r="I1311" s="6" t="s">
        <v>952</v>
      </c>
      <c r="J1311" s="6" t="s">
        <v>973</v>
      </c>
      <c r="K1311" s="7">
        <v>44134</v>
      </c>
      <c r="L1311" s="6"/>
      <c r="M1311" s="6" t="s">
        <v>58</v>
      </c>
      <c r="N1311">
        <v>62</v>
      </c>
    </row>
    <row r="1312" spans="1:14" x14ac:dyDescent="0.2">
      <c r="A1312" s="6">
        <v>316390</v>
      </c>
      <c r="B1312" s="6" t="s">
        <v>233</v>
      </c>
      <c r="C1312">
        <v>0</v>
      </c>
      <c r="D1312" s="24">
        <v>0</v>
      </c>
      <c r="E1312" s="6">
        <v>8</v>
      </c>
      <c r="F1312" s="6">
        <v>11</v>
      </c>
      <c r="G1312">
        <v>6</v>
      </c>
      <c r="H1312" s="6">
        <v>6</v>
      </c>
      <c r="I1312" s="6" t="s">
        <v>53</v>
      </c>
      <c r="J1312" s="6" t="s">
        <v>68</v>
      </c>
      <c r="K1312" s="7">
        <v>45742</v>
      </c>
      <c r="L1312" s="6"/>
      <c r="M1312" s="6" t="s">
        <v>76</v>
      </c>
      <c r="N1312">
        <v>4</v>
      </c>
    </row>
    <row r="1313" spans="1:14" x14ac:dyDescent="0.2">
      <c r="A1313" s="6">
        <v>316058</v>
      </c>
      <c r="B1313" s="6" t="s">
        <v>1527</v>
      </c>
      <c r="C1313">
        <v>0</v>
      </c>
      <c r="D1313" s="24">
        <v>0</v>
      </c>
      <c r="E1313" s="6">
        <v>5</v>
      </c>
      <c r="F1313" s="6">
        <v>7</v>
      </c>
      <c r="G1313">
        <v>0</v>
      </c>
      <c r="H1313" s="6">
        <v>7</v>
      </c>
      <c r="I1313" s="6" t="s">
        <v>952</v>
      </c>
      <c r="J1313" s="6" t="s">
        <v>54</v>
      </c>
      <c r="K1313" s="7">
        <v>45833</v>
      </c>
      <c r="L1313" s="7">
        <v>45964</v>
      </c>
      <c r="M1313" s="6" t="s">
        <v>76</v>
      </c>
      <c r="N1313">
        <v>2</v>
      </c>
    </row>
    <row r="1314" spans="1:14" x14ac:dyDescent="0.2">
      <c r="A1314" s="6">
        <v>315285</v>
      </c>
      <c r="B1314" s="6" t="s">
        <v>1528</v>
      </c>
      <c r="C1314">
        <v>0</v>
      </c>
      <c r="D1314" s="24">
        <v>0</v>
      </c>
      <c r="E1314" s="6">
        <v>120</v>
      </c>
      <c r="F1314" s="6">
        <v>117</v>
      </c>
      <c r="G1314">
        <v>0</v>
      </c>
      <c r="H1314" s="6">
        <v>131</v>
      </c>
      <c r="I1314" s="6" t="s">
        <v>53</v>
      </c>
      <c r="J1314" s="6" t="s">
        <v>973</v>
      </c>
      <c r="K1314" s="7">
        <v>45198</v>
      </c>
      <c r="L1314" s="6"/>
      <c r="M1314" s="6" t="s">
        <v>58</v>
      </c>
      <c r="N1314">
        <v>26</v>
      </c>
    </row>
    <row r="1315" spans="1:14" x14ac:dyDescent="0.2">
      <c r="A1315" s="6">
        <v>315247</v>
      </c>
      <c r="B1315" s="6" t="s">
        <v>1529</v>
      </c>
      <c r="C1315">
        <v>0</v>
      </c>
      <c r="D1315" s="24">
        <v>0</v>
      </c>
      <c r="E1315" s="6">
        <v>211</v>
      </c>
      <c r="F1315" s="6">
        <v>60</v>
      </c>
      <c r="G1315">
        <v>0</v>
      </c>
      <c r="H1315" s="6">
        <v>103</v>
      </c>
      <c r="I1315" s="6" t="s">
        <v>53</v>
      </c>
      <c r="J1315" s="6" t="s">
        <v>973</v>
      </c>
      <c r="K1315" s="7">
        <v>45656</v>
      </c>
      <c r="L1315" s="6"/>
      <c r="M1315" s="6" t="s">
        <v>58</v>
      </c>
      <c r="N1315">
        <v>11</v>
      </c>
    </row>
    <row r="1316" spans="1:14" x14ac:dyDescent="0.2">
      <c r="A1316" s="6">
        <v>315246</v>
      </c>
      <c r="B1316" s="6" t="s">
        <v>1530</v>
      </c>
      <c r="C1316">
        <v>0</v>
      </c>
      <c r="D1316" s="24">
        <v>0</v>
      </c>
      <c r="E1316" s="6">
        <v>23</v>
      </c>
      <c r="F1316" s="6">
        <v>27</v>
      </c>
      <c r="G1316">
        <v>57</v>
      </c>
      <c r="H1316" s="6">
        <v>31</v>
      </c>
      <c r="I1316" s="6" t="s">
        <v>952</v>
      </c>
      <c r="J1316" s="6" t="s">
        <v>54</v>
      </c>
      <c r="K1316" s="7">
        <v>45945</v>
      </c>
      <c r="L1316" s="6"/>
      <c r="M1316" s="6" t="s">
        <v>76</v>
      </c>
      <c r="N1316">
        <v>49</v>
      </c>
    </row>
    <row r="1317" spans="1:14" x14ac:dyDescent="0.2">
      <c r="A1317" s="6">
        <v>315055</v>
      </c>
      <c r="B1317" s="6" t="s">
        <v>1531</v>
      </c>
      <c r="C1317">
        <v>0</v>
      </c>
      <c r="D1317" s="24">
        <v>0</v>
      </c>
      <c r="E1317" s="6">
        <v>139</v>
      </c>
      <c r="F1317" s="6">
        <v>167</v>
      </c>
      <c r="G1317">
        <v>200</v>
      </c>
      <c r="H1317" s="6">
        <v>0</v>
      </c>
      <c r="I1317" s="6" t="s">
        <v>952</v>
      </c>
      <c r="J1317" s="6" t="s">
        <v>54</v>
      </c>
      <c r="K1317" s="7">
        <v>45329</v>
      </c>
      <c r="L1317" s="6"/>
      <c r="M1317" s="6" t="s">
        <v>58</v>
      </c>
      <c r="N1317">
        <v>15</v>
      </c>
    </row>
    <row r="1318" spans="1:14" x14ac:dyDescent="0.2">
      <c r="A1318" s="6">
        <v>314955</v>
      </c>
      <c r="B1318" s="6" t="s">
        <v>1532</v>
      </c>
      <c r="C1318">
        <v>0</v>
      </c>
      <c r="D1318" s="24">
        <v>0</v>
      </c>
      <c r="E1318" s="6">
        <v>5</v>
      </c>
      <c r="F1318" s="6">
        <v>5</v>
      </c>
      <c r="G1318">
        <v>1</v>
      </c>
      <c r="H1318" s="6">
        <v>4</v>
      </c>
      <c r="I1318" s="6" t="s">
        <v>952</v>
      </c>
      <c r="J1318" s="6" t="s">
        <v>54</v>
      </c>
      <c r="K1318" s="7">
        <v>45350</v>
      </c>
      <c r="L1318" s="6"/>
      <c r="M1318" s="6" t="s">
        <v>76</v>
      </c>
      <c r="N1318">
        <v>35</v>
      </c>
    </row>
    <row r="1319" spans="1:14" x14ac:dyDescent="0.2">
      <c r="A1319" s="6">
        <v>314775</v>
      </c>
      <c r="B1319" s="6" t="s">
        <v>1533</v>
      </c>
      <c r="C1319">
        <v>0</v>
      </c>
      <c r="D1319" s="24">
        <v>0</v>
      </c>
      <c r="E1319" s="6">
        <v>19</v>
      </c>
      <c r="F1319" s="6">
        <v>7</v>
      </c>
      <c r="G1319">
        <v>0</v>
      </c>
      <c r="H1319" s="6">
        <v>12</v>
      </c>
      <c r="I1319" s="6" t="s">
        <v>53</v>
      </c>
      <c r="J1319" s="6" t="s">
        <v>973</v>
      </c>
      <c r="K1319" s="7">
        <v>45464</v>
      </c>
      <c r="L1319" s="6"/>
      <c r="M1319" s="6" t="s">
        <v>76</v>
      </c>
      <c r="N1319">
        <v>17</v>
      </c>
    </row>
    <row r="1320" spans="1:14" x14ac:dyDescent="0.2">
      <c r="A1320" s="6">
        <v>314247</v>
      </c>
      <c r="B1320" s="6" t="s">
        <v>1534</v>
      </c>
      <c r="C1320">
        <v>0</v>
      </c>
      <c r="D1320" s="24">
        <v>0</v>
      </c>
      <c r="E1320" s="6">
        <v>6</v>
      </c>
      <c r="F1320" s="6">
        <v>5</v>
      </c>
      <c r="G1320">
        <v>0</v>
      </c>
      <c r="H1320" s="6">
        <v>14</v>
      </c>
      <c r="I1320" s="6" t="s">
        <v>952</v>
      </c>
      <c r="J1320" s="6" t="s">
        <v>973</v>
      </c>
      <c r="K1320" s="7">
        <v>44181</v>
      </c>
      <c r="L1320" s="6"/>
      <c r="M1320" s="6" t="s">
        <v>76</v>
      </c>
      <c r="N1320">
        <v>60</v>
      </c>
    </row>
    <row r="1321" spans="1:14" x14ac:dyDescent="0.2">
      <c r="A1321" s="6">
        <v>314067</v>
      </c>
      <c r="B1321" s="6" t="s">
        <v>1535</v>
      </c>
      <c r="C1321">
        <v>0</v>
      </c>
      <c r="D1321" s="24">
        <v>0</v>
      </c>
      <c r="E1321" s="6">
        <v>20</v>
      </c>
      <c r="F1321" s="6">
        <v>12</v>
      </c>
      <c r="G1321">
        <v>0</v>
      </c>
      <c r="H1321" s="6">
        <v>12</v>
      </c>
      <c r="I1321" s="6" t="s">
        <v>952</v>
      </c>
      <c r="J1321" s="6" t="s">
        <v>973</v>
      </c>
      <c r="K1321" s="7">
        <v>44147</v>
      </c>
      <c r="L1321" s="6"/>
      <c r="M1321" s="6" t="s">
        <v>76</v>
      </c>
      <c r="N1321">
        <v>61</v>
      </c>
    </row>
    <row r="1322" spans="1:14" x14ac:dyDescent="0.2">
      <c r="A1322" s="6">
        <v>313924</v>
      </c>
      <c r="B1322" s="6" t="s">
        <v>621</v>
      </c>
      <c r="C1322">
        <v>0</v>
      </c>
      <c r="D1322" s="24">
        <v>0</v>
      </c>
      <c r="E1322" s="6">
        <v>47</v>
      </c>
      <c r="F1322" s="6">
        <v>46</v>
      </c>
      <c r="G1322">
        <v>61</v>
      </c>
      <c r="H1322" s="6">
        <v>47</v>
      </c>
      <c r="I1322" s="6" t="s">
        <v>53</v>
      </c>
      <c r="J1322" s="6" t="s">
        <v>54</v>
      </c>
      <c r="K1322" s="7">
        <v>45615</v>
      </c>
      <c r="L1322" s="7">
        <v>45721</v>
      </c>
      <c r="M1322" s="6" t="s">
        <v>71</v>
      </c>
      <c r="N1322">
        <v>9</v>
      </c>
    </row>
    <row r="1323" spans="1:14" x14ac:dyDescent="0.2">
      <c r="A1323" s="6">
        <v>313870</v>
      </c>
      <c r="B1323" s="6" t="s">
        <v>1536</v>
      </c>
      <c r="C1323">
        <v>0</v>
      </c>
      <c r="D1323" s="24">
        <v>0</v>
      </c>
      <c r="E1323" s="6">
        <v>13</v>
      </c>
      <c r="F1323" s="6">
        <v>10</v>
      </c>
      <c r="G1323">
        <v>0</v>
      </c>
      <c r="H1323" s="6">
        <v>13</v>
      </c>
      <c r="I1323" s="6" t="s">
        <v>952</v>
      </c>
      <c r="J1323" s="6" t="s">
        <v>973</v>
      </c>
      <c r="K1323" s="7">
        <v>44071</v>
      </c>
      <c r="L1323" s="6"/>
      <c r="M1323" s="6" t="s">
        <v>76</v>
      </c>
      <c r="N1323">
        <v>64</v>
      </c>
    </row>
    <row r="1324" spans="1:14" x14ac:dyDescent="0.2">
      <c r="A1324" s="6">
        <v>313868</v>
      </c>
      <c r="B1324" s="6" t="s">
        <v>1537</v>
      </c>
      <c r="C1324">
        <v>0</v>
      </c>
      <c r="D1324" s="24">
        <v>0</v>
      </c>
      <c r="E1324" s="6">
        <v>43</v>
      </c>
      <c r="F1324" s="6">
        <v>40</v>
      </c>
      <c r="G1324">
        <v>32</v>
      </c>
      <c r="H1324" s="6">
        <v>42</v>
      </c>
      <c r="I1324" s="6" t="s">
        <v>952</v>
      </c>
      <c r="J1324" s="6" t="s">
        <v>54</v>
      </c>
      <c r="K1324" s="7">
        <v>45280</v>
      </c>
      <c r="L1324" s="6"/>
      <c r="M1324" s="6" t="s">
        <v>71</v>
      </c>
      <c r="N1324">
        <v>51</v>
      </c>
    </row>
    <row r="1325" spans="1:14" x14ac:dyDescent="0.2">
      <c r="A1325" s="6">
        <v>313761</v>
      </c>
      <c r="B1325" s="6" t="s">
        <v>1538</v>
      </c>
      <c r="C1325">
        <v>0</v>
      </c>
      <c r="D1325" s="24">
        <v>0</v>
      </c>
      <c r="E1325" s="6">
        <v>27</v>
      </c>
      <c r="F1325" s="6">
        <v>29</v>
      </c>
      <c r="G1325">
        <v>0</v>
      </c>
      <c r="H1325" s="6">
        <v>29</v>
      </c>
      <c r="I1325" s="6" t="s">
        <v>952</v>
      </c>
      <c r="J1325" s="6" t="s">
        <v>54</v>
      </c>
      <c r="K1325" s="7">
        <v>45342</v>
      </c>
      <c r="L1325" s="6"/>
      <c r="M1325" s="6" t="s">
        <v>76</v>
      </c>
      <c r="N1325">
        <v>26</v>
      </c>
    </row>
    <row r="1326" spans="1:14" x14ac:dyDescent="0.2">
      <c r="A1326" s="6">
        <v>313390</v>
      </c>
      <c r="B1326" s="6" t="s">
        <v>450</v>
      </c>
      <c r="C1326">
        <v>0</v>
      </c>
      <c r="D1326" s="24">
        <v>0</v>
      </c>
      <c r="E1326" s="6">
        <v>18</v>
      </c>
      <c r="F1326" s="6">
        <v>12</v>
      </c>
      <c r="G1326">
        <v>18</v>
      </c>
      <c r="H1326" s="6">
        <v>12</v>
      </c>
      <c r="I1326" s="6" t="s">
        <v>53</v>
      </c>
      <c r="J1326" s="6" t="s">
        <v>54</v>
      </c>
      <c r="K1326" s="7">
        <v>45747</v>
      </c>
      <c r="L1326" s="6"/>
      <c r="M1326" s="6" t="s">
        <v>76</v>
      </c>
      <c r="N1326">
        <v>6</v>
      </c>
    </row>
    <row r="1327" spans="1:14" x14ac:dyDescent="0.2">
      <c r="A1327" s="6">
        <v>312926</v>
      </c>
      <c r="B1327" s="6" t="s">
        <v>1539</v>
      </c>
      <c r="C1327">
        <v>0</v>
      </c>
      <c r="D1327" s="24">
        <v>0</v>
      </c>
      <c r="E1327" s="6">
        <v>10</v>
      </c>
      <c r="F1327" s="6">
        <v>10</v>
      </c>
      <c r="G1327">
        <v>14</v>
      </c>
      <c r="H1327" s="6">
        <v>14</v>
      </c>
      <c r="I1327" s="6" t="s">
        <v>952</v>
      </c>
      <c r="J1327" s="6" t="s">
        <v>54</v>
      </c>
      <c r="K1327" s="7">
        <v>45275</v>
      </c>
      <c r="L1327" s="6"/>
      <c r="M1327" s="6" t="s">
        <v>76</v>
      </c>
      <c r="N1327">
        <v>54</v>
      </c>
    </row>
    <row r="1328" spans="1:14" x14ac:dyDescent="0.2">
      <c r="A1328" s="6">
        <v>311696</v>
      </c>
      <c r="B1328" s="6" t="s">
        <v>1540</v>
      </c>
      <c r="C1328">
        <v>0</v>
      </c>
      <c r="D1328" s="24">
        <v>0</v>
      </c>
      <c r="E1328" s="6">
        <v>25</v>
      </c>
      <c r="F1328" s="6">
        <v>35</v>
      </c>
      <c r="G1328">
        <v>35</v>
      </c>
      <c r="H1328" s="6">
        <v>36</v>
      </c>
      <c r="I1328" s="6" t="s">
        <v>952</v>
      </c>
      <c r="J1328" s="6" t="s">
        <v>54</v>
      </c>
      <c r="K1328" s="7">
        <v>45317</v>
      </c>
      <c r="L1328" s="6"/>
      <c r="M1328" s="6" t="s">
        <v>76</v>
      </c>
      <c r="N1328">
        <v>38</v>
      </c>
    </row>
    <row r="1329" spans="1:14" x14ac:dyDescent="0.2">
      <c r="A1329" s="6">
        <v>311660</v>
      </c>
      <c r="B1329" s="6" t="s">
        <v>1541</v>
      </c>
      <c r="C1329">
        <v>0</v>
      </c>
      <c r="D1329" s="24">
        <v>0</v>
      </c>
      <c r="E1329" s="6">
        <v>5</v>
      </c>
      <c r="F1329" s="6">
        <v>6</v>
      </c>
      <c r="G1329">
        <v>0</v>
      </c>
      <c r="H1329" s="6">
        <v>6</v>
      </c>
      <c r="I1329" s="6" t="s">
        <v>952</v>
      </c>
      <c r="J1329" s="6" t="s">
        <v>973</v>
      </c>
      <c r="K1329" s="7">
        <v>44092</v>
      </c>
      <c r="L1329" s="6"/>
      <c r="M1329" s="6" t="s">
        <v>76</v>
      </c>
      <c r="N1329">
        <v>63</v>
      </c>
    </row>
    <row r="1330" spans="1:14" x14ac:dyDescent="0.2">
      <c r="A1330" s="6">
        <v>310977</v>
      </c>
      <c r="B1330" s="6" t="s">
        <v>1542</v>
      </c>
      <c r="C1330">
        <v>0</v>
      </c>
      <c r="D1330" s="24">
        <v>0</v>
      </c>
      <c r="E1330" s="6">
        <v>249</v>
      </c>
      <c r="F1330" s="6">
        <v>2</v>
      </c>
      <c r="G1330">
        <v>0</v>
      </c>
      <c r="H1330" s="6">
        <v>2</v>
      </c>
      <c r="I1330" s="6" t="s">
        <v>952</v>
      </c>
      <c r="J1330" s="6" t="s">
        <v>973</v>
      </c>
      <c r="K1330" s="7">
        <v>44125</v>
      </c>
      <c r="L1330" s="6"/>
      <c r="M1330" s="6" t="s">
        <v>58</v>
      </c>
      <c r="N1330">
        <v>62</v>
      </c>
    </row>
    <row r="1331" spans="1:14" x14ac:dyDescent="0.2">
      <c r="A1331" s="6">
        <v>310401</v>
      </c>
      <c r="B1331" s="6" t="s">
        <v>1543</v>
      </c>
      <c r="C1331">
        <v>0</v>
      </c>
      <c r="D1331" s="24">
        <v>0</v>
      </c>
      <c r="E1331" s="6">
        <v>11</v>
      </c>
      <c r="F1331" s="6">
        <v>12</v>
      </c>
      <c r="G1331">
        <v>0</v>
      </c>
      <c r="H1331" s="6">
        <v>12</v>
      </c>
      <c r="I1331" s="6" t="s">
        <v>952</v>
      </c>
      <c r="J1331" s="6" t="s">
        <v>973</v>
      </c>
      <c r="K1331" s="7">
        <v>44063</v>
      </c>
      <c r="L1331" s="6"/>
      <c r="M1331" s="6" t="s">
        <v>76</v>
      </c>
      <c r="N1331">
        <v>64</v>
      </c>
    </row>
    <row r="1332" spans="1:14" x14ac:dyDescent="0.2">
      <c r="A1332" s="6">
        <v>309960</v>
      </c>
      <c r="B1332" s="6" t="s">
        <v>1544</v>
      </c>
      <c r="C1332">
        <v>0</v>
      </c>
      <c r="D1332" s="24">
        <v>0</v>
      </c>
      <c r="E1332" s="6">
        <v>115</v>
      </c>
      <c r="F1332" s="6">
        <v>100</v>
      </c>
      <c r="G1332">
        <v>105</v>
      </c>
      <c r="H1332" s="6">
        <v>103</v>
      </c>
      <c r="I1332" s="6" t="s">
        <v>952</v>
      </c>
      <c r="J1332" s="6" t="s">
        <v>54</v>
      </c>
      <c r="K1332" s="7">
        <v>45279</v>
      </c>
      <c r="L1332" s="6"/>
      <c r="M1332" s="6" t="s">
        <v>58</v>
      </c>
      <c r="N1332">
        <v>32</v>
      </c>
    </row>
    <row r="1333" spans="1:14" x14ac:dyDescent="0.2">
      <c r="A1333" s="6">
        <v>309455</v>
      </c>
      <c r="B1333" s="6" t="s">
        <v>500</v>
      </c>
      <c r="C1333">
        <v>0</v>
      </c>
      <c r="D1333" s="24">
        <v>0</v>
      </c>
      <c r="E1333" s="6">
        <v>22</v>
      </c>
      <c r="F1333" s="6">
        <v>7</v>
      </c>
      <c r="G1333">
        <v>0</v>
      </c>
      <c r="H1333" s="6">
        <v>7</v>
      </c>
      <c r="I1333" s="6" t="s">
        <v>53</v>
      </c>
      <c r="J1333" s="6" t="s">
        <v>54</v>
      </c>
      <c r="K1333" s="7">
        <v>44960</v>
      </c>
      <c r="L1333" s="6"/>
      <c r="M1333" s="6" t="s">
        <v>76</v>
      </c>
      <c r="N1333">
        <v>23</v>
      </c>
    </row>
    <row r="1334" spans="1:14" x14ac:dyDescent="0.2">
      <c r="A1334" s="6">
        <v>309450</v>
      </c>
      <c r="B1334" s="6" t="s">
        <v>517</v>
      </c>
      <c r="C1334">
        <v>0</v>
      </c>
      <c r="D1334" s="24">
        <v>0</v>
      </c>
      <c r="E1334" s="6">
        <v>7</v>
      </c>
      <c r="F1334" s="6">
        <v>14</v>
      </c>
      <c r="G1334">
        <v>12</v>
      </c>
      <c r="H1334" s="6">
        <v>14</v>
      </c>
      <c r="I1334" s="6" t="s">
        <v>53</v>
      </c>
      <c r="J1334" s="6" t="s">
        <v>68</v>
      </c>
      <c r="K1334" s="7">
        <v>45742</v>
      </c>
      <c r="L1334" s="7">
        <v>45909</v>
      </c>
      <c r="M1334" s="6" t="s">
        <v>76</v>
      </c>
      <c r="N1334">
        <v>4</v>
      </c>
    </row>
    <row r="1335" spans="1:14" x14ac:dyDescent="0.2">
      <c r="A1335" s="6">
        <v>309225</v>
      </c>
      <c r="B1335" s="6" t="s">
        <v>403</v>
      </c>
      <c r="C1335">
        <v>0</v>
      </c>
      <c r="D1335" s="24">
        <v>0</v>
      </c>
      <c r="E1335" s="6">
        <v>22</v>
      </c>
      <c r="F1335" s="6">
        <v>16</v>
      </c>
      <c r="G1335">
        <v>16</v>
      </c>
      <c r="H1335" s="6">
        <v>16</v>
      </c>
      <c r="I1335" s="6" t="s">
        <v>53</v>
      </c>
      <c r="J1335" s="6" t="s">
        <v>54</v>
      </c>
      <c r="K1335" s="7">
        <v>45764</v>
      </c>
      <c r="L1335" s="7">
        <v>45880</v>
      </c>
      <c r="M1335" s="6" t="s">
        <v>76</v>
      </c>
      <c r="N1335">
        <v>4</v>
      </c>
    </row>
    <row r="1336" spans="1:14" x14ac:dyDescent="0.2">
      <c r="A1336" s="6">
        <v>308825</v>
      </c>
      <c r="B1336" s="6" t="s">
        <v>1545</v>
      </c>
      <c r="C1336">
        <v>0</v>
      </c>
      <c r="D1336" s="24">
        <v>0</v>
      </c>
      <c r="E1336" s="6">
        <v>87</v>
      </c>
      <c r="F1336" s="6">
        <v>21</v>
      </c>
      <c r="G1336">
        <v>0</v>
      </c>
      <c r="H1336" s="6">
        <v>91</v>
      </c>
      <c r="I1336" s="6" t="s">
        <v>952</v>
      </c>
      <c r="J1336" s="6" t="s">
        <v>973</v>
      </c>
      <c r="K1336" s="7">
        <v>43699</v>
      </c>
      <c r="L1336" s="6"/>
      <c r="M1336" s="6" t="s">
        <v>71</v>
      </c>
      <c r="N1336">
        <v>76</v>
      </c>
    </row>
    <row r="1337" spans="1:14" x14ac:dyDescent="0.2">
      <c r="A1337" s="6">
        <v>308524</v>
      </c>
      <c r="B1337" s="6" t="s">
        <v>1546</v>
      </c>
      <c r="C1337">
        <v>0</v>
      </c>
      <c r="D1337" s="24">
        <v>0</v>
      </c>
      <c r="E1337" s="6">
        <v>40</v>
      </c>
      <c r="F1337" s="6">
        <v>16</v>
      </c>
      <c r="G1337">
        <v>0</v>
      </c>
      <c r="H1337" s="6">
        <v>26</v>
      </c>
      <c r="I1337" s="6" t="s">
        <v>952</v>
      </c>
      <c r="J1337" s="6" t="s">
        <v>973</v>
      </c>
      <c r="K1337" s="7">
        <v>44179</v>
      </c>
      <c r="L1337" s="6"/>
      <c r="M1337" s="6" t="s">
        <v>71</v>
      </c>
      <c r="N1337">
        <v>60</v>
      </c>
    </row>
    <row r="1338" spans="1:14" x14ac:dyDescent="0.2">
      <c r="A1338" s="6">
        <v>308142</v>
      </c>
      <c r="B1338" s="6" t="s">
        <v>1547</v>
      </c>
      <c r="C1338">
        <v>0</v>
      </c>
      <c r="D1338" s="24">
        <v>0</v>
      </c>
      <c r="E1338" s="6">
        <v>80</v>
      </c>
      <c r="F1338" s="6">
        <v>3</v>
      </c>
      <c r="G1338">
        <v>0</v>
      </c>
      <c r="H1338" s="6">
        <v>3</v>
      </c>
      <c r="I1338" s="6" t="s">
        <v>952</v>
      </c>
      <c r="J1338" s="6" t="s">
        <v>54</v>
      </c>
      <c r="K1338" s="7">
        <v>45792</v>
      </c>
      <c r="L1338" s="7">
        <v>45929</v>
      </c>
      <c r="M1338" s="6" t="s">
        <v>71</v>
      </c>
      <c r="N1338">
        <v>3</v>
      </c>
    </row>
    <row r="1339" spans="1:14" x14ac:dyDescent="0.2">
      <c r="A1339" s="6">
        <v>308114</v>
      </c>
      <c r="B1339" s="6" t="s">
        <v>1548</v>
      </c>
      <c r="C1339">
        <v>0</v>
      </c>
      <c r="D1339" s="24">
        <v>0</v>
      </c>
      <c r="E1339" s="6">
        <v>11</v>
      </c>
      <c r="F1339" s="6">
        <v>25</v>
      </c>
      <c r="G1339">
        <v>0</v>
      </c>
      <c r="H1339" s="6">
        <v>26</v>
      </c>
      <c r="I1339" s="6" t="s">
        <v>952</v>
      </c>
      <c r="J1339" s="6" t="s">
        <v>973</v>
      </c>
      <c r="K1339" s="7">
        <v>44077</v>
      </c>
      <c r="L1339" s="6"/>
      <c r="M1339" s="6" t="s">
        <v>76</v>
      </c>
      <c r="N1339">
        <v>63</v>
      </c>
    </row>
    <row r="1340" spans="1:14" x14ac:dyDescent="0.2">
      <c r="A1340" s="6">
        <v>308087</v>
      </c>
      <c r="B1340" s="6" t="s">
        <v>388</v>
      </c>
      <c r="C1340">
        <v>0</v>
      </c>
      <c r="D1340" s="24">
        <v>0</v>
      </c>
      <c r="E1340" s="6">
        <v>30</v>
      </c>
      <c r="F1340" s="6">
        <v>20</v>
      </c>
      <c r="G1340">
        <v>0</v>
      </c>
      <c r="H1340" s="6">
        <v>20</v>
      </c>
      <c r="I1340" s="6" t="s">
        <v>53</v>
      </c>
      <c r="J1340" s="6" t="s">
        <v>68</v>
      </c>
      <c r="K1340" s="7">
        <v>45747</v>
      </c>
      <c r="L1340" s="7">
        <v>45873</v>
      </c>
      <c r="M1340" s="6" t="s">
        <v>76</v>
      </c>
      <c r="N1340">
        <v>8</v>
      </c>
    </row>
    <row r="1341" spans="1:14" x14ac:dyDescent="0.2">
      <c r="A1341" s="6">
        <v>307788</v>
      </c>
      <c r="B1341" s="6" t="s">
        <v>1549</v>
      </c>
      <c r="C1341">
        <v>0</v>
      </c>
      <c r="D1341" s="24">
        <v>0</v>
      </c>
      <c r="E1341" s="6">
        <v>61</v>
      </c>
      <c r="F1341" s="6">
        <v>61</v>
      </c>
      <c r="G1341">
        <v>54</v>
      </c>
      <c r="H1341" s="6">
        <v>83</v>
      </c>
      <c r="I1341" s="6" t="s">
        <v>952</v>
      </c>
      <c r="J1341" s="6" t="s">
        <v>54</v>
      </c>
      <c r="K1341" s="7">
        <v>45279</v>
      </c>
      <c r="L1341" s="6"/>
      <c r="M1341" s="6" t="s">
        <v>71</v>
      </c>
      <c r="N1341">
        <v>35</v>
      </c>
    </row>
    <row r="1342" spans="1:14" x14ac:dyDescent="0.2">
      <c r="A1342" s="6">
        <v>307677</v>
      </c>
      <c r="B1342" s="6" t="s">
        <v>1550</v>
      </c>
      <c r="C1342">
        <v>0</v>
      </c>
      <c r="D1342" s="24">
        <v>0</v>
      </c>
      <c r="E1342" s="6">
        <v>8</v>
      </c>
      <c r="F1342" s="6">
        <v>8</v>
      </c>
      <c r="G1342">
        <v>0</v>
      </c>
      <c r="H1342" s="6">
        <v>8</v>
      </c>
      <c r="I1342" s="6" t="s">
        <v>952</v>
      </c>
      <c r="J1342" s="6" t="s">
        <v>54</v>
      </c>
      <c r="K1342" s="7">
        <v>45323</v>
      </c>
      <c r="L1342" s="6"/>
      <c r="M1342" s="6" t="s">
        <v>76</v>
      </c>
      <c r="N1342">
        <v>33</v>
      </c>
    </row>
    <row r="1343" spans="1:14" x14ac:dyDescent="0.2">
      <c r="A1343" s="6">
        <v>307617</v>
      </c>
      <c r="B1343" s="6" t="s">
        <v>1551</v>
      </c>
      <c r="C1343">
        <v>0</v>
      </c>
      <c r="D1343" s="24">
        <v>0</v>
      </c>
      <c r="E1343" s="6">
        <v>10</v>
      </c>
      <c r="F1343" s="6">
        <v>14</v>
      </c>
      <c r="G1343">
        <v>0</v>
      </c>
      <c r="H1343" s="6">
        <v>15</v>
      </c>
      <c r="I1343" s="6" t="s">
        <v>53</v>
      </c>
      <c r="J1343" s="6" t="s">
        <v>973</v>
      </c>
      <c r="K1343" s="7">
        <v>45616</v>
      </c>
      <c r="L1343" s="6"/>
      <c r="M1343" s="6" t="s">
        <v>76</v>
      </c>
      <c r="N1343">
        <v>12</v>
      </c>
    </row>
    <row r="1344" spans="1:14" x14ac:dyDescent="0.2">
      <c r="A1344" s="6">
        <v>306219</v>
      </c>
      <c r="B1344" s="6" t="s">
        <v>1552</v>
      </c>
      <c r="C1344">
        <v>0</v>
      </c>
      <c r="D1344" s="24">
        <v>0</v>
      </c>
      <c r="E1344" s="6">
        <v>6</v>
      </c>
      <c r="F1344" s="6">
        <v>8</v>
      </c>
      <c r="G1344">
        <v>0</v>
      </c>
      <c r="H1344" s="6">
        <v>8</v>
      </c>
      <c r="I1344" s="6" t="s">
        <v>952</v>
      </c>
      <c r="J1344" s="6" t="s">
        <v>973</v>
      </c>
      <c r="K1344" s="7">
        <v>44179</v>
      </c>
      <c r="L1344" s="6"/>
      <c r="M1344" s="6" t="s">
        <v>76</v>
      </c>
      <c r="N1344">
        <v>60</v>
      </c>
    </row>
    <row r="1345" spans="1:14" x14ac:dyDescent="0.2">
      <c r="A1345" s="6">
        <v>306046</v>
      </c>
      <c r="B1345" s="6" t="s">
        <v>1553</v>
      </c>
      <c r="C1345">
        <v>0</v>
      </c>
      <c r="D1345" s="24">
        <v>0</v>
      </c>
      <c r="E1345" s="6">
        <v>65</v>
      </c>
      <c r="F1345" s="6">
        <v>70</v>
      </c>
      <c r="G1345">
        <v>56</v>
      </c>
      <c r="H1345" s="6">
        <v>46</v>
      </c>
      <c r="I1345" s="6" t="s">
        <v>952</v>
      </c>
      <c r="J1345" s="6" t="s">
        <v>54</v>
      </c>
      <c r="K1345" s="7">
        <v>45146</v>
      </c>
      <c r="L1345" s="6"/>
      <c r="M1345" s="6" t="s">
        <v>71</v>
      </c>
      <c r="N1345">
        <v>24</v>
      </c>
    </row>
    <row r="1346" spans="1:14" x14ac:dyDescent="0.2">
      <c r="A1346" s="6">
        <v>306001</v>
      </c>
      <c r="B1346" s="6" t="s">
        <v>868</v>
      </c>
      <c r="C1346">
        <v>0</v>
      </c>
      <c r="D1346" s="24">
        <v>0</v>
      </c>
      <c r="E1346" s="6">
        <v>22</v>
      </c>
      <c r="F1346" s="6">
        <v>20</v>
      </c>
      <c r="G1346">
        <v>25</v>
      </c>
      <c r="H1346" s="6">
        <v>21</v>
      </c>
      <c r="I1346" s="6" t="s">
        <v>53</v>
      </c>
      <c r="J1346" s="6" t="s">
        <v>54</v>
      </c>
      <c r="K1346" s="7">
        <v>45747</v>
      </c>
      <c r="L1346" s="6"/>
      <c r="M1346" s="6" t="s">
        <v>76</v>
      </c>
      <c r="N1346">
        <v>6</v>
      </c>
    </row>
    <row r="1347" spans="1:14" x14ac:dyDescent="0.2">
      <c r="A1347" s="6">
        <v>306000</v>
      </c>
      <c r="B1347" s="6" t="s">
        <v>926</v>
      </c>
      <c r="C1347">
        <v>0</v>
      </c>
      <c r="D1347" s="24">
        <v>0</v>
      </c>
      <c r="E1347" s="6">
        <v>14</v>
      </c>
      <c r="F1347" s="6">
        <v>17</v>
      </c>
      <c r="G1347">
        <v>20</v>
      </c>
      <c r="H1347" s="6">
        <v>38</v>
      </c>
      <c r="I1347" s="6" t="s">
        <v>53</v>
      </c>
      <c r="J1347" s="6" t="s">
        <v>54</v>
      </c>
      <c r="K1347" s="7">
        <v>45321</v>
      </c>
      <c r="L1347" s="6"/>
      <c r="M1347" s="6" t="s">
        <v>76</v>
      </c>
      <c r="N1347">
        <v>6</v>
      </c>
    </row>
    <row r="1348" spans="1:14" x14ac:dyDescent="0.2">
      <c r="A1348" s="6">
        <v>305999</v>
      </c>
      <c r="B1348" s="6" t="s">
        <v>859</v>
      </c>
      <c r="C1348">
        <v>0</v>
      </c>
      <c r="D1348" s="24">
        <v>0</v>
      </c>
      <c r="E1348" s="6">
        <v>20</v>
      </c>
      <c r="F1348" s="6">
        <v>24</v>
      </c>
      <c r="G1348">
        <v>28</v>
      </c>
      <c r="H1348" s="6">
        <v>25</v>
      </c>
      <c r="I1348" s="6" t="s">
        <v>53</v>
      </c>
      <c r="J1348" s="6" t="s">
        <v>54</v>
      </c>
      <c r="K1348" s="7">
        <v>45747</v>
      </c>
      <c r="L1348" s="6"/>
      <c r="M1348" s="6" t="s">
        <v>76</v>
      </c>
      <c r="N1348">
        <v>6</v>
      </c>
    </row>
    <row r="1349" spans="1:14" x14ac:dyDescent="0.2">
      <c r="A1349" s="6">
        <v>305998</v>
      </c>
      <c r="B1349" s="6" t="s">
        <v>877</v>
      </c>
      <c r="C1349">
        <v>0</v>
      </c>
      <c r="D1349" s="24">
        <v>0</v>
      </c>
      <c r="E1349" s="6">
        <v>13</v>
      </c>
      <c r="F1349" s="6">
        <v>17</v>
      </c>
      <c r="G1349">
        <v>17</v>
      </c>
      <c r="H1349" s="6">
        <v>18</v>
      </c>
      <c r="I1349" s="6" t="s">
        <v>53</v>
      </c>
      <c r="J1349" s="6" t="s">
        <v>54</v>
      </c>
      <c r="K1349" s="7">
        <v>45747</v>
      </c>
      <c r="L1349" s="6"/>
      <c r="M1349" s="6" t="s">
        <v>76</v>
      </c>
      <c r="N1349">
        <v>6</v>
      </c>
    </row>
    <row r="1350" spans="1:14" x14ac:dyDescent="0.2">
      <c r="A1350" s="6">
        <v>305994</v>
      </c>
      <c r="B1350" s="6" t="s">
        <v>873</v>
      </c>
      <c r="C1350">
        <v>0</v>
      </c>
      <c r="D1350" s="24">
        <v>0</v>
      </c>
      <c r="E1350" s="6">
        <v>19</v>
      </c>
      <c r="F1350" s="6">
        <v>18</v>
      </c>
      <c r="G1350">
        <v>4</v>
      </c>
      <c r="H1350" s="6">
        <v>19</v>
      </c>
      <c r="I1350" s="6" t="s">
        <v>53</v>
      </c>
      <c r="J1350" s="6" t="s">
        <v>54</v>
      </c>
      <c r="K1350" s="7">
        <v>45747</v>
      </c>
      <c r="L1350" s="6"/>
      <c r="M1350" s="6" t="s">
        <v>76</v>
      </c>
      <c r="N1350">
        <v>6</v>
      </c>
    </row>
    <row r="1351" spans="1:14" x14ac:dyDescent="0.2">
      <c r="A1351" s="6">
        <v>305841</v>
      </c>
      <c r="B1351" s="6" t="s">
        <v>1554</v>
      </c>
      <c r="C1351">
        <v>0</v>
      </c>
      <c r="D1351" s="24">
        <v>0</v>
      </c>
      <c r="E1351" s="6">
        <v>62</v>
      </c>
      <c r="F1351" s="6">
        <v>65</v>
      </c>
      <c r="G1351">
        <v>0</v>
      </c>
      <c r="H1351" s="6">
        <v>67</v>
      </c>
      <c r="I1351" s="6" t="s">
        <v>952</v>
      </c>
      <c r="J1351" s="6" t="s">
        <v>973</v>
      </c>
      <c r="K1351" s="7">
        <v>44194</v>
      </c>
      <c r="L1351" s="6"/>
      <c r="M1351" s="6" t="s">
        <v>71</v>
      </c>
      <c r="N1351">
        <v>60</v>
      </c>
    </row>
    <row r="1352" spans="1:14" x14ac:dyDescent="0.2">
      <c r="A1352" s="6">
        <v>305657</v>
      </c>
      <c r="B1352" s="6" t="s">
        <v>1555</v>
      </c>
      <c r="C1352">
        <v>0</v>
      </c>
      <c r="D1352" s="24">
        <v>0</v>
      </c>
      <c r="E1352" s="6">
        <v>185</v>
      </c>
      <c r="F1352" s="6">
        <v>132</v>
      </c>
      <c r="G1352">
        <v>0</v>
      </c>
      <c r="H1352" s="6">
        <v>172</v>
      </c>
      <c r="I1352" s="6" t="s">
        <v>53</v>
      </c>
      <c r="J1352" s="6" t="s">
        <v>973</v>
      </c>
      <c r="K1352" s="7">
        <v>45181</v>
      </c>
      <c r="L1352" s="6"/>
      <c r="M1352" s="6" t="s">
        <v>58</v>
      </c>
      <c r="N1352">
        <v>26</v>
      </c>
    </row>
    <row r="1353" spans="1:14" x14ac:dyDescent="0.2">
      <c r="A1353" s="6">
        <v>305330</v>
      </c>
      <c r="B1353" s="6" t="s">
        <v>1556</v>
      </c>
      <c r="C1353">
        <v>0</v>
      </c>
      <c r="D1353" s="24">
        <v>0</v>
      </c>
      <c r="E1353" s="6">
        <v>112</v>
      </c>
      <c r="F1353" s="6">
        <v>115</v>
      </c>
      <c r="G1353">
        <v>0</v>
      </c>
      <c r="H1353" s="6">
        <v>122</v>
      </c>
      <c r="I1353" s="6" t="s">
        <v>952</v>
      </c>
      <c r="J1353" s="6" t="s">
        <v>973</v>
      </c>
      <c r="K1353" s="7">
        <v>44194</v>
      </c>
      <c r="L1353" s="6"/>
      <c r="M1353" s="6" t="s">
        <v>58</v>
      </c>
      <c r="N1353">
        <v>60</v>
      </c>
    </row>
    <row r="1354" spans="1:14" x14ac:dyDescent="0.2">
      <c r="A1354" s="6">
        <v>305270</v>
      </c>
      <c r="B1354" s="6" t="s">
        <v>559</v>
      </c>
      <c r="C1354">
        <v>0</v>
      </c>
      <c r="D1354" s="24">
        <v>0</v>
      </c>
      <c r="E1354" s="6">
        <v>3</v>
      </c>
      <c r="F1354" s="6">
        <v>4</v>
      </c>
      <c r="G1354">
        <v>4</v>
      </c>
      <c r="H1354" s="6">
        <v>4</v>
      </c>
      <c r="I1354" s="6" t="s">
        <v>53</v>
      </c>
      <c r="J1354" s="6" t="s">
        <v>54</v>
      </c>
      <c r="K1354" s="7">
        <v>45233</v>
      </c>
      <c r="L1354" s="6"/>
      <c r="M1354" s="6" t="s">
        <v>76</v>
      </c>
      <c r="N1354">
        <v>20</v>
      </c>
    </row>
    <row r="1355" spans="1:14" x14ac:dyDescent="0.2">
      <c r="A1355" s="6">
        <v>304075</v>
      </c>
      <c r="B1355" s="6" t="s">
        <v>1557</v>
      </c>
      <c r="C1355">
        <v>0</v>
      </c>
      <c r="D1355" s="24">
        <v>0</v>
      </c>
      <c r="E1355" s="6">
        <v>709</v>
      </c>
      <c r="F1355" s="6">
        <v>100</v>
      </c>
      <c r="G1355">
        <v>0</v>
      </c>
      <c r="H1355" s="6">
        <v>1343</v>
      </c>
      <c r="I1355" s="6" t="s">
        <v>952</v>
      </c>
      <c r="J1355" s="6" t="s">
        <v>973</v>
      </c>
      <c r="K1355" s="7">
        <v>44357</v>
      </c>
      <c r="L1355" s="6"/>
      <c r="M1355" s="6" t="s">
        <v>55</v>
      </c>
      <c r="N1355">
        <v>54</v>
      </c>
    </row>
    <row r="1356" spans="1:14" x14ac:dyDescent="0.2">
      <c r="A1356" s="6">
        <v>303941</v>
      </c>
      <c r="B1356" s="6" t="s">
        <v>1558</v>
      </c>
      <c r="C1356">
        <v>0</v>
      </c>
      <c r="D1356" s="24">
        <v>0</v>
      </c>
      <c r="E1356" s="6">
        <v>26</v>
      </c>
      <c r="F1356" s="6">
        <v>55</v>
      </c>
      <c r="G1356">
        <v>53</v>
      </c>
      <c r="H1356" s="6">
        <v>56</v>
      </c>
      <c r="I1356" s="6" t="s">
        <v>952</v>
      </c>
      <c r="J1356" s="6" t="s">
        <v>54</v>
      </c>
      <c r="K1356" s="7">
        <v>45275</v>
      </c>
      <c r="L1356" s="6"/>
      <c r="M1356" s="6" t="s">
        <v>76</v>
      </c>
      <c r="N1356">
        <v>42</v>
      </c>
    </row>
    <row r="1357" spans="1:14" x14ac:dyDescent="0.2">
      <c r="A1357" s="6">
        <v>303706</v>
      </c>
      <c r="B1357" s="6" t="s">
        <v>589</v>
      </c>
      <c r="C1357">
        <v>0</v>
      </c>
      <c r="D1357" s="24">
        <v>0</v>
      </c>
      <c r="E1357" s="6"/>
      <c r="F1357" s="6">
        <v>8</v>
      </c>
      <c r="G1357">
        <v>2</v>
      </c>
      <c r="H1357" s="6">
        <v>8</v>
      </c>
      <c r="I1357" s="6" t="s">
        <v>53</v>
      </c>
      <c r="J1357" s="6" t="s">
        <v>68</v>
      </c>
      <c r="K1357" s="7">
        <v>45713</v>
      </c>
      <c r="L1357" s="6"/>
      <c r="M1357" s="6"/>
      <c r="N1357">
        <v>5</v>
      </c>
    </row>
    <row r="1358" spans="1:14" x14ac:dyDescent="0.2">
      <c r="A1358" s="6">
        <v>303321</v>
      </c>
      <c r="B1358" s="6" t="s">
        <v>593</v>
      </c>
      <c r="C1358">
        <v>0</v>
      </c>
      <c r="D1358" s="24">
        <v>0</v>
      </c>
      <c r="E1358" s="6">
        <v>14</v>
      </c>
      <c r="F1358" s="6">
        <v>1</v>
      </c>
      <c r="G1358">
        <v>3</v>
      </c>
      <c r="H1358" s="6">
        <v>1</v>
      </c>
      <c r="I1358" s="6" t="s">
        <v>53</v>
      </c>
      <c r="J1358" s="6" t="s">
        <v>54</v>
      </c>
      <c r="K1358" s="7">
        <v>45782</v>
      </c>
      <c r="L1358" s="6"/>
      <c r="M1358" s="6" t="s">
        <v>76</v>
      </c>
      <c r="N1358">
        <v>3</v>
      </c>
    </row>
    <row r="1359" spans="1:14" x14ac:dyDescent="0.2">
      <c r="A1359" s="6">
        <v>303216</v>
      </c>
      <c r="B1359" s="6" t="s">
        <v>1559</v>
      </c>
      <c r="C1359">
        <v>0</v>
      </c>
      <c r="D1359" s="24">
        <v>0</v>
      </c>
      <c r="E1359" s="6">
        <v>145</v>
      </c>
      <c r="F1359" s="6">
        <v>170</v>
      </c>
      <c r="G1359">
        <v>0</v>
      </c>
      <c r="H1359" s="6">
        <v>185</v>
      </c>
      <c r="I1359" s="6" t="s">
        <v>53</v>
      </c>
      <c r="J1359" s="6" t="s">
        <v>973</v>
      </c>
      <c r="K1359" s="7">
        <v>45471</v>
      </c>
      <c r="L1359" s="6"/>
      <c r="M1359" s="6" t="s">
        <v>58</v>
      </c>
      <c r="N1359">
        <v>17</v>
      </c>
    </row>
    <row r="1360" spans="1:14" x14ac:dyDescent="0.2">
      <c r="A1360" s="6">
        <v>302952</v>
      </c>
      <c r="B1360" s="6" t="s">
        <v>1560</v>
      </c>
      <c r="C1360">
        <v>0</v>
      </c>
      <c r="D1360" s="24">
        <v>0</v>
      </c>
      <c r="E1360" s="6">
        <v>23</v>
      </c>
      <c r="F1360" s="6">
        <v>41</v>
      </c>
      <c r="G1360">
        <v>0</v>
      </c>
      <c r="H1360" s="6">
        <v>37</v>
      </c>
      <c r="I1360" s="6" t="s">
        <v>952</v>
      </c>
      <c r="J1360" s="6" t="s">
        <v>973</v>
      </c>
      <c r="K1360" s="7">
        <v>44102</v>
      </c>
      <c r="L1360" s="6"/>
      <c r="M1360" s="6" t="s">
        <v>76</v>
      </c>
      <c r="N1360">
        <v>63</v>
      </c>
    </row>
    <row r="1361" spans="1:14" x14ac:dyDescent="0.2">
      <c r="A1361" s="6">
        <v>302773</v>
      </c>
      <c r="B1361" s="6" t="s">
        <v>1561</v>
      </c>
      <c r="C1361">
        <v>0</v>
      </c>
      <c r="D1361" s="24">
        <v>0</v>
      </c>
      <c r="E1361" s="6">
        <v>73</v>
      </c>
      <c r="F1361" s="6">
        <v>82</v>
      </c>
      <c r="G1361">
        <v>83</v>
      </c>
      <c r="H1361" s="6">
        <v>69</v>
      </c>
      <c r="I1361" s="6" t="s">
        <v>952</v>
      </c>
      <c r="J1361" s="6" t="s">
        <v>54</v>
      </c>
      <c r="K1361" s="7">
        <v>45279</v>
      </c>
      <c r="L1361" s="6"/>
      <c r="M1361" s="6" t="s">
        <v>71</v>
      </c>
      <c r="N1361">
        <v>34</v>
      </c>
    </row>
    <row r="1362" spans="1:14" x14ac:dyDescent="0.2">
      <c r="A1362" s="6">
        <v>302588</v>
      </c>
      <c r="B1362" s="6" t="s">
        <v>1562</v>
      </c>
      <c r="C1362">
        <v>0</v>
      </c>
      <c r="D1362" s="24">
        <v>0</v>
      </c>
      <c r="E1362" s="6">
        <v>67</v>
      </c>
      <c r="F1362" s="6">
        <v>21</v>
      </c>
      <c r="G1362">
        <v>0</v>
      </c>
      <c r="H1362" s="6">
        <v>21</v>
      </c>
      <c r="I1362" s="6" t="s">
        <v>952</v>
      </c>
      <c r="J1362" s="6" t="s">
        <v>973</v>
      </c>
      <c r="K1362" s="7">
        <v>44159</v>
      </c>
      <c r="L1362" s="6"/>
      <c r="M1362" s="6" t="s">
        <v>71</v>
      </c>
      <c r="N1362">
        <v>61</v>
      </c>
    </row>
    <row r="1363" spans="1:14" x14ac:dyDescent="0.2">
      <c r="A1363" s="6">
        <v>302416</v>
      </c>
      <c r="B1363" s="6" t="s">
        <v>1563</v>
      </c>
      <c r="C1363">
        <v>0</v>
      </c>
      <c r="D1363" s="24">
        <v>0</v>
      </c>
      <c r="E1363" s="6">
        <v>1360</v>
      </c>
      <c r="F1363" s="6">
        <v>210</v>
      </c>
      <c r="G1363">
        <v>0</v>
      </c>
      <c r="H1363" s="6">
        <v>164</v>
      </c>
      <c r="I1363" s="6" t="s">
        <v>952</v>
      </c>
      <c r="J1363" s="6" t="s">
        <v>973</v>
      </c>
      <c r="K1363" s="7">
        <v>44257</v>
      </c>
      <c r="L1363" s="6"/>
      <c r="M1363" s="6" t="s">
        <v>55</v>
      </c>
      <c r="N1363">
        <v>57</v>
      </c>
    </row>
    <row r="1364" spans="1:14" x14ac:dyDescent="0.2">
      <c r="A1364" s="6">
        <v>302228</v>
      </c>
      <c r="B1364" s="6" t="s">
        <v>1564</v>
      </c>
      <c r="C1364">
        <v>0</v>
      </c>
      <c r="D1364" s="24">
        <v>0</v>
      </c>
      <c r="E1364" s="6">
        <v>93</v>
      </c>
      <c r="F1364" s="6">
        <v>93</v>
      </c>
      <c r="G1364">
        <v>46</v>
      </c>
      <c r="H1364" s="6">
        <v>83</v>
      </c>
      <c r="I1364" s="6" t="s">
        <v>952</v>
      </c>
      <c r="J1364" s="6" t="s">
        <v>54</v>
      </c>
      <c r="K1364" s="7">
        <v>45275</v>
      </c>
      <c r="L1364" s="6"/>
      <c r="M1364" s="6" t="s">
        <v>71</v>
      </c>
      <c r="N1364">
        <v>52</v>
      </c>
    </row>
    <row r="1365" spans="1:14" x14ac:dyDescent="0.2">
      <c r="A1365" s="6">
        <v>302136</v>
      </c>
      <c r="B1365" s="6" t="s">
        <v>1565</v>
      </c>
      <c r="C1365">
        <v>0</v>
      </c>
      <c r="D1365" s="24">
        <v>0</v>
      </c>
      <c r="E1365" s="6">
        <v>14</v>
      </c>
      <c r="F1365" s="6">
        <v>13</v>
      </c>
      <c r="G1365">
        <v>3</v>
      </c>
      <c r="H1365" s="6">
        <v>13</v>
      </c>
      <c r="I1365" s="6" t="s">
        <v>952</v>
      </c>
      <c r="J1365" s="6" t="s">
        <v>54</v>
      </c>
      <c r="K1365" s="7">
        <v>45320</v>
      </c>
      <c r="L1365" s="6"/>
      <c r="M1365" s="6" t="s">
        <v>76</v>
      </c>
      <c r="N1365">
        <v>39</v>
      </c>
    </row>
    <row r="1366" spans="1:14" x14ac:dyDescent="0.2">
      <c r="A1366" s="6">
        <v>302055</v>
      </c>
      <c r="B1366" s="6" t="s">
        <v>1566</v>
      </c>
      <c r="C1366">
        <v>0</v>
      </c>
      <c r="D1366" s="24">
        <v>0</v>
      </c>
      <c r="E1366" s="6">
        <v>8</v>
      </c>
      <c r="F1366" s="6">
        <v>1</v>
      </c>
      <c r="G1366">
        <v>0</v>
      </c>
      <c r="H1366" s="6">
        <v>8</v>
      </c>
      <c r="I1366" s="6" t="s">
        <v>53</v>
      </c>
      <c r="J1366" s="6" t="s">
        <v>963</v>
      </c>
      <c r="K1366" s="7">
        <v>45355</v>
      </c>
      <c r="L1366" s="6"/>
      <c r="M1366" s="6" t="s">
        <v>76</v>
      </c>
      <c r="N1366">
        <v>20</v>
      </c>
    </row>
    <row r="1367" spans="1:14" x14ac:dyDescent="0.2">
      <c r="A1367" s="6">
        <v>300981</v>
      </c>
      <c r="B1367" s="6" t="s">
        <v>1567</v>
      </c>
      <c r="C1367">
        <v>0</v>
      </c>
      <c r="D1367" s="24">
        <v>0</v>
      </c>
      <c r="E1367" s="6">
        <v>3</v>
      </c>
      <c r="F1367" s="6">
        <v>4</v>
      </c>
      <c r="G1367">
        <v>0</v>
      </c>
      <c r="H1367" s="6">
        <v>4</v>
      </c>
      <c r="I1367" s="6" t="s">
        <v>952</v>
      </c>
      <c r="J1367" s="6" t="s">
        <v>973</v>
      </c>
      <c r="K1367" s="7">
        <v>44082</v>
      </c>
      <c r="L1367" s="6"/>
      <c r="M1367" s="6" t="s">
        <v>76</v>
      </c>
      <c r="N1367">
        <v>63</v>
      </c>
    </row>
    <row r="1368" spans="1:14" x14ac:dyDescent="0.2">
      <c r="A1368" s="6">
        <v>300918</v>
      </c>
      <c r="B1368" s="6" t="s">
        <v>1568</v>
      </c>
      <c r="C1368">
        <v>0</v>
      </c>
      <c r="D1368" s="24">
        <v>0</v>
      </c>
      <c r="E1368" s="6">
        <v>3</v>
      </c>
      <c r="F1368" s="6">
        <v>7</v>
      </c>
      <c r="G1368">
        <v>0</v>
      </c>
      <c r="H1368" s="6">
        <v>7</v>
      </c>
      <c r="I1368" s="6" t="s">
        <v>952</v>
      </c>
      <c r="J1368" s="6" t="s">
        <v>973</v>
      </c>
      <c r="K1368" s="7">
        <v>44134</v>
      </c>
      <c r="L1368" s="6"/>
      <c r="M1368" s="6" t="s">
        <v>76</v>
      </c>
      <c r="N1368">
        <v>62</v>
      </c>
    </row>
    <row r="1369" spans="1:14" x14ac:dyDescent="0.2">
      <c r="A1369" s="6">
        <v>300479</v>
      </c>
      <c r="B1369" s="6" t="s">
        <v>1569</v>
      </c>
      <c r="C1369">
        <v>0</v>
      </c>
      <c r="D1369" s="24">
        <v>0</v>
      </c>
      <c r="E1369" s="6">
        <v>42</v>
      </c>
      <c r="F1369" s="6">
        <v>60</v>
      </c>
      <c r="G1369">
        <v>77</v>
      </c>
      <c r="H1369" s="6">
        <v>62</v>
      </c>
      <c r="I1369" s="6" t="s">
        <v>952</v>
      </c>
      <c r="J1369" s="6" t="s">
        <v>54</v>
      </c>
      <c r="K1369" s="7">
        <v>45280</v>
      </c>
      <c r="L1369" s="6"/>
      <c r="M1369" s="6" t="s">
        <v>71</v>
      </c>
      <c r="N1369">
        <v>50</v>
      </c>
    </row>
    <row r="1370" spans="1:14" x14ac:dyDescent="0.2">
      <c r="A1370" s="6">
        <v>277916</v>
      </c>
      <c r="B1370" s="6" t="s">
        <v>520</v>
      </c>
      <c r="C1370">
        <v>0</v>
      </c>
      <c r="D1370" s="24">
        <v>0</v>
      </c>
      <c r="E1370" s="6">
        <v>7</v>
      </c>
      <c r="F1370" s="6">
        <v>7</v>
      </c>
      <c r="G1370">
        <v>7</v>
      </c>
      <c r="H1370" s="6">
        <v>7</v>
      </c>
      <c r="I1370" s="6" t="s">
        <v>53</v>
      </c>
      <c r="J1370" s="6" t="s">
        <v>54</v>
      </c>
      <c r="K1370" s="7">
        <v>45210</v>
      </c>
      <c r="L1370" s="6"/>
      <c r="M1370" s="6" t="s">
        <v>76</v>
      </c>
      <c r="N1370">
        <v>22</v>
      </c>
    </row>
    <row r="1371" spans="1:14" x14ac:dyDescent="0.2">
      <c r="A1371" s="6">
        <v>270751</v>
      </c>
      <c r="B1371" s="6" t="s">
        <v>1570</v>
      </c>
      <c r="C1371">
        <v>0</v>
      </c>
      <c r="D1371" s="24">
        <v>0</v>
      </c>
      <c r="E1371" s="6">
        <v>41</v>
      </c>
      <c r="F1371" s="6">
        <v>41</v>
      </c>
      <c r="G1371">
        <v>0</v>
      </c>
      <c r="H1371" s="6">
        <v>49</v>
      </c>
      <c r="I1371" s="6" t="s">
        <v>952</v>
      </c>
      <c r="J1371" s="6" t="s">
        <v>973</v>
      </c>
      <c r="K1371" s="7">
        <v>45924</v>
      </c>
      <c r="L1371" s="7">
        <v>46003</v>
      </c>
      <c r="M1371" s="6" t="s">
        <v>71</v>
      </c>
      <c r="N1371">
        <v>2</v>
      </c>
    </row>
    <row r="1372" spans="1:14" x14ac:dyDescent="0.2">
      <c r="A1372" s="6">
        <v>255661</v>
      </c>
      <c r="B1372" s="6" t="s">
        <v>1571</v>
      </c>
      <c r="C1372">
        <v>0</v>
      </c>
      <c r="D1372" s="24">
        <v>0</v>
      </c>
      <c r="E1372" s="6">
        <v>16</v>
      </c>
      <c r="F1372" s="6">
        <v>15</v>
      </c>
      <c r="G1372">
        <v>0</v>
      </c>
      <c r="H1372" s="6">
        <v>15</v>
      </c>
      <c r="I1372" s="6" t="s">
        <v>952</v>
      </c>
      <c r="J1372" s="6" t="s">
        <v>973</v>
      </c>
      <c r="K1372" s="7">
        <v>44182</v>
      </c>
      <c r="L1372" s="6"/>
      <c r="M1372" s="6" t="s">
        <v>76</v>
      </c>
      <c r="N1372">
        <v>60</v>
      </c>
    </row>
    <row r="1373" spans="1:14" x14ac:dyDescent="0.2">
      <c r="A1373" s="6">
        <v>253844</v>
      </c>
      <c r="B1373" s="6" t="s">
        <v>532</v>
      </c>
      <c r="C1373">
        <v>0</v>
      </c>
      <c r="D1373" s="24">
        <v>0</v>
      </c>
      <c r="E1373" s="6">
        <v>6</v>
      </c>
      <c r="F1373" s="6">
        <v>5</v>
      </c>
      <c r="G1373">
        <v>1</v>
      </c>
      <c r="H1373" s="6">
        <v>5</v>
      </c>
      <c r="I1373" s="6" t="s">
        <v>53</v>
      </c>
      <c r="J1373" s="6" t="s">
        <v>68</v>
      </c>
      <c r="K1373" s="7">
        <v>45722</v>
      </c>
      <c r="L1373" s="7">
        <v>45833</v>
      </c>
      <c r="M1373" s="6" t="s">
        <v>76</v>
      </c>
      <c r="N1373">
        <v>5</v>
      </c>
    </row>
    <row r="1374" spans="1:14" x14ac:dyDescent="0.2">
      <c r="A1374" s="6">
        <v>243787</v>
      </c>
      <c r="B1374" s="6" t="s">
        <v>1572</v>
      </c>
      <c r="C1374">
        <v>0</v>
      </c>
      <c r="D1374" s="24">
        <v>0</v>
      </c>
      <c r="E1374" s="6">
        <v>65</v>
      </c>
      <c r="F1374" s="6">
        <v>62</v>
      </c>
      <c r="G1374">
        <v>2</v>
      </c>
      <c r="H1374" s="6">
        <v>62</v>
      </c>
      <c r="I1374" s="6" t="s">
        <v>952</v>
      </c>
      <c r="J1374" s="6" t="s">
        <v>54</v>
      </c>
      <c r="K1374" s="7">
        <v>45302</v>
      </c>
      <c r="L1374" s="6"/>
      <c r="M1374" s="6" t="s">
        <v>71</v>
      </c>
      <c r="N1374">
        <v>47</v>
      </c>
    </row>
    <row r="1375" spans="1:14" x14ac:dyDescent="0.2">
      <c r="A1375" s="6">
        <v>239968</v>
      </c>
      <c r="B1375" s="6" t="s">
        <v>921</v>
      </c>
      <c r="C1375">
        <v>0</v>
      </c>
      <c r="D1375" s="24">
        <v>0</v>
      </c>
      <c r="E1375" s="6">
        <v>13</v>
      </c>
      <c r="F1375" s="6">
        <v>25</v>
      </c>
      <c r="G1375">
        <v>20</v>
      </c>
      <c r="H1375" s="6">
        <v>45</v>
      </c>
      <c r="I1375" s="6" t="s">
        <v>53</v>
      </c>
      <c r="J1375" s="6" t="s">
        <v>54</v>
      </c>
      <c r="K1375" s="7">
        <v>45275</v>
      </c>
      <c r="L1375" s="7">
        <v>46035</v>
      </c>
      <c r="M1375" s="6" t="s">
        <v>76</v>
      </c>
      <c r="N1375">
        <v>2</v>
      </c>
    </row>
    <row r="1376" spans="1:14" x14ac:dyDescent="0.2">
      <c r="A1376" s="6">
        <v>234438</v>
      </c>
      <c r="B1376" s="6" t="s">
        <v>1573</v>
      </c>
      <c r="C1376">
        <v>0</v>
      </c>
      <c r="D1376" s="24">
        <v>0</v>
      </c>
      <c r="E1376" s="6">
        <v>4</v>
      </c>
      <c r="F1376" s="6">
        <v>8</v>
      </c>
      <c r="G1376">
        <v>2</v>
      </c>
      <c r="H1376" s="6">
        <v>8</v>
      </c>
      <c r="I1376" s="6" t="s">
        <v>952</v>
      </c>
      <c r="J1376" s="6" t="s">
        <v>54</v>
      </c>
      <c r="K1376" s="7">
        <v>45280</v>
      </c>
      <c r="L1376" s="6"/>
      <c r="M1376" s="6" t="s">
        <v>76</v>
      </c>
      <c r="N1376">
        <v>38</v>
      </c>
    </row>
    <row r="1377" spans="1:14" x14ac:dyDescent="0.2">
      <c r="A1377" s="6">
        <v>233527</v>
      </c>
      <c r="B1377" s="6" t="s">
        <v>1574</v>
      </c>
      <c r="C1377">
        <v>0</v>
      </c>
      <c r="D1377" s="24">
        <v>0</v>
      </c>
      <c r="E1377" s="6">
        <v>138</v>
      </c>
      <c r="F1377" s="6">
        <v>50</v>
      </c>
      <c r="G1377">
        <v>0</v>
      </c>
      <c r="H1377" s="6">
        <v>51</v>
      </c>
      <c r="I1377" s="6" t="s">
        <v>952</v>
      </c>
      <c r="J1377" s="6" t="s">
        <v>973</v>
      </c>
      <c r="K1377" s="7">
        <v>44194</v>
      </c>
      <c r="L1377" s="6"/>
      <c r="M1377" s="6" t="s">
        <v>58</v>
      </c>
      <c r="N1377">
        <v>60</v>
      </c>
    </row>
    <row r="1378" spans="1:14" x14ac:dyDescent="0.2">
      <c r="A1378" s="6">
        <v>232971</v>
      </c>
      <c r="B1378" s="6" t="s">
        <v>1575</v>
      </c>
      <c r="C1378">
        <v>0</v>
      </c>
      <c r="D1378" s="24">
        <v>0</v>
      </c>
      <c r="E1378" s="6">
        <v>4</v>
      </c>
      <c r="F1378" s="6">
        <v>4</v>
      </c>
      <c r="G1378">
        <v>0</v>
      </c>
      <c r="H1378" s="6">
        <v>4</v>
      </c>
      <c r="I1378" s="6" t="s">
        <v>952</v>
      </c>
      <c r="J1378" s="6" t="s">
        <v>973</v>
      </c>
      <c r="K1378" s="7">
        <v>44168</v>
      </c>
      <c r="L1378" s="6"/>
      <c r="M1378" s="6" t="s">
        <v>76</v>
      </c>
      <c r="N1378">
        <v>60</v>
      </c>
    </row>
    <row r="1379" spans="1:14" x14ac:dyDescent="0.2">
      <c r="A1379" s="6">
        <v>232304</v>
      </c>
      <c r="B1379" s="6" t="s">
        <v>1576</v>
      </c>
      <c r="C1379">
        <v>0</v>
      </c>
      <c r="D1379" s="24">
        <v>0</v>
      </c>
      <c r="E1379" s="6">
        <v>20</v>
      </c>
      <c r="F1379" s="6">
        <v>20</v>
      </c>
      <c r="G1379">
        <v>0</v>
      </c>
      <c r="H1379" s="6">
        <v>20</v>
      </c>
      <c r="I1379" s="6" t="s">
        <v>952</v>
      </c>
      <c r="J1379" s="6" t="s">
        <v>973</v>
      </c>
      <c r="K1379" s="7">
        <v>44140</v>
      </c>
      <c r="L1379" s="6"/>
      <c r="M1379" s="6" t="s">
        <v>76</v>
      </c>
      <c r="N1379">
        <v>61</v>
      </c>
    </row>
    <row r="1380" spans="1:14" x14ac:dyDescent="0.2">
      <c r="A1380" s="6">
        <v>231921</v>
      </c>
      <c r="B1380" s="6" t="s">
        <v>1577</v>
      </c>
      <c r="C1380">
        <v>0</v>
      </c>
      <c r="D1380" s="24">
        <v>0</v>
      </c>
      <c r="E1380" s="6">
        <v>88</v>
      </c>
      <c r="F1380" s="6">
        <v>50</v>
      </c>
      <c r="G1380">
        <v>0</v>
      </c>
      <c r="H1380" s="6">
        <v>51</v>
      </c>
      <c r="I1380" s="6" t="s">
        <v>952</v>
      </c>
      <c r="J1380" s="6" t="s">
        <v>973</v>
      </c>
      <c r="K1380" s="7">
        <v>44144</v>
      </c>
      <c r="L1380" s="6"/>
      <c r="M1380" s="6" t="s">
        <v>71</v>
      </c>
      <c r="N1380">
        <v>61</v>
      </c>
    </row>
    <row r="1381" spans="1:14" x14ac:dyDescent="0.2">
      <c r="A1381" s="6">
        <v>231039</v>
      </c>
      <c r="B1381" s="6" t="s">
        <v>1578</v>
      </c>
      <c r="C1381">
        <v>0</v>
      </c>
      <c r="D1381" s="24">
        <v>0</v>
      </c>
      <c r="E1381" s="6"/>
      <c r="F1381" s="6">
        <v>480</v>
      </c>
      <c r="G1381">
        <v>0</v>
      </c>
      <c r="H1381" s="6">
        <v>720</v>
      </c>
      <c r="I1381" s="6" t="s">
        <v>952</v>
      </c>
      <c r="J1381" s="6" t="s">
        <v>973</v>
      </c>
      <c r="K1381" s="7">
        <v>44102</v>
      </c>
      <c r="L1381" s="6"/>
      <c r="M1381" s="6"/>
      <c r="N1381">
        <v>63</v>
      </c>
    </row>
    <row r="1382" spans="1:14" x14ac:dyDescent="0.2">
      <c r="A1382" s="6">
        <v>230895</v>
      </c>
      <c r="B1382" s="6" t="s">
        <v>1579</v>
      </c>
      <c r="C1382">
        <v>0</v>
      </c>
      <c r="D1382" s="24">
        <v>0</v>
      </c>
      <c r="E1382" s="6">
        <v>75</v>
      </c>
      <c r="F1382" s="6">
        <v>15</v>
      </c>
      <c r="G1382">
        <v>0</v>
      </c>
      <c r="H1382" s="6">
        <v>62</v>
      </c>
      <c r="I1382" s="6" t="s">
        <v>53</v>
      </c>
      <c r="J1382" s="6" t="s">
        <v>973</v>
      </c>
      <c r="K1382" s="7">
        <v>45779</v>
      </c>
      <c r="L1382" s="6"/>
      <c r="M1382" s="6" t="s">
        <v>71</v>
      </c>
      <c r="N1382">
        <v>6</v>
      </c>
    </row>
    <row r="1383" spans="1:14" x14ac:dyDescent="0.2">
      <c r="A1383" s="6">
        <v>230245</v>
      </c>
      <c r="B1383" s="6" t="s">
        <v>1580</v>
      </c>
      <c r="C1383">
        <v>0</v>
      </c>
      <c r="D1383" s="24">
        <v>0</v>
      </c>
      <c r="E1383" s="6">
        <v>75</v>
      </c>
      <c r="F1383" s="6">
        <v>9</v>
      </c>
      <c r="G1383">
        <v>0</v>
      </c>
      <c r="H1383" s="6">
        <v>164</v>
      </c>
      <c r="I1383" s="6" t="s">
        <v>952</v>
      </c>
      <c r="J1383" s="6" t="s">
        <v>963</v>
      </c>
      <c r="K1383" s="7">
        <v>43644</v>
      </c>
      <c r="L1383" s="6"/>
      <c r="M1383" s="6" t="s">
        <v>71</v>
      </c>
      <c r="N1383">
        <v>78</v>
      </c>
    </row>
    <row r="1384" spans="1:14" x14ac:dyDescent="0.2">
      <c r="A1384" s="6">
        <v>226886</v>
      </c>
      <c r="B1384" s="6" t="s">
        <v>1581</v>
      </c>
      <c r="C1384">
        <v>0</v>
      </c>
      <c r="D1384" s="24">
        <v>0</v>
      </c>
      <c r="E1384" s="6">
        <v>20</v>
      </c>
      <c r="F1384" s="6">
        <v>20</v>
      </c>
      <c r="G1384">
        <v>0</v>
      </c>
      <c r="H1384" s="6">
        <v>20</v>
      </c>
      <c r="I1384" s="6" t="s">
        <v>952</v>
      </c>
      <c r="J1384" s="6" t="s">
        <v>973</v>
      </c>
      <c r="K1384" s="7">
        <v>44102</v>
      </c>
      <c r="L1384" s="6"/>
      <c r="M1384" s="6" t="s">
        <v>76</v>
      </c>
      <c r="N1384">
        <v>63</v>
      </c>
    </row>
    <row r="1385" spans="1:14" x14ac:dyDescent="0.2">
      <c r="A1385" s="6">
        <v>225032</v>
      </c>
      <c r="B1385" s="6" t="s">
        <v>449</v>
      </c>
      <c r="C1385">
        <v>0</v>
      </c>
      <c r="D1385" s="24">
        <v>0</v>
      </c>
      <c r="E1385" s="6">
        <v>14</v>
      </c>
      <c r="F1385" s="6">
        <v>10</v>
      </c>
      <c r="G1385">
        <v>13</v>
      </c>
      <c r="H1385" s="6">
        <v>10</v>
      </c>
      <c r="I1385" s="6" t="s">
        <v>53</v>
      </c>
      <c r="J1385" s="6" t="s">
        <v>68</v>
      </c>
      <c r="K1385" s="7">
        <v>45735</v>
      </c>
      <c r="L1385" s="7">
        <v>45838</v>
      </c>
      <c r="M1385" s="6" t="s">
        <v>76</v>
      </c>
      <c r="N1385">
        <v>4</v>
      </c>
    </row>
    <row r="1386" spans="1:14" x14ac:dyDescent="0.2">
      <c r="A1386" s="6">
        <v>224181</v>
      </c>
      <c r="B1386" s="6" t="s">
        <v>1582</v>
      </c>
      <c r="C1386">
        <v>0</v>
      </c>
      <c r="D1386" s="24">
        <v>0</v>
      </c>
      <c r="E1386" s="6">
        <v>7</v>
      </c>
      <c r="F1386" s="6">
        <v>10</v>
      </c>
      <c r="G1386">
        <v>0</v>
      </c>
      <c r="H1386" s="6">
        <v>10</v>
      </c>
      <c r="I1386" s="6" t="s">
        <v>952</v>
      </c>
      <c r="J1386" s="6" t="s">
        <v>973</v>
      </c>
      <c r="K1386" s="7">
        <v>43795</v>
      </c>
      <c r="L1386" s="6"/>
      <c r="M1386" s="6" t="s">
        <v>76</v>
      </c>
      <c r="N1386">
        <v>73</v>
      </c>
    </row>
    <row r="1387" spans="1:14" x14ac:dyDescent="0.2">
      <c r="A1387" s="6">
        <v>219157</v>
      </c>
      <c r="B1387" s="6" t="s">
        <v>1583</v>
      </c>
      <c r="C1387">
        <v>0</v>
      </c>
      <c r="D1387" s="24">
        <v>0</v>
      </c>
      <c r="E1387" s="6">
        <v>30</v>
      </c>
      <c r="F1387" s="6">
        <v>10</v>
      </c>
      <c r="G1387">
        <v>15</v>
      </c>
      <c r="H1387" s="6">
        <v>10</v>
      </c>
      <c r="I1387" s="6" t="s">
        <v>952</v>
      </c>
      <c r="J1387" s="6" t="s">
        <v>54</v>
      </c>
      <c r="K1387" s="7">
        <v>45281</v>
      </c>
      <c r="L1387" s="6"/>
      <c r="M1387" s="6" t="s">
        <v>76</v>
      </c>
      <c r="N1387">
        <v>27</v>
      </c>
    </row>
    <row r="1388" spans="1:14" x14ac:dyDescent="0.2">
      <c r="A1388" s="6">
        <v>217075</v>
      </c>
      <c r="B1388" s="6" t="s">
        <v>1584</v>
      </c>
      <c r="C1388">
        <v>0</v>
      </c>
      <c r="D1388" s="24">
        <v>0</v>
      </c>
      <c r="E1388" s="6">
        <v>24</v>
      </c>
      <c r="F1388" s="6">
        <v>13</v>
      </c>
      <c r="G1388">
        <v>2</v>
      </c>
      <c r="H1388" s="6">
        <v>13</v>
      </c>
      <c r="I1388" s="6" t="s">
        <v>952</v>
      </c>
      <c r="J1388" s="6" t="s">
        <v>54</v>
      </c>
      <c r="K1388" s="7">
        <v>45321</v>
      </c>
      <c r="L1388" s="6"/>
      <c r="M1388" s="6" t="s">
        <v>76</v>
      </c>
      <c r="N1388">
        <v>51</v>
      </c>
    </row>
    <row r="1389" spans="1:14" x14ac:dyDescent="0.2">
      <c r="A1389" s="6">
        <v>213821</v>
      </c>
      <c r="B1389" s="6" t="s">
        <v>1585</v>
      </c>
      <c r="C1389">
        <v>0</v>
      </c>
      <c r="D1389" s="24">
        <v>0</v>
      </c>
      <c r="E1389" s="6">
        <v>5</v>
      </c>
      <c r="F1389" s="6">
        <v>5</v>
      </c>
      <c r="G1389">
        <v>0</v>
      </c>
      <c r="H1389" s="6">
        <v>6</v>
      </c>
      <c r="I1389" s="6" t="s">
        <v>952</v>
      </c>
      <c r="J1389" s="6" t="s">
        <v>973</v>
      </c>
      <c r="K1389" s="7">
        <v>44139</v>
      </c>
      <c r="L1389" s="6"/>
      <c r="M1389" s="6" t="s">
        <v>76</v>
      </c>
      <c r="N1389">
        <v>61</v>
      </c>
    </row>
    <row r="1390" spans="1:14" x14ac:dyDescent="0.2">
      <c r="A1390" s="6">
        <v>213641</v>
      </c>
      <c r="B1390" s="6" t="s">
        <v>409</v>
      </c>
      <c r="C1390">
        <v>0</v>
      </c>
      <c r="D1390" s="24">
        <v>0</v>
      </c>
      <c r="E1390" s="6">
        <v>21</v>
      </c>
      <c r="F1390" s="6">
        <v>10</v>
      </c>
      <c r="G1390">
        <v>2</v>
      </c>
      <c r="H1390" s="6">
        <v>10</v>
      </c>
      <c r="I1390" s="6" t="s">
        <v>53</v>
      </c>
      <c r="J1390" s="6" t="s">
        <v>68</v>
      </c>
      <c r="K1390" s="7">
        <v>45706</v>
      </c>
      <c r="L1390" s="7">
        <v>45869</v>
      </c>
      <c r="M1390" s="6" t="s">
        <v>76</v>
      </c>
      <c r="N1390">
        <v>6</v>
      </c>
    </row>
    <row r="1391" spans="1:14" x14ac:dyDescent="0.2">
      <c r="A1391" s="6">
        <v>213545</v>
      </c>
      <c r="B1391" s="6" t="s">
        <v>1586</v>
      </c>
      <c r="C1391">
        <v>0</v>
      </c>
      <c r="D1391" s="24">
        <v>0</v>
      </c>
      <c r="E1391" s="6">
        <v>2</v>
      </c>
      <c r="F1391" s="6">
        <v>5</v>
      </c>
      <c r="G1391">
        <v>0</v>
      </c>
      <c r="H1391" s="6">
        <v>10</v>
      </c>
      <c r="I1391" s="6" t="s">
        <v>952</v>
      </c>
      <c r="J1391" s="6" t="s">
        <v>973</v>
      </c>
      <c r="K1391" s="7">
        <v>44064</v>
      </c>
      <c r="L1391" s="6"/>
      <c r="M1391" s="6" t="s">
        <v>76</v>
      </c>
      <c r="N1391">
        <v>64</v>
      </c>
    </row>
    <row r="1392" spans="1:14" x14ac:dyDescent="0.2">
      <c r="A1392" s="6">
        <v>212211</v>
      </c>
      <c r="B1392" s="6" t="s">
        <v>1587</v>
      </c>
      <c r="C1392">
        <v>0</v>
      </c>
      <c r="D1392" s="24">
        <v>0</v>
      </c>
      <c r="E1392" s="6">
        <v>31</v>
      </c>
      <c r="F1392" s="6">
        <v>23</v>
      </c>
      <c r="G1392">
        <v>0</v>
      </c>
      <c r="H1392" s="6">
        <v>23</v>
      </c>
      <c r="I1392" s="6" t="s">
        <v>952</v>
      </c>
      <c r="J1392" s="6" t="s">
        <v>54</v>
      </c>
      <c r="K1392" s="7">
        <v>45190</v>
      </c>
      <c r="L1392" s="6"/>
      <c r="M1392" s="6" t="s">
        <v>76</v>
      </c>
      <c r="N1392">
        <v>24</v>
      </c>
    </row>
    <row r="1393" spans="1:14" x14ac:dyDescent="0.2">
      <c r="A1393" s="6">
        <v>211664</v>
      </c>
      <c r="B1393" s="6" t="s">
        <v>1588</v>
      </c>
      <c r="C1393">
        <v>0</v>
      </c>
      <c r="D1393" s="24">
        <v>0</v>
      </c>
      <c r="E1393" s="6">
        <v>6</v>
      </c>
      <c r="F1393" s="6">
        <v>6</v>
      </c>
      <c r="G1393">
        <v>1</v>
      </c>
      <c r="H1393" s="6">
        <v>5</v>
      </c>
      <c r="I1393" s="6" t="s">
        <v>952</v>
      </c>
      <c r="J1393" s="6" t="s">
        <v>973</v>
      </c>
      <c r="K1393" s="7">
        <v>45916</v>
      </c>
      <c r="L1393" s="6"/>
      <c r="M1393" s="6" t="s">
        <v>76</v>
      </c>
      <c r="N1393">
        <v>2</v>
      </c>
    </row>
    <row r="1394" spans="1:14" x14ac:dyDescent="0.2">
      <c r="A1394" s="6">
        <v>211097</v>
      </c>
      <c r="B1394" s="6" t="s">
        <v>1589</v>
      </c>
      <c r="C1394">
        <v>0</v>
      </c>
      <c r="D1394" s="24">
        <v>0</v>
      </c>
      <c r="E1394" s="6">
        <v>10</v>
      </c>
      <c r="F1394" s="6">
        <v>10</v>
      </c>
      <c r="G1394">
        <v>0</v>
      </c>
      <c r="H1394" s="6">
        <v>0</v>
      </c>
      <c r="I1394" s="6" t="s">
        <v>976</v>
      </c>
      <c r="J1394" s="6" t="s">
        <v>54</v>
      </c>
      <c r="K1394" s="6"/>
      <c r="L1394" s="6"/>
      <c r="M1394" s="6" t="s">
        <v>76</v>
      </c>
      <c r="N1394">
        <v>0</v>
      </c>
    </row>
    <row r="1395" spans="1:14" x14ac:dyDescent="0.2">
      <c r="A1395" s="6">
        <v>210651</v>
      </c>
      <c r="B1395" s="6" t="s">
        <v>824</v>
      </c>
      <c r="C1395">
        <v>0</v>
      </c>
      <c r="D1395" s="24">
        <v>0</v>
      </c>
      <c r="E1395" s="6">
        <v>159</v>
      </c>
      <c r="F1395" s="6">
        <v>180</v>
      </c>
      <c r="G1395">
        <v>150</v>
      </c>
      <c r="H1395" s="6">
        <v>186</v>
      </c>
      <c r="I1395" s="6" t="s">
        <v>53</v>
      </c>
      <c r="J1395" s="6" t="s">
        <v>54</v>
      </c>
      <c r="K1395" s="7">
        <v>45553</v>
      </c>
      <c r="L1395" s="7">
        <v>45659</v>
      </c>
      <c r="M1395" s="6" t="s">
        <v>58</v>
      </c>
      <c r="N1395">
        <v>10</v>
      </c>
    </row>
    <row r="1396" spans="1:14" x14ac:dyDescent="0.2">
      <c r="A1396" s="6">
        <v>209872</v>
      </c>
      <c r="B1396" s="6" t="s">
        <v>1590</v>
      </c>
      <c r="C1396">
        <v>0</v>
      </c>
      <c r="D1396" s="24">
        <v>0</v>
      </c>
      <c r="E1396" s="6">
        <v>2</v>
      </c>
      <c r="F1396" s="6">
        <v>28</v>
      </c>
      <c r="G1396">
        <v>27</v>
      </c>
      <c r="H1396" s="6">
        <v>28</v>
      </c>
      <c r="I1396" s="6" t="s">
        <v>952</v>
      </c>
      <c r="J1396" s="6" t="s">
        <v>54</v>
      </c>
      <c r="K1396" s="7">
        <v>45320</v>
      </c>
      <c r="L1396" s="6"/>
      <c r="M1396" s="6" t="s">
        <v>76</v>
      </c>
      <c r="N1396">
        <v>47</v>
      </c>
    </row>
    <row r="1397" spans="1:14" x14ac:dyDescent="0.2">
      <c r="A1397" s="6">
        <v>209491</v>
      </c>
      <c r="B1397" s="6" t="s">
        <v>1591</v>
      </c>
      <c r="C1397">
        <v>0</v>
      </c>
      <c r="D1397" s="24">
        <v>0</v>
      </c>
      <c r="E1397" s="6">
        <v>185</v>
      </c>
      <c r="F1397" s="6">
        <v>210</v>
      </c>
      <c r="G1397">
        <v>196</v>
      </c>
      <c r="H1397" s="6">
        <v>72</v>
      </c>
      <c r="I1397" s="6" t="s">
        <v>952</v>
      </c>
      <c r="J1397" s="6" t="s">
        <v>54</v>
      </c>
      <c r="K1397" s="7">
        <v>45273</v>
      </c>
      <c r="L1397" s="6"/>
      <c r="M1397" s="6" t="s">
        <v>58</v>
      </c>
      <c r="N1397">
        <v>38</v>
      </c>
    </row>
    <row r="1398" spans="1:14" x14ac:dyDescent="0.2">
      <c r="A1398" s="6">
        <v>209176</v>
      </c>
      <c r="B1398" s="6" t="s">
        <v>276</v>
      </c>
      <c r="C1398">
        <v>0</v>
      </c>
      <c r="D1398" s="24">
        <v>0</v>
      </c>
      <c r="E1398" s="6">
        <v>3</v>
      </c>
      <c r="F1398" s="6">
        <v>20</v>
      </c>
      <c r="G1398">
        <v>26</v>
      </c>
      <c r="H1398" s="6">
        <v>15</v>
      </c>
      <c r="I1398" s="6" t="s">
        <v>53</v>
      </c>
      <c r="J1398" s="6" t="s">
        <v>68</v>
      </c>
      <c r="K1398" s="7">
        <v>45744</v>
      </c>
      <c r="L1398" s="6"/>
      <c r="M1398" s="6" t="s">
        <v>76</v>
      </c>
      <c r="N1398">
        <v>8</v>
      </c>
    </row>
    <row r="1399" spans="1:14" x14ac:dyDescent="0.2">
      <c r="A1399" s="6">
        <v>207111</v>
      </c>
      <c r="B1399" s="6" t="s">
        <v>1592</v>
      </c>
      <c r="C1399">
        <v>0</v>
      </c>
      <c r="D1399" s="24">
        <v>0</v>
      </c>
      <c r="E1399" s="6">
        <v>40</v>
      </c>
      <c r="F1399" s="6">
        <v>5</v>
      </c>
      <c r="G1399">
        <v>0</v>
      </c>
      <c r="H1399" s="6">
        <v>1</v>
      </c>
      <c r="I1399" s="6" t="s">
        <v>952</v>
      </c>
      <c r="J1399" s="6" t="s">
        <v>54</v>
      </c>
      <c r="K1399" s="7">
        <v>45280</v>
      </c>
      <c r="L1399" s="6"/>
      <c r="M1399" s="6" t="s">
        <v>71</v>
      </c>
      <c r="N1399">
        <v>30</v>
      </c>
    </row>
    <row r="1400" spans="1:14" x14ac:dyDescent="0.2">
      <c r="A1400" s="6">
        <v>206522</v>
      </c>
      <c r="B1400" s="6" t="s">
        <v>1593</v>
      </c>
      <c r="C1400">
        <v>0</v>
      </c>
      <c r="D1400" s="24">
        <v>0</v>
      </c>
      <c r="E1400" s="6">
        <v>5</v>
      </c>
      <c r="F1400" s="6">
        <v>12</v>
      </c>
      <c r="G1400">
        <v>0</v>
      </c>
      <c r="H1400" s="6">
        <v>12</v>
      </c>
      <c r="I1400" s="6" t="s">
        <v>976</v>
      </c>
      <c r="J1400" s="6" t="s">
        <v>54</v>
      </c>
      <c r="K1400" s="7">
        <v>44050</v>
      </c>
      <c r="L1400" s="6"/>
      <c r="M1400" s="6" t="s">
        <v>76</v>
      </c>
      <c r="N1400">
        <v>64</v>
      </c>
    </row>
    <row r="1401" spans="1:14" x14ac:dyDescent="0.2">
      <c r="A1401" s="6">
        <v>206493</v>
      </c>
      <c r="B1401" s="6" t="s">
        <v>579</v>
      </c>
      <c r="C1401">
        <v>0</v>
      </c>
      <c r="D1401" s="24">
        <v>0</v>
      </c>
      <c r="E1401" s="6">
        <v>8</v>
      </c>
      <c r="F1401" s="6">
        <v>2</v>
      </c>
      <c r="G1401">
        <v>12</v>
      </c>
      <c r="H1401" s="6">
        <v>2</v>
      </c>
      <c r="I1401" s="6" t="s">
        <v>53</v>
      </c>
      <c r="J1401" s="6" t="s">
        <v>68</v>
      </c>
      <c r="K1401" s="7">
        <v>45839</v>
      </c>
      <c r="L1401" s="6"/>
      <c r="M1401" s="6" t="s">
        <v>76</v>
      </c>
      <c r="N1401">
        <v>2</v>
      </c>
    </row>
    <row r="1402" spans="1:14" x14ac:dyDescent="0.2">
      <c r="A1402" s="6">
        <v>206246</v>
      </c>
      <c r="B1402" s="6" t="s">
        <v>1594</v>
      </c>
      <c r="C1402">
        <v>0</v>
      </c>
      <c r="D1402" s="24">
        <v>0</v>
      </c>
      <c r="E1402" s="6">
        <v>6</v>
      </c>
      <c r="F1402" s="6">
        <v>7</v>
      </c>
      <c r="G1402">
        <v>0</v>
      </c>
      <c r="H1402" s="6">
        <v>7</v>
      </c>
      <c r="I1402" s="6" t="s">
        <v>53</v>
      </c>
      <c r="J1402" s="6" t="s">
        <v>973</v>
      </c>
      <c r="K1402" s="7">
        <v>45153</v>
      </c>
      <c r="L1402" s="6"/>
      <c r="M1402" s="6" t="s">
        <v>76</v>
      </c>
      <c r="N1402">
        <v>27</v>
      </c>
    </row>
    <row r="1403" spans="1:14" x14ac:dyDescent="0.2">
      <c r="A1403" s="6">
        <v>206152</v>
      </c>
      <c r="B1403" s="6" t="s">
        <v>1595</v>
      </c>
      <c r="C1403">
        <v>0</v>
      </c>
      <c r="D1403" s="24">
        <v>0</v>
      </c>
      <c r="E1403" s="6">
        <v>29</v>
      </c>
      <c r="F1403" s="6">
        <v>37</v>
      </c>
      <c r="G1403">
        <v>36</v>
      </c>
      <c r="H1403" s="6">
        <v>38</v>
      </c>
      <c r="I1403" s="6" t="s">
        <v>952</v>
      </c>
      <c r="J1403" s="6" t="s">
        <v>54</v>
      </c>
      <c r="K1403" s="7">
        <v>45280</v>
      </c>
      <c r="L1403" s="6"/>
      <c r="M1403" s="6" t="s">
        <v>76</v>
      </c>
      <c r="N1403">
        <v>39</v>
      </c>
    </row>
    <row r="1404" spans="1:14" x14ac:dyDescent="0.2">
      <c r="A1404" s="6">
        <v>203925</v>
      </c>
      <c r="B1404" s="6" t="s">
        <v>1596</v>
      </c>
      <c r="C1404">
        <v>0</v>
      </c>
      <c r="D1404" s="24">
        <v>0</v>
      </c>
      <c r="E1404" s="6">
        <v>45</v>
      </c>
      <c r="F1404" s="6">
        <v>50</v>
      </c>
      <c r="G1404">
        <v>0</v>
      </c>
      <c r="H1404" s="6">
        <v>51</v>
      </c>
      <c r="I1404" s="6" t="s">
        <v>952</v>
      </c>
      <c r="J1404" s="6" t="s">
        <v>973</v>
      </c>
      <c r="K1404" s="7">
        <v>45952</v>
      </c>
      <c r="L1404" s="6"/>
      <c r="M1404" s="6" t="s">
        <v>71</v>
      </c>
      <c r="N1404">
        <v>1</v>
      </c>
    </row>
    <row r="1405" spans="1:14" x14ac:dyDescent="0.2">
      <c r="A1405" s="6">
        <v>203422</v>
      </c>
      <c r="B1405" s="6" t="s">
        <v>1597</v>
      </c>
      <c r="C1405">
        <v>0</v>
      </c>
      <c r="D1405" s="24">
        <v>0</v>
      </c>
      <c r="E1405" s="6">
        <v>5</v>
      </c>
      <c r="F1405" s="6">
        <v>5</v>
      </c>
      <c r="G1405">
        <v>0</v>
      </c>
      <c r="H1405" s="6">
        <v>5</v>
      </c>
      <c r="I1405" s="6" t="s">
        <v>952</v>
      </c>
      <c r="J1405" s="6" t="s">
        <v>973</v>
      </c>
      <c r="K1405" s="7">
        <v>44180</v>
      </c>
      <c r="L1405" s="6"/>
      <c r="M1405" s="6" t="s">
        <v>76</v>
      </c>
      <c r="N1405">
        <v>60</v>
      </c>
    </row>
    <row r="1406" spans="1:14" x14ac:dyDescent="0.2">
      <c r="A1406" s="6">
        <v>203077</v>
      </c>
      <c r="B1406" s="6" t="s">
        <v>1598</v>
      </c>
      <c r="C1406">
        <v>0</v>
      </c>
      <c r="D1406" s="24">
        <v>0</v>
      </c>
      <c r="E1406" s="6">
        <v>89</v>
      </c>
      <c r="F1406" s="6">
        <v>20</v>
      </c>
      <c r="G1406">
        <v>0</v>
      </c>
      <c r="H1406" s="6">
        <v>20</v>
      </c>
      <c r="I1406" s="6" t="s">
        <v>53</v>
      </c>
      <c r="J1406" s="6" t="s">
        <v>973</v>
      </c>
      <c r="K1406" s="7">
        <v>45636</v>
      </c>
      <c r="L1406" s="6"/>
      <c r="M1406" s="6" t="s">
        <v>71</v>
      </c>
      <c r="N1406">
        <v>11</v>
      </c>
    </row>
    <row r="1407" spans="1:14" x14ac:dyDescent="0.2">
      <c r="A1407" s="6">
        <v>201436</v>
      </c>
      <c r="B1407" s="6" t="s">
        <v>459</v>
      </c>
      <c r="C1407">
        <v>0</v>
      </c>
      <c r="D1407" s="24">
        <v>0</v>
      </c>
      <c r="E1407" s="6">
        <v>13</v>
      </c>
      <c r="F1407" s="6">
        <v>4</v>
      </c>
      <c r="G1407">
        <v>2</v>
      </c>
      <c r="H1407" s="6">
        <v>4</v>
      </c>
      <c r="I1407" s="6" t="s">
        <v>53</v>
      </c>
      <c r="J1407" s="6" t="s">
        <v>68</v>
      </c>
      <c r="K1407" s="7">
        <v>45807</v>
      </c>
      <c r="L1407" s="7">
        <v>45898</v>
      </c>
      <c r="M1407" s="6" t="s">
        <v>76</v>
      </c>
      <c r="N1407">
        <v>5</v>
      </c>
    </row>
    <row r="1408" spans="1:14" x14ac:dyDescent="0.2">
      <c r="A1408" s="6">
        <v>199222</v>
      </c>
      <c r="B1408" s="6" t="s">
        <v>205</v>
      </c>
      <c r="C1408">
        <v>0</v>
      </c>
      <c r="D1408" s="24">
        <v>0</v>
      </c>
      <c r="E1408" s="6">
        <v>22</v>
      </c>
      <c r="F1408" s="6">
        <v>23</v>
      </c>
      <c r="G1408">
        <v>22</v>
      </c>
      <c r="H1408" s="6">
        <v>10</v>
      </c>
      <c r="I1408" s="6" t="s">
        <v>53</v>
      </c>
      <c r="J1408" s="6" t="s">
        <v>68</v>
      </c>
      <c r="K1408" s="7">
        <v>45727</v>
      </c>
      <c r="L1408" s="6"/>
      <c r="M1408" s="6" t="s">
        <v>76</v>
      </c>
      <c r="N1408">
        <v>5</v>
      </c>
    </row>
    <row r="1409" spans="1:14" x14ac:dyDescent="0.2">
      <c r="A1409" s="6">
        <v>198862</v>
      </c>
      <c r="B1409" s="6" t="s">
        <v>1599</v>
      </c>
      <c r="C1409">
        <v>0</v>
      </c>
      <c r="D1409" s="24">
        <v>0</v>
      </c>
      <c r="E1409" s="6">
        <v>7</v>
      </c>
      <c r="F1409" s="6">
        <v>7</v>
      </c>
      <c r="G1409">
        <v>2</v>
      </c>
      <c r="H1409" s="6">
        <v>7</v>
      </c>
      <c r="I1409" s="6" t="s">
        <v>952</v>
      </c>
      <c r="J1409" s="6" t="s">
        <v>54</v>
      </c>
      <c r="K1409" s="7">
        <v>45320</v>
      </c>
      <c r="L1409" s="6"/>
      <c r="M1409" s="6" t="s">
        <v>76</v>
      </c>
      <c r="N1409">
        <v>42</v>
      </c>
    </row>
    <row r="1410" spans="1:14" x14ac:dyDescent="0.2">
      <c r="A1410" s="6">
        <v>198655</v>
      </c>
      <c r="B1410" s="6" t="s">
        <v>1600</v>
      </c>
      <c r="C1410">
        <v>0</v>
      </c>
      <c r="D1410" s="24">
        <v>0</v>
      </c>
      <c r="E1410" s="6">
        <v>51</v>
      </c>
      <c r="F1410" s="6">
        <v>63</v>
      </c>
      <c r="G1410">
        <v>0</v>
      </c>
      <c r="H1410" s="6">
        <v>120</v>
      </c>
      <c r="I1410" s="6" t="s">
        <v>952</v>
      </c>
      <c r="J1410" s="6" t="s">
        <v>973</v>
      </c>
      <c r="K1410" s="7">
        <v>44182</v>
      </c>
      <c r="L1410" s="6"/>
      <c r="M1410" s="6" t="s">
        <v>71</v>
      </c>
      <c r="N1410">
        <v>60</v>
      </c>
    </row>
    <row r="1411" spans="1:14" x14ac:dyDescent="0.2">
      <c r="A1411" s="6">
        <v>198651</v>
      </c>
      <c r="B1411" s="6" t="s">
        <v>695</v>
      </c>
      <c r="C1411">
        <v>0</v>
      </c>
      <c r="D1411" s="24">
        <v>0</v>
      </c>
      <c r="E1411" s="6">
        <v>122</v>
      </c>
      <c r="F1411" s="6">
        <v>106</v>
      </c>
      <c r="G1411">
        <v>140</v>
      </c>
      <c r="H1411" s="6">
        <v>109</v>
      </c>
      <c r="I1411" s="6" t="s">
        <v>53</v>
      </c>
      <c r="J1411" s="6" t="s">
        <v>54</v>
      </c>
      <c r="K1411" s="7">
        <v>45601</v>
      </c>
      <c r="L1411" s="7">
        <v>45887</v>
      </c>
      <c r="M1411" s="6" t="s">
        <v>58</v>
      </c>
      <c r="N1411">
        <v>3</v>
      </c>
    </row>
    <row r="1412" spans="1:14" x14ac:dyDescent="0.2">
      <c r="A1412" s="6">
        <v>198645</v>
      </c>
      <c r="B1412" s="6" t="s">
        <v>1601</v>
      </c>
      <c r="C1412">
        <v>0</v>
      </c>
      <c r="D1412" s="24">
        <v>0</v>
      </c>
      <c r="E1412" s="6">
        <v>480</v>
      </c>
      <c r="F1412" s="6">
        <v>1</v>
      </c>
      <c r="G1412">
        <v>0</v>
      </c>
      <c r="H1412" s="6">
        <v>31</v>
      </c>
      <c r="I1412" s="6" t="s">
        <v>952</v>
      </c>
      <c r="J1412" s="6" t="s">
        <v>973</v>
      </c>
      <c r="K1412" s="7">
        <v>44728</v>
      </c>
      <c r="L1412" s="6"/>
      <c r="M1412" s="6" t="s">
        <v>58</v>
      </c>
      <c r="N1412">
        <v>42</v>
      </c>
    </row>
    <row r="1413" spans="1:14" x14ac:dyDescent="0.2">
      <c r="A1413" s="6">
        <v>198594</v>
      </c>
      <c r="B1413" s="6" t="s">
        <v>64</v>
      </c>
      <c r="C1413">
        <v>0</v>
      </c>
      <c r="D1413" s="24">
        <v>0</v>
      </c>
      <c r="E1413" s="6">
        <v>290</v>
      </c>
      <c r="F1413" s="6">
        <v>128</v>
      </c>
      <c r="G1413">
        <v>316</v>
      </c>
      <c r="H1413" s="6">
        <v>18</v>
      </c>
      <c r="I1413" s="6" t="s">
        <v>53</v>
      </c>
      <c r="J1413" s="6" t="s">
        <v>54</v>
      </c>
      <c r="K1413" s="7">
        <v>45646</v>
      </c>
      <c r="L1413" s="6"/>
      <c r="M1413" s="6" t="s">
        <v>58</v>
      </c>
      <c r="N1413">
        <v>34</v>
      </c>
    </row>
    <row r="1414" spans="1:14" x14ac:dyDescent="0.2">
      <c r="A1414" s="6">
        <v>198211</v>
      </c>
      <c r="B1414" s="6" t="s">
        <v>1602</v>
      </c>
      <c r="C1414">
        <v>0</v>
      </c>
      <c r="D1414" s="24">
        <v>0</v>
      </c>
      <c r="E1414" s="6">
        <v>39</v>
      </c>
      <c r="F1414" s="6">
        <v>24</v>
      </c>
      <c r="G1414">
        <v>0</v>
      </c>
      <c r="H1414" s="6">
        <v>28</v>
      </c>
      <c r="I1414" s="6" t="s">
        <v>952</v>
      </c>
      <c r="J1414" s="6" t="s">
        <v>973</v>
      </c>
      <c r="K1414" s="7">
        <v>44176</v>
      </c>
      <c r="L1414" s="6"/>
      <c r="M1414" s="6" t="s">
        <v>76</v>
      </c>
      <c r="N1414">
        <v>60</v>
      </c>
    </row>
    <row r="1415" spans="1:14" x14ac:dyDescent="0.2">
      <c r="A1415" s="6">
        <v>198166</v>
      </c>
      <c r="B1415" s="6" t="s">
        <v>519</v>
      </c>
      <c r="C1415">
        <v>0</v>
      </c>
      <c r="D1415" s="24">
        <v>0</v>
      </c>
      <c r="E1415" s="6">
        <v>7</v>
      </c>
      <c r="F1415" s="6">
        <v>8</v>
      </c>
      <c r="G1415">
        <v>8</v>
      </c>
      <c r="H1415" s="6">
        <v>8</v>
      </c>
      <c r="I1415" s="6" t="s">
        <v>53</v>
      </c>
      <c r="J1415" s="6" t="s">
        <v>68</v>
      </c>
      <c r="K1415" s="7">
        <v>45728</v>
      </c>
      <c r="L1415" s="6"/>
      <c r="M1415" s="6" t="s">
        <v>76</v>
      </c>
      <c r="N1415">
        <v>4</v>
      </c>
    </row>
    <row r="1416" spans="1:14" x14ac:dyDescent="0.2">
      <c r="A1416" s="6">
        <v>198111</v>
      </c>
      <c r="B1416" s="6" t="s">
        <v>393</v>
      </c>
      <c r="C1416">
        <v>0</v>
      </c>
      <c r="D1416" s="24">
        <v>0</v>
      </c>
      <c r="E1416" s="6">
        <v>13</v>
      </c>
      <c r="F1416" s="6">
        <v>20</v>
      </c>
      <c r="G1416">
        <v>0</v>
      </c>
      <c r="H1416" s="6">
        <v>20</v>
      </c>
      <c r="I1416" s="6" t="s">
        <v>53</v>
      </c>
      <c r="J1416" s="6" t="s">
        <v>68</v>
      </c>
      <c r="K1416" s="7">
        <v>45821</v>
      </c>
      <c r="L1416" s="7">
        <v>45975</v>
      </c>
      <c r="M1416" s="6" t="s">
        <v>76</v>
      </c>
      <c r="N1416">
        <v>2</v>
      </c>
    </row>
    <row r="1417" spans="1:14" x14ac:dyDescent="0.2">
      <c r="A1417" s="6">
        <v>196708</v>
      </c>
      <c r="B1417" s="6" t="s">
        <v>1603</v>
      </c>
      <c r="C1417">
        <v>0</v>
      </c>
      <c r="D1417" s="24">
        <v>0</v>
      </c>
      <c r="E1417" s="6">
        <v>8</v>
      </c>
      <c r="F1417" s="6">
        <v>8</v>
      </c>
      <c r="G1417">
        <v>0</v>
      </c>
      <c r="H1417" s="6">
        <v>8</v>
      </c>
      <c r="I1417" s="6" t="s">
        <v>952</v>
      </c>
      <c r="J1417" s="6" t="s">
        <v>973</v>
      </c>
      <c r="K1417" s="7">
        <v>44181</v>
      </c>
      <c r="L1417" s="6"/>
      <c r="M1417" s="6" t="s">
        <v>76</v>
      </c>
      <c r="N1417">
        <v>60</v>
      </c>
    </row>
    <row r="1418" spans="1:14" x14ac:dyDescent="0.2">
      <c r="A1418" s="6">
        <v>196451</v>
      </c>
      <c r="B1418" s="6" t="s">
        <v>390</v>
      </c>
      <c r="C1418">
        <v>0</v>
      </c>
      <c r="D1418" s="24">
        <v>0</v>
      </c>
      <c r="E1418" s="6">
        <v>21</v>
      </c>
      <c r="F1418" s="6">
        <v>20</v>
      </c>
      <c r="G1418">
        <v>0</v>
      </c>
      <c r="H1418" s="6">
        <v>20</v>
      </c>
      <c r="I1418" s="6" t="s">
        <v>53</v>
      </c>
      <c r="J1418" s="6" t="s">
        <v>68</v>
      </c>
      <c r="K1418" s="7">
        <v>45861</v>
      </c>
      <c r="L1418" s="6"/>
      <c r="M1418" s="6" t="s">
        <v>76</v>
      </c>
      <c r="N1418">
        <v>4</v>
      </c>
    </row>
    <row r="1419" spans="1:14" x14ac:dyDescent="0.2">
      <c r="A1419" s="6">
        <v>195775</v>
      </c>
      <c r="B1419" s="6" t="s">
        <v>1604</v>
      </c>
      <c r="C1419">
        <v>0</v>
      </c>
      <c r="D1419" s="24">
        <v>0</v>
      </c>
      <c r="E1419" s="6">
        <v>183</v>
      </c>
      <c r="F1419" s="6">
        <v>65</v>
      </c>
      <c r="G1419">
        <v>0</v>
      </c>
      <c r="H1419" s="6">
        <v>67</v>
      </c>
      <c r="I1419" s="6" t="s">
        <v>952</v>
      </c>
      <c r="J1419" s="6" t="s">
        <v>973</v>
      </c>
      <c r="K1419" s="7">
        <v>44169</v>
      </c>
      <c r="L1419" s="6"/>
      <c r="M1419" s="6" t="s">
        <v>58</v>
      </c>
      <c r="N1419">
        <v>60</v>
      </c>
    </row>
    <row r="1420" spans="1:14" x14ac:dyDescent="0.2">
      <c r="A1420" s="6">
        <v>194980</v>
      </c>
      <c r="B1420" s="6" t="s">
        <v>1605</v>
      </c>
      <c r="C1420">
        <v>0</v>
      </c>
      <c r="D1420" s="24">
        <v>0</v>
      </c>
      <c r="E1420" s="6">
        <v>16</v>
      </c>
      <c r="F1420" s="6">
        <v>2</v>
      </c>
      <c r="G1420">
        <v>0</v>
      </c>
      <c r="H1420" s="6">
        <v>21</v>
      </c>
      <c r="I1420" s="6" t="s">
        <v>952</v>
      </c>
      <c r="J1420" s="6" t="s">
        <v>963</v>
      </c>
      <c r="K1420" s="7">
        <v>44088</v>
      </c>
      <c r="L1420" s="6"/>
      <c r="M1420" s="6" t="s">
        <v>76</v>
      </c>
      <c r="N1420">
        <v>63</v>
      </c>
    </row>
    <row r="1421" spans="1:14" x14ac:dyDescent="0.2">
      <c r="A1421" s="6">
        <v>191881</v>
      </c>
      <c r="B1421" s="6" t="s">
        <v>501</v>
      </c>
      <c r="C1421">
        <v>0</v>
      </c>
      <c r="D1421" s="24">
        <v>0</v>
      </c>
      <c r="E1421" s="6">
        <v>8</v>
      </c>
      <c r="F1421" s="6">
        <v>9</v>
      </c>
      <c r="G1421">
        <v>10</v>
      </c>
      <c r="H1421" s="6">
        <v>9</v>
      </c>
      <c r="I1421" s="6" t="s">
        <v>53</v>
      </c>
      <c r="J1421" s="6" t="s">
        <v>68</v>
      </c>
      <c r="K1421" s="7">
        <v>45755</v>
      </c>
      <c r="L1421" s="6"/>
      <c r="M1421" s="6" t="s">
        <v>76</v>
      </c>
      <c r="N1421">
        <v>4</v>
      </c>
    </row>
    <row r="1422" spans="1:14" x14ac:dyDescent="0.2">
      <c r="A1422" s="6">
        <v>191133</v>
      </c>
      <c r="B1422" s="6" t="s">
        <v>675</v>
      </c>
      <c r="C1422">
        <v>0</v>
      </c>
      <c r="D1422" s="24">
        <v>0</v>
      </c>
      <c r="E1422" s="6">
        <v>65</v>
      </c>
      <c r="F1422" s="6">
        <v>75</v>
      </c>
      <c r="G1422">
        <v>0</v>
      </c>
      <c r="H1422" s="6">
        <v>77</v>
      </c>
      <c r="I1422" s="6" t="s">
        <v>53</v>
      </c>
      <c r="J1422" s="6" t="s">
        <v>68</v>
      </c>
      <c r="K1422" s="7">
        <v>45747</v>
      </c>
      <c r="L1422" s="7">
        <v>45888</v>
      </c>
      <c r="M1422" s="6" t="s">
        <v>71</v>
      </c>
      <c r="N1422">
        <v>3</v>
      </c>
    </row>
    <row r="1423" spans="1:14" x14ac:dyDescent="0.2">
      <c r="A1423" s="6">
        <v>189196</v>
      </c>
      <c r="B1423" s="6" t="s">
        <v>1606</v>
      </c>
      <c r="C1423">
        <v>0</v>
      </c>
      <c r="D1423" s="24">
        <v>0</v>
      </c>
      <c r="E1423" s="6">
        <v>9</v>
      </c>
      <c r="F1423" s="6">
        <v>12</v>
      </c>
      <c r="G1423">
        <v>2</v>
      </c>
      <c r="H1423" s="6">
        <v>12</v>
      </c>
      <c r="I1423" s="6" t="s">
        <v>952</v>
      </c>
      <c r="J1423" s="6" t="s">
        <v>54</v>
      </c>
      <c r="K1423" s="7">
        <v>45324</v>
      </c>
      <c r="L1423" s="6"/>
      <c r="M1423" s="6" t="s">
        <v>76</v>
      </c>
      <c r="N1423">
        <v>47</v>
      </c>
    </row>
    <row r="1424" spans="1:14" x14ac:dyDescent="0.2">
      <c r="A1424" s="6">
        <v>186977</v>
      </c>
      <c r="B1424" s="6" t="s">
        <v>1607</v>
      </c>
      <c r="C1424">
        <v>0</v>
      </c>
      <c r="D1424" s="24">
        <v>0</v>
      </c>
      <c r="E1424" s="6">
        <v>25</v>
      </c>
      <c r="F1424" s="6">
        <v>28</v>
      </c>
      <c r="G1424">
        <v>0</v>
      </c>
      <c r="H1424" s="6">
        <v>30</v>
      </c>
      <c r="I1424" s="6" t="s">
        <v>952</v>
      </c>
      <c r="J1424" s="6" t="s">
        <v>973</v>
      </c>
      <c r="K1424" s="7">
        <v>44070</v>
      </c>
      <c r="L1424" s="6"/>
      <c r="M1424" s="6" t="s">
        <v>76</v>
      </c>
      <c r="N1424">
        <v>64</v>
      </c>
    </row>
    <row r="1425" spans="1:14" x14ac:dyDescent="0.2">
      <c r="A1425" s="6">
        <v>186416</v>
      </c>
      <c r="B1425" s="6" t="s">
        <v>1608</v>
      </c>
      <c r="C1425">
        <v>0</v>
      </c>
      <c r="D1425" s="24">
        <v>0</v>
      </c>
      <c r="E1425" s="6">
        <v>15</v>
      </c>
      <c r="F1425" s="6">
        <v>20</v>
      </c>
      <c r="G1425">
        <v>0</v>
      </c>
      <c r="H1425" s="6">
        <v>20</v>
      </c>
      <c r="I1425" s="6" t="s">
        <v>952</v>
      </c>
      <c r="J1425" s="6" t="s">
        <v>973</v>
      </c>
      <c r="K1425" s="7">
        <v>44151</v>
      </c>
      <c r="L1425" s="6"/>
      <c r="M1425" s="6" t="s">
        <v>76</v>
      </c>
      <c r="N1425">
        <v>61</v>
      </c>
    </row>
    <row r="1426" spans="1:14" x14ac:dyDescent="0.2">
      <c r="A1426" s="6">
        <v>183838</v>
      </c>
      <c r="B1426" s="6" t="s">
        <v>317</v>
      </c>
      <c r="C1426">
        <v>0</v>
      </c>
      <c r="D1426" s="24">
        <v>15</v>
      </c>
      <c r="E1426" s="6">
        <v>117</v>
      </c>
      <c r="F1426" s="6">
        <v>135</v>
      </c>
      <c r="G1426">
        <v>19</v>
      </c>
      <c r="H1426" s="6">
        <v>118</v>
      </c>
      <c r="I1426" s="6" t="s">
        <v>53</v>
      </c>
      <c r="J1426" s="6" t="s">
        <v>54</v>
      </c>
      <c r="K1426" s="7">
        <v>45777</v>
      </c>
      <c r="L1426" s="7">
        <v>45959</v>
      </c>
      <c r="M1426" s="6" t="s">
        <v>58</v>
      </c>
      <c r="N1426">
        <v>2</v>
      </c>
    </row>
    <row r="1427" spans="1:14" x14ac:dyDescent="0.2">
      <c r="A1427" s="6">
        <v>182044</v>
      </c>
      <c r="B1427" s="6" t="s">
        <v>1609</v>
      </c>
      <c r="C1427">
        <v>0</v>
      </c>
      <c r="D1427" s="24">
        <v>0</v>
      </c>
      <c r="E1427" s="6">
        <v>6</v>
      </c>
      <c r="F1427" s="6">
        <v>18</v>
      </c>
      <c r="G1427">
        <v>9</v>
      </c>
      <c r="H1427" s="6">
        <v>18</v>
      </c>
      <c r="I1427" s="6" t="s">
        <v>952</v>
      </c>
      <c r="J1427" s="6" t="s">
        <v>54</v>
      </c>
      <c r="K1427" s="7">
        <v>45280</v>
      </c>
      <c r="L1427" s="6"/>
      <c r="M1427" s="6" t="s">
        <v>76</v>
      </c>
      <c r="N1427">
        <v>50</v>
      </c>
    </row>
    <row r="1428" spans="1:14" x14ac:dyDescent="0.2">
      <c r="A1428" s="6">
        <v>179779</v>
      </c>
      <c r="B1428" s="6" t="s">
        <v>1610</v>
      </c>
      <c r="C1428">
        <v>0</v>
      </c>
      <c r="D1428" s="24">
        <v>0</v>
      </c>
      <c r="E1428" s="6">
        <v>8</v>
      </c>
      <c r="F1428" s="6">
        <v>8</v>
      </c>
      <c r="G1428">
        <v>2</v>
      </c>
      <c r="H1428" s="6">
        <v>10</v>
      </c>
      <c r="I1428" s="6" t="s">
        <v>952</v>
      </c>
      <c r="J1428" s="6" t="s">
        <v>54</v>
      </c>
      <c r="K1428" s="7">
        <v>45275</v>
      </c>
      <c r="L1428" s="6"/>
      <c r="M1428" s="6" t="s">
        <v>76</v>
      </c>
      <c r="N1428">
        <v>52</v>
      </c>
    </row>
    <row r="1429" spans="1:14" x14ac:dyDescent="0.2">
      <c r="A1429" s="6">
        <v>179154</v>
      </c>
      <c r="B1429" s="6" t="s">
        <v>1611</v>
      </c>
      <c r="C1429">
        <v>0</v>
      </c>
      <c r="D1429" s="24">
        <v>0</v>
      </c>
      <c r="E1429" s="6">
        <v>1</v>
      </c>
      <c r="F1429" s="6">
        <v>3</v>
      </c>
      <c r="G1429">
        <v>0</v>
      </c>
      <c r="H1429" s="6">
        <v>3</v>
      </c>
      <c r="I1429" s="6" t="s">
        <v>952</v>
      </c>
      <c r="J1429" s="6" t="s">
        <v>973</v>
      </c>
      <c r="K1429" s="7">
        <v>44076</v>
      </c>
      <c r="L1429" s="6"/>
      <c r="M1429" s="6" t="s">
        <v>76</v>
      </c>
      <c r="N1429">
        <v>63</v>
      </c>
    </row>
    <row r="1430" spans="1:14" x14ac:dyDescent="0.2">
      <c r="A1430" s="6">
        <v>178765</v>
      </c>
      <c r="B1430" s="6" t="s">
        <v>1612</v>
      </c>
      <c r="C1430">
        <v>0</v>
      </c>
      <c r="D1430" s="24">
        <v>0</v>
      </c>
      <c r="E1430" s="6">
        <v>47</v>
      </c>
      <c r="F1430" s="6">
        <v>39</v>
      </c>
      <c r="G1430">
        <v>0</v>
      </c>
      <c r="H1430" s="6">
        <v>43</v>
      </c>
      <c r="I1430" s="6" t="s">
        <v>53</v>
      </c>
      <c r="J1430" s="6" t="s">
        <v>973</v>
      </c>
      <c r="K1430" s="7">
        <v>45281</v>
      </c>
      <c r="L1430" s="6"/>
      <c r="M1430" s="6" t="s">
        <v>71</v>
      </c>
      <c r="N1430">
        <v>23</v>
      </c>
    </row>
    <row r="1431" spans="1:14" x14ac:dyDescent="0.2">
      <c r="A1431" s="6">
        <v>177622</v>
      </c>
      <c r="B1431" s="6" t="s">
        <v>1613</v>
      </c>
      <c r="C1431">
        <v>0</v>
      </c>
      <c r="D1431" s="24">
        <v>0</v>
      </c>
      <c r="E1431" s="6">
        <v>122</v>
      </c>
      <c r="F1431" s="6">
        <v>133</v>
      </c>
      <c r="G1431">
        <v>0</v>
      </c>
      <c r="H1431" s="6">
        <v>123</v>
      </c>
      <c r="I1431" s="6" t="s">
        <v>53</v>
      </c>
      <c r="J1431" s="6" t="s">
        <v>973</v>
      </c>
      <c r="K1431" s="7">
        <v>45289</v>
      </c>
      <c r="L1431" s="6"/>
      <c r="M1431" s="6" t="s">
        <v>58</v>
      </c>
      <c r="N1431">
        <v>23</v>
      </c>
    </row>
    <row r="1432" spans="1:14" x14ac:dyDescent="0.2">
      <c r="A1432" s="6">
        <v>175106</v>
      </c>
      <c r="B1432" s="6" t="s">
        <v>468</v>
      </c>
      <c r="C1432">
        <v>0</v>
      </c>
      <c r="D1432" s="24">
        <v>0</v>
      </c>
      <c r="E1432" s="6">
        <v>10</v>
      </c>
      <c r="F1432" s="6">
        <v>10</v>
      </c>
      <c r="G1432">
        <v>0</v>
      </c>
      <c r="H1432" s="6">
        <v>10</v>
      </c>
      <c r="I1432" s="6" t="s">
        <v>53</v>
      </c>
      <c r="J1432" s="6" t="s">
        <v>68</v>
      </c>
      <c r="K1432" s="7">
        <v>45819</v>
      </c>
      <c r="L1432" s="7">
        <v>45923</v>
      </c>
      <c r="M1432" s="6" t="s">
        <v>76</v>
      </c>
      <c r="N1432">
        <v>2</v>
      </c>
    </row>
    <row r="1433" spans="1:14" x14ac:dyDescent="0.2">
      <c r="A1433" s="6">
        <v>171610</v>
      </c>
      <c r="B1433" s="6" t="s">
        <v>1614</v>
      </c>
      <c r="C1433">
        <v>0</v>
      </c>
      <c r="D1433" s="24">
        <v>0</v>
      </c>
      <c r="E1433" s="6">
        <v>120</v>
      </c>
      <c r="F1433" s="6">
        <v>130</v>
      </c>
      <c r="G1433">
        <v>120</v>
      </c>
      <c r="H1433" s="6">
        <v>134</v>
      </c>
      <c r="I1433" s="6" t="s">
        <v>952</v>
      </c>
      <c r="J1433" s="6" t="s">
        <v>54</v>
      </c>
      <c r="K1433" s="7">
        <v>45273</v>
      </c>
      <c r="L1433" s="6"/>
      <c r="M1433" s="6" t="s">
        <v>58</v>
      </c>
      <c r="N1433">
        <v>46</v>
      </c>
    </row>
    <row r="1434" spans="1:14" x14ac:dyDescent="0.2">
      <c r="A1434" s="6">
        <v>171340</v>
      </c>
      <c r="B1434" s="6" t="s">
        <v>1615</v>
      </c>
      <c r="C1434">
        <v>0</v>
      </c>
      <c r="D1434" s="24">
        <v>0</v>
      </c>
      <c r="E1434" s="6">
        <v>17</v>
      </c>
      <c r="F1434" s="6">
        <v>20</v>
      </c>
      <c r="G1434">
        <v>0</v>
      </c>
      <c r="H1434" s="6">
        <v>25</v>
      </c>
      <c r="I1434" s="6" t="s">
        <v>952</v>
      </c>
      <c r="J1434" s="6" t="s">
        <v>54</v>
      </c>
      <c r="K1434" s="7">
        <v>44356</v>
      </c>
      <c r="L1434" s="6"/>
      <c r="M1434" s="6" t="s">
        <v>76</v>
      </c>
      <c r="N1434">
        <v>54</v>
      </c>
    </row>
    <row r="1435" spans="1:14" x14ac:dyDescent="0.2">
      <c r="A1435" s="6">
        <v>170850</v>
      </c>
      <c r="B1435" s="6" t="s">
        <v>1616</v>
      </c>
      <c r="C1435">
        <v>0</v>
      </c>
      <c r="D1435" s="24">
        <v>0</v>
      </c>
      <c r="E1435" s="6">
        <v>240</v>
      </c>
      <c r="F1435" s="6">
        <v>240</v>
      </c>
      <c r="G1435">
        <v>2</v>
      </c>
      <c r="H1435" s="6">
        <v>42</v>
      </c>
      <c r="I1435" s="6" t="s">
        <v>952</v>
      </c>
      <c r="J1435" s="6" t="s">
        <v>54</v>
      </c>
      <c r="K1435" s="7">
        <v>45321</v>
      </c>
      <c r="L1435" s="6"/>
      <c r="M1435" s="6" t="s">
        <v>58</v>
      </c>
      <c r="N1435">
        <v>52</v>
      </c>
    </row>
    <row r="1436" spans="1:14" x14ac:dyDescent="0.2">
      <c r="A1436" s="6">
        <v>169766</v>
      </c>
      <c r="B1436" s="6" t="s">
        <v>1617</v>
      </c>
      <c r="C1436">
        <v>0</v>
      </c>
      <c r="D1436" s="24">
        <v>0</v>
      </c>
      <c r="E1436" s="6">
        <v>2</v>
      </c>
      <c r="F1436" s="6">
        <v>5</v>
      </c>
      <c r="G1436">
        <v>0</v>
      </c>
      <c r="H1436" s="6">
        <v>5</v>
      </c>
      <c r="I1436" s="6" t="s">
        <v>952</v>
      </c>
      <c r="J1436" s="6" t="s">
        <v>973</v>
      </c>
      <c r="K1436" s="7">
        <v>44075</v>
      </c>
      <c r="L1436" s="6"/>
      <c r="M1436" s="6" t="s">
        <v>76</v>
      </c>
      <c r="N1436">
        <v>63</v>
      </c>
    </row>
    <row r="1437" spans="1:14" x14ac:dyDescent="0.2">
      <c r="A1437" s="6">
        <v>167334</v>
      </c>
      <c r="B1437" s="6" t="s">
        <v>1618</v>
      </c>
      <c r="C1437">
        <v>0</v>
      </c>
      <c r="D1437" s="24">
        <v>0</v>
      </c>
      <c r="E1437" s="6">
        <v>14</v>
      </c>
      <c r="F1437" s="6">
        <v>14</v>
      </c>
      <c r="G1437">
        <v>3</v>
      </c>
      <c r="H1437" s="6">
        <v>17</v>
      </c>
      <c r="I1437" s="6" t="s">
        <v>952</v>
      </c>
      <c r="J1437" s="6" t="s">
        <v>54</v>
      </c>
      <c r="K1437" s="7">
        <v>45280</v>
      </c>
      <c r="L1437" s="6"/>
      <c r="M1437" s="6" t="s">
        <v>76</v>
      </c>
      <c r="N1437">
        <v>39</v>
      </c>
    </row>
    <row r="1438" spans="1:14" x14ac:dyDescent="0.2">
      <c r="A1438" s="6">
        <v>164979</v>
      </c>
      <c r="B1438" s="6" t="s">
        <v>1619</v>
      </c>
      <c r="C1438">
        <v>0</v>
      </c>
      <c r="D1438" s="24">
        <v>0</v>
      </c>
      <c r="E1438" s="6">
        <v>24</v>
      </c>
      <c r="F1438" s="6">
        <v>17</v>
      </c>
      <c r="G1438">
        <v>0</v>
      </c>
      <c r="H1438" s="6">
        <v>25</v>
      </c>
      <c r="I1438" s="6" t="s">
        <v>952</v>
      </c>
      <c r="J1438" s="6" t="s">
        <v>973</v>
      </c>
      <c r="K1438" s="7">
        <v>45923</v>
      </c>
      <c r="L1438" s="6"/>
      <c r="M1438" s="6" t="s">
        <v>76</v>
      </c>
      <c r="N1438">
        <v>2</v>
      </c>
    </row>
    <row r="1439" spans="1:14" x14ac:dyDescent="0.2">
      <c r="A1439" s="6">
        <v>164290</v>
      </c>
      <c r="B1439" s="6" t="s">
        <v>1620</v>
      </c>
      <c r="C1439">
        <v>0</v>
      </c>
      <c r="D1439" s="24">
        <v>0</v>
      </c>
      <c r="E1439" s="6">
        <v>197</v>
      </c>
      <c r="F1439" s="6">
        <v>202</v>
      </c>
      <c r="G1439">
        <v>0</v>
      </c>
      <c r="H1439" s="6">
        <v>208</v>
      </c>
      <c r="I1439" s="6" t="s">
        <v>952</v>
      </c>
      <c r="J1439" s="6" t="s">
        <v>973</v>
      </c>
      <c r="K1439" s="7">
        <v>44134</v>
      </c>
      <c r="L1439" s="6"/>
      <c r="M1439" s="6" t="s">
        <v>58</v>
      </c>
      <c r="N1439">
        <v>62</v>
      </c>
    </row>
    <row r="1440" spans="1:14" x14ac:dyDescent="0.2">
      <c r="A1440" s="6">
        <v>159202</v>
      </c>
      <c r="B1440" s="6" t="s">
        <v>1621</v>
      </c>
      <c r="C1440">
        <v>0</v>
      </c>
      <c r="D1440" s="24">
        <v>0</v>
      </c>
      <c r="E1440" s="6">
        <v>60</v>
      </c>
      <c r="F1440" s="6">
        <v>2</v>
      </c>
      <c r="G1440">
        <v>0</v>
      </c>
      <c r="H1440" s="6">
        <v>4</v>
      </c>
      <c r="I1440" s="6" t="s">
        <v>952</v>
      </c>
      <c r="J1440" s="6" t="s">
        <v>973</v>
      </c>
      <c r="K1440" s="7">
        <v>44125</v>
      </c>
      <c r="L1440" s="6"/>
      <c r="M1440" s="6" t="s">
        <v>71</v>
      </c>
      <c r="N1440">
        <v>62</v>
      </c>
    </row>
    <row r="1441" spans="1:14" x14ac:dyDescent="0.2">
      <c r="A1441" s="6">
        <v>158987</v>
      </c>
      <c r="B1441" s="6" t="s">
        <v>1622</v>
      </c>
      <c r="C1441">
        <v>0</v>
      </c>
      <c r="D1441" s="24">
        <v>0</v>
      </c>
      <c r="E1441" s="6">
        <v>5</v>
      </c>
      <c r="F1441" s="6">
        <v>14</v>
      </c>
      <c r="G1441">
        <v>0</v>
      </c>
      <c r="H1441" s="6">
        <v>14</v>
      </c>
      <c r="I1441" s="6" t="s">
        <v>952</v>
      </c>
      <c r="J1441" s="6" t="s">
        <v>973</v>
      </c>
      <c r="K1441" s="7">
        <v>44179</v>
      </c>
      <c r="L1441" s="6"/>
      <c r="M1441" s="6" t="s">
        <v>76</v>
      </c>
      <c r="N1441">
        <v>60</v>
      </c>
    </row>
    <row r="1442" spans="1:14" x14ac:dyDescent="0.2">
      <c r="A1442" s="6">
        <v>158564</v>
      </c>
      <c r="B1442" s="6" t="s">
        <v>1623</v>
      </c>
      <c r="C1442">
        <v>0</v>
      </c>
      <c r="D1442" s="24">
        <v>0</v>
      </c>
      <c r="E1442" s="6">
        <v>3</v>
      </c>
      <c r="F1442" s="6">
        <v>5</v>
      </c>
      <c r="G1442">
        <v>0</v>
      </c>
      <c r="H1442" s="6">
        <v>11</v>
      </c>
      <c r="I1442" s="6" t="s">
        <v>952</v>
      </c>
      <c r="J1442" s="6" t="s">
        <v>973</v>
      </c>
      <c r="K1442" s="7">
        <v>44076</v>
      </c>
      <c r="L1442" s="6"/>
      <c r="M1442" s="6" t="s">
        <v>76</v>
      </c>
      <c r="N1442">
        <v>63</v>
      </c>
    </row>
    <row r="1443" spans="1:14" x14ac:dyDescent="0.2">
      <c r="A1443" s="6">
        <v>158184</v>
      </c>
      <c r="B1443" s="6" t="s">
        <v>1624</v>
      </c>
      <c r="C1443">
        <v>0</v>
      </c>
      <c r="D1443" s="24">
        <v>0</v>
      </c>
      <c r="E1443" s="6">
        <v>132</v>
      </c>
      <c r="F1443" s="6">
        <v>146</v>
      </c>
      <c r="G1443">
        <v>0</v>
      </c>
      <c r="H1443" s="6">
        <v>150</v>
      </c>
      <c r="I1443" s="6" t="s">
        <v>53</v>
      </c>
      <c r="J1443" s="6" t="s">
        <v>973</v>
      </c>
      <c r="K1443" s="7">
        <v>45560</v>
      </c>
      <c r="L1443" s="6"/>
      <c r="M1443" s="6" t="s">
        <v>58</v>
      </c>
      <c r="N1443">
        <v>14</v>
      </c>
    </row>
    <row r="1444" spans="1:14" x14ac:dyDescent="0.2">
      <c r="A1444" s="6">
        <v>158145</v>
      </c>
      <c r="B1444" s="6" t="s">
        <v>1625</v>
      </c>
      <c r="C1444">
        <v>0</v>
      </c>
      <c r="D1444" s="24">
        <v>0</v>
      </c>
      <c r="E1444" s="6">
        <v>186</v>
      </c>
      <c r="F1444" s="6">
        <v>90</v>
      </c>
      <c r="G1444">
        <v>0</v>
      </c>
      <c r="H1444" s="6">
        <v>112</v>
      </c>
      <c r="I1444" s="6" t="s">
        <v>952</v>
      </c>
      <c r="J1444" s="6" t="s">
        <v>973</v>
      </c>
      <c r="K1444" s="7">
        <v>44158</v>
      </c>
      <c r="L1444" s="6"/>
      <c r="M1444" s="6" t="s">
        <v>58</v>
      </c>
      <c r="N1444">
        <v>61</v>
      </c>
    </row>
    <row r="1445" spans="1:14" x14ac:dyDescent="0.2">
      <c r="A1445" s="6">
        <v>157765</v>
      </c>
      <c r="B1445" s="6" t="s">
        <v>107</v>
      </c>
      <c r="C1445">
        <v>0</v>
      </c>
      <c r="D1445" s="24">
        <v>0</v>
      </c>
      <c r="E1445" s="6">
        <v>70</v>
      </c>
      <c r="F1445" s="6">
        <v>142</v>
      </c>
      <c r="G1445">
        <v>72</v>
      </c>
      <c r="H1445" s="6">
        <v>73</v>
      </c>
      <c r="I1445" s="6" t="s">
        <v>53</v>
      </c>
      <c r="J1445" s="6" t="s">
        <v>54</v>
      </c>
      <c r="K1445" s="7">
        <v>45835</v>
      </c>
      <c r="L1445" s="6"/>
      <c r="M1445" s="6" t="s">
        <v>71</v>
      </c>
      <c r="N1445">
        <v>2</v>
      </c>
    </row>
    <row r="1446" spans="1:14" x14ac:dyDescent="0.2">
      <c r="A1446" s="6">
        <v>157441</v>
      </c>
      <c r="B1446" s="6" t="s">
        <v>781</v>
      </c>
      <c r="C1446">
        <v>0</v>
      </c>
      <c r="D1446" s="24">
        <v>0</v>
      </c>
      <c r="E1446" s="6">
        <v>995</v>
      </c>
      <c r="F1446" s="6">
        <v>250</v>
      </c>
      <c r="G1446">
        <v>650</v>
      </c>
      <c r="H1446" s="6">
        <v>258</v>
      </c>
      <c r="I1446" s="6" t="s">
        <v>53</v>
      </c>
      <c r="J1446" s="6" t="s">
        <v>54</v>
      </c>
      <c r="K1446" s="7">
        <v>45805</v>
      </c>
      <c r="L1446" s="7">
        <v>45981</v>
      </c>
      <c r="M1446" s="6" t="s">
        <v>55</v>
      </c>
      <c r="N1446">
        <v>6</v>
      </c>
    </row>
    <row r="1447" spans="1:14" x14ac:dyDescent="0.2">
      <c r="A1447" s="6">
        <v>157301</v>
      </c>
      <c r="B1447" s="6" t="s">
        <v>467</v>
      </c>
      <c r="C1447">
        <v>0</v>
      </c>
      <c r="D1447" s="24">
        <v>0</v>
      </c>
      <c r="E1447" s="6">
        <v>12</v>
      </c>
      <c r="F1447" s="6">
        <v>15</v>
      </c>
      <c r="G1447">
        <v>13</v>
      </c>
      <c r="H1447" s="6">
        <v>15</v>
      </c>
      <c r="I1447" s="6" t="s">
        <v>53</v>
      </c>
      <c r="J1447" s="6" t="s">
        <v>54</v>
      </c>
      <c r="K1447" s="7">
        <v>45273</v>
      </c>
      <c r="L1447" s="6"/>
      <c r="M1447" s="6" t="s">
        <v>76</v>
      </c>
      <c r="N1447">
        <v>19</v>
      </c>
    </row>
    <row r="1448" spans="1:14" x14ac:dyDescent="0.2">
      <c r="A1448" s="6">
        <v>157038</v>
      </c>
      <c r="B1448" s="6" t="s">
        <v>448</v>
      </c>
      <c r="C1448">
        <v>0</v>
      </c>
      <c r="D1448" s="24">
        <v>0</v>
      </c>
      <c r="E1448" s="6">
        <v>14</v>
      </c>
      <c r="F1448" s="6">
        <v>17</v>
      </c>
      <c r="G1448">
        <v>19</v>
      </c>
      <c r="H1448" s="6">
        <v>17</v>
      </c>
      <c r="I1448" s="6" t="s">
        <v>53</v>
      </c>
      <c r="J1448" s="6" t="s">
        <v>68</v>
      </c>
      <c r="K1448" s="7">
        <v>45776</v>
      </c>
      <c r="L1448" s="6"/>
      <c r="M1448" s="6" t="s">
        <v>76</v>
      </c>
      <c r="N1448">
        <v>3</v>
      </c>
    </row>
    <row r="1449" spans="1:14" x14ac:dyDescent="0.2">
      <c r="A1449" s="6">
        <v>156771</v>
      </c>
      <c r="B1449" s="6" t="s">
        <v>1626</v>
      </c>
      <c r="C1449">
        <v>0</v>
      </c>
      <c r="D1449" s="24">
        <v>0</v>
      </c>
      <c r="E1449" s="6">
        <v>16</v>
      </c>
      <c r="F1449" s="6">
        <v>6</v>
      </c>
      <c r="G1449">
        <v>0</v>
      </c>
      <c r="H1449" s="6">
        <v>6</v>
      </c>
      <c r="I1449" s="6" t="s">
        <v>952</v>
      </c>
      <c r="J1449" s="6" t="s">
        <v>973</v>
      </c>
      <c r="K1449" s="7">
        <v>44168</v>
      </c>
      <c r="L1449" s="6"/>
      <c r="M1449" s="6" t="s">
        <v>76</v>
      </c>
      <c r="N1449">
        <v>60</v>
      </c>
    </row>
    <row r="1450" spans="1:14" x14ac:dyDescent="0.2">
      <c r="A1450" s="6">
        <v>156741</v>
      </c>
      <c r="B1450" s="6" t="s">
        <v>1627</v>
      </c>
      <c r="C1450">
        <v>0</v>
      </c>
      <c r="D1450" s="24">
        <v>0</v>
      </c>
      <c r="E1450" s="6">
        <v>8</v>
      </c>
      <c r="F1450" s="6">
        <v>8</v>
      </c>
      <c r="G1450">
        <v>0</v>
      </c>
      <c r="H1450" s="6">
        <v>8</v>
      </c>
      <c r="I1450" s="6" t="s">
        <v>53</v>
      </c>
      <c r="J1450" s="6" t="s">
        <v>973</v>
      </c>
      <c r="K1450" s="7">
        <v>45596</v>
      </c>
      <c r="L1450" s="6"/>
      <c r="M1450" s="6" t="s">
        <v>76</v>
      </c>
      <c r="N1450">
        <v>13</v>
      </c>
    </row>
    <row r="1451" spans="1:14" x14ac:dyDescent="0.2">
      <c r="A1451" s="6">
        <v>155722</v>
      </c>
      <c r="B1451" s="6" t="s">
        <v>331</v>
      </c>
      <c r="C1451">
        <v>0</v>
      </c>
      <c r="D1451" s="24">
        <v>0</v>
      </c>
      <c r="E1451" s="6">
        <v>10</v>
      </c>
      <c r="F1451" s="6">
        <v>26</v>
      </c>
      <c r="G1451">
        <v>0</v>
      </c>
      <c r="H1451" s="6">
        <v>24</v>
      </c>
      <c r="I1451" s="6" t="s">
        <v>53</v>
      </c>
      <c r="J1451" s="6" t="s">
        <v>54</v>
      </c>
      <c r="K1451" s="7">
        <v>45344</v>
      </c>
      <c r="L1451" s="7">
        <v>45919</v>
      </c>
      <c r="M1451" s="6" t="s">
        <v>76</v>
      </c>
      <c r="N1451">
        <v>2</v>
      </c>
    </row>
    <row r="1452" spans="1:14" x14ac:dyDescent="0.2">
      <c r="A1452" s="6">
        <v>155394</v>
      </c>
      <c r="B1452" s="6" t="s">
        <v>1628</v>
      </c>
      <c r="C1452">
        <v>0</v>
      </c>
      <c r="D1452" s="24">
        <v>0</v>
      </c>
      <c r="E1452" s="6">
        <v>4</v>
      </c>
      <c r="F1452" s="6">
        <v>1</v>
      </c>
      <c r="G1452">
        <v>8</v>
      </c>
      <c r="H1452" s="6">
        <v>6</v>
      </c>
      <c r="I1452" s="6" t="s">
        <v>53</v>
      </c>
      <c r="J1452" s="6" t="s">
        <v>973</v>
      </c>
      <c r="K1452" s="7">
        <v>45491</v>
      </c>
      <c r="L1452" s="6"/>
      <c r="M1452" s="6" t="s">
        <v>76</v>
      </c>
      <c r="N1452">
        <v>56</v>
      </c>
    </row>
    <row r="1453" spans="1:14" x14ac:dyDescent="0.2">
      <c r="A1453" s="6">
        <v>155158</v>
      </c>
      <c r="B1453" s="6" t="s">
        <v>1629</v>
      </c>
      <c r="C1453">
        <v>0</v>
      </c>
      <c r="D1453" s="24">
        <v>0</v>
      </c>
      <c r="E1453" s="6">
        <v>118</v>
      </c>
      <c r="F1453" s="6">
        <v>129</v>
      </c>
      <c r="G1453">
        <v>11</v>
      </c>
      <c r="H1453" s="6">
        <v>62</v>
      </c>
      <c r="I1453" s="6" t="s">
        <v>952</v>
      </c>
      <c r="J1453" s="6" t="s">
        <v>54</v>
      </c>
      <c r="K1453" s="7">
        <v>45273</v>
      </c>
      <c r="L1453" s="7">
        <v>45903</v>
      </c>
      <c r="M1453" s="6" t="s">
        <v>58</v>
      </c>
      <c r="N1453">
        <v>33</v>
      </c>
    </row>
    <row r="1454" spans="1:14" x14ac:dyDescent="0.2">
      <c r="A1454" s="6">
        <v>154997</v>
      </c>
      <c r="B1454" s="6" t="s">
        <v>1630</v>
      </c>
      <c r="C1454">
        <v>0</v>
      </c>
      <c r="D1454" s="24">
        <v>0</v>
      </c>
      <c r="E1454" s="6">
        <v>119</v>
      </c>
      <c r="F1454" s="6">
        <v>118</v>
      </c>
      <c r="G1454">
        <v>0</v>
      </c>
      <c r="H1454" s="6">
        <v>121</v>
      </c>
      <c r="I1454" s="6" t="s">
        <v>952</v>
      </c>
      <c r="J1454" s="6" t="s">
        <v>973</v>
      </c>
      <c r="K1454" s="7">
        <v>44152</v>
      </c>
      <c r="L1454" s="6"/>
      <c r="M1454" s="6" t="s">
        <v>58</v>
      </c>
      <c r="N1454">
        <v>61</v>
      </c>
    </row>
    <row r="1455" spans="1:14" x14ac:dyDescent="0.2">
      <c r="A1455" s="6">
        <v>154529</v>
      </c>
      <c r="B1455" s="6" t="s">
        <v>1631</v>
      </c>
      <c r="C1455">
        <v>0</v>
      </c>
      <c r="D1455" s="24">
        <v>0</v>
      </c>
      <c r="E1455" s="6">
        <v>36</v>
      </c>
      <c r="F1455" s="6">
        <v>43</v>
      </c>
      <c r="G1455">
        <v>0</v>
      </c>
      <c r="H1455" s="6">
        <v>85</v>
      </c>
      <c r="I1455" s="6" t="s">
        <v>952</v>
      </c>
      <c r="J1455" s="6" t="s">
        <v>963</v>
      </c>
      <c r="K1455" s="7">
        <v>43984</v>
      </c>
      <c r="L1455" s="6"/>
      <c r="M1455" s="6" t="s">
        <v>76</v>
      </c>
      <c r="N1455">
        <v>66</v>
      </c>
    </row>
    <row r="1456" spans="1:14" x14ac:dyDescent="0.2">
      <c r="A1456" s="6">
        <v>154518</v>
      </c>
      <c r="B1456" s="6" t="s">
        <v>1632</v>
      </c>
      <c r="C1456">
        <v>0</v>
      </c>
      <c r="D1456" s="24">
        <v>0</v>
      </c>
      <c r="E1456" s="6">
        <v>921</v>
      </c>
      <c r="F1456" s="6">
        <v>1</v>
      </c>
      <c r="G1456">
        <v>899</v>
      </c>
      <c r="H1456" s="6">
        <v>319</v>
      </c>
      <c r="I1456" s="6" t="s">
        <v>53</v>
      </c>
      <c r="J1456" s="6" t="s">
        <v>963</v>
      </c>
      <c r="K1456" s="7">
        <v>45559</v>
      </c>
      <c r="L1456" s="6"/>
      <c r="M1456" s="6" t="s">
        <v>55</v>
      </c>
      <c r="N1456">
        <v>9</v>
      </c>
    </row>
    <row r="1457" spans="1:14" x14ac:dyDescent="0.2">
      <c r="A1457" s="6">
        <v>154321</v>
      </c>
      <c r="B1457" s="6" t="s">
        <v>1633</v>
      </c>
      <c r="C1457">
        <v>0</v>
      </c>
      <c r="D1457" s="24">
        <v>0</v>
      </c>
      <c r="E1457" s="6">
        <v>934</v>
      </c>
      <c r="F1457" s="6">
        <v>400</v>
      </c>
      <c r="G1457">
        <v>400</v>
      </c>
      <c r="H1457" s="6">
        <v>413</v>
      </c>
      <c r="I1457" s="6" t="s">
        <v>952</v>
      </c>
      <c r="J1457" s="6" t="s">
        <v>54</v>
      </c>
      <c r="K1457" s="7">
        <v>45280</v>
      </c>
      <c r="L1457" s="6"/>
      <c r="M1457" s="6" t="s">
        <v>55</v>
      </c>
      <c r="N1457">
        <v>30</v>
      </c>
    </row>
    <row r="1458" spans="1:14" x14ac:dyDescent="0.2">
      <c r="A1458" s="6">
        <v>153097</v>
      </c>
      <c r="B1458" s="6" t="s">
        <v>870</v>
      </c>
      <c r="C1458">
        <v>0</v>
      </c>
      <c r="D1458" s="24">
        <v>0</v>
      </c>
      <c r="E1458" s="6">
        <v>51</v>
      </c>
      <c r="F1458" s="6">
        <v>38</v>
      </c>
      <c r="G1458">
        <v>0</v>
      </c>
      <c r="H1458" s="6">
        <v>40</v>
      </c>
      <c r="I1458" s="6" t="s">
        <v>53</v>
      </c>
      <c r="J1458" s="6" t="s">
        <v>68</v>
      </c>
      <c r="K1458" s="7">
        <v>45783</v>
      </c>
      <c r="L1458" s="6"/>
      <c r="M1458" s="6" t="s">
        <v>71</v>
      </c>
      <c r="N1458">
        <v>3</v>
      </c>
    </row>
    <row r="1459" spans="1:14" x14ac:dyDescent="0.2">
      <c r="A1459" s="6">
        <v>153073</v>
      </c>
      <c r="B1459" s="6" t="s">
        <v>1634</v>
      </c>
      <c r="C1459">
        <v>0</v>
      </c>
      <c r="D1459" s="24">
        <v>0</v>
      </c>
      <c r="E1459" s="6">
        <v>201</v>
      </c>
      <c r="F1459" s="6">
        <v>30</v>
      </c>
      <c r="G1459">
        <v>0</v>
      </c>
      <c r="H1459" s="6">
        <v>118</v>
      </c>
      <c r="I1459" s="6" t="s">
        <v>53</v>
      </c>
      <c r="J1459" s="6" t="s">
        <v>973</v>
      </c>
      <c r="K1459" s="7">
        <v>45203</v>
      </c>
      <c r="L1459" s="6"/>
      <c r="M1459" s="6" t="s">
        <v>58</v>
      </c>
      <c r="N1459">
        <v>25</v>
      </c>
    </row>
    <row r="1460" spans="1:14" x14ac:dyDescent="0.2">
      <c r="A1460" s="6">
        <v>152332</v>
      </c>
      <c r="B1460" s="6" t="s">
        <v>567</v>
      </c>
      <c r="C1460">
        <v>0</v>
      </c>
      <c r="D1460" s="24">
        <v>0</v>
      </c>
      <c r="E1460" s="6">
        <v>12</v>
      </c>
      <c r="F1460" s="6">
        <v>4</v>
      </c>
      <c r="G1460">
        <v>7</v>
      </c>
      <c r="H1460" s="6">
        <v>4</v>
      </c>
      <c r="I1460" s="6" t="s">
        <v>53</v>
      </c>
      <c r="J1460" s="6" t="s">
        <v>68</v>
      </c>
      <c r="K1460" s="7">
        <v>45744</v>
      </c>
      <c r="L1460" s="7">
        <v>45918</v>
      </c>
      <c r="M1460" s="6" t="s">
        <v>76</v>
      </c>
      <c r="N1460">
        <v>3</v>
      </c>
    </row>
    <row r="1461" spans="1:14" x14ac:dyDescent="0.2">
      <c r="A1461" s="6">
        <v>151907</v>
      </c>
      <c r="B1461" s="6" t="s">
        <v>1635</v>
      </c>
      <c r="C1461">
        <v>0</v>
      </c>
      <c r="D1461" s="24">
        <v>0</v>
      </c>
      <c r="E1461" s="6">
        <v>40</v>
      </c>
      <c r="F1461" s="6">
        <v>16</v>
      </c>
      <c r="G1461">
        <v>3</v>
      </c>
      <c r="H1461" s="6">
        <v>31</v>
      </c>
      <c r="I1461" s="6" t="s">
        <v>952</v>
      </c>
      <c r="J1461" s="6" t="s">
        <v>973</v>
      </c>
      <c r="K1461" s="7">
        <v>45838</v>
      </c>
      <c r="L1461" s="6"/>
      <c r="M1461" s="6" t="s">
        <v>71</v>
      </c>
      <c r="N1461">
        <v>1</v>
      </c>
    </row>
    <row r="1462" spans="1:14" x14ac:dyDescent="0.2">
      <c r="A1462" s="6">
        <v>151516</v>
      </c>
      <c r="B1462" s="6" t="s">
        <v>1636</v>
      </c>
      <c r="C1462">
        <v>0</v>
      </c>
      <c r="D1462" s="24">
        <v>0</v>
      </c>
      <c r="E1462" s="6">
        <v>1690</v>
      </c>
      <c r="F1462" s="6">
        <v>257</v>
      </c>
      <c r="G1462">
        <v>0</v>
      </c>
      <c r="H1462" s="6">
        <v>265</v>
      </c>
      <c r="I1462" s="6" t="s">
        <v>952</v>
      </c>
      <c r="J1462" s="6" t="s">
        <v>973</v>
      </c>
      <c r="K1462" s="7">
        <v>44208</v>
      </c>
      <c r="L1462" s="6"/>
      <c r="M1462" s="6" t="s">
        <v>55</v>
      </c>
      <c r="N1462">
        <v>59</v>
      </c>
    </row>
    <row r="1463" spans="1:14" x14ac:dyDescent="0.2">
      <c r="A1463" s="6">
        <v>151344</v>
      </c>
      <c r="B1463" s="6" t="s">
        <v>1637</v>
      </c>
      <c r="C1463">
        <v>0</v>
      </c>
      <c r="D1463" s="24">
        <v>0</v>
      </c>
      <c r="E1463" s="6">
        <v>66</v>
      </c>
      <c r="F1463" s="6">
        <v>70</v>
      </c>
      <c r="G1463">
        <v>0</v>
      </c>
      <c r="H1463" s="6">
        <v>72</v>
      </c>
      <c r="I1463" s="6" t="s">
        <v>952</v>
      </c>
      <c r="J1463" s="6" t="s">
        <v>973</v>
      </c>
      <c r="K1463" s="7">
        <v>44183</v>
      </c>
      <c r="L1463" s="6"/>
      <c r="M1463" s="6" t="s">
        <v>71</v>
      </c>
      <c r="N1463">
        <v>60</v>
      </c>
    </row>
    <row r="1464" spans="1:14" x14ac:dyDescent="0.2">
      <c r="A1464" s="6">
        <v>149617</v>
      </c>
      <c r="B1464" s="6" t="s">
        <v>1638</v>
      </c>
      <c r="C1464">
        <v>0</v>
      </c>
      <c r="D1464" s="24">
        <v>0</v>
      </c>
      <c r="E1464" s="6">
        <v>7</v>
      </c>
      <c r="F1464" s="6">
        <v>8</v>
      </c>
      <c r="G1464">
        <v>0</v>
      </c>
      <c r="H1464" s="6">
        <v>12</v>
      </c>
      <c r="I1464" s="6" t="s">
        <v>952</v>
      </c>
      <c r="J1464" s="6" t="s">
        <v>973</v>
      </c>
      <c r="K1464" s="7">
        <v>44187</v>
      </c>
      <c r="L1464" s="6"/>
      <c r="M1464" s="6" t="s">
        <v>76</v>
      </c>
      <c r="N1464">
        <v>60</v>
      </c>
    </row>
    <row r="1465" spans="1:14" x14ac:dyDescent="0.2">
      <c r="A1465" s="6">
        <v>149468</v>
      </c>
      <c r="B1465" s="6" t="s">
        <v>1639</v>
      </c>
      <c r="C1465">
        <v>0</v>
      </c>
      <c r="D1465" s="24">
        <v>0</v>
      </c>
      <c r="E1465" s="6">
        <v>93</v>
      </c>
      <c r="F1465" s="6">
        <v>3</v>
      </c>
      <c r="G1465">
        <v>0</v>
      </c>
      <c r="H1465" s="6">
        <v>36</v>
      </c>
      <c r="I1465" s="6" t="s">
        <v>53</v>
      </c>
      <c r="J1465" s="6" t="s">
        <v>973</v>
      </c>
      <c r="K1465" s="7">
        <v>45089</v>
      </c>
      <c r="L1465" s="6"/>
      <c r="M1465" s="6" t="s">
        <v>71</v>
      </c>
      <c r="N1465">
        <v>29</v>
      </c>
    </row>
    <row r="1466" spans="1:14" x14ac:dyDescent="0.2">
      <c r="A1466" s="6">
        <v>148352</v>
      </c>
      <c r="B1466" s="6" t="s">
        <v>518</v>
      </c>
      <c r="C1466">
        <v>0</v>
      </c>
      <c r="D1466" s="24">
        <v>0</v>
      </c>
      <c r="E1466" s="6">
        <v>7</v>
      </c>
      <c r="F1466" s="6">
        <v>12</v>
      </c>
      <c r="G1466">
        <v>12</v>
      </c>
      <c r="H1466" s="6">
        <v>12</v>
      </c>
      <c r="I1466" s="6" t="s">
        <v>53</v>
      </c>
      <c r="J1466" s="6" t="s">
        <v>68</v>
      </c>
      <c r="K1466" s="7">
        <v>45798</v>
      </c>
      <c r="L1466" s="6"/>
      <c r="M1466" s="6" t="s">
        <v>76</v>
      </c>
      <c r="N1466">
        <v>4</v>
      </c>
    </row>
    <row r="1467" spans="1:14" x14ac:dyDescent="0.2">
      <c r="A1467" s="6">
        <v>147508</v>
      </c>
      <c r="B1467" s="6" t="s">
        <v>1640</v>
      </c>
      <c r="C1467">
        <v>0</v>
      </c>
      <c r="D1467" s="24">
        <v>0</v>
      </c>
      <c r="E1467" s="6">
        <v>261</v>
      </c>
      <c r="F1467" s="6">
        <v>175</v>
      </c>
      <c r="G1467">
        <v>0</v>
      </c>
      <c r="H1467" s="6">
        <v>181</v>
      </c>
      <c r="I1467" s="6" t="s">
        <v>952</v>
      </c>
      <c r="J1467" s="6" t="s">
        <v>973</v>
      </c>
      <c r="K1467" s="7">
        <v>44104</v>
      </c>
      <c r="L1467" s="6"/>
      <c r="M1467" s="6" t="s">
        <v>58</v>
      </c>
      <c r="N1467">
        <v>63</v>
      </c>
    </row>
    <row r="1468" spans="1:14" x14ac:dyDescent="0.2">
      <c r="A1468" s="6">
        <v>147279</v>
      </c>
      <c r="B1468" s="6" t="s">
        <v>1641</v>
      </c>
      <c r="C1468">
        <v>0</v>
      </c>
      <c r="D1468" s="24">
        <v>0</v>
      </c>
      <c r="E1468" s="6">
        <v>84</v>
      </c>
      <c r="F1468" s="6">
        <v>30</v>
      </c>
      <c r="G1468">
        <v>0</v>
      </c>
      <c r="H1468" s="6">
        <v>78</v>
      </c>
      <c r="I1468" s="6" t="s">
        <v>952</v>
      </c>
      <c r="J1468" s="6" t="s">
        <v>973</v>
      </c>
      <c r="K1468" s="7">
        <v>44155</v>
      </c>
      <c r="L1468" s="6"/>
      <c r="M1468" s="6" t="s">
        <v>71</v>
      </c>
      <c r="N1468">
        <v>61</v>
      </c>
    </row>
    <row r="1469" spans="1:14" x14ac:dyDescent="0.2">
      <c r="A1469" s="6">
        <v>146186</v>
      </c>
      <c r="B1469" s="6" t="s">
        <v>632</v>
      </c>
      <c r="C1469">
        <v>0</v>
      </c>
      <c r="D1469" s="24">
        <v>0</v>
      </c>
      <c r="E1469" s="6">
        <v>62</v>
      </c>
      <c r="F1469" s="6">
        <v>88</v>
      </c>
      <c r="G1469">
        <v>2</v>
      </c>
      <c r="H1469" s="6">
        <v>90</v>
      </c>
      <c r="I1469" s="6" t="s">
        <v>53</v>
      </c>
      <c r="J1469" s="6" t="s">
        <v>68</v>
      </c>
      <c r="K1469" s="7">
        <v>45817</v>
      </c>
      <c r="L1469" s="7">
        <v>45923</v>
      </c>
      <c r="M1469" s="6" t="s">
        <v>71</v>
      </c>
      <c r="N1469">
        <v>2</v>
      </c>
    </row>
    <row r="1470" spans="1:14" x14ac:dyDescent="0.2">
      <c r="A1470" s="6">
        <v>145968</v>
      </c>
      <c r="B1470" s="6" t="s">
        <v>1642</v>
      </c>
      <c r="C1470">
        <v>0</v>
      </c>
      <c r="D1470" s="24">
        <v>0</v>
      </c>
      <c r="E1470" s="6">
        <v>33</v>
      </c>
      <c r="F1470" s="6">
        <v>29</v>
      </c>
      <c r="G1470">
        <v>0</v>
      </c>
      <c r="H1470" s="6">
        <v>36</v>
      </c>
      <c r="I1470" s="6" t="s">
        <v>53</v>
      </c>
      <c r="J1470" s="6" t="s">
        <v>973</v>
      </c>
      <c r="K1470" s="7">
        <v>45649</v>
      </c>
      <c r="L1470" s="6"/>
      <c r="M1470" s="6" t="s">
        <v>76</v>
      </c>
      <c r="N1470">
        <v>11</v>
      </c>
    </row>
    <row r="1471" spans="1:14" x14ac:dyDescent="0.2">
      <c r="A1471" s="6">
        <v>145627</v>
      </c>
      <c r="B1471" s="6" t="s">
        <v>1643</v>
      </c>
      <c r="C1471">
        <v>0</v>
      </c>
      <c r="D1471" s="24">
        <v>0</v>
      </c>
      <c r="E1471" s="6">
        <v>307</v>
      </c>
      <c r="F1471" s="6">
        <v>300</v>
      </c>
      <c r="G1471">
        <v>86</v>
      </c>
      <c r="H1471" s="6">
        <v>310</v>
      </c>
      <c r="I1471" s="6" t="s">
        <v>952</v>
      </c>
      <c r="J1471" s="6" t="s">
        <v>54</v>
      </c>
      <c r="K1471" s="7">
        <v>45324</v>
      </c>
      <c r="L1471" s="6"/>
      <c r="M1471" s="6" t="s">
        <v>58</v>
      </c>
      <c r="N1471">
        <v>46</v>
      </c>
    </row>
    <row r="1472" spans="1:14" x14ac:dyDescent="0.2">
      <c r="A1472" s="6">
        <v>145341</v>
      </c>
      <c r="B1472" s="6" t="s">
        <v>1644</v>
      </c>
      <c r="C1472">
        <v>0</v>
      </c>
      <c r="D1472" s="24">
        <v>0</v>
      </c>
      <c r="E1472" s="6">
        <v>99</v>
      </c>
      <c r="F1472" s="6">
        <v>85</v>
      </c>
      <c r="G1472">
        <v>85</v>
      </c>
      <c r="H1472" s="6">
        <v>87</v>
      </c>
      <c r="I1472" s="6" t="s">
        <v>952</v>
      </c>
      <c r="J1472" s="6" t="s">
        <v>54</v>
      </c>
      <c r="K1472" s="7">
        <v>45273</v>
      </c>
      <c r="L1472" s="6"/>
      <c r="M1472" s="6" t="s">
        <v>71</v>
      </c>
      <c r="N1472">
        <v>43</v>
      </c>
    </row>
    <row r="1473" spans="1:14" x14ac:dyDescent="0.2">
      <c r="A1473" s="6">
        <v>145283</v>
      </c>
      <c r="B1473" s="6" t="s">
        <v>1645</v>
      </c>
      <c r="C1473">
        <v>0</v>
      </c>
      <c r="D1473" s="24">
        <v>0</v>
      </c>
      <c r="E1473" s="6">
        <v>19</v>
      </c>
      <c r="F1473" s="6">
        <v>19</v>
      </c>
      <c r="G1473">
        <v>20</v>
      </c>
      <c r="H1473" s="6">
        <v>7</v>
      </c>
      <c r="I1473" s="6" t="s">
        <v>952</v>
      </c>
      <c r="J1473" s="6" t="s">
        <v>54</v>
      </c>
      <c r="K1473" s="7">
        <v>45869</v>
      </c>
      <c r="L1473" s="6"/>
      <c r="M1473" s="6" t="s">
        <v>76</v>
      </c>
      <c r="N1473">
        <v>3</v>
      </c>
    </row>
    <row r="1474" spans="1:14" x14ac:dyDescent="0.2">
      <c r="A1474" s="6">
        <v>144971</v>
      </c>
      <c r="B1474" s="6" t="s">
        <v>359</v>
      </c>
      <c r="C1474">
        <v>0</v>
      </c>
      <c r="D1474" s="24">
        <v>0</v>
      </c>
      <c r="E1474" s="6">
        <v>134</v>
      </c>
      <c r="F1474" s="6">
        <v>67</v>
      </c>
      <c r="G1474">
        <v>90</v>
      </c>
      <c r="H1474" s="6">
        <v>67</v>
      </c>
      <c r="I1474" s="6" t="s">
        <v>53</v>
      </c>
      <c r="J1474" s="6" t="s">
        <v>54</v>
      </c>
      <c r="K1474" s="7">
        <v>45776</v>
      </c>
      <c r="L1474" s="7">
        <v>45902</v>
      </c>
      <c r="M1474" s="6" t="s">
        <v>58</v>
      </c>
      <c r="N1474">
        <v>3</v>
      </c>
    </row>
    <row r="1475" spans="1:14" x14ac:dyDescent="0.2">
      <c r="A1475" s="6">
        <v>144968</v>
      </c>
      <c r="B1475" s="6" t="s">
        <v>1646</v>
      </c>
      <c r="C1475">
        <v>0</v>
      </c>
      <c r="D1475" s="24">
        <v>0</v>
      </c>
      <c r="E1475" s="6">
        <v>75</v>
      </c>
      <c r="F1475" s="6">
        <v>78</v>
      </c>
      <c r="G1475">
        <v>80</v>
      </c>
      <c r="H1475" s="6">
        <v>80</v>
      </c>
      <c r="I1475" s="6" t="s">
        <v>952</v>
      </c>
      <c r="J1475" s="6" t="s">
        <v>54</v>
      </c>
      <c r="K1475" s="7">
        <v>45355</v>
      </c>
      <c r="L1475" s="6"/>
      <c r="M1475" s="6" t="s">
        <v>71</v>
      </c>
      <c r="N1475">
        <v>45</v>
      </c>
    </row>
    <row r="1476" spans="1:14" x14ac:dyDescent="0.2">
      <c r="A1476" s="6">
        <v>144936</v>
      </c>
      <c r="B1476" s="6" t="s">
        <v>1647</v>
      </c>
      <c r="C1476">
        <v>0</v>
      </c>
      <c r="D1476" s="24">
        <v>0</v>
      </c>
      <c r="E1476" s="6">
        <v>7</v>
      </c>
      <c r="F1476" s="6">
        <v>10</v>
      </c>
      <c r="G1476">
        <v>0</v>
      </c>
      <c r="H1476" s="6">
        <v>10</v>
      </c>
      <c r="I1476" s="6" t="s">
        <v>952</v>
      </c>
      <c r="J1476" s="6" t="s">
        <v>973</v>
      </c>
      <c r="K1476" s="7">
        <v>44194</v>
      </c>
      <c r="L1476" s="6"/>
      <c r="M1476" s="6" t="s">
        <v>76</v>
      </c>
      <c r="N1476">
        <v>60</v>
      </c>
    </row>
    <row r="1477" spans="1:14" x14ac:dyDescent="0.2">
      <c r="A1477" s="6">
        <v>144935</v>
      </c>
      <c r="B1477" s="6" t="s">
        <v>1648</v>
      </c>
      <c r="C1477">
        <v>0</v>
      </c>
      <c r="D1477" s="24">
        <v>0</v>
      </c>
      <c r="E1477" s="6">
        <v>23</v>
      </c>
      <c r="F1477" s="6">
        <v>6</v>
      </c>
      <c r="G1477">
        <v>0</v>
      </c>
      <c r="H1477" s="6">
        <v>14</v>
      </c>
      <c r="I1477" s="6" t="s">
        <v>952</v>
      </c>
      <c r="J1477" s="6" t="s">
        <v>973</v>
      </c>
      <c r="K1477" s="7">
        <v>43783</v>
      </c>
      <c r="L1477" s="6"/>
      <c r="M1477" s="6" t="s">
        <v>76</v>
      </c>
      <c r="N1477">
        <v>73</v>
      </c>
    </row>
    <row r="1478" spans="1:14" x14ac:dyDescent="0.2">
      <c r="A1478" s="6">
        <v>144933</v>
      </c>
      <c r="B1478" s="6" t="s">
        <v>1649</v>
      </c>
      <c r="C1478">
        <v>0</v>
      </c>
      <c r="D1478" s="24">
        <v>0</v>
      </c>
      <c r="E1478" s="6">
        <v>87</v>
      </c>
      <c r="F1478" s="6">
        <v>35</v>
      </c>
      <c r="G1478">
        <v>0</v>
      </c>
      <c r="H1478" s="6">
        <v>120</v>
      </c>
      <c r="I1478" s="6" t="s">
        <v>952</v>
      </c>
      <c r="J1478" s="6" t="s">
        <v>973</v>
      </c>
      <c r="K1478" s="7">
        <v>44133</v>
      </c>
      <c r="L1478" s="6"/>
      <c r="M1478" s="6" t="s">
        <v>71</v>
      </c>
      <c r="N1478">
        <v>62</v>
      </c>
    </row>
    <row r="1479" spans="1:14" x14ac:dyDescent="0.2">
      <c r="A1479" s="6">
        <v>144763</v>
      </c>
      <c r="B1479" s="6" t="s">
        <v>1650</v>
      </c>
      <c r="C1479">
        <v>0</v>
      </c>
      <c r="D1479" s="24">
        <v>0</v>
      </c>
      <c r="E1479" s="6">
        <v>6</v>
      </c>
      <c r="F1479" s="6">
        <v>7</v>
      </c>
      <c r="G1479">
        <v>0</v>
      </c>
      <c r="H1479" s="6">
        <v>7</v>
      </c>
      <c r="I1479" s="6" t="s">
        <v>952</v>
      </c>
      <c r="J1479" s="6" t="s">
        <v>973</v>
      </c>
      <c r="K1479" s="7">
        <v>44118</v>
      </c>
      <c r="L1479" s="6"/>
      <c r="M1479" s="6" t="s">
        <v>76</v>
      </c>
      <c r="N1479">
        <v>62</v>
      </c>
    </row>
    <row r="1480" spans="1:14" x14ac:dyDescent="0.2">
      <c r="A1480" s="6">
        <v>144565</v>
      </c>
      <c r="B1480" s="6" t="s">
        <v>1651</v>
      </c>
      <c r="C1480">
        <v>0</v>
      </c>
      <c r="D1480" s="24">
        <v>0</v>
      </c>
      <c r="E1480" s="6">
        <v>9</v>
      </c>
      <c r="F1480" s="6">
        <v>10</v>
      </c>
      <c r="G1480">
        <v>0</v>
      </c>
      <c r="H1480" s="6">
        <v>17</v>
      </c>
      <c r="I1480" s="6" t="s">
        <v>952</v>
      </c>
      <c r="J1480" s="6" t="s">
        <v>973</v>
      </c>
      <c r="K1480" s="7">
        <v>44193</v>
      </c>
      <c r="L1480" s="6"/>
      <c r="M1480" s="6" t="s">
        <v>76</v>
      </c>
      <c r="N1480">
        <v>60</v>
      </c>
    </row>
    <row r="1481" spans="1:14" x14ac:dyDescent="0.2">
      <c r="A1481" s="6">
        <v>144374</v>
      </c>
      <c r="B1481" s="6" t="s">
        <v>1652</v>
      </c>
      <c r="C1481">
        <v>0</v>
      </c>
      <c r="D1481" s="24">
        <v>0</v>
      </c>
      <c r="E1481" s="6">
        <v>1</v>
      </c>
      <c r="F1481" s="6">
        <v>1</v>
      </c>
      <c r="G1481">
        <v>0</v>
      </c>
      <c r="H1481" s="6">
        <v>1</v>
      </c>
      <c r="I1481" s="6" t="s">
        <v>952</v>
      </c>
      <c r="J1481" s="6" t="s">
        <v>973</v>
      </c>
      <c r="K1481" s="7">
        <v>44155</v>
      </c>
      <c r="L1481" s="6"/>
      <c r="M1481" s="6" t="s">
        <v>76</v>
      </c>
      <c r="N1481">
        <v>61</v>
      </c>
    </row>
    <row r="1482" spans="1:14" x14ac:dyDescent="0.2">
      <c r="A1482" s="6">
        <v>142512</v>
      </c>
      <c r="B1482" s="6" t="s">
        <v>1653</v>
      </c>
      <c r="C1482">
        <v>0</v>
      </c>
      <c r="D1482" s="24">
        <v>0</v>
      </c>
      <c r="E1482" s="6">
        <v>3</v>
      </c>
      <c r="F1482" s="6">
        <v>1</v>
      </c>
      <c r="G1482">
        <v>0</v>
      </c>
      <c r="H1482" s="6">
        <v>1</v>
      </c>
      <c r="I1482" s="6" t="s">
        <v>952</v>
      </c>
      <c r="J1482" s="6" t="s">
        <v>973</v>
      </c>
      <c r="K1482" s="7">
        <v>44070</v>
      </c>
      <c r="L1482" s="6"/>
      <c r="M1482" s="6" t="s">
        <v>76</v>
      </c>
      <c r="N1482">
        <v>64</v>
      </c>
    </row>
    <row r="1483" spans="1:14" x14ac:dyDescent="0.2">
      <c r="A1483" s="6">
        <v>140206</v>
      </c>
      <c r="B1483" s="6" t="s">
        <v>1654</v>
      </c>
      <c r="C1483">
        <v>0</v>
      </c>
      <c r="D1483" s="24">
        <v>0</v>
      </c>
      <c r="E1483" s="6">
        <v>8</v>
      </c>
      <c r="F1483" s="6">
        <v>7</v>
      </c>
      <c r="G1483">
        <v>12</v>
      </c>
      <c r="H1483" s="6">
        <v>7</v>
      </c>
      <c r="I1483" s="6" t="s">
        <v>952</v>
      </c>
      <c r="J1483" s="6" t="s">
        <v>54</v>
      </c>
      <c r="K1483" s="7">
        <v>45278</v>
      </c>
      <c r="L1483" s="6"/>
      <c r="M1483" s="6" t="s">
        <v>76</v>
      </c>
      <c r="N1483">
        <v>46</v>
      </c>
    </row>
    <row r="1484" spans="1:14" x14ac:dyDescent="0.2">
      <c r="A1484" s="6">
        <v>140147</v>
      </c>
      <c r="B1484" s="6" t="s">
        <v>214</v>
      </c>
      <c r="C1484">
        <v>0</v>
      </c>
      <c r="D1484" s="24">
        <v>0</v>
      </c>
      <c r="E1484" s="6">
        <v>26</v>
      </c>
      <c r="F1484" s="6">
        <v>30</v>
      </c>
      <c r="G1484">
        <v>20</v>
      </c>
      <c r="H1484" s="6">
        <v>15</v>
      </c>
      <c r="I1484" s="6" t="s">
        <v>53</v>
      </c>
      <c r="J1484" s="6" t="s">
        <v>68</v>
      </c>
      <c r="K1484" s="7">
        <v>45819</v>
      </c>
      <c r="L1484" s="7">
        <v>45910</v>
      </c>
      <c r="M1484" s="6" t="s">
        <v>76</v>
      </c>
      <c r="N1484">
        <v>2</v>
      </c>
    </row>
    <row r="1485" spans="1:14" x14ac:dyDescent="0.2">
      <c r="A1485" s="6">
        <v>138681</v>
      </c>
      <c r="B1485" s="6" t="s">
        <v>1655</v>
      </c>
      <c r="C1485">
        <v>0</v>
      </c>
      <c r="D1485" s="24">
        <v>0</v>
      </c>
      <c r="E1485" s="6">
        <v>32</v>
      </c>
      <c r="F1485" s="6">
        <v>35</v>
      </c>
      <c r="G1485">
        <v>0</v>
      </c>
      <c r="H1485" s="6">
        <v>36</v>
      </c>
      <c r="I1485" s="6" t="s">
        <v>952</v>
      </c>
      <c r="J1485" s="6" t="s">
        <v>973</v>
      </c>
      <c r="K1485" s="7">
        <v>44105</v>
      </c>
      <c r="L1485" s="6"/>
      <c r="M1485" s="6" t="s">
        <v>76</v>
      </c>
      <c r="N1485">
        <v>62</v>
      </c>
    </row>
    <row r="1486" spans="1:14" x14ac:dyDescent="0.2">
      <c r="A1486" s="6">
        <v>137705</v>
      </c>
      <c r="B1486" s="6" t="s">
        <v>1656</v>
      </c>
      <c r="C1486">
        <v>0</v>
      </c>
      <c r="D1486" s="24">
        <v>0</v>
      </c>
      <c r="E1486" s="6">
        <v>67</v>
      </c>
      <c r="F1486" s="6">
        <v>1</v>
      </c>
      <c r="G1486">
        <v>0</v>
      </c>
      <c r="H1486" s="6">
        <v>37</v>
      </c>
      <c r="I1486" s="6" t="s">
        <v>952</v>
      </c>
      <c r="J1486" s="6" t="s">
        <v>963</v>
      </c>
      <c r="K1486" s="7">
        <v>44469</v>
      </c>
      <c r="L1486" s="6"/>
      <c r="M1486" s="6" t="s">
        <v>71</v>
      </c>
      <c r="N1486">
        <v>51</v>
      </c>
    </row>
    <row r="1487" spans="1:14" x14ac:dyDescent="0.2">
      <c r="A1487" s="6">
        <v>137634</v>
      </c>
      <c r="B1487" s="6" t="s">
        <v>1657</v>
      </c>
      <c r="C1487">
        <v>0</v>
      </c>
      <c r="D1487" s="24">
        <v>0</v>
      </c>
      <c r="E1487" s="6">
        <v>17</v>
      </c>
      <c r="F1487" s="6">
        <v>17</v>
      </c>
      <c r="G1487">
        <v>17</v>
      </c>
      <c r="H1487" s="6">
        <v>17</v>
      </c>
      <c r="I1487" s="6" t="s">
        <v>952</v>
      </c>
      <c r="J1487" s="6" t="s">
        <v>54</v>
      </c>
      <c r="K1487" s="7">
        <v>45280</v>
      </c>
      <c r="L1487" s="6"/>
      <c r="M1487" s="6" t="s">
        <v>76</v>
      </c>
      <c r="N1487">
        <v>43</v>
      </c>
    </row>
    <row r="1488" spans="1:14" x14ac:dyDescent="0.2">
      <c r="A1488" s="6">
        <v>136561</v>
      </c>
      <c r="B1488" s="6" t="s">
        <v>1658</v>
      </c>
      <c r="C1488">
        <v>0</v>
      </c>
      <c r="D1488" s="24">
        <v>0</v>
      </c>
      <c r="E1488" s="6">
        <v>23</v>
      </c>
      <c r="F1488" s="6">
        <v>30</v>
      </c>
      <c r="G1488">
        <v>35</v>
      </c>
      <c r="H1488" s="6">
        <v>31</v>
      </c>
      <c r="I1488" s="6" t="s">
        <v>952</v>
      </c>
      <c r="J1488" s="6" t="s">
        <v>54</v>
      </c>
      <c r="K1488" s="7">
        <v>45349</v>
      </c>
      <c r="L1488" s="6"/>
      <c r="M1488" s="6" t="s">
        <v>76</v>
      </c>
      <c r="N1488">
        <v>50</v>
      </c>
    </row>
    <row r="1489" spans="1:14" x14ac:dyDescent="0.2">
      <c r="A1489" s="6">
        <v>136557</v>
      </c>
      <c r="B1489" s="6" t="s">
        <v>1659</v>
      </c>
      <c r="C1489">
        <v>0</v>
      </c>
      <c r="D1489" s="24">
        <v>0</v>
      </c>
      <c r="E1489" s="6">
        <v>22</v>
      </c>
      <c r="F1489" s="6">
        <v>20</v>
      </c>
      <c r="G1489">
        <v>0</v>
      </c>
      <c r="H1489" s="6">
        <v>20</v>
      </c>
      <c r="I1489" s="6" t="s">
        <v>53</v>
      </c>
      <c r="J1489" s="6" t="s">
        <v>973</v>
      </c>
      <c r="K1489" s="7">
        <v>45645</v>
      </c>
      <c r="L1489" s="6"/>
      <c r="M1489" s="6" t="s">
        <v>76</v>
      </c>
      <c r="N1489">
        <v>11</v>
      </c>
    </row>
    <row r="1490" spans="1:14" x14ac:dyDescent="0.2">
      <c r="A1490" s="6">
        <v>135432</v>
      </c>
      <c r="B1490" s="6" t="s">
        <v>1660</v>
      </c>
      <c r="C1490">
        <v>0</v>
      </c>
      <c r="D1490" s="24">
        <v>0</v>
      </c>
      <c r="E1490" s="6">
        <v>7</v>
      </c>
      <c r="F1490" s="6">
        <v>4</v>
      </c>
      <c r="G1490">
        <v>0</v>
      </c>
      <c r="H1490" s="6">
        <v>10</v>
      </c>
      <c r="I1490" s="6" t="s">
        <v>53</v>
      </c>
      <c r="J1490" s="6" t="s">
        <v>973</v>
      </c>
      <c r="K1490" s="7">
        <v>45435</v>
      </c>
      <c r="L1490" s="6"/>
      <c r="M1490" s="6" t="s">
        <v>76</v>
      </c>
      <c r="N1490">
        <v>18</v>
      </c>
    </row>
    <row r="1491" spans="1:14" x14ac:dyDescent="0.2">
      <c r="A1491" s="6">
        <v>135098</v>
      </c>
      <c r="B1491" s="6" t="s">
        <v>1661</v>
      </c>
      <c r="C1491">
        <v>0</v>
      </c>
      <c r="D1491" s="24">
        <v>0</v>
      </c>
      <c r="E1491" s="6">
        <v>512</v>
      </c>
      <c r="F1491" s="6">
        <v>200</v>
      </c>
      <c r="G1491">
        <v>0</v>
      </c>
      <c r="H1491" s="6">
        <v>519</v>
      </c>
      <c r="I1491" s="6" t="s">
        <v>952</v>
      </c>
      <c r="J1491" s="6" t="s">
        <v>973</v>
      </c>
      <c r="K1491" s="7">
        <v>44102</v>
      </c>
      <c r="L1491" s="6"/>
      <c r="M1491" s="6" t="s">
        <v>58</v>
      </c>
      <c r="N1491">
        <v>63</v>
      </c>
    </row>
    <row r="1492" spans="1:14" x14ac:dyDescent="0.2">
      <c r="A1492" s="6">
        <v>134652</v>
      </c>
      <c r="B1492" s="6" t="s">
        <v>1662</v>
      </c>
      <c r="C1492">
        <v>0</v>
      </c>
      <c r="D1492" s="24">
        <v>0</v>
      </c>
      <c r="E1492" s="6">
        <v>4</v>
      </c>
      <c r="F1492" s="6">
        <v>6</v>
      </c>
      <c r="G1492">
        <v>6</v>
      </c>
      <c r="H1492" s="6">
        <v>6</v>
      </c>
      <c r="I1492" s="6" t="s">
        <v>952</v>
      </c>
      <c r="J1492" s="6" t="s">
        <v>54</v>
      </c>
      <c r="K1492" s="7">
        <v>45278</v>
      </c>
      <c r="L1492" s="6"/>
      <c r="M1492" s="6" t="s">
        <v>76</v>
      </c>
      <c r="N1492">
        <v>33</v>
      </c>
    </row>
    <row r="1493" spans="1:14" x14ac:dyDescent="0.2">
      <c r="A1493" s="6">
        <v>134617</v>
      </c>
      <c r="B1493" s="6" t="s">
        <v>1663</v>
      </c>
      <c r="C1493">
        <v>0</v>
      </c>
      <c r="D1493" s="24">
        <v>0</v>
      </c>
      <c r="E1493" s="6">
        <v>87</v>
      </c>
      <c r="F1493" s="6">
        <v>1</v>
      </c>
      <c r="G1493">
        <v>0</v>
      </c>
      <c r="H1493" s="6">
        <v>12</v>
      </c>
      <c r="I1493" s="6" t="s">
        <v>952</v>
      </c>
      <c r="J1493" s="6" t="s">
        <v>963</v>
      </c>
      <c r="K1493" s="7">
        <v>44690</v>
      </c>
      <c r="L1493" s="6"/>
      <c r="M1493" s="6" t="s">
        <v>71</v>
      </c>
      <c r="N1493">
        <v>43</v>
      </c>
    </row>
    <row r="1494" spans="1:14" x14ac:dyDescent="0.2">
      <c r="A1494" s="6">
        <v>134607</v>
      </c>
      <c r="B1494" s="6" t="s">
        <v>1664</v>
      </c>
      <c r="C1494">
        <v>0</v>
      </c>
      <c r="D1494" s="24">
        <v>0</v>
      </c>
      <c r="E1494" s="6">
        <v>26</v>
      </c>
      <c r="F1494" s="6">
        <v>6</v>
      </c>
      <c r="G1494">
        <v>1</v>
      </c>
      <c r="H1494" s="6">
        <v>10</v>
      </c>
      <c r="I1494" s="6" t="s">
        <v>952</v>
      </c>
      <c r="J1494" s="6" t="s">
        <v>54</v>
      </c>
      <c r="K1494" s="7">
        <v>45349</v>
      </c>
      <c r="L1494" s="6"/>
      <c r="M1494" s="6" t="s">
        <v>76</v>
      </c>
      <c r="N1494">
        <v>35</v>
      </c>
    </row>
    <row r="1495" spans="1:14" x14ac:dyDescent="0.2">
      <c r="A1495" s="6">
        <v>134278</v>
      </c>
      <c r="B1495" s="6" t="s">
        <v>1665</v>
      </c>
      <c r="C1495">
        <v>0</v>
      </c>
      <c r="D1495" s="24">
        <v>0</v>
      </c>
      <c r="E1495" s="6">
        <v>4</v>
      </c>
      <c r="F1495" s="6">
        <v>5</v>
      </c>
      <c r="G1495">
        <v>0</v>
      </c>
      <c r="H1495" s="6">
        <v>5</v>
      </c>
      <c r="I1495" s="6" t="s">
        <v>952</v>
      </c>
      <c r="J1495" s="6" t="s">
        <v>973</v>
      </c>
      <c r="K1495" s="7">
        <v>44188</v>
      </c>
      <c r="L1495" s="6"/>
      <c r="M1495" s="6" t="s">
        <v>76</v>
      </c>
      <c r="N1495">
        <v>60</v>
      </c>
    </row>
    <row r="1496" spans="1:14" x14ac:dyDescent="0.2">
      <c r="A1496" s="6">
        <v>134012</v>
      </c>
      <c r="B1496" s="6" t="s">
        <v>1666</v>
      </c>
      <c r="C1496">
        <v>0</v>
      </c>
      <c r="D1496" s="24">
        <v>0</v>
      </c>
      <c r="E1496" s="6">
        <v>10</v>
      </c>
      <c r="F1496" s="6">
        <v>14</v>
      </c>
      <c r="G1496">
        <v>0</v>
      </c>
      <c r="H1496" s="6">
        <v>13</v>
      </c>
      <c r="I1496" s="6" t="s">
        <v>53</v>
      </c>
      <c r="J1496" s="6" t="s">
        <v>973</v>
      </c>
      <c r="K1496" s="7">
        <v>45313</v>
      </c>
      <c r="L1496" s="6"/>
      <c r="M1496" s="6" t="s">
        <v>76</v>
      </c>
      <c r="N1496">
        <v>22</v>
      </c>
    </row>
    <row r="1497" spans="1:14" x14ac:dyDescent="0.2">
      <c r="A1497" s="6">
        <v>133907</v>
      </c>
      <c r="B1497" s="6" t="s">
        <v>1667</v>
      </c>
      <c r="C1497">
        <v>0</v>
      </c>
      <c r="D1497" s="24">
        <v>0</v>
      </c>
      <c r="E1497" s="6">
        <v>23</v>
      </c>
      <c r="F1497" s="6">
        <v>20</v>
      </c>
      <c r="G1497">
        <v>33</v>
      </c>
      <c r="H1497" s="6">
        <v>20</v>
      </c>
      <c r="I1497" s="6" t="s">
        <v>952</v>
      </c>
      <c r="J1497" s="6" t="s">
        <v>54</v>
      </c>
      <c r="K1497" s="7">
        <v>45317</v>
      </c>
      <c r="L1497" s="6"/>
      <c r="M1497" s="6" t="s">
        <v>76</v>
      </c>
      <c r="N1497">
        <v>25</v>
      </c>
    </row>
    <row r="1498" spans="1:14" x14ac:dyDescent="0.2">
      <c r="A1498" s="6">
        <v>133873</v>
      </c>
      <c r="B1498" s="6" t="s">
        <v>438</v>
      </c>
      <c r="C1498">
        <v>0</v>
      </c>
      <c r="D1498" s="24">
        <v>0</v>
      </c>
      <c r="E1498" s="6">
        <v>15</v>
      </c>
      <c r="F1498" s="6">
        <v>5</v>
      </c>
      <c r="G1498">
        <v>3</v>
      </c>
      <c r="H1498" s="6">
        <v>5</v>
      </c>
      <c r="I1498" s="6" t="s">
        <v>53</v>
      </c>
      <c r="J1498" s="6" t="s">
        <v>68</v>
      </c>
      <c r="K1498" s="7">
        <v>45846</v>
      </c>
      <c r="L1498" s="6"/>
      <c r="M1498" s="6" t="s">
        <v>76</v>
      </c>
      <c r="N1498">
        <v>2</v>
      </c>
    </row>
    <row r="1499" spans="1:14" x14ac:dyDescent="0.2">
      <c r="A1499" s="6">
        <v>133348</v>
      </c>
      <c r="B1499" s="6" t="s">
        <v>1668</v>
      </c>
      <c r="C1499">
        <v>0</v>
      </c>
      <c r="D1499" s="24">
        <v>0</v>
      </c>
      <c r="E1499" s="6">
        <v>239</v>
      </c>
      <c r="F1499" s="6">
        <v>80</v>
      </c>
      <c r="G1499">
        <v>0</v>
      </c>
      <c r="H1499" s="6">
        <v>92</v>
      </c>
      <c r="I1499" s="6" t="s">
        <v>53</v>
      </c>
      <c r="J1499" s="6" t="s">
        <v>973</v>
      </c>
      <c r="K1499" s="7">
        <v>45232</v>
      </c>
      <c r="L1499" s="7">
        <v>46035</v>
      </c>
      <c r="M1499" s="6" t="s">
        <v>58</v>
      </c>
      <c r="N1499">
        <v>24</v>
      </c>
    </row>
    <row r="1500" spans="1:14" x14ac:dyDescent="0.2">
      <c r="A1500" s="6">
        <v>133303</v>
      </c>
      <c r="B1500" s="6" t="s">
        <v>1669</v>
      </c>
      <c r="C1500">
        <v>0</v>
      </c>
      <c r="D1500" s="24">
        <v>0</v>
      </c>
      <c r="E1500" s="6">
        <v>14</v>
      </c>
      <c r="F1500" s="6">
        <v>5</v>
      </c>
      <c r="G1500">
        <v>0</v>
      </c>
      <c r="H1500" s="6">
        <v>12</v>
      </c>
      <c r="I1500" s="6" t="s">
        <v>952</v>
      </c>
      <c r="J1500" s="6" t="s">
        <v>973</v>
      </c>
      <c r="K1500" s="7">
        <v>44147</v>
      </c>
      <c r="L1500" s="6"/>
      <c r="M1500" s="6" t="s">
        <v>76</v>
      </c>
      <c r="N1500">
        <v>61</v>
      </c>
    </row>
    <row r="1501" spans="1:14" x14ac:dyDescent="0.2">
      <c r="A1501" s="6">
        <v>133264</v>
      </c>
      <c r="B1501" s="6" t="s">
        <v>1670</v>
      </c>
      <c r="C1501">
        <v>0</v>
      </c>
      <c r="D1501" s="24">
        <v>0</v>
      </c>
      <c r="E1501" s="6">
        <v>18</v>
      </c>
      <c r="F1501" s="6">
        <v>19</v>
      </c>
      <c r="G1501">
        <v>23</v>
      </c>
      <c r="H1501" s="6">
        <v>18</v>
      </c>
      <c r="I1501" s="6" t="s">
        <v>952</v>
      </c>
      <c r="J1501" s="6" t="s">
        <v>54</v>
      </c>
      <c r="K1501" s="7">
        <v>45274</v>
      </c>
      <c r="L1501" s="6"/>
      <c r="M1501" s="6" t="s">
        <v>76</v>
      </c>
      <c r="N1501">
        <v>45</v>
      </c>
    </row>
    <row r="1502" spans="1:14" x14ac:dyDescent="0.2">
      <c r="A1502" s="6">
        <v>133163</v>
      </c>
      <c r="B1502" s="6" t="s">
        <v>1671</v>
      </c>
      <c r="C1502">
        <v>0</v>
      </c>
      <c r="D1502" s="24">
        <v>0</v>
      </c>
      <c r="E1502" s="6">
        <v>22</v>
      </c>
      <c r="F1502" s="6">
        <v>24</v>
      </c>
      <c r="G1502">
        <v>4</v>
      </c>
      <c r="H1502" s="6">
        <v>25</v>
      </c>
      <c r="I1502" s="6" t="s">
        <v>952</v>
      </c>
      <c r="J1502" s="6" t="s">
        <v>973</v>
      </c>
      <c r="K1502" s="7">
        <v>45903</v>
      </c>
      <c r="L1502" s="6"/>
      <c r="M1502" s="6" t="s">
        <v>76</v>
      </c>
      <c r="N1502">
        <v>2</v>
      </c>
    </row>
    <row r="1503" spans="1:14" x14ac:dyDescent="0.2">
      <c r="A1503" s="6">
        <v>132966</v>
      </c>
      <c r="B1503" s="6" t="s">
        <v>1672</v>
      </c>
      <c r="C1503">
        <v>0</v>
      </c>
      <c r="D1503" s="24">
        <v>0</v>
      </c>
      <c r="E1503" s="6">
        <v>24</v>
      </c>
      <c r="F1503" s="6">
        <v>18</v>
      </c>
      <c r="G1503">
        <v>0</v>
      </c>
      <c r="H1503" s="6">
        <v>24</v>
      </c>
      <c r="I1503" s="6" t="s">
        <v>952</v>
      </c>
      <c r="J1503" s="6" t="s">
        <v>973</v>
      </c>
      <c r="K1503" s="7">
        <v>45939</v>
      </c>
      <c r="L1503" s="7">
        <v>46070</v>
      </c>
      <c r="M1503" s="6" t="s">
        <v>76</v>
      </c>
      <c r="N1503">
        <v>1</v>
      </c>
    </row>
    <row r="1504" spans="1:14" x14ac:dyDescent="0.2">
      <c r="A1504" s="6">
        <v>132788</v>
      </c>
      <c r="B1504" s="6" t="s">
        <v>1673</v>
      </c>
      <c r="C1504">
        <v>0</v>
      </c>
      <c r="D1504" s="24">
        <v>0</v>
      </c>
      <c r="E1504" s="6">
        <v>11</v>
      </c>
      <c r="F1504" s="6">
        <v>14</v>
      </c>
      <c r="G1504">
        <v>2</v>
      </c>
      <c r="H1504" s="6">
        <v>14</v>
      </c>
      <c r="I1504" s="6" t="s">
        <v>952</v>
      </c>
      <c r="J1504" s="6" t="s">
        <v>54</v>
      </c>
      <c r="K1504" s="7">
        <v>45350</v>
      </c>
      <c r="L1504" s="6"/>
      <c r="M1504" s="6" t="s">
        <v>76</v>
      </c>
      <c r="N1504">
        <v>51</v>
      </c>
    </row>
    <row r="1505" spans="1:14" x14ac:dyDescent="0.2">
      <c r="A1505" s="6">
        <v>132701</v>
      </c>
      <c r="B1505" s="6" t="s">
        <v>1674</v>
      </c>
      <c r="C1505">
        <v>0</v>
      </c>
      <c r="D1505" s="24">
        <v>0</v>
      </c>
      <c r="E1505" s="6">
        <v>6</v>
      </c>
      <c r="F1505" s="6">
        <v>8</v>
      </c>
      <c r="G1505">
        <v>0</v>
      </c>
      <c r="H1505" s="6">
        <v>8</v>
      </c>
      <c r="I1505" s="6" t="s">
        <v>952</v>
      </c>
      <c r="J1505" s="6" t="s">
        <v>973</v>
      </c>
      <c r="K1505" s="7">
        <v>44175</v>
      </c>
      <c r="L1505" s="6"/>
      <c r="M1505" s="6" t="s">
        <v>76</v>
      </c>
      <c r="N1505">
        <v>60</v>
      </c>
    </row>
    <row r="1506" spans="1:14" x14ac:dyDescent="0.2">
      <c r="A1506" s="6">
        <v>132173</v>
      </c>
      <c r="B1506" s="6" t="s">
        <v>615</v>
      </c>
      <c r="C1506">
        <v>0</v>
      </c>
      <c r="D1506" s="24">
        <v>0</v>
      </c>
      <c r="E1506" s="6">
        <v>39</v>
      </c>
      <c r="F1506" s="6">
        <v>50</v>
      </c>
      <c r="G1506">
        <v>54</v>
      </c>
      <c r="H1506" s="6">
        <v>51</v>
      </c>
      <c r="I1506" s="6" t="s">
        <v>53</v>
      </c>
      <c r="J1506" s="6" t="s">
        <v>68</v>
      </c>
      <c r="K1506" s="7">
        <v>45832</v>
      </c>
      <c r="L1506" s="7">
        <v>45924</v>
      </c>
      <c r="M1506" s="6" t="s">
        <v>76</v>
      </c>
      <c r="N1506">
        <v>2</v>
      </c>
    </row>
    <row r="1507" spans="1:14" x14ac:dyDescent="0.2">
      <c r="A1507" s="6">
        <v>131116</v>
      </c>
      <c r="B1507" s="6" t="s">
        <v>1675</v>
      </c>
      <c r="C1507">
        <v>0</v>
      </c>
      <c r="D1507" s="24">
        <v>0</v>
      </c>
      <c r="E1507" s="6">
        <v>208</v>
      </c>
      <c r="F1507" s="6">
        <v>175</v>
      </c>
      <c r="G1507">
        <v>0</v>
      </c>
      <c r="H1507" s="6">
        <v>196</v>
      </c>
      <c r="I1507" s="6" t="s">
        <v>53</v>
      </c>
      <c r="J1507" s="6" t="s">
        <v>973</v>
      </c>
      <c r="K1507" s="7">
        <v>45551</v>
      </c>
      <c r="L1507" s="6"/>
      <c r="M1507" s="6" t="s">
        <v>58</v>
      </c>
      <c r="N1507">
        <v>14</v>
      </c>
    </row>
    <row r="1508" spans="1:14" x14ac:dyDescent="0.2">
      <c r="A1508" s="6">
        <v>131030</v>
      </c>
      <c r="B1508" s="6" t="s">
        <v>1676</v>
      </c>
      <c r="C1508">
        <v>0</v>
      </c>
      <c r="D1508" s="24">
        <v>0</v>
      </c>
      <c r="E1508" s="6">
        <v>11</v>
      </c>
      <c r="F1508" s="6">
        <v>14</v>
      </c>
      <c r="G1508">
        <v>2</v>
      </c>
      <c r="H1508" s="6">
        <v>14</v>
      </c>
      <c r="I1508" s="6" t="s">
        <v>952</v>
      </c>
      <c r="J1508" s="6" t="s">
        <v>54</v>
      </c>
      <c r="K1508" s="7">
        <v>45320</v>
      </c>
      <c r="L1508" s="6"/>
      <c r="M1508" s="6" t="s">
        <v>76</v>
      </c>
      <c r="N1508">
        <v>51</v>
      </c>
    </row>
    <row r="1509" spans="1:14" x14ac:dyDescent="0.2">
      <c r="A1509" s="6">
        <v>130997</v>
      </c>
      <c r="B1509" s="6" t="s">
        <v>1677</v>
      </c>
      <c r="C1509">
        <v>0</v>
      </c>
      <c r="D1509" s="24">
        <v>0</v>
      </c>
      <c r="E1509" s="6">
        <v>64</v>
      </c>
      <c r="F1509" s="6">
        <v>9</v>
      </c>
      <c r="G1509">
        <v>0</v>
      </c>
      <c r="H1509" s="6">
        <v>34</v>
      </c>
      <c r="I1509" s="6" t="s">
        <v>952</v>
      </c>
      <c r="J1509" s="6" t="s">
        <v>973</v>
      </c>
      <c r="K1509" s="7">
        <v>43535</v>
      </c>
      <c r="L1509" s="6"/>
      <c r="M1509" s="6" t="s">
        <v>71</v>
      </c>
      <c r="N1509">
        <v>81</v>
      </c>
    </row>
    <row r="1510" spans="1:14" x14ac:dyDescent="0.2">
      <c r="A1510" s="6">
        <v>129694</v>
      </c>
      <c r="B1510" s="6" t="s">
        <v>1678</v>
      </c>
      <c r="C1510">
        <v>0</v>
      </c>
      <c r="D1510" s="24">
        <v>0</v>
      </c>
      <c r="E1510" s="6">
        <v>7</v>
      </c>
      <c r="F1510" s="6">
        <v>9</v>
      </c>
      <c r="G1510">
        <v>2</v>
      </c>
      <c r="H1510" s="6">
        <v>9</v>
      </c>
      <c r="I1510" s="6" t="s">
        <v>952</v>
      </c>
      <c r="J1510" s="6" t="s">
        <v>54</v>
      </c>
      <c r="K1510" s="7">
        <v>45278</v>
      </c>
      <c r="L1510" s="6"/>
      <c r="M1510" s="6" t="s">
        <v>76</v>
      </c>
      <c r="N1510">
        <v>45</v>
      </c>
    </row>
    <row r="1511" spans="1:14" x14ac:dyDescent="0.2">
      <c r="A1511" s="6">
        <v>129372</v>
      </c>
      <c r="B1511" s="6" t="s">
        <v>191</v>
      </c>
      <c r="C1511">
        <v>0</v>
      </c>
      <c r="D1511" s="24">
        <v>0</v>
      </c>
      <c r="E1511" s="6">
        <v>10</v>
      </c>
      <c r="F1511" s="6">
        <v>17</v>
      </c>
      <c r="G1511">
        <v>20</v>
      </c>
      <c r="H1511" s="6">
        <v>6</v>
      </c>
      <c r="I1511" s="6" t="s">
        <v>53</v>
      </c>
      <c r="J1511" s="6" t="s">
        <v>68</v>
      </c>
      <c r="K1511" s="7">
        <v>45792</v>
      </c>
      <c r="L1511" s="7">
        <v>45905</v>
      </c>
      <c r="M1511" s="6" t="s">
        <v>76</v>
      </c>
      <c r="N1511">
        <v>2</v>
      </c>
    </row>
    <row r="1512" spans="1:14" x14ac:dyDescent="0.2">
      <c r="A1512" s="6">
        <v>129050</v>
      </c>
      <c r="B1512" s="6" t="s">
        <v>1679</v>
      </c>
      <c r="C1512">
        <v>0</v>
      </c>
      <c r="D1512" s="24">
        <v>0</v>
      </c>
      <c r="E1512" s="6">
        <v>14</v>
      </c>
      <c r="F1512" s="6">
        <v>15</v>
      </c>
      <c r="G1512">
        <v>0</v>
      </c>
      <c r="H1512" s="6">
        <v>19</v>
      </c>
      <c r="I1512" s="6" t="s">
        <v>952</v>
      </c>
      <c r="J1512" s="6" t="s">
        <v>973</v>
      </c>
      <c r="K1512" s="7">
        <v>45924</v>
      </c>
      <c r="L1512" s="7">
        <v>46049</v>
      </c>
      <c r="M1512" s="6" t="s">
        <v>76</v>
      </c>
      <c r="N1512">
        <v>2</v>
      </c>
    </row>
    <row r="1513" spans="1:14" x14ac:dyDescent="0.2">
      <c r="A1513" s="6">
        <v>128946</v>
      </c>
      <c r="B1513" s="6" t="s">
        <v>222</v>
      </c>
      <c r="C1513">
        <v>0</v>
      </c>
      <c r="D1513" s="24">
        <v>0</v>
      </c>
      <c r="E1513" s="6">
        <v>25</v>
      </c>
      <c r="F1513" s="6">
        <v>53</v>
      </c>
      <c r="G1513">
        <v>32</v>
      </c>
      <c r="H1513" s="6">
        <v>27</v>
      </c>
      <c r="I1513" s="6" t="s">
        <v>53</v>
      </c>
      <c r="J1513" s="6" t="s">
        <v>68</v>
      </c>
      <c r="K1513" s="7">
        <v>45826</v>
      </c>
      <c r="L1513" s="7">
        <v>45919</v>
      </c>
      <c r="M1513" s="6" t="s">
        <v>76</v>
      </c>
      <c r="N1513">
        <v>4</v>
      </c>
    </row>
    <row r="1514" spans="1:14" x14ac:dyDescent="0.2">
      <c r="A1514" s="6">
        <v>128716</v>
      </c>
      <c r="B1514" s="6" t="s">
        <v>1680</v>
      </c>
      <c r="C1514">
        <v>0</v>
      </c>
      <c r="D1514" s="24">
        <v>0</v>
      </c>
      <c r="E1514" s="6">
        <v>21</v>
      </c>
      <c r="F1514" s="6">
        <v>5</v>
      </c>
      <c r="G1514">
        <v>0</v>
      </c>
      <c r="H1514" s="6">
        <v>5</v>
      </c>
      <c r="I1514" s="6" t="s">
        <v>952</v>
      </c>
      <c r="J1514" s="6" t="s">
        <v>973</v>
      </c>
      <c r="K1514" s="7">
        <v>44196</v>
      </c>
      <c r="L1514" s="6"/>
      <c r="M1514" s="6" t="s">
        <v>76</v>
      </c>
      <c r="N1514">
        <v>60</v>
      </c>
    </row>
    <row r="1515" spans="1:14" x14ac:dyDescent="0.2">
      <c r="A1515" s="6">
        <v>128243</v>
      </c>
      <c r="B1515" s="6" t="s">
        <v>413</v>
      </c>
      <c r="C1515">
        <v>0</v>
      </c>
      <c r="D1515" s="24">
        <v>0</v>
      </c>
      <c r="E1515" s="6">
        <v>20</v>
      </c>
      <c r="F1515" s="6">
        <v>20</v>
      </c>
      <c r="G1515">
        <v>1</v>
      </c>
      <c r="H1515" s="6">
        <v>20</v>
      </c>
      <c r="I1515" s="6" t="s">
        <v>53</v>
      </c>
      <c r="J1515" s="6" t="s">
        <v>54</v>
      </c>
      <c r="K1515" s="7">
        <v>45639</v>
      </c>
      <c r="L1515" s="6"/>
      <c r="M1515" s="6" t="s">
        <v>76</v>
      </c>
      <c r="N1515">
        <v>50</v>
      </c>
    </row>
    <row r="1516" spans="1:14" x14ac:dyDescent="0.2">
      <c r="A1516" s="6">
        <v>128056</v>
      </c>
      <c r="B1516" s="6" t="s">
        <v>1681</v>
      </c>
      <c r="C1516">
        <v>0</v>
      </c>
      <c r="D1516" s="24">
        <v>0</v>
      </c>
      <c r="E1516" s="6">
        <v>25</v>
      </c>
      <c r="F1516" s="6">
        <v>46</v>
      </c>
      <c r="G1516">
        <v>0</v>
      </c>
      <c r="H1516" s="6">
        <v>46</v>
      </c>
      <c r="I1516" s="6" t="s">
        <v>952</v>
      </c>
      <c r="J1516" s="6" t="s">
        <v>973</v>
      </c>
      <c r="K1516" s="7">
        <v>44132</v>
      </c>
      <c r="L1516" s="6"/>
      <c r="M1516" s="6" t="s">
        <v>76</v>
      </c>
      <c r="N1516">
        <v>62</v>
      </c>
    </row>
    <row r="1517" spans="1:14" x14ac:dyDescent="0.2">
      <c r="A1517" s="6">
        <v>127980</v>
      </c>
      <c r="B1517" s="6" t="s">
        <v>1682</v>
      </c>
      <c r="C1517">
        <v>0</v>
      </c>
      <c r="D1517" s="24">
        <v>0</v>
      </c>
      <c r="E1517" s="6">
        <v>14</v>
      </c>
      <c r="F1517" s="6">
        <v>16</v>
      </c>
      <c r="G1517">
        <v>0</v>
      </c>
      <c r="H1517" s="6">
        <v>19</v>
      </c>
      <c r="I1517" s="6" t="s">
        <v>952</v>
      </c>
      <c r="J1517" s="6" t="s">
        <v>973</v>
      </c>
      <c r="K1517" s="7">
        <v>44125</v>
      </c>
      <c r="L1517" s="6"/>
      <c r="M1517" s="6" t="s">
        <v>76</v>
      </c>
      <c r="N1517">
        <v>62</v>
      </c>
    </row>
    <row r="1518" spans="1:14" x14ac:dyDescent="0.2">
      <c r="A1518" s="6">
        <v>126931</v>
      </c>
      <c r="B1518" s="6" t="s">
        <v>1683</v>
      </c>
      <c r="C1518">
        <v>0</v>
      </c>
      <c r="D1518" s="24">
        <v>0</v>
      </c>
      <c r="E1518" s="6">
        <v>7</v>
      </c>
      <c r="F1518" s="6">
        <v>11</v>
      </c>
      <c r="G1518">
        <v>0</v>
      </c>
      <c r="H1518" s="6">
        <v>16</v>
      </c>
      <c r="I1518" s="6" t="s">
        <v>952</v>
      </c>
      <c r="J1518" s="6" t="s">
        <v>973</v>
      </c>
      <c r="K1518" s="7">
        <v>44104</v>
      </c>
      <c r="L1518" s="6"/>
      <c r="M1518" s="6" t="s">
        <v>76</v>
      </c>
      <c r="N1518">
        <v>63</v>
      </c>
    </row>
    <row r="1519" spans="1:14" x14ac:dyDescent="0.2">
      <c r="A1519" s="6">
        <v>126706</v>
      </c>
      <c r="B1519" s="6" t="s">
        <v>705</v>
      </c>
      <c r="C1519">
        <v>0</v>
      </c>
      <c r="D1519" s="24">
        <v>0</v>
      </c>
      <c r="E1519" s="6">
        <v>54</v>
      </c>
      <c r="F1519" s="6">
        <v>35</v>
      </c>
      <c r="G1519">
        <v>41</v>
      </c>
      <c r="H1519" s="6">
        <v>36</v>
      </c>
      <c r="I1519" s="6" t="s">
        <v>53</v>
      </c>
      <c r="J1519" s="6" t="s">
        <v>54</v>
      </c>
      <c r="K1519" s="7">
        <v>45450</v>
      </c>
      <c r="L1519" s="6"/>
      <c r="M1519" s="6" t="s">
        <v>71</v>
      </c>
      <c r="N1519">
        <v>16</v>
      </c>
    </row>
    <row r="1520" spans="1:14" x14ac:dyDescent="0.2">
      <c r="A1520" s="6">
        <v>126033</v>
      </c>
      <c r="B1520" s="6" t="s">
        <v>1684</v>
      </c>
      <c r="C1520">
        <v>0</v>
      </c>
      <c r="D1520" s="24">
        <v>0</v>
      </c>
      <c r="E1520" s="6">
        <v>3</v>
      </c>
      <c r="F1520" s="6">
        <v>1</v>
      </c>
      <c r="G1520">
        <v>0</v>
      </c>
      <c r="H1520" s="6">
        <v>3</v>
      </c>
      <c r="I1520" s="6" t="s">
        <v>952</v>
      </c>
      <c r="J1520" s="6" t="s">
        <v>973</v>
      </c>
      <c r="K1520" s="7">
        <v>44176</v>
      </c>
      <c r="L1520" s="6"/>
      <c r="M1520" s="6" t="s">
        <v>76</v>
      </c>
      <c r="N1520">
        <v>60</v>
      </c>
    </row>
    <row r="1521" spans="1:14" x14ac:dyDescent="0.2">
      <c r="A1521" s="6">
        <v>125721</v>
      </c>
      <c r="B1521" s="6" t="s">
        <v>1685</v>
      </c>
      <c r="C1521">
        <v>0</v>
      </c>
      <c r="D1521" s="24">
        <v>0</v>
      </c>
      <c r="E1521" s="6">
        <v>5</v>
      </c>
      <c r="F1521" s="6">
        <v>32</v>
      </c>
      <c r="G1521">
        <v>0</v>
      </c>
      <c r="H1521" s="6">
        <v>0</v>
      </c>
      <c r="I1521" s="6" t="s">
        <v>976</v>
      </c>
      <c r="J1521" s="6" t="s">
        <v>973</v>
      </c>
      <c r="K1521" s="7">
        <v>45013</v>
      </c>
      <c r="L1521" s="6"/>
      <c r="M1521" s="6" t="s">
        <v>76</v>
      </c>
      <c r="N1521">
        <v>33</v>
      </c>
    </row>
    <row r="1522" spans="1:14" x14ac:dyDescent="0.2">
      <c r="A1522" s="6">
        <v>125304</v>
      </c>
      <c r="B1522" s="6" t="s">
        <v>1686</v>
      </c>
      <c r="C1522">
        <v>0</v>
      </c>
      <c r="D1522" s="24">
        <v>0</v>
      </c>
      <c r="E1522" s="6">
        <v>148</v>
      </c>
      <c r="F1522" s="6">
        <v>148</v>
      </c>
      <c r="G1522">
        <v>149</v>
      </c>
      <c r="H1522" s="6">
        <v>329</v>
      </c>
      <c r="I1522" s="6" t="s">
        <v>952</v>
      </c>
      <c r="J1522" s="6" t="s">
        <v>54</v>
      </c>
      <c r="K1522" s="7">
        <v>45273</v>
      </c>
      <c r="L1522" s="6"/>
      <c r="M1522" s="6" t="s">
        <v>58</v>
      </c>
      <c r="N1522">
        <v>52</v>
      </c>
    </row>
    <row r="1523" spans="1:14" x14ac:dyDescent="0.2">
      <c r="A1523" s="6">
        <v>125286</v>
      </c>
      <c r="B1523" s="6" t="s">
        <v>484</v>
      </c>
      <c r="C1523">
        <v>0</v>
      </c>
      <c r="D1523" s="24">
        <v>0</v>
      </c>
      <c r="E1523" s="6">
        <v>14</v>
      </c>
      <c r="F1523" s="6">
        <v>9</v>
      </c>
      <c r="G1523">
        <v>0</v>
      </c>
      <c r="H1523" s="6">
        <v>9</v>
      </c>
      <c r="I1523" s="6" t="s">
        <v>53</v>
      </c>
      <c r="J1523" s="6" t="s">
        <v>68</v>
      </c>
      <c r="K1523" s="7">
        <v>45797</v>
      </c>
      <c r="L1523" s="6"/>
      <c r="M1523" s="6" t="s">
        <v>76</v>
      </c>
      <c r="N1523">
        <v>2</v>
      </c>
    </row>
    <row r="1524" spans="1:14" x14ac:dyDescent="0.2">
      <c r="A1524" s="6">
        <v>125270</v>
      </c>
      <c r="B1524" s="6" t="s">
        <v>1687</v>
      </c>
      <c r="C1524">
        <v>0</v>
      </c>
      <c r="D1524" s="24">
        <v>0</v>
      </c>
      <c r="E1524" s="6">
        <v>39</v>
      </c>
      <c r="F1524" s="6">
        <v>35</v>
      </c>
      <c r="G1524">
        <v>0</v>
      </c>
      <c r="H1524" s="6">
        <v>41</v>
      </c>
      <c r="I1524" s="6" t="s">
        <v>952</v>
      </c>
      <c r="J1524" s="6" t="s">
        <v>973</v>
      </c>
      <c r="K1524" s="7">
        <v>45889</v>
      </c>
      <c r="L1524" s="7">
        <v>46043</v>
      </c>
      <c r="M1524" s="6" t="s">
        <v>76</v>
      </c>
      <c r="N1524">
        <v>3</v>
      </c>
    </row>
    <row r="1525" spans="1:14" x14ac:dyDescent="0.2">
      <c r="A1525" s="6">
        <v>125102</v>
      </c>
      <c r="B1525" s="6" t="s">
        <v>394</v>
      </c>
      <c r="C1525">
        <v>0</v>
      </c>
      <c r="D1525" s="24">
        <v>0</v>
      </c>
      <c r="E1525" s="6">
        <v>24</v>
      </c>
      <c r="F1525" s="6">
        <v>25</v>
      </c>
      <c r="G1525">
        <v>25</v>
      </c>
      <c r="H1525" s="6">
        <v>25</v>
      </c>
      <c r="I1525" s="6" t="s">
        <v>53</v>
      </c>
      <c r="J1525" s="6" t="s">
        <v>68</v>
      </c>
      <c r="K1525" s="7">
        <v>45845</v>
      </c>
      <c r="L1525" s="7">
        <v>45933</v>
      </c>
      <c r="M1525" s="6" t="s">
        <v>76</v>
      </c>
      <c r="N1525">
        <v>2</v>
      </c>
    </row>
    <row r="1526" spans="1:14" x14ac:dyDescent="0.2">
      <c r="A1526" s="6">
        <v>124132</v>
      </c>
      <c r="B1526" s="6" t="s">
        <v>1688</v>
      </c>
      <c r="C1526">
        <v>0</v>
      </c>
      <c r="D1526" s="24">
        <v>0</v>
      </c>
      <c r="E1526" s="6">
        <v>32</v>
      </c>
      <c r="F1526" s="6">
        <v>2</v>
      </c>
      <c r="G1526">
        <v>0</v>
      </c>
      <c r="H1526" s="6">
        <v>65</v>
      </c>
      <c r="I1526" s="6" t="s">
        <v>952</v>
      </c>
      <c r="J1526" s="6" t="s">
        <v>963</v>
      </c>
      <c r="K1526" s="7">
        <v>43973</v>
      </c>
      <c r="L1526" s="6"/>
      <c r="M1526" s="6" t="s">
        <v>76</v>
      </c>
      <c r="N1526">
        <v>67</v>
      </c>
    </row>
    <row r="1527" spans="1:14" x14ac:dyDescent="0.2">
      <c r="A1527" s="6">
        <v>123323</v>
      </c>
      <c r="B1527" s="6" t="s">
        <v>869</v>
      </c>
      <c r="C1527">
        <v>0</v>
      </c>
      <c r="D1527" s="24">
        <v>0</v>
      </c>
      <c r="E1527" s="6">
        <v>16</v>
      </c>
      <c r="F1527" s="6">
        <v>20</v>
      </c>
      <c r="G1527">
        <v>21</v>
      </c>
      <c r="H1527" s="6">
        <v>21</v>
      </c>
      <c r="I1527" s="6" t="s">
        <v>53</v>
      </c>
      <c r="J1527" s="6" t="s">
        <v>54</v>
      </c>
      <c r="K1527" s="7">
        <v>45747</v>
      </c>
      <c r="L1527" s="6"/>
      <c r="M1527" s="6" t="s">
        <v>76</v>
      </c>
      <c r="N1527">
        <v>6</v>
      </c>
    </row>
    <row r="1528" spans="1:14" x14ac:dyDescent="0.2">
      <c r="A1528" s="6">
        <v>122943</v>
      </c>
      <c r="B1528" s="6" t="s">
        <v>1689</v>
      </c>
      <c r="C1528">
        <v>0</v>
      </c>
      <c r="D1528" s="24">
        <v>0</v>
      </c>
      <c r="E1528" s="6">
        <v>32</v>
      </c>
      <c r="F1528" s="6">
        <v>35</v>
      </c>
      <c r="G1528">
        <v>35</v>
      </c>
      <c r="H1528" s="6">
        <v>39</v>
      </c>
      <c r="I1528" s="6" t="s">
        <v>952</v>
      </c>
      <c r="J1528" s="6" t="s">
        <v>973</v>
      </c>
      <c r="K1528" s="7">
        <v>45834</v>
      </c>
      <c r="L1528" s="7">
        <v>45986</v>
      </c>
      <c r="M1528" s="6" t="s">
        <v>76</v>
      </c>
      <c r="N1528">
        <v>1</v>
      </c>
    </row>
    <row r="1529" spans="1:14" x14ac:dyDescent="0.2">
      <c r="A1529" s="6">
        <v>122134</v>
      </c>
      <c r="B1529" s="6" t="s">
        <v>1690</v>
      </c>
      <c r="C1529">
        <v>0</v>
      </c>
      <c r="D1529" s="24">
        <v>0</v>
      </c>
      <c r="E1529" s="6">
        <v>36</v>
      </c>
      <c r="F1529" s="6">
        <v>45</v>
      </c>
      <c r="G1529">
        <v>49</v>
      </c>
      <c r="H1529" s="6">
        <v>53</v>
      </c>
      <c r="I1529" s="6" t="s">
        <v>952</v>
      </c>
      <c r="J1529" s="6" t="s">
        <v>54</v>
      </c>
      <c r="K1529" s="7">
        <v>45278</v>
      </c>
      <c r="L1529" s="6"/>
      <c r="M1529" s="6" t="s">
        <v>76</v>
      </c>
      <c r="N1529">
        <v>44</v>
      </c>
    </row>
    <row r="1530" spans="1:14" x14ac:dyDescent="0.2">
      <c r="A1530" s="6">
        <v>120816</v>
      </c>
      <c r="B1530" s="6" t="s">
        <v>1691</v>
      </c>
      <c r="C1530">
        <v>0</v>
      </c>
      <c r="D1530" s="24">
        <v>0</v>
      </c>
      <c r="E1530" s="6">
        <v>24</v>
      </c>
      <c r="F1530" s="6">
        <v>38</v>
      </c>
      <c r="G1530">
        <v>0</v>
      </c>
      <c r="H1530" s="6">
        <v>21</v>
      </c>
      <c r="I1530" s="6" t="s">
        <v>952</v>
      </c>
      <c r="J1530" s="6" t="s">
        <v>973</v>
      </c>
      <c r="K1530" s="7">
        <v>45891</v>
      </c>
      <c r="L1530" s="6"/>
      <c r="M1530" s="6" t="s">
        <v>76</v>
      </c>
      <c r="N1530">
        <v>3</v>
      </c>
    </row>
    <row r="1531" spans="1:14" x14ac:dyDescent="0.2">
      <c r="A1531" s="6">
        <v>120233</v>
      </c>
      <c r="B1531" s="6" t="s">
        <v>1692</v>
      </c>
      <c r="C1531">
        <v>0</v>
      </c>
      <c r="D1531" s="24">
        <v>0</v>
      </c>
      <c r="E1531" s="6">
        <v>93</v>
      </c>
      <c r="F1531" s="6">
        <v>92</v>
      </c>
      <c r="G1531">
        <v>0</v>
      </c>
      <c r="H1531" s="6">
        <v>95</v>
      </c>
      <c r="I1531" s="6" t="s">
        <v>952</v>
      </c>
      <c r="J1531" s="6" t="s">
        <v>973</v>
      </c>
      <c r="K1531" s="7">
        <v>45347</v>
      </c>
      <c r="L1531" s="6"/>
      <c r="M1531" s="6" t="s">
        <v>71</v>
      </c>
      <c r="N1531">
        <v>21</v>
      </c>
    </row>
    <row r="1532" spans="1:14" x14ac:dyDescent="0.2">
      <c r="A1532" s="6">
        <v>120211</v>
      </c>
      <c r="B1532" s="6" t="s">
        <v>1693</v>
      </c>
      <c r="C1532">
        <v>0</v>
      </c>
      <c r="D1532" s="24">
        <v>0</v>
      </c>
      <c r="E1532" s="6">
        <v>22</v>
      </c>
      <c r="F1532" s="6">
        <v>10</v>
      </c>
      <c r="G1532">
        <v>0</v>
      </c>
      <c r="H1532" s="6">
        <v>10</v>
      </c>
      <c r="I1532" s="6" t="s">
        <v>952</v>
      </c>
      <c r="J1532" s="6" t="s">
        <v>973</v>
      </c>
      <c r="K1532" s="7">
        <v>44173</v>
      </c>
      <c r="L1532" s="6"/>
      <c r="M1532" s="6" t="s">
        <v>76</v>
      </c>
      <c r="N1532">
        <v>60</v>
      </c>
    </row>
    <row r="1533" spans="1:14" x14ac:dyDescent="0.2">
      <c r="A1533" s="6">
        <v>120192</v>
      </c>
      <c r="B1533" s="6" t="s">
        <v>1694</v>
      </c>
      <c r="C1533">
        <v>0</v>
      </c>
      <c r="D1533" s="24">
        <v>0</v>
      </c>
      <c r="E1533" s="6">
        <v>26</v>
      </c>
      <c r="F1533" s="6">
        <v>24</v>
      </c>
      <c r="G1533">
        <v>0</v>
      </c>
      <c r="H1533" s="6">
        <v>24</v>
      </c>
      <c r="I1533" s="6" t="s">
        <v>952</v>
      </c>
      <c r="J1533" s="6" t="s">
        <v>54</v>
      </c>
      <c r="K1533" s="7">
        <v>45278</v>
      </c>
      <c r="L1533" s="6"/>
      <c r="M1533" s="6" t="s">
        <v>76</v>
      </c>
      <c r="N1533">
        <v>33</v>
      </c>
    </row>
    <row r="1534" spans="1:14" x14ac:dyDescent="0.2">
      <c r="A1534" s="6">
        <v>119874</v>
      </c>
      <c r="B1534" s="6" t="s">
        <v>219</v>
      </c>
      <c r="C1534">
        <v>0</v>
      </c>
      <c r="D1534" s="24">
        <v>0</v>
      </c>
      <c r="E1534" s="6">
        <v>10</v>
      </c>
      <c r="F1534" s="6">
        <v>12</v>
      </c>
      <c r="G1534">
        <v>23</v>
      </c>
      <c r="H1534" s="6">
        <v>6</v>
      </c>
      <c r="I1534" s="6" t="s">
        <v>53</v>
      </c>
      <c r="J1534" s="6" t="s">
        <v>68</v>
      </c>
      <c r="K1534" s="7">
        <v>45853</v>
      </c>
      <c r="L1534" s="6"/>
      <c r="M1534" s="6" t="s">
        <v>76</v>
      </c>
      <c r="N1534">
        <v>4</v>
      </c>
    </row>
    <row r="1535" spans="1:14" x14ac:dyDescent="0.2">
      <c r="A1535" s="6">
        <v>119729</v>
      </c>
      <c r="B1535" s="6" t="s">
        <v>94</v>
      </c>
      <c r="C1535">
        <v>0</v>
      </c>
      <c r="D1535" s="24">
        <v>0</v>
      </c>
      <c r="E1535" s="6">
        <v>54</v>
      </c>
      <c r="F1535" s="6">
        <v>131</v>
      </c>
      <c r="G1535">
        <v>81</v>
      </c>
      <c r="H1535" s="6">
        <v>63</v>
      </c>
      <c r="I1535" s="6" t="s">
        <v>53</v>
      </c>
      <c r="J1535" s="6" t="s">
        <v>54</v>
      </c>
      <c r="K1535" s="7">
        <v>45832</v>
      </c>
      <c r="L1535" s="7">
        <v>45922</v>
      </c>
      <c r="M1535" s="6" t="s">
        <v>71</v>
      </c>
      <c r="N1535">
        <v>2</v>
      </c>
    </row>
    <row r="1536" spans="1:14" x14ac:dyDescent="0.2">
      <c r="A1536" s="6">
        <v>119420</v>
      </c>
      <c r="B1536" s="6" t="s">
        <v>1695</v>
      </c>
      <c r="C1536">
        <v>0</v>
      </c>
      <c r="D1536" s="24">
        <v>0</v>
      </c>
      <c r="E1536" s="6">
        <v>5</v>
      </c>
      <c r="F1536" s="6">
        <v>3</v>
      </c>
      <c r="G1536">
        <v>0</v>
      </c>
      <c r="H1536" s="6">
        <v>3</v>
      </c>
      <c r="I1536" s="6" t="s">
        <v>952</v>
      </c>
      <c r="J1536" s="6" t="s">
        <v>973</v>
      </c>
      <c r="K1536" s="7">
        <v>44196</v>
      </c>
      <c r="L1536" s="6"/>
      <c r="M1536" s="6" t="s">
        <v>76</v>
      </c>
      <c r="N1536">
        <v>60</v>
      </c>
    </row>
    <row r="1537" spans="1:14" x14ac:dyDescent="0.2">
      <c r="A1537" s="6">
        <v>119402</v>
      </c>
      <c r="B1537" s="6" t="s">
        <v>1696</v>
      </c>
      <c r="C1537">
        <v>0</v>
      </c>
      <c r="D1537" s="24">
        <v>0</v>
      </c>
      <c r="E1537" s="6">
        <v>69</v>
      </c>
      <c r="F1537" s="6">
        <v>90</v>
      </c>
      <c r="G1537">
        <v>95</v>
      </c>
      <c r="H1537" s="6">
        <v>82</v>
      </c>
      <c r="I1537" s="6" t="s">
        <v>952</v>
      </c>
      <c r="J1537" s="6" t="s">
        <v>54</v>
      </c>
      <c r="K1537" s="7">
        <v>45330</v>
      </c>
      <c r="L1537" s="6"/>
      <c r="M1537" s="6" t="s">
        <v>71</v>
      </c>
      <c r="N1537">
        <v>37</v>
      </c>
    </row>
    <row r="1538" spans="1:14" x14ac:dyDescent="0.2">
      <c r="A1538" s="6">
        <v>119398</v>
      </c>
      <c r="B1538" s="6" t="s">
        <v>1697</v>
      </c>
      <c r="C1538">
        <v>0</v>
      </c>
      <c r="D1538" s="24">
        <v>0</v>
      </c>
      <c r="E1538" s="6">
        <v>40</v>
      </c>
      <c r="F1538" s="6">
        <v>45</v>
      </c>
      <c r="G1538">
        <v>42</v>
      </c>
      <c r="H1538" s="6">
        <v>35</v>
      </c>
      <c r="I1538" s="6" t="s">
        <v>952</v>
      </c>
      <c r="J1538" s="6" t="s">
        <v>54</v>
      </c>
      <c r="K1538" s="7">
        <v>45280</v>
      </c>
      <c r="L1538" s="6"/>
      <c r="M1538" s="6" t="s">
        <v>71</v>
      </c>
      <c r="N1538">
        <v>36</v>
      </c>
    </row>
    <row r="1539" spans="1:14" x14ac:dyDescent="0.2">
      <c r="A1539" s="6">
        <v>118761</v>
      </c>
      <c r="B1539" s="6" t="s">
        <v>1698</v>
      </c>
      <c r="C1539">
        <v>0</v>
      </c>
      <c r="D1539" s="24">
        <v>0</v>
      </c>
      <c r="E1539" s="6">
        <v>50</v>
      </c>
      <c r="F1539" s="6">
        <v>32</v>
      </c>
      <c r="G1539">
        <v>27</v>
      </c>
      <c r="H1539" s="6">
        <v>20</v>
      </c>
      <c r="I1539" s="6" t="s">
        <v>952</v>
      </c>
      <c r="J1539" s="6" t="s">
        <v>54</v>
      </c>
      <c r="K1539" s="7">
        <v>45616</v>
      </c>
      <c r="L1539" s="7">
        <v>45699</v>
      </c>
      <c r="M1539" s="6" t="s">
        <v>71</v>
      </c>
      <c r="N1539">
        <v>10</v>
      </c>
    </row>
    <row r="1540" spans="1:14" x14ac:dyDescent="0.2">
      <c r="A1540" s="6">
        <v>118561</v>
      </c>
      <c r="B1540" s="6" t="s">
        <v>1699</v>
      </c>
      <c r="C1540">
        <v>0</v>
      </c>
      <c r="D1540" s="24">
        <v>0</v>
      </c>
      <c r="E1540" s="6">
        <v>15</v>
      </c>
      <c r="F1540" s="6">
        <v>20</v>
      </c>
      <c r="G1540">
        <v>0</v>
      </c>
      <c r="H1540" s="6">
        <v>26</v>
      </c>
      <c r="I1540" s="6" t="s">
        <v>952</v>
      </c>
      <c r="J1540" s="6" t="s">
        <v>973</v>
      </c>
      <c r="K1540" s="7">
        <v>44070</v>
      </c>
      <c r="L1540" s="6"/>
      <c r="M1540" s="6" t="s">
        <v>76</v>
      </c>
      <c r="N1540">
        <v>64</v>
      </c>
    </row>
    <row r="1541" spans="1:14" x14ac:dyDescent="0.2">
      <c r="A1541" s="6">
        <v>117248</v>
      </c>
      <c r="B1541" s="6" t="s">
        <v>1700</v>
      </c>
      <c r="C1541">
        <v>0</v>
      </c>
      <c r="D1541" s="24">
        <v>0</v>
      </c>
      <c r="E1541" s="6">
        <v>9</v>
      </c>
      <c r="F1541" s="6">
        <v>12</v>
      </c>
      <c r="G1541">
        <v>0</v>
      </c>
      <c r="H1541" s="6">
        <v>25</v>
      </c>
      <c r="I1541" s="6" t="s">
        <v>952</v>
      </c>
      <c r="J1541" s="6" t="s">
        <v>973</v>
      </c>
      <c r="K1541" s="7">
        <v>44154</v>
      </c>
      <c r="L1541" s="6"/>
      <c r="M1541" s="6" t="s">
        <v>76</v>
      </c>
      <c r="N1541">
        <v>61</v>
      </c>
    </row>
    <row r="1542" spans="1:14" x14ac:dyDescent="0.2">
      <c r="A1542" s="6">
        <v>117091</v>
      </c>
      <c r="B1542" s="6" t="s">
        <v>1701</v>
      </c>
      <c r="C1542">
        <v>0</v>
      </c>
      <c r="D1542" s="24">
        <v>0</v>
      </c>
      <c r="E1542" s="6">
        <v>40</v>
      </c>
      <c r="F1542" s="6">
        <v>25</v>
      </c>
      <c r="G1542">
        <v>24</v>
      </c>
      <c r="H1542" s="6">
        <v>26</v>
      </c>
      <c r="I1542" s="6" t="s">
        <v>952</v>
      </c>
      <c r="J1542" s="6" t="s">
        <v>54</v>
      </c>
      <c r="K1542" s="7">
        <v>45273</v>
      </c>
      <c r="L1542" s="6"/>
      <c r="M1542" s="6" t="s">
        <v>71</v>
      </c>
      <c r="N1542">
        <v>45</v>
      </c>
    </row>
    <row r="1543" spans="1:14" x14ac:dyDescent="0.2">
      <c r="A1543" s="6">
        <v>116988</v>
      </c>
      <c r="B1543" s="6" t="s">
        <v>1702</v>
      </c>
      <c r="C1543">
        <v>0</v>
      </c>
      <c r="D1543" s="24">
        <v>0</v>
      </c>
      <c r="E1543" s="6">
        <v>165</v>
      </c>
      <c r="F1543" s="6">
        <v>165</v>
      </c>
      <c r="G1543">
        <v>5</v>
      </c>
      <c r="H1543" s="6">
        <v>170</v>
      </c>
      <c r="I1543" s="6" t="s">
        <v>952</v>
      </c>
      <c r="J1543" s="6" t="s">
        <v>54</v>
      </c>
      <c r="K1543" s="7">
        <v>45324</v>
      </c>
      <c r="L1543" s="6"/>
      <c r="M1543" s="6" t="s">
        <v>58</v>
      </c>
      <c r="N1543">
        <v>39</v>
      </c>
    </row>
    <row r="1544" spans="1:14" x14ac:dyDescent="0.2">
      <c r="A1544" s="6">
        <v>116783</v>
      </c>
      <c r="B1544" s="6" t="s">
        <v>616</v>
      </c>
      <c r="C1544">
        <v>0</v>
      </c>
      <c r="D1544" s="24">
        <v>0</v>
      </c>
      <c r="E1544" s="6">
        <v>29</v>
      </c>
      <c r="F1544" s="6">
        <v>50</v>
      </c>
      <c r="G1544">
        <v>42</v>
      </c>
      <c r="H1544" s="6">
        <v>51</v>
      </c>
      <c r="I1544" s="6" t="s">
        <v>53</v>
      </c>
      <c r="J1544" s="6" t="s">
        <v>54</v>
      </c>
      <c r="K1544" s="7">
        <v>45196</v>
      </c>
      <c r="L1544" s="7">
        <v>45897</v>
      </c>
      <c r="M1544" s="6" t="s">
        <v>76</v>
      </c>
      <c r="N1544">
        <v>4</v>
      </c>
    </row>
    <row r="1545" spans="1:14" x14ac:dyDescent="0.2">
      <c r="A1545" s="6">
        <v>116549</v>
      </c>
      <c r="B1545" s="6" t="s">
        <v>1703</v>
      </c>
      <c r="C1545">
        <v>0</v>
      </c>
      <c r="D1545" s="24">
        <v>0</v>
      </c>
      <c r="E1545" s="6"/>
      <c r="F1545" s="6">
        <v>144</v>
      </c>
      <c r="G1545">
        <v>0</v>
      </c>
      <c r="H1545" s="6">
        <v>251</v>
      </c>
      <c r="I1545" s="6" t="s">
        <v>952</v>
      </c>
      <c r="J1545" s="6" t="s">
        <v>54</v>
      </c>
      <c r="K1545" s="7">
        <v>45280</v>
      </c>
      <c r="L1545" s="6"/>
      <c r="M1545" s="6"/>
      <c r="N1545">
        <v>28</v>
      </c>
    </row>
    <row r="1546" spans="1:14" x14ac:dyDescent="0.2">
      <c r="A1546" s="6">
        <v>116451</v>
      </c>
      <c r="B1546" s="6" t="s">
        <v>1704</v>
      </c>
      <c r="C1546">
        <v>0</v>
      </c>
      <c r="D1546" s="24">
        <v>0</v>
      </c>
      <c r="E1546" s="6">
        <v>34</v>
      </c>
      <c r="F1546" s="6">
        <v>22</v>
      </c>
      <c r="G1546">
        <v>0</v>
      </c>
      <c r="H1546" s="6">
        <v>35</v>
      </c>
      <c r="I1546" s="6" t="s">
        <v>53</v>
      </c>
      <c r="J1546" s="6" t="s">
        <v>973</v>
      </c>
      <c r="K1546" s="7">
        <v>45048</v>
      </c>
      <c r="L1546" s="6"/>
      <c r="M1546" s="6" t="s">
        <v>76</v>
      </c>
      <c r="N1546">
        <v>31</v>
      </c>
    </row>
    <row r="1547" spans="1:14" x14ac:dyDescent="0.2">
      <c r="A1547" s="6">
        <v>116388</v>
      </c>
      <c r="B1547" s="6" t="s">
        <v>1705</v>
      </c>
      <c r="C1547">
        <v>0</v>
      </c>
      <c r="D1547" s="24">
        <v>0</v>
      </c>
      <c r="E1547" s="6">
        <v>26</v>
      </c>
      <c r="F1547" s="6">
        <v>30</v>
      </c>
      <c r="G1547">
        <v>0</v>
      </c>
      <c r="H1547" s="6">
        <v>35</v>
      </c>
      <c r="I1547" s="6" t="s">
        <v>53</v>
      </c>
      <c r="J1547" s="6" t="s">
        <v>973</v>
      </c>
      <c r="K1547" s="7">
        <v>45469</v>
      </c>
      <c r="L1547" s="6"/>
      <c r="M1547" s="6" t="s">
        <v>76</v>
      </c>
      <c r="N1547">
        <v>17</v>
      </c>
    </row>
    <row r="1548" spans="1:14" x14ac:dyDescent="0.2">
      <c r="A1548" s="6">
        <v>116354</v>
      </c>
      <c r="B1548" s="6" t="s">
        <v>1706</v>
      </c>
      <c r="C1548">
        <v>0</v>
      </c>
      <c r="D1548" s="24">
        <v>0</v>
      </c>
      <c r="E1548" s="6">
        <v>6</v>
      </c>
      <c r="F1548" s="6">
        <v>6</v>
      </c>
      <c r="G1548">
        <v>0</v>
      </c>
      <c r="H1548" s="6">
        <v>7</v>
      </c>
      <c r="I1548" s="6" t="s">
        <v>952</v>
      </c>
      <c r="J1548" s="6" t="s">
        <v>973</v>
      </c>
      <c r="K1548" s="7">
        <v>44167</v>
      </c>
      <c r="L1548" s="6"/>
      <c r="M1548" s="6" t="s">
        <v>76</v>
      </c>
      <c r="N1548">
        <v>60</v>
      </c>
    </row>
    <row r="1549" spans="1:14" x14ac:dyDescent="0.2">
      <c r="A1549" s="6">
        <v>116353</v>
      </c>
      <c r="B1549" s="6" t="s">
        <v>305</v>
      </c>
      <c r="C1549">
        <v>0</v>
      </c>
      <c r="D1549" s="24">
        <v>0</v>
      </c>
      <c r="E1549" s="6">
        <v>35</v>
      </c>
      <c r="F1549" s="6">
        <v>36</v>
      </c>
      <c r="G1549">
        <v>72</v>
      </c>
      <c r="H1549" s="6">
        <v>30</v>
      </c>
      <c r="I1549" s="6" t="s">
        <v>53</v>
      </c>
      <c r="J1549" s="6" t="s">
        <v>68</v>
      </c>
      <c r="K1549" s="7">
        <v>45639</v>
      </c>
      <c r="L1549" s="6"/>
      <c r="M1549" s="6" t="s">
        <v>76</v>
      </c>
      <c r="N1549">
        <v>6</v>
      </c>
    </row>
    <row r="1550" spans="1:14" x14ac:dyDescent="0.2">
      <c r="A1550" s="6">
        <v>116153</v>
      </c>
      <c r="B1550" s="6" t="s">
        <v>691</v>
      </c>
      <c r="C1550">
        <v>0</v>
      </c>
      <c r="D1550" s="24">
        <v>0</v>
      </c>
      <c r="E1550" s="6">
        <v>24</v>
      </c>
      <c r="F1550" s="6">
        <v>36</v>
      </c>
      <c r="G1550">
        <v>37</v>
      </c>
      <c r="H1550" s="6">
        <v>37</v>
      </c>
      <c r="I1550" s="6" t="s">
        <v>53</v>
      </c>
      <c r="J1550" s="6" t="s">
        <v>54</v>
      </c>
      <c r="K1550" s="7">
        <v>45747</v>
      </c>
      <c r="L1550" s="6"/>
      <c r="M1550" s="6" t="s">
        <v>76</v>
      </c>
      <c r="N1550">
        <v>35</v>
      </c>
    </row>
    <row r="1551" spans="1:14" x14ac:dyDescent="0.2">
      <c r="A1551" s="6">
        <v>116075</v>
      </c>
      <c r="B1551" s="6" t="s">
        <v>1707</v>
      </c>
      <c r="C1551">
        <v>0</v>
      </c>
      <c r="D1551" s="24">
        <v>0</v>
      </c>
      <c r="E1551" s="6">
        <v>90</v>
      </c>
      <c r="F1551" s="6">
        <v>100</v>
      </c>
      <c r="G1551">
        <v>0</v>
      </c>
      <c r="H1551" s="6">
        <v>207</v>
      </c>
      <c r="I1551" s="6" t="s">
        <v>952</v>
      </c>
      <c r="J1551" s="6" t="s">
        <v>973</v>
      </c>
      <c r="K1551" s="7">
        <v>44211</v>
      </c>
      <c r="L1551" s="6"/>
      <c r="M1551" s="6" t="s">
        <v>71</v>
      </c>
      <c r="N1551">
        <v>59</v>
      </c>
    </row>
    <row r="1552" spans="1:14" x14ac:dyDescent="0.2">
      <c r="A1552" s="6">
        <v>115998</v>
      </c>
      <c r="B1552" s="6" t="s">
        <v>1708</v>
      </c>
      <c r="C1552">
        <v>0</v>
      </c>
      <c r="D1552" s="24">
        <v>0</v>
      </c>
      <c r="E1552" s="6">
        <v>56</v>
      </c>
      <c r="F1552" s="6">
        <v>20</v>
      </c>
      <c r="G1552">
        <v>0</v>
      </c>
      <c r="H1552" s="6">
        <v>61</v>
      </c>
      <c r="I1552" s="6" t="s">
        <v>952</v>
      </c>
      <c r="J1552" s="6" t="s">
        <v>973</v>
      </c>
      <c r="K1552" s="7">
        <v>44050</v>
      </c>
      <c r="L1552" s="6"/>
      <c r="M1552" s="6" t="s">
        <v>71</v>
      </c>
      <c r="N1552">
        <v>64</v>
      </c>
    </row>
    <row r="1553" spans="1:14" x14ac:dyDescent="0.2">
      <c r="A1553" s="6">
        <v>115965</v>
      </c>
      <c r="B1553" s="6" t="s">
        <v>320</v>
      </c>
      <c r="C1553">
        <v>0</v>
      </c>
      <c r="D1553" s="24">
        <v>0</v>
      </c>
      <c r="E1553" s="6">
        <v>127</v>
      </c>
      <c r="F1553" s="6">
        <v>140</v>
      </c>
      <c r="G1553">
        <v>151</v>
      </c>
      <c r="H1553" s="6">
        <v>125</v>
      </c>
      <c r="I1553" s="6" t="s">
        <v>53</v>
      </c>
      <c r="J1553" s="6" t="s">
        <v>54</v>
      </c>
      <c r="K1553" s="7">
        <v>45282</v>
      </c>
      <c r="L1553" s="6"/>
      <c r="M1553" s="6" t="s">
        <v>58</v>
      </c>
      <c r="N1553">
        <v>22</v>
      </c>
    </row>
    <row r="1554" spans="1:14" x14ac:dyDescent="0.2">
      <c r="A1554" s="6">
        <v>115899</v>
      </c>
      <c r="B1554" s="6" t="s">
        <v>1709</v>
      </c>
      <c r="C1554">
        <v>0</v>
      </c>
      <c r="D1554" s="24">
        <v>0</v>
      </c>
      <c r="E1554" s="6">
        <v>26</v>
      </c>
      <c r="F1554" s="6">
        <v>16</v>
      </c>
      <c r="G1554">
        <v>0</v>
      </c>
      <c r="H1554" s="6">
        <v>35</v>
      </c>
      <c r="I1554" s="6" t="s">
        <v>952</v>
      </c>
      <c r="J1554" s="6" t="s">
        <v>973</v>
      </c>
      <c r="K1554" s="7">
        <v>44195</v>
      </c>
      <c r="L1554" s="6"/>
      <c r="M1554" s="6" t="s">
        <v>76</v>
      </c>
      <c r="N1554">
        <v>60</v>
      </c>
    </row>
    <row r="1555" spans="1:14" x14ac:dyDescent="0.2">
      <c r="A1555" s="6">
        <v>115752</v>
      </c>
      <c r="B1555" s="6" t="s">
        <v>1710</v>
      </c>
      <c r="C1555">
        <v>0</v>
      </c>
      <c r="D1555" s="24">
        <v>0</v>
      </c>
      <c r="E1555" s="6">
        <v>300</v>
      </c>
      <c r="F1555" s="6">
        <v>130</v>
      </c>
      <c r="G1555">
        <v>60</v>
      </c>
      <c r="H1555" s="6">
        <v>103</v>
      </c>
      <c r="I1555" s="6" t="s">
        <v>952</v>
      </c>
      <c r="J1555" s="6" t="s">
        <v>54</v>
      </c>
      <c r="K1555" s="7">
        <v>45257</v>
      </c>
      <c r="L1555" s="6"/>
      <c r="M1555" s="6" t="s">
        <v>58</v>
      </c>
      <c r="N1555">
        <v>39</v>
      </c>
    </row>
    <row r="1556" spans="1:14" x14ac:dyDescent="0.2">
      <c r="A1556" s="6">
        <v>115721</v>
      </c>
      <c r="B1556" s="6" t="s">
        <v>1711</v>
      </c>
      <c r="C1556">
        <v>0</v>
      </c>
      <c r="D1556" s="24">
        <v>0</v>
      </c>
      <c r="E1556" s="6">
        <v>2410</v>
      </c>
      <c r="F1556" s="6">
        <v>4200</v>
      </c>
      <c r="G1556">
        <v>2320</v>
      </c>
      <c r="H1556" s="6">
        <v>4338</v>
      </c>
      <c r="I1556" s="6" t="s">
        <v>952</v>
      </c>
      <c r="J1556" s="6" t="s">
        <v>54</v>
      </c>
      <c r="K1556" s="7">
        <v>45657</v>
      </c>
      <c r="L1556" s="6"/>
      <c r="M1556" s="6" t="s">
        <v>55</v>
      </c>
      <c r="N1556">
        <v>4</v>
      </c>
    </row>
    <row r="1557" spans="1:14" x14ac:dyDescent="0.2">
      <c r="A1557" s="6">
        <v>115708</v>
      </c>
      <c r="B1557" s="6" t="s">
        <v>1712</v>
      </c>
      <c r="C1557">
        <v>0</v>
      </c>
      <c r="D1557" s="24">
        <v>0</v>
      </c>
      <c r="E1557" s="6">
        <v>23</v>
      </c>
      <c r="F1557" s="6">
        <v>82</v>
      </c>
      <c r="G1557">
        <v>41</v>
      </c>
      <c r="H1557" s="6">
        <v>94</v>
      </c>
      <c r="I1557" s="6" t="s">
        <v>952</v>
      </c>
      <c r="J1557" s="6" t="s">
        <v>54</v>
      </c>
      <c r="K1557" s="7">
        <v>45273</v>
      </c>
      <c r="L1557" s="6"/>
      <c r="M1557" s="6" t="s">
        <v>76</v>
      </c>
      <c r="N1557">
        <v>32</v>
      </c>
    </row>
    <row r="1558" spans="1:14" x14ac:dyDescent="0.2">
      <c r="A1558" s="6">
        <v>115705</v>
      </c>
      <c r="B1558" s="6" t="s">
        <v>1713</v>
      </c>
      <c r="C1558">
        <v>0</v>
      </c>
      <c r="D1558" s="24">
        <v>0</v>
      </c>
      <c r="E1558" s="6">
        <v>2905</v>
      </c>
      <c r="F1558" s="6">
        <v>526</v>
      </c>
      <c r="G1558">
        <v>0</v>
      </c>
      <c r="H1558" s="6">
        <v>543</v>
      </c>
      <c r="I1558" s="6" t="s">
        <v>952</v>
      </c>
      <c r="J1558" s="6" t="s">
        <v>973</v>
      </c>
      <c r="K1558" s="7">
        <v>44090</v>
      </c>
      <c r="L1558" s="6"/>
      <c r="M1558" s="6" t="s">
        <v>55</v>
      </c>
      <c r="N1558">
        <v>63</v>
      </c>
    </row>
    <row r="1559" spans="1:14" x14ac:dyDescent="0.2">
      <c r="A1559" s="6">
        <v>115486</v>
      </c>
      <c r="B1559" s="6" t="s">
        <v>1714</v>
      </c>
      <c r="C1559">
        <v>0</v>
      </c>
      <c r="D1559" s="24">
        <v>0</v>
      </c>
      <c r="E1559" s="6">
        <v>23</v>
      </c>
      <c r="F1559" s="6">
        <v>11</v>
      </c>
      <c r="G1559">
        <v>0</v>
      </c>
      <c r="H1559" s="6">
        <v>11</v>
      </c>
      <c r="I1559" s="6" t="s">
        <v>952</v>
      </c>
      <c r="J1559" s="6" t="s">
        <v>973</v>
      </c>
      <c r="K1559" s="7">
        <v>44113</v>
      </c>
      <c r="L1559" s="6"/>
      <c r="M1559" s="6" t="s">
        <v>76</v>
      </c>
      <c r="N1559">
        <v>62</v>
      </c>
    </row>
    <row r="1560" spans="1:14" x14ac:dyDescent="0.2">
      <c r="A1560" s="6">
        <v>115480</v>
      </c>
      <c r="B1560" s="6" t="s">
        <v>360</v>
      </c>
      <c r="C1560">
        <v>0</v>
      </c>
      <c r="D1560" s="24">
        <v>0</v>
      </c>
      <c r="E1560" s="6">
        <v>117</v>
      </c>
      <c r="F1560" s="6">
        <v>15</v>
      </c>
      <c r="G1560">
        <v>10</v>
      </c>
      <c r="H1560" s="6">
        <v>15</v>
      </c>
      <c r="I1560" s="6" t="s">
        <v>53</v>
      </c>
      <c r="J1560" s="6" t="s">
        <v>68</v>
      </c>
      <c r="K1560" s="7">
        <v>45833</v>
      </c>
      <c r="L1560" s="6"/>
      <c r="M1560" s="6" t="s">
        <v>58</v>
      </c>
      <c r="N1560">
        <v>2</v>
      </c>
    </row>
    <row r="1561" spans="1:14" x14ac:dyDescent="0.2">
      <c r="A1561" s="6">
        <v>115272</v>
      </c>
      <c r="B1561" s="6" t="s">
        <v>1715</v>
      </c>
      <c r="C1561">
        <v>0</v>
      </c>
      <c r="D1561" s="24">
        <v>0</v>
      </c>
      <c r="E1561" s="6">
        <v>90</v>
      </c>
      <c r="F1561" s="6">
        <v>90</v>
      </c>
      <c r="G1561">
        <v>109</v>
      </c>
      <c r="H1561" s="6">
        <v>105</v>
      </c>
      <c r="I1561" s="6" t="s">
        <v>952</v>
      </c>
      <c r="J1561" s="6" t="s">
        <v>973</v>
      </c>
      <c r="K1561" s="7">
        <v>45807</v>
      </c>
      <c r="L1561" s="6"/>
      <c r="M1561" s="6" t="s">
        <v>71</v>
      </c>
      <c r="N1561">
        <v>6</v>
      </c>
    </row>
    <row r="1562" spans="1:14" x14ac:dyDescent="0.2">
      <c r="A1562" s="6">
        <v>115241</v>
      </c>
      <c r="B1562" s="6" t="s">
        <v>1716</v>
      </c>
      <c r="C1562">
        <v>0</v>
      </c>
      <c r="D1562" s="24">
        <v>0</v>
      </c>
      <c r="E1562" s="6">
        <v>33</v>
      </c>
      <c r="F1562" s="6">
        <v>35</v>
      </c>
      <c r="G1562">
        <v>0</v>
      </c>
      <c r="H1562" s="6">
        <v>41</v>
      </c>
      <c r="I1562" s="6" t="s">
        <v>952</v>
      </c>
      <c r="J1562" s="6" t="s">
        <v>973</v>
      </c>
      <c r="K1562" s="7">
        <v>45939</v>
      </c>
      <c r="L1562" s="6"/>
      <c r="M1562" s="6" t="s">
        <v>76</v>
      </c>
      <c r="N1562">
        <v>1</v>
      </c>
    </row>
    <row r="1563" spans="1:14" x14ac:dyDescent="0.2">
      <c r="A1563" s="6">
        <v>115238</v>
      </c>
      <c r="B1563" s="6" t="s">
        <v>1717</v>
      </c>
      <c r="C1563">
        <v>0</v>
      </c>
      <c r="D1563" s="24">
        <v>0</v>
      </c>
      <c r="E1563" s="6">
        <v>368</v>
      </c>
      <c r="F1563" s="6">
        <v>403</v>
      </c>
      <c r="G1563">
        <v>0</v>
      </c>
      <c r="H1563" s="6">
        <v>488</v>
      </c>
      <c r="I1563" s="6" t="s">
        <v>53</v>
      </c>
      <c r="J1563" s="6" t="s">
        <v>973</v>
      </c>
      <c r="K1563" s="7">
        <v>45800</v>
      </c>
      <c r="L1563" s="6"/>
      <c r="M1563" s="6" t="s">
        <v>58</v>
      </c>
      <c r="N1563">
        <v>6</v>
      </c>
    </row>
    <row r="1564" spans="1:14" x14ac:dyDescent="0.2">
      <c r="A1564" s="6">
        <v>115086</v>
      </c>
      <c r="B1564" s="6" t="s">
        <v>693</v>
      </c>
      <c r="C1564">
        <v>0</v>
      </c>
      <c r="D1564" s="24">
        <v>0</v>
      </c>
      <c r="E1564" s="6">
        <v>160</v>
      </c>
      <c r="F1564" s="6">
        <v>178</v>
      </c>
      <c r="G1564">
        <v>160</v>
      </c>
      <c r="H1564" s="6">
        <v>183</v>
      </c>
      <c r="I1564" s="6" t="s">
        <v>53</v>
      </c>
      <c r="J1564" s="6" t="s">
        <v>54</v>
      </c>
      <c r="K1564" s="7">
        <v>45855</v>
      </c>
      <c r="L1564" s="6"/>
      <c r="M1564" s="6" t="s">
        <v>58</v>
      </c>
      <c r="N1564">
        <v>4</v>
      </c>
    </row>
    <row r="1565" spans="1:14" x14ac:dyDescent="0.2">
      <c r="A1565" s="6">
        <v>114954</v>
      </c>
      <c r="B1565" s="6" t="s">
        <v>213</v>
      </c>
      <c r="C1565">
        <v>0</v>
      </c>
      <c r="D1565" s="24">
        <v>0</v>
      </c>
      <c r="E1565" s="6">
        <v>31</v>
      </c>
      <c r="F1565" s="6">
        <v>32</v>
      </c>
      <c r="G1565">
        <v>0</v>
      </c>
      <c r="H1565" s="6">
        <v>16</v>
      </c>
      <c r="I1565" s="6" t="s">
        <v>53</v>
      </c>
      <c r="J1565" s="6" t="s">
        <v>68</v>
      </c>
      <c r="K1565" s="7">
        <v>45824</v>
      </c>
      <c r="L1565" s="6"/>
      <c r="M1565" s="6" t="s">
        <v>76</v>
      </c>
      <c r="N1565">
        <v>2</v>
      </c>
    </row>
    <row r="1566" spans="1:14" x14ac:dyDescent="0.2">
      <c r="A1566" s="6">
        <v>114621</v>
      </c>
      <c r="B1566" s="6" t="s">
        <v>1718</v>
      </c>
      <c r="C1566">
        <v>0</v>
      </c>
      <c r="D1566" s="24">
        <v>0</v>
      </c>
      <c r="E1566" s="6">
        <v>3</v>
      </c>
      <c r="F1566" s="6">
        <v>6</v>
      </c>
      <c r="G1566">
        <v>0</v>
      </c>
      <c r="H1566" s="6">
        <v>6</v>
      </c>
      <c r="I1566" s="6" t="s">
        <v>952</v>
      </c>
      <c r="J1566" s="6" t="s">
        <v>973</v>
      </c>
      <c r="K1566" s="7">
        <v>44092</v>
      </c>
      <c r="L1566" s="6"/>
      <c r="M1566" s="6" t="s">
        <v>76</v>
      </c>
      <c r="N1566">
        <v>63</v>
      </c>
    </row>
    <row r="1567" spans="1:14" x14ac:dyDescent="0.2">
      <c r="A1567" s="6">
        <v>114486</v>
      </c>
      <c r="B1567" s="6" t="s">
        <v>418</v>
      </c>
      <c r="C1567">
        <v>0</v>
      </c>
      <c r="D1567" s="24">
        <v>0</v>
      </c>
      <c r="E1567" s="6">
        <v>19</v>
      </c>
      <c r="F1567" s="6">
        <v>20</v>
      </c>
      <c r="G1567">
        <v>19</v>
      </c>
      <c r="H1567" s="6">
        <v>20</v>
      </c>
      <c r="I1567" s="6" t="s">
        <v>53</v>
      </c>
      <c r="J1567" s="6" t="s">
        <v>54</v>
      </c>
      <c r="K1567" s="7">
        <v>45747</v>
      </c>
      <c r="L1567" s="6"/>
      <c r="M1567" s="6" t="s">
        <v>76</v>
      </c>
      <c r="N1567">
        <v>6</v>
      </c>
    </row>
    <row r="1568" spans="1:14" x14ac:dyDescent="0.2">
      <c r="A1568" s="6">
        <v>114484</v>
      </c>
      <c r="B1568" s="6" t="s">
        <v>1719</v>
      </c>
      <c r="C1568">
        <v>0</v>
      </c>
      <c r="D1568" s="24">
        <v>0</v>
      </c>
      <c r="E1568" s="6">
        <v>336</v>
      </c>
      <c r="F1568" s="6">
        <v>250</v>
      </c>
      <c r="G1568">
        <v>0</v>
      </c>
      <c r="H1568" s="6">
        <v>257</v>
      </c>
      <c r="I1568" s="6" t="s">
        <v>952</v>
      </c>
      <c r="J1568" s="6" t="s">
        <v>973</v>
      </c>
      <c r="K1568" s="7">
        <v>44176</v>
      </c>
      <c r="L1568" s="6"/>
      <c r="M1568" s="6" t="s">
        <v>58</v>
      </c>
      <c r="N1568">
        <v>60</v>
      </c>
    </row>
    <row r="1569" spans="1:14" x14ac:dyDescent="0.2">
      <c r="A1569" s="6">
        <v>114456</v>
      </c>
      <c r="B1569" s="6" t="s">
        <v>1720</v>
      </c>
      <c r="C1569">
        <v>0</v>
      </c>
      <c r="D1569" s="24">
        <v>0</v>
      </c>
      <c r="E1569" s="6">
        <v>95</v>
      </c>
      <c r="F1569" s="6">
        <v>95</v>
      </c>
      <c r="G1569">
        <v>142</v>
      </c>
      <c r="H1569" s="6">
        <v>2</v>
      </c>
      <c r="I1569" s="6" t="s">
        <v>952</v>
      </c>
      <c r="J1569" s="6" t="s">
        <v>54</v>
      </c>
      <c r="K1569" s="7">
        <v>45320</v>
      </c>
      <c r="L1569" s="6"/>
      <c r="M1569" s="6" t="s">
        <v>71</v>
      </c>
      <c r="N1569">
        <v>45</v>
      </c>
    </row>
    <row r="1570" spans="1:14" x14ac:dyDescent="0.2">
      <c r="A1570" s="6">
        <v>114452</v>
      </c>
      <c r="B1570" s="6" t="s">
        <v>1721</v>
      </c>
      <c r="C1570">
        <v>0</v>
      </c>
      <c r="D1570" s="24">
        <v>0</v>
      </c>
      <c r="E1570" s="6">
        <v>224</v>
      </c>
      <c r="F1570" s="6">
        <v>20</v>
      </c>
      <c r="G1570">
        <v>0</v>
      </c>
      <c r="H1570" s="6">
        <v>141</v>
      </c>
      <c r="I1570" s="6" t="s">
        <v>952</v>
      </c>
      <c r="J1570" s="6" t="s">
        <v>973</v>
      </c>
      <c r="K1570" s="7">
        <v>44104</v>
      </c>
      <c r="L1570" s="6"/>
      <c r="M1570" s="6" t="s">
        <v>58</v>
      </c>
      <c r="N1570">
        <v>63</v>
      </c>
    </row>
    <row r="1571" spans="1:14" x14ac:dyDescent="0.2">
      <c r="A1571" s="6">
        <v>114231</v>
      </c>
      <c r="B1571" s="6" t="s">
        <v>1722</v>
      </c>
      <c r="C1571">
        <v>0</v>
      </c>
      <c r="D1571" s="24">
        <v>0</v>
      </c>
      <c r="E1571" s="6">
        <v>6</v>
      </c>
      <c r="F1571" s="6">
        <v>6</v>
      </c>
      <c r="G1571">
        <v>0</v>
      </c>
      <c r="H1571" s="6">
        <v>0</v>
      </c>
      <c r="I1571" s="6" t="s">
        <v>976</v>
      </c>
      <c r="J1571" s="6" t="s">
        <v>973</v>
      </c>
      <c r="K1571" s="6"/>
      <c r="L1571" s="6"/>
      <c r="M1571" s="6" t="s">
        <v>76</v>
      </c>
      <c r="N1571">
        <v>0</v>
      </c>
    </row>
    <row r="1572" spans="1:14" x14ac:dyDescent="0.2">
      <c r="A1572" s="6">
        <v>114092</v>
      </c>
      <c r="B1572" s="6" t="s">
        <v>363</v>
      </c>
      <c r="C1572">
        <v>0</v>
      </c>
      <c r="D1572" s="24">
        <v>0</v>
      </c>
      <c r="E1572" s="6">
        <v>72</v>
      </c>
      <c r="F1572" s="6">
        <v>27</v>
      </c>
      <c r="G1572">
        <v>27</v>
      </c>
      <c r="H1572" s="6">
        <v>27</v>
      </c>
      <c r="I1572" s="6" t="s">
        <v>53</v>
      </c>
      <c r="J1572" s="6" t="s">
        <v>68</v>
      </c>
      <c r="K1572" s="7">
        <v>45740</v>
      </c>
      <c r="L1572" s="6"/>
      <c r="M1572" s="6" t="s">
        <v>71</v>
      </c>
      <c r="N1572">
        <v>5</v>
      </c>
    </row>
    <row r="1573" spans="1:14" x14ac:dyDescent="0.2">
      <c r="A1573" s="6">
        <v>114043</v>
      </c>
      <c r="B1573" s="6" t="s">
        <v>1723</v>
      </c>
      <c r="C1573">
        <v>0</v>
      </c>
      <c r="D1573" s="24">
        <v>0</v>
      </c>
      <c r="E1573" s="6">
        <v>35</v>
      </c>
      <c r="F1573" s="6">
        <v>15</v>
      </c>
      <c r="G1573">
        <v>0</v>
      </c>
      <c r="H1573" s="6">
        <v>15</v>
      </c>
      <c r="I1573" s="6" t="s">
        <v>952</v>
      </c>
      <c r="J1573" s="6" t="s">
        <v>973</v>
      </c>
      <c r="K1573" s="7">
        <v>44132</v>
      </c>
      <c r="L1573" s="6"/>
      <c r="M1573" s="6" t="s">
        <v>76</v>
      </c>
      <c r="N1573">
        <v>62</v>
      </c>
    </row>
    <row r="1574" spans="1:14" x14ac:dyDescent="0.2">
      <c r="A1574" s="6">
        <v>113549</v>
      </c>
      <c r="B1574" s="6" t="s">
        <v>1724</v>
      </c>
      <c r="C1574">
        <v>0</v>
      </c>
      <c r="D1574" s="24">
        <v>0</v>
      </c>
      <c r="E1574" s="6">
        <v>47</v>
      </c>
      <c r="F1574" s="6">
        <v>44</v>
      </c>
      <c r="G1574">
        <v>55</v>
      </c>
      <c r="H1574" s="6">
        <v>23</v>
      </c>
      <c r="I1574" s="6" t="s">
        <v>952</v>
      </c>
      <c r="J1574" s="6" t="s">
        <v>54</v>
      </c>
      <c r="K1574" s="7">
        <v>45273</v>
      </c>
      <c r="L1574" s="6"/>
      <c r="M1574" s="6" t="s">
        <v>71</v>
      </c>
      <c r="N1574">
        <v>47</v>
      </c>
    </row>
    <row r="1575" spans="1:14" x14ac:dyDescent="0.2">
      <c r="A1575" s="6">
        <v>113468</v>
      </c>
      <c r="B1575" s="6" t="s">
        <v>1725</v>
      </c>
      <c r="C1575">
        <v>0</v>
      </c>
      <c r="D1575" s="24">
        <v>0</v>
      </c>
      <c r="E1575" s="6">
        <v>445</v>
      </c>
      <c r="F1575" s="6">
        <v>460</v>
      </c>
      <c r="G1575">
        <v>434</v>
      </c>
      <c r="H1575" s="6">
        <v>475</v>
      </c>
      <c r="I1575" s="6" t="s">
        <v>952</v>
      </c>
      <c r="J1575" s="6" t="s">
        <v>54</v>
      </c>
      <c r="K1575" s="7">
        <v>45273</v>
      </c>
      <c r="L1575" s="6"/>
      <c r="M1575" s="6" t="s">
        <v>58</v>
      </c>
      <c r="N1575">
        <v>49</v>
      </c>
    </row>
    <row r="1576" spans="1:14" x14ac:dyDescent="0.2">
      <c r="A1576" s="6">
        <v>113466</v>
      </c>
      <c r="B1576" s="6" t="s">
        <v>1726</v>
      </c>
      <c r="C1576">
        <v>0</v>
      </c>
      <c r="D1576" s="24">
        <v>0</v>
      </c>
      <c r="E1576" s="6">
        <v>14</v>
      </c>
      <c r="F1576" s="6">
        <v>1</v>
      </c>
      <c r="G1576">
        <v>0</v>
      </c>
      <c r="H1576" s="6">
        <v>1</v>
      </c>
      <c r="I1576" s="6" t="s">
        <v>952</v>
      </c>
      <c r="J1576" s="6" t="s">
        <v>973</v>
      </c>
      <c r="K1576" s="7">
        <v>44085</v>
      </c>
      <c r="L1576" s="6"/>
      <c r="M1576" s="6" t="s">
        <v>76</v>
      </c>
      <c r="N1576">
        <v>63</v>
      </c>
    </row>
    <row r="1577" spans="1:14" x14ac:dyDescent="0.2">
      <c r="A1577" s="6">
        <v>113455</v>
      </c>
      <c r="B1577" s="6" t="s">
        <v>713</v>
      </c>
      <c r="C1577">
        <v>0</v>
      </c>
      <c r="D1577" s="24">
        <v>0</v>
      </c>
      <c r="E1577" s="6">
        <v>24</v>
      </c>
      <c r="F1577" s="6">
        <v>35</v>
      </c>
      <c r="G1577">
        <v>42</v>
      </c>
      <c r="H1577" s="6">
        <v>36</v>
      </c>
      <c r="I1577" s="6" t="s">
        <v>53</v>
      </c>
      <c r="J1577" s="6" t="s">
        <v>54</v>
      </c>
      <c r="K1577" s="7">
        <v>45429</v>
      </c>
      <c r="L1577" s="6"/>
      <c r="M1577" s="6" t="s">
        <v>76</v>
      </c>
      <c r="N1577">
        <v>38</v>
      </c>
    </row>
    <row r="1578" spans="1:14" x14ac:dyDescent="0.2">
      <c r="A1578" s="6">
        <v>113371</v>
      </c>
      <c r="B1578" s="6" t="s">
        <v>780</v>
      </c>
      <c r="C1578">
        <v>0</v>
      </c>
      <c r="D1578" s="24">
        <v>0</v>
      </c>
      <c r="E1578" s="6">
        <v>1800</v>
      </c>
      <c r="F1578" s="6">
        <v>250</v>
      </c>
      <c r="G1578">
        <v>0</v>
      </c>
      <c r="H1578" s="6">
        <v>258</v>
      </c>
      <c r="I1578" s="6" t="s">
        <v>53</v>
      </c>
      <c r="J1578" s="6" t="s">
        <v>54</v>
      </c>
      <c r="K1578" s="7">
        <v>45464</v>
      </c>
      <c r="L1578" s="6"/>
      <c r="M1578" s="6" t="s">
        <v>55</v>
      </c>
      <c r="N1578">
        <v>17</v>
      </c>
    </row>
    <row r="1579" spans="1:14" x14ac:dyDescent="0.2">
      <c r="A1579" s="6">
        <v>113355</v>
      </c>
      <c r="B1579" s="6" t="s">
        <v>1727</v>
      </c>
      <c r="C1579">
        <v>0</v>
      </c>
      <c r="D1579" s="24">
        <v>0</v>
      </c>
      <c r="E1579" s="6">
        <v>92</v>
      </c>
      <c r="F1579" s="6">
        <v>38</v>
      </c>
      <c r="G1579">
        <v>0</v>
      </c>
      <c r="H1579" s="6">
        <v>180</v>
      </c>
      <c r="I1579" s="6" t="s">
        <v>952</v>
      </c>
      <c r="J1579" s="6" t="s">
        <v>973</v>
      </c>
      <c r="K1579" s="7">
        <v>43956</v>
      </c>
      <c r="L1579" s="6"/>
      <c r="M1579" s="6" t="s">
        <v>71</v>
      </c>
      <c r="N1579">
        <v>67</v>
      </c>
    </row>
    <row r="1580" spans="1:14" x14ac:dyDescent="0.2">
      <c r="A1580" s="6">
        <v>113345</v>
      </c>
      <c r="B1580" s="6" t="s">
        <v>909</v>
      </c>
      <c r="C1580">
        <v>0</v>
      </c>
      <c r="D1580" s="24">
        <v>0</v>
      </c>
      <c r="E1580" s="6">
        <v>8</v>
      </c>
      <c r="F1580" s="6">
        <v>8</v>
      </c>
      <c r="G1580">
        <v>15</v>
      </c>
      <c r="H1580" s="6">
        <v>10</v>
      </c>
      <c r="I1580" s="6" t="s">
        <v>53</v>
      </c>
      <c r="J1580" s="6" t="s">
        <v>54</v>
      </c>
      <c r="K1580" s="7">
        <v>45657</v>
      </c>
      <c r="L1580" s="6"/>
      <c r="M1580" s="6" t="s">
        <v>76</v>
      </c>
      <c r="N1580">
        <v>45</v>
      </c>
    </row>
    <row r="1581" spans="1:14" x14ac:dyDescent="0.2">
      <c r="A1581" s="6">
        <v>113326</v>
      </c>
      <c r="B1581" s="6" t="s">
        <v>369</v>
      </c>
      <c r="C1581">
        <v>0</v>
      </c>
      <c r="D1581" s="24">
        <v>0</v>
      </c>
      <c r="E1581" s="6">
        <v>34</v>
      </c>
      <c r="F1581" s="6">
        <v>22</v>
      </c>
      <c r="G1581">
        <v>25</v>
      </c>
      <c r="H1581" s="6">
        <v>22</v>
      </c>
      <c r="I1581" s="6" t="s">
        <v>53</v>
      </c>
      <c r="J1581" s="6" t="s">
        <v>54</v>
      </c>
      <c r="K1581" s="7">
        <v>45806</v>
      </c>
      <c r="L1581" s="7">
        <v>45923</v>
      </c>
      <c r="M1581" s="6" t="s">
        <v>76</v>
      </c>
      <c r="N1581">
        <v>2</v>
      </c>
    </row>
    <row r="1582" spans="1:14" x14ac:dyDescent="0.2">
      <c r="A1582" s="6">
        <v>113263</v>
      </c>
      <c r="B1582" s="6" t="s">
        <v>1728</v>
      </c>
      <c r="C1582">
        <v>0</v>
      </c>
      <c r="D1582" s="24">
        <v>0</v>
      </c>
      <c r="E1582" s="6">
        <v>5</v>
      </c>
      <c r="F1582" s="6">
        <v>10</v>
      </c>
      <c r="G1582">
        <v>12</v>
      </c>
      <c r="H1582" s="6">
        <v>10</v>
      </c>
      <c r="I1582" s="6" t="s">
        <v>952</v>
      </c>
      <c r="J1582" s="6" t="s">
        <v>54</v>
      </c>
      <c r="K1582" s="7">
        <v>45317</v>
      </c>
      <c r="L1582" s="6"/>
      <c r="M1582" s="6" t="s">
        <v>76</v>
      </c>
      <c r="N1582">
        <v>28</v>
      </c>
    </row>
    <row r="1583" spans="1:14" x14ac:dyDescent="0.2">
      <c r="A1583" s="6">
        <v>113228</v>
      </c>
      <c r="B1583" s="6" t="s">
        <v>124</v>
      </c>
      <c r="C1583">
        <v>0</v>
      </c>
      <c r="D1583" s="24">
        <v>0</v>
      </c>
      <c r="E1583" s="6">
        <v>476</v>
      </c>
      <c r="F1583" s="6">
        <v>645</v>
      </c>
      <c r="G1583">
        <v>580</v>
      </c>
      <c r="H1583" s="6">
        <v>361</v>
      </c>
      <c r="I1583" s="6" t="s">
        <v>53</v>
      </c>
      <c r="J1583" s="6" t="s">
        <v>54</v>
      </c>
      <c r="K1583" s="7">
        <v>45287</v>
      </c>
      <c r="L1583" s="6"/>
      <c r="M1583" s="6" t="s">
        <v>58</v>
      </c>
      <c r="N1583">
        <v>21</v>
      </c>
    </row>
    <row r="1584" spans="1:14" x14ac:dyDescent="0.2">
      <c r="A1584" s="6">
        <v>113214</v>
      </c>
      <c r="B1584" s="6" t="s">
        <v>784</v>
      </c>
      <c r="C1584">
        <v>0</v>
      </c>
      <c r="D1584" s="24">
        <v>0</v>
      </c>
      <c r="E1584" s="6">
        <v>48</v>
      </c>
      <c r="F1584" s="6">
        <v>62</v>
      </c>
      <c r="G1584">
        <v>0</v>
      </c>
      <c r="H1584" s="6">
        <v>64</v>
      </c>
      <c r="I1584" s="6" t="s">
        <v>53</v>
      </c>
      <c r="J1584" s="6" t="s">
        <v>68</v>
      </c>
      <c r="K1584" s="7">
        <v>45818</v>
      </c>
      <c r="L1584" s="6"/>
      <c r="M1584" s="6" t="s">
        <v>71</v>
      </c>
      <c r="N1584">
        <v>5</v>
      </c>
    </row>
    <row r="1585" spans="1:14" x14ac:dyDescent="0.2">
      <c r="A1585" s="6">
        <v>113172</v>
      </c>
      <c r="B1585" s="6" t="s">
        <v>1729</v>
      </c>
      <c r="C1585">
        <v>0</v>
      </c>
      <c r="D1585" s="24">
        <v>0</v>
      </c>
      <c r="E1585" s="6">
        <v>135</v>
      </c>
      <c r="F1585" s="6">
        <v>120</v>
      </c>
      <c r="G1585">
        <v>0</v>
      </c>
      <c r="H1585" s="6">
        <v>424</v>
      </c>
      <c r="I1585" s="6" t="s">
        <v>952</v>
      </c>
      <c r="J1585" s="6" t="s">
        <v>973</v>
      </c>
      <c r="K1585" s="7">
        <v>44152</v>
      </c>
      <c r="L1585" s="6"/>
      <c r="M1585" s="6" t="s">
        <v>58</v>
      </c>
      <c r="N1585">
        <v>61</v>
      </c>
    </row>
    <row r="1586" spans="1:14" x14ac:dyDescent="0.2">
      <c r="A1586" s="6">
        <v>113136</v>
      </c>
      <c r="B1586" s="6" t="s">
        <v>1730</v>
      </c>
      <c r="C1586">
        <v>0</v>
      </c>
      <c r="D1586" s="24">
        <v>0</v>
      </c>
      <c r="E1586" s="6">
        <v>19</v>
      </c>
      <c r="F1586" s="6">
        <v>7</v>
      </c>
      <c r="G1586">
        <v>0</v>
      </c>
      <c r="H1586" s="6">
        <v>7</v>
      </c>
      <c r="I1586" s="6" t="s">
        <v>952</v>
      </c>
      <c r="J1586" s="6" t="s">
        <v>973</v>
      </c>
      <c r="K1586" s="7">
        <v>44152</v>
      </c>
      <c r="L1586" s="6"/>
      <c r="M1586" s="6" t="s">
        <v>76</v>
      </c>
      <c r="N1586">
        <v>61</v>
      </c>
    </row>
    <row r="1587" spans="1:14" x14ac:dyDescent="0.2">
      <c r="A1587" s="6">
        <v>113122</v>
      </c>
      <c r="B1587" s="6" t="s">
        <v>1731</v>
      </c>
      <c r="C1587">
        <v>0</v>
      </c>
      <c r="D1587" s="24">
        <v>0</v>
      </c>
      <c r="E1587" s="6">
        <v>27</v>
      </c>
      <c r="F1587" s="6">
        <v>15</v>
      </c>
      <c r="G1587">
        <v>2</v>
      </c>
      <c r="H1587" s="6">
        <v>15</v>
      </c>
      <c r="I1587" s="6" t="s">
        <v>952</v>
      </c>
      <c r="J1587" s="6" t="s">
        <v>54</v>
      </c>
      <c r="K1587" s="7">
        <v>45350</v>
      </c>
      <c r="L1587" s="6"/>
      <c r="M1587" s="6" t="s">
        <v>76</v>
      </c>
      <c r="N1587">
        <v>49</v>
      </c>
    </row>
    <row r="1588" spans="1:14" x14ac:dyDescent="0.2">
      <c r="A1588" s="6">
        <v>112959</v>
      </c>
      <c r="B1588" s="6" t="s">
        <v>651</v>
      </c>
      <c r="C1588">
        <v>0</v>
      </c>
      <c r="D1588" s="24">
        <v>0</v>
      </c>
      <c r="E1588" s="6">
        <v>116</v>
      </c>
      <c r="F1588" s="6">
        <v>80</v>
      </c>
      <c r="G1588">
        <v>0</v>
      </c>
      <c r="H1588" s="6">
        <v>82</v>
      </c>
      <c r="I1588" s="6" t="s">
        <v>53</v>
      </c>
      <c r="J1588" s="6" t="s">
        <v>54</v>
      </c>
      <c r="K1588" s="7">
        <v>45757</v>
      </c>
      <c r="L1588" s="7">
        <v>45891</v>
      </c>
      <c r="M1588" s="6" t="s">
        <v>58</v>
      </c>
      <c r="N1588">
        <v>3</v>
      </c>
    </row>
    <row r="1589" spans="1:14" x14ac:dyDescent="0.2">
      <c r="A1589" s="6">
        <v>112843</v>
      </c>
      <c r="B1589" s="6" t="s">
        <v>1732</v>
      </c>
      <c r="C1589">
        <v>0</v>
      </c>
      <c r="D1589" s="24">
        <v>0</v>
      </c>
      <c r="E1589" s="6">
        <v>148</v>
      </c>
      <c r="F1589" s="6">
        <v>155</v>
      </c>
      <c r="G1589">
        <v>0</v>
      </c>
      <c r="H1589" s="6">
        <v>180</v>
      </c>
      <c r="I1589" s="6" t="s">
        <v>53</v>
      </c>
      <c r="J1589" s="6" t="s">
        <v>973</v>
      </c>
      <c r="K1589" s="7">
        <v>45222</v>
      </c>
      <c r="L1589" s="6"/>
      <c r="M1589" s="6" t="s">
        <v>58</v>
      </c>
      <c r="N1589">
        <v>25</v>
      </c>
    </row>
    <row r="1590" spans="1:14" x14ac:dyDescent="0.2">
      <c r="A1590" s="6">
        <v>112771</v>
      </c>
      <c r="B1590" s="6" t="s">
        <v>1733</v>
      </c>
      <c r="C1590">
        <v>0</v>
      </c>
      <c r="D1590" s="24">
        <v>0</v>
      </c>
      <c r="E1590" s="6">
        <v>595</v>
      </c>
      <c r="F1590" s="6">
        <v>375</v>
      </c>
      <c r="G1590">
        <v>0</v>
      </c>
      <c r="H1590" s="6">
        <v>439</v>
      </c>
      <c r="I1590" s="6" t="s">
        <v>53</v>
      </c>
      <c r="J1590" s="6" t="s">
        <v>973</v>
      </c>
      <c r="K1590" s="7">
        <v>45282</v>
      </c>
      <c r="L1590" s="6"/>
      <c r="M1590" s="6" t="s">
        <v>55</v>
      </c>
      <c r="N1590">
        <v>23</v>
      </c>
    </row>
    <row r="1591" spans="1:14" x14ac:dyDescent="0.2">
      <c r="A1591" s="6">
        <v>112745</v>
      </c>
      <c r="B1591" s="6" t="s">
        <v>1734</v>
      </c>
      <c r="C1591">
        <v>0</v>
      </c>
      <c r="D1591" s="24">
        <v>0</v>
      </c>
      <c r="E1591" s="6">
        <v>39</v>
      </c>
      <c r="F1591" s="6">
        <v>45</v>
      </c>
      <c r="G1591">
        <v>46</v>
      </c>
      <c r="H1591" s="6">
        <v>48</v>
      </c>
      <c r="I1591" s="6" t="s">
        <v>952</v>
      </c>
      <c r="J1591" s="6" t="s">
        <v>54</v>
      </c>
      <c r="K1591" s="7">
        <v>45898</v>
      </c>
      <c r="L1591" s="6"/>
      <c r="M1591" s="6" t="s">
        <v>76</v>
      </c>
      <c r="N1591">
        <v>37</v>
      </c>
    </row>
    <row r="1592" spans="1:14" x14ac:dyDescent="0.2">
      <c r="A1592" s="6">
        <v>112732</v>
      </c>
      <c r="B1592" s="6" t="s">
        <v>1735</v>
      </c>
      <c r="C1592">
        <v>0</v>
      </c>
      <c r="D1592" s="24">
        <v>0</v>
      </c>
      <c r="E1592" s="6">
        <v>21</v>
      </c>
      <c r="F1592" s="6">
        <v>25</v>
      </c>
      <c r="G1592">
        <v>30</v>
      </c>
      <c r="H1592" s="6">
        <v>26</v>
      </c>
      <c r="I1592" s="6" t="s">
        <v>952</v>
      </c>
      <c r="J1592" s="6" t="s">
        <v>54</v>
      </c>
      <c r="K1592" s="7">
        <v>45317</v>
      </c>
      <c r="L1592" s="6"/>
      <c r="M1592" s="6" t="s">
        <v>76</v>
      </c>
      <c r="N1592">
        <v>35</v>
      </c>
    </row>
    <row r="1593" spans="1:14" x14ac:dyDescent="0.2">
      <c r="A1593" s="6">
        <v>112730</v>
      </c>
      <c r="B1593" s="6" t="s">
        <v>1736</v>
      </c>
      <c r="C1593">
        <v>0</v>
      </c>
      <c r="D1593" s="24">
        <v>0</v>
      </c>
      <c r="E1593" s="6">
        <v>300</v>
      </c>
      <c r="F1593" s="6">
        <v>130</v>
      </c>
      <c r="G1593">
        <v>0</v>
      </c>
      <c r="H1593" s="6">
        <v>134</v>
      </c>
      <c r="I1593" s="6" t="s">
        <v>952</v>
      </c>
      <c r="J1593" s="6" t="s">
        <v>973</v>
      </c>
      <c r="K1593" s="7">
        <v>44141</v>
      </c>
      <c r="L1593" s="6"/>
      <c r="M1593" s="6" t="s">
        <v>58</v>
      </c>
      <c r="N1593">
        <v>61</v>
      </c>
    </row>
    <row r="1594" spans="1:14" x14ac:dyDescent="0.2">
      <c r="A1594" s="6">
        <v>112666</v>
      </c>
      <c r="B1594" s="6" t="s">
        <v>177</v>
      </c>
      <c r="C1594">
        <v>0</v>
      </c>
      <c r="D1594" s="24">
        <v>0</v>
      </c>
      <c r="E1594" s="6">
        <v>570</v>
      </c>
      <c r="F1594" s="6">
        <v>62</v>
      </c>
      <c r="G1594">
        <v>145</v>
      </c>
      <c r="H1594" s="6">
        <v>12</v>
      </c>
      <c r="I1594" s="6" t="s">
        <v>53</v>
      </c>
      <c r="J1594" s="6" t="s">
        <v>54</v>
      </c>
      <c r="K1594" s="7">
        <v>45198</v>
      </c>
      <c r="L1594" s="6"/>
      <c r="M1594" s="6" t="s">
        <v>55</v>
      </c>
      <c r="N1594">
        <v>19</v>
      </c>
    </row>
    <row r="1595" spans="1:14" x14ac:dyDescent="0.2">
      <c r="A1595" s="6">
        <v>112651</v>
      </c>
      <c r="B1595" s="6" t="s">
        <v>1737</v>
      </c>
      <c r="C1595">
        <v>0</v>
      </c>
      <c r="D1595" s="24">
        <v>0</v>
      </c>
      <c r="E1595" s="6">
        <v>25</v>
      </c>
      <c r="F1595" s="6">
        <v>25</v>
      </c>
      <c r="G1595">
        <v>0</v>
      </c>
      <c r="H1595" s="6">
        <v>22</v>
      </c>
      <c r="I1595" s="6" t="s">
        <v>952</v>
      </c>
      <c r="J1595" s="6" t="s">
        <v>54</v>
      </c>
      <c r="K1595" s="7">
        <v>45320</v>
      </c>
      <c r="L1595" s="6"/>
      <c r="M1595" s="6" t="s">
        <v>76</v>
      </c>
      <c r="N1595">
        <v>22</v>
      </c>
    </row>
    <row r="1596" spans="1:14" x14ac:dyDescent="0.2">
      <c r="A1596" s="6">
        <v>112563</v>
      </c>
      <c r="B1596" s="6" t="s">
        <v>1738</v>
      </c>
      <c r="C1596">
        <v>0</v>
      </c>
      <c r="D1596" s="24">
        <v>0</v>
      </c>
      <c r="E1596" s="6">
        <v>17</v>
      </c>
      <c r="F1596" s="6">
        <v>12</v>
      </c>
      <c r="G1596">
        <v>0</v>
      </c>
      <c r="H1596" s="6">
        <v>23</v>
      </c>
      <c r="I1596" s="6" t="s">
        <v>952</v>
      </c>
      <c r="J1596" s="6" t="s">
        <v>973</v>
      </c>
      <c r="K1596" s="7">
        <v>45924</v>
      </c>
      <c r="L1596" s="6"/>
      <c r="M1596" s="6" t="s">
        <v>76</v>
      </c>
      <c r="N1596">
        <v>2</v>
      </c>
    </row>
    <row r="1597" spans="1:14" x14ac:dyDescent="0.2">
      <c r="A1597" s="6">
        <v>112547</v>
      </c>
      <c r="B1597" s="6" t="s">
        <v>1739</v>
      </c>
      <c r="C1597">
        <v>0</v>
      </c>
      <c r="D1597" s="24">
        <v>0</v>
      </c>
      <c r="E1597" s="6">
        <v>70</v>
      </c>
      <c r="F1597" s="6">
        <v>71</v>
      </c>
      <c r="G1597">
        <v>71</v>
      </c>
      <c r="H1597" s="6">
        <v>73</v>
      </c>
      <c r="I1597" s="6" t="s">
        <v>952</v>
      </c>
      <c r="J1597" s="6" t="s">
        <v>54</v>
      </c>
      <c r="K1597" s="7">
        <v>45317</v>
      </c>
      <c r="L1597" s="6"/>
      <c r="M1597" s="6" t="s">
        <v>71</v>
      </c>
      <c r="N1597">
        <v>37</v>
      </c>
    </row>
    <row r="1598" spans="1:14" x14ac:dyDescent="0.2">
      <c r="A1598" s="6">
        <v>112486</v>
      </c>
      <c r="B1598" s="6" t="s">
        <v>1740</v>
      </c>
      <c r="C1598">
        <v>0</v>
      </c>
      <c r="D1598" s="24">
        <v>0</v>
      </c>
      <c r="E1598" s="6">
        <v>209</v>
      </c>
      <c r="F1598" s="6">
        <v>260</v>
      </c>
      <c r="G1598">
        <v>333</v>
      </c>
      <c r="H1598" s="6">
        <v>268</v>
      </c>
      <c r="I1598" s="6" t="s">
        <v>952</v>
      </c>
      <c r="J1598" s="6" t="s">
        <v>54</v>
      </c>
      <c r="K1598" s="7">
        <v>45559</v>
      </c>
      <c r="L1598" s="6"/>
      <c r="M1598" s="6" t="s">
        <v>58</v>
      </c>
      <c r="N1598">
        <v>26</v>
      </c>
    </row>
    <row r="1599" spans="1:14" x14ac:dyDescent="0.2">
      <c r="A1599" s="6">
        <v>112453</v>
      </c>
      <c r="B1599" s="6" t="s">
        <v>1741</v>
      </c>
      <c r="C1599">
        <v>0</v>
      </c>
      <c r="D1599" s="24">
        <v>0</v>
      </c>
      <c r="E1599" s="6">
        <v>161</v>
      </c>
      <c r="F1599" s="6">
        <v>182</v>
      </c>
      <c r="G1599">
        <v>165</v>
      </c>
      <c r="H1599" s="6">
        <v>158</v>
      </c>
      <c r="I1599" s="6" t="s">
        <v>952</v>
      </c>
      <c r="J1599" s="6" t="s">
        <v>54</v>
      </c>
      <c r="K1599" s="7">
        <v>45274</v>
      </c>
      <c r="L1599" s="6"/>
      <c r="M1599" s="6" t="s">
        <v>58</v>
      </c>
      <c r="N1599">
        <v>40</v>
      </c>
    </row>
    <row r="1600" spans="1:14" x14ac:dyDescent="0.2">
      <c r="A1600" s="6">
        <v>112441</v>
      </c>
      <c r="B1600" s="6" t="s">
        <v>606</v>
      </c>
      <c r="C1600">
        <v>0</v>
      </c>
      <c r="D1600" s="24">
        <v>0</v>
      </c>
      <c r="E1600" s="6">
        <v>68</v>
      </c>
      <c r="F1600" s="6">
        <v>52</v>
      </c>
      <c r="G1600">
        <v>99</v>
      </c>
      <c r="H1600" s="6">
        <v>53</v>
      </c>
      <c r="I1600" s="6" t="s">
        <v>53</v>
      </c>
      <c r="J1600" s="6" t="s">
        <v>68</v>
      </c>
      <c r="K1600" s="7">
        <v>45777</v>
      </c>
      <c r="L1600" s="7">
        <v>45903</v>
      </c>
      <c r="M1600" s="6" t="s">
        <v>71</v>
      </c>
      <c r="N1600">
        <v>4</v>
      </c>
    </row>
    <row r="1601" spans="1:14" x14ac:dyDescent="0.2">
      <c r="A1601" s="6">
        <v>112396</v>
      </c>
      <c r="B1601" s="6" t="s">
        <v>744</v>
      </c>
      <c r="C1601">
        <v>0</v>
      </c>
      <c r="D1601" s="24">
        <v>0</v>
      </c>
      <c r="E1601" s="6">
        <v>55</v>
      </c>
      <c r="F1601" s="6">
        <v>66</v>
      </c>
      <c r="G1601">
        <v>61</v>
      </c>
      <c r="H1601" s="6">
        <v>68</v>
      </c>
      <c r="I1601" s="6" t="s">
        <v>53</v>
      </c>
      <c r="J1601" s="6" t="s">
        <v>68</v>
      </c>
      <c r="K1601" s="7">
        <v>45791</v>
      </c>
      <c r="L1601" s="6"/>
      <c r="M1601" s="6" t="s">
        <v>71</v>
      </c>
      <c r="N1601">
        <v>2</v>
      </c>
    </row>
    <row r="1602" spans="1:14" x14ac:dyDescent="0.2">
      <c r="A1602" s="6">
        <v>112387</v>
      </c>
      <c r="B1602" s="6" t="s">
        <v>1742</v>
      </c>
      <c r="C1602">
        <v>0</v>
      </c>
      <c r="D1602" s="24">
        <v>0</v>
      </c>
      <c r="E1602" s="6">
        <v>59</v>
      </c>
      <c r="F1602" s="6">
        <v>2</v>
      </c>
      <c r="G1602">
        <v>0</v>
      </c>
      <c r="H1602" s="6">
        <v>24</v>
      </c>
      <c r="I1602" s="6" t="s">
        <v>53</v>
      </c>
      <c r="J1602" s="6" t="s">
        <v>973</v>
      </c>
      <c r="K1602" s="7">
        <v>45196</v>
      </c>
      <c r="L1602" s="6"/>
      <c r="M1602" s="6" t="s">
        <v>71</v>
      </c>
      <c r="N1602">
        <v>26</v>
      </c>
    </row>
    <row r="1603" spans="1:14" x14ac:dyDescent="0.2">
      <c r="A1603" s="6">
        <v>112384</v>
      </c>
      <c r="B1603" s="6" t="s">
        <v>1743</v>
      </c>
      <c r="C1603">
        <v>0</v>
      </c>
      <c r="D1603" s="24">
        <v>0</v>
      </c>
      <c r="E1603" s="6">
        <v>187</v>
      </c>
      <c r="F1603" s="6">
        <v>187</v>
      </c>
      <c r="G1603">
        <v>147</v>
      </c>
      <c r="H1603" s="6">
        <v>155</v>
      </c>
      <c r="I1603" s="6" t="s">
        <v>952</v>
      </c>
      <c r="J1603" s="6" t="s">
        <v>54</v>
      </c>
      <c r="K1603" s="7">
        <v>45275</v>
      </c>
      <c r="L1603" s="6"/>
      <c r="M1603" s="6" t="s">
        <v>58</v>
      </c>
      <c r="N1603">
        <v>52</v>
      </c>
    </row>
    <row r="1604" spans="1:14" x14ac:dyDescent="0.2">
      <c r="A1604" s="6">
        <v>112324</v>
      </c>
      <c r="B1604" s="6" t="s">
        <v>1744</v>
      </c>
      <c r="C1604">
        <v>0</v>
      </c>
      <c r="D1604" s="24">
        <v>0</v>
      </c>
      <c r="E1604" s="6">
        <v>435</v>
      </c>
      <c r="F1604" s="6">
        <v>100</v>
      </c>
      <c r="G1604">
        <v>357</v>
      </c>
      <c r="H1604" s="6">
        <v>511</v>
      </c>
      <c r="I1604" s="6" t="s">
        <v>952</v>
      </c>
      <c r="J1604" s="6" t="s">
        <v>973</v>
      </c>
      <c r="K1604" s="7">
        <v>45912</v>
      </c>
      <c r="L1604" s="7">
        <v>46009</v>
      </c>
      <c r="M1604" s="6" t="s">
        <v>58</v>
      </c>
      <c r="N1604">
        <v>2</v>
      </c>
    </row>
    <row r="1605" spans="1:14" x14ac:dyDescent="0.2">
      <c r="A1605" s="6">
        <v>112312</v>
      </c>
      <c r="B1605" s="6" t="s">
        <v>1745</v>
      </c>
      <c r="C1605">
        <v>0</v>
      </c>
      <c r="D1605" s="24">
        <v>0</v>
      </c>
      <c r="E1605" s="6">
        <v>8</v>
      </c>
      <c r="F1605" s="6">
        <v>8</v>
      </c>
      <c r="G1605">
        <v>8</v>
      </c>
      <c r="H1605" s="6">
        <v>8</v>
      </c>
      <c r="I1605" s="6" t="s">
        <v>952</v>
      </c>
      <c r="J1605" s="6" t="s">
        <v>54</v>
      </c>
      <c r="K1605" s="7">
        <v>45275</v>
      </c>
      <c r="L1605" s="6"/>
      <c r="M1605" s="6" t="s">
        <v>76</v>
      </c>
      <c r="N1605">
        <v>50</v>
      </c>
    </row>
    <row r="1606" spans="1:14" x14ac:dyDescent="0.2">
      <c r="A1606" s="6">
        <v>112294</v>
      </c>
      <c r="B1606" s="6" t="s">
        <v>1746</v>
      </c>
      <c r="C1606">
        <v>0</v>
      </c>
      <c r="D1606" s="24">
        <v>0</v>
      </c>
      <c r="E1606" s="6">
        <v>49</v>
      </c>
      <c r="F1606" s="6">
        <v>26</v>
      </c>
      <c r="G1606">
        <v>0</v>
      </c>
      <c r="H1606" s="6">
        <v>59</v>
      </c>
      <c r="I1606" s="6" t="s">
        <v>952</v>
      </c>
      <c r="J1606" s="6" t="s">
        <v>973</v>
      </c>
      <c r="K1606" s="7">
        <v>44130</v>
      </c>
      <c r="L1606" s="6"/>
      <c r="M1606" s="6" t="s">
        <v>71</v>
      </c>
      <c r="N1606">
        <v>62</v>
      </c>
    </row>
    <row r="1607" spans="1:14" x14ac:dyDescent="0.2">
      <c r="A1607" s="6">
        <v>112203</v>
      </c>
      <c r="B1607" s="6" t="s">
        <v>1747</v>
      </c>
      <c r="C1607">
        <v>0</v>
      </c>
      <c r="D1607" s="24">
        <v>0</v>
      </c>
      <c r="E1607" s="6">
        <v>19</v>
      </c>
      <c r="F1607" s="6">
        <v>18</v>
      </c>
      <c r="G1607">
        <v>0</v>
      </c>
      <c r="H1607" s="6">
        <v>19</v>
      </c>
      <c r="I1607" s="6" t="s">
        <v>53</v>
      </c>
      <c r="J1607" s="6" t="s">
        <v>973</v>
      </c>
      <c r="K1607" s="7">
        <v>45278</v>
      </c>
      <c r="L1607" s="6"/>
      <c r="M1607" s="6" t="s">
        <v>76</v>
      </c>
      <c r="N1607">
        <v>23</v>
      </c>
    </row>
    <row r="1608" spans="1:14" x14ac:dyDescent="0.2">
      <c r="A1608" s="6">
        <v>112149</v>
      </c>
      <c r="B1608" s="6" t="s">
        <v>1748</v>
      </c>
      <c r="C1608">
        <v>0</v>
      </c>
      <c r="D1608" s="24">
        <v>0</v>
      </c>
      <c r="E1608" s="6">
        <v>21</v>
      </c>
      <c r="F1608" s="6">
        <v>25</v>
      </c>
      <c r="G1608">
        <v>0</v>
      </c>
      <c r="H1608" s="6">
        <v>25</v>
      </c>
      <c r="I1608" s="6" t="s">
        <v>952</v>
      </c>
      <c r="J1608" s="6" t="s">
        <v>973</v>
      </c>
      <c r="K1608" s="7">
        <v>44195</v>
      </c>
      <c r="L1608" s="6"/>
      <c r="M1608" s="6" t="s">
        <v>76</v>
      </c>
      <c r="N1608">
        <v>60</v>
      </c>
    </row>
    <row r="1609" spans="1:14" x14ac:dyDescent="0.2">
      <c r="A1609" s="6">
        <v>112069</v>
      </c>
      <c r="B1609" s="6" t="s">
        <v>272</v>
      </c>
      <c r="C1609">
        <v>0</v>
      </c>
      <c r="D1609" s="24">
        <v>0</v>
      </c>
      <c r="E1609" s="6">
        <v>14</v>
      </c>
      <c r="F1609" s="6">
        <v>42</v>
      </c>
      <c r="G1609">
        <v>32</v>
      </c>
      <c r="H1609" s="6">
        <v>31</v>
      </c>
      <c r="I1609" s="6" t="s">
        <v>53</v>
      </c>
      <c r="J1609" s="6" t="s">
        <v>54</v>
      </c>
      <c r="K1609" s="7">
        <v>45288</v>
      </c>
      <c r="L1609" s="6"/>
      <c r="M1609" s="6" t="s">
        <v>76</v>
      </c>
      <c r="N1609">
        <v>18</v>
      </c>
    </row>
    <row r="1610" spans="1:14" x14ac:dyDescent="0.2">
      <c r="A1610" s="6">
        <v>112021</v>
      </c>
      <c r="B1610" s="6" t="s">
        <v>1749</v>
      </c>
      <c r="C1610">
        <v>0</v>
      </c>
      <c r="D1610" s="24">
        <v>0</v>
      </c>
      <c r="E1610" s="6">
        <v>25</v>
      </c>
      <c r="F1610" s="6">
        <v>27</v>
      </c>
      <c r="G1610">
        <v>0</v>
      </c>
      <c r="H1610" s="6">
        <v>31</v>
      </c>
      <c r="I1610" s="6" t="s">
        <v>53</v>
      </c>
      <c r="J1610" s="6" t="s">
        <v>973</v>
      </c>
      <c r="K1610" s="7">
        <v>45635</v>
      </c>
      <c r="L1610" s="6"/>
      <c r="M1610" s="6" t="s">
        <v>76</v>
      </c>
      <c r="N1610">
        <v>11</v>
      </c>
    </row>
    <row r="1611" spans="1:14" x14ac:dyDescent="0.2">
      <c r="A1611" s="6">
        <v>111157</v>
      </c>
      <c r="B1611" s="6" t="s">
        <v>1750</v>
      </c>
      <c r="C1611">
        <v>0</v>
      </c>
      <c r="D1611" s="24">
        <v>0</v>
      </c>
      <c r="E1611" s="6">
        <v>120</v>
      </c>
      <c r="F1611" s="6">
        <v>110</v>
      </c>
      <c r="G1611">
        <v>194</v>
      </c>
      <c r="H1611" s="6">
        <v>98</v>
      </c>
      <c r="I1611" s="6" t="s">
        <v>952</v>
      </c>
      <c r="J1611" s="6" t="s">
        <v>54</v>
      </c>
      <c r="K1611" s="7">
        <v>45376</v>
      </c>
      <c r="L1611" s="6"/>
      <c r="M1611" s="6" t="s">
        <v>58</v>
      </c>
      <c r="N1611">
        <v>37</v>
      </c>
    </row>
    <row r="1612" spans="1:14" x14ac:dyDescent="0.2">
      <c r="A1612" s="6">
        <v>111152</v>
      </c>
      <c r="B1612" s="6" t="s">
        <v>827</v>
      </c>
      <c r="C1612">
        <v>0</v>
      </c>
      <c r="D1612" s="24">
        <v>0</v>
      </c>
      <c r="E1612" s="6">
        <v>130</v>
      </c>
      <c r="F1612" s="6">
        <v>150</v>
      </c>
      <c r="G1612">
        <v>130</v>
      </c>
      <c r="H1612" s="6">
        <v>155</v>
      </c>
      <c r="I1612" s="6" t="s">
        <v>53</v>
      </c>
      <c r="J1612" s="6" t="s">
        <v>54</v>
      </c>
      <c r="K1612" s="7">
        <v>45638</v>
      </c>
      <c r="L1612" s="6"/>
      <c r="M1612" s="6" t="s">
        <v>58</v>
      </c>
      <c r="N1612">
        <v>50</v>
      </c>
    </row>
    <row r="1613" spans="1:14" x14ac:dyDescent="0.2">
      <c r="A1613" s="6">
        <v>110960</v>
      </c>
      <c r="B1613" s="6" t="s">
        <v>1751</v>
      </c>
      <c r="C1613">
        <v>0</v>
      </c>
      <c r="D1613" s="24">
        <v>0</v>
      </c>
      <c r="E1613" s="6">
        <v>75</v>
      </c>
      <c r="F1613" s="6">
        <v>40</v>
      </c>
      <c r="G1613">
        <v>0</v>
      </c>
      <c r="H1613" s="6">
        <v>44</v>
      </c>
      <c r="I1613" s="6" t="s">
        <v>53</v>
      </c>
      <c r="J1613" s="6" t="s">
        <v>973</v>
      </c>
      <c r="K1613" s="7">
        <v>45281</v>
      </c>
      <c r="L1613" s="6"/>
      <c r="M1613" s="6" t="s">
        <v>71</v>
      </c>
      <c r="N1613">
        <v>23</v>
      </c>
    </row>
    <row r="1614" spans="1:14" x14ac:dyDescent="0.2">
      <c r="A1614" s="6">
        <v>110914</v>
      </c>
      <c r="B1614" s="6" t="s">
        <v>549</v>
      </c>
      <c r="C1614">
        <v>0</v>
      </c>
      <c r="D1614" s="24">
        <v>0</v>
      </c>
      <c r="E1614" s="6">
        <v>84</v>
      </c>
      <c r="F1614" s="6">
        <v>5</v>
      </c>
      <c r="G1614">
        <v>8</v>
      </c>
      <c r="H1614" s="6">
        <v>5</v>
      </c>
      <c r="I1614" s="6" t="s">
        <v>53</v>
      </c>
      <c r="J1614" s="6" t="s">
        <v>68</v>
      </c>
      <c r="K1614" s="7">
        <v>45777</v>
      </c>
      <c r="L1614" s="6"/>
      <c r="M1614" s="6" t="s">
        <v>71</v>
      </c>
      <c r="N1614">
        <v>3</v>
      </c>
    </row>
    <row r="1615" spans="1:14" x14ac:dyDescent="0.2">
      <c r="A1615" s="6">
        <v>110898</v>
      </c>
      <c r="B1615" s="6" t="s">
        <v>1752</v>
      </c>
      <c r="C1615">
        <v>0</v>
      </c>
      <c r="D1615" s="24">
        <v>0</v>
      </c>
      <c r="E1615" s="6">
        <v>19</v>
      </c>
      <c r="F1615" s="6">
        <v>19</v>
      </c>
      <c r="G1615">
        <v>24</v>
      </c>
      <c r="H1615" s="6">
        <v>22</v>
      </c>
      <c r="I1615" s="6" t="s">
        <v>952</v>
      </c>
      <c r="J1615" s="6" t="s">
        <v>54</v>
      </c>
      <c r="K1615" s="7">
        <v>45275</v>
      </c>
      <c r="L1615" s="6"/>
      <c r="M1615" s="6" t="s">
        <v>76</v>
      </c>
      <c r="N1615">
        <v>52</v>
      </c>
    </row>
    <row r="1616" spans="1:14" x14ac:dyDescent="0.2">
      <c r="A1616" s="6">
        <v>110889</v>
      </c>
      <c r="B1616" s="6" t="s">
        <v>1753</v>
      </c>
      <c r="C1616">
        <v>0</v>
      </c>
      <c r="D1616" s="24">
        <v>0</v>
      </c>
      <c r="E1616" s="6">
        <v>11</v>
      </c>
      <c r="F1616" s="6">
        <v>9</v>
      </c>
      <c r="G1616">
        <v>21</v>
      </c>
      <c r="H1616" s="6">
        <v>9</v>
      </c>
      <c r="I1616" s="6" t="s">
        <v>952</v>
      </c>
      <c r="J1616" s="6" t="s">
        <v>54</v>
      </c>
      <c r="K1616" s="7">
        <v>45273</v>
      </c>
      <c r="L1616" s="6"/>
      <c r="M1616" s="6" t="s">
        <v>76</v>
      </c>
      <c r="N1616">
        <v>40</v>
      </c>
    </row>
    <row r="1617" spans="1:14" x14ac:dyDescent="0.2">
      <c r="A1617" s="6">
        <v>110870</v>
      </c>
      <c r="B1617" s="6" t="s">
        <v>389</v>
      </c>
      <c r="C1617">
        <v>0</v>
      </c>
      <c r="D1617" s="24">
        <v>0</v>
      </c>
      <c r="E1617" s="6">
        <v>25</v>
      </c>
      <c r="F1617" s="6">
        <v>27</v>
      </c>
      <c r="G1617">
        <v>17</v>
      </c>
      <c r="H1617" s="6">
        <v>27</v>
      </c>
      <c r="I1617" s="6" t="s">
        <v>53</v>
      </c>
      <c r="J1617" s="6" t="s">
        <v>68</v>
      </c>
      <c r="K1617" s="7">
        <v>45790</v>
      </c>
      <c r="L1617" s="7">
        <v>45908</v>
      </c>
      <c r="M1617" s="6" t="s">
        <v>76</v>
      </c>
      <c r="N1617">
        <v>2</v>
      </c>
    </row>
    <row r="1618" spans="1:14" x14ac:dyDescent="0.2">
      <c r="A1618" s="6">
        <v>110852</v>
      </c>
      <c r="B1618" s="6" t="s">
        <v>1754</v>
      </c>
      <c r="C1618">
        <v>0</v>
      </c>
      <c r="D1618" s="24">
        <v>0</v>
      </c>
      <c r="E1618" s="6">
        <v>26</v>
      </c>
      <c r="F1618" s="6">
        <v>30</v>
      </c>
      <c r="G1618">
        <v>0</v>
      </c>
      <c r="H1618" s="6">
        <v>27</v>
      </c>
      <c r="I1618" s="6" t="s">
        <v>952</v>
      </c>
      <c r="J1618" s="6" t="s">
        <v>973</v>
      </c>
      <c r="K1618" s="7">
        <v>45925</v>
      </c>
      <c r="L1618" s="6"/>
      <c r="M1618" s="6" t="s">
        <v>76</v>
      </c>
      <c r="N1618">
        <v>2</v>
      </c>
    </row>
    <row r="1619" spans="1:14" x14ac:dyDescent="0.2">
      <c r="A1619" s="6">
        <v>110841</v>
      </c>
      <c r="B1619" s="6" t="s">
        <v>1755</v>
      </c>
      <c r="C1619">
        <v>0</v>
      </c>
      <c r="D1619" s="24">
        <v>0</v>
      </c>
      <c r="E1619" s="6">
        <v>15</v>
      </c>
      <c r="F1619" s="6">
        <v>23</v>
      </c>
      <c r="G1619">
        <v>0</v>
      </c>
      <c r="H1619" s="6">
        <v>23</v>
      </c>
      <c r="I1619" s="6" t="s">
        <v>952</v>
      </c>
      <c r="J1619" s="6" t="s">
        <v>973</v>
      </c>
      <c r="K1619" s="7">
        <v>44159</v>
      </c>
      <c r="L1619" s="6"/>
      <c r="M1619" s="6" t="s">
        <v>76</v>
      </c>
      <c r="N1619">
        <v>61</v>
      </c>
    </row>
    <row r="1620" spans="1:14" x14ac:dyDescent="0.2">
      <c r="A1620" s="6">
        <v>110771</v>
      </c>
      <c r="B1620" s="6" t="s">
        <v>699</v>
      </c>
      <c r="C1620">
        <v>0</v>
      </c>
      <c r="D1620" s="24">
        <v>0</v>
      </c>
      <c r="E1620" s="6">
        <v>444</v>
      </c>
      <c r="F1620" s="6">
        <v>140</v>
      </c>
      <c r="G1620">
        <v>406</v>
      </c>
      <c r="H1620" s="6">
        <v>144</v>
      </c>
      <c r="I1620" s="6" t="s">
        <v>53</v>
      </c>
      <c r="J1620" s="6" t="s">
        <v>54</v>
      </c>
      <c r="K1620" s="7">
        <v>45288</v>
      </c>
      <c r="L1620" s="6"/>
      <c r="M1620" s="6" t="s">
        <v>58</v>
      </c>
      <c r="N1620">
        <v>31</v>
      </c>
    </row>
    <row r="1621" spans="1:14" x14ac:dyDescent="0.2">
      <c r="A1621" s="6">
        <v>110737</v>
      </c>
      <c r="B1621" s="6" t="s">
        <v>828</v>
      </c>
      <c r="C1621">
        <v>0</v>
      </c>
      <c r="D1621" s="24">
        <v>0</v>
      </c>
      <c r="E1621" s="6">
        <v>120</v>
      </c>
      <c r="F1621" s="6">
        <v>120</v>
      </c>
      <c r="G1621">
        <v>138</v>
      </c>
      <c r="H1621" s="6">
        <v>124</v>
      </c>
      <c r="I1621" s="6" t="s">
        <v>53</v>
      </c>
      <c r="J1621" s="6" t="s">
        <v>54</v>
      </c>
      <c r="K1621" s="7">
        <v>45288</v>
      </c>
      <c r="L1621" s="6"/>
      <c r="M1621" s="6" t="s">
        <v>58</v>
      </c>
      <c r="N1621">
        <v>20</v>
      </c>
    </row>
    <row r="1622" spans="1:14" x14ac:dyDescent="0.2">
      <c r="A1622" s="6">
        <v>110636</v>
      </c>
      <c r="B1622" s="6" t="s">
        <v>1756</v>
      </c>
      <c r="C1622">
        <v>0</v>
      </c>
      <c r="D1622" s="24">
        <v>0</v>
      </c>
      <c r="E1622" s="6">
        <v>108</v>
      </c>
      <c r="F1622" s="6">
        <v>120</v>
      </c>
      <c r="G1622">
        <v>140</v>
      </c>
      <c r="H1622" s="6">
        <v>124</v>
      </c>
      <c r="I1622" s="6" t="s">
        <v>952</v>
      </c>
      <c r="J1622" s="6" t="s">
        <v>54</v>
      </c>
      <c r="K1622" s="7">
        <v>45358</v>
      </c>
      <c r="L1622" s="6"/>
      <c r="M1622" s="6" t="s">
        <v>58</v>
      </c>
      <c r="N1622">
        <v>25</v>
      </c>
    </row>
    <row r="1623" spans="1:14" x14ac:dyDescent="0.2">
      <c r="A1623" s="6">
        <v>110580</v>
      </c>
      <c r="B1623" s="6" t="s">
        <v>702</v>
      </c>
      <c r="C1623">
        <v>0</v>
      </c>
      <c r="D1623" s="24">
        <v>0</v>
      </c>
      <c r="E1623" s="6">
        <v>84</v>
      </c>
      <c r="F1623" s="6">
        <v>70</v>
      </c>
      <c r="G1623">
        <v>1</v>
      </c>
      <c r="H1623" s="6">
        <v>72</v>
      </c>
      <c r="I1623" s="6" t="s">
        <v>53</v>
      </c>
      <c r="J1623" s="6" t="s">
        <v>54</v>
      </c>
      <c r="K1623" s="7">
        <v>45602</v>
      </c>
      <c r="L1623" s="7">
        <v>45727</v>
      </c>
      <c r="M1623" s="6" t="s">
        <v>71</v>
      </c>
      <c r="N1623">
        <v>9</v>
      </c>
    </row>
    <row r="1624" spans="1:14" x14ac:dyDescent="0.2">
      <c r="A1624" s="6">
        <v>110572</v>
      </c>
      <c r="B1624" s="6" t="s">
        <v>1757</v>
      </c>
      <c r="C1624">
        <v>0</v>
      </c>
      <c r="D1624" s="24">
        <v>0</v>
      </c>
      <c r="E1624" s="6">
        <v>122</v>
      </c>
      <c r="F1624" s="6">
        <v>75</v>
      </c>
      <c r="G1624">
        <v>132</v>
      </c>
      <c r="H1624" s="6">
        <v>77</v>
      </c>
      <c r="I1624" s="6" t="s">
        <v>952</v>
      </c>
      <c r="J1624" s="6" t="s">
        <v>973</v>
      </c>
      <c r="K1624" s="7">
        <v>45274</v>
      </c>
      <c r="L1624" s="6"/>
      <c r="M1624" s="6" t="s">
        <v>58</v>
      </c>
      <c r="N1624">
        <v>34</v>
      </c>
    </row>
    <row r="1625" spans="1:14" x14ac:dyDescent="0.2">
      <c r="A1625" s="6">
        <v>110571</v>
      </c>
      <c r="B1625" s="6" t="s">
        <v>476</v>
      </c>
      <c r="C1625">
        <v>0</v>
      </c>
      <c r="D1625" s="24">
        <v>0</v>
      </c>
      <c r="E1625" s="6">
        <v>62</v>
      </c>
      <c r="F1625" s="6">
        <v>10</v>
      </c>
      <c r="G1625">
        <v>49</v>
      </c>
      <c r="H1625" s="6">
        <v>10</v>
      </c>
      <c r="I1625" s="6" t="s">
        <v>53</v>
      </c>
      <c r="J1625" s="6" t="s">
        <v>68</v>
      </c>
      <c r="K1625" s="7">
        <v>45819</v>
      </c>
      <c r="L1625" s="7">
        <v>46008</v>
      </c>
      <c r="M1625" s="6" t="s">
        <v>71</v>
      </c>
      <c r="N1625">
        <v>3</v>
      </c>
    </row>
    <row r="1626" spans="1:14" x14ac:dyDescent="0.2">
      <c r="A1626" s="6">
        <v>110554</v>
      </c>
      <c r="B1626" s="6" t="s">
        <v>531</v>
      </c>
      <c r="C1626">
        <v>0</v>
      </c>
      <c r="D1626" s="24">
        <v>0</v>
      </c>
      <c r="E1626" s="6">
        <v>6</v>
      </c>
      <c r="F1626" s="6">
        <v>7</v>
      </c>
      <c r="G1626">
        <v>10</v>
      </c>
      <c r="H1626" s="6">
        <v>7</v>
      </c>
      <c r="I1626" s="6" t="s">
        <v>53</v>
      </c>
      <c r="J1626" s="6" t="s">
        <v>68</v>
      </c>
      <c r="K1626" s="7">
        <v>45733</v>
      </c>
      <c r="L1626" s="6"/>
      <c r="M1626" s="6" t="s">
        <v>76</v>
      </c>
      <c r="N1626">
        <v>4</v>
      </c>
    </row>
    <row r="1627" spans="1:14" x14ac:dyDescent="0.2">
      <c r="A1627" s="6">
        <v>110532</v>
      </c>
      <c r="B1627" s="6" t="s">
        <v>1758</v>
      </c>
      <c r="C1627">
        <v>0</v>
      </c>
      <c r="D1627" s="24">
        <v>0</v>
      </c>
      <c r="E1627" s="6">
        <v>6</v>
      </c>
      <c r="F1627" s="6">
        <v>1</v>
      </c>
      <c r="G1627">
        <v>0</v>
      </c>
      <c r="H1627" s="6">
        <v>1</v>
      </c>
      <c r="I1627" s="6" t="s">
        <v>952</v>
      </c>
      <c r="J1627" s="6" t="s">
        <v>973</v>
      </c>
      <c r="K1627" s="7">
        <v>44186</v>
      </c>
      <c r="L1627" s="6"/>
      <c r="M1627" s="6" t="s">
        <v>76</v>
      </c>
      <c r="N1627">
        <v>60</v>
      </c>
    </row>
    <row r="1628" spans="1:14" x14ac:dyDescent="0.2">
      <c r="A1628" s="6">
        <v>110472</v>
      </c>
      <c r="B1628" s="6" t="s">
        <v>1759</v>
      </c>
      <c r="C1628">
        <v>0</v>
      </c>
      <c r="D1628" s="24">
        <v>0</v>
      </c>
      <c r="E1628" s="6">
        <v>10</v>
      </c>
      <c r="F1628" s="6">
        <v>12</v>
      </c>
      <c r="G1628">
        <v>0</v>
      </c>
      <c r="H1628" s="6">
        <v>15</v>
      </c>
      <c r="I1628" s="6" t="s">
        <v>952</v>
      </c>
      <c r="J1628" s="6" t="s">
        <v>973</v>
      </c>
      <c r="K1628" s="7">
        <v>44172</v>
      </c>
      <c r="L1628" s="6"/>
      <c r="M1628" s="6" t="s">
        <v>76</v>
      </c>
      <c r="N1628">
        <v>60</v>
      </c>
    </row>
    <row r="1629" spans="1:14" x14ac:dyDescent="0.2">
      <c r="A1629" s="6">
        <v>110456</v>
      </c>
      <c r="B1629" s="6" t="s">
        <v>1760</v>
      </c>
      <c r="C1629">
        <v>0</v>
      </c>
      <c r="D1629" s="24">
        <v>0</v>
      </c>
      <c r="E1629" s="6">
        <v>68</v>
      </c>
      <c r="F1629" s="6">
        <v>146</v>
      </c>
      <c r="G1629">
        <v>78</v>
      </c>
      <c r="H1629" s="6">
        <v>80</v>
      </c>
      <c r="I1629" s="6" t="s">
        <v>952</v>
      </c>
      <c r="J1629" s="6" t="s">
        <v>54</v>
      </c>
      <c r="K1629" s="7">
        <v>45327</v>
      </c>
      <c r="L1629" s="6"/>
      <c r="M1629" s="6" t="s">
        <v>71</v>
      </c>
      <c r="N1629">
        <v>52</v>
      </c>
    </row>
    <row r="1630" spans="1:14" x14ac:dyDescent="0.2">
      <c r="A1630" s="6">
        <v>110432</v>
      </c>
      <c r="B1630" s="6" t="s">
        <v>1761</v>
      </c>
      <c r="C1630">
        <v>0</v>
      </c>
      <c r="D1630" s="24">
        <v>0</v>
      </c>
      <c r="E1630" s="6">
        <v>68</v>
      </c>
      <c r="F1630" s="6">
        <v>60</v>
      </c>
      <c r="G1630">
        <v>0</v>
      </c>
      <c r="H1630" s="6">
        <v>68</v>
      </c>
      <c r="I1630" s="6" t="s">
        <v>952</v>
      </c>
      <c r="J1630" s="6" t="s">
        <v>973</v>
      </c>
      <c r="K1630" s="7">
        <v>45936</v>
      </c>
      <c r="L1630" s="6"/>
      <c r="M1630" s="6" t="s">
        <v>71</v>
      </c>
      <c r="N1630">
        <v>1</v>
      </c>
    </row>
    <row r="1631" spans="1:14" x14ac:dyDescent="0.2">
      <c r="A1631" s="6">
        <v>110427</v>
      </c>
      <c r="B1631" s="6" t="s">
        <v>1762</v>
      </c>
      <c r="C1631">
        <v>0</v>
      </c>
      <c r="D1631" s="24">
        <v>0</v>
      </c>
      <c r="E1631" s="6">
        <v>78</v>
      </c>
      <c r="F1631" s="6">
        <v>160</v>
      </c>
      <c r="G1631">
        <v>0</v>
      </c>
      <c r="H1631" s="6">
        <v>36</v>
      </c>
      <c r="I1631" s="6" t="s">
        <v>952</v>
      </c>
      <c r="J1631" s="6" t="s">
        <v>963</v>
      </c>
      <c r="K1631" s="7">
        <v>44012</v>
      </c>
      <c r="L1631" s="6"/>
      <c r="M1631" s="6" t="s">
        <v>71</v>
      </c>
      <c r="N1631">
        <v>66</v>
      </c>
    </row>
    <row r="1632" spans="1:14" x14ac:dyDescent="0.2">
      <c r="A1632" s="6">
        <v>110418</v>
      </c>
      <c r="B1632" s="6" t="s">
        <v>1763</v>
      </c>
      <c r="C1632">
        <v>0</v>
      </c>
      <c r="D1632" s="24">
        <v>0</v>
      </c>
      <c r="E1632" s="6">
        <v>66</v>
      </c>
      <c r="F1632" s="6">
        <v>130</v>
      </c>
      <c r="G1632">
        <v>0</v>
      </c>
      <c r="H1632" s="6">
        <v>61</v>
      </c>
      <c r="I1632" s="6" t="s">
        <v>952</v>
      </c>
      <c r="J1632" s="6" t="s">
        <v>963</v>
      </c>
      <c r="K1632" s="7">
        <v>44077</v>
      </c>
      <c r="L1632" s="6"/>
      <c r="M1632" s="6" t="s">
        <v>71</v>
      </c>
      <c r="N1632">
        <v>63</v>
      </c>
    </row>
    <row r="1633" spans="1:14" x14ac:dyDescent="0.2">
      <c r="A1633" s="6">
        <v>110353</v>
      </c>
      <c r="B1633" s="6" t="s">
        <v>1764</v>
      </c>
      <c r="C1633">
        <v>0</v>
      </c>
      <c r="D1633" s="24">
        <v>0</v>
      </c>
      <c r="E1633" s="6">
        <v>560</v>
      </c>
      <c r="F1633" s="6">
        <v>81</v>
      </c>
      <c r="G1633">
        <v>0</v>
      </c>
      <c r="H1633" s="6">
        <v>289</v>
      </c>
      <c r="I1633" s="6" t="s">
        <v>952</v>
      </c>
      <c r="J1633" s="6" t="s">
        <v>973</v>
      </c>
      <c r="K1633" s="7">
        <v>44172</v>
      </c>
      <c r="L1633" s="6"/>
      <c r="M1633" s="6" t="s">
        <v>55</v>
      </c>
      <c r="N1633">
        <v>60</v>
      </c>
    </row>
    <row r="1634" spans="1:14" x14ac:dyDescent="0.2">
      <c r="A1634" s="6">
        <v>110283</v>
      </c>
      <c r="B1634" s="6" t="s">
        <v>1765</v>
      </c>
      <c r="C1634">
        <v>0</v>
      </c>
      <c r="D1634" s="24">
        <v>0</v>
      </c>
      <c r="E1634" s="6">
        <v>9</v>
      </c>
      <c r="F1634" s="6">
        <v>9</v>
      </c>
      <c r="G1634">
        <v>2</v>
      </c>
      <c r="H1634" s="6">
        <v>12</v>
      </c>
      <c r="I1634" s="6" t="s">
        <v>952</v>
      </c>
      <c r="J1634" s="6" t="s">
        <v>54</v>
      </c>
      <c r="K1634" s="7">
        <v>45317</v>
      </c>
      <c r="L1634" s="6"/>
      <c r="M1634" s="6" t="s">
        <v>76</v>
      </c>
      <c r="N1634">
        <v>52</v>
      </c>
    </row>
    <row r="1635" spans="1:14" x14ac:dyDescent="0.2">
      <c r="A1635" s="6">
        <v>110242</v>
      </c>
      <c r="B1635" s="6" t="s">
        <v>1766</v>
      </c>
      <c r="C1635">
        <v>0</v>
      </c>
      <c r="D1635" s="24">
        <v>0</v>
      </c>
      <c r="E1635" s="6">
        <v>38</v>
      </c>
      <c r="F1635" s="6">
        <v>48</v>
      </c>
      <c r="G1635">
        <v>46</v>
      </c>
      <c r="H1635" s="6">
        <v>49</v>
      </c>
      <c r="I1635" s="6" t="s">
        <v>952</v>
      </c>
      <c r="J1635" s="6" t="s">
        <v>54</v>
      </c>
      <c r="K1635" s="7">
        <v>45279</v>
      </c>
      <c r="L1635" s="6"/>
      <c r="M1635" s="6" t="s">
        <v>76</v>
      </c>
      <c r="N1635">
        <v>44</v>
      </c>
    </row>
    <row r="1636" spans="1:14" x14ac:dyDescent="0.2">
      <c r="A1636" s="6">
        <v>110080</v>
      </c>
      <c r="B1636" s="6" t="s">
        <v>250</v>
      </c>
      <c r="C1636">
        <v>0</v>
      </c>
      <c r="D1636" s="24">
        <v>0</v>
      </c>
      <c r="E1636" s="6">
        <v>19</v>
      </c>
      <c r="F1636" s="6">
        <v>20</v>
      </c>
      <c r="G1636">
        <v>0</v>
      </c>
      <c r="H1636" s="6">
        <v>12</v>
      </c>
      <c r="I1636" s="6" t="s">
        <v>53</v>
      </c>
      <c r="J1636" s="6" t="s">
        <v>68</v>
      </c>
      <c r="K1636" s="7">
        <v>45833</v>
      </c>
      <c r="L1636" s="7">
        <v>45966</v>
      </c>
      <c r="M1636" s="6" t="s">
        <v>76</v>
      </c>
      <c r="N1636">
        <v>3</v>
      </c>
    </row>
    <row r="1637" spans="1:14" x14ac:dyDescent="0.2">
      <c r="A1637" s="6">
        <v>110032</v>
      </c>
      <c r="B1637" s="6" t="s">
        <v>1767</v>
      </c>
      <c r="C1637">
        <v>0</v>
      </c>
      <c r="D1637" s="24">
        <v>0</v>
      </c>
      <c r="E1637" s="6">
        <v>20</v>
      </c>
      <c r="F1637" s="6">
        <v>18</v>
      </c>
      <c r="G1637">
        <v>0</v>
      </c>
      <c r="H1637" s="6">
        <v>21</v>
      </c>
      <c r="I1637" s="6" t="s">
        <v>952</v>
      </c>
      <c r="J1637" s="6" t="s">
        <v>973</v>
      </c>
      <c r="K1637" s="7">
        <v>44175</v>
      </c>
      <c r="L1637" s="6"/>
      <c r="M1637" s="6" t="s">
        <v>76</v>
      </c>
      <c r="N1637">
        <v>60</v>
      </c>
    </row>
    <row r="1638" spans="1:14" x14ac:dyDescent="0.2">
      <c r="A1638" s="6">
        <v>110000</v>
      </c>
      <c r="B1638" s="6" t="s">
        <v>1768</v>
      </c>
      <c r="C1638">
        <v>0</v>
      </c>
      <c r="D1638" s="24">
        <v>0</v>
      </c>
      <c r="E1638" s="6">
        <v>174</v>
      </c>
      <c r="F1638" s="6">
        <v>195</v>
      </c>
      <c r="G1638">
        <v>0</v>
      </c>
      <c r="H1638" s="6">
        <v>201</v>
      </c>
      <c r="I1638" s="6" t="s">
        <v>53</v>
      </c>
      <c r="J1638" s="6" t="s">
        <v>973</v>
      </c>
      <c r="K1638" s="7">
        <v>45287</v>
      </c>
      <c r="L1638" s="6"/>
      <c r="M1638" s="6" t="s">
        <v>58</v>
      </c>
      <c r="N1638">
        <v>23</v>
      </c>
    </row>
    <row r="1639" spans="1:14" x14ac:dyDescent="0.2">
      <c r="A1639" s="6">
        <v>109998</v>
      </c>
      <c r="B1639" s="6" t="s">
        <v>1769</v>
      </c>
      <c r="C1639">
        <v>0</v>
      </c>
      <c r="D1639" s="24">
        <v>0</v>
      </c>
      <c r="E1639" s="6">
        <v>27</v>
      </c>
      <c r="F1639" s="6">
        <v>30</v>
      </c>
      <c r="G1639">
        <v>20</v>
      </c>
      <c r="H1639" s="6">
        <v>31</v>
      </c>
      <c r="I1639" s="6" t="s">
        <v>952</v>
      </c>
      <c r="J1639" s="6" t="s">
        <v>54</v>
      </c>
      <c r="K1639" s="7">
        <v>45273</v>
      </c>
      <c r="L1639" s="6"/>
      <c r="M1639" s="6" t="s">
        <v>76</v>
      </c>
      <c r="N1639">
        <v>40</v>
      </c>
    </row>
    <row r="1640" spans="1:14" x14ac:dyDescent="0.2">
      <c r="A1640" s="6">
        <v>109976</v>
      </c>
      <c r="B1640" s="6" t="s">
        <v>1770</v>
      </c>
      <c r="C1640">
        <v>0</v>
      </c>
      <c r="D1640" s="24">
        <v>0</v>
      </c>
      <c r="E1640" s="6">
        <v>2488</v>
      </c>
      <c r="F1640" s="6">
        <v>1450</v>
      </c>
      <c r="G1640">
        <v>0</v>
      </c>
      <c r="H1640" s="6">
        <v>1807</v>
      </c>
      <c r="I1640" s="6" t="s">
        <v>952</v>
      </c>
      <c r="J1640" s="6" t="s">
        <v>973</v>
      </c>
      <c r="K1640" s="7">
        <v>44358</v>
      </c>
      <c r="L1640" s="6"/>
      <c r="M1640" s="6" t="s">
        <v>55</v>
      </c>
      <c r="N1640">
        <v>54</v>
      </c>
    </row>
    <row r="1641" spans="1:14" x14ac:dyDescent="0.2">
      <c r="A1641" s="6">
        <v>109937</v>
      </c>
      <c r="B1641" s="6" t="s">
        <v>661</v>
      </c>
      <c r="C1641">
        <v>0</v>
      </c>
      <c r="D1641" s="24">
        <v>0</v>
      </c>
      <c r="E1641" s="6">
        <v>31</v>
      </c>
      <c r="F1641" s="6">
        <v>40</v>
      </c>
      <c r="G1641">
        <v>0</v>
      </c>
      <c r="H1641" s="6">
        <v>41</v>
      </c>
      <c r="I1641" s="6" t="s">
        <v>53</v>
      </c>
      <c r="J1641" s="6" t="s">
        <v>54</v>
      </c>
      <c r="K1641" s="7">
        <v>45792</v>
      </c>
      <c r="L1641" s="7">
        <v>45908</v>
      </c>
      <c r="M1641" s="6" t="s">
        <v>76</v>
      </c>
      <c r="N1641">
        <v>3</v>
      </c>
    </row>
    <row r="1642" spans="1:14" x14ac:dyDescent="0.2">
      <c r="A1642" s="6">
        <v>109934</v>
      </c>
      <c r="B1642" s="6" t="s">
        <v>1771</v>
      </c>
      <c r="C1642">
        <v>0</v>
      </c>
      <c r="D1642" s="24">
        <v>0</v>
      </c>
      <c r="E1642" s="6">
        <v>102</v>
      </c>
      <c r="F1642" s="6">
        <v>50</v>
      </c>
      <c r="G1642">
        <v>0</v>
      </c>
      <c r="H1642" s="6">
        <v>66</v>
      </c>
      <c r="I1642" s="6" t="s">
        <v>952</v>
      </c>
      <c r="J1642" s="6" t="s">
        <v>973</v>
      </c>
      <c r="K1642" s="7">
        <v>44215</v>
      </c>
      <c r="L1642" s="6"/>
      <c r="M1642" s="6" t="s">
        <v>58</v>
      </c>
      <c r="N1642">
        <v>59</v>
      </c>
    </row>
    <row r="1643" spans="1:14" x14ac:dyDescent="0.2">
      <c r="A1643" s="6">
        <v>109933</v>
      </c>
      <c r="B1643" s="6" t="s">
        <v>1772</v>
      </c>
      <c r="C1643">
        <v>0</v>
      </c>
      <c r="D1643" s="24">
        <v>0</v>
      </c>
      <c r="E1643" s="6">
        <v>19</v>
      </c>
      <c r="F1643" s="6">
        <v>12</v>
      </c>
      <c r="G1643">
        <v>0</v>
      </c>
      <c r="H1643" s="6">
        <v>37</v>
      </c>
      <c r="I1643" s="6" t="s">
        <v>952</v>
      </c>
      <c r="J1643" s="6" t="s">
        <v>973</v>
      </c>
      <c r="K1643" s="7">
        <v>45904</v>
      </c>
      <c r="L1643" s="6"/>
      <c r="M1643" s="6" t="s">
        <v>76</v>
      </c>
      <c r="N1643">
        <v>2</v>
      </c>
    </row>
    <row r="1644" spans="1:14" x14ac:dyDescent="0.2">
      <c r="A1644" s="6">
        <v>109924</v>
      </c>
      <c r="B1644" s="6" t="s">
        <v>1773</v>
      </c>
      <c r="C1644">
        <v>0</v>
      </c>
      <c r="D1644" s="24">
        <v>0</v>
      </c>
      <c r="E1644" s="6">
        <v>25</v>
      </c>
      <c r="F1644" s="6">
        <v>37</v>
      </c>
      <c r="G1644">
        <v>43</v>
      </c>
      <c r="H1644" s="6">
        <v>41</v>
      </c>
      <c r="I1644" s="6" t="s">
        <v>952</v>
      </c>
      <c r="J1644" s="6" t="s">
        <v>973</v>
      </c>
      <c r="K1644" s="7">
        <v>45904</v>
      </c>
      <c r="L1644" s="7">
        <v>45986</v>
      </c>
      <c r="M1644" s="6" t="s">
        <v>76</v>
      </c>
      <c r="N1644">
        <v>1</v>
      </c>
    </row>
    <row r="1645" spans="1:14" x14ac:dyDescent="0.2">
      <c r="A1645" s="6">
        <v>109866</v>
      </c>
      <c r="B1645" s="6" t="s">
        <v>1774</v>
      </c>
      <c r="C1645">
        <v>0</v>
      </c>
      <c r="D1645" s="24">
        <v>0</v>
      </c>
      <c r="E1645" s="6">
        <v>249</v>
      </c>
      <c r="F1645" s="6">
        <v>305</v>
      </c>
      <c r="G1645">
        <v>169</v>
      </c>
      <c r="H1645" s="6">
        <v>146</v>
      </c>
      <c r="I1645" s="6" t="s">
        <v>952</v>
      </c>
      <c r="J1645" s="6" t="s">
        <v>54</v>
      </c>
      <c r="K1645" s="7">
        <v>45317</v>
      </c>
      <c r="L1645" s="6"/>
      <c r="M1645" s="6" t="s">
        <v>58</v>
      </c>
      <c r="N1645">
        <v>34</v>
      </c>
    </row>
    <row r="1646" spans="1:14" x14ac:dyDescent="0.2">
      <c r="A1646" s="6">
        <v>109795</v>
      </c>
      <c r="B1646" s="6" t="s">
        <v>1775</v>
      </c>
      <c r="C1646">
        <v>0</v>
      </c>
      <c r="D1646" s="24">
        <v>0</v>
      </c>
      <c r="E1646" s="6">
        <v>115</v>
      </c>
      <c r="F1646" s="6">
        <v>85</v>
      </c>
      <c r="G1646">
        <v>109</v>
      </c>
      <c r="H1646" s="6">
        <v>77</v>
      </c>
      <c r="I1646" s="6" t="s">
        <v>952</v>
      </c>
      <c r="J1646" s="6" t="s">
        <v>54</v>
      </c>
      <c r="K1646" s="7">
        <v>45273</v>
      </c>
      <c r="L1646" s="6"/>
      <c r="M1646" s="6" t="s">
        <v>58</v>
      </c>
      <c r="N1646">
        <v>48</v>
      </c>
    </row>
    <row r="1647" spans="1:14" x14ac:dyDescent="0.2">
      <c r="A1647" s="6">
        <v>109735</v>
      </c>
      <c r="B1647" s="6" t="s">
        <v>741</v>
      </c>
      <c r="C1647">
        <v>0</v>
      </c>
      <c r="D1647" s="24">
        <v>0</v>
      </c>
      <c r="E1647" s="6">
        <v>151</v>
      </c>
      <c r="F1647" s="6">
        <v>166</v>
      </c>
      <c r="G1647">
        <v>162</v>
      </c>
      <c r="H1647" s="6">
        <v>171</v>
      </c>
      <c r="I1647" s="6" t="s">
        <v>53</v>
      </c>
      <c r="J1647" s="6" t="s">
        <v>54</v>
      </c>
      <c r="K1647" s="7">
        <v>45135</v>
      </c>
      <c r="L1647" s="6"/>
      <c r="M1647" s="6" t="s">
        <v>58</v>
      </c>
      <c r="N1647">
        <v>33</v>
      </c>
    </row>
    <row r="1648" spans="1:14" x14ac:dyDescent="0.2">
      <c r="A1648" s="6">
        <v>109701</v>
      </c>
      <c r="B1648" s="6" t="s">
        <v>1776</v>
      </c>
      <c r="C1648">
        <v>0</v>
      </c>
      <c r="D1648" s="24">
        <v>0</v>
      </c>
      <c r="E1648" s="6">
        <v>27</v>
      </c>
      <c r="F1648" s="6">
        <v>27</v>
      </c>
      <c r="G1648">
        <v>0</v>
      </c>
      <c r="H1648" s="6">
        <v>34</v>
      </c>
      <c r="I1648" s="6" t="s">
        <v>53</v>
      </c>
      <c r="J1648" s="6" t="s">
        <v>973</v>
      </c>
      <c r="K1648" s="7">
        <v>45589</v>
      </c>
      <c r="L1648" s="6"/>
      <c r="M1648" s="6" t="s">
        <v>76</v>
      </c>
      <c r="N1648">
        <v>13</v>
      </c>
    </row>
    <row r="1649" spans="1:14" x14ac:dyDescent="0.2">
      <c r="A1649" s="6">
        <v>109700</v>
      </c>
      <c r="B1649" s="6" t="s">
        <v>1777</v>
      </c>
      <c r="C1649">
        <v>0</v>
      </c>
      <c r="D1649" s="24">
        <v>0</v>
      </c>
      <c r="E1649" s="6">
        <v>15</v>
      </c>
      <c r="F1649" s="6">
        <v>12</v>
      </c>
      <c r="G1649">
        <v>0</v>
      </c>
      <c r="H1649" s="6">
        <v>12</v>
      </c>
      <c r="I1649" s="6" t="s">
        <v>952</v>
      </c>
      <c r="J1649" s="6" t="s">
        <v>973</v>
      </c>
      <c r="K1649" s="7">
        <v>44192</v>
      </c>
      <c r="L1649" s="6"/>
      <c r="M1649" s="6" t="s">
        <v>76</v>
      </c>
      <c r="N1649">
        <v>60</v>
      </c>
    </row>
    <row r="1650" spans="1:14" x14ac:dyDescent="0.2">
      <c r="A1650" s="6">
        <v>109696</v>
      </c>
      <c r="B1650" s="6" t="s">
        <v>1778</v>
      </c>
      <c r="C1650">
        <v>0</v>
      </c>
      <c r="D1650" s="24">
        <v>0</v>
      </c>
      <c r="E1650" s="6">
        <v>79</v>
      </c>
      <c r="F1650" s="6">
        <v>20</v>
      </c>
      <c r="G1650">
        <v>0</v>
      </c>
      <c r="H1650" s="6">
        <v>20</v>
      </c>
      <c r="I1650" s="6" t="s">
        <v>952</v>
      </c>
      <c r="J1650" s="6" t="s">
        <v>973</v>
      </c>
      <c r="K1650" s="7">
        <v>44155</v>
      </c>
      <c r="L1650" s="6"/>
      <c r="M1650" s="6" t="s">
        <v>71</v>
      </c>
      <c r="N1650">
        <v>61</v>
      </c>
    </row>
    <row r="1651" spans="1:14" x14ac:dyDescent="0.2">
      <c r="A1651" s="6">
        <v>109663</v>
      </c>
      <c r="B1651" s="6" t="s">
        <v>1779</v>
      </c>
      <c r="C1651">
        <v>0</v>
      </c>
      <c r="D1651" s="24">
        <v>0</v>
      </c>
      <c r="E1651" s="6">
        <v>6</v>
      </c>
      <c r="F1651" s="6">
        <v>9</v>
      </c>
      <c r="G1651">
        <v>0</v>
      </c>
      <c r="H1651" s="6">
        <v>9</v>
      </c>
      <c r="I1651" s="6" t="s">
        <v>952</v>
      </c>
      <c r="J1651" s="6" t="s">
        <v>973</v>
      </c>
      <c r="K1651" s="7">
        <v>44189</v>
      </c>
      <c r="L1651" s="6"/>
      <c r="M1651" s="6" t="s">
        <v>76</v>
      </c>
      <c r="N1651">
        <v>60</v>
      </c>
    </row>
    <row r="1652" spans="1:14" x14ac:dyDescent="0.2">
      <c r="A1652" s="6">
        <v>109662</v>
      </c>
      <c r="B1652" s="6" t="s">
        <v>134</v>
      </c>
      <c r="C1652">
        <v>0</v>
      </c>
      <c r="D1652" s="24">
        <v>0</v>
      </c>
      <c r="E1652" s="6">
        <v>412</v>
      </c>
      <c r="F1652" s="6">
        <v>710</v>
      </c>
      <c r="G1652">
        <v>188</v>
      </c>
      <c r="H1652" s="6">
        <v>423</v>
      </c>
      <c r="I1652" s="6" t="s">
        <v>53</v>
      </c>
      <c r="J1652" s="6" t="s">
        <v>54</v>
      </c>
      <c r="K1652" s="7">
        <v>45873</v>
      </c>
      <c r="L1652" s="7">
        <v>46056</v>
      </c>
      <c r="M1652" s="6" t="s">
        <v>58</v>
      </c>
      <c r="N1652">
        <v>3</v>
      </c>
    </row>
    <row r="1653" spans="1:14" x14ac:dyDescent="0.2">
      <c r="A1653" s="6">
        <v>109607</v>
      </c>
      <c r="B1653" s="6" t="s">
        <v>1780</v>
      </c>
      <c r="C1653">
        <v>0</v>
      </c>
      <c r="D1653" s="24">
        <v>0</v>
      </c>
      <c r="E1653" s="6">
        <v>502</v>
      </c>
      <c r="F1653" s="6">
        <v>478</v>
      </c>
      <c r="G1653">
        <v>0</v>
      </c>
      <c r="H1653" s="6">
        <v>1008</v>
      </c>
      <c r="I1653" s="6" t="s">
        <v>952</v>
      </c>
      <c r="J1653" s="6" t="s">
        <v>973</v>
      </c>
      <c r="K1653" s="7">
        <v>44193</v>
      </c>
      <c r="L1653" s="6"/>
      <c r="M1653" s="6" t="s">
        <v>58</v>
      </c>
      <c r="N1653">
        <v>60</v>
      </c>
    </row>
    <row r="1654" spans="1:14" x14ac:dyDescent="0.2">
      <c r="A1654" s="6">
        <v>109591</v>
      </c>
      <c r="B1654" s="6" t="s">
        <v>1781</v>
      </c>
      <c r="C1654">
        <v>0</v>
      </c>
      <c r="D1654" s="24">
        <v>0</v>
      </c>
      <c r="E1654" s="6">
        <v>55</v>
      </c>
      <c r="F1654" s="6">
        <v>16</v>
      </c>
      <c r="G1654">
        <v>0</v>
      </c>
      <c r="H1654" s="6">
        <v>31</v>
      </c>
      <c r="I1654" s="6" t="s">
        <v>952</v>
      </c>
      <c r="J1654" s="6" t="s">
        <v>973</v>
      </c>
      <c r="K1654" s="7">
        <v>44090</v>
      </c>
      <c r="L1654" s="6"/>
      <c r="M1654" s="6" t="s">
        <v>71</v>
      </c>
      <c r="N1654">
        <v>63</v>
      </c>
    </row>
    <row r="1655" spans="1:14" x14ac:dyDescent="0.2">
      <c r="A1655" s="6">
        <v>109566</v>
      </c>
      <c r="B1655" s="6" t="s">
        <v>1782</v>
      </c>
      <c r="C1655">
        <v>0</v>
      </c>
      <c r="D1655" s="24">
        <v>0</v>
      </c>
      <c r="E1655" s="6">
        <v>75</v>
      </c>
      <c r="F1655" s="6">
        <v>84</v>
      </c>
      <c r="G1655">
        <v>0</v>
      </c>
      <c r="H1655" s="6">
        <v>87</v>
      </c>
      <c r="I1655" s="6" t="s">
        <v>952</v>
      </c>
      <c r="J1655" s="6" t="s">
        <v>973</v>
      </c>
      <c r="K1655" s="7">
        <v>45898</v>
      </c>
      <c r="L1655" s="7">
        <v>45993</v>
      </c>
      <c r="M1655" s="6" t="s">
        <v>71</v>
      </c>
      <c r="N1655">
        <v>3</v>
      </c>
    </row>
    <row r="1656" spans="1:14" x14ac:dyDescent="0.2">
      <c r="A1656" s="6">
        <v>109547</v>
      </c>
      <c r="B1656" s="6" t="s">
        <v>1783</v>
      </c>
      <c r="C1656">
        <v>0</v>
      </c>
      <c r="D1656" s="24">
        <v>0</v>
      </c>
      <c r="E1656" s="6">
        <v>42</v>
      </c>
      <c r="F1656" s="6">
        <v>40</v>
      </c>
      <c r="G1656">
        <v>0</v>
      </c>
      <c r="H1656" s="6">
        <v>42</v>
      </c>
      <c r="I1656" s="6" t="s">
        <v>952</v>
      </c>
      <c r="J1656" s="6" t="s">
        <v>973</v>
      </c>
      <c r="K1656" s="7">
        <v>44103</v>
      </c>
      <c r="L1656" s="6"/>
      <c r="M1656" s="6" t="s">
        <v>71</v>
      </c>
      <c r="N1656">
        <v>63</v>
      </c>
    </row>
    <row r="1657" spans="1:14" x14ac:dyDescent="0.2">
      <c r="A1657" s="6">
        <v>109502</v>
      </c>
      <c r="B1657" s="6" t="s">
        <v>1784</v>
      </c>
      <c r="C1657">
        <v>0</v>
      </c>
      <c r="D1657" s="24">
        <v>0</v>
      </c>
      <c r="E1657" s="6">
        <v>43</v>
      </c>
      <c r="F1657" s="6">
        <v>45</v>
      </c>
      <c r="G1657">
        <v>58</v>
      </c>
      <c r="H1657" s="6">
        <v>46</v>
      </c>
      <c r="I1657" s="6" t="s">
        <v>952</v>
      </c>
      <c r="J1657" s="6" t="s">
        <v>54</v>
      </c>
      <c r="K1657" s="7">
        <v>45280</v>
      </c>
      <c r="L1657" s="6"/>
      <c r="M1657" s="6" t="s">
        <v>71</v>
      </c>
      <c r="N1657">
        <v>28</v>
      </c>
    </row>
    <row r="1658" spans="1:14" x14ac:dyDescent="0.2">
      <c r="A1658" s="6">
        <v>109484</v>
      </c>
      <c r="B1658" s="6" t="s">
        <v>1785</v>
      </c>
      <c r="C1658">
        <v>0</v>
      </c>
      <c r="D1658" s="24">
        <v>0</v>
      </c>
      <c r="E1658" s="6">
        <v>186</v>
      </c>
      <c r="F1658" s="6">
        <v>372</v>
      </c>
      <c r="G1658">
        <v>0</v>
      </c>
      <c r="H1658" s="6">
        <v>211</v>
      </c>
      <c r="I1658" s="6" t="s">
        <v>952</v>
      </c>
      <c r="J1658" s="6" t="s">
        <v>973</v>
      </c>
      <c r="K1658" s="7">
        <v>44365</v>
      </c>
      <c r="L1658" s="6"/>
      <c r="M1658" s="6" t="s">
        <v>58</v>
      </c>
      <c r="N1658">
        <v>54</v>
      </c>
    </row>
    <row r="1659" spans="1:14" x14ac:dyDescent="0.2">
      <c r="A1659" s="6">
        <v>109462</v>
      </c>
      <c r="B1659" s="6" t="s">
        <v>698</v>
      </c>
      <c r="C1659">
        <v>0</v>
      </c>
      <c r="D1659" s="24">
        <v>0</v>
      </c>
      <c r="E1659" s="6">
        <v>263</v>
      </c>
      <c r="F1659" s="6">
        <v>140</v>
      </c>
      <c r="G1659">
        <v>3</v>
      </c>
      <c r="H1659" s="6">
        <v>144</v>
      </c>
      <c r="I1659" s="6" t="s">
        <v>53</v>
      </c>
      <c r="J1659" s="6" t="s">
        <v>68</v>
      </c>
      <c r="K1659" s="7">
        <v>45884</v>
      </c>
      <c r="L1659" s="6"/>
      <c r="M1659" s="6" t="s">
        <v>58</v>
      </c>
      <c r="N1659">
        <v>2</v>
      </c>
    </row>
    <row r="1660" spans="1:14" x14ac:dyDescent="0.2">
      <c r="A1660" s="6">
        <v>109357</v>
      </c>
      <c r="B1660" s="6" t="s">
        <v>1786</v>
      </c>
      <c r="C1660">
        <v>0</v>
      </c>
      <c r="D1660" s="24">
        <v>0</v>
      </c>
      <c r="E1660" s="6">
        <v>132</v>
      </c>
      <c r="F1660" s="6">
        <v>130</v>
      </c>
      <c r="G1660">
        <v>150</v>
      </c>
      <c r="H1660" s="6">
        <v>134</v>
      </c>
      <c r="I1660" s="6" t="s">
        <v>952</v>
      </c>
      <c r="J1660" s="6" t="s">
        <v>54</v>
      </c>
      <c r="K1660" s="7">
        <v>45275</v>
      </c>
      <c r="L1660" s="6"/>
      <c r="M1660" s="6" t="s">
        <v>58</v>
      </c>
      <c r="N1660">
        <v>49</v>
      </c>
    </row>
    <row r="1661" spans="1:14" x14ac:dyDescent="0.2">
      <c r="A1661" s="6">
        <v>109278</v>
      </c>
      <c r="B1661" s="6" t="s">
        <v>1787</v>
      </c>
      <c r="C1661">
        <v>0</v>
      </c>
      <c r="D1661" s="24">
        <v>0</v>
      </c>
      <c r="E1661" s="6">
        <v>32</v>
      </c>
      <c r="F1661" s="6">
        <v>50</v>
      </c>
      <c r="G1661">
        <v>59</v>
      </c>
      <c r="H1661" s="6">
        <v>46</v>
      </c>
      <c r="I1661" s="6" t="s">
        <v>952</v>
      </c>
      <c r="J1661" s="6" t="s">
        <v>54</v>
      </c>
      <c r="K1661" s="7">
        <v>45279</v>
      </c>
      <c r="L1661" s="6"/>
      <c r="M1661" s="6" t="s">
        <v>76</v>
      </c>
      <c r="N1661">
        <v>45</v>
      </c>
    </row>
    <row r="1662" spans="1:14" x14ac:dyDescent="0.2">
      <c r="A1662" s="6">
        <v>109223</v>
      </c>
      <c r="B1662" s="6" t="s">
        <v>1788</v>
      </c>
      <c r="C1662">
        <v>0</v>
      </c>
      <c r="D1662" s="24">
        <v>0</v>
      </c>
      <c r="E1662" s="6">
        <v>17</v>
      </c>
      <c r="F1662" s="6">
        <v>16</v>
      </c>
      <c r="G1662">
        <v>16</v>
      </c>
      <c r="H1662" s="6">
        <v>16</v>
      </c>
      <c r="I1662" s="6" t="s">
        <v>952</v>
      </c>
      <c r="J1662" s="6" t="s">
        <v>54</v>
      </c>
      <c r="K1662" s="7">
        <v>45274</v>
      </c>
      <c r="L1662" s="6"/>
      <c r="M1662" s="6" t="s">
        <v>76</v>
      </c>
      <c r="N1662">
        <v>48</v>
      </c>
    </row>
    <row r="1663" spans="1:14" x14ac:dyDescent="0.2">
      <c r="A1663" s="6">
        <v>109209</v>
      </c>
      <c r="B1663" s="6" t="s">
        <v>934</v>
      </c>
      <c r="C1663">
        <v>0</v>
      </c>
      <c r="D1663" s="24">
        <v>0</v>
      </c>
      <c r="E1663" s="6">
        <v>38</v>
      </c>
      <c r="F1663" s="6">
        <v>5</v>
      </c>
      <c r="G1663">
        <v>52</v>
      </c>
      <c r="H1663" s="6">
        <v>40</v>
      </c>
      <c r="I1663" s="6" t="s">
        <v>53</v>
      </c>
      <c r="J1663" s="6" t="s">
        <v>68</v>
      </c>
      <c r="K1663" s="7">
        <v>44988</v>
      </c>
      <c r="L1663" s="6"/>
      <c r="M1663" s="6" t="s">
        <v>76</v>
      </c>
      <c r="N1663">
        <v>5</v>
      </c>
    </row>
    <row r="1664" spans="1:14" x14ac:dyDescent="0.2">
      <c r="A1664" s="6">
        <v>109173</v>
      </c>
      <c r="B1664" s="6" t="s">
        <v>1789</v>
      </c>
      <c r="C1664">
        <v>0</v>
      </c>
      <c r="D1664" s="24">
        <v>0</v>
      </c>
      <c r="E1664" s="6">
        <v>426</v>
      </c>
      <c r="F1664" s="6">
        <v>450</v>
      </c>
      <c r="G1664">
        <v>266</v>
      </c>
      <c r="H1664" s="6">
        <v>610</v>
      </c>
      <c r="I1664" s="6" t="s">
        <v>952</v>
      </c>
      <c r="J1664" s="6" t="s">
        <v>54</v>
      </c>
      <c r="K1664" s="7">
        <v>45324</v>
      </c>
      <c r="L1664" s="6"/>
      <c r="M1664" s="6" t="s">
        <v>58</v>
      </c>
      <c r="N1664">
        <v>34</v>
      </c>
    </row>
    <row r="1665" spans="1:14" x14ac:dyDescent="0.2">
      <c r="A1665" s="6">
        <v>109167</v>
      </c>
      <c r="B1665" s="6" t="s">
        <v>1790</v>
      </c>
      <c r="C1665">
        <v>0</v>
      </c>
      <c r="D1665" s="24">
        <v>0</v>
      </c>
      <c r="E1665" s="6">
        <v>143</v>
      </c>
      <c r="F1665" s="6">
        <v>185</v>
      </c>
      <c r="G1665">
        <v>108</v>
      </c>
      <c r="H1665" s="6">
        <v>108</v>
      </c>
      <c r="I1665" s="6" t="s">
        <v>952</v>
      </c>
      <c r="J1665" s="6" t="s">
        <v>54</v>
      </c>
      <c r="K1665" s="7">
        <v>45280</v>
      </c>
      <c r="L1665" s="6"/>
      <c r="M1665" s="6" t="s">
        <v>58</v>
      </c>
      <c r="N1665">
        <v>38</v>
      </c>
    </row>
    <row r="1666" spans="1:14" x14ac:dyDescent="0.2">
      <c r="A1666" s="6">
        <v>109105</v>
      </c>
      <c r="B1666" s="6" t="s">
        <v>238</v>
      </c>
      <c r="C1666">
        <v>0</v>
      </c>
      <c r="D1666" s="24">
        <v>0</v>
      </c>
      <c r="E1666" s="6">
        <v>21</v>
      </c>
      <c r="F1666" s="6">
        <v>27</v>
      </c>
      <c r="G1666">
        <v>24</v>
      </c>
      <c r="H1666" s="6">
        <v>15</v>
      </c>
      <c r="I1666" s="6" t="s">
        <v>53</v>
      </c>
      <c r="J1666" s="6" t="s">
        <v>54</v>
      </c>
      <c r="K1666" s="7">
        <v>45289</v>
      </c>
      <c r="L1666" s="6"/>
      <c r="M1666" s="6" t="s">
        <v>76</v>
      </c>
      <c r="N1666">
        <v>36</v>
      </c>
    </row>
    <row r="1667" spans="1:14" x14ac:dyDescent="0.2">
      <c r="A1667" s="6">
        <v>109081</v>
      </c>
      <c r="B1667" s="6" t="s">
        <v>446</v>
      </c>
      <c r="C1667">
        <v>0</v>
      </c>
      <c r="D1667" s="24">
        <v>0</v>
      </c>
      <c r="E1667" s="6">
        <v>14</v>
      </c>
      <c r="F1667" s="6">
        <v>20</v>
      </c>
      <c r="G1667">
        <v>24</v>
      </c>
      <c r="H1667" s="6">
        <v>20</v>
      </c>
      <c r="I1667" s="6" t="s">
        <v>53</v>
      </c>
      <c r="J1667" s="6" t="s">
        <v>68</v>
      </c>
      <c r="K1667" s="7">
        <v>45770</v>
      </c>
      <c r="L1667" s="6"/>
      <c r="M1667" s="6" t="s">
        <v>76</v>
      </c>
      <c r="N1667">
        <v>3</v>
      </c>
    </row>
    <row r="1668" spans="1:14" x14ac:dyDescent="0.2">
      <c r="A1668" s="6">
        <v>108866</v>
      </c>
      <c r="B1668" s="6" t="s">
        <v>1791</v>
      </c>
      <c r="C1668">
        <v>0</v>
      </c>
      <c r="D1668" s="24">
        <v>0</v>
      </c>
      <c r="E1668" s="6">
        <v>36</v>
      </c>
      <c r="F1668" s="6">
        <v>45</v>
      </c>
      <c r="G1668">
        <v>34</v>
      </c>
      <c r="H1668" s="6">
        <v>46</v>
      </c>
      <c r="I1668" s="6" t="s">
        <v>952</v>
      </c>
      <c r="J1668" s="6" t="s">
        <v>54</v>
      </c>
      <c r="K1668" s="7">
        <v>45278</v>
      </c>
      <c r="L1668" s="6"/>
      <c r="M1668" s="6" t="s">
        <v>76</v>
      </c>
      <c r="N1668">
        <v>36</v>
      </c>
    </row>
    <row r="1669" spans="1:14" x14ac:dyDescent="0.2">
      <c r="A1669" s="6">
        <v>108828</v>
      </c>
      <c r="B1669" s="6" t="s">
        <v>1792</v>
      </c>
      <c r="C1669">
        <v>0</v>
      </c>
      <c r="D1669" s="24">
        <v>0</v>
      </c>
      <c r="E1669" s="6">
        <v>38</v>
      </c>
      <c r="F1669" s="6">
        <v>40</v>
      </c>
      <c r="G1669">
        <v>4</v>
      </c>
      <c r="H1669" s="6">
        <v>41</v>
      </c>
      <c r="I1669" s="6" t="s">
        <v>952</v>
      </c>
      <c r="J1669" s="6" t="s">
        <v>54</v>
      </c>
      <c r="K1669" s="7">
        <v>45280</v>
      </c>
      <c r="L1669" s="6"/>
      <c r="M1669" s="6" t="s">
        <v>76</v>
      </c>
      <c r="N1669">
        <v>36</v>
      </c>
    </row>
    <row r="1670" spans="1:14" x14ac:dyDescent="0.2">
      <c r="A1670" s="6">
        <v>108826</v>
      </c>
      <c r="B1670" s="6" t="s">
        <v>1793</v>
      </c>
      <c r="C1670">
        <v>0</v>
      </c>
      <c r="D1670" s="24">
        <v>0</v>
      </c>
      <c r="E1670" s="6">
        <v>54</v>
      </c>
      <c r="F1670" s="6">
        <v>120</v>
      </c>
      <c r="G1670">
        <v>0</v>
      </c>
      <c r="H1670" s="6">
        <v>122</v>
      </c>
      <c r="I1670" s="6" t="s">
        <v>952</v>
      </c>
      <c r="J1670" s="6" t="s">
        <v>963</v>
      </c>
      <c r="K1670" s="7">
        <v>44104</v>
      </c>
      <c r="L1670" s="6"/>
      <c r="M1670" s="6" t="s">
        <v>71</v>
      </c>
      <c r="N1670">
        <v>63</v>
      </c>
    </row>
    <row r="1671" spans="1:14" x14ac:dyDescent="0.2">
      <c r="A1671" s="6">
        <v>108755</v>
      </c>
      <c r="B1671" s="6" t="s">
        <v>1794</v>
      </c>
      <c r="C1671">
        <v>0</v>
      </c>
      <c r="D1671" s="24">
        <v>0</v>
      </c>
      <c r="E1671" s="6">
        <v>136</v>
      </c>
      <c r="F1671" s="6">
        <v>196</v>
      </c>
      <c r="G1671">
        <v>0</v>
      </c>
      <c r="H1671" s="6">
        <v>200</v>
      </c>
      <c r="I1671" s="6" t="s">
        <v>952</v>
      </c>
      <c r="J1671" s="6" t="s">
        <v>963</v>
      </c>
      <c r="K1671" s="7">
        <v>43916</v>
      </c>
      <c r="L1671" s="6"/>
      <c r="M1671" s="6" t="s">
        <v>58</v>
      </c>
      <c r="N1671">
        <v>69</v>
      </c>
    </row>
    <row r="1672" spans="1:14" x14ac:dyDescent="0.2">
      <c r="A1672" s="6">
        <v>108704</v>
      </c>
      <c r="B1672" s="6" t="s">
        <v>1795</v>
      </c>
      <c r="C1672">
        <v>0</v>
      </c>
      <c r="D1672" s="24">
        <v>0</v>
      </c>
      <c r="E1672" s="6">
        <v>536</v>
      </c>
      <c r="F1672" s="6">
        <v>420</v>
      </c>
      <c r="G1672">
        <v>0</v>
      </c>
      <c r="H1672" s="6">
        <v>465</v>
      </c>
      <c r="I1672" s="6" t="s">
        <v>952</v>
      </c>
      <c r="J1672" s="6" t="s">
        <v>973</v>
      </c>
      <c r="K1672" s="7">
        <v>44186</v>
      </c>
      <c r="L1672" s="6"/>
      <c r="M1672" s="6" t="s">
        <v>58</v>
      </c>
      <c r="N1672">
        <v>60</v>
      </c>
    </row>
    <row r="1673" spans="1:14" x14ac:dyDescent="0.2">
      <c r="A1673" s="6">
        <v>108689</v>
      </c>
      <c r="B1673" s="6" t="s">
        <v>1796</v>
      </c>
      <c r="C1673">
        <v>0</v>
      </c>
      <c r="D1673" s="24">
        <v>0</v>
      </c>
      <c r="E1673" s="6">
        <v>1547</v>
      </c>
      <c r="F1673" s="6">
        <v>1000</v>
      </c>
      <c r="G1673">
        <v>0</v>
      </c>
      <c r="H1673" s="6">
        <v>1033</v>
      </c>
      <c r="I1673" s="6" t="s">
        <v>952</v>
      </c>
      <c r="J1673" s="6" t="s">
        <v>973</v>
      </c>
      <c r="K1673" s="7">
        <v>44179</v>
      </c>
      <c r="L1673" s="6"/>
      <c r="M1673" s="6" t="s">
        <v>55</v>
      </c>
      <c r="N1673">
        <v>60</v>
      </c>
    </row>
    <row r="1674" spans="1:14" x14ac:dyDescent="0.2">
      <c r="A1674" s="6">
        <v>108666</v>
      </c>
      <c r="B1674" s="6" t="s">
        <v>1797</v>
      </c>
      <c r="C1674">
        <v>0</v>
      </c>
      <c r="D1674" s="24">
        <v>0</v>
      </c>
      <c r="E1674" s="6">
        <v>15</v>
      </c>
      <c r="F1674" s="6">
        <v>20</v>
      </c>
      <c r="G1674">
        <v>0</v>
      </c>
      <c r="H1674" s="6">
        <v>45</v>
      </c>
      <c r="I1674" s="6" t="s">
        <v>952</v>
      </c>
      <c r="J1674" s="6" t="s">
        <v>973</v>
      </c>
      <c r="K1674" s="7">
        <v>44095</v>
      </c>
      <c r="L1674" s="6"/>
      <c r="M1674" s="6" t="s">
        <v>76</v>
      </c>
      <c r="N1674">
        <v>63</v>
      </c>
    </row>
    <row r="1675" spans="1:14" x14ac:dyDescent="0.2">
      <c r="A1675" s="6">
        <v>108562</v>
      </c>
      <c r="B1675" s="6" t="s">
        <v>867</v>
      </c>
      <c r="C1675">
        <v>0</v>
      </c>
      <c r="D1675" s="24">
        <v>0</v>
      </c>
      <c r="E1675" s="6">
        <v>80</v>
      </c>
      <c r="F1675" s="6">
        <v>80</v>
      </c>
      <c r="G1675">
        <v>56</v>
      </c>
      <c r="H1675" s="6">
        <v>84</v>
      </c>
      <c r="I1675" s="6" t="s">
        <v>53</v>
      </c>
      <c r="J1675" s="6" t="s">
        <v>54</v>
      </c>
      <c r="K1675" s="7">
        <v>45849</v>
      </c>
      <c r="L1675" s="6"/>
      <c r="M1675" s="6" t="s">
        <v>71</v>
      </c>
      <c r="N1675">
        <v>3</v>
      </c>
    </row>
    <row r="1676" spans="1:14" x14ac:dyDescent="0.2">
      <c r="A1676" s="6">
        <v>108531</v>
      </c>
      <c r="B1676" s="6" t="s">
        <v>1798</v>
      </c>
      <c r="C1676">
        <v>0</v>
      </c>
      <c r="D1676" s="24">
        <v>0</v>
      </c>
      <c r="E1676" s="6">
        <v>28</v>
      </c>
      <c r="F1676" s="6">
        <v>2</v>
      </c>
      <c r="G1676">
        <v>0</v>
      </c>
      <c r="H1676" s="6">
        <v>27</v>
      </c>
      <c r="I1676" s="6" t="s">
        <v>952</v>
      </c>
      <c r="J1676" s="6" t="s">
        <v>973</v>
      </c>
      <c r="K1676" s="7">
        <v>44183</v>
      </c>
      <c r="L1676" s="6"/>
      <c r="M1676" s="6" t="s">
        <v>76</v>
      </c>
      <c r="N1676">
        <v>60</v>
      </c>
    </row>
    <row r="1677" spans="1:14" x14ac:dyDescent="0.2">
      <c r="A1677" s="6">
        <v>108416</v>
      </c>
      <c r="B1677" s="6" t="s">
        <v>1799</v>
      </c>
      <c r="C1677">
        <v>0</v>
      </c>
      <c r="D1677" s="24">
        <v>0</v>
      </c>
      <c r="E1677" s="6">
        <v>130</v>
      </c>
      <c r="F1677" s="6">
        <v>67</v>
      </c>
      <c r="G1677">
        <v>0</v>
      </c>
      <c r="H1677" s="6">
        <v>105</v>
      </c>
      <c r="I1677" s="6" t="s">
        <v>952</v>
      </c>
      <c r="J1677" s="6" t="s">
        <v>973</v>
      </c>
      <c r="K1677" s="7">
        <v>43847</v>
      </c>
      <c r="L1677" s="6"/>
      <c r="M1677" s="6" t="s">
        <v>58</v>
      </c>
      <c r="N1677">
        <v>71</v>
      </c>
    </row>
    <row r="1678" spans="1:14" x14ac:dyDescent="0.2">
      <c r="A1678" s="6">
        <v>108414</v>
      </c>
      <c r="B1678" s="6" t="s">
        <v>1800</v>
      </c>
      <c r="C1678">
        <v>0</v>
      </c>
      <c r="D1678" s="24">
        <v>0</v>
      </c>
      <c r="E1678" s="6">
        <v>120</v>
      </c>
      <c r="F1678" s="6">
        <v>504</v>
      </c>
      <c r="G1678">
        <v>0</v>
      </c>
      <c r="H1678" s="6">
        <v>579</v>
      </c>
      <c r="I1678" s="6" t="s">
        <v>952</v>
      </c>
      <c r="J1678" s="6" t="s">
        <v>973</v>
      </c>
      <c r="K1678" s="7">
        <v>44188</v>
      </c>
      <c r="L1678" s="6"/>
      <c r="M1678" s="6" t="s">
        <v>58</v>
      </c>
      <c r="N1678">
        <v>60</v>
      </c>
    </row>
    <row r="1679" spans="1:14" x14ac:dyDescent="0.2">
      <c r="A1679" s="6">
        <v>108406</v>
      </c>
      <c r="B1679" s="6" t="s">
        <v>734</v>
      </c>
      <c r="C1679">
        <v>0</v>
      </c>
      <c r="D1679" s="24">
        <v>0</v>
      </c>
      <c r="E1679" s="6">
        <v>189</v>
      </c>
      <c r="F1679" s="6">
        <v>200</v>
      </c>
      <c r="G1679">
        <v>280</v>
      </c>
      <c r="H1679" s="6">
        <v>206</v>
      </c>
      <c r="I1679" s="6" t="s">
        <v>53</v>
      </c>
      <c r="J1679" s="6" t="s">
        <v>54</v>
      </c>
      <c r="K1679" s="7">
        <v>45279</v>
      </c>
      <c r="L1679" s="6"/>
      <c r="M1679" s="6" t="s">
        <v>58</v>
      </c>
      <c r="N1679">
        <v>19</v>
      </c>
    </row>
    <row r="1680" spans="1:14" x14ac:dyDescent="0.2">
      <c r="A1680" s="6">
        <v>108391</v>
      </c>
      <c r="B1680" s="6" t="s">
        <v>1801</v>
      </c>
      <c r="C1680">
        <v>0</v>
      </c>
      <c r="D1680" s="24">
        <v>0</v>
      </c>
      <c r="E1680" s="6">
        <v>22</v>
      </c>
      <c r="F1680" s="6">
        <v>23</v>
      </c>
      <c r="G1680">
        <v>27</v>
      </c>
      <c r="H1680" s="6">
        <v>24</v>
      </c>
      <c r="I1680" s="6" t="s">
        <v>952</v>
      </c>
      <c r="J1680" s="6" t="s">
        <v>54</v>
      </c>
      <c r="K1680" s="7">
        <v>45274</v>
      </c>
      <c r="L1680" s="6"/>
      <c r="M1680" s="6" t="s">
        <v>76</v>
      </c>
      <c r="N1680">
        <v>50</v>
      </c>
    </row>
    <row r="1681" spans="1:14" x14ac:dyDescent="0.2">
      <c r="A1681" s="6">
        <v>108390</v>
      </c>
      <c r="B1681" s="6" t="s">
        <v>1802</v>
      </c>
      <c r="C1681">
        <v>0</v>
      </c>
      <c r="D1681" s="24">
        <v>0</v>
      </c>
      <c r="E1681" s="6">
        <v>126</v>
      </c>
      <c r="F1681" s="6">
        <v>276</v>
      </c>
      <c r="G1681">
        <v>0</v>
      </c>
      <c r="H1681" s="6">
        <v>156</v>
      </c>
      <c r="I1681" s="6" t="s">
        <v>952</v>
      </c>
      <c r="J1681" s="6" t="s">
        <v>54</v>
      </c>
      <c r="K1681" s="7">
        <v>44343</v>
      </c>
      <c r="L1681" s="6"/>
      <c r="M1681" s="6" t="s">
        <v>58</v>
      </c>
      <c r="N1681">
        <v>55</v>
      </c>
    </row>
    <row r="1682" spans="1:14" x14ac:dyDescent="0.2">
      <c r="A1682" s="6">
        <v>108380</v>
      </c>
      <c r="B1682" s="6" t="s">
        <v>183</v>
      </c>
      <c r="C1682">
        <v>0</v>
      </c>
      <c r="D1682" s="24">
        <v>0</v>
      </c>
      <c r="E1682" s="6">
        <v>24</v>
      </c>
      <c r="F1682" s="6">
        <v>24</v>
      </c>
      <c r="G1682">
        <v>1</v>
      </c>
      <c r="H1682" s="6">
        <v>7</v>
      </c>
      <c r="I1682" s="6" t="s">
        <v>53</v>
      </c>
      <c r="J1682" s="6" t="s">
        <v>54</v>
      </c>
      <c r="K1682" s="7">
        <v>45511</v>
      </c>
      <c r="L1682" s="6"/>
      <c r="M1682" s="6" t="s">
        <v>76</v>
      </c>
      <c r="N1682">
        <v>34</v>
      </c>
    </row>
    <row r="1683" spans="1:14" x14ac:dyDescent="0.2">
      <c r="A1683" s="6">
        <v>108302</v>
      </c>
      <c r="B1683" s="6" t="s">
        <v>1803</v>
      </c>
      <c r="C1683">
        <v>0</v>
      </c>
      <c r="D1683" s="24">
        <v>0</v>
      </c>
      <c r="E1683" s="6">
        <v>71</v>
      </c>
      <c r="F1683" s="6">
        <v>10</v>
      </c>
      <c r="G1683">
        <v>0</v>
      </c>
      <c r="H1683" s="6">
        <v>62</v>
      </c>
      <c r="I1683" s="6" t="s">
        <v>952</v>
      </c>
      <c r="J1683" s="6" t="s">
        <v>973</v>
      </c>
      <c r="K1683" s="7">
        <v>44182</v>
      </c>
      <c r="L1683" s="6"/>
      <c r="M1683" s="6" t="s">
        <v>71</v>
      </c>
      <c r="N1683">
        <v>60</v>
      </c>
    </row>
    <row r="1684" spans="1:14" x14ac:dyDescent="0.2">
      <c r="A1684" s="6">
        <v>108110</v>
      </c>
      <c r="B1684" s="6" t="s">
        <v>1804</v>
      </c>
      <c r="C1684">
        <v>0</v>
      </c>
      <c r="D1684" s="24">
        <v>0</v>
      </c>
      <c r="E1684" s="6">
        <v>660</v>
      </c>
      <c r="F1684" s="6">
        <v>162</v>
      </c>
      <c r="G1684">
        <v>0</v>
      </c>
      <c r="H1684" s="6">
        <v>170</v>
      </c>
      <c r="I1684" s="6" t="s">
        <v>952</v>
      </c>
      <c r="J1684" s="6" t="s">
        <v>973</v>
      </c>
      <c r="K1684" s="7">
        <v>44196</v>
      </c>
      <c r="L1684" s="6"/>
      <c r="M1684" s="6" t="s">
        <v>55</v>
      </c>
      <c r="N1684">
        <v>60</v>
      </c>
    </row>
    <row r="1685" spans="1:14" x14ac:dyDescent="0.2">
      <c r="A1685" s="6">
        <v>108105</v>
      </c>
      <c r="B1685" s="6" t="s">
        <v>1805</v>
      </c>
      <c r="C1685">
        <v>0</v>
      </c>
      <c r="D1685" s="24">
        <v>0</v>
      </c>
      <c r="E1685" s="6">
        <v>38</v>
      </c>
      <c r="F1685" s="6">
        <v>43</v>
      </c>
      <c r="G1685">
        <v>40</v>
      </c>
      <c r="H1685" s="6">
        <v>44</v>
      </c>
      <c r="I1685" s="6" t="s">
        <v>952</v>
      </c>
      <c r="J1685" s="6" t="s">
        <v>54</v>
      </c>
      <c r="K1685" s="7">
        <v>45350</v>
      </c>
      <c r="L1685" s="6"/>
      <c r="M1685" s="6" t="s">
        <v>76</v>
      </c>
      <c r="N1685">
        <v>47</v>
      </c>
    </row>
    <row r="1686" spans="1:14" x14ac:dyDescent="0.2">
      <c r="A1686" s="6">
        <v>108020</v>
      </c>
      <c r="B1686" s="6" t="s">
        <v>1806</v>
      </c>
      <c r="C1686">
        <v>0</v>
      </c>
      <c r="D1686" s="24">
        <v>0</v>
      </c>
      <c r="E1686" s="6">
        <v>13</v>
      </c>
      <c r="F1686" s="6">
        <v>17</v>
      </c>
      <c r="G1686">
        <v>0</v>
      </c>
      <c r="H1686" s="6">
        <v>36</v>
      </c>
      <c r="I1686" s="6" t="s">
        <v>952</v>
      </c>
      <c r="J1686" s="6" t="s">
        <v>973</v>
      </c>
      <c r="K1686" s="7">
        <v>44060</v>
      </c>
      <c r="L1686" s="6"/>
      <c r="M1686" s="6" t="s">
        <v>76</v>
      </c>
      <c r="N1686">
        <v>64</v>
      </c>
    </row>
    <row r="1687" spans="1:14" x14ac:dyDescent="0.2">
      <c r="A1687" s="6">
        <v>108005</v>
      </c>
      <c r="B1687" s="6" t="s">
        <v>422</v>
      </c>
      <c r="C1687">
        <v>0</v>
      </c>
      <c r="D1687" s="24">
        <v>0</v>
      </c>
      <c r="E1687" s="6">
        <v>20</v>
      </c>
      <c r="F1687" s="6">
        <v>15</v>
      </c>
      <c r="G1687">
        <v>34</v>
      </c>
      <c r="H1687" s="6">
        <v>15</v>
      </c>
      <c r="I1687" s="6" t="s">
        <v>53</v>
      </c>
      <c r="J1687" s="6" t="s">
        <v>68</v>
      </c>
      <c r="K1687" s="7">
        <v>45791</v>
      </c>
      <c r="L1687" s="7">
        <v>45932</v>
      </c>
      <c r="M1687" s="6" t="s">
        <v>76</v>
      </c>
      <c r="N1687">
        <v>2</v>
      </c>
    </row>
    <row r="1688" spans="1:14" x14ac:dyDescent="0.2">
      <c r="A1688" s="6">
        <v>107967</v>
      </c>
      <c r="B1688" s="6" t="s">
        <v>1807</v>
      </c>
      <c r="C1688">
        <v>0</v>
      </c>
      <c r="D1688" s="24">
        <v>0</v>
      </c>
      <c r="E1688" s="6">
        <v>35</v>
      </c>
      <c r="F1688" s="6">
        <v>10</v>
      </c>
      <c r="G1688">
        <v>0</v>
      </c>
      <c r="H1688" s="6">
        <v>15</v>
      </c>
      <c r="I1688" s="6" t="s">
        <v>952</v>
      </c>
      <c r="J1688" s="6" t="s">
        <v>973</v>
      </c>
      <c r="K1688" s="7">
        <v>44098</v>
      </c>
      <c r="L1688" s="6"/>
      <c r="M1688" s="6" t="s">
        <v>76</v>
      </c>
      <c r="N1688">
        <v>63</v>
      </c>
    </row>
    <row r="1689" spans="1:14" x14ac:dyDescent="0.2">
      <c r="A1689" s="6">
        <v>107949</v>
      </c>
      <c r="B1689" s="6" t="s">
        <v>1808</v>
      </c>
      <c r="C1689">
        <v>0</v>
      </c>
      <c r="D1689" s="24">
        <v>0</v>
      </c>
      <c r="E1689" s="6">
        <v>49</v>
      </c>
      <c r="F1689" s="6">
        <v>25</v>
      </c>
      <c r="G1689">
        <v>0</v>
      </c>
      <c r="H1689" s="6">
        <v>25</v>
      </c>
      <c r="I1689" s="6" t="s">
        <v>952</v>
      </c>
      <c r="J1689" s="6" t="s">
        <v>973</v>
      </c>
      <c r="K1689" s="7">
        <v>44194</v>
      </c>
      <c r="L1689" s="6"/>
      <c r="M1689" s="6" t="s">
        <v>71</v>
      </c>
      <c r="N1689">
        <v>60</v>
      </c>
    </row>
    <row r="1690" spans="1:14" x14ac:dyDescent="0.2">
      <c r="A1690" s="6">
        <v>107918</v>
      </c>
      <c r="B1690" s="6" t="s">
        <v>1809</v>
      </c>
      <c r="C1690">
        <v>0</v>
      </c>
      <c r="D1690" s="24">
        <v>0</v>
      </c>
      <c r="E1690" s="6">
        <v>16</v>
      </c>
      <c r="F1690" s="6">
        <v>13</v>
      </c>
      <c r="G1690">
        <v>16</v>
      </c>
      <c r="H1690" s="6">
        <v>17</v>
      </c>
      <c r="I1690" s="6" t="s">
        <v>952</v>
      </c>
      <c r="J1690" s="6" t="s">
        <v>973</v>
      </c>
      <c r="K1690" s="7">
        <v>45912</v>
      </c>
      <c r="L1690" s="6"/>
      <c r="M1690" s="6" t="s">
        <v>76</v>
      </c>
      <c r="N1690">
        <v>1</v>
      </c>
    </row>
    <row r="1691" spans="1:14" x14ac:dyDescent="0.2">
      <c r="A1691" s="6">
        <v>107864</v>
      </c>
      <c r="B1691" s="6" t="s">
        <v>1810</v>
      </c>
      <c r="C1691">
        <v>0</v>
      </c>
      <c r="D1691" s="24">
        <v>0</v>
      </c>
      <c r="E1691" s="6">
        <v>45</v>
      </c>
      <c r="F1691" s="6">
        <v>40</v>
      </c>
      <c r="G1691">
        <v>0</v>
      </c>
      <c r="H1691" s="6">
        <v>41</v>
      </c>
      <c r="I1691" s="6" t="s">
        <v>952</v>
      </c>
      <c r="J1691" s="6" t="s">
        <v>973</v>
      </c>
      <c r="K1691" s="7">
        <v>44103</v>
      </c>
      <c r="L1691" s="6"/>
      <c r="M1691" s="6" t="s">
        <v>71</v>
      </c>
      <c r="N1691">
        <v>63</v>
      </c>
    </row>
    <row r="1692" spans="1:14" x14ac:dyDescent="0.2">
      <c r="A1692" s="6">
        <v>107849</v>
      </c>
      <c r="B1692" s="6" t="s">
        <v>1811</v>
      </c>
      <c r="C1692">
        <v>0</v>
      </c>
      <c r="D1692" s="24">
        <v>0</v>
      </c>
      <c r="E1692" s="6">
        <v>67</v>
      </c>
      <c r="F1692" s="6">
        <v>70</v>
      </c>
      <c r="G1692">
        <v>84</v>
      </c>
      <c r="H1692" s="6">
        <v>72</v>
      </c>
      <c r="I1692" s="6" t="s">
        <v>952</v>
      </c>
      <c r="J1692" s="6" t="s">
        <v>54</v>
      </c>
      <c r="K1692" s="7">
        <v>45278</v>
      </c>
      <c r="L1692" s="6"/>
      <c r="M1692" s="6" t="s">
        <v>71</v>
      </c>
      <c r="N1692">
        <v>35</v>
      </c>
    </row>
    <row r="1693" spans="1:14" x14ac:dyDescent="0.2">
      <c r="A1693" s="6">
        <v>107709</v>
      </c>
      <c r="B1693" s="6" t="s">
        <v>1812</v>
      </c>
      <c r="C1693">
        <v>0</v>
      </c>
      <c r="D1693" s="24">
        <v>0</v>
      </c>
      <c r="E1693" s="6">
        <v>213</v>
      </c>
      <c r="F1693" s="6">
        <v>216</v>
      </c>
      <c r="G1693">
        <v>160</v>
      </c>
      <c r="H1693" s="6">
        <v>161</v>
      </c>
      <c r="I1693" s="6" t="s">
        <v>952</v>
      </c>
      <c r="J1693" s="6" t="s">
        <v>54</v>
      </c>
      <c r="K1693" s="7">
        <v>45272</v>
      </c>
      <c r="L1693" s="6"/>
      <c r="M1693" s="6" t="s">
        <v>58</v>
      </c>
      <c r="N1693">
        <v>34</v>
      </c>
    </row>
    <row r="1694" spans="1:14" x14ac:dyDescent="0.2">
      <c r="A1694" s="6">
        <v>107621</v>
      </c>
      <c r="B1694" s="6" t="s">
        <v>1813</v>
      </c>
      <c r="C1694">
        <v>0</v>
      </c>
      <c r="D1694" s="24">
        <v>0</v>
      </c>
      <c r="E1694" s="6">
        <v>226</v>
      </c>
      <c r="F1694" s="6">
        <v>232</v>
      </c>
      <c r="G1694">
        <v>22</v>
      </c>
      <c r="H1694" s="6">
        <v>227</v>
      </c>
      <c r="I1694" s="6" t="s">
        <v>952</v>
      </c>
      <c r="J1694" s="6" t="s">
        <v>54</v>
      </c>
      <c r="K1694" s="7">
        <v>45350</v>
      </c>
      <c r="L1694" s="6"/>
      <c r="M1694" s="6" t="s">
        <v>58</v>
      </c>
      <c r="N1694">
        <v>34</v>
      </c>
    </row>
    <row r="1695" spans="1:14" x14ac:dyDescent="0.2">
      <c r="A1695" s="6">
        <v>107592</v>
      </c>
      <c r="B1695" s="6" t="s">
        <v>1814</v>
      </c>
      <c r="C1695">
        <v>0</v>
      </c>
      <c r="D1695" s="24">
        <v>0</v>
      </c>
      <c r="E1695" s="6">
        <v>1049</v>
      </c>
      <c r="F1695" s="6">
        <v>1160</v>
      </c>
      <c r="G1695">
        <v>0</v>
      </c>
      <c r="H1695" s="6">
        <v>1249</v>
      </c>
      <c r="I1695" s="6" t="s">
        <v>952</v>
      </c>
      <c r="J1695" s="6" t="s">
        <v>973</v>
      </c>
      <c r="K1695" s="7">
        <v>43902</v>
      </c>
      <c r="L1695" s="6"/>
      <c r="M1695" s="6" t="s">
        <v>55</v>
      </c>
      <c r="N1695">
        <v>69</v>
      </c>
    </row>
    <row r="1696" spans="1:14" x14ac:dyDescent="0.2">
      <c r="A1696" s="6">
        <v>107564</v>
      </c>
      <c r="B1696" s="6" t="s">
        <v>1815</v>
      </c>
      <c r="C1696">
        <v>0</v>
      </c>
      <c r="D1696" s="24">
        <v>0</v>
      </c>
      <c r="E1696" s="6">
        <v>285</v>
      </c>
      <c r="F1696" s="6">
        <v>170</v>
      </c>
      <c r="G1696">
        <v>0</v>
      </c>
      <c r="H1696" s="6">
        <v>176</v>
      </c>
      <c r="I1696" s="6" t="s">
        <v>952</v>
      </c>
      <c r="J1696" s="6" t="s">
        <v>963</v>
      </c>
      <c r="K1696" s="7">
        <v>44007</v>
      </c>
      <c r="L1696" s="6"/>
      <c r="M1696" s="6" t="s">
        <v>58</v>
      </c>
      <c r="N1696">
        <v>66</v>
      </c>
    </row>
    <row r="1697" spans="1:14" x14ac:dyDescent="0.2">
      <c r="A1697" s="6">
        <v>107462</v>
      </c>
      <c r="B1697" s="6" t="s">
        <v>1816</v>
      </c>
      <c r="C1697">
        <v>0</v>
      </c>
      <c r="D1697" s="24">
        <v>0</v>
      </c>
      <c r="E1697" s="6">
        <v>40</v>
      </c>
      <c r="F1697" s="6">
        <v>9</v>
      </c>
      <c r="G1697">
        <v>0</v>
      </c>
      <c r="H1697" s="6">
        <v>67</v>
      </c>
      <c r="I1697" s="6" t="s">
        <v>53</v>
      </c>
      <c r="J1697" s="6" t="s">
        <v>973</v>
      </c>
      <c r="K1697" s="7">
        <v>45261</v>
      </c>
      <c r="L1697" s="6"/>
      <c r="M1697" s="6" t="s">
        <v>71</v>
      </c>
      <c r="N1697">
        <v>23</v>
      </c>
    </row>
    <row r="1698" spans="1:14" x14ac:dyDescent="0.2">
      <c r="A1698" s="6">
        <v>107454</v>
      </c>
      <c r="B1698" s="6" t="s">
        <v>1817</v>
      </c>
      <c r="C1698">
        <v>0</v>
      </c>
      <c r="D1698" s="24">
        <v>0</v>
      </c>
      <c r="E1698" s="6">
        <v>32</v>
      </c>
      <c r="F1698" s="6">
        <v>27</v>
      </c>
      <c r="G1698">
        <v>0</v>
      </c>
      <c r="H1698" s="6">
        <v>36</v>
      </c>
      <c r="I1698" s="6" t="s">
        <v>952</v>
      </c>
      <c r="J1698" s="6" t="s">
        <v>973</v>
      </c>
      <c r="K1698" s="7">
        <v>44112</v>
      </c>
      <c r="L1698" s="6"/>
      <c r="M1698" s="6" t="s">
        <v>76</v>
      </c>
      <c r="N1698">
        <v>62</v>
      </c>
    </row>
    <row r="1699" spans="1:14" x14ac:dyDescent="0.2">
      <c r="A1699" s="6">
        <v>107340</v>
      </c>
      <c r="B1699" s="6" t="s">
        <v>1818</v>
      </c>
      <c r="C1699">
        <v>0</v>
      </c>
      <c r="D1699" s="24">
        <v>0</v>
      </c>
      <c r="E1699" s="6">
        <v>25</v>
      </c>
      <c r="F1699" s="6">
        <v>28</v>
      </c>
      <c r="G1699">
        <v>0</v>
      </c>
      <c r="H1699" s="6">
        <v>28</v>
      </c>
      <c r="I1699" s="6" t="s">
        <v>952</v>
      </c>
      <c r="J1699" s="6" t="s">
        <v>973</v>
      </c>
      <c r="K1699" s="7">
        <v>44082</v>
      </c>
      <c r="L1699" s="6"/>
      <c r="M1699" s="6" t="s">
        <v>76</v>
      </c>
      <c r="N1699">
        <v>63</v>
      </c>
    </row>
    <row r="1700" spans="1:14" x14ac:dyDescent="0.2">
      <c r="A1700" s="6">
        <v>107336</v>
      </c>
      <c r="B1700" s="6" t="s">
        <v>1819</v>
      </c>
      <c r="C1700">
        <v>0</v>
      </c>
      <c r="D1700" s="24">
        <v>0</v>
      </c>
      <c r="E1700" s="6">
        <v>2</v>
      </c>
      <c r="F1700" s="6">
        <v>2</v>
      </c>
      <c r="G1700">
        <v>0</v>
      </c>
      <c r="H1700" s="6">
        <v>2</v>
      </c>
      <c r="I1700" s="6" t="s">
        <v>952</v>
      </c>
      <c r="J1700" s="6" t="s">
        <v>973</v>
      </c>
      <c r="K1700" s="7">
        <v>44159</v>
      </c>
      <c r="L1700" s="6"/>
      <c r="M1700" s="6" t="s">
        <v>76</v>
      </c>
      <c r="N1700">
        <v>61</v>
      </c>
    </row>
    <row r="1701" spans="1:14" x14ac:dyDescent="0.2">
      <c r="A1701" s="6">
        <v>107274</v>
      </c>
      <c r="B1701" s="6" t="s">
        <v>1820</v>
      </c>
      <c r="C1701">
        <v>0</v>
      </c>
      <c r="D1701" s="24">
        <v>0</v>
      </c>
      <c r="E1701" s="6">
        <v>14</v>
      </c>
      <c r="F1701" s="6">
        <v>15</v>
      </c>
      <c r="G1701">
        <v>0</v>
      </c>
      <c r="H1701" s="6">
        <v>15</v>
      </c>
      <c r="I1701" s="6" t="s">
        <v>952</v>
      </c>
      <c r="J1701" s="6" t="s">
        <v>973</v>
      </c>
      <c r="K1701" s="7">
        <v>44180</v>
      </c>
      <c r="L1701" s="6"/>
      <c r="M1701" s="6" t="s">
        <v>76</v>
      </c>
      <c r="N1701">
        <v>60</v>
      </c>
    </row>
    <row r="1702" spans="1:14" x14ac:dyDescent="0.2">
      <c r="A1702" s="6">
        <v>107273</v>
      </c>
      <c r="B1702" s="6" t="s">
        <v>754</v>
      </c>
      <c r="C1702">
        <v>0</v>
      </c>
      <c r="D1702" s="24">
        <v>0</v>
      </c>
      <c r="E1702" s="6">
        <v>59</v>
      </c>
      <c r="F1702" s="6">
        <v>65</v>
      </c>
      <c r="G1702">
        <v>70</v>
      </c>
      <c r="H1702" s="6">
        <v>67</v>
      </c>
      <c r="I1702" s="6" t="s">
        <v>53</v>
      </c>
      <c r="J1702" s="6" t="s">
        <v>54</v>
      </c>
      <c r="K1702" s="7">
        <v>45814</v>
      </c>
      <c r="L1702" s="6"/>
      <c r="M1702" s="6" t="s">
        <v>71</v>
      </c>
      <c r="N1702">
        <v>3</v>
      </c>
    </row>
    <row r="1703" spans="1:14" x14ac:dyDescent="0.2">
      <c r="A1703" s="6">
        <v>107260</v>
      </c>
      <c r="B1703" s="6" t="s">
        <v>1821</v>
      </c>
      <c r="C1703">
        <v>0</v>
      </c>
      <c r="D1703" s="24">
        <v>0</v>
      </c>
      <c r="E1703" s="6">
        <v>13</v>
      </c>
      <c r="F1703" s="6">
        <v>12</v>
      </c>
      <c r="G1703">
        <v>0</v>
      </c>
      <c r="H1703" s="6">
        <v>28</v>
      </c>
      <c r="I1703" s="6" t="s">
        <v>952</v>
      </c>
      <c r="J1703" s="6" t="s">
        <v>973</v>
      </c>
      <c r="K1703" s="7">
        <v>44168</v>
      </c>
      <c r="L1703" s="6"/>
      <c r="M1703" s="6" t="s">
        <v>76</v>
      </c>
      <c r="N1703">
        <v>60</v>
      </c>
    </row>
    <row r="1704" spans="1:14" x14ac:dyDescent="0.2">
      <c r="A1704" s="6">
        <v>107244</v>
      </c>
      <c r="B1704" s="6" t="s">
        <v>1822</v>
      </c>
      <c r="C1704">
        <v>0</v>
      </c>
      <c r="D1704" s="24">
        <v>0</v>
      </c>
      <c r="E1704" s="6">
        <v>18</v>
      </c>
      <c r="F1704" s="6">
        <v>25</v>
      </c>
      <c r="G1704">
        <v>0</v>
      </c>
      <c r="H1704" s="6">
        <v>49</v>
      </c>
      <c r="I1704" s="6" t="s">
        <v>952</v>
      </c>
      <c r="J1704" s="6" t="s">
        <v>973</v>
      </c>
      <c r="K1704" s="7">
        <v>44078</v>
      </c>
      <c r="L1704" s="6"/>
      <c r="M1704" s="6" t="s">
        <v>76</v>
      </c>
      <c r="N1704">
        <v>63</v>
      </c>
    </row>
    <row r="1705" spans="1:14" x14ac:dyDescent="0.2">
      <c r="A1705" s="6">
        <v>107208</v>
      </c>
      <c r="B1705" s="6" t="s">
        <v>1823</v>
      </c>
      <c r="C1705">
        <v>0</v>
      </c>
      <c r="D1705" s="24">
        <v>0</v>
      </c>
      <c r="E1705" s="6">
        <v>83</v>
      </c>
      <c r="F1705" s="6">
        <v>100</v>
      </c>
      <c r="G1705">
        <v>0</v>
      </c>
      <c r="H1705" s="6">
        <v>103</v>
      </c>
      <c r="I1705" s="6" t="s">
        <v>952</v>
      </c>
      <c r="J1705" s="6" t="s">
        <v>973</v>
      </c>
      <c r="K1705" s="7">
        <v>44097</v>
      </c>
      <c r="L1705" s="6"/>
      <c r="M1705" s="6" t="s">
        <v>71</v>
      </c>
      <c r="N1705">
        <v>63</v>
      </c>
    </row>
    <row r="1706" spans="1:14" x14ac:dyDescent="0.2">
      <c r="A1706" s="6">
        <v>107171</v>
      </c>
      <c r="B1706" s="6" t="s">
        <v>1824</v>
      </c>
      <c r="C1706">
        <v>0</v>
      </c>
      <c r="D1706" s="24">
        <v>0</v>
      </c>
      <c r="E1706" s="6">
        <v>718</v>
      </c>
      <c r="F1706" s="6">
        <v>790</v>
      </c>
      <c r="G1706">
        <v>0</v>
      </c>
      <c r="H1706" s="6">
        <v>813</v>
      </c>
      <c r="I1706" s="6" t="s">
        <v>952</v>
      </c>
      <c r="J1706" s="6" t="s">
        <v>973</v>
      </c>
      <c r="K1706" s="7">
        <v>44159</v>
      </c>
      <c r="L1706" s="6"/>
      <c r="M1706" s="6" t="s">
        <v>55</v>
      </c>
      <c r="N1706">
        <v>61</v>
      </c>
    </row>
    <row r="1707" spans="1:14" x14ac:dyDescent="0.2">
      <c r="A1707" s="6">
        <v>107149</v>
      </c>
      <c r="B1707" s="6" t="s">
        <v>603</v>
      </c>
      <c r="C1707">
        <v>0</v>
      </c>
      <c r="D1707" s="24">
        <v>0</v>
      </c>
      <c r="E1707" s="6">
        <v>103</v>
      </c>
      <c r="F1707" s="6">
        <v>55</v>
      </c>
      <c r="G1707">
        <v>0</v>
      </c>
      <c r="H1707" s="6">
        <v>56</v>
      </c>
      <c r="I1707" s="6" t="s">
        <v>53</v>
      </c>
      <c r="J1707" s="6" t="s">
        <v>68</v>
      </c>
      <c r="K1707" s="7">
        <v>45923</v>
      </c>
      <c r="L1707" s="6"/>
      <c r="M1707" s="6" t="s">
        <v>58</v>
      </c>
      <c r="N1707">
        <v>2</v>
      </c>
    </row>
    <row r="1708" spans="1:14" x14ac:dyDescent="0.2">
      <c r="A1708" s="6">
        <v>107083</v>
      </c>
      <c r="B1708" s="6" t="s">
        <v>1825</v>
      </c>
      <c r="C1708">
        <v>0</v>
      </c>
      <c r="D1708" s="24">
        <v>0</v>
      </c>
      <c r="E1708" s="6">
        <v>118</v>
      </c>
      <c r="F1708" s="6">
        <v>100</v>
      </c>
      <c r="G1708">
        <v>47</v>
      </c>
      <c r="H1708" s="6">
        <v>0</v>
      </c>
      <c r="I1708" s="6" t="s">
        <v>952</v>
      </c>
      <c r="J1708" s="6" t="s">
        <v>54</v>
      </c>
      <c r="K1708" s="7">
        <v>45280</v>
      </c>
      <c r="L1708" s="6"/>
      <c r="M1708" s="6" t="s">
        <v>58</v>
      </c>
      <c r="N1708">
        <v>29</v>
      </c>
    </row>
    <row r="1709" spans="1:14" x14ac:dyDescent="0.2">
      <c r="A1709" s="6">
        <v>107047</v>
      </c>
      <c r="B1709" s="6" t="s">
        <v>1826</v>
      </c>
      <c r="C1709">
        <v>0</v>
      </c>
      <c r="D1709" s="24">
        <v>0</v>
      </c>
      <c r="E1709" s="6">
        <v>36</v>
      </c>
      <c r="F1709" s="6">
        <v>40</v>
      </c>
      <c r="G1709">
        <v>2</v>
      </c>
      <c r="H1709" s="6">
        <v>41</v>
      </c>
      <c r="I1709" s="6" t="s">
        <v>952</v>
      </c>
      <c r="J1709" s="6" t="s">
        <v>54</v>
      </c>
      <c r="K1709" s="7">
        <v>45352</v>
      </c>
      <c r="L1709" s="6"/>
      <c r="M1709" s="6" t="s">
        <v>76</v>
      </c>
      <c r="N1709">
        <v>45</v>
      </c>
    </row>
    <row r="1710" spans="1:14" x14ac:dyDescent="0.2">
      <c r="A1710" s="6">
        <v>107002</v>
      </c>
      <c r="B1710" s="6" t="s">
        <v>1827</v>
      </c>
      <c r="C1710">
        <v>0</v>
      </c>
      <c r="D1710" s="24">
        <v>0</v>
      </c>
      <c r="E1710" s="6">
        <v>48</v>
      </c>
      <c r="F1710" s="6">
        <v>4</v>
      </c>
      <c r="G1710">
        <v>0</v>
      </c>
      <c r="H1710" s="6">
        <v>0</v>
      </c>
      <c r="I1710" s="6" t="s">
        <v>976</v>
      </c>
      <c r="J1710" s="6" t="s">
        <v>54</v>
      </c>
      <c r="K1710" s="6"/>
      <c r="L1710" s="6"/>
      <c r="M1710" s="6" t="s">
        <v>71</v>
      </c>
      <c r="N1710">
        <v>0</v>
      </c>
    </row>
    <row r="1711" spans="1:14" x14ac:dyDescent="0.2">
      <c r="A1711" s="6">
        <v>106987</v>
      </c>
      <c r="B1711" s="6" t="s">
        <v>912</v>
      </c>
      <c r="C1711">
        <v>0</v>
      </c>
      <c r="D1711" s="24">
        <v>0</v>
      </c>
      <c r="E1711" s="6">
        <v>24</v>
      </c>
      <c r="F1711" s="6">
        <v>25</v>
      </c>
      <c r="G1711">
        <v>27</v>
      </c>
      <c r="H1711" s="6">
        <v>32</v>
      </c>
      <c r="I1711" s="6" t="s">
        <v>53</v>
      </c>
      <c r="J1711" s="6" t="s">
        <v>54</v>
      </c>
      <c r="K1711" s="7">
        <v>45527</v>
      </c>
      <c r="L1711" s="6"/>
      <c r="M1711" s="6" t="s">
        <v>76</v>
      </c>
      <c r="N1711">
        <v>40</v>
      </c>
    </row>
    <row r="1712" spans="1:14" x14ac:dyDescent="0.2">
      <c r="A1712" s="6">
        <v>106967</v>
      </c>
      <c r="B1712" s="6" t="s">
        <v>864</v>
      </c>
      <c r="C1712">
        <v>0</v>
      </c>
      <c r="D1712" s="24">
        <v>0</v>
      </c>
      <c r="E1712" s="6">
        <v>147</v>
      </c>
      <c r="F1712" s="6">
        <v>157</v>
      </c>
      <c r="G1712">
        <v>194</v>
      </c>
      <c r="H1712" s="6">
        <v>164</v>
      </c>
      <c r="I1712" s="6" t="s">
        <v>53</v>
      </c>
      <c r="J1712" s="6" t="s">
        <v>54</v>
      </c>
      <c r="K1712" s="7">
        <v>45632</v>
      </c>
      <c r="L1712" s="6"/>
      <c r="M1712" s="6" t="s">
        <v>58</v>
      </c>
      <c r="N1712">
        <v>46</v>
      </c>
    </row>
    <row r="1713" spans="1:14" x14ac:dyDescent="0.2">
      <c r="A1713" s="6">
        <v>106959</v>
      </c>
      <c r="B1713" s="6" t="s">
        <v>1828</v>
      </c>
      <c r="C1713">
        <v>0</v>
      </c>
      <c r="D1713" s="24">
        <v>0</v>
      </c>
      <c r="E1713" s="6">
        <v>47</v>
      </c>
      <c r="F1713" s="6">
        <v>36</v>
      </c>
      <c r="G1713">
        <v>0</v>
      </c>
      <c r="H1713" s="6">
        <v>37</v>
      </c>
      <c r="I1713" s="6" t="s">
        <v>952</v>
      </c>
      <c r="J1713" s="6" t="s">
        <v>973</v>
      </c>
      <c r="K1713" s="7">
        <v>43880</v>
      </c>
      <c r="L1713" s="6"/>
      <c r="M1713" s="6" t="s">
        <v>71</v>
      </c>
      <c r="N1713">
        <v>70</v>
      </c>
    </row>
    <row r="1714" spans="1:14" x14ac:dyDescent="0.2">
      <c r="A1714" s="6">
        <v>106945</v>
      </c>
      <c r="B1714" s="6" t="s">
        <v>315</v>
      </c>
      <c r="C1714">
        <v>0</v>
      </c>
      <c r="D1714" s="24">
        <v>0</v>
      </c>
      <c r="E1714" s="6">
        <v>367</v>
      </c>
      <c r="F1714" s="6">
        <v>250</v>
      </c>
      <c r="G1714">
        <v>0</v>
      </c>
      <c r="H1714" s="6">
        <v>217</v>
      </c>
      <c r="I1714" s="6" t="s">
        <v>53</v>
      </c>
      <c r="J1714" s="6" t="s">
        <v>68</v>
      </c>
      <c r="K1714" s="7">
        <v>45933</v>
      </c>
      <c r="L1714" s="6"/>
      <c r="M1714" s="6" t="s">
        <v>58</v>
      </c>
      <c r="N1714">
        <v>1</v>
      </c>
    </row>
    <row r="1715" spans="1:14" x14ac:dyDescent="0.2">
      <c r="A1715" s="6">
        <v>106938</v>
      </c>
      <c r="B1715" s="6" t="s">
        <v>927</v>
      </c>
      <c r="C1715">
        <v>0</v>
      </c>
      <c r="D1715" s="24">
        <v>0</v>
      </c>
      <c r="E1715" s="6">
        <v>12</v>
      </c>
      <c r="F1715" s="6">
        <v>11</v>
      </c>
      <c r="G1715">
        <v>5</v>
      </c>
      <c r="H1715" s="6">
        <v>25</v>
      </c>
      <c r="I1715" s="6" t="s">
        <v>53</v>
      </c>
      <c r="J1715" s="6" t="s">
        <v>54</v>
      </c>
      <c r="K1715" s="7">
        <v>45377</v>
      </c>
      <c r="L1715" s="6"/>
      <c r="M1715" s="6" t="s">
        <v>76</v>
      </c>
      <c r="N1715">
        <v>6</v>
      </c>
    </row>
    <row r="1716" spans="1:14" x14ac:dyDescent="0.2">
      <c r="A1716" s="6">
        <v>106932</v>
      </c>
      <c r="B1716" s="6" t="s">
        <v>1829</v>
      </c>
      <c r="C1716">
        <v>0</v>
      </c>
      <c r="D1716" s="24">
        <v>0</v>
      </c>
      <c r="E1716" s="6">
        <v>114</v>
      </c>
      <c r="F1716" s="6">
        <v>120</v>
      </c>
      <c r="G1716">
        <v>145</v>
      </c>
      <c r="H1716" s="6">
        <v>130</v>
      </c>
      <c r="I1716" s="6" t="s">
        <v>952</v>
      </c>
      <c r="J1716" s="6" t="s">
        <v>54</v>
      </c>
      <c r="K1716" s="7">
        <v>45273</v>
      </c>
      <c r="L1716" s="6"/>
      <c r="M1716" s="6" t="s">
        <v>58</v>
      </c>
      <c r="N1716">
        <v>46</v>
      </c>
    </row>
    <row r="1717" spans="1:14" x14ac:dyDescent="0.2">
      <c r="A1717" s="6">
        <v>106909</v>
      </c>
      <c r="B1717" s="6" t="s">
        <v>1830</v>
      </c>
      <c r="C1717">
        <v>0</v>
      </c>
      <c r="D1717" s="24">
        <v>0</v>
      </c>
      <c r="E1717" s="6">
        <v>41</v>
      </c>
      <c r="F1717" s="6">
        <v>48</v>
      </c>
      <c r="G1717">
        <v>56</v>
      </c>
      <c r="H1717" s="6">
        <v>49</v>
      </c>
      <c r="I1717" s="6" t="s">
        <v>952</v>
      </c>
      <c r="J1717" s="6" t="s">
        <v>54</v>
      </c>
      <c r="K1717" s="7">
        <v>45274</v>
      </c>
      <c r="L1717" s="6"/>
      <c r="M1717" s="6" t="s">
        <v>71</v>
      </c>
      <c r="N1717">
        <v>51</v>
      </c>
    </row>
    <row r="1718" spans="1:14" x14ac:dyDescent="0.2">
      <c r="A1718" s="6">
        <v>106879</v>
      </c>
      <c r="B1718" s="6" t="s">
        <v>1831</v>
      </c>
      <c r="C1718">
        <v>0</v>
      </c>
      <c r="D1718" s="24">
        <v>0</v>
      </c>
      <c r="E1718" s="6">
        <v>51</v>
      </c>
      <c r="F1718" s="6">
        <v>55</v>
      </c>
      <c r="G1718">
        <v>73</v>
      </c>
      <c r="H1718" s="6">
        <v>76</v>
      </c>
      <c r="I1718" s="6" t="s">
        <v>952</v>
      </c>
      <c r="J1718" s="6" t="s">
        <v>973</v>
      </c>
      <c r="K1718" s="7">
        <v>45859</v>
      </c>
      <c r="L1718" s="7">
        <v>45973</v>
      </c>
      <c r="M1718" s="6" t="s">
        <v>71</v>
      </c>
      <c r="N1718">
        <v>4</v>
      </c>
    </row>
    <row r="1719" spans="1:14" x14ac:dyDescent="0.2">
      <c r="A1719" s="6">
        <v>106844</v>
      </c>
      <c r="B1719" s="6" t="s">
        <v>900</v>
      </c>
      <c r="C1719">
        <v>0</v>
      </c>
      <c r="D1719" s="24">
        <v>0</v>
      </c>
      <c r="E1719" s="6">
        <v>140</v>
      </c>
      <c r="F1719" s="6">
        <v>193</v>
      </c>
      <c r="G1719">
        <v>456</v>
      </c>
      <c r="H1719" s="6">
        <v>227</v>
      </c>
      <c r="I1719" s="6" t="s">
        <v>53</v>
      </c>
      <c r="J1719" s="6" t="s">
        <v>54</v>
      </c>
      <c r="K1719" s="7">
        <v>45289</v>
      </c>
      <c r="L1719" s="6"/>
      <c r="M1719" s="6" t="s">
        <v>58</v>
      </c>
      <c r="N1719">
        <v>49</v>
      </c>
    </row>
    <row r="1720" spans="1:14" x14ac:dyDescent="0.2">
      <c r="A1720" s="6">
        <v>106824</v>
      </c>
      <c r="B1720" s="6" t="s">
        <v>601</v>
      </c>
      <c r="C1720">
        <v>0</v>
      </c>
      <c r="D1720" s="24">
        <v>0</v>
      </c>
      <c r="E1720" s="6">
        <v>50</v>
      </c>
      <c r="F1720" s="6">
        <v>57</v>
      </c>
      <c r="G1720">
        <v>4</v>
      </c>
      <c r="H1720" s="6">
        <v>58</v>
      </c>
      <c r="I1720" s="6" t="s">
        <v>53</v>
      </c>
      <c r="J1720" s="6" t="s">
        <v>68</v>
      </c>
      <c r="K1720" s="7">
        <v>45749</v>
      </c>
      <c r="L1720" s="7">
        <v>45913</v>
      </c>
      <c r="M1720" s="6" t="s">
        <v>71</v>
      </c>
      <c r="N1720">
        <v>3</v>
      </c>
    </row>
    <row r="1721" spans="1:14" x14ac:dyDescent="0.2">
      <c r="A1721" s="6">
        <v>106807</v>
      </c>
      <c r="B1721" s="6" t="s">
        <v>1832</v>
      </c>
      <c r="C1721">
        <v>0</v>
      </c>
      <c r="D1721" s="24">
        <v>0</v>
      </c>
      <c r="E1721" s="6">
        <v>25</v>
      </c>
      <c r="F1721" s="6">
        <v>30</v>
      </c>
      <c r="G1721">
        <v>0</v>
      </c>
      <c r="H1721" s="6">
        <v>33</v>
      </c>
      <c r="I1721" s="6" t="s">
        <v>53</v>
      </c>
      <c r="J1721" s="6" t="s">
        <v>973</v>
      </c>
      <c r="K1721" s="7">
        <v>45562</v>
      </c>
      <c r="L1721" s="6"/>
      <c r="M1721" s="6" t="s">
        <v>76</v>
      </c>
      <c r="N1721">
        <v>14</v>
      </c>
    </row>
    <row r="1722" spans="1:14" x14ac:dyDescent="0.2">
      <c r="A1722" s="6">
        <v>106799</v>
      </c>
      <c r="B1722" s="6" t="s">
        <v>1833</v>
      </c>
      <c r="C1722">
        <v>0</v>
      </c>
      <c r="D1722" s="24">
        <v>0</v>
      </c>
      <c r="E1722" s="6">
        <v>220</v>
      </c>
      <c r="F1722" s="6">
        <v>120</v>
      </c>
      <c r="G1722">
        <v>0</v>
      </c>
      <c r="H1722" s="6">
        <v>123</v>
      </c>
      <c r="I1722" s="6" t="s">
        <v>952</v>
      </c>
      <c r="J1722" s="6" t="s">
        <v>973</v>
      </c>
      <c r="K1722" s="7">
        <v>44194</v>
      </c>
      <c r="L1722" s="6"/>
      <c r="M1722" s="6" t="s">
        <v>58</v>
      </c>
      <c r="N1722">
        <v>60</v>
      </c>
    </row>
    <row r="1723" spans="1:14" x14ac:dyDescent="0.2">
      <c r="A1723" s="6">
        <v>106783</v>
      </c>
      <c r="B1723" s="6" t="s">
        <v>1834</v>
      </c>
      <c r="C1723">
        <v>0</v>
      </c>
      <c r="D1723" s="24">
        <v>0</v>
      </c>
      <c r="E1723" s="6">
        <v>142</v>
      </c>
      <c r="F1723" s="6">
        <v>70</v>
      </c>
      <c r="G1723">
        <v>0</v>
      </c>
      <c r="H1723" s="6">
        <v>115</v>
      </c>
      <c r="I1723" s="6" t="s">
        <v>53</v>
      </c>
      <c r="J1723" s="6" t="s">
        <v>973</v>
      </c>
      <c r="K1723" s="7">
        <v>45440</v>
      </c>
      <c r="L1723" s="6"/>
      <c r="M1723" s="6" t="s">
        <v>58</v>
      </c>
      <c r="N1723">
        <v>18</v>
      </c>
    </row>
    <row r="1724" spans="1:14" x14ac:dyDescent="0.2">
      <c r="A1724" s="6">
        <v>106665</v>
      </c>
      <c r="B1724" s="6" t="s">
        <v>1835</v>
      </c>
      <c r="C1724">
        <v>0</v>
      </c>
      <c r="D1724" s="24">
        <v>0</v>
      </c>
      <c r="E1724" s="6">
        <v>37</v>
      </c>
      <c r="F1724" s="6">
        <v>40</v>
      </c>
      <c r="G1724">
        <v>40</v>
      </c>
      <c r="H1724" s="6">
        <v>41</v>
      </c>
      <c r="I1724" s="6" t="s">
        <v>952</v>
      </c>
      <c r="J1724" s="6" t="s">
        <v>54</v>
      </c>
      <c r="K1724" s="7">
        <v>45317</v>
      </c>
      <c r="L1724" s="6"/>
      <c r="M1724" s="6" t="s">
        <v>76</v>
      </c>
      <c r="N1724">
        <v>33</v>
      </c>
    </row>
    <row r="1725" spans="1:14" x14ac:dyDescent="0.2">
      <c r="A1725" s="6">
        <v>106575</v>
      </c>
      <c r="B1725" s="6" t="s">
        <v>1836</v>
      </c>
      <c r="C1725">
        <v>0</v>
      </c>
      <c r="D1725" s="24">
        <v>0</v>
      </c>
      <c r="E1725" s="6">
        <v>148</v>
      </c>
      <c r="F1725" s="6">
        <v>166</v>
      </c>
      <c r="G1725">
        <v>142</v>
      </c>
      <c r="H1725" s="6">
        <v>149</v>
      </c>
      <c r="I1725" s="6" t="s">
        <v>952</v>
      </c>
      <c r="J1725" s="6" t="s">
        <v>54</v>
      </c>
      <c r="K1725" s="7">
        <v>45565</v>
      </c>
      <c r="L1725" s="6"/>
      <c r="M1725" s="6" t="s">
        <v>58</v>
      </c>
      <c r="N1725">
        <v>34</v>
      </c>
    </row>
    <row r="1726" spans="1:14" x14ac:dyDescent="0.2">
      <c r="A1726" s="6">
        <v>106562</v>
      </c>
      <c r="B1726" s="6" t="s">
        <v>810</v>
      </c>
      <c r="C1726">
        <v>0</v>
      </c>
      <c r="D1726" s="24">
        <v>0</v>
      </c>
      <c r="E1726" s="6">
        <v>1564</v>
      </c>
      <c r="F1726" s="6">
        <v>1200</v>
      </c>
      <c r="G1726">
        <v>1800</v>
      </c>
      <c r="H1726" s="6">
        <v>1240</v>
      </c>
      <c r="I1726" s="6" t="s">
        <v>53</v>
      </c>
      <c r="J1726" s="6" t="s">
        <v>54</v>
      </c>
      <c r="K1726" s="7">
        <v>45432</v>
      </c>
      <c r="L1726" s="6"/>
      <c r="M1726" s="6" t="s">
        <v>55</v>
      </c>
      <c r="N1726">
        <v>10</v>
      </c>
    </row>
    <row r="1727" spans="1:14" x14ac:dyDescent="0.2">
      <c r="A1727" s="6">
        <v>106471</v>
      </c>
      <c r="B1727" s="6" t="s">
        <v>1837</v>
      </c>
      <c r="C1727">
        <v>0</v>
      </c>
      <c r="D1727" s="24">
        <v>0</v>
      </c>
      <c r="E1727" s="6">
        <v>67</v>
      </c>
      <c r="F1727" s="6">
        <v>27</v>
      </c>
      <c r="G1727">
        <v>0</v>
      </c>
      <c r="H1727" s="6">
        <v>38</v>
      </c>
      <c r="I1727" s="6" t="s">
        <v>952</v>
      </c>
      <c r="J1727" s="6" t="s">
        <v>973</v>
      </c>
      <c r="K1727" s="7">
        <v>44082</v>
      </c>
      <c r="L1727" s="6"/>
      <c r="M1727" s="6" t="s">
        <v>71</v>
      </c>
      <c r="N1727">
        <v>63</v>
      </c>
    </row>
    <row r="1728" spans="1:14" x14ac:dyDescent="0.2">
      <c r="A1728" s="6">
        <v>106394</v>
      </c>
      <c r="B1728" s="6" t="s">
        <v>1838</v>
      </c>
      <c r="C1728">
        <v>0</v>
      </c>
      <c r="D1728" s="24">
        <v>0</v>
      </c>
      <c r="E1728" s="6">
        <v>281</v>
      </c>
      <c r="F1728" s="6">
        <v>122</v>
      </c>
      <c r="G1728">
        <v>3</v>
      </c>
      <c r="H1728" s="6">
        <v>146</v>
      </c>
      <c r="I1728" s="6" t="s">
        <v>952</v>
      </c>
      <c r="J1728" s="6" t="s">
        <v>973</v>
      </c>
      <c r="K1728" s="7">
        <v>45855</v>
      </c>
      <c r="L1728" s="7">
        <v>45974</v>
      </c>
      <c r="M1728" s="6" t="s">
        <v>58</v>
      </c>
      <c r="N1728">
        <v>1</v>
      </c>
    </row>
    <row r="1729" spans="1:14" x14ac:dyDescent="0.2">
      <c r="A1729" s="6">
        <v>106302</v>
      </c>
      <c r="B1729" s="6" t="s">
        <v>1839</v>
      </c>
      <c r="C1729">
        <v>0</v>
      </c>
      <c r="D1729" s="24">
        <v>0</v>
      </c>
      <c r="E1729" s="6">
        <v>175</v>
      </c>
      <c r="F1729" s="6">
        <v>180</v>
      </c>
      <c r="G1729">
        <v>0</v>
      </c>
      <c r="H1729" s="6">
        <v>186</v>
      </c>
      <c r="I1729" s="6" t="s">
        <v>952</v>
      </c>
      <c r="J1729" s="6" t="s">
        <v>973</v>
      </c>
      <c r="K1729" s="7">
        <v>44183</v>
      </c>
      <c r="L1729" s="6"/>
      <c r="M1729" s="6" t="s">
        <v>58</v>
      </c>
      <c r="N1729">
        <v>60</v>
      </c>
    </row>
    <row r="1730" spans="1:14" x14ac:dyDescent="0.2">
      <c r="A1730" s="6">
        <v>106256</v>
      </c>
      <c r="B1730" s="6" t="s">
        <v>1840</v>
      </c>
      <c r="C1730">
        <v>0</v>
      </c>
      <c r="D1730" s="24">
        <v>0</v>
      </c>
      <c r="E1730" s="6">
        <v>187</v>
      </c>
      <c r="F1730" s="6">
        <v>150</v>
      </c>
      <c r="G1730">
        <v>0</v>
      </c>
      <c r="H1730" s="6">
        <v>196</v>
      </c>
      <c r="I1730" s="6" t="s">
        <v>53</v>
      </c>
      <c r="J1730" s="6" t="s">
        <v>973</v>
      </c>
      <c r="K1730" s="7">
        <v>45657</v>
      </c>
      <c r="L1730" s="6"/>
      <c r="M1730" s="6" t="s">
        <v>58</v>
      </c>
      <c r="N1730">
        <v>11</v>
      </c>
    </row>
    <row r="1731" spans="1:14" x14ac:dyDescent="0.2">
      <c r="A1731" s="6">
        <v>106139</v>
      </c>
      <c r="B1731" s="6" t="s">
        <v>925</v>
      </c>
      <c r="C1731">
        <v>0</v>
      </c>
      <c r="D1731" s="24">
        <v>0</v>
      </c>
      <c r="E1731" s="6">
        <v>50</v>
      </c>
      <c r="F1731" s="6">
        <v>92</v>
      </c>
      <c r="G1731">
        <v>50</v>
      </c>
      <c r="H1731" s="6">
        <v>198</v>
      </c>
      <c r="I1731" s="6" t="s">
        <v>53</v>
      </c>
      <c r="J1731" s="6" t="s">
        <v>54</v>
      </c>
      <c r="K1731" s="7">
        <v>45506</v>
      </c>
      <c r="L1731" s="6"/>
      <c r="M1731" s="6" t="s">
        <v>71</v>
      </c>
      <c r="N1731">
        <v>6</v>
      </c>
    </row>
    <row r="1732" spans="1:14" x14ac:dyDescent="0.2">
      <c r="A1732" s="6">
        <v>105930</v>
      </c>
      <c r="B1732" s="6" t="s">
        <v>1841</v>
      </c>
      <c r="C1732">
        <v>0</v>
      </c>
      <c r="D1732" s="24">
        <v>0</v>
      </c>
      <c r="E1732" s="6">
        <v>387</v>
      </c>
      <c r="F1732" s="6">
        <v>350</v>
      </c>
      <c r="G1732">
        <v>0</v>
      </c>
      <c r="H1732" s="6">
        <v>361</v>
      </c>
      <c r="I1732" s="6" t="s">
        <v>53</v>
      </c>
      <c r="J1732" s="6" t="s">
        <v>973</v>
      </c>
      <c r="K1732" s="7">
        <v>45436</v>
      </c>
      <c r="L1732" s="6"/>
      <c r="M1732" s="6" t="s">
        <v>58</v>
      </c>
      <c r="N1732">
        <v>18</v>
      </c>
    </row>
    <row r="1733" spans="1:14" x14ac:dyDescent="0.2">
      <c r="A1733" s="6">
        <v>105857</v>
      </c>
      <c r="B1733" s="6" t="s">
        <v>891</v>
      </c>
      <c r="C1733">
        <v>0</v>
      </c>
      <c r="D1733" s="24">
        <v>0</v>
      </c>
      <c r="E1733" s="6">
        <v>335</v>
      </c>
      <c r="F1733" s="6">
        <v>369</v>
      </c>
      <c r="G1733">
        <v>419</v>
      </c>
      <c r="H1733" s="6">
        <v>413</v>
      </c>
      <c r="I1733" s="6" t="s">
        <v>53</v>
      </c>
      <c r="J1733" s="6" t="s">
        <v>54</v>
      </c>
      <c r="K1733" s="7">
        <v>45589</v>
      </c>
      <c r="L1733" s="6"/>
      <c r="M1733" s="6" t="s">
        <v>58</v>
      </c>
      <c r="N1733">
        <v>40</v>
      </c>
    </row>
    <row r="1734" spans="1:14" x14ac:dyDescent="0.2">
      <c r="A1734" s="6">
        <v>103302</v>
      </c>
      <c r="B1734" s="6" t="s">
        <v>1842</v>
      </c>
      <c r="C1734">
        <v>0</v>
      </c>
      <c r="D1734" s="24">
        <v>0</v>
      </c>
      <c r="E1734" s="6">
        <v>9832</v>
      </c>
      <c r="F1734" s="6">
        <v>2320</v>
      </c>
      <c r="G1734">
        <v>0</v>
      </c>
      <c r="H1734" s="6">
        <v>878</v>
      </c>
      <c r="I1734" s="6" t="s">
        <v>53</v>
      </c>
      <c r="J1734" s="6" t="s">
        <v>973</v>
      </c>
      <c r="K1734" s="6"/>
      <c r="L1734" s="6"/>
      <c r="M1734" s="6"/>
      <c r="N1734">
        <v>0</v>
      </c>
    </row>
  </sheetData>
  <autoFilter ref="A1:N1734" xr:uid="{0F8014BC-165D-CE48-8086-B02C0C22FC97}"/>
  <sortState xmlns:xlrd2="http://schemas.microsoft.com/office/spreadsheetml/2017/richdata2" ref="A2:N1734">
    <sortCondition ref="G1:G173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8F0DE-139B-9648-BBC4-9CE14AE322DA}">
  <dimension ref="A1:O33"/>
  <sheetViews>
    <sheetView workbookViewId="0">
      <selection activeCell="F35" sqref="F35"/>
    </sheetView>
  </sheetViews>
  <sheetFormatPr baseColWidth="10" defaultColWidth="14.83203125" defaultRowHeight="16" x14ac:dyDescent="0.2"/>
  <cols>
    <col min="1" max="1" width="14.6640625" bestFit="1" customWidth="1"/>
    <col min="2" max="2" width="39" bestFit="1" customWidth="1"/>
    <col min="3" max="3" width="12.5" bestFit="1" customWidth="1"/>
    <col min="4" max="4" width="16.33203125" bestFit="1" customWidth="1"/>
    <col min="5" max="5" width="20.1640625" bestFit="1" customWidth="1"/>
    <col min="6" max="6" width="12.33203125" bestFit="1" customWidth="1"/>
    <col min="7" max="7" width="10.33203125" bestFit="1" customWidth="1"/>
    <col min="8" max="8" width="14.33203125" bestFit="1" customWidth="1"/>
    <col min="9" max="9" width="18" bestFit="1" customWidth="1"/>
    <col min="10" max="10" width="16.6640625" bestFit="1" customWidth="1"/>
    <col min="11" max="11" width="14.33203125" bestFit="1" customWidth="1"/>
    <col min="12" max="13" width="10.83203125" bestFit="1" customWidth="1"/>
    <col min="14" max="14" width="11.83203125" bestFit="1" customWidth="1"/>
    <col min="16" max="16384" width="14.83203125" style="35"/>
  </cols>
  <sheetData>
    <row r="1" spans="1:15" x14ac:dyDescent="0.2">
      <c r="A1" s="13" t="s">
        <v>31</v>
      </c>
      <c r="B1" s="13" t="s">
        <v>32</v>
      </c>
      <c r="C1" s="13" t="s">
        <v>33</v>
      </c>
      <c r="D1" s="23" t="s">
        <v>34</v>
      </c>
      <c r="E1" s="13" t="s">
        <v>36</v>
      </c>
      <c r="F1" s="13" t="s">
        <v>15</v>
      </c>
      <c r="G1" s="13" t="s">
        <v>37</v>
      </c>
      <c r="H1" s="5" t="s">
        <v>43</v>
      </c>
      <c r="I1" s="14" t="s">
        <v>45</v>
      </c>
      <c r="J1" s="13" t="s">
        <v>46</v>
      </c>
      <c r="K1" s="13" t="s">
        <v>47</v>
      </c>
      <c r="L1" s="13" t="s">
        <v>48</v>
      </c>
      <c r="M1" s="13" t="s">
        <v>49</v>
      </c>
      <c r="N1" s="13" t="s">
        <v>50</v>
      </c>
      <c r="O1" s="25" t="s">
        <v>51</v>
      </c>
    </row>
    <row r="2" spans="1:15" s="36" customFormat="1" x14ac:dyDescent="0.2">
      <c r="A2" s="29">
        <v>114073</v>
      </c>
      <c r="B2" s="29" t="s">
        <v>918</v>
      </c>
      <c r="C2" s="29">
        <v>2998</v>
      </c>
      <c r="D2" s="29">
        <v>2402</v>
      </c>
      <c r="E2" s="29">
        <v>2750</v>
      </c>
      <c r="F2" s="29">
        <v>1328</v>
      </c>
      <c r="G2" s="29">
        <v>3875</v>
      </c>
      <c r="H2" s="29">
        <v>12</v>
      </c>
      <c r="I2" s="30">
        <v>2.2575301204819276</v>
      </c>
      <c r="J2" s="30">
        <v>1.0901818181818181</v>
      </c>
      <c r="K2" s="30">
        <v>0.77367741935483869</v>
      </c>
      <c r="L2" s="29" t="b">
        <v>1</v>
      </c>
      <c r="M2" s="29" t="b">
        <v>1</v>
      </c>
      <c r="N2" s="29" t="b">
        <v>1</v>
      </c>
      <c r="O2" s="29" t="b">
        <v>1</v>
      </c>
    </row>
    <row r="3" spans="1:15" s="36" customFormat="1" x14ac:dyDescent="0.2">
      <c r="A3" s="29">
        <v>105785</v>
      </c>
      <c r="B3" s="29" t="s">
        <v>97</v>
      </c>
      <c r="C3" s="29">
        <v>2323</v>
      </c>
      <c r="D3" s="29">
        <v>2003</v>
      </c>
      <c r="E3" s="29">
        <v>3861</v>
      </c>
      <c r="F3" s="29">
        <v>1993</v>
      </c>
      <c r="G3" s="29">
        <v>1904</v>
      </c>
      <c r="H3" s="29">
        <v>45</v>
      </c>
      <c r="I3" s="30">
        <v>1.1655795283492223</v>
      </c>
      <c r="J3" s="30">
        <v>0.60165760165760163</v>
      </c>
      <c r="K3" s="30">
        <v>1.2200630252100841</v>
      </c>
      <c r="L3" s="29" t="b">
        <v>1</v>
      </c>
      <c r="M3" s="29" t="b">
        <v>1</v>
      </c>
      <c r="N3" s="29" t="b">
        <v>1</v>
      </c>
      <c r="O3" s="29" t="b">
        <v>1</v>
      </c>
    </row>
    <row r="4" spans="1:15" s="37" customFormat="1" x14ac:dyDescent="0.2">
      <c r="A4" s="29">
        <v>175721</v>
      </c>
      <c r="B4" s="29" t="s">
        <v>804</v>
      </c>
      <c r="C4" s="29">
        <v>1854</v>
      </c>
      <c r="D4" s="29">
        <v>861</v>
      </c>
      <c r="E4" s="29">
        <v>1570</v>
      </c>
      <c r="F4" s="29">
        <v>2200</v>
      </c>
      <c r="G4" s="29">
        <v>1622</v>
      </c>
      <c r="H4" s="29">
        <v>23</v>
      </c>
      <c r="I4" s="30">
        <v>0.84272727272727277</v>
      </c>
      <c r="J4" s="30">
        <v>1.1808917197452229</v>
      </c>
      <c r="K4" s="30">
        <v>1.1430332922318125</v>
      </c>
      <c r="L4" s="29" t="b">
        <v>1</v>
      </c>
      <c r="M4" s="29" t="b">
        <v>1</v>
      </c>
      <c r="N4" s="29" t="b">
        <v>1</v>
      </c>
      <c r="O4" s="29" t="b">
        <v>1</v>
      </c>
    </row>
    <row r="5" spans="1:15" s="37" customFormat="1" x14ac:dyDescent="0.2">
      <c r="A5" s="29">
        <v>323664</v>
      </c>
      <c r="B5" s="29" t="s">
        <v>270</v>
      </c>
      <c r="C5" s="29">
        <v>1531</v>
      </c>
      <c r="D5" s="29">
        <v>1398</v>
      </c>
      <c r="E5" s="29">
        <v>1335</v>
      </c>
      <c r="F5" s="29">
        <v>1240</v>
      </c>
      <c r="G5" s="29">
        <v>973</v>
      </c>
      <c r="H5" s="29">
        <v>12</v>
      </c>
      <c r="I5" s="30">
        <v>1.2346774193548387</v>
      </c>
      <c r="J5" s="30">
        <v>1.1468164794007492</v>
      </c>
      <c r="K5" s="30">
        <v>1.5734840698869477</v>
      </c>
      <c r="L5" s="29" t="b">
        <v>1</v>
      </c>
      <c r="M5" s="29" t="b">
        <v>1</v>
      </c>
      <c r="N5" s="29" t="b">
        <v>1</v>
      </c>
      <c r="O5" s="29" t="b">
        <v>1</v>
      </c>
    </row>
    <row r="6" spans="1:15" s="36" customFormat="1" x14ac:dyDescent="0.2">
      <c r="A6" s="29">
        <v>112474</v>
      </c>
      <c r="B6" s="29" t="s">
        <v>788</v>
      </c>
      <c r="C6" s="29">
        <v>1424</v>
      </c>
      <c r="D6" s="29">
        <v>895</v>
      </c>
      <c r="E6" s="29">
        <v>1110</v>
      </c>
      <c r="F6" s="29">
        <v>950</v>
      </c>
      <c r="G6" s="29">
        <v>1146</v>
      </c>
      <c r="H6" s="29">
        <v>22</v>
      </c>
      <c r="I6" s="30">
        <v>1.4989473684210526</v>
      </c>
      <c r="J6" s="30">
        <v>1.2828828828828829</v>
      </c>
      <c r="K6" s="30">
        <v>1.2425828970331587</v>
      </c>
      <c r="L6" s="29" t="b">
        <v>1</v>
      </c>
      <c r="M6" s="29" t="b">
        <v>1</v>
      </c>
      <c r="N6" s="29" t="b">
        <v>1</v>
      </c>
      <c r="O6" s="29" t="b">
        <v>1</v>
      </c>
    </row>
    <row r="7" spans="1:15" s="37" customFormat="1" x14ac:dyDescent="0.2">
      <c r="A7" s="29">
        <v>109160</v>
      </c>
      <c r="B7" s="29" t="s">
        <v>887</v>
      </c>
      <c r="C7" s="29">
        <v>1320</v>
      </c>
      <c r="D7" s="29">
        <v>970</v>
      </c>
      <c r="E7" s="29">
        <v>1450</v>
      </c>
      <c r="F7" s="29">
        <v>120</v>
      </c>
      <c r="G7" s="29">
        <v>1585</v>
      </c>
      <c r="H7" s="29">
        <v>33</v>
      </c>
      <c r="I7" s="30">
        <v>11</v>
      </c>
      <c r="J7" s="30">
        <v>0.91034482758620694</v>
      </c>
      <c r="K7" s="30">
        <v>0.83280757097791802</v>
      </c>
      <c r="L7" s="29" t="b">
        <v>1</v>
      </c>
      <c r="M7" s="29" t="b">
        <v>1</v>
      </c>
      <c r="N7" s="29" t="b">
        <v>1</v>
      </c>
      <c r="O7" s="29" t="b">
        <v>1</v>
      </c>
    </row>
    <row r="8" spans="1:15" s="36" customFormat="1" x14ac:dyDescent="0.2">
      <c r="A8" s="29">
        <v>111064</v>
      </c>
      <c r="B8" s="29" t="s">
        <v>96</v>
      </c>
      <c r="C8" s="29">
        <v>1264</v>
      </c>
      <c r="D8" s="29">
        <v>1017</v>
      </c>
      <c r="E8" s="29">
        <v>933</v>
      </c>
      <c r="F8" s="29">
        <v>327</v>
      </c>
      <c r="G8" s="29">
        <v>453</v>
      </c>
      <c r="H8" s="29">
        <v>18</v>
      </c>
      <c r="I8" s="30">
        <v>3.8654434250764527</v>
      </c>
      <c r="J8" s="30">
        <v>1.354769560557342</v>
      </c>
      <c r="K8" s="30">
        <v>2.7902869757174393</v>
      </c>
      <c r="L8" s="29" t="b">
        <v>1</v>
      </c>
      <c r="M8" s="29" t="b">
        <v>1</v>
      </c>
      <c r="N8" s="29" t="b">
        <v>1</v>
      </c>
      <c r="O8" s="29" t="b">
        <v>1</v>
      </c>
    </row>
    <row r="9" spans="1:15" s="36" customFormat="1" x14ac:dyDescent="0.2">
      <c r="A9" s="29">
        <v>109867</v>
      </c>
      <c r="B9" s="29" t="s">
        <v>104</v>
      </c>
      <c r="C9" s="29">
        <v>1119</v>
      </c>
      <c r="D9" s="29">
        <v>1118</v>
      </c>
      <c r="E9" s="29">
        <v>1630</v>
      </c>
      <c r="F9" s="29">
        <v>558</v>
      </c>
      <c r="G9" s="29">
        <v>826</v>
      </c>
      <c r="H9" s="29">
        <v>11</v>
      </c>
      <c r="I9" s="30">
        <v>2.0053763440860215</v>
      </c>
      <c r="J9" s="30">
        <v>0.68650306748466261</v>
      </c>
      <c r="K9" s="30">
        <v>1.3547215496368039</v>
      </c>
      <c r="L9" s="29" t="b">
        <v>1</v>
      </c>
      <c r="M9" s="29" t="b">
        <v>1</v>
      </c>
      <c r="N9" s="29" t="b">
        <v>1</v>
      </c>
      <c r="O9" s="29" t="b">
        <v>1</v>
      </c>
    </row>
    <row r="10" spans="1:15" s="36" customFormat="1" x14ac:dyDescent="0.2">
      <c r="A10" s="29">
        <v>408831</v>
      </c>
      <c r="B10" s="29" t="s">
        <v>62</v>
      </c>
      <c r="C10" s="29">
        <v>1060</v>
      </c>
      <c r="D10" s="29">
        <v>541</v>
      </c>
      <c r="E10" s="29">
        <v>1275</v>
      </c>
      <c r="F10" s="29">
        <v>0</v>
      </c>
      <c r="G10" s="29">
        <v>77</v>
      </c>
      <c r="H10" s="29">
        <v>12</v>
      </c>
      <c r="I10" s="30">
        <v>0</v>
      </c>
      <c r="J10" s="30">
        <v>0.83137254901960789</v>
      </c>
      <c r="K10" s="30">
        <v>13.766233766233766</v>
      </c>
      <c r="L10" s="29" t="b">
        <v>1</v>
      </c>
      <c r="M10" s="29" t="b">
        <v>1</v>
      </c>
      <c r="N10" s="29" t="b">
        <v>1</v>
      </c>
      <c r="O10" s="29" t="b">
        <v>1</v>
      </c>
    </row>
    <row r="11" spans="1:15" s="36" customFormat="1" x14ac:dyDescent="0.2">
      <c r="A11" s="33">
        <v>532247</v>
      </c>
      <c r="B11" s="33" t="s">
        <v>99</v>
      </c>
      <c r="C11" s="33">
        <v>708</v>
      </c>
      <c r="D11" s="33">
        <v>541</v>
      </c>
      <c r="E11" s="33">
        <v>480</v>
      </c>
      <c r="F11" s="33">
        <v>703</v>
      </c>
      <c r="G11" s="33">
        <v>237</v>
      </c>
      <c r="H11" s="33">
        <v>24</v>
      </c>
      <c r="I11" s="34">
        <v>1.0071123755334281</v>
      </c>
      <c r="J11" s="34">
        <v>1.4750000000000001</v>
      </c>
      <c r="K11" s="34">
        <v>2.9873417721518987</v>
      </c>
      <c r="L11" s="33" t="b">
        <v>1</v>
      </c>
      <c r="M11" s="33" t="b">
        <v>0</v>
      </c>
      <c r="N11" s="33" t="b">
        <v>0</v>
      </c>
      <c r="O11" s="33" t="b">
        <v>1</v>
      </c>
    </row>
    <row r="12" spans="1:15" s="36" customFormat="1" x14ac:dyDescent="0.2">
      <c r="A12" s="33">
        <v>497705</v>
      </c>
      <c r="B12" s="33" t="s">
        <v>52</v>
      </c>
      <c r="C12" s="33">
        <v>654</v>
      </c>
      <c r="D12" s="33">
        <v>537</v>
      </c>
      <c r="E12" s="33">
        <v>-5649</v>
      </c>
      <c r="F12" s="33">
        <v>5115</v>
      </c>
      <c r="G12" s="33">
        <v>3202</v>
      </c>
      <c r="H12" s="33">
        <v>6</v>
      </c>
      <c r="I12" s="34">
        <v>0.1278592375366569</v>
      </c>
      <c r="J12" s="34">
        <v>-0.11577270313329793</v>
      </c>
      <c r="K12" s="34">
        <v>0.20424734540911929</v>
      </c>
      <c r="L12" s="33" t="b">
        <v>1</v>
      </c>
      <c r="M12" s="33" t="b">
        <v>0</v>
      </c>
      <c r="N12" s="33" t="b">
        <v>0</v>
      </c>
      <c r="O12" s="33" t="b">
        <v>1</v>
      </c>
    </row>
    <row r="13" spans="1:15" s="36" customFormat="1" x14ac:dyDescent="0.2">
      <c r="A13" s="33">
        <v>107741</v>
      </c>
      <c r="B13" s="33" t="s">
        <v>100</v>
      </c>
      <c r="C13" s="33">
        <v>613</v>
      </c>
      <c r="D13" s="33">
        <v>613</v>
      </c>
      <c r="E13" s="33">
        <v>1466</v>
      </c>
      <c r="F13" s="33">
        <v>1651</v>
      </c>
      <c r="G13" s="33">
        <v>724</v>
      </c>
      <c r="H13" s="33">
        <v>6</v>
      </c>
      <c r="I13" s="34">
        <v>0.37129012719563903</v>
      </c>
      <c r="J13" s="34">
        <v>0.41814461118690316</v>
      </c>
      <c r="K13" s="34">
        <v>0.84668508287292821</v>
      </c>
      <c r="L13" s="33" t="b">
        <v>1</v>
      </c>
      <c r="M13" s="33" t="b">
        <v>0</v>
      </c>
      <c r="N13" s="33" t="b">
        <v>0</v>
      </c>
      <c r="O13" s="33" t="b">
        <v>1</v>
      </c>
    </row>
    <row r="14" spans="1:15" s="38" customFormat="1" x14ac:dyDescent="0.2">
      <c r="A14" s="33">
        <v>105516</v>
      </c>
      <c r="B14" s="33" t="s">
        <v>913</v>
      </c>
      <c r="C14" s="33">
        <v>508</v>
      </c>
      <c r="D14" s="33">
        <v>521</v>
      </c>
      <c r="E14" s="33">
        <v>720</v>
      </c>
      <c r="F14" s="33">
        <v>1079</v>
      </c>
      <c r="G14" s="33">
        <v>930</v>
      </c>
      <c r="H14" s="33">
        <v>16</v>
      </c>
      <c r="I14" s="34">
        <v>0.47080630213160335</v>
      </c>
      <c r="J14" s="34">
        <v>0.7055555555555556</v>
      </c>
      <c r="K14" s="34">
        <v>0.54623655913978497</v>
      </c>
      <c r="L14" s="33" t="b">
        <v>1</v>
      </c>
      <c r="M14" s="33" t="b">
        <v>0</v>
      </c>
      <c r="N14" s="33" t="b">
        <v>0</v>
      </c>
      <c r="O14" s="33" t="b">
        <v>1</v>
      </c>
    </row>
    <row r="15" spans="1:15" s="38" customFormat="1" x14ac:dyDescent="0.2">
      <c r="A15" s="31">
        <v>108490</v>
      </c>
      <c r="B15" s="31" t="s">
        <v>140</v>
      </c>
      <c r="C15" s="31">
        <v>2047</v>
      </c>
      <c r="D15" s="31">
        <v>33</v>
      </c>
      <c r="E15" s="31">
        <v>5758</v>
      </c>
      <c r="F15" s="31">
        <v>2088</v>
      </c>
      <c r="G15" s="31">
        <v>3665</v>
      </c>
      <c r="H15" s="31">
        <v>11</v>
      </c>
      <c r="I15" s="32">
        <v>0.9803639846743295</v>
      </c>
      <c r="J15" s="32">
        <v>0.35550538381382424</v>
      </c>
      <c r="K15" s="32">
        <v>0.55852660300136425</v>
      </c>
      <c r="L15" s="31" t="b">
        <v>1</v>
      </c>
      <c r="M15" s="31" t="b">
        <v>1</v>
      </c>
      <c r="N15" s="31" t="b">
        <v>1</v>
      </c>
      <c r="O15" s="31" t="b">
        <v>0</v>
      </c>
    </row>
    <row r="16" spans="1:15" s="38" customFormat="1" x14ac:dyDescent="0.2">
      <c r="A16" s="31">
        <v>108050</v>
      </c>
      <c r="B16" s="31" t="s">
        <v>806</v>
      </c>
      <c r="C16" s="31">
        <v>1993</v>
      </c>
      <c r="D16" s="31">
        <v>270</v>
      </c>
      <c r="E16" s="31">
        <v>1658</v>
      </c>
      <c r="F16" s="31">
        <v>1400</v>
      </c>
      <c r="G16" s="31">
        <v>1713</v>
      </c>
      <c r="H16" s="31">
        <v>44</v>
      </c>
      <c r="I16" s="32">
        <v>1.4235714285714285</v>
      </c>
      <c r="J16" s="32">
        <v>1.2020506634499397</v>
      </c>
      <c r="K16" s="32">
        <v>1.1634559252772914</v>
      </c>
      <c r="L16" s="31" t="b">
        <v>1</v>
      </c>
      <c r="M16" s="31" t="b">
        <v>1</v>
      </c>
      <c r="N16" s="31" t="b">
        <v>1</v>
      </c>
      <c r="O16" s="31" t="b">
        <v>0</v>
      </c>
    </row>
    <row r="17" spans="1:15" s="38" customFormat="1" x14ac:dyDescent="0.2">
      <c r="A17" s="31">
        <v>328079</v>
      </c>
      <c r="B17" s="31" t="s">
        <v>275</v>
      </c>
      <c r="C17" s="31">
        <v>1714</v>
      </c>
      <c r="D17" s="31">
        <v>328</v>
      </c>
      <c r="E17" s="31">
        <v>3450</v>
      </c>
      <c r="F17" s="31">
        <v>96</v>
      </c>
      <c r="G17" s="31">
        <v>2583</v>
      </c>
      <c r="H17" s="31">
        <v>22</v>
      </c>
      <c r="I17" s="32">
        <v>17.854166666666668</v>
      </c>
      <c r="J17" s="32">
        <v>0.49681159420289855</v>
      </c>
      <c r="K17" s="32">
        <v>0.66356949283778555</v>
      </c>
      <c r="L17" s="31" t="b">
        <v>1</v>
      </c>
      <c r="M17" s="31" t="b">
        <v>1</v>
      </c>
      <c r="N17" s="31" t="b">
        <v>1</v>
      </c>
      <c r="O17" s="31" t="b">
        <v>0</v>
      </c>
    </row>
    <row r="18" spans="1:15" s="39" customFormat="1" x14ac:dyDescent="0.2">
      <c r="A18" s="27">
        <v>108787</v>
      </c>
      <c r="B18" s="27" t="s">
        <v>116</v>
      </c>
      <c r="C18" s="27">
        <v>869</v>
      </c>
      <c r="D18" s="27">
        <v>57</v>
      </c>
      <c r="E18" s="27">
        <v>1231</v>
      </c>
      <c r="F18" s="27">
        <v>718</v>
      </c>
      <c r="G18" s="27">
        <v>645</v>
      </c>
      <c r="H18" s="27">
        <v>12</v>
      </c>
      <c r="I18" s="28">
        <v>1.2103064066852367</v>
      </c>
      <c r="J18" s="28">
        <v>0.70593013809910643</v>
      </c>
      <c r="K18" s="28">
        <v>1.3472868217054264</v>
      </c>
      <c r="L18" s="27" t="b">
        <v>1</v>
      </c>
      <c r="M18" s="27" t="b">
        <v>1</v>
      </c>
      <c r="N18" s="27" t="b">
        <v>0</v>
      </c>
      <c r="O18" s="27" t="b">
        <v>0</v>
      </c>
    </row>
    <row r="19" spans="1:15" s="38" customFormat="1" x14ac:dyDescent="0.2">
      <c r="A19" s="27">
        <v>327797</v>
      </c>
      <c r="B19" s="27" t="s">
        <v>111</v>
      </c>
      <c r="C19" s="27">
        <v>773</v>
      </c>
      <c r="D19" s="27">
        <v>443</v>
      </c>
      <c r="E19" s="27">
        <v>9000</v>
      </c>
      <c r="F19" s="27">
        <v>4184</v>
      </c>
      <c r="G19" s="27">
        <v>4650</v>
      </c>
      <c r="H19" s="27">
        <v>10</v>
      </c>
      <c r="I19" s="28">
        <v>0.18475143403441682</v>
      </c>
      <c r="J19" s="28">
        <v>8.588888888888889E-2</v>
      </c>
      <c r="K19" s="28">
        <v>0.16623655913978494</v>
      </c>
      <c r="L19" s="27" t="b">
        <v>1</v>
      </c>
      <c r="M19" s="27" t="b">
        <v>1</v>
      </c>
      <c r="N19" s="27" t="b">
        <v>0</v>
      </c>
      <c r="O19" s="27" t="b">
        <v>0</v>
      </c>
    </row>
    <row r="20" spans="1:15" s="39" customFormat="1" x14ac:dyDescent="0.2">
      <c r="A20" s="27">
        <v>106155</v>
      </c>
      <c r="B20" s="27" t="s">
        <v>863</v>
      </c>
      <c r="C20" s="27">
        <v>745</v>
      </c>
      <c r="D20" s="27">
        <v>5</v>
      </c>
      <c r="E20" s="27">
        <v>2850</v>
      </c>
      <c r="F20" s="27">
        <v>3183</v>
      </c>
      <c r="G20" s="27">
        <v>2975</v>
      </c>
      <c r="H20" s="27">
        <v>8</v>
      </c>
      <c r="I20" s="28">
        <v>0.23405592208608231</v>
      </c>
      <c r="J20" s="28">
        <v>0.2614035087719298</v>
      </c>
      <c r="K20" s="28">
        <v>0.25042016806722689</v>
      </c>
      <c r="L20" s="27" t="b">
        <v>1</v>
      </c>
      <c r="M20" s="27" t="b">
        <v>0</v>
      </c>
      <c r="N20" s="27" t="b">
        <v>0</v>
      </c>
      <c r="O20" s="27" t="b">
        <v>0</v>
      </c>
    </row>
    <row r="21" spans="1:15" s="38" customFormat="1" x14ac:dyDescent="0.2">
      <c r="A21" s="27">
        <v>105702</v>
      </c>
      <c r="B21" s="27" t="s">
        <v>125</v>
      </c>
      <c r="C21" s="27">
        <v>719</v>
      </c>
      <c r="D21" s="27">
        <v>474</v>
      </c>
      <c r="E21" s="27">
        <v>1350</v>
      </c>
      <c r="F21" s="27">
        <v>928</v>
      </c>
      <c r="G21" s="27">
        <v>762</v>
      </c>
      <c r="H21" s="27">
        <v>11</v>
      </c>
      <c r="I21" s="28">
        <v>0.77478448275862066</v>
      </c>
      <c r="J21" s="28">
        <v>0.53259259259259262</v>
      </c>
      <c r="K21" s="28">
        <v>0.94356955380577423</v>
      </c>
      <c r="L21" s="27" t="b">
        <v>1</v>
      </c>
      <c r="M21" s="27" t="b">
        <v>0</v>
      </c>
      <c r="N21" s="27" t="b">
        <v>0</v>
      </c>
      <c r="O21" s="27" t="b">
        <v>0</v>
      </c>
    </row>
    <row r="22" spans="1:15" s="38" customFormat="1" x14ac:dyDescent="0.2">
      <c r="A22" s="27">
        <v>451087</v>
      </c>
      <c r="B22" s="27" t="s">
        <v>65</v>
      </c>
      <c r="C22" s="27">
        <v>707</v>
      </c>
      <c r="D22" s="27">
        <v>459</v>
      </c>
      <c r="E22" s="27">
        <v>955</v>
      </c>
      <c r="F22" s="27">
        <v>191</v>
      </c>
      <c r="G22" s="27">
        <v>160</v>
      </c>
      <c r="H22" s="27">
        <v>11</v>
      </c>
      <c r="I22" s="28">
        <v>3.7015706806282722</v>
      </c>
      <c r="J22" s="28">
        <v>0.74031413612565444</v>
      </c>
      <c r="K22" s="28">
        <v>4.4187500000000002</v>
      </c>
      <c r="L22" s="27" t="b">
        <v>1</v>
      </c>
      <c r="M22" s="27" t="b">
        <v>0</v>
      </c>
      <c r="N22" s="27" t="b">
        <v>0</v>
      </c>
      <c r="O22" s="27" t="b">
        <v>0</v>
      </c>
    </row>
    <row r="23" spans="1:15" s="38" customFormat="1" x14ac:dyDescent="0.2">
      <c r="A23" s="27">
        <v>106000</v>
      </c>
      <c r="B23" s="27" t="s">
        <v>799</v>
      </c>
      <c r="C23" s="27">
        <v>645</v>
      </c>
      <c r="D23" s="27">
        <v>164</v>
      </c>
      <c r="E23" s="27">
        <v>2337</v>
      </c>
      <c r="F23" s="27">
        <v>1800</v>
      </c>
      <c r="G23" s="27">
        <v>2414</v>
      </c>
      <c r="H23" s="27">
        <v>33</v>
      </c>
      <c r="I23" s="28">
        <v>0.35833333333333334</v>
      </c>
      <c r="J23" s="28">
        <v>0.27599486521180999</v>
      </c>
      <c r="K23" s="28">
        <v>0.26719138359569178</v>
      </c>
      <c r="L23" s="27" t="b">
        <v>1</v>
      </c>
      <c r="M23" s="27" t="b">
        <v>0</v>
      </c>
      <c r="N23" s="27" t="b">
        <v>0</v>
      </c>
      <c r="O23" s="27" t="b">
        <v>0</v>
      </c>
    </row>
    <row r="24" spans="1:15" s="39" customFormat="1" x14ac:dyDescent="0.2">
      <c r="A24" s="27">
        <v>106346</v>
      </c>
      <c r="B24" s="27" t="s">
        <v>271</v>
      </c>
      <c r="C24" s="27">
        <v>644</v>
      </c>
      <c r="D24" s="27">
        <v>54</v>
      </c>
      <c r="E24" s="27">
        <v>1200</v>
      </c>
      <c r="F24" s="27">
        <v>1340</v>
      </c>
      <c r="G24" s="27">
        <v>877</v>
      </c>
      <c r="H24" s="27">
        <v>47</v>
      </c>
      <c r="I24" s="28">
        <v>0.48059701492537316</v>
      </c>
      <c r="J24" s="28">
        <v>0.53666666666666663</v>
      </c>
      <c r="K24" s="28">
        <v>0.73432155074116301</v>
      </c>
      <c r="L24" s="27" t="b">
        <v>1</v>
      </c>
      <c r="M24" s="27" t="b">
        <v>0</v>
      </c>
      <c r="N24" s="27" t="b">
        <v>0</v>
      </c>
      <c r="O24" s="27" t="b">
        <v>0</v>
      </c>
    </row>
    <row r="25" spans="1:15" s="38" customFormat="1" x14ac:dyDescent="0.2">
      <c r="A25" s="27">
        <v>112305</v>
      </c>
      <c r="B25" s="27" t="s">
        <v>83</v>
      </c>
      <c r="C25" s="27">
        <v>642</v>
      </c>
      <c r="D25" s="27">
        <v>93</v>
      </c>
      <c r="E25" s="27">
        <v>1626</v>
      </c>
      <c r="F25" s="27">
        <v>888</v>
      </c>
      <c r="G25" s="27">
        <v>577</v>
      </c>
      <c r="H25" s="27">
        <v>52</v>
      </c>
      <c r="I25" s="28">
        <v>0.72297297297297303</v>
      </c>
      <c r="J25" s="28">
        <v>0.39483394833948338</v>
      </c>
      <c r="K25" s="28">
        <v>1.1126516464471403</v>
      </c>
      <c r="L25" s="27" t="b">
        <v>1</v>
      </c>
      <c r="M25" s="27" t="b">
        <v>0</v>
      </c>
      <c r="N25" s="27" t="b">
        <v>0</v>
      </c>
      <c r="O25" s="27" t="b">
        <v>0</v>
      </c>
    </row>
    <row r="26" spans="1:15" s="39" customFormat="1" x14ac:dyDescent="0.2">
      <c r="A26" s="27">
        <v>126746</v>
      </c>
      <c r="B26" s="27" t="s">
        <v>886</v>
      </c>
      <c r="C26" s="27">
        <v>535</v>
      </c>
      <c r="D26" s="27">
        <v>91</v>
      </c>
      <c r="E26" s="27">
        <v>516</v>
      </c>
      <c r="F26" s="27">
        <v>0</v>
      </c>
      <c r="G26" s="27">
        <v>564</v>
      </c>
      <c r="H26" s="27">
        <v>13</v>
      </c>
      <c r="I26" s="28">
        <v>0</v>
      </c>
      <c r="J26" s="28">
        <v>1.0368217054263567</v>
      </c>
      <c r="K26" s="28">
        <v>0.9485815602836879</v>
      </c>
      <c r="L26" s="27" t="b">
        <v>1</v>
      </c>
      <c r="M26" s="27" t="b">
        <v>0</v>
      </c>
      <c r="N26" s="27" t="b">
        <v>0</v>
      </c>
      <c r="O26" s="27" t="b">
        <v>0</v>
      </c>
    </row>
    <row r="29" spans="1:15" x14ac:dyDescent="0.2">
      <c r="A29" s="40" t="s">
        <v>4751</v>
      </c>
      <c r="B29" s="41" t="s">
        <v>4750</v>
      </c>
      <c r="C29" s="40" t="s">
        <v>4752</v>
      </c>
    </row>
    <row r="30" spans="1:15" x14ac:dyDescent="0.2">
      <c r="A30" s="29" t="s">
        <v>4742</v>
      </c>
      <c r="B30" t="s">
        <v>4743</v>
      </c>
      <c r="C30">
        <v>8716</v>
      </c>
    </row>
    <row r="31" spans="1:15" x14ac:dyDescent="0.2">
      <c r="A31" s="33" t="s">
        <v>4744</v>
      </c>
      <c r="B31" t="s">
        <v>4745</v>
      </c>
      <c r="C31">
        <v>8548</v>
      </c>
    </row>
    <row r="32" spans="1:15" x14ac:dyDescent="0.2">
      <c r="A32" s="31" t="s">
        <v>4746</v>
      </c>
      <c r="B32" t="s">
        <v>4747</v>
      </c>
      <c r="C32">
        <v>3584</v>
      </c>
    </row>
    <row r="33" spans="1:3" x14ac:dyDescent="0.2">
      <c r="A33" s="27" t="s">
        <v>4748</v>
      </c>
      <c r="B33" t="s">
        <v>4749</v>
      </c>
      <c r="C33">
        <v>13232</v>
      </c>
    </row>
  </sheetData>
  <autoFilter ref="A1:O26" xr:uid="{4F48F0DE-139B-9648-BBC4-9CE14AE322DA}">
    <sortState xmlns:xlrd2="http://schemas.microsoft.com/office/spreadsheetml/2017/richdata2" ref="A2:O26">
      <sortCondition sortBy="cellColor" ref="A1:A26" dxfId="17"/>
    </sortState>
  </autoFilter>
  <conditionalFormatting sqref="L2:O26">
    <cfRule type="containsText" dxfId="3" priority="1" operator="containsText" text="TRUE">
      <formula>NOT(ISERROR(SEARCH("TRUE",L2)))</formula>
    </cfRule>
    <cfRule type="containsText" dxfId="2" priority="2" operator="containsText" text="FALSE">
      <formula>NOT(ISERROR(SEARCH("FALSE",L2)))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A911D-D373-8944-BB39-465439B00771}">
  <dimension ref="A1:J81"/>
  <sheetViews>
    <sheetView topLeftCell="A13" workbookViewId="0">
      <selection activeCell="F21" sqref="F21:F80"/>
    </sheetView>
  </sheetViews>
  <sheetFormatPr baseColWidth="10" defaultColWidth="11" defaultRowHeight="16" x14ac:dyDescent="0.2"/>
  <cols>
    <col min="1" max="1" width="14.6640625" bestFit="1" customWidth="1"/>
    <col min="2" max="2" width="62.33203125" bestFit="1" customWidth="1"/>
    <col min="3" max="3" width="12.5" bestFit="1" customWidth="1"/>
    <col min="4" max="4" width="16.33203125" bestFit="1" customWidth="1"/>
    <col min="5" max="5" width="20.1640625" bestFit="1" customWidth="1"/>
    <col min="6" max="6" width="12.33203125" bestFit="1" customWidth="1"/>
    <col min="7" max="7" width="10.33203125" bestFit="1" customWidth="1"/>
    <col min="8" max="8" width="12.5" bestFit="1" customWidth="1"/>
    <col min="10" max="10" width="27" bestFit="1" customWidth="1"/>
  </cols>
  <sheetData>
    <row r="1" spans="1:10" x14ac:dyDescent="0.2">
      <c r="A1" t="s">
        <v>31</v>
      </c>
      <c r="B1" t="s">
        <v>32</v>
      </c>
      <c r="C1" t="s">
        <v>33</v>
      </c>
      <c r="D1" t="s">
        <v>35</v>
      </c>
      <c r="E1" t="s">
        <v>36</v>
      </c>
      <c r="F1" t="s">
        <v>15</v>
      </c>
      <c r="G1" t="s">
        <v>37</v>
      </c>
      <c r="H1" t="s">
        <v>1843</v>
      </c>
      <c r="I1" t="s">
        <v>1844</v>
      </c>
      <c r="J1" t="s">
        <v>1845</v>
      </c>
    </row>
    <row r="2" spans="1:10" x14ac:dyDescent="0.2">
      <c r="A2">
        <v>478409</v>
      </c>
      <c r="B2" t="s">
        <v>166</v>
      </c>
      <c r="C2">
        <v>313</v>
      </c>
      <c r="D2">
        <v>630</v>
      </c>
      <c r="E2">
        <v>26</v>
      </c>
      <c r="F2">
        <v>0</v>
      </c>
      <c r="G2">
        <v>1054</v>
      </c>
      <c r="H2" s="10">
        <v>2.5000000000000001E-2</v>
      </c>
      <c r="I2" s="19" t="e">
        <f t="shared" ref="I2:I33" si="0">E2/F2</f>
        <v>#DIV/0!</v>
      </c>
      <c r="J2" t="s">
        <v>1846</v>
      </c>
    </row>
    <row r="3" spans="1:10" x14ac:dyDescent="0.2">
      <c r="A3">
        <v>463524</v>
      </c>
      <c r="B3" t="s">
        <v>167</v>
      </c>
      <c r="C3">
        <v>0</v>
      </c>
      <c r="E3">
        <v>3</v>
      </c>
      <c r="F3">
        <v>0</v>
      </c>
      <c r="G3">
        <v>279</v>
      </c>
      <c r="H3" s="10">
        <v>1.0999999999999999E-2</v>
      </c>
      <c r="I3" s="19" t="e">
        <f t="shared" si="0"/>
        <v>#DIV/0!</v>
      </c>
      <c r="J3" t="s">
        <v>1846</v>
      </c>
    </row>
    <row r="4" spans="1:10" x14ac:dyDescent="0.2">
      <c r="A4">
        <v>579350</v>
      </c>
      <c r="B4" t="s">
        <v>168</v>
      </c>
      <c r="C4">
        <v>0</v>
      </c>
      <c r="E4">
        <v>3</v>
      </c>
      <c r="F4">
        <v>0</v>
      </c>
      <c r="G4">
        <v>515</v>
      </c>
      <c r="H4" s="10">
        <v>6.0000000000000001E-3</v>
      </c>
      <c r="I4" s="19" t="e">
        <f t="shared" si="0"/>
        <v>#DIV/0!</v>
      </c>
      <c r="J4" t="s">
        <v>1846</v>
      </c>
    </row>
    <row r="5" spans="1:10" x14ac:dyDescent="0.2">
      <c r="A5">
        <v>462933</v>
      </c>
      <c r="B5" t="s">
        <v>170</v>
      </c>
      <c r="C5">
        <v>98</v>
      </c>
      <c r="D5">
        <v>1659</v>
      </c>
      <c r="E5">
        <v>5</v>
      </c>
      <c r="F5">
        <v>0</v>
      </c>
      <c r="G5">
        <v>1240</v>
      </c>
      <c r="H5" s="10">
        <v>4.0000000000000001E-3</v>
      </c>
      <c r="I5" s="19" t="e">
        <f t="shared" si="0"/>
        <v>#DIV/0!</v>
      </c>
      <c r="J5" t="s">
        <v>1846</v>
      </c>
    </row>
    <row r="6" spans="1:10" x14ac:dyDescent="0.2">
      <c r="A6">
        <v>515345</v>
      </c>
      <c r="B6" t="s">
        <v>169</v>
      </c>
      <c r="C6">
        <v>0</v>
      </c>
      <c r="D6">
        <v>11000</v>
      </c>
      <c r="E6">
        <v>3</v>
      </c>
      <c r="F6">
        <v>0</v>
      </c>
      <c r="G6">
        <v>738</v>
      </c>
      <c r="H6" s="10">
        <v>4.0000000000000001E-3</v>
      </c>
      <c r="I6" s="19" t="e">
        <f t="shared" si="0"/>
        <v>#DIV/0!</v>
      </c>
      <c r="J6" t="s">
        <v>1846</v>
      </c>
    </row>
    <row r="7" spans="1:10" x14ac:dyDescent="0.2">
      <c r="A7">
        <v>581148</v>
      </c>
      <c r="B7" t="s">
        <v>172</v>
      </c>
      <c r="C7">
        <v>0</v>
      </c>
      <c r="E7">
        <v>1</v>
      </c>
      <c r="F7">
        <v>0</v>
      </c>
      <c r="G7">
        <v>258</v>
      </c>
      <c r="H7" s="10">
        <v>4.0000000000000001E-3</v>
      </c>
      <c r="I7" s="19" t="e">
        <f t="shared" si="0"/>
        <v>#DIV/0!</v>
      </c>
      <c r="J7" t="s">
        <v>1846</v>
      </c>
    </row>
    <row r="8" spans="1:10" x14ac:dyDescent="0.2">
      <c r="A8">
        <v>537752</v>
      </c>
      <c r="B8" t="s">
        <v>173</v>
      </c>
      <c r="C8">
        <v>0</v>
      </c>
      <c r="E8">
        <v>1</v>
      </c>
      <c r="F8">
        <v>0</v>
      </c>
      <c r="G8">
        <v>567</v>
      </c>
      <c r="H8" s="10">
        <v>2E-3</v>
      </c>
      <c r="I8" s="19" t="e">
        <f t="shared" si="0"/>
        <v>#DIV/0!</v>
      </c>
      <c r="J8" t="s">
        <v>1846</v>
      </c>
    </row>
    <row r="9" spans="1:10" x14ac:dyDescent="0.2">
      <c r="A9">
        <v>109244</v>
      </c>
      <c r="B9" t="s">
        <v>146</v>
      </c>
      <c r="C9">
        <v>23</v>
      </c>
      <c r="D9">
        <v>493</v>
      </c>
      <c r="E9">
        <v>384</v>
      </c>
      <c r="F9">
        <v>532</v>
      </c>
      <c r="G9">
        <v>566</v>
      </c>
      <c r="H9" s="10">
        <v>0.67800000000000005</v>
      </c>
      <c r="I9" s="19">
        <f t="shared" si="0"/>
        <v>0.72180451127819545</v>
      </c>
      <c r="J9" t="s">
        <v>1847</v>
      </c>
    </row>
    <row r="10" spans="1:10" x14ac:dyDescent="0.2">
      <c r="A10">
        <v>111009</v>
      </c>
      <c r="B10" t="s">
        <v>155</v>
      </c>
      <c r="C10">
        <v>76</v>
      </c>
      <c r="D10">
        <v>222</v>
      </c>
      <c r="E10">
        <v>115</v>
      </c>
      <c r="F10">
        <v>178</v>
      </c>
      <c r="G10">
        <v>237</v>
      </c>
      <c r="H10" s="10">
        <v>0.48499999999999999</v>
      </c>
      <c r="I10" s="19">
        <f t="shared" si="0"/>
        <v>0.6460674157303371</v>
      </c>
      <c r="J10" t="s">
        <v>1847</v>
      </c>
    </row>
    <row r="11" spans="1:10" x14ac:dyDescent="0.2">
      <c r="A11">
        <v>115425</v>
      </c>
      <c r="B11" t="s">
        <v>153</v>
      </c>
      <c r="C11">
        <v>235</v>
      </c>
      <c r="D11">
        <v>147</v>
      </c>
      <c r="E11">
        <v>85</v>
      </c>
      <c r="F11">
        <v>138</v>
      </c>
      <c r="G11">
        <v>170</v>
      </c>
      <c r="H11" s="10">
        <v>0.5</v>
      </c>
      <c r="I11" s="19">
        <f t="shared" si="0"/>
        <v>0.61594202898550721</v>
      </c>
      <c r="J11" t="s">
        <v>1847</v>
      </c>
    </row>
    <row r="12" spans="1:10" x14ac:dyDescent="0.2">
      <c r="A12">
        <v>126256</v>
      </c>
      <c r="B12" t="s">
        <v>150</v>
      </c>
      <c r="C12">
        <v>278</v>
      </c>
      <c r="D12">
        <v>351</v>
      </c>
      <c r="E12">
        <v>119</v>
      </c>
      <c r="F12">
        <v>211</v>
      </c>
      <c r="G12">
        <v>199</v>
      </c>
      <c r="H12" s="10">
        <v>0.59799999999999998</v>
      </c>
      <c r="I12" s="19">
        <f t="shared" si="0"/>
        <v>0.56398104265402849</v>
      </c>
      <c r="J12" t="s">
        <v>1847</v>
      </c>
    </row>
    <row r="13" spans="1:10" x14ac:dyDescent="0.2">
      <c r="A13">
        <v>106669</v>
      </c>
      <c r="B13" t="s">
        <v>158</v>
      </c>
      <c r="C13">
        <v>952</v>
      </c>
      <c r="D13">
        <v>168</v>
      </c>
      <c r="E13">
        <v>83</v>
      </c>
      <c r="F13">
        <v>200</v>
      </c>
      <c r="G13">
        <v>188</v>
      </c>
      <c r="H13" s="10">
        <v>0.441</v>
      </c>
      <c r="I13" s="19">
        <f t="shared" si="0"/>
        <v>0.41499999999999998</v>
      </c>
      <c r="J13" t="s">
        <v>1847</v>
      </c>
    </row>
    <row r="14" spans="1:10" x14ac:dyDescent="0.2">
      <c r="A14" t="s">
        <v>160</v>
      </c>
      <c r="B14" t="s">
        <v>161</v>
      </c>
      <c r="C14">
        <v>337</v>
      </c>
      <c r="D14">
        <v>2124</v>
      </c>
      <c r="E14">
        <v>750</v>
      </c>
      <c r="F14">
        <v>2119</v>
      </c>
      <c r="G14">
        <v>2480</v>
      </c>
      <c r="H14" s="10">
        <v>0.30199999999999999</v>
      </c>
      <c r="I14" s="19">
        <f t="shared" si="0"/>
        <v>0.35394053798961772</v>
      </c>
      <c r="J14" t="s">
        <v>1847</v>
      </c>
    </row>
    <row r="15" spans="1:10" x14ac:dyDescent="0.2">
      <c r="A15" t="s">
        <v>148</v>
      </c>
      <c r="B15" t="s">
        <v>149</v>
      </c>
      <c r="C15">
        <v>115</v>
      </c>
      <c r="D15">
        <v>1921</v>
      </c>
      <c r="E15">
        <v>280</v>
      </c>
      <c r="F15">
        <v>1800</v>
      </c>
      <c r="G15">
        <v>464</v>
      </c>
      <c r="H15" s="10">
        <v>0.60299999999999998</v>
      </c>
      <c r="I15" s="19">
        <f t="shared" si="0"/>
        <v>0.15555555555555556</v>
      </c>
      <c r="J15" t="s">
        <v>1847</v>
      </c>
    </row>
    <row r="16" spans="1:10" x14ac:dyDescent="0.2">
      <c r="A16">
        <v>124583</v>
      </c>
      <c r="B16" t="s">
        <v>163</v>
      </c>
      <c r="C16">
        <v>50</v>
      </c>
      <c r="D16">
        <v>1157</v>
      </c>
      <c r="E16">
        <v>150</v>
      </c>
      <c r="F16">
        <v>1150</v>
      </c>
      <c r="G16">
        <v>1378</v>
      </c>
      <c r="H16" s="10">
        <v>0.109</v>
      </c>
      <c r="I16" s="19">
        <f t="shared" si="0"/>
        <v>0.13043478260869565</v>
      </c>
      <c r="J16" t="s">
        <v>1847</v>
      </c>
    </row>
    <row r="17" spans="1:10" x14ac:dyDescent="0.2">
      <c r="A17">
        <v>124832</v>
      </c>
      <c r="B17" t="s">
        <v>164</v>
      </c>
      <c r="C17">
        <v>12</v>
      </c>
      <c r="D17">
        <v>384</v>
      </c>
      <c r="E17">
        <v>35</v>
      </c>
      <c r="F17">
        <v>422</v>
      </c>
      <c r="G17">
        <v>382</v>
      </c>
      <c r="H17" s="10">
        <v>9.1999999999999998E-2</v>
      </c>
      <c r="I17" s="19">
        <f t="shared" si="0"/>
        <v>8.2938388625592413E-2</v>
      </c>
      <c r="J17" t="s">
        <v>1847</v>
      </c>
    </row>
    <row r="18" spans="1:10" x14ac:dyDescent="0.2">
      <c r="A18">
        <v>512879</v>
      </c>
      <c r="B18" t="s">
        <v>162</v>
      </c>
      <c r="C18">
        <v>17</v>
      </c>
      <c r="E18">
        <v>150</v>
      </c>
      <c r="F18">
        <v>1841</v>
      </c>
      <c r="G18">
        <v>524</v>
      </c>
      <c r="H18" s="10">
        <v>0.28599999999999998</v>
      </c>
      <c r="I18" s="19">
        <f t="shared" si="0"/>
        <v>8.1477457903313413E-2</v>
      </c>
      <c r="J18" t="s">
        <v>1847</v>
      </c>
    </row>
    <row r="19" spans="1:10" x14ac:dyDescent="0.2">
      <c r="A19">
        <v>326941</v>
      </c>
      <c r="B19" t="s">
        <v>159</v>
      </c>
      <c r="C19">
        <v>188</v>
      </c>
      <c r="E19">
        <v>80</v>
      </c>
      <c r="F19">
        <v>1358</v>
      </c>
      <c r="G19">
        <v>206</v>
      </c>
      <c r="H19" s="10">
        <v>0.38800000000000001</v>
      </c>
      <c r="I19" s="19">
        <f t="shared" si="0"/>
        <v>5.8910162002945507E-2</v>
      </c>
      <c r="J19" t="s">
        <v>1847</v>
      </c>
    </row>
    <row r="20" spans="1:10" x14ac:dyDescent="0.2">
      <c r="A20">
        <v>112053</v>
      </c>
      <c r="B20" t="s">
        <v>165</v>
      </c>
      <c r="C20">
        <v>165</v>
      </c>
      <c r="D20">
        <v>1019</v>
      </c>
      <c r="E20">
        <v>50</v>
      </c>
      <c r="F20">
        <v>870</v>
      </c>
      <c r="G20">
        <v>1239</v>
      </c>
      <c r="H20" s="10">
        <v>0.04</v>
      </c>
      <c r="I20" s="19">
        <f t="shared" si="0"/>
        <v>5.7471264367816091E-2</v>
      </c>
      <c r="J20" t="s">
        <v>1847</v>
      </c>
    </row>
    <row r="21" spans="1:10" x14ac:dyDescent="0.2">
      <c r="A21" t="s">
        <v>60</v>
      </c>
      <c r="B21" t="s">
        <v>61</v>
      </c>
      <c r="C21">
        <v>58</v>
      </c>
      <c r="E21">
        <v>2394</v>
      </c>
      <c r="F21">
        <v>0</v>
      </c>
      <c r="G21">
        <v>123</v>
      </c>
      <c r="H21" s="10">
        <v>19.463000000000001</v>
      </c>
      <c r="I21" s="19" t="e">
        <f t="shared" si="0"/>
        <v>#DIV/0!</v>
      </c>
      <c r="J21" t="s">
        <v>1848</v>
      </c>
    </row>
    <row r="22" spans="1:10" x14ac:dyDescent="0.2">
      <c r="A22">
        <v>408831</v>
      </c>
      <c r="B22" t="s">
        <v>62</v>
      </c>
      <c r="C22">
        <v>1060</v>
      </c>
      <c r="D22">
        <v>1285</v>
      </c>
      <c r="E22">
        <v>1275</v>
      </c>
      <c r="F22">
        <v>0</v>
      </c>
      <c r="G22">
        <v>77</v>
      </c>
      <c r="H22" s="10">
        <v>16.558</v>
      </c>
      <c r="I22" s="19" t="e">
        <f t="shared" si="0"/>
        <v>#DIV/0!</v>
      </c>
      <c r="J22" t="s">
        <v>1848</v>
      </c>
    </row>
    <row r="23" spans="1:10" x14ac:dyDescent="0.2">
      <c r="A23">
        <v>327587</v>
      </c>
      <c r="B23" t="s">
        <v>67</v>
      </c>
      <c r="C23">
        <v>0</v>
      </c>
      <c r="D23">
        <v>205</v>
      </c>
      <c r="E23">
        <v>275</v>
      </c>
      <c r="F23">
        <v>0</v>
      </c>
      <c r="G23">
        <v>62</v>
      </c>
      <c r="H23" s="10">
        <v>4.4349999999999996</v>
      </c>
      <c r="I23" s="19" t="e">
        <f t="shared" si="0"/>
        <v>#DIV/0!</v>
      </c>
      <c r="J23" t="s">
        <v>1848</v>
      </c>
    </row>
    <row r="24" spans="1:10" x14ac:dyDescent="0.2">
      <c r="A24">
        <v>140280</v>
      </c>
      <c r="B24" t="s">
        <v>86</v>
      </c>
      <c r="C24">
        <v>15</v>
      </c>
      <c r="D24">
        <v>141</v>
      </c>
      <c r="E24">
        <v>130</v>
      </c>
      <c r="F24">
        <v>0</v>
      </c>
      <c r="G24">
        <v>53</v>
      </c>
      <c r="H24" s="10">
        <v>2.4529999999999998</v>
      </c>
      <c r="I24" s="19" t="e">
        <f t="shared" si="0"/>
        <v>#DIV/0!</v>
      </c>
      <c r="J24" t="s">
        <v>1848</v>
      </c>
    </row>
    <row r="25" spans="1:10" x14ac:dyDescent="0.2">
      <c r="A25">
        <v>466677</v>
      </c>
      <c r="B25" t="s">
        <v>135</v>
      </c>
      <c r="C25">
        <v>0</v>
      </c>
      <c r="D25">
        <v>561</v>
      </c>
      <c r="E25">
        <v>709</v>
      </c>
      <c r="F25">
        <v>0</v>
      </c>
      <c r="G25">
        <v>425</v>
      </c>
      <c r="H25" s="10">
        <v>1.6679999999999999</v>
      </c>
      <c r="I25" s="19" t="e">
        <f t="shared" si="0"/>
        <v>#DIV/0!</v>
      </c>
      <c r="J25" t="s">
        <v>1848</v>
      </c>
    </row>
    <row r="26" spans="1:10" x14ac:dyDescent="0.2">
      <c r="A26">
        <v>119697</v>
      </c>
      <c r="B26" t="s">
        <v>123</v>
      </c>
      <c r="C26">
        <v>353</v>
      </c>
      <c r="D26">
        <v>282</v>
      </c>
      <c r="E26">
        <v>425</v>
      </c>
      <c r="F26">
        <v>3</v>
      </c>
      <c r="G26">
        <v>232</v>
      </c>
      <c r="H26" s="10">
        <v>1.8320000000000001</v>
      </c>
      <c r="I26" s="19">
        <f t="shared" si="0"/>
        <v>141.66666666666666</v>
      </c>
      <c r="J26" t="s">
        <v>1849</v>
      </c>
    </row>
    <row r="27" spans="1:10" x14ac:dyDescent="0.2">
      <c r="A27">
        <v>112966</v>
      </c>
      <c r="B27" t="s">
        <v>115</v>
      </c>
      <c r="C27">
        <v>397</v>
      </c>
      <c r="D27">
        <v>115</v>
      </c>
      <c r="E27">
        <v>235</v>
      </c>
      <c r="F27">
        <v>2</v>
      </c>
      <c r="G27">
        <v>123</v>
      </c>
      <c r="H27" s="10">
        <v>1.911</v>
      </c>
      <c r="I27" s="19">
        <f t="shared" si="0"/>
        <v>117.5</v>
      </c>
      <c r="J27" t="s">
        <v>1849</v>
      </c>
    </row>
    <row r="28" spans="1:10" x14ac:dyDescent="0.2">
      <c r="A28">
        <v>113592</v>
      </c>
      <c r="B28" t="s">
        <v>80</v>
      </c>
      <c r="C28">
        <v>392</v>
      </c>
      <c r="D28">
        <v>401</v>
      </c>
      <c r="E28">
        <v>626</v>
      </c>
      <c r="F28">
        <v>22</v>
      </c>
      <c r="G28">
        <v>217</v>
      </c>
      <c r="H28" s="10">
        <v>2.8849999999999998</v>
      </c>
      <c r="I28" s="19">
        <f t="shared" si="0"/>
        <v>28.454545454545453</v>
      </c>
      <c r="J28" t="s">
        <v>1849</v>
      </c>
    </row>
    <row r="29" spans="1:10" x14ac:dyDescent="0.2">
      <c r="A29">
        <v>107969</v>
      </c>
      <c r="B29" t="s">
        <v>69</v>
      </c>
      <c r="C29">
        <v>608</v>
      </c>
      <c r="D29">
        <v>130</v>
      </c>
      <c r="E29">
        <v>136</v>
      </c>
      <c r="F29">
        <v>7</v>
      </c>
      <c r="G29">
        <v>31</v>
      </c>
      <c r="H29" s="10">
        <v>4.3869999999999996</v>
      </c>
      <c r="I29" s="19">
        <f t="shared" si="0"/>
        <v>19.428571428571427</v>
      </c>
      <c r="J29" t="s">
        <v>1849</v>
      </c>
    </row>
    <row r="30" spans="1:10" x14ac:dyDescent="0.2">
      <c r="A30">
        <v>117408</v>
      </c>
      <c r="B30" t="s">
        <v>70</v>
      </c>
      <c r="C30">
        <v>103</v>
      </c>
      <c r="D30">
        <v>68</v>
      </c>
      <c r="E30">
        <v>271</v>
      </c>
      <c r="F30">
        <v>25</v>
      </c>
      <c r="G30">
        <v>69</v>
      </c>
      <c r="H30" s="10">
        <v>3.9279999999999999</v>
      </c>
      <c r="I30" s="19">
        <f t="shared" si="0"/>
        <v>10.84</v>
      </c>
      <c r="J30" t="s">
        <v>1849</v>
      </c>
    </row>
    <row r="31" spans="1:10" x14ac:dyDescent="0.2">
      <c r="A31">
        <v>109267</v>
      </c>
      <c r="B31" t="s">
        <v>136</v>
      </c>
      <c r="C31">
        <v>301</v>
      </c>
      <c r="D31">
        <v>250</v>
      </c>
      <c r="E31">
        <v>502</v>
      </c>
      <c r="F31">
        <v>55</v>
      </c>
      <c r="G31">
        <v>301</v>
      </c>
      <c r="H31" s="10">
        <v>1.6679999999999999</v>
      </c>
      <c r="I31" s="19">
        <f t="shared" si="0"/>
        <v>9.127272727272727</v>
      </c>
      <c r="J31" t="s">
        <v>1849</v>
      </c>
    </row>
    <row r="32" spans="1:10" x14ac:dyDescent="0.2">
      <c r="A32">
        <v>326934</v>
      </c>
      <c r="B32" t="s">
        <v>141</v>
      </c>
      <c r="C32">
        <v>0</v>
      </c>
      <c r="D32">
        <v>1500</v>
      </c>
      <c r="E32">
        <v>3000</v>
      </c>
      <c r="F32">
        <v>500</v>
      </c>
      <c r="G32">
        <v>1910</v>
      </c>
      <c r="H32" s="10">
        <v>1.571</v>
      </c>
      <c r="I32" s="19">
        <f t="shared" si="0"/>
        <v>6</v>
      </c>
      <c r="J32" t="s">
        <v>1849</v>
      </c>
    </row>
    <row r="33" spans="1:10" x14ac:dyDescent="0.2">
      <c r="A33">
        <v>129244</v>
      </c>
      <c r="B33" t="s">
        <v>74</v>
      </c>
      <c r="C33">
        <v>87</v>
      </c>
      <c r="D33">
        <v>750</v>
      </c>
      <c r="E33">
        <v>1265</v>
      </c>
      <c r="F33">
        <v>215</v>
      </c>
      <c r="G33">
        <v>361</v>
      </c>
      <c r="H33" s="10">
        <v>3.504</v>
      </c>
      <c r="I33" s="19">
        <f t="shared" si="0"/>
        <v>5.8837209302325579</v>
      </c>
      <c r="J33" t="s">
        <v>1849</v>
      </c>
    </row>
    <row r="34" spans="1:10" x14ac:dyDescent="0.2">
      <c r="A34">
        <v>315428</v>
      </c>
      <c r="B34" t="s">
        <v>75</v>
      </c>
      <c r="C34">
        <v>158</v>
      </c>
      <c r="D34">
        <v>22</v>
      </c>
      <c r="E34">
        <v>154</v>
      </c>
      <c r="F34">
        <v>28</v>
      </c>
      <c r="G34">
        <v>45</v>
      </c>
      <c r="H34" s="10">
        <v>3.4220000000000002</v>
      </c>
      <c r="I34" s="19">
        <f t="shared" ref="I34:I65" si="1">E34/F34</f>
        <v>5.5</v>
      </c>
      <c r="J34" t="s">
        <v>1849</v>
      </c>
    </row>
    <row r="35" spans="1:10" x14ac:dyDescent="0.2">
      <c r="A35">
        <v>451087</v>
      </c>
      <c r="B35" t="s">
        <v>65</v>
      </c>
      <c r="C35">
        <v>707</v>
      </c>
      <c r="D35">
        <v>163</v>
      </c>
      <c r="E35">
        <v>955</v>
      </c>
      <c r="F35">
        <v>191</v>
      </c>
      <c r="G35">
        <v>160</v>
      </c>
      <c r="H35" s="10">
        <v>5.9690000000000003</v>
      </c>
      <c r="I35" s="19">
        <f t="shared" si="1"/>
        <v>5</v>
      </c>
      <c r="J35" t="s">
        <v>1849</v>
      </c>
    </row>
    <row r="36" spans="1:10" x14ac:dyDescent="0.2">
      <c r="A36">
        <v>133567</v>
      </c>
      <c r="B36" t="s">
        <v>63</v>
      </c>
      <c r="C36">
        <v>75</v>
      </c>
      <c r="D36">
        <v>849</v>
      </c>
      <c r="E36">
        <v>2038</v>
      </c>
      <c r="F36">
        <v>463</v>
      </c>
      <c r="G36">
        <v>155</v>
      </c>
      <c r="H36" s="10">
        <v>13.148</v>
      </c>
      <c r="I36" s="19">
        <f t="shared" si="1"/>
        <v>4.4017278617710582</v>
      </c>
      <c r="J36" t="s">
        <v>1849</v>
      </c>
    </row>
    <row r="37" spans="1:10" x14ac:dyDescent="0.2">
      <c r="A37">
        <v>109662</v>
      </c>
      <c r="B37" t="s">
        <v>134</v>
      </c>
      <c r="C37">
        <v>0</v>
      </c>
      <c r="D37">
        <v>412</v>
      </c>
      <c r="E37">
        <v>710</v>
      </c>
      <c r="F37">
        <v>188</v>
      </c>
      <c r="G37">
        <v>423</v>
      </c>
      <c r="H37" s="10">
        <v>1.6779999999999999</v>
      </c>
      <c r="I37" s="19">
        <f t="shared" si="1"/>
        <v>3.7765957446808511</v>
      </c>
      <c r="J37" t="s">
        <v>1849</v>
      </c>
    </row>
    <row r="38" spans="1:10" x14ac:dyDescent="0.2">
      <c r="A38">
        <v>123242</v>
      </c>
      <c r="B38" t="s">
        <v>84</v>
      </c>
      <c r="C38">
        <v>1737</v>
      </c>
      <c r="D38">
        <v>171</v>
      </c>
      <c r="E38">
        <v>430</v>
      </c>
      <c r="F38">
        <v>117</v>
      </c>
      <c r="G38">
        <v>154</v>
      </c>
      <c r="H38" s="10">
        <v>2.7919999999999998</v>
      </c>
      <c r="I38" s="19">
        <f t="shared" si="1"/>
        <v>3.675213675213675</v>
      </c>
      <c r="J38" t="s">
        <v>1849</v>
      </c>
    </row>
    <row r="39" spans="1:10" x14ac:dyDescent="0.2">
      <c r="A39">
        <v>112375</v>
      </c>
      <c r="B39" t="s">
        <v>85</v>
      </c>
      <c r="C39">
        <v>84</v>
      </c>
      <c r="D39">
        <v>402</v>
      </c>
      <c r="E39">
        <v>582</v>
      </c>
      <c r="F39">
        <v>189</v>
      </c>
      <c r="G39">
        <v>216</v>
      </c>
      <c r="H39" s="10">
        <v>2.694</v>
      </c>
      <c r="I39" s="19">
        <f t="shared" si="1"/>
        <v>3.0793650793650795</v>
      </c>
      <c r="J39" t="s">
        <v>1849</v>
      </c>
    </row>
    <row r="40" spans="1:10" x14ac:dyDescent="0.2">
      <c r="A40">
        <v>108051</v>
      </c>
      <c r="B40" t="s">
        <v>81</v>
      </c>
      <c r="C40">
        <v>2</v>
      </c>
      <c r="D40">
        <v>143</v>
      </c>
      <c r="E40">
        <v>415</v>
      </c>
      <c r="F40">
        <v>140</v>
      </c>
      <c r="G40">
        <v>144</v>
      </c>
      <c r="H40" s="10">
        <v>2.8820000000000001</v>
      </c>
      <c r="I40" s="19">
        <f t="shared" si="1"/>
        <v>2.9642857142857144</v>
      </c>
      <c r="J40" t="s">
        <v>1849</v>
      </c>
    </row>
    <row r="41" spans="1:10" x14ac:dyDescent="0.2">
      <c r="A41">
        <v>109867</v>
      </c>
      <c r="B41" t="s">
        <v>104</v>
      </c>
      <c r="C41">
        <v>1119</v>
      </c>
      <c r="D41">
        <v>723</v>
      </c>
      <c r="E41">
        <v>1630</v>
      </c>
      <c r="F41">
        <v>558</v>
      </c>
      <c r="G41">
        <v>826</v>
      </c>
      <c r="H41" s="10">
        <v>1.9730000000000001</v>
      </c>
      <c r="I41" s="19">
        <f t="shared" si="1"/>
        <v>2.9211469534050178</v>
      </c>
      <c r="J41" t="s">
        <v>1849</v>
      </c>
    </row>
    <row r="42" spans="1:10" x14ac:dyDescent="0.2">
      <c r="A42">
        <v>109291</v>
      </c>
      <c r="B42" t="s">
        <v>79</v>
      </c>
      <c r="C42">
        <v>1070</v>
      </c>
      <c r="D42">
        <v>182</v>
      </c>
      <c r="E42">
        <v>600</v>
      </c>
      <c r="F42">
        <v>210</v>
      </c>
      <c r="G42">
        <v>206</v>
      </c>
      <c r="H42" s="10">
        <v>2.9129999999999998</v>
      </c>
      <c r="I42" s="19">
        <f t="shared" si="1"/>
        <v>2.8571428571428572</v>
      </c>
      <c r="J42" t="s">
        <v>1849</v>
      </c>
    </row>
    <row r="43" spans="1:10" x14ac:dyDescent="0.2">
      <c r="A43">
        <v>111064</v>
      </c>
      <c r="B43" t="s">
        <v>96</v>
      </c>
      <c r="C43">
        <v>1264</v>
      </c>
      <c r="D43">
        <v>470</v>
      </c>
      <c r="E43">
        <v>933</v>
      </c>
      <c r="F43">
        <v>327</v>
      </c>
      <c r="G43">
        <v>453</v>
      </c>
      <c r="H43" s="10">
        <v>2.06</v>
      </c>
      <c r="I43" s="19">
        <f t="shared" si="1"/>
        <v>2.8532110091743119</v>
      </c>
      <c r="J43" t="s">
        <v>1849</v>
      </c>
    </row>
    <row r="44" spans="1:10" x14ac:dyDescent="0.2">
      <c r="A44">
        <v>108490</v>
      </c>
      <c r="B44" t="s">
        <v>140</v>
      </c>
      <c r="C44">
        <v>2047</v>
      </c>
      <c r="D44">
        <v>1238</v>
      </c>
      <c r="E44">
        <v>5758</v>
      </c>
      <c r="F44">
        <v>2088</v>
      </c>
      <c r="G44">
        <v>3665</v>
      </c>
      <c r="H44" s="10">
        <v>1.571</v>
      </c>
      <c r="I44" s="19">
        <f t="shared" si="1"/>
        <v>2.7576628352490422</v>
      </c>
      <c r="J44" t="s">
        <v>1849</v>
      </c>
    </row>
    <row r="45" spans="1:10" x14ac:dyDescent="0.2">
      <c r="A45">
        <v>110479</v>
      </c>
      <c r="B45" t="s">
        <v>128</v>
      </c>
      <c r="C45">
        <v>12</v>
      </c>
      <c r="D45">
        <v>108</v>
      </c>
      <c r="E45">
        <v>278</v>
      </c>
      <c r="F45">
        <v>103</v>
      </c>
      <c r="G45">
        <v>162</v>
      </c>
      <c r="H45" s="10">
        <v>1.716</v>
      </c>
      <c r="I45" s="19">
        <f t="shared" si="1"/>
        <v>2.6990291262135924</v>
      </c>
      <c r="J45" t="s">
        <v>1849</v>
      </c>
    </row>
    <row r="46" spans="1:10" x14ac:dyDescent="0.2">
      <c r="A46">
        <v>108635</v>
      </c>
      <c r="B46" t="s">
        <v>143</v>
      </c>
      <c r="C46">
        <v>216</v>
      </c>
      <c r="D46">
        <v>48</v>
      </c>
      <c r="E46">
        <v>109</v>
      </c>
      <c r="F46">
        <v>41</v>
      </c>
      <c r="G46">
        <v>70</v>
      </c>
      <c r="H46" s="10">
        <v>1.5569999999999999</v>
      </c>
      <c r="I46" s="19">
        <f t="shared" si="1"/>
        <v>2.6585365853658538</v>
      </c>
      <c r="J46" t="s">
        <v>1849</v>
      </c>
    </row>
    <row r="47" spans="1:10" x14ac:dyDescent="0.2">
      <c r="A47">
        <v>111178</v>
      </c>
      <c r="B47" t="s">
        <v>101</v>
      </c>
      <c r="C47">
        <v>1154</v>
      </c>
      <c r="D47">
        <v>113</v>
      </c>
      <c r="E47">
        <v>265</v>
      </c>
      <c r="F47">
        <v>105</v>
      </c>
      <c r="G47">
        <v>131</v>
      </c>
      <c r="H47" s="10">
        <v>2.0230000000000001</v>
      </c>
      <c r="I47" s="19">
        <f t="shared" si="1"/>
        <v>2.5238095238095237</v>
      </c>
      <c r="J47" t="s">
        <v>1849</v>
      </c>
    </row>
    <row r="48" spans="1:10" x14ac:dyDescent="0.2">
      <c r="A48">
        <v>106752</v>
      </c>
      <c r="B48" t="s">
        <v>113</v>
      </c>
      <c r="C48">
        <v>24</v>
      </c>
      <c r="D48">
        <v>44</v>
      </c>
      <c r="E48">
        <v>136</v>
      </c>
      <c r="F48">
        <v>55</v>
      </c>
      <c r="G48">
        <v>71</v>
      </c>
      <c r="H48" s="10">
        <v>1.915</v>
      </c>
      <c r="I48" s="19">
        <f t="shared" si="1"/>
        <v>2.4727272727272727</v>
      </c>
      <c r="J48" t="s">
        <v>1849</v>
      </c>
    </row>
    <row r="49" spans="1:10" x14ac:dyDescent="0.2">
      <c r="A49">
        <v>185357</v>
      </c>
      <c r="B49" t="s">
        <v>118</v>
      </c>
      <c r="C49">
        <v>331</v>
      </c>
      <c r="D49">
        <v>84</v>
      </c>
      <c r="E49">
        <v>241</v>
      </c>
      <c r="F49">
        <v>100</v>
      </c>
      <c r="G49">
        <v>128</v>
      </c>
      <c r="H49" s="10">
        <v>1.883</v>
      </c>
      <c r="I49" s="19">
        <f t="shared" si="1"/>
        <v>2.41</v>
      </c>
      <c r="J49" t="s">
        <v>1849</v>
      </c>
    </row>
    <row r="50" spans="1:10" x14ac:dyDescent="0.2">
      <c r="A50">
        <v>108481</v>
      </c>
      <c r="B50" t="s">
        <v>139</v>
      </c>
      <c r="C50">
        <v>7</v>
      </c>
      <c r="D50">
        <v>2990</v>
      </c>
      <c r="E50">
        <v>4700</v>
      </c>
      <c r="F50">
        <v>2000</v>
      </c>
      <c r="G50">
        <v>2892</v>
      </c>
      <c r="H50" s="10">
        <v>1.625</v>
      </c>
      <c r="I50" s="19">
        <f t="shared" si="1"/>
        <v>2.35</v>
      </c>
      <c r="J50" t="s">
        <v>1849</v>
      </c>
    </row>
    <row r="51" spans="1:10" x14ac:dyDescent="0.2">
      <c r="A51">
        <v>110851</v>
      </c>
      <c r="B51" t="s">
        <v>129</v>
      </c>
      <c r="C51">
        <v>99</v>
      </c>
      <c r="D51">
        <v>124</v>
      </c>
      <c r="E51">
        <v>223</v>
      </c>
      <c r="F51">
        <v>96</v>
      </c>
      <c r="G51">
        <v>130</v>
      </c>
      <c r="H51" s="10">
        <v>1.7150000000000001</v>
      </c>
      <c r="I51" s="19">
        <f t="shared" si="1"/>
        <v>2.3229166666666665</v>
      </c>
      <c r="J51" t="s">
        <v>1849</v>
      </c>
    </row>
    <row r="52" spans="1:10" x14ac:dyDescent="0.2">
      <c r="A52">
        <v>141887</v>
      </c>
      <c r="B52" t="s">
        <v>87</v>
      </c>
      <c r="C52">
        <v>137</v>
      </c>
      <c r="D52">
        <v>408</v>
      </c>
      <c r="E52">
        <v>615</v>
      </c>
      <c r="F52">
        <v>276</v>
      </c>
      <c r="G52">
        <v>258</v>
      </c>
      <c r="H52" s="10">
        <v>2.3839999999999999</v>
      </c>
      <c r="I52" s="19">
        <f t="shared" si="1"/>
        <v>2.2282608695652173</v>
      </c>
      <c r="J52" t="s">
        <v>1849</v>
      </c>
    </row>
    <row r="53" spans="1:10" x14ac:dyDescent="0.2">
      <c r="A53">
        <v>108412</v>
      </c>
      <c r="B53" t="s">
        <v>103</v>
      </c>
      <c r="C53">
        <v>44</v>
      </c>
      <c r="D53">
        <v>183</v>
      </c>
      <c r="E53">
        <v>205</v>
      </c>
      <c r="F53">
        <v>93</v>
      </c>
      <c r="G53">
        <v>103</v>
      </c>
      <c r="H53" s="10">
        <v>1.99</v>
      </c>
      <c r="I53" s="19">
        <f t="shared" si="1"/>
        <v>2.204301075268817</v>
      </c>
      <c r="J53" t="s">
        <v>1849</v>
      </c>
    </row>
    <row r="54" spans="1:10" x14ac:dyDescent="0.2">
      <c r="A54">
        <v>106658</v>
      </c>
      <c r="B54" t="s">
        <v>93</v>
      </c>
      <c r="C54">
        <v>240</v>
      </c>
      <c r="D54">
        <v>491</v>
      </c>
      <c r="E54">
        <v>982</v>
      </c>
      <c r="F54">
        <v>449</v>
      </c>
      <c r="G54">
        <v>466</v>
      </c>
      <c r="H54" s="10">
        <v>2.1070000000000002</v>
      </c>
      <c r="I54" s="19">
        <f t="shared" si="1"/>
        <v>2.1870824053452114</v>
      </c>
      <c r="J54" t="s">
        <v>1849</v>
      </c>
    </row>
    <row r="55" spans="1:10" x14ac:dyDescent="0.2">
      <c r="A55">
        <v>135923</v>
      </c>
      <c r="B55" t="s">
        <v>95</v>
      </c>
      <c r="C55">
        <v>5</v>
      </c>
      <c r="D55">
        <v>118</v>
      </c>
      <c r="E55">
        <v>214</v>
      </c>
      <c r="F55">
        <v>98</v>
      </c>
      <c r="G55">
        <v>103</v>
      </c>
      <c r="H55" s="10">
        <v>2.0779999999999998</v>
      </c>
      <c r="I55" s="19">
        <f t="shared" si="1"/>
        <v>2.1836734693877551</v>
      </c>
      <c r="J55" t="s">
        <v>1849</v>
      </c>
    </row>
    <row r="56" spans="1:10" x14ac:dyDescent="0.2">
      <c r="A56">
        <v>327797</v>
      </c>
      <c r="B56" t="s">
        <v>111</v>
      </c>
      <c r="C56">
        <v>773</v>
      </c>
      <c r="D56">
        <v>6356</v>
      </c>
      <c r="E56">
        <v>9000</v>
      </c>
      <c r="F56">
        <v>4184</v>
      </c>
      <c r="G56">
        <v>4650</v>
      </c>
      <c r="H56" s="10">
        <v>1.9350000000000001</v>
      </c>
      <c r="I56" s="19">
        <f t="shared" si="1"/>
        <v>2.1510516252390057</v>
      </c>
      <c r="J56" t="s">
        <v>1849</v>
      </c>
    </row>
    <row r="57" spans="1:10" x14ac:dyDescent="0.2">
      <c r="A57">
        <v>107020</v>
      </c>
      <c r="B57" t="s">
        <v>102</v>
      </c>
      <c r="C57">
        <v>105</v>
      </c>
      <c r="D57">
        <v>120</v>
      </c>
      <c r="E57">
        <v>255</v>
      </c>
      <c r="F57">
        <v>123</v>
      </c>
      <c r="G57">
        <v>128</v>
      </c>
      <c r="H57" s="10">
        <v>1.992</v>
      </c>
      <c r="I57" s="19">
        <f t="shared" si="1"/>
        <v>2.0731707317073171</v>
      </c>
      <c r="J57" t="s">
        <v>1849</v>
      </c>
    </row>
    <row r="58" spans="1:10" x14ac:dyDescent="0.2">
      <c r="A58">
        <v>173528</v>
      </c>
      <c r="B58" t="s">
        <v>122</v>
      </c>
      <c r="C58">
        <v>153</v>
      </c>
      <c r="D58">
        <v>84</v>
      </c>
      <c r="E58">
        <v>154</v>
      </c>
      <c r="F58">
        <v>75</v>
      </c>
      <c r="G58">
        <v>84</v>
      </c>
      <c r="H58" s="10">
        <v>1.833</v>
      </c>
      <c r="I58" s="19">
        <f t="shared" si="1"/>
        <v>2.0533333333333332</v>
      </c>
      <c r="J58" t="s">
        <v>1849</v>
      </c>
    </row>
    <row r="59" spans="1:10" x14ac:dyDescent="0.2">
      <c r="A59">
        <v>185176</v>
      </c>
      <c r="B59" t="s">
        <v>121</v>
      </c>
      <c r="C59">
        <v>245</v>
      </c>
      <c r="D59">
        <v>43</v>
      </c>
      <c r="E59">
        <v>100</v>
      </c>
      <c r="F59">
        <v>49</v>
      </c>
      <c r="G59">
        <v>54</v>
      </c>
      <c r="H59" s="10">
        <v>1.8520000000000001</v>
      </c>
      <c r="I59" s="19">
        <f t="shared" si="1"/>
        <v>2.0408163265306123</v>
      </c>
      <c r="J59" t="s">
        <v>1849</v>
      </c>
    </row>
    <row r="60" spans="1:10" x14ac:dyDescent="0.2">
      <c r="A60">
        <v>497630</v>
      </c>
      <c r="B60" t="s">
        <v>108</v>
      </c>
      <c r="C60">
        <v>0</v>
      </c>
      <c r="D60">
        <v>128</v>
      </c>
      <c r="E60">
        <v>252</v>
      </c>
      <c r="F60">
        <v>124</v>
      </c>
      <c r="G60">
        <v>130</v>
      </c>
      <c r="H60" s="10">
        <v>1.9379999999999999</v>
      </c>
      <c r="I60" s="19">
        <f t="shared" si="1"/>
        <v>2.032258064516129</v>
      </c>
      <c r="J60" t="s">
        <v>1849</v>
      </c>
    </row>
    <row r="61" spans="1:10" x14ac:dyDescent="0.2">
      <c r="A61">
        <v>105780</v>
      </c>
      <c r="B61" t="s">
        <v>72</v>
      </c>
      <c r="C61">
        <v>377</v>
      </c>
      <c r="D61">
        <v>135</v>
      </c>
      <c r="E61">
        <v>241</v>
      </c>
      <c r="F61">
        <v>120</v>
      </c>
      <c r="G61">
        <v>62</v>
      </c>
      <c r="H61" s="10">
        <v>3.887</v>
      </c>
      <c r="I61" s="19">
        <f t="shared" si="1"/>
        <v>2.0083333333333333</v>
      </c>
      <c r="J61" t="s">
        <v>1849</v>
      </c>
    </row>
    <row r="62" spans="1:10" x14ac:dyDescent="0.2">
      <c r="A62">
        <v>124198</v>
      </c>
      <c r="B62" t="s">
        <v>106</v>
      </c>
      <c r="C62">
        <v>61</v>
      </c>
      <c r="D62">
        <v>27</v>
      </c>
      <c r="E62">
        <v>144</v>
      </c>
      <c r="F62">
        <v>72</v>
      </c>
      <c r="G62">
        <v>74</v>
      </c>
      <c r="H62" s="10">
        <v>1.946</v>
      </c>
      <c r="I62" s="19">
        <f t="shared" si="1"/>
        <v>2</v>
      </c>
      <c r="J62" t="s">
        <v>1849</v>
      </c>
    </row>
    <row r="63" spans="1:10" x14ac:dyDescent="0.2">
      <c r="A63">
        <v>157765</v>
      </c>
      <c r="B63" t="s">
        <v>107</v>
      </c>
      <c r="C63">
        <v>0</v>
      </c>
      <c r="D63">
        <v>70</v>
      </c>
      <c r="E63">
        <v>142</v>
      </c>
      <c r="F63">
        <v>72</v>
      </c>
      <c r="G63">
        <v>73</v>
      </c>
      <c r="H63" s="10">
        <v>1.9450000000000001</v>
      </c>
      <c r="I63" s="19">
        <f t="shared" si="1"/>
        <v>1.9722222222222223</v>
      </c>
      <c r="J63" t="s">
        <v>1849</v>
      </c>
    </row>
    <row r="64" spans="1:10" x14ac:dyDescent="0.2">
      <c r="A64">
        <v>105785</v>
      </c>
      <c r="B64" t="s">
        <v>97</v>
      </c>
      <c r="C64">
        <v>2323</v>
      </c>
      <c r="D64">
        <v>1717</v>
      </c>
      <c r="E64">
        <v>3861</v>
      </c>
      <c r="F64">
        <v>1993</v>
      </c>
      <c r="G64">
        <v>1904</v>
      </c>
      <c r="H64" s="10">
        <v>2.028</v>
      </c>
      <c r="I64" s="19">
        <f t="shared" si="1"/>
        <v>1.9372804816859006</v>
      </c>
      <c r="J64" t="s">
        <v>1849</v>
      </c>
    </row>
    <row r="65" spans="1:10" x14ac:dyDescent="0.2">
      <c r="A65">
        <v>109678</v>
      </c>
      <c r="B65" t="s">
        <v>112</v>
      </c>
      <c r="C65">
        <v>52</v>
      </c>
      <c r="D65">
        <v>157</v>
      </c>
      <c r="E65">
        <v>300</v>
      </c>
      <c r="F65">
        <v>157</v>
      </c>
      <c r="G65">
        <v>155</v>
      </c>
      <c r="H65" s="10">
        <v>1.9350000000000001</v>
      </c>
      <c r="I65" s="19">
        <f t="shared" si="1"/>
        <v>1.910828025477707</v>
      </c>
      <c r="J65" t="s">
        <v>1849</v>
      </c>
    </row>
    <row r="66" spans="1:10" x14ac:dyDescent="0.2">
      <c r="A66">
        <v>109197</v>
      </c>
      <c r="B66" t="s">
        <v>117</v>
      </c>
      <c r="C66">
        <v>108</v>
      </c>
      <c r="D66">
        <v>281</v>
      </c>
      <c r="E66">
        <v>663</v>
      </c>
      <c r="F66">
        <v>347</v>
      </c>
      <c r="G66">
        <v>351</v>
      </c>
      <c r="H66" s="10">
        <v>1.889</v>
      </c>
      <c r="I66" s="19">
        <f t="shared" ref="I66:I81" si="2">E66/F66</f>
        <v>1.9106628242074928</v>
      </c>
      <c r="J66" t="s">
        <v>1849</v>
      </c>
    </row>
    <row r="67" spans="1:10" x14ac:dyDescent="0.2">
      <c r="A67">
        <v>112305</v>
      </c>
      <c r="B67" t="s">
        <v>83</v>
      </c>
      <c r="C67">
        <v>642</v>
      </c>
      <c r="D67">
        <v>754</v>
      </c>
      <c r="E67">
        <v>1626</v>
      </c>
      <c r="F67">
        <v>888</v>
      </c>
      <c r="G67">
        <v>577</v>
      </c>
      <c r="H67" s="10">
        <v>2.8180000000000001</v>
      </c>
      <c r="I67" s="19">
        <f t="shared" si="2"/>
        <v>1.8310810810810811</v>
      </c>
      <c r="J67" t="s">
        <v>1849</v>
      </c>
    </row>
    <row r="68" spans="1:10" x14ac:dyDescent="0.2">
      <c r="A68">
        <v>106774</v>
      </c>
      <c r="B68" t="s">
        <v>91</v>
      </c>
      <c r="C68">
        <v>185</v>
      </c>
      <c r="D68">
        <v>869</v>
      </c>
      <c r="E68">
        <v>1836</v>
      </c>
      <c r="F68">
        <v>1018</v>
      </c>
      <c r="G68">
        <v>830</v>
      </c>
      <c r="H68" s="10">
        <v>2.2120000000000002</v>
      </c>
      <c r="I68" s="19">
        <f t="shared" si="2"/>
        <v>1.8035363457760314</v>
      </c>
      <c r="J68" t="s">
        <v>1849</v>
      </c>
    </row>
    <row r="69" spans="1:10" x14ac:dyDescent="0.2">
      <c r="A69">
        <v>186872</v>
      </c>
      <c r="B69" t="s">
        <v>126</v>
      </c>
      <c r="C69">
        <v>718</v>
      </c>
      <c r="D69">
        <v>112</v>
      </c>
      <c r="E69">
        <v>176</v>
      </c>
      <c r="F69">
        <v>98</v>
      </c>
      <c r="G69">
        <v>101</v>
      </c>
      <c r="H69" s="10">
        <v>1.7430000000000001</v>
      </c>
      <c r="I69" s="19">
        <f t="shared" si="2"/>
        <v>1.7959183673469388</v>
      </c>
      <c r="J69" t="s">
        <v>1849</v>
      </c>
    </row>
    <row r="70" spans="1:10" x14ac:dyDescent="0.2">
      <c r="A70">
        <v>316726</v>
      </c>
      <c r="B70" t="s">
        <v>57</v>
      </c>
      <c r="C70">
        <v>109</v>
      </c>
      <c r="D70">
        <v>147</v>
      </c>
      <c r="E70">
        <v>479</v>
      </c>
      <c r="F70">
        <v>272</v>
      </c>
      <c r="G70">
        <v>20</v>
      </c>
      <c r="H70" s="10">
        <v>23.95</v>
      </c>
      <c r="I70" s="19">
        <f t="shared" si="2"/>
        <v>1.7610294117647058</v>
      </c>
      <c r="J70" t="s">
        <v>1849</v>
      </c>
    </row>
    <row r="71" spans="1:10" x14ac:dyDescent="0.2">
      <c r="A71">
        <v>113387</v>
      </c>
      <c r="B71" t="s">
        <v>92</v>
      </c>
      <c r="C71">
        <v>2</v>
      </c>
      <c r="D71">
        <v>210</v>
      </c>
      <c r="E71">
        <v>465</v>
      </c>
      <c r="F71">
        <v>267</v>
      </c>
      <c r="G71">
        <v>211</v>
      </c>
      <c r="H71" s="10">
        <v>2.2040000000000002</v>
      </c>
      <c r="I71" s="19">
        <f t="shared" si="2"/>
        <v>1.7415730337078652</v>
      </c>
      <c r="J71" t="s">
        <v>1849</v>
      </c>
    </row>
    <row r="72" spans="1:10" x14ac:dyDescent="0.2">
      <c r="A72">
        <v>108787</v>
      </c>
      <c r="B72" t="s">
        <v>116</v>
      </c>
      <c r="C72">
        <v>869</v>
      </c>
      <c r="D72">
        <v>869</v>
      </c>
      <c r="E72">
        <v>1231</v>
      </c>
      <c r="F72">
        <v>718</v>
      </c>
      <c r="G72">
        <v>645</v>
      </c>
      <c r="H72" s="10">
        <v>1.909</v>
      </c>
      <c r="I72" s="19">
        <f t="shared" si="2"/>
        <v>1.7144846796657383</v>
      </c>
      <c r="J72" t="s">
        <v>1849</v>
      </c>
    </row>
    <row r="73" spans="1:10" x14ac:dyDescent="0.2">
      <c r="A73">
        <v>113502</v>
      </c>
      <c r="B73" t="s">
        <v>119</v>
      </c>
      <c r="C73">
        <v>6</v>
      </c>
      <c r="D73">
        <v>111</v>
      </c>
      <c r="E73">
        <v>247</v>
      </c>
      <c r="F73">
        <v>145</v>
      </c>
      <c r="G73">
        <v>132</v>
      </c>
      <c r="H73" s="10">
        <v>1.871</v>
      </c>
      <c r="I73" s="19">
        <f t="shared" si="2"/>
        <v>1.703448275862069</v>
      </c>
      <c r="J73" t="s">
        <v>1849</v>
      </c>
    </row>
    <row r="74" spans="1:10" x14ac:dyDescent="0.2">
      <c r="A74">
        <v>132232</v>
      </c>
      <c r="B74" t="s">
        <v>82</v>
      </c>
      <c r="C74">
        <v>234</v>
      </c>
      <c r="D74">
        <v>465</v>
      </c>
      <c r="E74">
        <v>499</v>
      </c>
      <c r="F74">
        <v>300</v>
      </c>
      <c r="G74">
        <v>175</v>
      </c>
      <c r="H74" s="10">
        <v>2.851</v>
      </c>
      <c r="I74" s="19">
        <f t="shared" si="2"/>
        <v>1.6633333333333333</v>
      </c>
      <c r="J74" t="s">
        <v>1849</v>
      </c>
    </row>
    <row r="75" spans="1:10" x14ac:dyDescent="0.2">
      <c r="A75">
        <v>105389</v>
      </c>
      <c r="B75" t="s">
        <v>109</v>
      </c>
      <c r="C75">
        <v>17</v>
      </c>
      <c r="D75">
        <v>102</v>
      </c>
      <c r="E75">
        <v>184</v>
      </c>
      <c r="F75">
        <v>111</v>
      </c>
      <c r="G75">
        <v>95</v>
      </c>
      <c r="H75" s="10">
        <v>1.9370000000000001</v>
      </c>
      <c r="I75" s="19">
        <f t="shared" si="2"/>
        <v>1.6576576576576576</v>
      </c>
      <c r="J75" t="s">
        <v>1849</v>
      </c>
    </row>
    <row r="76" spans="1:10" x14ac:dyDescent="0.2">
      <c r="A76">
        <v>111124</v>
      </c>
      <c r="B76" t="s">
        <v>138</v>
      </c>
      <c r="C76">
        <v>515</v>
      </c>
      <c r="D76">
        <v>54</v>
      </c>
      <c r="E76">
        <v>145</v>
      </c>
      <c r="F76">
        <v>88</v>
      </c>
      <c r="G76">
        <v>89</v>
      </c>
      <c r="H76" s="10">
        <v>1.629</v>
      </c>
      <c r="I76" s="19">
        <f t="shared" si="2"/>
        <v>1.6477272727272727</v>
      </c>
      <c r="J76" t="s">
        <v>1849</v>
      </c>
    </row>
    <row r="77" spans="1:10" x14ac:dyDescent="0.2">
      <c r="A77">
        <v>119729</v>
      </c>
      <c r="B77" t="s">
        <v>94</v>
      </c>
      <c r="C77">
        <v>0</v>
      </c>
      <c r="D77">
        <v>54</v>
      </c>
      <c r="E77">
        <v>131</v>
      </c>
      <c r="F77">
        <v>81</v>
      </c>
      <c r="G77">
        <v>63</v>
      </c>
      <c r="H77" s="10">
        <v>2.0790000000000002</v>
      </c>
      <c r="I77" s="19">
        <f t="shared" si="2"/>
        <v>1.617283950617284</v>
      </c>
      <c r="J77" t="s">
        <v>1849</v>
      </c>
    </row>
    <row r="78" spans="1:10" x14ac:dyDescent="0.2">
      <c r="A78">
        <v>109208</v>
      </c>
      <c r="B78" t="s">
        <v>142</v>
      </c>
      <c r="C78">
        <v>16</v>
      </c>
      <c r="D78">
        <v>843</v>
      </c>
      <c r="E78">
        <v>1906</v>
      </c>
      <c r="F78">
        <v>1200</v>
      </c>
      <c r="G78">
        <v>1223</v>
      </c>
      <c r="H78" s="10">
        <v>1.5580000000000001</v>
      </c>
      <c r="I78" s="19">
        <f t="shared" si="2"/>
        <v>1.5883333333333334</v>
      </c>
      <c r="J78" t="s">
        <v>1849</v>
      </c>
    </row>
    <row r="79" spans="1:10" x14ac:dyDescent="0.2">
      <c r="A79">
        <v>109369</v>
      </c>
      <c r="B79" t="s">
        <v>88</v>
      </c>
      <c r="C79">
        <v>33</v>
      </c>
      <c r="D79">
        <v>179</v>
      </c>
      <c r="E79">
        <v>146</v>
      </c>
      <c r="F79">
        <v>94</v>
      </c>
      <c r="G79">
        <v>62</v>
      </c>
      <c r="H79" s="10">
        <v>2.355</v>
      </c>
      <c r="I79" s="19">
        <f t="shared" si="2"/>
        <v>1.553191489361702</v>
      </c>
      <c r="J79" t="s">
        <v>1849</v>
      </c>
    </row>
    <row r="80" spans="1:10" x14ac:dyDescent="0.2">
      <c r="A80">
        <v>471191</v>
      </c>
      <c r="B80" t="s">
        <v>98</v>
      </c>
      <c r="C80">
        <v>817</v>
      </c>
      <c r="D80">
        <v>250</v>
      </c>
      <c r="E80">
        <v>365</v>
      </c>
      <c r="F80">
        <v>239</v>
      </c>
      <c r="G80">
        <v>180</v>
      </c>
      <c r="H80" s="10">
        <v>2.028</v>
      </c>
      <c r="I80" s="19">
        <f t="shared" si="2"/>
        <v>1.5271966527196652</v>
      </c>
      <c r="J80" t="s">
        <v>1849</v>
      </c>
    </row>
    <row r="81" spans="1:10" x14ac:dyDescent="0.2">
      <c r="A81" s="20">
        <v>497705</v>
      </c>
      <c r="B81" s="20" t="s">
        <v>52</v>
      </c>
      <c r="C81" s="20">
        <v>654</v>
      </c>
      <c r="D81" s="20">
        <v>12000</v>
      </c>
      <c r="E81" s="20">
        <v>-5649</v>
      </c>
      <c r="F81" s="20">
        <v>5115</v>
      </c>
      <c r="G81" s="20">
        <v>3202</v>
      </c>
      <c r="H81" s="21">
        <v>-1.764</v>
      </c>
      <c r="I81" s="22">
        <f t="shared" si="2"/>
        <v>-1.1043988269794722</v>
      </c>
      <c r="J81" s="20" t="s">
        <v>1850</v>
      </c>
    </row>
  </sheetData>
  <autoFilter ref="A1:J81" xr:uid="{92FA911D-D373-8944-BB39-465439B00771}">
    <sortState xmlns:xlrd2="http://schemas.microsoft.com/office/spreadsheetml/2017/richdata2" ref="A2:J81">
      <sortCondition descending="1" ref="J1:J81"/>
    </sortState>
  </autoFilter>
  <sortState xmlns:xlrd2="http://schemas.microsoft.com/office/spreadsheetml/2017/richdata2" ref="A2:H81">
    <sortCondition descending="1" ref="H1:H8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6942F-1759-6343-813E-FD5A20018476}">
  <dimension ref="A1:F706"/>
  <sheetViews>
    <sheetView topLeftCell="A671" workbookViewId="0">
      <selection activeCell="E562" sqref="E562:E706"/>
    </sheetView>
  </sheetViews>
  <sheetFormatPr baseColWidth="10" defaultColWidth="11" defaultRowHeight="16" x14ac:dyDescent="0.2"/>
  <cols>
    <col min="1" max="1" width="14.6640625" bestFit="1" customWidth="1"/>
    <col min="2" max="2" width="62.33203125" bestFit="1" customWidth="1"/>
    <col min="3" max="3" width="16.33203125" bestFit="1" customWidth="1"/>
    <col min="4" max="4" width="20.1640625" bestFit="1" customWidth="1"/>
    <col min="5" max="5" width="12.33203125" bestFit="1" customWidth="1"/>
    <col min="6" max="6" width="10.33203125" bestFit="1" customWidth="1"/>
  </cols>
  <sheetData>
    <row r="1" spans="1:6" x14ac:dyDescent="0.2">
      <c r="A1" s="6" t="s">
        <v>31</v>
      </c>
      <c r="B1" s="6" t="s">
        <v>32</v>
      </c>
      <c r="C1" s="6" t="s">
        <v>35</v>
      </c>
      <c r="D1" s="6" t="s">
        <v>36</v>
      </c>
      <c r="E1" s="6" t="s">
        <v>15</v>
      </c>
      <c r="F1" s="6" t="s">
        <v>950</v>
      </c>
    </row>
    <row r="2" spans="1:6" x14ac:dyDescent="0.2">
      <c r="A2" s="6">
        <v>508872</v>
      </c>
      <c r="B2" s="6" t="s">
        <v>1389</v>
      </c>
      <c r="C2" s="6"/>
      <c r="D2" s="6">
        <v>20</v>
      </c>
      <c r="E2" s="6">
        <v>0</v>
      </c>
      <c r="F2" s="6">
        <v>20</v>
      </c>
    </row>
    <row r="3" spans="1:6" x14ac:dyDescent="0.2">
      <c r="A3" s="6">
        <v>306040</v>
      </c>
      <c r="B3" s="6" t="s">
        <v>922</v>
      </c>
      <c r="C3" s="6">
        <v>31</v>
      </c>
      <c r="D3" s="6">
        <v>17</v>
      </c>
      <c r="E3" s="6">
        <v>0</v>
      </c>
      <c r="F3" s="6">
        <v>34</v>
      </c>
    </row>
    <row r="4" spans="1:6" x14ac:dyDescent="0.2">
      <c r="A4" s="6">
        <v>120233</v>
      </c>
      <c r="B4" s="6" t="s">
        <v>1692</v>
      </c>
      <c r="C4" s="6">
        <v>93</v>
      </c>
      <c r="D4" s="6">
        <v>92</v>
      </c>
      <c r="E4" s="6">
        <v>0</v>
      </c>
      <c r="F4" s="6">
        <v>95</v>
      </c>
    </row>
    <row r="5" spans="1:6" x14ac:dyDescent="0.2">
      <c r="A5" s="6">
        <v>460659</v>
      </c>
      <c r="B5" s="6" t="s">
        <v>1465</v>
      </c>
      <c r="C5" s="6">
        <v>36</v>
      </c>
      <c r="D5" s="6">
        <v>18</v>
      </c>
      <c r="E5" s="6">
        <v>0</v>
      </c>
      <c r="F5" s="6">
        <v>19</v>
      </c>
    </row>
    <row r="6" spans="1:6" x14ac:dyDescent="0.2">
      <c r="A6" s="6">
        <v>130997</v>
      </c>
      <c r="B6" s="6" t="s">
        <v>1677</v>
      </c>
      <c r="C6" s="6">
        <v>64</v>
      </c>
      <c r="D6" s="6">
        <v>9</v>
      </c>
      <c r="E6" s="6">
        <v>0</v>
      </c>
      <c r="F6" s="6">
        <v>34</v>
      </c>
    </row>
    <row r="7" spans="1:6" x14ac:dyDescent="0.2">
      <c r="A7" s="6">
        <v>508383</v>
      </c>
      <c r="B7" s="6" t="s">
        <v>1390</v>
      </c>
      <c r="C7" s="6"/>
      <c r="D7" s="6">
        <v>2</v>
      </c>
      <c r="E7" s="6">
        <v>0</v>
      </c>
      <c r="F7" s="6">
        <v>275</v>
      </c>
    </row>
    <row r="8" spans="1:6" x14ac:dyDescent="0.2">
      <c r="A8" s="6">
        <v>110032</v>
      </c>
      <c r="B8" s="6" t="s">
        <v>1767</v>
      </c>
      <c r="C8" s="6">
        <v>20</v>
      </c>
      <c r="D8" s="6">
        <v>18</v>
      </c>
      <c r="E8" s="6">
        <v>0</v>
      </c>
      <c r="F8" s="6">
        <v>21</v>
      </c>
    </row>
    <row r="9" spans="1:6" x14ac:dyDescent="0.2">
      <c r="A9" s="6">
        <v>317139</v>
      </c>
      <c r="B9" s="6" t="s">
        <v>715</v>
      </c>
      <c r="C9" s="6">
        <v>130</v>
      </c>
      <c r="D9" s="6">
        <v>137</v>
      </c>
      <c r="E9" s="6">
        <v>0</v>
      </c>
      <c r="F9" s="6">
        <v>141</v>
      </c>
    </row>
    <row r="10" spans="1:6" x14ac:dyDescent="0.2">
      <c r="A10" s="6">
        <v>108416</v>
      </c>
      <c r="B10" s="6" t="s">
        <v>1799</v>
      </c>
      <c r="C10" s="6">
        <v>130</v>
      </c>
      <c r="D10" s="6">
        <v>67</v>
      </c>
      <c r="E10" s="6">
        <v>0</v>
      </c>
      <c r="F10" s="6">
        <v>105</v>
      </c>
    </row>
    <row r="11" spans="1:6" x14ac:dyDescent="0.2">
      <c r="A11" s="6" t="s">
        <v>1019</v>
      </c>
      <c r="B11" s="6" t="s">
        <v>1020</v>
      </c>
      <c r="C11" s="6">
        <v>900</v>
      </c>
      <c r="D11" s="6">
        <v>1800</v>
      </c>
      <c r="E11" s="6">
        <v>0</v>
      </c>
      <c r="F11" s="6">
        <v>587</v>
      </c>
    </row>
    <row r="12" spans="1:6" x14ac:dyDescent="0.2">
      <c r="A12" s="6">
        <v>583650</v>
      </c>
      <c r="B12" s="6" t="s">
        <v>1288</v>
      </c>
      <c r="C12" s="6">
        <v>44</v>
      </c>
      <c r="D12" s="6">
        <v>60</v>
      </c>
      <c r="E12" s="6">
        <v>0</v>
      </c>
      <c r="F12" s="6">
        <v>62</v>
      </c>
    </row>
    <row r="13" spans="1:6" x14ac:dyDescent="0.2">
      <c r="A13" s="6">
        <v>545753</v>
      </c>
      <c r="B13" s="6" t="s">
        <v>1353</v>
      </c>
      <c r="C13" s="6"/>
      <c r="D13" s="6">
        <v>26</v>
      </c>
      <c r="E13" s="6">
        <v>0</v>
      </c>
      <c r="F13" s="6">
        <v>26</v>
      </c>
    </row>
    <row r="14" spans="1:6" x14ac:dyDescent="0.2">
      <c r="A14" s="6">
        <v>316775</v>
      </c>
      <c r="B14" s="6" t="s">
        <v>1526</v>
      </c>
      <c r="C14" s="6">
        <v>106</v>
      </c>
      <c r="D14" s="6">
        <v>140</v>
      </c>
      <c r="E14" s="6">
        <v>0</v>
      </c>
      <c r="F14" s="6">
        <v>144</v>
      </c>
    </row>
    <row r="15" spans="1:6" x14ac:dyDescent="0.2">
      <c r="A15" s="6">
        <v>107260</v>
      </c>
      <c r="B15" s="6" t="s">
        <v>1821</v>
      </c>
      <c r="C15" s="6">
        <v>13</v>
      </c>
      <c r="D15" s="6">
        <v>12</v>
      </c>
      <c r="E15" s="6">
        <v>0</v>
      </c>
      <c r="F15" s="6">
        <v>28</v>
      </c>
    </row>
    <row r="16" spans="1:6" x14ac:dyDescent="0.2">
      <c r="A16" s="6">
        <v>320631</v>
      </c>
      <c r="B16" s="6" t="s">
        <v>774</v>
      </c>
      <c r="C16" s="6">
        <v>45</v>
      </c>
      <c r="D16" s="6">
        <v>63</v>
      </c>
      <c r="E16" s="6">
        <v>0</v>
      </c>
      <c r="F16" s="6">
        <v>65</v>
      </c>
    </row>
    <row r="17" spans="1:6" x14ac:dyDescent="0.2">
      <c r="A17" s="6">
        <v>560664</v>
      </c>
      <c r="B17" s="6" t="s">
        <v>1148</v>
      </c>
      <c r="C17" s="6"/>
      <c r="D17" s="6">
        <v>20</v>
      </c>
      <c r="E17" s="6">
        <v>0</v>
      </c>
      <c r="F17" s="6">
        <v>0</v>
      </c>
    </row>
    <row r="18" spans="1:6" x14ac:dyDescent="0.2">
      <c r="A18" s="6">
        <v>487237</v>
      </c>
      <c r="B18" s="6" t="s">
        <v>1402</v>
      </c>
      <c r="C18" s="6">
        <v>9</v>
      </c>
      <c r="D18" s="6">
        <v>11</v>
      </c>
      <c r="E18" s="6">
        <v>0</v>
      </c>
      <c r="F18" s="6">
        <v>11</v>
      </c>
    </row>
    <row r="19" spans="1:6" x14ac:dyDescent="0.2">
      <c r="A19" s="6">
        <v>489254</v>
      </c>
      <c r="B19" s="6" t="s">
        <v>1399</v>
      </c>
      <c r="C19" s="6">
        <v>2</v>
      </c>
      <c r="D19" s="6">
        <v>5</v>
      </c>
      <c r="E19" s="6">
        <v>0</v>
      </c>
      <c r="F19" s="6">
        <v>5</v>
      </c>
    </row>
    <row r="20" spans="1:6" x14ac:dyDescent="0.2">
      <c r="A20" s="6">
        <v>110000</v>
      </c>
      <c r="B20" s="6" t="s">
        <v>1768</v>
      </c>
      <c r="C20" s="6">
        <v>174</v>
      </c>
      <c r="D20" s="6">
        <v>195</v>
      </c>
      <c r="E20" s="6">
        <v>0</v>
      </c>
      <c r="F20" s="6">
        <v>201</v>
      </c>
    </row>
    <row r="21" spans="1:6" x14ac:dyDescent="0.2">
      <c r="A21" s="6">
        <v>326007</v>
      </c>
      <c r="B21" s="6" t="s">
        <v>833</v>
      </c>
      <c r="C21" s="6">
        <v>46</v>
      </c>
      <c r="D21" s="6">
        <v>60</v>
      </c>
      <c r="E21" s="6">
        <v>0</v>
      </c>
      <c r="F21" s="6">
        <v>62</v>
      </c>
    </row>
    <row r="22" spans="1:6" x14ac:dyDescent="0.2">
      <c r="A22" s="6">
        <v>491098</v>
      </c>
      <c r="B22" s="6" t="s">
        <v>945</v>
      </c>
      <c r="C22" s="6"/>
      <c r="D22" s="6">
        <v>15</v>
      </c>
      <c r="E22" s="6">
        <v>0</v>
      </c>
      <c r="F22" s="6">
        <v>0</v>
      </c>
    </row>
    <row r="23" spans="1:6" x14ac:dyDescent="0.2">
      <c r="A23" s="6">
        <v>451573</v>
      </c>
      <c r="B23" s="6" t="s">
        <v>373</v>
      </c>
      <c r="C23" s="6">
        <v>56</v>
      </c>
      <c r="D23" s="6">
        <v>25</v>
      </c>
      <c r="E23" s="6">
        <v>0</v>
      </c>
      <c r="F23" s="6">
        <v>25</v>
      </c>
    </row>
    <row r="24" spans="1:6" x14ac:dyDescent="0.2">
      <c r="A24" s="6">
        <v>132851</v>
      </c>
      <c r="B24" s="6" t="s">
        <v>962</v>
      </c>
      <c r="C24" s="6">
        <v>1743</v>
      </c>
      <c r="D24" s="6">
        <v>2</v>
      </c>
      <c r="E24" s="6">
        <v>0</v>
      </c>
      <c r="F24" s="6">
        <v>126</v>
      </c>
    </row>
    <row r="25" spans="1:6" x14ac:dyDescent="0.2">
      <c r="A25" s="6">
        <v>108755</v>
      </c>
      <c r="B25" s="6" t="s">
        <v>1794</v>
      </c>
      <c r="C25" s="6">
        <v>136</v>
      </c>
      <c r="D25" s="6">
        <v>196</v>
      </c>
      <c r="E25" s="6">
        <v>0</v>
      </c>
      <c r="F25" s="6">
        <v>200</v>
      </c>
    </row>
    <row r="26" spans="1:6" x14ac:dyDescent="0.2">
      <c r="A26" s="6">
        <v>483180</v>
      </c>
      <c r="B26" s="6" t="s">
        <v>1405</v>
      </c>
      <c r="C26" s="6">
        <v>5</v>
      </c>
      <c r="D26" s="6">
        <v>1</v>
      </c>
      <c r="E26" s="6">
        <v>0</v>
      </c>
      <c r="F26" s="6">
        <v>5</v>
      </c>
    </row>
    <row r="27" spans="1:6" x14ac:dyDescent="0.2">
      <c r="A27" s="6">
        <v>125270</v>
      </c>
      <c r="B27" s="6" t="s">
        <v>1687</v>
      </c>
      <c r="C27" s="6">
        <v>39</v>
      </c>
      <c r="D27" s="6">
        <v>35</v>
      </c>
      <c r="E27" s="6">
        <v>0</v>
      </c>
      <c r="F27" s="6">
        <v>41</v>
      </c>
    </row>
    <row r="28" spans="1:6" x14ac:dyDescent="0.2">
      <c r="A28" s="6">
        <v>463524</v>
      </c>
      <c r="B28" s="6" t="s">
        <v>167</v>
      </c>
      <c r="C28" s="6"/>
      <c r="D28" s="6">
        <v>3</v>
      </c>
      <c r="E28" s="6">
        <v>0</v>
      </c>
      <c r="F28" s="6">
        <v>279</v>
      </c>
    </row>
    <row r="29" spans="1:6" x14ac:dyDescent="0.2">
      <c r="A29" s="6">
        <v>537752</v>
      </c>
      <c r="B29" s="6" t="s">
        <v>173</v>
      </c>
      <c r="C29" s="6"/>
      <c r="D29" s="6">
        <v>1</v>
      </c>
      <c r="E29" s="6">
        <v>0</v>
      </c>
      <c r="F29" s="6">
        <v>567</v>
      </c>
    </row>
    <row r="30" spans="1:6" x14ac:dyDescent="0.2">
      <c r="A30" s="6">
        <v>579350</v>
      </c>
      <c r="B30" s="6" t="s">
        <v>168</v>
      </c>
      <c r="C30" s="6"/>
      <c r="D30" s="6">
        <v>3</v>
      </c>
      <c r="E30" s="6">
        <v>0</v>
      </c>
      <c r="F30" s="6">
        <v>515</v>
      </c>
    </row>
    <row r="31" spans="1:6" x14ac:dyDescent="0.2">
      <c r="A31" s="6">
        <v>515345</v>
      </c>
      <c r="B31" s="6" t="s">
        <v>169</v>
      </c>
      <c r="C31" s="6">
        <v>11000</v>
      </c>
      <c r="D31" s="6">
        <v>3</v>
      </c>
      <c r="E31" s="6">
        <v>0</v>
      </c>
      <c r="F31" s="6">
        <v>738</v>
      </c>
    </row>
    <row r="32" spans="1:6" x14ac:dyDescent="0.2">
      <c r="A32" s="6">
        <v>580855</v>
      </c>
      <c r="B32" s="6" t="s">
        <v>1347</v>
      </c>
      <c r="C32" s="6"/>
      <c r="D32" s="6">
        <v>0</v>
      </c>
      <c r="E32" s="6">
        <v>0</v>
      </c>
      <c r="F32" s="6">
        <v>52</v>
      </c>
    </row>
    <row r="33" spans="1:6" x14ac:dyDescent="0.2">
      <c r="A33" s="6">
        <v>581148</v>
      </c>
      <c r="B33" s="6" t="s">
        <v>172</v>
      </c>
      <c r="C33" s="6"/>
      <c r="D33" s="6">
        <v>1</v>
      </c>
      <c r="E33" s="6">
        <v>0</v>
      </c>
      <c r="F33" s="6">
        <v>258</v>
      </c>
    </row>
    <row r="34" spans="1:6" x14ac:dyDescent="0.2">
      <c r="A34" s="6">
        <v>231921</v>
      </c>
      <c r="B34" s="6" t="s">
        <v>1577</v>
      </c>
      <c r="C34" s="6">
        <v>88</v>
      </c>
      <c r="D34" s="6">
        <v>50</v>
      </c>
      <c r="E34" s="6">
        <v>0</v>
      </c>
      <c r="F34" s="6">
        <v>51</v>
      </c>
    </row>
    <row r="35" spans="1:6" x14ac:dyDescent="0.2">
      <c r="A35" s="6">
        <v>154340</v>
      </c>
      <c r="B35" s="6" t="s">
        <v>313</v>
      </c>
      <c r="C35" s="6">
        <v>167</v>
      </c>
      <c r="D35" s="6">
        <v>180</v>
      </c>
      <c r="E35" s="6">
        <v>0</v>
      </c>
      <c r="F35" s="6">
        <v>155</v>
      </c>
    </row>
    <row r="36" spans="1:6" x14ac:dyDescent="0.2">
      <c r="A36" s="6">
        <v>113136</v>
      </c>
      <c r="B36" s="6" t="s">
        <v>1730</v>
      </c>
      <c r="C36" s="6">
        <v>19</v>
      </c>
      <c r="D36" s="6">
        <v>7</v>
      </c>
      <c r="E36" s="6">
        <v>0</v>
      </c>
      <c r="F36" s="6">
        <v>7</v>
      </c>
    </row>
    <row r="37" spans="1:6" x14ac:dyDescent="0.2">
      <c r="A37" s="6">
        <v>561350</v>
      </c>
      <c r="B37" s="6" t="s">
        <v>1350</v>
      </c>
      <c r="C37" s="6">
        <v>6</v>
      </c>
      <c r="D37" s="6">
        <v>4</v>
      </c>
      <c r="E37" s="6">
        <v>0</v>
      </c>
      <c r="F37" s="6">
        <v>4</v>
      </c>
    </row>
    <row r="38" spans="1:6" x14ac:dyDescent="0.2">
      <c r="A38" s="6">
        <v>175106</v>
      </c>
      <c r="B38" s="6" t="s">
        <v>468</v>
      </c>
      <c r="C38" s="6">
        <v>10</v>
      </c>
      <c r="D38" s="6">
        <v>10</v>
      </c>
      <c r="E38" s="6">
        <v>0</v>
      </c>
      <c r="F38" s="6">
        <v>10</v>
      </c>
    </row>
    <row r="39" spans="1:6" x14ac:dyDescent="0.2">
      <c r="A39" s="6">
        <v>501351</v>
      </c>
      <c r="B39" s="6" t="s">
        <v>1393</v>
      </c>
      <c r="C39" s="6"/>
      <c r="D39" s="6">
        <v>6</v>
      </c>
      <c r="E39" s="6">
        <v>0</v>
      </c>
      <c r="F39" s="6">
        <v>6</v>
      </c>
    </row>
    <row r="40" spans="1:6" x14ac:dyDescent="0.2">
      <c r="A40" s="6">
        <v>459791</v>
      </c>
      <c r="B40" s="6" t="s">
        <v>1466</v>
      </c>
      <c r="C40" s="6">
        <v>3</v>
      </c>
      <c r="D40" s="6">
        <v>3</v>
      </c>
      <c r="E40" s="6">
        <v>0</v>
      </c>
      <c r="F40" s="6">
        <v>5</v>
      </c>
    </row>
    <row r="41" spans="1:6" x14ac:dyDescent="0.2">
      <c r="A41" s="6">
        <v>487132</v>
      </c>
      <c r="B41" s="6" t="s">
        <v>563</v>
      </c>
      <c r="C41" s="6">
        <v>5</v>
      </c>
      <c r="D41" s="6">
        <v>4</v>
      </c>
      <c r="E41" s="6">
        <v>0</v>
      </c>
      <c r="F41" s="6">
        <v>4</v>
      </c>
    </row>
    <row r="42" spans="1:6" x14ac:dyDescent="0.2">
      <c r="A42" s="6">
        <v>110432</v>
      </c>
      <c r="B42" s="6" t="s">
        <v>1761</v>
      </c>
      <c r="C42" s="6">
        <v>68</v>
      </c>
      <c r="D42" s="6">
        <v>60</v>
      </c>
      <c r="E42" s="6">
        <v>0</v>
      </c>
      <c r="F42" s="6">
        <v>68</v>
      </c>
    </row>
    <row r="43" spans="1:6" x14ac:dyDescent="0.2">
      <c r="A43" s="6">
        <v>483128</v>
      </c>
      <c r="B43" s="6" t="s">
        <v>1407</v>
      </c>
      <c r="C43" s="6">
        <v>27</v>
      </c>
      <c r="D43" s="6">
        <v>3</v>
      </c>
      <c r="E43" s="6">
        <v>0</v>
      </c>
      <c r="F43" s="6">
        <v>3</v>
      </c>
    </row>
    <row r="44" spans="1:6" x14ac:dyDescent="0.2">
      <c r="A44" s="6">
        <v>481007</v>
      </c>
      <c r="B44" s="6" t="s">
        <v>1414</v>
      </c>
      <c r="C44" s="6">
        <v>1</v>
      </c>
      <c r="D44" s="6">
        <v>2</v>
      </c>
      <c r="E44" s="6">
        <v>0</v>
      </c>
      <c r="F44" s="6">
        <v>2</v>
      </c>
    </row>
    <row r="45" spans="1:6" x14ac:dyDescent="0.2">
      <c r="A45" s="6">
        <v>314067</v>
      </c>
      <c r="B45" s="6" t="s">
        <v>1535</v>
      </c>
      <c r="C45" s="6">
        <v>20</v>
      </c>
      <c r="D45" s="6">
        <v>12</v>
      </c>
      <c r="E45" s="6">
        <v>0</v>
      </c>
      <c r="F45" s="6">
        <v>12</v>
      </c>
    </row>
    <row r="46" spans="1:6" x14ac:dyDescent="0.2">
      <c r="A46" s="6">
        <v>137705</v>
      </c>
      <c r="B46" s="6" t="s">
        <v>1656</v>
      </c>
      <c r="C46" s="6">
        <v>67</v>
      </c>
      <c r="D46" s="6">
        <v>1</v>
      </c>
      <c r="E46" s="6">
        <v>0</v>
      </c>
      <c r="F46" s="6">
        <v>37</v>
      </c>
    </row>
    <row r="47" spans="1:6" x14ac:dyDescent="0.2">
      <c r="A47" s="6">
        <v>144374</v>
      </c>
      <c r="B47" s="6" t="s">
        <v>1652</v>
      </c>
      <c r="C47" s="6">
        <v>1</v>
      </c>
      <c r="D47" s="6">
        <v>1</v>
      </c>
      <c r="E47" s="6">
        <v>0</v>
      </c>
      <c r="F47" s="6">
        <v>1</v>
      </c>
    </row>
    <row r="48" spans="1:6" x14ac:dyDescent="0.2">
      <c r="A48" s="6">
        <v>575949</v>
      </c>
      <c r="B48" s="6" t="s">
        <v>307</v>
      </c>
      <c r="C48" s="6">
        <v>7</v>
      </c>
      <c r="D48" s="6">
        <v>6</v>
      </c>
      <c r="E48" s="6">
        <v>0</v>
      </c>
      <c r="F48" s="6">
        <v>5</v>
      </c>
    </row>
    <row r="49" spans="1:6" x14ac:dyDescent="0.2">
      <c r="A49" s="6">
        <v>325157</v>
      </c>
      <c r="B49" s="6" t="s">
        <v>1513</v>
      </c>
      <c r="C49" s="6">
        <v>14</v>
      </c>
      <c r="D49" s="6">
        <v>18</v>
      </c>
      <c r="E49" s="6">
        <v>0</v>
      </c>
      <c r="F49" s="6">
        <v>18</v>
      </c>
    </row>
    <row r="50" spans="1:6" x14ac:dyDescent="0.2">
      <c r="A50" s="6">
        <v>466489</v>
      </c>
      <c r="B50" s="6" t="s">
        <v>1445</v>
      </c>
      <c r="C50" s="6">
        <v>121</v>
      </c>
      <c r="D50" s="6">
        <v>10</v>
      </c>
      <c r="E50" s="6">
        <v>0</v>
      </c>
      <c r="F50" s="6">
        <v>10</v>
      </c>
    </row>
    <row r="51" spans="1:6" x14ac:dyDescent="0.2">
      <c r="A51" s="6">
        <v>533459</v>
      </c>
      <c r="B51" s="6" t="s">
        <v>1356</v>
      </c>
      <c r="C51" s="6"/>
      <c r="D51" s="6">
        <v>1</v>
      </c>
      <c r="E51" s="6">
        <v>0</v>
      </c>
      <c r="F51" s="6">
        <v>0</v>
      </c>
    </row>
    <row r="52" spans="1:6" x14ac:dyDescent="0.2">
      <c r="A52" s="6">
        <v>270751</v>
      </c>
      <c r="B52" s="6" t="s">
        <v>1570</v>
      </c>
      <c r="C52" s="6">
        <v>41</v>
      </c>
      <c r="D52" s="6">
        <v>41</v>
      </c>
      <c r="E52" s="6">
        <v>0</v>
      </c>
      <c r="F52" s="6">
        <v>49</v>
      </c>
    </row>
    <row r="53" spans="1:6" x14ac:dyDescent="0.2">
      <c r="A53" s="6">
        <v>110841</v>
      </c>
      <c r="B53" s="6" t="s">
        <v>1755</v>
      </c>
      <c r="C53" s="6">
        <v>15</v>
      </c>
      <c r="D53" s="6">
        <v>23</v>
      </c>
      <c r="E53" s="6">
        <v>0</v>
      </c>
      <c r="F53" s="6">
        <v>23</v>
      </c>
    </row>
    <row r="54" spans="1:6" x14ac:dyDescent="0.2">
      <c r="A54" s="6">
        <v>547648</v>
      </c>
      <c r="B54" s="6" t="s">
        <v>942</v>
      </c>
      <c r="C54" s="6">
        <v>53</v>
      </c>
      <c r="D54" s="6">
        <v>100</v>
      </c>
      <c r="E54" s="6">
        <v>0</v>
      </c>
      <c r="F54" s="6">
        <v>0</v>
      </c>
    </row>
    <row r="55" spans="1:6" x14ac:dyDescent="0.2">
      <c r="A55" s="6">
        <v>466895</v>
      </c>
      <c r="B55" s="6" t="s">
        <v>1440</v>
      </c>
      <c r="C55" s="6">
        <v>13</v>
      </c>
      <c r="D55" s="6">
        <v>6</v>
      </c>
      <c r="E55" s="6">
        <v>0</v>
      </c>
      <c r="F55" s="6">
        <v>6</v>
      </c>
    </row>
    <row r="56" spans="1:6" x14ac:dyDescent="0.2">
      <c r="A56" s="6">
        <v>466492</v>
      </c>
      <c r="B56" s="6" t="s">
        <v>1048</v>
      </c>
      <c r="C56" s="6">
        <v>290</v>
      </c>
      <c r="D56" s="6">
        <v>100</v>
      </c>
      <c r="E56" s="6">
        <v>0</v>
      </c>
      <c r="F56" s="6">
        <v>131</v>
      </c>
    </row>
    <row r="57" spans="1:6" x14ac:dyDescent="0.2">
      <c r="A57" s="6">
        <v>470991</v>
      </c>
      <c r="B57" s="6" t="s">
        <v>417</v>
      </c>
      <c r="C57" s="6">
        <v>24</v>
      </c>
      <c r="D57" s="6">
        <v>15</v>
      </c>
      <c r="E57" s="6">
        <v>0</v>
      </c>
      <c r="F57" s="6">
        <v>15</v>
      </c>
    </row>
    <row r="58" spans="1:6" x14ac:dyDescent="0.2">
      <c r="A58" s="6">
        <v>448412</v>
      </c>
      <c r="B58" s="6" t="s">
        <v>883</v>
      </c>
      <c r="C58" s="6">
        <v>28</v>
      </c>
      <c r="D58" s="6">
        <v>13</v>
      </c>
      <c r="E58" s="6">
        <v>0</v>
      </c>
      <c r="F58" s="6">
        <v>14</v>
      </c>
    </row>
    <row r="59" spans="1:6" x14ac:dyDescent="0.2">
      <c r="A59" s="6">
        <v>489433</v>
      </c>
      <c r="B59" s="6" t="s">
        <v>577</v>
      </c>
      <c r="C59" s="6">
        <v>3</v>
      </c>
      <c r="D59" s="6">
        <v>2</v>
      </c>
      <c r="E59" s="6">
        <v>0</v>
      </c>
      <c r="F59" s="6">
        <v>2</v>
      </c>
    </row>
    <row r="60" spans="1:6" x14ac:dyDescent="0.2">
      <c r="A60" s="6">
        <v>232925</v>
      </c>
      <c r="B60" s="6" t="s">
        <v>469</v>
      </c>
      <c r="C60" s="6">
        <v>9</v>
      </c>
      <c r="D60" s="6">
        <v>10</v>
      </c>
      <c r="E60" s="6">
        <v>0</v>
      </c>
      <c r="F60" s="6">
        <v>10</v>
      </c>
    </row>
    <row r="61" spans="1:6" x14ac:dyDescent="0.2">
      <c r="A61" s="6">
        <v>478905</v>
      </c>
      <c r="B61" s="6" t="s">
        <v>1418</v>
      </c>
      <c r="C61" s="6">
        <v>55</v>
      </c>
      <c r="D61" s="6">
        <v>4</v>
      </c>
      <c r="E61" s="6">
        <v>0</v>
      </c>
      <c r="F61" s="6">
        <v>13</v>
      </c>
    </row>
    <row r="62" spans="1:6" x14ac:dyDescent="0.2">
      <c r="A62" s="6">
        <v>311660</v>
      </c>
      <c r="B62" s="6" t="s">
        <v>1541</v>
      </c>
      <c r="C62" s="6">
        <v>5</v>
      </c>
      <c r="D62" s="6">
        <v>6</v>
      </c>
      <c r="E62" s="6">
        <v>0</v>
      </c>
      <c r="F62" s="6">
        <v>6</v>
      </c>
    </row>
    <row r="63" spans="1:6" x14ac:dyDescent="0.2">
      <c r="A63" s="6">
        <v>320840</v>
      </c>
      <c r="B63" s="6" t="s">
        <v>1518</v>
      </c>
      <c r="C63" s="6">
        <v>6</v>
      </c>
      <c r="D63" s="6">
        <v>6</v>
      </c>
      <c r="E63" s="6">
        <v>0</v>
      </c>
      <c r="F63" s="6">
        <v>8</v>
      </c>
    </row>
    <row r="64" spans="1:6" x14ac:dyDescent="0.2">
      <c r="A64" s="6">
        <v>327919</v>
      </c>
      <c r="B64" s="6" t="s">
        <v>1501</v>
      </c>
      <c r="C64" s="6">
        <v>38</v>
      </c>
      <c r="D64" s="6">
        <v>45</v>
      </c>
      <c r="E64" s="6">
        <v>0</v>
      </c>
      <c r="F64" s="6">
        <v>47</v>
      </c>
    </row>
    <row r="65" spans="1:6" x14ac:dyDescent="0.2">
      <c r="A65" s="6">
        <v>107949</v>
      </c>
      <c r="B65" s="6" t="s">
        <v>1808</v>
      </c>
      <c r="C65" s="6">
        <v>49</v>
      </c>
      <c r="D65" s="6">
        <v>25</v>
      </c>
      <c r="E65" s="6">
        <v>0</v>
      </c>
      <c r="F65" s="6">
        <v>25</v>
      </c>
    </row>
    <row r="66" spans="1:6" x14ac:dyDescent="0.2">
      <c r="A66" s="6">
        <v>113466</v>
      </c>
      <c r="B66" s="6" t="s">
        <v>1726</v>
      </c>
      <c r="C66" s="6">
        <v>14</v>
      </c>
      <c r="D66" s="6">
        <v>1</v>
      </c>
      <c r="E66" s="6">
        <v>0</v>
      </c>
      <c r="F66" s="6">
        <v>1</v>
      </c>
    </row>
    <row r="67" spans="1:6" x14ac:dyDescent="0.2">
      <c r="A67" s="6">
        <v>115705</v>
      </c>
      <c r="B67" s="6" t="s">
        <v>1713</v>
      </c>
      <c r="C67" s="6">
        <v>2905</v>
      </c>
      <c r="D67" s="6">
        <v>526</v>
      </c>
      <c r="E67" s="6">
        <v>0</v>
      </c>
      <c r="F67" s="6">
        <v>543</v>
      </c>
    </row>
    <row r="68" spans="1:6" x14ac:dyDescent="0.2">
      <c r="A68" s="6">
        <v>179154</v>
      </c>
      <c r="B68" s="6" t="s">
        <v>1611</v>
      </c>
      <c r="C68" s="6">
        <v>1</v>
      </c>
      <c r="D68" s="6">
        <v>3</v>
      </c>
      <c r="E68" s="6">
        <v>0</v>
      </c>
      <c r="F68" s="6">
        <v>3</v>
      </c>
    </row>
    <row r="69" spans="1:6" x14ac:dyDescent="0.2">
      <c r="A69" s="6">
        <v>303269</v>
      </c>
      <c r="B69" s="6" t="s">
        <v>605</v>
      </c>
      <c r="C69" s="6">
        <v>47</v>
      </c>
      <c r="D69" s="6">
        <v>52</v>
      </c>
      <c r="E69" s="6">
        <v>0</v>
      </c>
      <c r="F69" s="6">
        <v>53</v>
      </c>
    </row>
    <row r="70" spans="1:6" x14ac:dyDescent="0.2">
      <c r="A70" s="6">
        <v>321375</v>
      </c>
      <c r="B70" s="6" t="s">
        <v>1517</v>
      </c>
      <c r="C70" s="6">
        <v>65</v>
      </c>
      <c r="D70" s="6">
        <v>100</v>
      </c>
      <c r="E70" s="6">
        <v>0</v>
      </c>
      <c r="F70" s="6">
        <v>175</v>
      </c>
    </row>
    <row r="71" spans="1:6" x14ac:dyDescent="0.2">
      <c r="A71" s="6">
        <v>410421</v>
      </c>
      <c r="B71" s="6" t="s">
        <v>1497</v>
      </c>
      <c r="C71" s="6">
        <v>10</v>
      </c>
      <c r="D71" s="6">
        <v>-10</v>
      </c>
      <c r="E71" s="6">
        <v>0</v>
      </c>
      <c r="F71" s="6">
        <v>20</v>
      </c>
    </row>
    <row r="72" spans="1:6" x14ac:dyDescent="0.2">
      <c r="A72" s="6" t="s">
        <v>1322</v>
      </c>
      <c r="B72" s="6" t="s">
        <v>1323</v>
      </c>
      <c r="C72" s="6"/>
      <c r="D72" s="6">
        <v>250</v>
      </c>
      <c r="E72" s="6">
        <v>0</v>
      </c>
      <c r="F72" s="6">
        <v>344</v>
      </c>
    </row>
    <row r="73" spans="1:6" x14ac:dyDescent="0.2">
      <c r="A73" s="6">
        <v>232304</v>
      </c>
      <c r="B73" s="6" t="s">
        <v>1576</v>
      </c>
      <c r="C73" s="6">
        <v>20</v>
      </c>
      <c r="D73" s="6">
        <v>20</v>
      </c>
      <c r="E73" s="6">
        <v>0</v>
      </c>
      <c r="F73" s="6">
        <v>20</v>
      </c>
    </row>
    <row r="74" spans="1:6" x14ac:dyDescent="0.2">
      <c r="A74" s="6">
        <v>239483</v>
      </c>
      <c r="B74" s="6" t="s">
        <v>217</v>
      </c>
      <c r="C74" s="6">
        <v>2</v>
      </c>
      <c r="D74" s="6">
        <v>12</v>
      </c>
      <c r="E74" s="6">
        <v>0</v>
      </c>
      <c r="F74" s="6">
        <v>6</v>
      </c>
    </row>
    <row r="75" spans="1:6" x14ac:dyDescent="0.2">
      <c r="A75" s="6">
        <v>327732</v>
      </c>
      <c r="B75" s="6" t="s">
        <v>1502</v>
      </c>
      <c r="C75" s="6">
        <v>7</v>
      </c>
      <c r="D75" s="6">
        <v>6</v>
      </c>
      <c r="E75" s="6">
        <v>0</v>
      </c>
      <c r="F75" s="6">
        <v>6</v>
      </c>
    </row>
    <row r="76" spans="1:6" x14ac:dyDescent="0.2">
      <c r="A76" s="6" t="s">
        <v>641</v>
      </c>
      <c r="B76" s="6" t="s">
        <v>642</v>
      </c>
      <c r="C76" s="6">
        <v>100</v>
      </c>
      <c r="D76" s="6">
        <v>42</v>
      </c>
      <c r="E76" s="6">
        <v>0</v>
      </c>
      <c r="F76" s="6">
        <v>43</v>
      </c>
    </row>
    <row r="77" spans="1:6" x14ac:dyDescent="0.2">
      <c r="A77" s="6">
        <v>109937</v>
      </c>
      <c r="B77" s="6" t="s">
        <v>661</v>
      </c>
      <c r="C77" s="6">
        <v>31</v>
      </c>
      <c r="D77" s="6">
        <v>40</v>
      </c>
      <c r="E77" s="6">
        <v>0</v>
      </c>
      <c r="F77" s="6">
        <v>41</v>
      </c>
    </row>
    <row r="78" spans="1:6" x14ac:dyDescent="0.2">
      <c r="A78" s="6">
        <v>110852</v>
      </c>
      <c r="B78" s="6" t="s">
        <v>1754</v>
      </c>
      <c r="C78" s="6">
        <v>26</v>
      </c>
      <c r="D78" s="6">
        <v>30</v>
      </c>
      <c r="E78" s="6">
        <v>0</v>
      </c>
      <c r="F78" s="6">
        <v>27</v>
      </c>
    </row>
    <row r="79" spans="1:6" x14ac:dyDescent="0.2">
      <c r="A79" s="6">
        <v>450550</v>
      </c>
      <c r="B79" s="6" t="s">
        <v>1478</v>
      </c>
      <c r="C79" s="6">
        <v>406</v>
      </c>
      <c r="D79" s="6">
        <v>300</v>
      </c>
      <c r="E79" s="6">
        <v>0</v>
      </c>
      <c r="F79" s="6">
        <v>799</v>
      </c>
    </row>
    <row r="80" spans="1:6" x14ac:dyDescent="0.2">
      <c r="A80" s="6">
        <v>128056</v>
      </c>
      <c r="B80" s="6" t="s">
        <v>1681</v>
      </c>
      <c r="C80" s="6">
        <v>25</v>
      </c>
      <c r="D80" s="6">
        <v>46</v>
      </c>
      <c r="E80" s="6">
        <v>0</v>
      </c>
      <c r="F80" s="6">
        <v>46</v>
      </c>
    </row>
    <row r="81" spans="1:6" x14ac:dyDescent="0.2">
      <c r="A81" s="6">
        <v>158145</v>
      </c>
      <c r="B81" s="6" t="s">
        <v>1625</v>
      </c>
      <c r="C81" s="6">
        <v>186</v>
      </c>
      <c r="D81" s="6">
        <v>90</v>
      </c>
      <c r="E81" s="6">
        <v>0</v>
      </c>
      <c r="F81" s="6">
        <v>112</v>
      </c>
    </row>
    <row r="82" spans="1:6" x14ac:dyDescent="0.2">
      <c r="A82" s="6">
        <v>114452</v>
      </c>
      <c r="B82" s="6" t="s">
        <v>1721</v>
      </c>
      <c r="C82" s="6">
        <v>224</v>
      </c>
      <c r="D82" s="6">
        <v>20</v>
      </c>
      <c r="E82" s="6">
        <v>0</v>
      </c>
      <c r="F82" s="6">
        <v>141</v>
      </c>
    </row>
    <row r="83" spans="1:6" x14ac:dyDescent="0.2">
      <c r="A83" s="6">
        <v>305657</v>
      </c>
      <c r="B83" s="6" t="s">
        <v>1555</v>
      </c>
      <c r="C83" s="6">
        <v>185</v>
      </c>
      <c r="D83" s="6">
        <v>132</v>
      </c>
      <c r="E83" s="6">
        <v>0</v>
      </c>
      <c r="F83" s="6">
        <v>172</v>
      </c>
    </row>
    <row r="84" spans="1:6" x14ac:dyDescent="0.2">
      <c r="A84" s="6">
        <v>327532</v>
      </c>
      <c r="B84" s="6" t="s">
        <v>1503</v>
      </c>
      <c r="C84" s="6">
        <v>20</v>
      </c>
      <c r="D84" s="6">
        <v>9</v>
      </c>
      <c r="E84" s="6">
        <v>0</v>
      </c>
      <c r="F84" s="6">
        <v>60</v>
      </c>
    </row>
    <row r="85" spans="1:6" x14ac:dyDescent="0.2">
      <c r="A85" s="6">
        <v>513553</v>
      </c>
      <c r="B85" s="6" t="s">
        <v>1373</v>
      </c>
      <c r="C85" s="6">
        <v>200</v>
      </c>
      <c r="D85" s="6">
        <v>200</v>
      </c>
      <c r="E85" s="6">
        <v>0</v>
      </c>
      <c r="F85" s="6">
        <v>0</v>
      </c>
    </row>
    <row r="86" spans="1:6" x14ac:dyDescent="0.2">
      <c r="A86" s="6">
        <v>531347</v>
      </c>
      <c r="B86" s="6" t="s">
        <v>1217</v>
      </c>
      <c r="C86" s="6"/>
      <c r="D86" s="6">
        <v>2</v>
      </c>
      <c r="E86" s="6">
        <v>0</v>
      </c>
      <c r="F86" s="6">
        <v>0</v>
      </c>
    </row>
    <row r="87" spans="1:6" x14ac:dyDescent="0.2">
      <c r="A87" s="6">
        <v>483729</v>
      </c>
      <c r="B87" s="6" t="s">
        <v>1260</v>
      </c>
      <c r="C87" s="6">
        <v>6</v>
      </c>
      <c r="D87" s="6">
        <v>6</v>
      </c>
      <c r="E87" s="6">
        <v>0</v>
      </c>
      <c r="F87" s="6">
        <v>6</v>
      </c>
    </row>
    <row r="88" spans="1:6" x14ac:dyDescent="0.2">
      <c r="A88" s="6">
        <v>308142</v>
      </c>
      <c r="B88" s="6" t="s">
        <v>1547</v>
      </c>
      <c r="C88" s="6">
        <v>80</v>
      </c>
      <c r="D88" s="6">
        <v>3</v>
      </c>
      <c r="E88" s="6">
        <v>0</v>
      </c>
      <c r="F88" s="6">
        <v>3</v>
      </c>
    </row>
    <row r="89" spans="1:6" x14ac:dyDescent="0.2">
      <c r="A89" s="6">
        <v>482838</v>
      </c>
      <c r="B89" s="6" t="s">
        <v>1408</v>
      </c>
      <c r="C89" s="6">
        <v>14</v>
      </c>
      <c r="D89" s="6">
        <v>14</v>
      </c>
      <c r="E89" s="6">
        <v>0</v>
      </c>
      <c r="F89" s="6">
        <v>13</v>
      </c>
    </row>
    <row r="90" spans="1:6" x14ac:dyDescent="0.2">
      <c r="A90" s="6">
        <v>595748</v>
      </c>
      <c r="B90" s="6" t="s">
        <v>587</v>
      </c>
      <c r="C90" s="6"/>
      <c r="D90" s="6">
        <v>1</v>
      </c>
      <c r="E90" s="6">
        <v>0</v>
      </c>
      <c r="F90" s="6">
        <v>1</v>
      </c>
    </row>
    <row r="91" spans="1:6" x14ac:dyDescent="0.2">
      <c r="A91" s="6">
        <v>109934</v>
      </c>
      <c r="B91" s="6" t="s">
        <v>1771</v>
      </c>
      <c r="C91" s="6">
        <v>102</v>
      </c>
      <c r="D91" s="6">
        <v>50</v>
      </c>
      <c r="E91" s="6">
        <v>0</v>
      </c>
      <c r="F91" s="6">
        <v>66</v>
      </c>
    </row>
    <row r="92" spans="1:6" x14ac:dyDescent="0.2">
      <c r="A92" s="6">
        <v>417741</v>
      </c>
      <c r="B92" s="6" t="s">
        <v>1488</v>
      </c>
      <c r="C92" s="6">
        <v>135</v>
      </c>
      <c r="D92" s="6">
        <v>105</v>
      </c>
      <c r="E92" s="6">
        <v>0</v>
      </c>
      <c r="F92" s="6">
        <v>216</v>
      </c>
    </row>
    <row r="93" spans="1:6" x14ac:dyDescent="0.2">
      <c r="A93" s="6">
        <v>458279</v>
      </c>
      <c r="B93" s="6" t="s">
        <v>838</v>
      </c>
      <c r="C93" s="6">
        <v>39</v>
      </c>
      <c r="D93" s="6">
        <v>30</v>
      </c>
      <c r="E93" s="6">
        <v>0</v>
      </c>
      <c r="F93" s="6">
        <v>31</v>
      </c>
    </row>
    <row r="94" spans="1:6" x14ac:dyDescent="0.2">
      <c r="A94" s="6">
        <v>326053</v>
      </c>
      <c r="B94" s="6" t="s">
        <v>1508</v>
      </c>
      <c r="C94" s="6">
        <v>91</v>
      </c>
      <c r="D94" s="6">
        <v>60</v>
      </c>
      <c r="E94" s="6">
        <v>0</v>
      </c>
      <c r="F94" s="6">
        <v>62</v>
      </c>
    </row>
    <row r="95" spans="1:6" x14ac:dyDescent="0.2">
      <c r="A95" s="6">
        <v>109607</v>
      </c>
      <c r="B95" s="6" t="s">
        <v>1780</v>
      </c>
      <c r="C95" s="6">
        <v>502</v>
      </c>
      <c r="D95" s="6">
        <v>478</v>
      </c>
      <c r="E95" s="6">
        <v>0</v>
      </c>
      <c r="F95" s="6">
        <v>1008</v>
      </c>
    </row>
    <row r="96" spans="1:6" x14ac:dyDescent="0.2">
      <c r="A96" s="6">
        <v>202744</v>
      </c>
      <c r="B96" s="6" t="s">
        <v>264</v>
      </c>
      <c r="C96" s="6">
        <v>17</v>
      </c>
      <c r="D96" s="6">
        <v>16</v>
      </c>
      <c r="E96" s="6">
        <v>0</v>
      </c>
      <c r="F96" s="6">
        <v>11</v>
      </c>
    </row>
    <row r="97" spans="1:6" x14ac:dyDescent="0.2">
      <c r="A97" s="6">
        <v>520949</v>
      </c>
      <c r="B97" s="6" t="s">
        <v>1360</v>
      </c>
      <c r="C97" s="6"/>
      <c r="D97" s="6">
        <v>61</v>
      </c>
      <c r="E97" s="6">
        <v>0</v>
      </c>
      <c r="F97" s="6">
        <v>51</v>
      </c>
    </row>
    <row r="98" spans="1:6" x14ac:dyDescent="0.2">
      <c r="A98" s="6">
        <v>523755</v>
      </c>
      <c r="B98" s="6" t="s">
        <v>1297</v>
      </c>
      <c r="C98" s="6"/>
      <c r="D98" s="6">
        <v>24</v>
      </c>
      <c r="E98" s="6">
        <v>0</v>
      </c>
      <c r="F98" s="6">
        <v>24</v>
      </c>
    </row>
    <row r="99" spans="1:6" x14ac:dyDescent="0.2">
      <c r="A99" s="6">
        <v>460944</v>
      </c>
      <c r="B99" s="6" t="s">
        <v>1462</v>
      </c>
      <c r="C99" s="6">
        <v>31</v>
      </c>
      <c r="D99" s="6">
        <v>20</v>
      </c>
      <c r="E99" s="6">
        <v>0</v>
      </c>
      <c r="F99" s="6">
        <v>25</v>
      </c>
    </row>
    <row r="100" spans="1:6" x14ac:dyDescent="0.2">
      <c r="A100" s="6">
        <v>459732</v>
      </c>
      <c r="B100" s="6" t="s">
        <v>1467</v>
      </c>
      <c r="C100" s="6">
        <v>25</v>
      </c>
      <c r="D100" s="6">
        <v>25</v>
      </c>
      <c r="E100" s="6">
        <v>0</v>
      </c>
      <c r="F100" s="6">
        <v>26</v>
      </c>
    </row>
    <row r="101" spans="1:6" x14ac:dyDescent="0.2">
      <c r="A101" s="6">
        <v>524753</v>
      </c>
      <c r="B101" s="6" t="s">
        <v>1358</v>
      </c>
      <c r="C101" s="6"/>
      <c r="D101" s="6">
        <v>45</v>
      </c>
      <c r="E101" s="6">
        <v>0</v>
      </c>
      <c r="F101" s="6">
        <v>0</v>
      </c>
    </row>
    <row r="102" spans="1:6" x14ac:dyDescent="0.2">
      <c r="A102" s="6">
        <v>310977</v>
      </c>
      <c r="B102" s="6" t="s">
        <v>1542</v>
      </c>
      <c r="C102" s="6">
        <v>249</v>
      </c>
      <c r="D102" s="6">
        <v>2</v>
      </c>
      <c r="E102" s="6">
        <v>0</v>
      </c>
      <c r="F102" s="6">
        <v>2</v>
      </c>
    </row>
    <row r="103" spans="1:6" x14ac:dyDescent="0.2">
      <c r="A103" s="6">
        <v>107215</v>
      </c>
      <c r="B103" s="6" t="s">
        <v>1176</v>
      </c>
      <c r="C103" s="6">
        <v>14</v>
      </c>
      <c r="D103" s="6">
        <v>13</v>
      </c>
      <c r="E103" s="6">
        <v>0</v>
      </c>
      <c r="F103" s="6">
        <v>13</v>
      </c>
    </row>
    <row r="104" spans="1:6" x14ac:dyDescent="0.2">
      <c r="A104" s="6">
        <v>115486</v>
      </c>
      <c r="B104" s="6" t="s">
        <v>1714</v>
      </c>
      <c r="C104" s="6">
        <v>23</v>
      </c>
      <c r="D104" s="6">
        <v>11</v>
      </c>
      <c r="E104" s="6">
        <v>0</v>
      </c>
      <c r="F104" s="6">
        <v>11</v>
      </c>
    </row>
    <row r="105" spans="1:6" x14ac:dyDescent="0.2">
      <c r="A105" s="6">
        <v>112630</v>
      </c>
      <c r="B105" s="6" t="s">
        <v>391</v>
      </c>
      <c r="C105" s="6">
        <v>16</v>
      </c>
      <c r="D105" s="6">
        <v>20</v>
      </c>
      <c r="E105" s="6">
        <v>0</v>
      </c>
      <c r="F105" s="6">
        <v>20</v>
      </c>
    </row>
    <row r="106" spans="1:6" x14ac:dyDescent="0.2">
      <c r="A106" s="6">
        <v>164979</v>
      </c>
      <c r="B106" s="6" t="s">
        <v>1619</v>
      </c>
      <c r="C106" s="6">
        <v>24</v>
      </c>
      <c r="D106" s="6">
        <v>17</v>
      </c>
      <c r="E106" s="6">
        <v>0</v>
      </c>
      <c r="F106" s="6">
        <v>25</v>
      </c>
    </row>
    <row r="107" spans="1:6" x14ac:dyDescent="0.2">
      <c r="A107" s="6">
        <v>109933</v>
      </c>
      <c r="B107" s="6" t="s">
        <v>1772</v>
      </c>
      <c r="C107" s="6">
        <v>19</v>
      </c>
      <c r="D107" s="6">
        <v>12</v>
      </c>
      <c r="E107" s="6">
        <v>0</v>
      </c>
      <c r="F107" s="6">
        <v>37</v>
      </c>
    </row>
    <row r="108" spans="1:6" x14ac:dyDescent="0.2">
      <c r="A108" s="6">
        <v>108666</v>
      </c>
      <c r="B108" s="6" t="s">
        <v>1797</v>
      </c>
      <c r="C108" s="6">
        <v>15</v>
      </c>
      <c r="D108" s="6">
        <v>20</v>
      </c>
      <c r="E108" s="6">
        <v>0</v>
      </c>
      <c r="F108" s="6">
        <v>45</v>
      </c>
    </row>
    <row r="109" spans="1:6" x14ac:dyDescent="0.2">
      <c r="A109" s="6">
        <v>465960</v>
      </c>
      <c r="B109" s="6" t="s">
        <v>1188</v>
      </c>
      <c r="C109" s="6">
        <v>39</v>
      </c>
      <c r="D109" s="6">
        <v>68</v>
      </c>
      <c r="E109" s="6">
        <v>0</v>
      </c>
      <c r="F109" s="6">
        <v>77</v>
      </c>
    </row>
    <row r="110" spans="1:6" x14ac:dyDescent="0.2">
      <c r="A110" s="6">
        <v>108302</v>
      </c>
      <c r="B110" s="6" t="s">
        <v>1803</v>
      </c>
      <c r="C110" s="6">
        <v>71</v>
      </c>
      <c r="D110" s="6">
        <v>10</v>
      </c>
      <c r="E110" s="6">
        <v>0</v>
      </c>
      <c r="F110" s="6">
        <v>62</v>
      </c>
    </row>
    <row r="111" spans="1:6" x14ac:dyDescent="0.2">
      <c r="A111" s="6">
        <v>129050</v>
      </c>
      <c r="B111" s="6" t="s">
        <v>1679</v>
      </c>
      <c r="C111" s="6">
        <v>14</v>
      </c>
      <c r="D111" s="6">
        <v>15</v>
      </c>
      <c r="E111" s="6">
        <v>0</v>
      </c>
      <c r="F111" s="6">
        <v>19</v>
      </c>
    </row>
    <row r="112" spans="1:6" x14ac:dyDescent="0.2">
      <c r="A112" s="6" t="s">
        <v>1270</v>
      </c>
      <c r="B112" s="6" t="s">
        <v>1271</v>
      </c>
      <c r="C112" s="6"/>
      <c r="D112" s="6">
        <v>2</v>
      </c>
      <c r="E112" s="6">
        <v>0</v>
      </c>
      <c r="F112" s="6">
        <v>68</v>
      </c>
    </row>
    <row r="113" spans="1:6" x14ac:dyDescent="0.2">
      <c r="A113" s="6">
        <v>514474</v>
      </c>
      <c r="B113" s="6" t="s">
        <v>620</v>
      </c>
      <c r="C113" s="6">
        <v>45</v>
      </c>
      <c r="D113" s="6">
        <v>92</v>
      </c>
      <c r="E113" s="6">
        <v>0</v>
      </c>
      <c r="F113" s="6">
        <v>94</v>
      </c>
    </row>
    <row r="114" spans="1:6" x14ac:dyDescent="0.2">
      <c r="A114" s="6">
        <v>107171</v>
      </c>
      <c r="B114" s="6" t="s">
        <v>1824</v>
      </c>
      <c r="C114" s="6">
        <v>718</v>
      </c>
      <c r="D114" s="6">
        <v>790</v>
      </c>
      <c r="E114" s="6">
        <v>0</v>
      </c>
      <c r="F114" s="6">
        <v>813</v>
      </c>
    </row>
    <row r="115" spans="1:6" x14ac:dyDescent="0.2">
      <c r="A115" s="6">
        <v>132701</v>
      </c>
      <c r="B115" s="6" t="s">
        <v>1674</v>
      </c>
      <c r="C115" s="6">
        <v>6</v>
      </c>
      <c r="D115" s="6">
        <v>8</v>
      </c>
      <c r="E115" s="6">
        <v>0</v>
      </c>
      <c r="F115" s="6">
        <v>8</v>
      </c>
    </row>
    <row r="116" spans="1:6" x14ac:dyDescent="0.2">
      <c r="A116" s="6">
        <v>570653</v>
      </c>
      <c r="B116" s="6" t="s">
        <v>1147</v>
      </c>
      <c r="C116" s="6"/>
      <c r="D116" s="6">
        <v>3</v>
      </c>
      <c r="E116" s="6">
        <v>0</v>
      </c>
      <c r="F116" s="6">
        <v>3</v>
      </c>
    </row>
    <row r="117" spans="1:6" x14ac:dyDescent="0.2">
      <c r="A117" s="6">
        <v>452505</v>
      </c>
      <c r="B117" s="6" t="s">
        <v>1477</v>
      </c>
      <c r="C117" s="6">
        <v>269</v>
      </c>
      <c r="D117" s="6">
        <v>270</v>
      </c>
      <c r="E117" s="6">
        <v>0</v>
      </c>
      <c r="F117" s="6">
        <v>279</v>
      </c>
    </row>
    <row r="118" spans="1:6" x14ac:dyDescent="0.2">
      <c r="A118" s="6">
        <v>579653</v>
      </c>
      <c r="B118" s="6" t="s">
        <v>1348</v>
      </c>
      <c r="C118" s="6"/>
      <c r="D118" s="6">
        <v>50</v>
      </c>
      <c r="E118" s="6">
        <v>0</v>
      </c>
      <c r="F118" s="6">
        <v>0</v>
      </c>
    </row>
    <row r="119" spans="1:6" x14ac:dyDescent="0.2">
      <c r="A119" s="6">
        <v>546361</v>
      </c>
      <c r="B119" s="6" t="s">
        <v>463</v>
      </c>
      <c r="C119" s="6">
        <v>13</v>
      </c>
      <c r="D119" s="6">
        <v>10</v>
      </c>
      <c r="E119" s="6">
        <v>0</v>
      </c>
      <c r="F119" s="6">
        <v>10</v>
      </c>
    </row>
    <row r="120" spans="1:6" x14ac:dyDescent="0.2">
      <c r="A120" s="6">
        <v>124184</v>
      </c>
      <c r="B120" s="6" t="s">
        <v>1112</v>
      </c>
      <c r="C120" s="6">
        <v>384</v>
      </c>
      <c r="D120" s="6">
        <v>150</v>
      </c>
      <c r="E120" s="6">
        <v>0</v>
      </c>
      <c r="F120" s="6">
        <v>366</v>
      </c>
    </row>
    <row r="121" spans="1:6" x14ac:dyDescent="0.2">
      <c r="A121" s="6">
        <v>107826</v>
      </c>
      <c r="B121" s="6" t="s">
        <v>1013</v>
      </c>
      <c r="C121" s="6">
        <v>921</v>
      </c>
      <c r="D121" s="6">
        <v>1000</v>
      </c>
      <c r="E121" s="6">
        <v>0</v>
      </c>
      <c r="F121" s="6">
        <v>1033</v>
      </c>
    </row>
    <row r="122" spans="1:6" x14ac:dyDescent="0.2">
      <c r="A122" s="6">
        <v>134278</v>
      </c>
      <c r="B122" s="6" t="s">
        <v>1665</v>
      </c>
      <c r="C122" s="6">
        <v>4</v>
      </c>
      <c r="D122" s="6">
        <v>5</v>
      </c>
      <c r="E122" s="6">
        <v>0</v>
      </c>
      <c r="F122" s="6">
        <v>5</v>
      </c>
    </row>
    <row r="123" spans="1:6" x14ac:dyDescent="0.2">
      <c r="A123" s="6">
        <v>113214</v>
      </c>
      <c r="B123" s="6" t="s">
        <v>784</v>
      </c>
      <c r="C123" s="6">
        <v>48</v>
      </c>
      <c r="D123" s="6">
        <v>62</v>
      </c>
      <c r="E123" s="6">
        <v>0</v>
      </c>
      <c r="F123" s="6">
        <v>64</v>
      </c>
    </row>
    <row r="124" spans="1:6" x14ac:dyDescent="0.2">
      <c r="A124" s="6">
        <v>112959</v>
      </c>
      <c r="B124" s="6" t="s">
        <v>651</v>
      </c>
      <c r="C124" s="6">
        <v>116</v>
      </c>
      <c r="D124" s="6">
        <v>80</v>
      </c>
      <c r="E124" s="6">
        <v>0</v>
      </c>
      <c r="F124" s="6">
        <v>82</v>
      </c>
    </row>
    <row r="125" spans="1:6" x14ac:dyDescent="0.2">
      <c r="A125" s="6">
        <v>132966</v>
      </c>
      <c r="B125" s="6" t="s">
        <v>1672</v>
      </c>
      <c r="C125" s="6">
        <v>24</v>
      </c>
      <c r="D125" s="6">
        <v>18</v>
      </c>
      <c r="E125" s="6">
        <v>0</v>
      </c>
      <c r="F125" s="6">
        <v>24</v>
      </c>
    </row>
    <row r="126" spans="1:6" x14ac:dyDescent="0.2">
      <c r="A126" s="6">
        <v>120192</v>
      </c>
      <c r="B126" s="6" t="s">
        <v>1694</v>
      </c>
      <c r="C126" s="6">
        <v>26</v>
      </c>
      <c r="D126" s="6">
        <v>24</v>
      </c>
      <c r="E126" s="6">
        <v>0</v>
      </c>
      <c r="F126" s="6">
        <v>24</v>
      </c>
    </row>
    <row r="127" spans="1:6" x14ac:dyDescent="0.2">
      <c r="A127" s="6">
        <v>308114</v>
      </c>
      <c r="B127" s="6" t="s">
        <v>1548</v>
      </c>
      <c r="C127" s="6">
        <v>11</v>
      </c>
      <c r="D127" s="6">
        <v>25</v>
      </c>
      <c r="E127" s="6">
        <v>0</v>
      </c>
      <c r="F127" s="6">
        <v>26</v>
      </c>
    </row>
    <row r="128" spans="1:6" x14ac:dyDescent="0.2">
      <c r="A128" s="6">
        <v>107448</v>
      </c>
      <c r="B128" s="6" t="s">
        <v>211</v>
      </c>
      <c r="C128" s="6">
        <v>5</v>
      </c>
      <c r="D128" s="6">
        <v>32</v>
      </c>
      <c r="E128" s="6">
        <v>0</v>
      </c>
      <c r="F128" s="6">
        <v>15</v>
      </c>
    </row>
    <row r="129" spans="1:6" x14ac:dyDescent="0.2">
      <c r="A129" s="6">
        <v>319013</v>
      </c>
      <c r="B129" s="6" t="s">
        <v>207</v>
      </c>
      <c r="C129" s="6">
        <v>15</v>
      </c>
      <c r="D129" s="6">
        <v>16</v>
      </c>
      <c r="E129" s="6">
        <v>0</v>
      </c>
      <c r="F129" s="6">
        <v>7</v>
      </c>
    </row>
    <row r="130" spans="1:6" x14ac:dyDescent="0.2">
      <c r="A130" s="6">
        <v>126931</v>
      </c>
      <c r="B130" s="6" t="s">
        <v>1683</v>
      </c>
      <c r="C130" s="6">
        <v>7</v>
      </c>
      <c r="D130" s="6">
        <v>11</v>
      </c>
      <c r="E130" s="6">
        <v>0</v>
      </c>
      <c r="F130" s="6">
        <v>16</v>
      </c>
    </row>
    <row r="131" spans="1:6" x14ac:dyDescent="0.2">
      <c r="A131" s="6">
        <v>493696</v>
      </c>
      <c r="B131" s="6" t="s">
        <v>936</v>
      </c>
      <c r="C131" s="6"/>
      <c r="D131" s="6">
        <v>15</v>
      </c>
      <c r="E131" s="6">
        <v>0</v>
      </c>
      <c r="F131" s="6">
        <v>5374</v>
      </c>
    </row>
    <row r="132" spans="1:6" x14ac:dyDescent="0.2">
      <c r="A132" s="6">
        <v>231039</v>
      </c>
      <c r="B132" s="6" t="s">
        <v>1578</v>
      </c>
      <c r="C132" s="6"/>
      <c r="D132" s="6">
        <v>480</v>
      </c>
      <c r="E132" s="6">
        <v>0</v>
      </c>
      <c r="F132" s="6">
        <v>720</v>
      </c>
    </row>
    <row r="133" spans="1:6" x14ac:dyDescent="0.2">
      <c r="A133" s="6">
        <v>507860</v>
      </c>
      <c r="B133" s="6" t="s">
        <v>1391</v>
      </c>
      <c r="C133" s="6"/>
      <c r="D133" s="6">
        <v>25</v>
      </c>
      <c r="E133" s="6">
        <v>0</v>
      </c>
      <c r="F133" s="6">
        <v>25</v>
      </c>
    </row>
    <row r="134" spans="1:6" x14ac:dyDescent="0.2">
      <c r="A134" s="6">
        <v>151516</v>
      </c>
      <c r="B134" s="6" t="s">
        <v>1636</v>
      </c>
      <c r="C134" s="6">
        <v>1690</v>
      </c>
      <c r="D134" s="6">
        <v>257</v>
      </c>
      <c r="E134" s="6">
        <v>0</v>
      </c>
      <c r="F134" s="6">
        <v>265</v>
      </c>
    </row>
    <row r="135" spans="1:6" x14ac:dyDescent="0.2">
      <c r="A135" s="6">
        <v>112843</v>
      </c>
      <c r="B135" s="6" t="s">
        <v>1732</v>
      </c>
      <c r="C135" s="6">
        <v>148</v>
      </c>
      <c r="D135" s="6">
        <v>155</v>
      </c>
      <c r="E135" s="6">
        <v>0</v>
      </c>
      <c r="F135" s="6">
        <v>180</v>
      </c>
    </row>
    <row r="136" spans="1:6" x14ac:dyDescent="0.2">
      <c r="A136" s="6" t="s">
        <v>1316</v>
      </c>
      <c r="B136" s="6" t="s">
        <v>1317</v>
      </c>
      <c r="C136" s="6"/>
      <c r="D136" s="6">
        <v>1</v>
      </c>
      <c r="E136" s="6">
        <v>0</v>
      </c>
      <c r="F136" s="6">
        <v>4</v>
      </c>
    </row>
    <row r="137" spans="1:6" x14ac:dyDescent="0.2">
      <c r="A137" s="6">
        <v>497582</v>
      </c>
      <c r="B137" s="6" t="s">
        <v>944</v>
      </c>
      <c r="C137" s="6"/>
      <c r="D137" s="6">
        <v>11</v>
      </c>
      <c r="E137" s="6">
        <v>0</v>
      </c>
      <c r="F137" s="6">
        <v>0</v>
      </c>
    </row>
    <row r="138" spans="1:6" x14ac:dyDescent="0.2">
      <c r="A138" s="6">
        <v>451974</v>
      </c>
      <c r="B138" s="6" t="s">
        <v>919</v>
      </c>
      <c r="C138" s="6">
        <v>28</v>
      </c>
      <c r="D138" s="6">
        <v>58</v>
      </c>
      <c r="E138" s="6">
        <v>0</v>
      </c>
      <c r="F138" s="6">
        <v>91</v>
      </c>
    </row>
    <row r="139" spans="1:6" x14ac:dyDescent="0.2">
      <c r="A139" s="6">
        <v>481041</v>
      </c>
      <c r="B139" s="6" t="s">
        <v>185</v>
      </c>
      <c r="C139" s="6">
        <v>12</v>
      </c>
      <c r="D139" s="6">
        <v>13</v>
      </c>
      <c r="E139" s="6">
        <v>0</v>
      </c>
      <c r="F139" s="6">
        <v>4</v>
      </c>
    </row>
    <row r="140" spans="1:6" x14ac:dyDescent="0.2">
      <c r="A140" s="6">
        <v>521750</v>
      </c>
      <c r="B140" s="6" t="s">
        <v>630</v>
      </c>
      <c r="C140" s="6">
        <v>86</v>
      </c>
      <c r="D140" s="6">
        <v>88</v>
      </c>
      <c r="E140" s="6">
        <v>0</v>
      </c>
      <c r="F140" s="6">
        <v>90</v>
      </c>
    </row>
    <row r="141" spans="1:6" x14ac:dyDescent="0.2">
      <c r="A141" s="6">
        <v>124132</v>
      </c>
      <c r="B141" s="6" t="s">
        <v>1688</v>
      </c>
      <c r="C141" s="6">
        <v>32</v>
      </c>
      <c r="D141" s="6">
        <v>2</v>
      </c>
      <c r="E141" s="6">
        <v>0</v>
      </c>
      <c r="F141" s="6">
        <v>65</v>
      </c>
    </row>
    <row r="142" spans="1:6" x14ac:dyDescent="0.2">
      <c r="A142" s="6">
        <v>108689</v>
      </c>
      <c r="B142" s="6" t="s">
        <v>1796</v>
      </c>
      <c r="C142" s="6">
        <v>1547</v>
      </c>
      <c r="D142" s="6">
        <v>1000</v>
      </c>
      <c r="E142" s="6">
        <v>0</v>
      </c>
      <c r="F142" s="6">
        <v>1033</v>
      </c>
    </row>
    <row r="143" spans="1:6" x14ac:dyDescent="0.2">
      <c r="A143" s="6">
        <v>106945</v>
      </c>
      <c r="B143" s="6" t="s">
        <v>315</v>
      </c>
      <c r="C143" s="6">
        <v>367</v>
      </c>
      <c r="D143" s="6">
        <v>250</v>
      </c>
      <c r="E143" s="6">
        <v>0</v>
      </c>
      <c r="F143" s="6">
        <v>217</v>
      </c>
    </row>
    <row r="144" spans="1:6" x14ac:dyDescent="0.2">
      <c r="A144" s="6">
        <v>514631</v>
      </c>
      <c r="B144" s="6" t="s">
        <v>1369</v>
      </c>
      <c r="C144" s="6">
        <v>38</v>
      </c>
      <c r="D144" s="6">
        <v>45</v>
      </c>
      <c r="E144" s="6">
        <v>0</v>
      </c>
      <c r="F144" s="6">
        <v>46</v>
      </c>
    </row>
    <row r="145" spans="1:6" x14ac:dyDescent="0.2">
      <c r="A145" s="6">
        <v>318163</v>
      </c>
      <c r="B145" s="6" t="s">
        <v>1522</v>
      </c>
      <c r="C145" s="6">
        <v>57</v>
      </c>
      <c r="D145" s="6">
        <v>37</v>
      </c>
      <c r="E145" s="6">
        <v>0</v>
      </c>
      <c r="F145" s="6">
        <v>38</v>
      </c>
    </row>
    <row r="146" spans="1:6" x14ac:dyDescent="0.2">
      <c r="A146" s="6">
        <v>115539</v>
      </c>
      <c r="B146" s="6" t="s">
        <v>1283</v>
      </c>
      <c r="C146" s="6">
        <v>70</v>
      </c>
      <c r="D146" s="6">
        <v>70</v>
      </c>
      <c r="E146" s="6">
        <v>0</v>
      </c>
      <c r="F146" s="6">
        <v>22</v>
      </c>
    </row>
    <row r="147" spans="1:6" x14ac:dyDescent="0.2">
      <c r="A147" s="6">
        <v>115238</v>
      </c>
      <c r="B147" s="6" t="s">
        <v>1717</v>
      </c>
      <c r="C147" s="6">
        <v>368</v>
      </c>
      <c r="D147" s="6">
        <v>403</v>
      </c>
      <c r="E147" s="6">
        <v>0</v>
      </c>
      <c r="F147" s="6">
        <v>488</v>
      </c>
    </row>
    <row r="148" spans="1:6" x14ac:dyDescent="0.2">
      <c r="A148" s="6">
        <v>483156</v>
      </c>
      <c r="B148" s="6" t="s">
        <v>1406</v>
      </c>
      <c r="C148" s="6">
        <v>234</v>
      </c>
      <c r="D148" s="6">
        <v>175</v>
      </c>
      <c r="E148" s="6">
        <v>0</v>
      </c>
      <c r="F148" s="6">
        <v>72</v>
      </c>
    </row>
    <row r="149" spans="1:6" x14ac:dyDescent="0.2">
      <c r="A149" s="6">
        <v>112422</v>
      </c>
      <c r="B149" s="6" t="s">
        <v>1052</v>
      </c>
      <c r="C149" s="6">
        <v>334</v>
      </c>
      <c r="D149" s="6">
        <v>175</v>
      </c>
      <c r="E149" s="6">
        <v>0</v>
      </c>
      <c r="F149" s="6">
        <v>103</v>
      </c>
    </row>
    <row r="150" spans="1:6" x14ac:dyDescent="0.2">
      <c r="A150" s="6">
        <v>323651</v>
      </c>
      <c r="B150" s="6" t="s">
        <v>387</v>
      </c>
      <c r="C150" s="6">
        <v>32</v>
      </c>
      <c r="D150" s="6">
        <v>20</v>
      </c>
      <c r="E150" s="6">
        <v>0</v>
      </c>
      <c r="F150" s="6">
        <v>20</v>
      </c>
    </row>
    <row r="151" spans="1:6" x14ac:dyDescent="0.2">
      <c r="A151" s="6">
        <v>132522</v>
      </c>
      <c r="B151" s="6" t="s">
        <v>376</v>
      </c>
      <c r="C151" s="6">
        <v>24</v>
      </c>
      <c r="D151" s="6">
        <v>25</v>
      </c>
      <c r="E151" s="6">
        <v>0</v>
      </c>
      <c r="F151" s="6">
        <v>25</v>
      </c>
    </row>
    <row r="152" spans="1:6" x14ac:dyDescent="0.2">
      <c r="A152" s="6">
        <v>156741</v>
      </c>
      <c r="B152" s="6" t="s">
        <v>1627</v>
      </c>
      <c r="C152" s="6">
        <v>8</v>
      </c>
      <c r="D152" s="6">
        <v>8</v>
      </c>
      <c r="E152" s="6">
        <v>0</v>
      </c>
      <c r="F152" s="6">
        <v>8</v>
      </c>
    </row>
    <row r="153" spans="1:6" x14ac:dyDescent="0.2">
      <c r="A153" s="6">
        <v>211097</v>
      </c>
      <c r="B153" s="6" t="s">
        <v>1589</v>
      </c>
      <c r="C153" s="6">
        <v>10</v>
      </c>
      <c r="D153" s="6">
        <v>10</v>
      </c>
      <c r="E153" s="6">
        <v>0</v>
      </c>
      <c r="F153" s="6">
        <v>0</v>
      </c>
    </row>
    <row r="154" spans="1:6" x14ac:dyDescent="0.2">
      <c r="A154" s="6">
        <v>110472</v>
      </c>
      <c r="B154" s="6" t="s">
        <v>1759</v>
      </c>
      <c r="C154" s="6">
        <v>10</v>
      </c>
      <c r="D154" s="6">
        <v>12</v>
      </c>
      <c r="E154" s="6">
        <v>0</v>
      </c>
      <c r="F154" s="6">
        <v>15</v>
      </c>
    </row>
    <row r="155" spans="1:6" x14ac:dyDescent="0.2">
      <c r="A155" s="6">
        <v>114621</v>
      </c>
      <c r="B155" s="6" t="s">
        <v>1718</v>
      </c>
      <c r="C155" s="6">
        <v>3</v>
      </c>
      <c r="D155" s="6">
        <v>6</v>
      </c>
      <c r="E155" s="6">
        <v>0</v>
      </c>
      <c r="F155" s="6">
        <v>6</v>
      </c>
    </row>
    <row r="156" spans="1:6" x14ac:dyDescent="0.2">
      <c r="A156" s="6">
        <v>108662</v>
      </c>
      <c r="B156" s="6" t="s">
        <v>724</v>
      </c>
      <c r="C156" s="6">
        <v>116</v>
      </c>
      <c r="D156" s="6">
        <v>135</v>
      </c>
      <c r="E156" s="6">
        <v>0</v>
      </c>
      <c r="F156" s="6">
        <v>139</v>
      </c>
    </row>
    <row r="157" spans="1:6" x14ac:dyDescent="0.2">
      <c r="A157" s="6">
        <v>108390</v>
      </c>
      <c r="B157" s="6" t="s">
        <v>1802</v>
      </c>
      <c r="C157" s="6">
        <v>126</v>
      </c>
      <c r="D157" s="6">
        <v>276</v>
      </c>
      <c r="E157" s="6">
        <v>0</v>
      </c>
      <c r="F157" s="6">
        <v>156</v>
      </c>
    </row>
    <row r="158" spans="1:6" x14ac:dyDescent="0.2">
      <c r="A158" s="6">
        <v>315247</v>
      </c>
      <c r="B158" s="6" t="s">
        <v>1529</v>
      </c>
      <c r="C158" s="6">
        <v>211</v>
      </c>
      <c r="D158" s="6">
        <v>60</v>
      </c>
      <c r="E158" s="6">
        <v>0</v>
      </c>
      <c r="F158" s="6">
        <v>103</v>
      </c>
    </row>
    <row r="159" spans="1:6" x14ac:dyDescent="0.2">
      <c r="A159" s="6">
        <v>538457</v>
      </c>
      <c r="B159" s="6" t="s">
        <v>1243</v>
      </c>
      <c r="C159" s="6"/>
      <c r="D159" s="6">
        <v>65</v>
      </c>
      <c r="E159" s="6">
        <v>0</v>
      </c>
      <c r="F159" s="6">
        <v>66</v>
      </c>
    </row>
    <row r="160" spans="1:6" x14ac:dyDescent="0.2">
      <c r="A160" s="6">
        <v>106525</v>
      </c>
      <c r="B160" s="6" t="s">
        <v>486</v>
      </c>
      <c r="C160" s="6">
        <v>9</v>
      </c>
      <c r="D160" s="6">
        <v>9</v>
      </c>
      <c r="E160" s="6">
        <v>0</v>
      </c>
      <c r="F160" s="6">
        <v>9</v>
      </c>
    </row>
    <row r="161" spans="1:6" x14ac:dyDescent="0.2">
      <c r="A161" s="6">
        <v>107864</v>
      </c>
      <c r="B161" s="6" t="s">
        <v>1810</v>
      </c>
      <c r="C161" s="6">
        <v>45</v>
      </c>
      <c r="D161" s="6">
        <v>40</v>
      </c>
      <c r="E161" s="6">
        <v>0</v>
      </c>
      <c r="F161" s="6">
        <v>41</v>
      </c>
    </row>
    <row r="162" spans="1:6" x14ac:dyDescent="0.2">
      <c r="A162" s="6">
        <v>467886</v>
      </c>
      <c r="B162" s="6" t="s">
        <v>1439</v>
      </c>
      <c r="C162" s="6">
        <v>14</v>
      </c>
      <c r="D162" s="6">
        <v>14</v>
      </c>
      <c r="E162" s="6">
        <v>0</v>
      </c>
      <c r="F162" s="6">
        <v>14</v>
      </c>
    </row>
    <row r="163" spans="1:6" x14ac:dyDescent="0.2">
      <c r="A163" s="6">
        <v>155722</v>
      </c>
      <c r="B163" s="6" t="s">
        <v>331</v>
      </c>
      <c r="C163" s="6">
        <v>10</v>
      </c>
      <c r="D163" s="6">
        <v>26</v>
      </c>
      <c r="E163" s="6">
        <v>0</v>
      </c>
      <c r="F163" s="6">
        <v>24</v>
      </c>
    </row>
    <row r="164" spans="1:6" x14ac:dyDescent="0.2">
      <c r="A164" s="6">
        <v>319579</v>
      </c>
      <c r="B164" s="6" t="s">
        <v>1520</v>
      </c>
      <c r="C164" s="6">
        <v>21</v>
      </c>
      <c r="D164" s="6">
        <v>8</v>
      </c>
      <c r="E164" s="6">
        <v>0</v>
      </c>
      <c r="F164" s="6">
        <v>8</v>
      </c>
    </row>
    <row r="165" spans="1:6" x14ac:dyDescent="0.2">
      <c r="A165" s="6">
        <v>116451</v>
      </c>
      <c r="B165" s="6" t="s">
        <v>1704</v>
      </c>
      <c r="C165" s="6">
        <v>34</v>
      </c>
      <c r="D165" s="6">
        <v>22</v>
      </c>
      <c r="E165" s="6">
        <v>0</v>
      </c>
      <c r="F165" s="6">
        <v>35</v>
      </c>
    </row>
    <row r="166" spans="1:6" x14ac:dyDescent="0.2">
      <c r="A166" s="6">
        <v>153097</v>
      </c>
      <c r="B166" s="6" t="s">
        <v>870</v>
      </c>
      <c r="C166" s="6">
        <v>51</v>
      </c>
      <c r="D166" s="6">
        <v>38</v>
      </c>
      <c r="E166" s="6">
        <v>0</v>
      </c>
      <c r="F166" s="6">
        <v>40</v>
      </c>
    </row>
    <row r="167" spans="1:6" x14ac:dyDescent="0.2">
      <c r="A167" s="6">
        <v>109484</v>
      </c>
      <c r="B167" s="6" t="s">
        <v>1785</v>
      </c>
      <c r="C167" s="6">
        <v>186</v>
      </c>
      <c r="D167" s="6">
        <v>372</v>
      </c>
      <c r="E167" s="6">
        <v>0</v>
      </c>
      <c r="F167" s="6">
        <v>211</v>
      </c>
    </row>
    <row r="168" spans="1:6" x14ac:dyDescent="0.2">
      <c r="A168" s="6">
        <v>112021</v>
      </c>
      <c r="B168" s="6" t="s">
        <v>1749</v>
      </c>
      <c r="C168" s="6">
        <v>25</v>
      </c>
      <c r="D168" s="6">
        <v>27</v>
      </c>
      <c r="E168" s="6">
        <v>0</v>
      </c>
      <c r="F168" s="6">
        <v>31</v>
      </c>
    </row>
    <row r="169" spans="1:6" x14ac:dyDescent="0.2">
      <c r="A169" s="6">
        <v>110080</v>
      </c>
      <c r="B169" s="6" t="s">
        <v>250</v>
      </c>
      <c r="C169" s="6">
        <v>19</v>
      </c>
      <c r="D169" s="6">
        <v>20</v>
      </c>
      <c r="E169" s="6">
        <v>0</v>
      </c>
      <c r="F169" s="6">
        <v>12</v>
      </c>
    </row>
    <row r="170" spans="1:6" x14ac:dyDescent="0.2">
      <c r="A170" s="6">
        <v>477343</v>
      </c>
      <c r="B170" s="6" t="s">
        <v>460</v>
      </c>
      <c r="C170" s="6">
        <v>7</v>
      </c>
      <c r="D170" s="6">
        <v>11</v>
      </c>
      <c r="E170" s="6">
        <v>0</v>
      </c>
      <c r="F170" s="6">
        <v>11</v>
      </c>
    </row>
    <row r="171" spans="1:6" x14ac:dyDescent="0.2">
      <c r="A171" s="6">
        <v>518254</v>
      </c>
      <c r="B171" s="6" t="s">
        <v>1363</v>
      </c>
      <c r="C171" s="6"/>
      <c r="D171" s="6">
        <v>9</v>
      </c>
      <c r="E171" s="6">
        <v>0</v>
      </c>
      <c r="F171" s="6">
        <v>0</v>
      </c>
    </row>
    <row r="172" spans="1:6" x14ac:dyDescent="0.2">
      <c r="A172" s="6">
        <v>154594</v>
      </c>
      <c r="B172" s="6" t="s">
        <v>179</v>
      </c>
      <c r="C172" s="6">
        <v>127</v>
      </c>
      <c r="D172" s="6">
        <v>50</v>
      </c>
      <c r="E172" s="6">
        <v>0</v>
      </c>
      <c r="F172" s="6">
        <v>11</v>
      </c>
    </row>
    <row r="173" spans="1:6" x14ac:dyDescent="0.2">
      <c r="A173" s="6">
        <v>112203</v>
      </c>
      <c r="B173" s="6" t="s">
        <v>1747</v>
      </c>
      <c r="C173" s="6">
        <v>19</v>
      </c>
      <c r="D173" s="6">
        <v>18</v>
      </c>
      <c r="E173" s="6">
        <v>0</v>
      </c>
      <c r="F173" s="6">
        <v>19</v>
      </c>
    </row>
    <row r="174" spans="1:6" x14ac:dyDescent="0.2">
      <c r="A174" s="6">
        <v>149197</v>
      </c>
      <c r="B174" s="6" t="s">
        <v>456</v>
      </c>
      <c r="C174" s="6">
        <v>9</v>
      </c>
      <c r="D174" s="6">
        <v>11</v>
      </c>
      <c r="E174" s="6">
        <v>0</v>
      </c>
      <c r="F174" s="6">
        <v>11</v>
      </c>
    </row>
    <row r="175" spans="1:6" x14ac:dyDescent="0.2">
      <c r="A175" s="6">
        <v>152792</v>
      </c>
      <c r="B175" s="6" t="s">
        <v>1000</v>
      </c>
      <c r="C175" s="6">
        <v>97</v>
      </c>
      <c r="D175" s="6">
        <v>10</v>
      </c>
      <c r="E175" s="6">
        <v>0</v>
      </c>
      <c r="F175" s="6">
        <v>10</v>
      </c>
    </row>
    <row r="176" spans="1:6" x14ac:dyDescent="0.2">
      <c r="A176" s="6">
        <v>513127</v>
      </c>
      <c r="B176" s="6" t="s">
        <v>1375</v>
      </c>
      <c r="C176" s="6">
        <v>104</v>
      </c>
      <c r="D176" s="6">
        <v>104</v>
      </c>
      <c r="E176" s="6">
        <v>0</v>
      </c>
      <c r="F176" s="6">
        <v>24</v>
      </c>
    </row>
    <row r="177" spans="1:6" x14ac:dyDescent="0.2">
      <c r="A177" s="6">
        <v>315285</v>
      </c>
      <c r="B177" s="6" t="s">
        <v>1528</v>
      </c>
      <c r="C177" s="6">
        <v>120</v>
      </c>
      <c r="D177" s="6">
        <v>117</v>
      </c>
      <c r="E177" s="6">
        <v>0</v>
      </c>
      <c r="F177" s="6">
        <v>131</v>
      </c>
    </row>
    <row r="178" spans="1:6" x14ac:dyDescent="0.2">
      <c r="A178" s="6">
        <v>460729</v>
      </c>
      <c r="B178" s="6" t="s">
        <v>1464</v>
      </c>
      <c r="C178" s="6">
        <v>73</v>
      </c>
      <c r="D178" s="6">
        <v>140</v>
      </c>
      <c r="E178" s="6">
        <v>0</v>
      </c>
      <c r="F178" s="6">
        <v>143</v>
      </c>
    </row>
    <row r="179" spans="1:6" x14ac:dyDescent="0.2">
      <c r="A179" s="6">
        <v>466400</v>
      </c>
      <c r="B179" s="6" t="s">
        <v>1446</v>
      </c>
      <c r="C179" s="6">
        <v>29</v>
      </c>
      <c r="D179" s="6">
        <v>3</v>
      </c>
      <c r="E179" s="6">
        <v>0</v>
      </c>
      <c r="F179" s="6">
        <v>6</v>
      </c>
    </row>
    <row r="180" spans="1:6" x14ac:dyDescent="0.2">
      <c r="A180" s="6">
        <v>144933</v>
      </c>
      <c r="B180" s="6" t="s">
        <v>1649</v>
      </c>
      <c r="C180" s="6">
        <v>87</v>
      </c>
      <c r="D180" s="6">
        <v>35</v>
      </c>
      <c r="E180" s="6">
        <v>0</v>
      </c>
      <c r="F180" s="6">
        <v>120</v>
      </c>
    </row>
    <row r="181" spans="1:6" x14ac:dyDescent="0.2">
      <c r="A181" s="6">
        <v>204092</v>
      </c>
      <c r="B181" s="6" t="s">
        <v>701</v>
      </c>
      <c r="C181" s="6">
        <v>59</v>
      </c>
      <c r="D181" s="6">
        <v>70</v>
      </c>
      <c r="E181" s="6">
        <v>0</v>
      </c>
      <c r="F181" s="6">
        <v>72</v>
      </c>
    </row>
    <row r="182" spans="1:6" x14ac:dyDescent="0.2">
      <c r="A182" s="6">
        <v>466621</v>
      </c>
      <c r="B182" s="6" t="s">
        <v>797</v>
      </c>
      <c r="C182" s="6">
        <v>210</v>
      </c>
      <c r="D182" s="6">
        <v>275</v>
      </c>
      <c r="E182" s="6">
        <v>0</v>
      </c>
      <c r="F182" s="6">
        <v>284</v>
      </c>
    </row>
    <row r="183" spans="1:6" x14ac:dyDescent="0.2">
      <c r="A183" s="6">
        <v>316058</v>
      </c>
      <c r="B183" s="6" t="s">
        <v>1527</v>
      </c>
      <c r="C183" s="6">
        <v>5</v>
      </c>
      <c r="D183" s="6">
        <v>7</v>
      </c>
      <c r="E183" s="6">
        <v>0</v>
      </c>
      <c r="F183" s="6">
        <v>7</v>
      </c>
    </row>
    <row r="184" spans="1:6" x14ac:dyDescent="0.2">
      <c r="A184" s="6">
        <v>203925</v>
      </c>
      <c r="B184" s="6" t="s">
        <v>1596</v>
      </c>
      <c r="C184" s="6">
        <v>45</v>
      </c>
      <c r="D184" s="6">
        <v>50</v>
      </c>
      <c r="E184" s="6">
        <v>0</v>
      </c>
      <c r="F184" s="6">
        <v>51</v>
      </c>
    </row>
    <row r="185" spans="1:6" x14ac:dyDescent="0.2">
      <c r="A185" s="6">
        <v>415314</v>
      </c>
      <c r="B185" s="6" t="s">
        <v>1490</v>
      </c>
      <c r="C185" s="6">
        <v>1</v>
      </c>
      <c r="D185" s="6">
        <v>1</v>
      </c>
      <c r="E185" s="6">
        <v>0</v>
      </c>
      <c r="F185" s="6">
        <v>1</v>
      </c>
    </row>
    <row r="186" spans="1:6" x14ac:dyDescent="0.2">
      <c r="A186" s="6">
        <v>118561</v>
      </c>
      <c r="B186" s="6" t="s">
        <v>1699</v>
      </c>
      <c r="C186" s="6">
        <v>15</v>
      </c>
      <c r="D186" s="6">
        <v>20</v>
      </c>
      <c r="E186" s="6">
        <v>0</v>
      </c>
      <c r="F186" s="6">
        <v>26</v>
      </c>
    </row>
    <row r="187" spans="1:6" x14ac:dyDescent="0.2">
      <c r="A187" s="6">
        <v>459198</v>
      </c>
      <c r="B187" s="6" t="s">
        <v>1468</v>
      </c>
      <c r="C187" s="6">
        <v>33</v>
      </c>
      <c r="D187" s="6">
        <v>34</v>
      </c>
      <c r="E187" s="6">
        <v>0</v>
      </c>
      <c r="F187" s="6">
        <v>41</v>
      </c>
    </row>
    <row r="188" spans="1:6" x14ac:dyDescent="0.2">
      <c r="A188" s="6" t="s">
        <v>1320</v>
      </c>
      <c r="B188" s="6" t="s">
        <v>1321</v>
      </c>
      <c r="C188" s="6"/>
      <c r="D188" s="6">
        <v>2</v>
      </c>
      <c r="E188" s="6">
        <v>0</v>
      </c>
      <c r="F188" s="6">
        <v>36</v>
      </c>
    </row>
    <row r="189" spans="1:6" x14ac:dyDescent="0.2">
      <c r="A189" s="6">
        <v>169766</v>
      </c>
      <c r="B189" s="6" t="s">
        <v>1617</v>
      </c>
      <c r="C189" s="6">
        <v>2</v>
      </c>
      <c r="D189" s="6">
        <v>5</v>
      </c>
      <c r="E189" s="6">
        <v>0</v>
      </c>
      <c r="F189" s="6">
        <v>5</v>
      </c>
    </row>
    <row r="190" spans="1:6" x14ac:dyDescent="0.2">
      <c r="A190" s="6">
        <v>119420</v>
      </c>
      <c r="B190" s="6" t="s">
        <v>1695</v>
      </c>
      <c r="C190" s="6">
        <v>5</v>
      </c>
      <c r="D190" s="6">
        <v>3</v>
      </c>
      <c r="E190" s="6">
        <v>0</v>
      </c>
      <c r="F190" s="6">
        <v>3</v>
      </c>
    </row>
    <row r="191" spans="1:6" x14ac:dyDescent="0.2">
      <c r="A191" s="6">
        <v>147508</v>
      </c>
      <c r="B191" s="6" t="s">
        <v>1640</v>
      </c>
      <c r="C191" s="6">
        <v>261</v>
      </c>
      <c r="D191" s="6">
        <v>175</v>
      </c>
      <c r="E191" s="6">
        <v>0</v>
      </c>
      <c r="F191" s="6">
        <v>181</v>
      </c>
    </row>
    <row r="192" spans="1:6" x14ac:dyDescent="0.2">
      <c r="A192" s="6">
        <v>441884</v>
      </c>
      <c r="B192" s="6" t="s">
        <v>1485</v>
      </c>
      <c r="C192" s="6">
        <v>134</v>
      </c>
      <c r="D192" s="6">
        <v>111</v>
      </c>
      <c r="E192" s="6">
        <v>0</v>
      </c>
      <c r="F192" s="6">
        <v>114</v>
      </c>
    </row>
    <row r="193" spans="1:6" x14ac:dyDescent="0.2">
      <c r="A193" s="6">
        <v>177622</v>
      </c>
      <c r="B193" s="6" t="s">
        <v>1613</v>
      </c>
      <c r="C193" s="6">
        <v>122</v>
      </c>
      <c r="D193" s="6">
        <v>133</v>
      </c>
      <c r="E193" s="6">
        <v>0</v>
      </c>
      <c r="F193" s="6">
        <v>123</v>
      </c>
    </row>
    <row r="194" spans="1:6" x14ac:dyDescent="0.2">
      <c r="A194" s="6">
        <v>471976</v>
      </c>
      <c r="B194" s="6" t="s">
        <v>1431</v>
      </c>
      <c r="C194" s="6">
        <v>5</v>
      </c>
      <c r="D194" s="6">
        <v>5</v>
      </c>
      <c r="E194" s="6">
        <v>0</v>
      </c>
      <c r="F194" s="6">
        <v>12</v>
      </c>
    </row>
    <row r="195" spans="1:6" x14ac:dyDescent="0.2">
      <c r="A195" s="6">
        <v>159202</v>
      </c>
      <c r="B195" s="6" t="s">
        <v>1621</v>
      </c>
      <c r="C195" s="6">
        <v>60</v>
      </c>
      <c r="D195" s="6">
        <v>2</v>
      </c>
      <c r="E195" s="6">
        <v>0</v>
      </c>
      <c r="F195" s="6">
        <v>4</v>
      </c>
    </row>
    <row r="196" spans="1:6" x14ac:dyDescent="0.2">
      <c r="A196" s="6">
        <v>515162</v>
      </c>
      <c r="B196" s="6" t="s">
        <v>535</v>
      </c>
      <c r="C196" s="6"/>
      <c r="D196" s="6">
        <v>6</v>
      </c>
      <c r="E196" s="6">
        <v>0</v>
      </c>
      <c r="F196" s="6">
        <v>6</v>
      </c>
    </row>
    <row r="197" spans="1:6" x14ac:dyDescent="0.2">
      <c r="A197" s="6">
        <v>144763</v>
      </c>
      <c r="B197" s="6" t="s">
        <v>1650</v>
      </c>
      <c r="C197" s="6">
        <v>6</v>
      </c>
      <c r="D197" s="6">
        <v>7</v>
      </c>
      <c r="E197" s="6">
        <v>0</v>
      </c>
      <c r="F197" s="6">
        <v>7</v>
      </c>
    </row>
    <row r="198" spans="1:6" x14ac:dyDescent="0.2">
      <c r="A198" s="6">
        <v>107319</v>
      </c>
      <c r="B198" s="6" t="s">
        <v>1029</v>
      </c>
      <c r="C198" s="6">
        <v>126</v>
      </c>
      <c r="D198" s="6">
        <v>134</v>
      </c>
      <c r="E198" s="6">
        <v>0</v>
      </c>
      <c r="F198" s="6">
        <v>146</v>
      </c>
    </row>
    <row r="199" spans="1:6" x14ac:dyDescent="0.2">
      <c r="A199" s="6">
        <v>117248</v>
      </c>
      <c r="B199" s="6" t="s">
        <v>1700</v>
      </c>
      <c r="C199" s="6">
        <v>9</v>
      </c>
      <c r="D199" s="6">
        <v>12</v>
      </c>
      <c r="E199" s="6">
        <v>0</v>
      </c>
      <c r="F199" s="6">
        <v>25</v>
      </c>
    </row>
    <row r="200" spans="1:6" x14ac:dyDescent="0.2">
      <c r="A200" s="6">
        <v>153812</v>
      </c>
      <c r="B200" s="6" t="s">
        <v>1169</v>
      </c>
      <c r="C200" s="6">
        <v>4</v>
      </c>
      <c r="D200" s="6">
        <v>5</v>
      </c>
      <c r="E200" s="6">
        <v>0</v>
      </c>
      <c r="F200" s="6">
        <v>6</v>
      </c>
    </row>
    <row r="201" spans="1:6" x14ac:dyDescent="0.2">
      <c r="A201" s="6">
        <v>116388</v>
      </c>
      <c r="B201" s="6" t="s">
        <v>1705</v>
      </c>
      <c r="C201" s="6">
        <v>26</v>
      </c>
      <c r="D201" s="6">
        <v>30</v>
      </c>
      <c r="E201" s="6">
        <v>0</v>
      </c>
      <c r="F201" s="6">
        <v>35</v>
      </c>
    </row>
    <row r="202" spans="1:6" x14ac:dyDescent="0.2">
      <c r="A202" s="6">
        <v>106256</v>
      </c>
      <c r="B202" s="6" t="s">
        <v>1840</v>
      </c>
      <c r="C202" s="6">
        <v>187</v>
      </c>
      <c r="D202" s="6">
        <v>150</v>
      </c>
      <c r="E202" s="6">
        <v>0</v>
      </c>
      <c r="F202" s="6">
        <v>196</v>
      </c>
    </row>
    <row r="203" spans="1:6" x14ac:dyDescent="0.2">
      <c r="A203" s="6">
        <v>109378</v>
      </c>
      <c r="B203" s="6" t="s">
        <v>265</v>
      </c>
      <c r="C203" s="6">
        <v>45</v>
      </c>
      <c r="D203" s="6">
        <v>56</v>
      </c>
      <c r="E203" s="6">
        <v>0</v>
      </c>
      <c r="F203" s="6">
        <v>39</v>
      </c>
    </row>
    <row r="204" spans="1:6" x14ac:dyDescent="0.2">
      <c r="A204" s="6">
        <v>112294</v>
      </c>
      <c r="B204" s="6" t="s">
        <v>1746</v>
      </c>
      <c r="C204" s="6">
        <v>49</v>
      </c>
      <c r="D204" s="6">
        <v>26</v>
      </c>
      <c r="E204" s="6">
        <v>0</v>
      </c>
      <c r="F204" s="6">
        <v>59</v>
      </c>
    </row>
    <row r="205" spans="1:6" x14ac:dyDescent="0.2">
      <c r="A205" s="6">
        <v>469697</v>
      </c>
      <c r="B205" s="6" t="s">
        <v>1438</v>
      </c>
      <c r="C205" s="6">
        <v>12</v>
      </c>
      <c r="D205" s="6">
        <v>12</v>
      </c>
      <c r="E205" s="6">
        <v>0</v>
      </c>
      <c r="F205" s="6">
        <v>13</v>
      </c>
    </row>
    <row r="206" spans="1:6" x14ac:dyDescent="0.2">
      <c r="A206" s="6">
        <v>582952</v>
      </c>
      <c r="B206" s="6" t="s">
        <v>782</v>
      </c>
      <c r="C206" s="6">
        <v>101</v>
      </c>
      <c r="D206" s="6">
        <v>125</v>
      </c>
      <c r="E206" s="6">
        <v>0</v>
      </c>
      <c r="F206" s="6">
        <v>129</v>
      </c>
    </row>
    <row r="207" spans="1:6" x14ac:dyDescent="0.2">
      <c r="A207" s="6">
        <v>510516</v>
      </c>
      <c r="B207" s="6" t="s">
        <v>1384</v>
      </c>
      <c r="C207" s="6">
        <v>4</v>
      </c>
      <c r="D207" s="6">
        <v>1</v>
      </c>
      <c r="E207" s="6">
        <v>0</v>
      </c>
      <c r="F207" s="6">
        <v>0</v>
      </c>
    </row>
    <row r="208" spans="1:6" x14ac:dyDescent="0.2">
      <c r="A208" s="6">
        <v>315562</v>
      </c>
      <c r="B208" s="6" t="s">
        <v>381</v>
      </c>
      <c r="C208" s="6">
        <v>17</v>
      </c>
      <c r="D208" s="6">
        <v>22</v>
      </c>
      <c r="E208" s="6">
        <v>0</v>
      </c>
      <c r="F208" s="6">
        <v>22</v>
      </c>
    </row>
    <row r="209" spans="1:6" x14ac:dyDescent="0.2">
      <c r="A209" s="6">
        <v>466624</v>
      </c>
      <c r="B209" s="6" t="s">
        <v>1443</v>
      </c>
      <c r="C209" s="6">
        <v>102</v>
      </c>
      <c r="D209" s="6">
        <v>50</v>
      </c>
      <c r="E209" s="6">
        <v>0</v>
      </c>
      <c r="F209" s="6">
        <v>76</v>
      </c>
    </row>
    <row r="210" spans="1:6" x14ac:dyDescent="0.2">
      <c r="A210" s="6">
        <v>322540</v>
      </c>
      <c r="B210" s="6" t="s">
        <v>503</v>
      </c>
      <c r="C210" s="6">
        <v>8</v>
      </c>
      <c r="D210" s="6">
        <v>7</v>
      </c>
      <c r="E210" s="6">
        <v>0</v>
      </c>
      <c r="F210" s="6">
        <v>7</v>
      </c>
    </row>
    <row r="211" spans="1:6" x14ac:dyDescent="0.2">
      <c r="A211" s="6">
        <v>498207</v>
      </c>
      <c r="B211" s="6" t="s">
        <v>198</v>
      </c>
      <c r="C211" s="6">
        <v>11</v>
      </c>
      <c r="D211" s="6">
        <v>40</v>
      </c>
      <c r="E211" s="6">
        <v>0</v>
      </c>
      <c r="F211" s="6">
        <v>16</v>
      </c>
    </row>
    <row r="212" spans="1:6" x14ac:dyDescent="0.2">
      <c r="A212" s="6">
        <v>470672</v>
      </c>
      <c r="B212" s="6" t="s">
        <v>683</v>
      </c>
      <c r="C212" s="6">
        <v>69</v>
      </c>
      <c r="D212" s="6">
        <v>73</v>
      </c>
      <c r="E212" s="6">
        <v>0</v>
      </c>
      <c r="F212" s="6">
        <v>75</v>
      </c>
    </row>
    <row r="213" spans="1:6" x14ac:dyDescent="0.2">
      <c r="A213" s="6">
        <v>233527</v>
      </c>
      <c r="B213" s="6" t="s">
        <v>1574</v>
      </c>
      <c r="C213" s="6">
        <v>138</v>
      </c>
      <c r="D213" s="6">
        <v>50</v>
      </c>
      <c r="E213" s="6">
        <v>0</v>
      </c>
      <c r="F213" s="6">
        <v>51</v>
      </c>
    </row>
    <row r="214" spans="1:6" x14ac:dyDescent="0.2">
      <c r="A214" s="6">
        <v>109696</v>
      </c>
      <c r="B214" s="6" t="s">
        <v>1778</v>
      </c>
      <c r="C214" s="6">
        <v>79</v>
      </c>
      <c r="D214" s="6">
        <v>20</v>
      </c>
      <c r="E214" s="6">
        <v>0</v>
      </c>
      <c r="F214" s="6">
        <v>20</v>
      </c>
    </row>
    <row r="215" spans="1:6" x14ac:dyDescent="0.2">
      <c r="A215" s="6">
        <v>306219</v>
      </c>
      <c r="B215" s="6" t="s">
        <v>1552</v>
      </c>
      <c r="C215" s="6">
        <v>6</v>
      </c>
      <c r="D215" s="6">
        <v>8</v>
      </c>
      <c r="E215" s="6">
        <v>0</v>
      </c>
      <c r="F215" s="6">
        <v>8</v>
      </c>
    </row>
    <row r="216" spans="1:6" x14ac:dyDescent="0.2">
      <c r="A216" s="6">
        <v>109701</v>
      </c>
      <c r="B216" s="6" t="s">
        <v>1776</v>
      </c>
      <c r="C216" s="6">
        <v>27</v>
      </c>
      <c r="D216" s="6">
        <v>27</v>
      </c>
      <c r="E216" s="6">
        <v>0</v>
      </c>
      <c r="F216" s="6">
        <v>34</v>
      </c>
    </row>
    <row r="217" spans="1:6" x14ac:dyDescent="0.2">
      <c r="A217" s="6">
        <v>196708</v>
      </c>
      <c r="B217" s="6" t="s">
        <v>1603</v>
      </c>
      <c r="C217" s="6">
        <v>8</v>
      </c>
      <c r="D217" s="6">
        <v>8</v>
      </c>
      <c r="E217" s="6">
        <v>0</v>
      </c>
      <c r="F217" s="6">
        <v>8</v>
      </c>
    </row>
    <row r="218" spans="1:6" x14ac:dyDescent="0.2">
      <c r="A218" s="6">
        <v>497739</v>
      </c>
      <c r="B218" s="6" t="s">
        <v>1397</v>
      </c>
      <c r="C218" s="6">
        <v>0</v>
      </c>
      <c r="D218" s="6">
        <v>3</v>
      </c>
      <c r="E218" s="6">
        <v>0</v>
      </c>
      <c r="F218" s="6">
        <v>3</v>
      </c>
    </row>
    <row r="219" spans="1:6" x14ac:dyDescent="0.2">
      <c r="A219" s="6">
        <v>140070</v>
      </c>
      <c r="B219" s="6" t="s">
        <v>991</v>
      </c>
      <c r="C219" s="6">
        <v>49</v>
      </c>
      <c r="D219" s="6">
        <v>70</v>
      </c>
      <c r="E219" s="6">
        <v>0</v>
      </c>
      <c r="F219" s="6">
        <v>71</v>
      </c>
    </row>
    <row r="220" spans="1:6" x14ac:dyDescent="0.2">
      <c r="A220" s="6">
        <v>442102</v>
      </c>
      <c r="B220" s="6" t="s">
        <v>1484</v>
      </c>
      <c r="C220" s="6">
        <v>25</v>
      </c>
      <c r="D220" s="6">
        <v>28</v>
      </c>
      <c r="E220" s="6">
        <v>0</v>
      </c>
      <c r="F220" s="6">
        <v>28</v>
      </c>
    </row>
    <row r="221" spans="1:6" x14ac:dyDescent="0.2">
      <c r="A221" s="6">
        <v>205859</v>
      </c>
      <c r="B221" s="6" t="s">
        <v>188</v>
      </c>
      <c r="C221" s="6">
        <v>1</v>
      </c>
      <c r="D221" s="6">
        <v>30</v>
      </c>
      <c r="E221" s="6">
        <v>0</v>
      </c>
      <c r="F221" s="6">
        <v>10</v>
      </c>
    </row>
    <row r="222" spans="1:6" x14ac:dyDescent="0.2">
      <c r="A222" s="6">
        <v>316129</v>
      </c>
      <c r="B222" s="6" t="s">
        <v>319</v>
      </c>
      <c r="C222" s="6">
        <v>21</v>
      </c>
      <c r="D222" s="6">
        <v>35</v>
      </c>
      <c r="E222" s="6">
        <v>0</v>
      </c>
      <c r="F222" s="6">
        <v>31</v>
      </c>
    </row>
    <row r="223" spans="1:6" x14ac:dyDescent="0.2">
      <c r="A223" s="6">
        <v>134617</v>
      </c>
      <c r="B223" s="6" t="s">
        <v>1663</v>
      </c>
      <c r="C223" s="6">
        <v>87</v>
      </c>
      <c r="D223" s="6">
        <v>1</v>
      </c>
      <c r="E223" s="6">
        <v>0</v>
      </c>
      <c r="F223" s="6">
        <v>12</v>
      </c>
    </row>
    <row r="224" spans="1:6" x14ac:dyDescent="0.2">
      <c r="A224" s="6">
        <v>479884</v>
      </c>
      <c r="B224" s="6" t="s">
        <v>1416</v>
      </c>
      <c r="C224" s="6">
        <v>21</v>
      </c>
      <c r="D224" s="6">
        <v>10</v>
      </c>
      <c r="E224" s="6">
        <v>0</v>
      </c>
      <c r="F224" s="6">
        <v>10</v>
      </c>
    </row>
    <row r="225" spans="1:6" x14ac:dyDescent="0.2">
      <c r="A225" s="6">
        <v>479021</v>
      </c>
      <c r="B225" s="6" t="s">
        <v>1417</v>
      </c>
      <c r="C225" s="6">
        <v>4</v>
      </c>
      <c r="D225" s="6">
        <v>5</v>
      </c>
      <c r="E225" s="6">
        <v>0</v>
      </c>
      <c r="F225" s="6">
        <v>6</v>
      </c>
    </row>
    <row r="226" spans="1:6" x14ac:dyDescent="0.2">
      <c r="A226" s="6">
        <v>154529</v>
      </c>
      <c r="B226" s="6" t="s">
        <v>1631</v>
      </c>
      <c r="C226" s="6">
        <v>36</v>
      </c>
      <c r="D226" s="6">
        <v>43</v>
      </c>
      <c r="E226" s="6">
        <v>0</v>
      </c>
      <c r="F226" s="6">
        <v>85</v>
      </c>
    </row>
    <row r="227" spans="1:6" x14ac:dyDescent="0.2">
      <c r="A227" s="6">
        <v>556452</v>
      </c>
      <c r="B227" s="6" t="s">
        <v>1352</v>
      </c>
      <c r="C227" s="6"/>
      <c r="D227" s="6">
        <v>6</v>
      </c>
      <c r="E227" s="6">
        <v>0</v>
      </c>
      <c r="F227" s="6">
        <v>6</v>
      </c>
    </row>
    <row r="228" spans="1:6" x14ac:dyDescent="0.2">
      <c r="A228" s="6">
        <v>133303</v>
      </c>
      <c r="B228" s="6" t="s">
        <v>1669</v>
      </c>
      <c r="C228" s="6">
        <v>14</v>
      </c>
      <c r="D228" s="6">
        <v>5</v>
      </c>
      <c r="E228" s="6">
        <v>0</v>
      </c>
      <c r="F228" s="6">
        <v>12</v>
      </c>
    </row>
    <row r="229" spans="1:6" x14ac:dyDescent="0.2">
      <c r="A229" s="6">
        <v>213545</v>
      </c>
      <c r="B229" s="6" t="s">
        <v>1586</v>
      </c>
      <c r="C229" s="6">
        <v>2</v>
      </c>
      <c r="D229" s="6">
        <v>5</v>
      </c>
      <c r="E229" s="6">
        <v>0</v>
      </c>
      <c r="F229" s="6">
        <v>10</v>
      </c>
    </row>
    <row r="230" spans="1:6" x14ac:dyDescent="0.2">
      <c r="A230" s="6">
        <v>300565</v>
      </c>
      <c r="B230" s="6" t="s">
        <v>1175</v>
      </c>
      <c r="C230" s="6">
        <v>11</v>
      </c>
      <c r="D230" s="6">
        <v>30</v>
      </c>
      <c r="E230" s="6">
        <v>0</v>
      </c>
      <c r="F230" s="6">
        <v>15</v>
      </c>
    </row>
    <row r="231" spans="1:6" x14ac:dyDescent="0.2">
      <c r="A231" s="6">
        <v>106735</v>
      </c>
      <c r="B231" s="6" t="s">
        <v>751</v>
      </c>
      <c r="C231" s="6">
        <v>115</v>
      </c>
      <c r="D231" s="6">
        <v>65</v>
      </c>
      <c r="E231" s="6">
        <v>0</v>
      </c>
      <c r="F231" s="6">
        <v>67</v>
      </c>
    </row>
    <row r="232" spans="1:6" x14ac:dyDescent="0.2">
      <c r="A232" s="6">
        <v>107244</v>
      </c>
      <c r="B232" s="6" t="s">
        <v>1822</v>
      </c>
      <c r="C232" s="6">
        <v>18</v>
      </c>
      <c r="D232" s="6">
        <v>25</v>
      </c>
      <c r="E232" s="6">
        <v>0</v>
      </c>
      <c r="F232" s="6">
        <v>49</v>
      </c>
    </row>
    <row r="233" spans="1:6" x14ac:dyDescent="0.2">
      <c r="A233" s="6">
        <v>462933</v>
      </c>
      <c r="B233" s="6" t="s">
        <v>170</v>
      </c>
      <c r="C233" s="6">
        <v>1659</v>
      </c>
      <c r="D233" s="6">
        <v>5</v>
      </c>
      <c r="E233" s="6">
        <v>0</v>
      </c>
      <c r="F233" s="6">
        <v>1240</v>
      </c>
    </row>
    <row r="234" spans="1:6" x14ac:dyDescent="0.2">
      <c r="A234" s="6">
        <v>540651</v>
      </c>
      <c r="B234" s="6" t="s">
        <v>1354</v>
      </c>
      <c r="C234" s="6"/>
      <c r="D234" s="6">
        <v>8</v>
      </c>
      <c r="E234" s="6">
        <v>0</v>
      </c>
      <c r="F234" s="6">
        <v>8</v>
      </c>
    </row>
    <row r="235" spans="1:6" x14ac:dyDescent="0.2">
      <c r="A235" s="6">
        <v>110960</v>
      </c>
      <c r="B235" s="6" t="s">
        <v>1751</v>
      </c>
      <c r="C235" s="6">
        <v>75</v>
      </c>
      <c r="D235" s="6">
        <v>40</v>
      </c>
      <c r="E235" s="6">
        <v>0</v>
      </c>
      <c r="F235" s="6">
        <v>44</v>
      </c>
    </row>
    <row r="236" spans="1:6" x14ac:dyDescent="0.2">
      <c r="A236" s="6">
        <v>466636</v>
      </c>
      <c r="B236" s="6" t="s">
        <v>1442</v>
      </c>
      <c r="C236" s="6">
        <v>1</v>
      </c>
      <c r="D236" s="6">
        <v>2</v>
      </c>
      <c r="E236" s="6">
        <v>0</v>
      </c>
      <c r="F236" s="6">
        <v>2</v>
      </c>
    </row>
    <row r="237" spans="1:6" x14ac:dyDescent="0.2">
      <c r="A237" s="6">
        <v>411279</v>
      </c>
      <c r="B237" s="6" t="s">
        <v>1496</v>
      </c>
      <c r="C237" s="6">
        <v>10</v>
      </c>
      <c r="D237" s="6">
        <v>2</v>
      </c>
      <c r="E237" s="6">
        <v>0</v>
      </c>
      <c r="F237" s="6">
        <v>5</v>
      </c>
    </row>
    <row r="238" spans="1:6" x14ac:dyDescent="0.2">
      <c r="A238" s="6">
        <v>319708</v>
      </c>
      <c r="B238" s="6" t="s">
        <v>1519</v>
      </c>
      <c r="C238" s="6">
        <v>920</v>
      </c>
      <c r="D238" s="6">
        <v>15</v>
      </c>
      <c r="E238" s="6">
        <v>0</v>
      </c>
      <c r="F238" s="6">
        <v>15</v>
      </c>
    </row>
    <row r="239" spans="1:6" x14ac:dyDescent="0.2">
      <c r="A239" s="6">
        <v>112563</v>
      </c>
      <c r="B239" s="6" t="s">
        <v>1738</v>
      </c>
      <c r="C239" s="6">
        <v>17</v>
      </c>
      <c r="D239" s="6">
        <v>12</v>
      </c>
      <c r="E239" s="6">
        <v>0</v>
      </c>
      <c r="F239" s="6">
        <v>23</v>
      </c>
    </row>
    <row r="240" spans="1:6" x14ac:dyDescent="0.2">
      <c r="A240" s="6">
        <v>519849</v>
      </c>
      <c r="B240" s="6" t="s">
        <v>1361</v>
      </c>
      <c r="C240" s="6"/>
      <c r="D240" s="6">
        <v>18</v>
      </c>
      <c r="E240" s="6">
        <v>0</v>
      </c>
      <c r="F240" s="6">
        <v>0</v>
      </c>
    </row>
    <row r="241" spans="1:6" x14ac:dyDescent="0.2">
      <c r="A241" s="6">
        <v>127980</v>
      </c>
      <c r="B241" s="6" t="s">
        <v>1682</v>
      </c>
      <c r="C241" s="6">
        <v>14</v>
      </c>
      <c r="D241" s="6">
        <v>16</v>
      </c>
      <c r="E241" s="6">
        <v>0</v>
      </c>
      <c r="F241" s="6">
        <v>19</v>
      </c>
    </row>
    <row r="242" spans="1:6" x14ac:dyDescent="0.2">
      <c r="A242" s="6">
        <v>325611</v>
      </c>
      <c r="B242" s="6" t="s">
        <v>1511</v>
      </c>
      <c r="C242" s="6">
        <v>8</v>
      </c>
      <c r="D242" s="6">
        <v>4</v>
      </c>
      <c r="E242" s="6">
        <v>0</v>
      </c>
      <c r="F242" s="6">
        <v>4</v>
      </c>
    </row>
    <row r="243" spans="1:6" x14ac:dyDescent="0.2">
      <c r="A243" s="6" t="s">
        <v>1340</v>
      </c>
      <c r="B243" s="6" t="s">
        <v>1341</v>
      </c>
      <c r="C243" s="6">
        <v>35</v>
      </c>
      <c r="D243" s="6">
        <v>36</v>
      </c>
      <c r="E243" s="6">
        <v>0</v>
      </c>
      <c r="F243" s="6">
        <v>0</v>
      </c>
    </row>
    <row r="244" spans="1:6" x14ac:dyDescent="0.2">
      <c r="A244" s="6">
        <v>230245</v>
      </c>
      <c r="B244" s="6" t="s">
        <v>1580</v>
      </c>
      <c r="C244" s="6">
        <v>75</v>
      </c>
      <c r="D244" s="6">
        <v>9</v>
      </c>
      <c r="E244" s="6">
        <v>0</v>
      </c>
      <c r="F244" s="6">
        <v>164</v>
      </c>
    </row>
    <row r="245" spans="1:6" x14ac:dyDescent="0.2">
      <c r="A245" s="6">
        <v>113355</v>
      </c>
      <c r="B245" s="6" t="s">
        <v>1727</v>
      </c>
      <c r="C245" s="6">
        <v>92</v>
      </c>
      <c r="D245" s="6">
        <v>38</v>
      </c>
      <c r="E245" s="6">
        <v>0</v>
      </c>
      <c r="F245" s="6">
        <v>180</v>
      </c>
    </row>
    <row r="246" spans="1:6" x14ac:dyDescent="0.2">
      <c r="A246" s="6">
        <v>203077</v>
      </c>
      <c r="B246" s="6" t="s">
        <v>1598</v>
      </c>
      <c r="C246" s="6">
        <v>89</v>
      </c>
      <c r="D246" s="6">
        <v>20</v>
      </c>
      <c r="E246" s="6">
        <v>0</v>
      </c>
      <c r="F246" s="6">
        <v>20</v>
      </c>
    </row>
    <row r="247" spans="1:6" x14ac:dyDescent="0.2">
      <c r="A247" s="6">
        <v>507765</v>
      </c>
      <c r="B247" s="6" t="s">
        <v>1392</v>
      </c>
      <c r="C247" s="6"/>
      <c r="D247" s="6">
        <v>6</v>
      </c>
      <c r="E247" s="6">
        <v>0</v>
      </c>
      <c r="F247" s="6">
        <v>6</v>
      </c>
    </row>
    <row r="248" spans="1:6" x14ac:dyDescent="0.2">
      <c r="A248" s="6" t="s">
        <v>1344</v>
      </c>
      <c r="B248" s="6" t="s">
        <v>1345</v>
      </c>
      <c r="C248" s="6">
        <v>39</v>
      </c>
      <c r="D248" s="6">
        <v>3</v>
      </c>
      <c r="E248" s="6">
        <v>0</v>
      </c>
      <c r="F248" s="6">
        <v>48</v>
      </c>
    </row>
    <row r="249" spans="1:6" x14ac:dyDescent="0.2">
      <c r="A249" s="6">
        <v>135098</v>
      </c>
      <c r="B249" s="6" t="s">
        <v>1661</v>
      </c>
      <c r="C249" s="6">
        <v>512</v>
      </c>
      <c r="D249" s="6">
        <v>200</v>
      </c>
      <c r="E249" s="6">
        <v>0</v>
      </c>
      <c r="F249" s="6">
        <v>519</v>
      </c>
    </row>
    <row r="250" spans="1:6" x14ac:dyDescent="0.2">
      <c r="A250" s="6">
        <v>314775</v>
      </c>
      <c r="B250" s="6" t="s">
        <v>1533</v>
      </c>
      <c r="C250" s="6">
        <v>19</v>
      </c>
      <c r="D250" s="6">
        <v>7</v>
      </c>
      <c r="E250" s="6">
        <v>0</v>
      </c>
      <c r="F250" s="6">
        <v>12</v>
      </c>
    </row>
    <row r="251" spans="1:6" x14ac:dyDescent="0.2">
      <c r="A251" s="6">
        <v>142512</v>
      </c>
      <c r="B251" s="6" t="s">
        <v>1653</v>
      </c>
      <c r="C251" s="6">
        <v>3</v>
      </c>
      <c r="D251" s="6">
        <v>1</v>
      </c>
      <c r="E251" s="6">
        <v>0</v>
      </c>
      <c r="F251" s="6">
        <v>1</v>
      </c>
    </row>
    <row r="252" spans="1:6" x14ac:dyDescent="0.2">
      <c r="A252" s="6">
        <v>545055</v>
      </c>
      <c r="B252" s="6" t="s">
        <v>1851</v>
      </c>
      <c r="C252" s="6">
        <v>1001</v>
      </c>
      <c r="D252" s="6">
        <v>594</v>
      </c>
      <c r="E252" s="6">
        <v>0</v>
      </c>
      <c r="F252" s="6">
        <v>4210</v>
      </c>
    </row>
    <row r="253" spans="1:6" x14ac:dyDescent="0.2">
      <c r="A253" s="6">
        <v>465971</v>
      </c>
      <c r="B253" s="6" t="s">
        <v>1452</v>
      </c>
      <c r="C253" s="6">
        <v>93</v>
      </c>
      <c r="D253" s="6">
        <v>32</v>
      </c>
      <c r="E253" s="6">
        <v>0</v>
      </c>
      <c r="F253" s="6">
        <v>74</v>
      </c>
    </row>
    <row r="254" spans="1:6" x14ac:dyDescent="0.2">
      <c r="A254" s="6" t="s">
        <v>1334</v>
      </c>
      <c r="B254" s="6" t="s">
        <v>1335</v>
      </c>
      <c r="C254" s="6">
        <v>5</v>
      </c>
      <c r="D254" s="6">
        <v>5</v>
      </c>
      <c r="E254" s="6">
        <v>0</v>
      </c>
      <c r="F254" s="6">
        <v>0</v>
      </c>
    </row>
    <row r="255" spans="1:6" x14ac:dyDescent="0.2">
      <c r="A255" s="6">
        <v>308524</v>
      </c>
      <c r="B255" s="6" t="s">
        <v>1546</v>
      </c>
      <c r="C255" s="6">
        <v>40</v>
      </c>
      <c r="D255" s="6">
        <v>16</v>
      </c>
      <c r="E255" s="6">
        <v>0</v>
      </c>
      <c r="F255" s="6">
        <v>26</v>
      </c>
    </row>
    <row r="256" spans="1:6" x14ac:dyDescent="0.2">
      <c r="A256" s="6">
        <v>515701</v>
      </c>
      <c r="B256" s="6" t="s">
        <v>1365</v>
      </c>
      <c r="C256" s="6"/>
      <c r="D256" s="6">
        <v>30</v>
      </c>
      <c r="E256" s="6">
        <v>0</v>
      </c>
      <c r="F256" s="6">
        <v>0</v>
      </c>
    </row>
    <row r="257" spans="1:6" x14ac:dyDescent="0.2">
      <c r="A257" s="6">
        <v>107564</v>
      </c>
      <c r="B257" s="6" t="s">
        <v>1815</v>
      </c>
      <c r="C257" s="6">
        <v>285</v>
      </c>
      <c r="D257" s="6">
        <v>170</v>
      </c>
      <c r="E257" s="6">
        <v>0</v>
      </c>
      <c r="F257" s="6">
        <v>176</v>
      </c>
    </row>
    <row r="258" spans="1:6" x14ac:dyDescent="0.2">
      <c r="A258" s="6">
        <v>510946</v>
      </c>
      <c r="B258" s="6" t="s">
        <v>1158</v>
      </c>
      <c r="C258" s="6"/>
      <c r="D258" s="6">
        <v>27</v>
      </c>
      <c r="E258" s="6">
        <v>0</v>
      </c>
      <c r="F258" s="6">
        <v>27</v>
      </c>
    </row>
    <row r="259" spans="1:6" x14ac:dyDescent="0.2">
      <c r="A259" s="6">
        <v>255661</v>
      </c>
      <c r="B259" s="6" t="s">
        <v>1571</v>
      </c>
      <c r="C259" s="6">
        <v>16</v>
      </c>
      <c r="D259" s="6">
        <v>15</v>
      </c>
      <c r="E259" s="6">
        <v>0</v>
      </c>
      <c r="F259" s="6">
        <v>15</v>
      </c>
    </row>
    <row r="260" spans="1:6" x14ac:dyDescent="0.2">
      <c r="A260" s="6">
        <v>136557</v>
      </c>
      <c r="B260" s="6" t="s">
        <v>1659</v>
      </c>
      <c r="C260" s="6">
        <v>22</v>
      </c>
      <c r="D260" s="6">
        <v>20</v>
      </c>
      <c r="E260" s="6">
        <v>0</v>
      </c>
      <c r="F260" s="6">
        <v>20</v>
      </c>
    </row>
    <row r="261" spans="1:6" x14ac:dyDescent="0.2">
      <c r="A261" s="6">
        <v>517964</v>
      </c>
      <c r="B261" s="6" t="s">
        <v>255</v>
      </c>
      <c r="C261" s="6">
        <v>11</v>
      </c>
      <c r="D261" s="6">
        <v>16</v>
      </c>
      <c r="E261" s="6">
        <v>0</v>
      </c>
      <c r="F261" s="6">
        <v>10</v>
      </c>
    </row>
    <row r="262" spans="1:6" x14ac:dyDescent="0.2">
      <c r="A262" s="6">
        <v>108325</v>
      </c>
      <c r="B262" s="6" t="s">
        <v>1057</v>
      </c>
      <c r="C262" s="6">
        <v>214</v>
      </c>
      <c r="D262" s="6">
        <v>150</v>
      </c>
      <c r="E262" s="6">
        <v>0</v>
      </c>
      <c r="F262" s="6">
        <v>15</v>
      </c>
    </row>
    <row r="263" spans="1:6" x14ac:dyDescent="0.2">
      <c r="A263" s="6" t="s">
        <v>1324</v>
      </c>
      <c r="B263" s="6" t="s">
        <v>1325</v>
      </c>
      <c r="C263" s="6"/>
      <c r="D263" s="6">
        <v>20</v>
      </c>
      <c r="E263" s="6">
        <v>0</v>
      </c>
      <c r="F263" s="6">
        <v>20</v>
      </c>
    </row>
    <row r="264" spans="1:6" x14ac:dyDescent="0.2">
      <c r="A264" s="6">
        <v>115899</v>
      </c>
      <c r="B264" s="6" t="s">
        <v>1709</v>
      </c>
      <c r="C264" s="6">
        <v>26</v>
      </c>
      <c r="D264" s="6">
        <v>16</v>
      </c>
      <c r="E264" s="6">
        <v>0</v>
      </c>
      <c r="F264" s="6">
        <v>35</v>
      </c>
    </row>
    <row r="265" spans="1:6" x14ac:dyDescent="0.2">
      <c r="A265" s="6">
        <v>213821</v>
      </c>
      <c r="B265" s="6" t="s">
        <v>1585</v>
      </c>
      <c r="C265" s="6">
        <v>5</v>
      </c>
      <c r="D265" s="6">
        <v>5</v>
      </c>
      <c r="E265" s="6">
        <v>0</v>
      </c>
      <c r="F265" s="6">
        <v>6</v>
      </c>
    </row>
    <row r="266" spans="1:6" x14ac:dyDescent="0.2">
      <c r="A266" s="6">
        <v>466223</v>
      </c>
      <c r="B266" s="6" t="s">
        <v>1299</v>
      </c>
      <c r="C266" s="6">
        <v>43</v>
      </c>
      <c r="D266" s="6">
        <v>10</v>
      </c>
      <c r="E266" s="6">
        <v>0</v>
      </c>
      <c r="F266" s="6">
        <v>10</v>
      </c>
    </row>
    <row r="267" spans="1:6" x14ac:dyDescent="0.2">
      <c r="A267" s="6">
        <v>603749</v>
      </c>
      <c r="B267" s="6" t="s">
        <v>181</v>
      </c>
      <c r="C267" s="6"/>
      <c r="D267" s="6">
        <v>70</v>
      </c>
      <c r="E267" s="6">
        <v>0</v>
      </c>
      <c r="F267" s="6">
        <v>17</v>
      </c>
    </row>
    <row r="268" spans="1:6" x14ac:dyDescent="0.2">
      <c r="A268" s="6">
        <v>106799</v>
      </c>
      <c r="B268" s="6" t="s">
        <v>1833</v>
      </c>
      <c r="C268" s="6">
        <v>220</v>
      </c>
      <c r="D268" s="6">
        <v>120</v>
      </c>
      <c r="E268" s="6">
        <v>0</v>
      </c>
      <c r="F268" s="6">
        <v>123</v>
      </c>
    </row>
    <row r="269" spans="1:6" x14ac:dyDescent="0.2">
      <c r="A269" s="6">
        <v>327513</v>
      </c>
      <c r="B269" s="6" t="s">
        <v>1505</v>
      </c>
      <c r="C269" s="6">
        <v>37</v>
      </c>
      <c r="D269" s="6">
        <v>36</v>
      </c>
      <c r="E269" s="6">
        <v>0</v>
      </c>
      <c r="F269" s="6">
        <v>42</v>
      </c>
    </row>
    <row r="270" spans="1:6" x14ac:dyDescent="0.2">
      <c r="A270" s="6">
        <v>108337</v>
      </c>
      <c r="B270" s="6" t="s">
        <v>1312</v>
      </c>
      <c r="C270" s="6">
        <v>59</v>
      </c>
      <c r="D270" s="6">
        <v>10</v>
      </c>
      <c r="E270" s="6">
        <v>0</v>
      </c>
      <c r="F270" s="6">
        <v>15</v>
      </c>
    </row>
    <row r="271" spans="1:6" x14ac:dyDescent="0.2">
      <c r="A271" s="6">
        <v>106302</v>
      </c>
      <c r="B271" s="6" t="s">
        <v>1839</v>
      </c>
      <c r="C271" s="6">
        <v>175</v>
      </c>
      <c r="D271" s="6">
        <v>180</v>
      </c>
      <c r="E271" s="6">
        <v>0</v>
      </c>
      <c r="F271" s="6">
        <v>186</v>
      </c>
    </row>
    <row r="272" spans="1:6" x14ac:dyDescent="0.2">
      <c r="A272" s="6">
        <v>103302</v>
      </c>
      <c r="B272" s="6" t="s">
        <v>1842</v>
      </c>
      <c r="C272" s="6">
        <v>9832</v>
      </c>
      <c r="D272" s="6">
        <v>2320</v>
      </c>
      <c r="E272" s="6">
        <v>0</v>
      </c>
      <c r="F272" s="6">
        <v>878</v>
      </c>
    </row>
    <row r="273" spans="1:6" x14ac:dyDescent="0.2">
      <c r="A273" s="6">
        <v>471581</v>
      </c>
      <c r="B273" s="6" t="s">
        <v>1432</v>
      </c>
      <c r="C273" s="6">
        <v>60</v>
      </c>
      <c r="D273" s="6">
        <v>5</v>
      </c>
      <c r="E273" s="6">
        <v>0</v>
      </c>
      <c r="F273" s="6">
        <v>10</v>
      </c>
    </row>
    <row r="274" spans="1:6" x14ac:dyDescent="0.2">
      <c r="A274" s="6">
        <v>512912</v>
      </c>
      <c r="B274" s="6" t="s">
        <v>660</v>
      </c>
      <c r="C274" s="6">
        <v>32</v>
      </c>
      <c r="D274" s="6">
        <v>40</v>
      </c>
      <c r="E274" s="6">
        <v>0</v>
      </c>
      <c r="F274" s="6">
        <v>41</v>
      </c>
    </row>
    <row r="275" spans="1:6" x14ac:dyDescent="0.2">
      <c r="A275" s="6">
        <v>485645</v>
      </c>
      <c r="B275" s="6" t="s">
        <v>1404</v>
      </c>
      <c r="C275" s="6">
        <v>45</v>
      </c>
      <c r="D275" s="6">
        <v>45</v>
      </c>
      <c r="E275" s="6">
        <v>0</v>
      </c>
      <c r="F275" s="6">
        <v>57</v>
      </c>
    </row>
    <row r="276" spans="1:6" x14ac:dyDescent="0.2">
      <c r="A276" s="6">
        <v>327587</v>
      </c>
      <c r="B276" s="6" t="s">
        <v>67</v>
      </c>
      <c r="C276" s="6">
        <v>205</v>
      </c>
      <c r="D276" s="6">
        <v>275</v>
      </c>
      <c r="E276" s="6">
        <v>0</v>
      </c>
      <c r="F276" s="6">
        <v>62</v>
      </c>
    </row>
    <row r="277" spans="1:6" x14ac:dyDescent="0.2">
      <c r="A277" s="6">
        <v>510324</v>
      </c>
      <c r="B277" s="6" t="s">
        <v>1386</v>
      </c>
      <c r="C277" s="6">
        <v>20</v>
      </c>
      <c r="D277" s="6">
        <v>20</v>
      </c>
      <c r="E277" s="6">
        <v>0</v>
      </c>
      <c r="F277" s="6">
        <v>20</v>
      </c>
    </row>
    <row r="278" spans="1:6" x14ac:dyDescent="0.2">
      <c r="A278" s="6">
        <v>510914</v>
      </c>
      <c r="B278" s="6" t="s">
        <v>1381</v>
      </c>
      <c r="C278" s="6"/>
      <c r="D278" s="6">
        <v>13</v>
      </c>
      <c r="E278" s="6">
        <v>0</v>
      </c>
      <c r="F278" s="6">
        <v>26</v>
      </c>
    </row>
    <row r="279" spans="1:6" x14ac:dyDescent="0.2">
      <c r="A279" s="6">
        <v>109734</v>
      </c>
      <c r="B279" s="6" t="s">
        <v>1251</v>
      </c>
      <c r="C279" s="6">
        <v>446</v>
      </c>
      <c r="D279" s="6">
        <v>85</v>
      </c>
      <c r="E279" s="6">
        <v>0</v>
      </c>
      <c r="F279" s="6">
        <v>310</v>
      </c>
    </row>
    <row r="280" spans="1:6" x14ac:dyDescent="0.2">
      <c r="A280" s="6">
        <v>485748</v>
      </c>
      <c r="B280" s="6" t="s">
        <v>1403</v>
      </c>
      <c r="C280" s="6">
        <v>20</v>
      </c>
      <c r="D280" s="6">
        <v>15</v>
      </c>
      <c r="E280" s="6">
        <v>0</v>
      </c>
      <c r="F280" s="6">
        <v>17</v>
      </c>
    </row>
    <row r="281" spans="1:6" x14ac:dyDescent="0.2">
      <c r="A281" s="6">
        <v>411315</v>
      </c>
      <c r="B281" s="6" t="s">
        <v>1495</v>
      </c>
      <c r="C281" s="6">
        <v>6</v>
      </c>
      <c r="D281" s="6">
        <v>6</v>
      </c>
      <c r="E281" s="6">
        <v>0</v>
      </c>
      <c r="F281" s="6">
        <v>6</v>
      </c>
    </row>
    <row r="282" spans="1:6" x14ac:dyDescent="0.2">
      <c r="A282" s="6">
        <v>207111</v>
      </c>
      <c r="B282" s="6" t="s">
        <v>1592</v>
      </c>
      <c r="C282" s="6">
        <v>40</v>
      </c>
      <c r="D282" s="6">
        <v>5</v>
      </c>
      <c r="E282" s="6">
        <v>0</v>
      </c>
      <c r="F282" s="6">
        <v>1</v>
      </c>
    </row>
    <row r="283" spans="1:6" x14ac:dyDescent="0.2">
      <c r="A283" s="6">
        <v>158184</v>
      </c>
      <c r="B283" s="6" t="s">
        <v>1624</v>
      </c>
      <c r="C283" s="6">
        <v>132</v>
      </c>
      <c r="D283" s="6">
        <v>146</v>
      </c>
      <c r="E283" s="6">
        <v>0</v>
      </c>
      <c r="F283" s="6">
        <v>150</v>
      </c>
    </row>
    <row r="284" spans="1:6" x14ac:dyDescent="0.2">
      <c r="A284" s="6">
        <v>110353</v>
      </c>
      <c r="B284" s="6" t="s">
        <v>1764</v>
      </c>
      <c r="C284" s="6">
        <v>560</v>
      </c>
      <c r="D284" s="6">
        <v>81</v>
      </c>
      <c r="E284" s="6">
        <v>0</v>
      </c>
      <c r="F284" s="6">
        <v>289</v>
      </c>
    </row>
    <row r="285" spans="1:6" x14ac:dyDescent="0.2">
      <c r="A285" s="6">
        <v>105930</v>
      </c>
      <c r="B285" s="6" t="s">
        <v>1841</v>
      </c>
      <c r="C285" s="6">
        <v>387</v>
      </c>
      <c r="D285" s="6">
        <v>350</v>
      </c>
      <c r="E285" s="6">
        <v>0</v>
      </c>
      <c r="F285" s="6">
        <v>361</v>
      </c>
    </row>
    <row r="286" spans="1:6" x14ac:dyDescent="0.2">
      <c r="A286" s="6">
        <v>106959</v>
      </c>
      <c r="B286" s="6" t="s">
        <v>1828</v>
      </c>
      <c r="C286" s="6">
        <v>47</v>
      </c>
      <c r="D286" s="6">
        <v>36</v>
      </c>
      <c r="E286" s="6">
        <v>0</v>
      </c>
      <c r="F286" s="6">
        <v>37</v>
      </c>
    </row>
    <row r="287" spans="1:6" x14ac:dyDescent="0.2">
      <c r="A287" s="6">
        <v>107002</v>
      </c>
      <c r="B287" s="6" t="s">
        <v>1827</v>
      </c>
      <c r="C287" s="6">
        <v>48</v>
      </c>
      <c r="D287" s="6">
        <v>4</v>
      </c>
      <c r="E287" s="6">
        <v>0</v>
      </c>
      <c r="F287" s="6">
        <v>0</v>
      </c>
    </row>
    <row r="288" spans="1:6" x14ac:dyDescent="0.2">
      <c r="A288" s="6">
        <v>109762</v>
      </c>
      <c r="B288" s="6" t="s">
        <v>470</v>
      </c>
      <c r="C288" s="6">
        <v>9</v>
      </c>
      <c r="D288" s="6">
        <v>10</v>
      </c>
      <c r="E288" s="6">
        <v>0</v>
      </c>
      <c r="F288" s="6">
        <v>10</v>
      </c>
    </row>
    <row r="289" spans="1:6" x14ac:dyDescent="0.2">
      <c r="A289" s="6">
        <v>482009</v>
      </c>
      <c r="B289" s="6" t="s">
        <v>1173</v>
      </c>
      <c r="C289" s="6">
        <v>8</v>
      </c>
      <c r="D289" s="6">
        <v>11</v>
      </c>
      <c r="E289" s="6">
        <v>0</v>
      </c>
      <c r="F289" s="6">
        <v>11</v>
      </c>
    </row>
    <row r="290" spans="1:6" x14ac:dyDescent="0.2">
      <c r="A290" s="6">
        <v>108283</v>
      </c>
      <c r="B290" s="6" t="s">
        <v>445</v>
      </c>
      <c r="C290" s="6">
        <v>10</v>
      </c>
      <c r="D290" s="6">
        <v>12</v>
      </c>
      <c r="E290" s="6">
        <v>0</v>
      </c>
      <c r="F290" s="6">
        <v>12</v>
      </c>
    </row>
    <row r="291" spans="1:6" x14ac:dyDescent="0.2">
      <c r="A291" s="6">
        <v>324766</v>
      </c>
      <c r="B291" s="6" t="s">
        <v>1514</v>
      </c>
      <c r="C291" s="6">
        <v>16</v>
      </c>
      <c r="D291" s="6">
        <v>7</v>
      </c>
      <c r="E291" s="6">
        <v>0</v>
      </c>
      <c r="F291" s="6">
        <v>7</v>
      </c>
    </row>
    <row r="292" spans="1:6" x14ac:dyDescent="0.2">
      <c r="A292" s="6">
        <v>114043</v>
      </c>
      <c r="B292" s="6" t="s">
        <v>1723</v>
      </c>
      <c r="C292" s="6">
        <v>35</v>
      </c>
      <c r="D292" s="6">
        <v>15</v>
      </c>
      <c r="E292" s="6">
        <v>0</v>
      </c>
      <c r="F292" s="6">
        <v>15</v>
      </c>
    </row>
    <row r="293" spans="1:6" x14ac:dyDescent="0.2">
      <c r="A293" s="6">
        <v>138681</v>
      </c>
      <c r="B293" s="6" t="s">
        <v>1655</v>
      </c>
      <c r="C293" s="6">
        <v>32</v>
      </c>
      <c r="D293" s="6">
        <v>35</v>
      </c>
      <c r="E293" s="6">
        <v>0</v>
      </c>
      <c r="F293" s="6">
        <v>36</v>
      </c>
    </row>
    <row r="294" spans="1:6" x14ac:dyDescent="0.2">
      <c r="A294" s="6">
        <v>469816</v>
      </c>
      <c r="B294" s="6" t="s">
        <v>1437</v>
      </c>
      <c r="C294" s="6">
        <v>11</v>
      </c>
      <c r="D294" s="6">
        <v>8</v>
      </c>
      <c r="E294" s="6">
        <v>0</v>
      </c>
      <c r="F294" s="6">
        <v>8</v>
      </c>
    </row>
    <row r="295" spans="1:6" x14ac:dyDescent="0.2">
      <c r="A295" s="6">
        <v>110418</v>
      </c>
      <c r="B295" s="6" t="s">
        <v>1763</v>
      </c>
      <c r="C295" s="6">
        <v>66</v>
      </c>
      <c r="D295" s="6">
        <v>130</v>
      </c>
      <c r="E295" s="6">
        <v>0</v>
      </c>
      <c r="F295" s="6">
        <v>61</v>
      </c>
    </row>
    <row r="296" spans="1:6" x14ac:dyDescent="0.2">
      <c r="A296" s="6">
        <v>212211</v>
      </c>
      <c r="B296" s="6" t="s">
        <v>1587</v>
      </c>
      <c r="C296" s="6">
        <v>31</v>
      </c>
      <c r="D296" s="6">
        <v>23</v>
      </c>
      <c r="E296" s="6">
        <v>0</v>
      </c>
      <c r="F296" s="6">
        <v>23</v>
      </c>
    </row>
    <row r="297" spans="1:6" x14ac:dyDescent="0.2">
      <c r="A297" s="6">
        <v>126746</v>
      </c>
      <c r="B297" s="6" t="s">
        <v>886</v>
      </c>
      <c r="C297" s="6">
        <v>675</v>
      </c>
      <c r="D297" s="6">
        <v>516</v>
      </c>
      <c r="E297" s="6">
        <v>0</v>
      </c>
      <c r="F297" s="6">
        <v>564</v>
      </c>
    </row>
    <row r="298" spans="1:6" x14ac:dyDescent="0.2">
      <c r="A298" s="6">
        <v>309455</v>
      </c>
      <c r="B298" s="6" t="s">
        <v>500</v>
      </c>
      <c r="C298" s="6">
        <v>22</v>
      </c>
      <c r="D298" s="6">
        <v>7</v>
      </c>
      <c r="E298" s="6">
        <v>0</v>
      </c>
      <c r="F298" s="6">
        <v>7</v>
      </c>
    </row>
    <row r="299" spans="1:6" x14ac:dyDescent="0.2">
      <c r="A299" s="6">
        <v>419401</v>
      </c>
      <c r="B299" s="6" t="s">
        <v>1486</v>
      </c>
      <c r="C299" s="6">
        <v>78</v>
      </c>
      <c r="D299" s="6">
        <v>4</v>
      </c>
      <c r="E299" s="6">
        <v>0</v>
      </c>
      <c r="F299" s="6">
        <v>4</v>
      </c>
    </row>
    <row r="300" spans="1:6" x14ac:dyDescent="0.2">
      <c r="A300" s="6">
        <v>116059</v>
      </c>
      <c r="B300" s="6" t="s">
        <v>300</v>
      </c>
      <c r="C300" s="6">
        <v>318</v>
      </c>
      <c r="D300" s="6">
        <v>625</v>
      </c>
      <c r="E300" s="6">
        <v>0</v>
      </c>
      <c r="F300" s="6">
        <v>516</v>
      </c>
    </row>
    <row r="301" spans="1:6" x14ac:dyDescent="0.2">
      <c r="A301" s="6">
        <v>481202</v>
      </c>
      <c r="B301" s="6" t="s">
        <v>1413</v>
      </c>
      <c r="C301" s="6">
        <v>2</v>
      </c>
      <c r="D301" s="6">
        <v>2</v>
      </c>
      <c r="E301" s="6">
        <v>0</v>
      </c>
      <c r="F301" s="6">
        <v>2</v>
      </c>
    </row>
    <row r="302" spans="1:6" x14ac:dyDescent="0.2">
      <c r="A302" s="6">
        <v>107462</v>
      </c>
      <c r="B302" s="6" t="s">
        <v>1816</v>
      </c>
      <c r="C302" s="6">
        <v>40</v>
      </c>
      <c r="D302" s="6">
        <v>9</v>
      </c>
      <c r="E302" s="6">
        <v>0</v>
      </c>
      <c r="F302" s="6">
        <v>67</v>
      </c>
    </row>
    <row r="303" spans="1:6" x14ac:dyDescent="0.2">
      <c r="A303" s="6">
        <v>488584</v>
      </c>
      <c r="B303" s="6" t="s">
        <v>1400</v>
      </c>
      <c r="C303" s="6">
        <v>27</v>
      </c>
      <c r="D303" s="6">
        <v>5</v>
      </c>
      <c r="E303" s="6">
        <v>0</v>
      </c>
      <c r="F303" s="6">
        <v>17</v>
      </c>
    </row>
    <row r="304" spans="1:6" x14ac:dyDescent="0.2">
      <c r="A304" s="6">
        <v>473012</v>
      </c>
      <c r="B304" s="6" t="s">
        <v>1428</v>
      </c>
      <c r="C304" s="6">
        <v>1</v>
      </c>
      <c r="D304" s="6">
        <v>1</v>
      </c>
      <c r="E304" s="6">
        <v>0</v>
      </c>
      <c r="F304" s="6">
        <v>1</v>
      </c>
    </row>
    <row r="305" spans="1:6" x14ac:dyDescent="0.2">
      <c r="A305" s="6">
        <v>556454</v>
      </c>
      <c r="B305" s="6" t="s">
        <v>1351</v>
      </c>
      <c r="C305" s="6">
        <v>12</v>
      </c>
      <c r="D305" s="6">
        <v>10</v>
      </c>
      <c r="E305" s="6">
        <v>0</v>
      </c>
      <c r="F305" s="6">
        <v>10</v>
      </c>
    </row>
    <row r="306" spans="1:6" x14ac:dyDescent="0.2">
      <c r="A306" s="6">
        <v>115809</v>
      </c>
      <c r="B306" s="6" t="s">
        <v>228</v>
      </c>
      <c r="C306" s="6">
        <v>14</v>
      </c>
      <c r="D306" s="6">
        <v>15</v>
      </c>
      <c r="E306" s="6">
        <v>0</v>
      </c>
      <c r="F306" s="6">
        <v>8</v>
      </c>
    </row>
    <row r="307" spans="1:6" x14ac:dyDescent="0.2">
      <c r="A307" s="6">
        <v>302055</v>
      </c>
      <c r="B307" s="6" t="s">
        <v>1566</v>
      </c>
      <c r="C307" s="6">
        <v>8</v>
      </c>
      <c r="D307" s="6">
        <v>1</v>
      </c>
      <c r="E307" s="6">
        <v>0</v>
      </c>
      <c r="F307" s="6">
        <v>8</v>
      </c>
    </row>
    <row r="308" spans="1:6" x14ac:dyDescent="0.2">
      <c r="A308" s="6">
        <v>193887</v>
      </c>
      <c r="B308" s="6" t="s">
        <v>277</v>
      </c>
      <c r="C308" s="6">
        <v>6</v>
      </c>
      <c r="D308" s="6">
        <v>8</v>
      </c>
      <c r="E308" s="6">
        <v>0</v>
      </c>
      <c r="F308" s="6">
        <v>6</v>
      </c>
    </row>
    <row r="309" spans="1:6" x14ac:dyDescent="0.2">
      <c r="A309" s="6">
        <v>518758</v>
      </c>
      <c r="B309" s="6" t="s">
        <v>1362</v>
      </c>
      <c r="C309" s="6"/>
      <c r="D309" s="6">
        <v>10</v>
      </c>
      <c r="E309" s="6">
        <v>0</v>
      </c>
      <c r="F309" s="6">
        <v>6</v>
      </c>
    </row>
    <row r="310" spans="1:6" x14ac:dyDescent="0.2">
      <c r="A310" s="6">
        <v>413118</v>
      </c>
      <c r="B310" s="6" t="s">
        <v>380</v>
      </c>
      <c r="C310" s="6">
        <v>80</v>
      </c>
      <c r="D310" s="6">
        <v>24</v>
      </c>
      <c r="E310" s="6">
        <v>0</v>
      </c>
      <c r="F310" s="6">
        <v>24</v>
      </c>
    </row>
    <row r="311" spans="1:6" x14ac:dyDescent="0.2">
      <c r="A311" s="6">
        <v>301506</v>
      </c>
      <c r="B311" s="6" t="s">
        <v>384</v>
      </c>
      <c r="C311" s="6">
        <v>80</v>
      </c>
      <c r="D311" s="6">
        <v>20</v>
      </c>
      <c r="E311" s="6">
        <v>0</v>
      </c>
      <c r="F311" s="6">
        <v>20</v>
      </c>
    </row>
    <row r="312" spans="1:6" x14ac:dyDescent="0.2">
      <c r="A312" s="6">
        <v>579056</v>
      </c>
      <c r="B312" s="6" t="s">
        <v>943</v>
      </c>
      <c r="C312" s="6"/>
      <c r="D312" s="6">
        <v>1</v>
      </c>
      <c r="E312" s="6">
        <v>0</v>
      </c>
      <c r="F312" s="6">
        <v>0</v>
      </c>
    </row>
    <row r="313" spans="1:6" x14ac:dyDescent="0.2">
      <c r="A313" s="6">
        <v>232971</v>
      </c>
      <c r="B313" s="6" t="s">
        <v>1575</v>
      </c>
      <c r="C313" s="6">
        <v>4</v>
      </c>
      <c r="D313" s="6">
        <v>4</v>
      </c>
      <c r="E313" s="6">
        <v>0</v>
      </c>
      <c r="F313" s="6">
        <v>4</v>
      </c>
    </row>
    <row r="314" spans="1:6" x14ac:dyDescent="0.2">
      <c r="A314" s="6">
        <v>511805</v>
      </c>
      <c r="B314" s="6" t="s">
        <v>940</v>
      </c>
      <c r="C314" s="6">
        <v>17000</v>
      </c>
      <c r="D314" s="6">
        <v>5</v>
      </c>
      <c r="E314" s="6">
        <v>0</v>
      </c>
      <c r="F314" s="6">
        <v>0</v>
      </c>
    </row>
    <row r="315" spans="1:6" x14ac:dyDescent="0.2">
      <c r="A315" s="6" t="s">
        <v>1318</v>
      </c>
      <c r="B315" s="6" t="s">
        <v>1319</v>
      </c>
      <c r="C315" s="6">
        <v>17000</v>
      </c>
      <c r="D315" s="6">
        <v>100</v>
      </c>
      <c r="E315" s="6">
        <v>0</v>
      </c>
      <c r="F315" s="6">
        <v>39</v>
      </c>
    </row>
    <row r="316" spans="1:6" x14ac:dyDescent="0.2">
      <c r="A316" s="6">
        <v>510941</v>
      </c>
      <c r="B316" s="6" t="s">
        <v>1380</v>
      </c>
      <c r="C316" s="6"/>
      <c r="D316" s="6">
        <v>4</v>
      </c>
      <c r="E316" s="6">
        <v>0</v>
      </c>
      <c r="F316" s="6">
        <v>7</v>
      </c>
    </row>
    <row r="317" spans="1:6" x14ac:dyDescent="0.2">
      <c r="A317" s="6">
        <v>520250</v>
      </c>
      <c r="B317" s="6" t="s">
        <v>992</v>
      </c>
      <c r="C317" s="6"/>
      <c r="D317" s="6">
        <v>110</v>
      </c>
      <c r="E317" s="6">
        <v>0</v>
      </c>
      <c r="F317" s="6">
        <v>113</v>
      </c>
    </row>
    <row r="318" spans="1:6" x14ac:dyDescent="0.2">
      <c r="A318" s="6">
        <v>510543</v>
      </c>
      <c r="B318" s="6" t="s">
        <v>1383</v>
      </c>
      <c r="C318" s="6"/>
      <c r="D318" s="6">
        <v>10</v>
      </c>
      <c r="E318" s="6">
        <v>0</v>
      </c>
      <c r="F318" s="6">
        <v>14</v>
      </c>
    </row>
    <row r="319" spans="1:6" x14ac:dyDescent="0.2">
      <c r="A319" s="6">
        <v>488064</v>
      </c>
      <c r="B319" s="6" t="s">
        <v>1401</v>
      </c>
      <c r="C319" s="6"/>
      <c r="D319" s="6">
        <v>50</v>
      </c>
      <c r="E319" s="6">
        <v>0</v>
      </c>
      <c r="F319" s="6">
        <v>51</v>
      </c>
    </row>
    <row r="320" spans="1:6" x14ac:dyDescent="0.2">
      <c r="A320" s="6">
        <v>513816</v>
      </c>
      <c r="B320" s="6" t="s">
        <v>1232</v>
      </c>
      <c r="C320" s="6"/>
      <c r="D320" s="6">
        <v>200</v>
      </c>
      <c r="E320" s="6">
        <v>0</v>
      </c>
      <c r="F320" s="6">
        <v>202</v>
      </c>
    </row>
    <row r="321" spans="1:6" x14ac:dyDescent="0.2">
      <c r="A321" s="6">
        <v>533752</v>
      </c>
      <c r="B321" s="6" t="s">
        <v>1289</v>
      </c>
      <c r="C321" s="6"/>
      <c r="D321" s="6">
        <v>15</v>
      </c>
      <c r="E321" s="6">
        <v>0</v>
      </c>
      <c r="F321" s="6">
        <v>22</v>
      </c>
    </row>
    <row r="322" spans="1:6" x14ac:dyDescent="0.2">
      <c r="A322" s="6">
        <v>500262</v>
      </c>
      <c r="B322" s="6" t="s">
        <v>1395</v>
      </c>
      <c r="C322" s="6"/>
      <c r="D322" s="6">
        <v>18</v>
      </c>
      <c r="E322" s="6">
        <v>0</v>
      </c>
      <c r="F322" s="6">
        <v>18</v>
      </c>
    </row>
    <row r="323" spans="1:6" x14ac:dyDescent="0.2">
      <c r="A323" s="6">
        <v>187999</v>
      </c>
      <c r="B323" s="6" t="s">
        <v>960</v>
      </c>
      <c r="C323" s="6">
        <v>26</v>
      </c>
      <c r="D323" s="6">
        <v>30</v>
      </c>
      <c r="E323" s="6">
        <v>0</v>
      </c>
      <c r="F323" s="6">
        <v>30</v>
      </c>
    </row>
    <row r="324" spans="1:6" x14ac:dyDescent="0.2">
      <c r="A324" s="6">
        <v>513581</v>
      </c>
      <c r="B324" s="6" t="s">
        <v>1372</v>
      </c>
      <c r="C324" s="6"/>
      <c r="D324" s="6">
        <v>21</v>
      </c>
      <c r="E324" s="6">
        <v>0</v>
      </c>
      <c r="F324" s="6">
        <v>15</v>
      </c>
    </row>
    <row r="325" spans="1:6" x14ac:dyDescent="0.2">
      <c r="A325" s="6">
        <v>482415</v>
      </c>
      <c r="B325" s="6" t="s">
        <v>575</v>
      </c>
      <c r="C325" s="6">
        <v>23</v>
      </c>
      <c r="D325" s="6">
        <v>3</v>
      </c>
      <c r="E325" s="6">
        <v>0</v>
      </c>
      <c r="F325" s="6">
        <v>3</v>
      </c>
    </row>
    <row r="326" spans="1:6" x14ac:dyDescent="0.2">
      <c r="A326" s="6">
        <v>203422</v>
      </c>
      <c r="B326" s="6" t="s">
        <v>1597</v>
      </c>
      <c r="C326" s="6">
        <v>5</v>
      </c>
      <c r="D326" s="6">
        <v>5</v>
      </c>
      <c r="E326" s="6">
        <v>0</v>
      </c>
      <c r="F326" s="6">
        <v>5</v>
      </c>
    </row>
    <row r="327" spans="1:6" x14ac:dyDescent="0.2">
      <c r="A327" s="6">
        <v>327726</v>
      </c>
      <c r="B327" s="6" t="s">
        <v>667</v>
      </c>
      <c r="C327" s="6">
        <v>124</v>
      </c>
      <c r="D327" s="6">
        <v>156</v>
      </c>
      <c r="E327" s="6">
        <v>0</v>
      </c>
      <c r="F327" s="6">
        <v>160</v>
      </c>
    </row>
    <row r="328" spans="1:6" x14ac:dyDescent="0.2">
      <c r="A328" s="6" t="s">
        <v>1328</v>
      </c>
      <c r="B328" s="6" t="s">
        <v>1329</v>
      </c>
      <c r="C328" s="6"/>
      <c r="D328" s="6">
        <v>80</v>
      </c>
      <c r="E328" s="6">
        <v>0</v>
      </c>
      <c r="F328" s="6">
        <v>0</v>
      </c>
    </row>
    <row r="329" spans="1:6" x14ac:dyDescent="0.2">
      <c r="A329" s="6">
        <v>133348</v>
      </c>
      <c r="B329" s="6" t="s">
        <v>1668</v>
      </c>
      <c r="C329" s="6">
        <v>239</v>
      </c>
      <c r="D329" s="6">
        <v>80</v>
      </c>
      <c r="E329" s="6">
        <v>0</v>
      </c>
      <c r="F329" s="6">
        <v>92</v>
      </c>
    </row>
    <row r="330" spans="1:6" x14ac:dyDescent="0.2">
      <c r="A330" s="6">
        <v>465982</v>
      </c>
      <c r="B330" s="6" t="s">
        <v>1451</v>
      </c>
      <c r="C330" s="6">
        <v>38</v>
      </c>
      <c r="D330" s="6">
        <v>35</v>
      </c>
      <c r="E330" s="6">
        <v>0</v>
      </c>
      <c r="F330" s="6">
        <v>36</v>
      </c>
    </row>
    <row r="331" spans="1:6" x14ac:dyDescent="0.2">
      <c r="A331" s="6" t="s">
        <v>1336</v>
      </c>
      <c r="B331" s="6" t="s">
        <v>1337</v>
      </c>
      <c r="C331" s="6">
        <v>98</v>
      </c>
      <c r="D331" s="6">
        <v>30</v>
      </c>
      <c r="E331" s="6">
        <v>0</v>
      </c>
      <c r="F331" s="6">
        <v>31</v>
      </c>
    </row>
    <row r="332" spans="1:6" x14ac:dyDescent="0.2">
      <c r="A332" s="6">
        <v>328319</v>
      </c>
      <c r="B332" s="6" t="s">
        <v>487</v>
      </c>
      <c r="C332" s="6">
        <v>8</v>
      </c>
      <c r="D332" s="6">
        <v>9</v>
      </c>
      <c r="E332" s="6">
        <v>0</v>
      </c>
      <c r="F332" s="6">
        <v>9</v>
      </c>
    </row>
    <row r="333" spans="1:6" x14ac:dyDescent="0.2">
      <c r="A333" s="6">
        <v>186139</v>
      </c>
      <c r="B333" s="6" t="s">
        <v>756</v>
      </c>
      <c r="C333" s="6">
        <v>159</v>
      </c>
      <c r="D333" s="6">
        <v>162</v>
      </c>
      <c r="E333" s="6">
        <v>0</v>
      </c>
      <c r="F333" s="6">
        <v>167</v>
      </c>
    </row>
    <row r="334" spans="1:6" x14ac:dyDescent="0.2">
      <c r="A334" s="6">
        <v>114954</v>
      </c>
      <c r="B334" s="6" t="s">
        <v>213</v>
      </c>
      <c r="C334" s="6">
        <v>31</v>
      </c>
      <c r="D334" s="6">
        <v>32</v>
      </c>
      <c r="E334" s="6">
        <v>0</v>
      </c>
      <c r="F334" s="6">
        <v>16</v>
      </c>
    </row>
    <row r="335" spans="1:6" x14ac:dyDescent="0.2">
      <c r="A335" s="6">
        <v>112651</v>
      </c>
      <c r="B335" s="6" t="s">
        <v>1737</v>
      </c>
      <c r="C335" s="6">
        <v>25</v>
      </c>
      <c r="D335" s="6">
        <v>25</v>
      </c>
      <c r="E335" s="6">
        <v>0</v>
      </c>
      <c r="F335" s="6">
        <v>22</v>
      </c>
    </row>
    <row r="336" spans="1:6" x14ac:dyDescent="0.2">
      <c r="A336" s="6">
        <v>107340</v>
      </c>
      <c r="B336" s="6" t="s">
        <v>1818</v>
      </c>
      <c r="C336" s="6">
        <v>25</v>
      </c>
      <c r="D336" s="6">
        <v>28</v>
      </c>
      <c r="E336" s="6">
        <v>0</v>
      </c>
      <c r="F336" s="6">
        <v>28</v>
      </c>
    </row>
    <row r="337" spans="1:6" x14ac:dyDescent="0.2">
      <c r="A337" s="6">
        <v>151344</v>
      </c>
      <c r="B337" s="6" t="s">
        <v>1637</v>
      </c>
      <c r="C337" s="6">
        <v>66</v>
      </c>
      <c r="D337" s="6">
        <v>70</v>
      </c>
      <c r="E337" s="6">
        <v>0</v>
      </c>
      <c r="F337" s="6">
        <v>72</v>
      </c>
    </row>
    <row r="338" spans="1:6" x14ac:dyDescent="0.2">
      <c r="A338" s="6">
        <v>471111</v>
      </c>
      <c r="B338" s="6" t="s">
        <v>1434</v>
      </c>
      <c r="C338" s="6">
        <v>35</v>
      </c>
      <c r="D338" s="6">
        <v>40</v>
      </c>
      <c r="E338" s="6">
        <v>0</v>
      </c>
      <c r="F338" s="6">
        <v>23</v>
      </c>
    </row>
    <row r="339" spans="1:6" x14ac:dyDescent="0.2">
      <c r="A339" s="6">
        <v>490173</v>
      </c>
      <c r="B339" s="6" t="s">
        <v>1398</v>
      </c>
      <c r="C339" s="6">
        <v>14</v>
      </c>
      <c r="D339" s="6">
        <v>15</v>
      </c>
      <c r="E339" s="6">
        <v>0</v>
      </c>
      <c r="F339" s="6">
        <v>6</v>
      </c>
    </row>
    <row r="340" spans="1:6" x14ac:dyDescent="0.2">
      <c r="A340" s="6">
        <v>563749</v>
      </c>
      <c r="B340" s="6" t="s">
        <v>946</v>
      </c>
      <c r="C340" s="6"/>
      <c r="D340" s="6">
        <v>5</v>
      </c>
      <c r="E340" s="6">
        <v>0</v>
      </c>
      <c r="F340" s="6">
        <v>0</v>
      </c>
    </row>
    <row r="341" spans="1:6" x14ac:dyDescent="0.2">
      <c r="A341" s="6">
        <v>466211</v>
      </c>
      <c r="B341" s="6" t="s">
        <v>1111</v>
      </c>
      <c r="C341" s="6">
        <v>71</v>
      </c>
      <c r="D341" s="6">
        <v>10</v>
      </c>
      <c r="E341" s="6">
        <v>0</v>
      </c>
      <c r="F341" s="6">
        <v>3</v>
      </c>
    </row>
    <row r="342" spans="1:6" x14ac:dyDescent="0.2">
      <c r="A342" s="6">
        <v>476451</v>
      </c>
      <c r="B342" s="6" t="s">
        <v>1426</v>
      </c>
      <c r="C342" s="6">
        <v>1</v>
      </c>
      <c r="D342" s="6">
        <v>2</v>
      </c>
      <c r="E342" s="6">
        <v>0</v>
      </c>
      <c r="F342" s="6">
        <v>2</v>
      </c>
    </row>
    <row r="343" spans="1:6" x14ac:dyDescent="0.2">
      <c r="A343" s="6">
        <v>478901</v>
      </c>
      <c r="B343" s="6" t="s">
        <v>1419</v>
      </c>
      <c r="C343" s="6">
        <v>33</v>
      </c>
      <c r="D343" s="6">
        <v>34</v>
      </c>
      <c r="E343" s="6">
        <v>0</v>
      </c>
      <c r="F343" s="6">
        <v>45</v>
      </c>
    </row>
    <row r="344" spans="1:6" x14ac:dyDescent="0.2">
      <c r="A344" s="6">
        <v>125286</v>
      </c>
      <c r="B344" s="6" t="s">
        <v>484</v>
      </c>
      <c r="C344" s="6">
        <v>14</v>
      </c>
      <c r="D344" s="6">
        <v>9</v>
      </c>
      <c r="E344" s="6">
        <v>0</v>
      </c>
      <c r="F344" s="6">
        <v>9</v>
      </c>
    </row>
    <row r="345" spans="1:6" x14ac:dyDescent="0.2">
      <c r="A345" s="6" t="s">
        <v>1273</v>
      </c>
      <c r="B345" s="6" t="s">
        <v>1274</v>
      </c>
      <c r="C345" s="6">
        <v>400</v>
      </c>
      <c r="D345" s="6">
        <v>5</v>
      </c>
      <c r="E345" s="6">
        <v>0</v>
      </c>
      <c r="F345" s="6">
        <v>0</v>
      </c>
    </row>
    <row r="346" spans="1:6" x14ac:dyDescent="0.2">
      <c r="A346" s="6">
        <v>509674</v>
      </c>
      <c r="B346" s="6" t="s">
        <v>1388</v>
      </c>
      <c r="C346" s="6"/>
      <c r="D346" s="6">
        <v>6</v>
      </c>
      <c r="E346" s="6">
        <v>0</v>
      </c>
      <c r="F346" s="6">
        <v>12</v>
      </c>
    </row>
    <row r="347" spans="1:6" x14ac:dyDescent="0.2">
      <c r="A347" s="6">
        <v>100003</v>
      </c>
      <c r="B347" s="6" t="s">
        <v>662</v>
      </c>
      <c r="C347" s="6">
        <v>25</v>
      </c>
      <c r="D347" s="6">
        <v>40</v>
      </c>
      <c r="E347" s="6">
        <v>0</v>
      </c>
      <c r="F347" s="6">
        <v>41</v>
      </c>
    </row>
    <row r="348" spans="1:6" x14ac:dyDescent="0.2">
      <c r="A348" s="6">
        <v>449798</v>
      </c>
      <c r="B348" s="6" t="s">
        <v>1479</v>
      </c>
      <c r="C348" s="6">
        <v>8</v>
      </c>
      <c r="D348" s="6">
        <v>8</v>
      </c>
      <c r="E348" s="6">
        <v>0</v>
      </c>
      <c r="F348" s="6">
        <v>39</v>
      </c>
    </row>
    <row r="349" spans="1:6" x14ac:dyDescent="0.2">
      <c r="A349" s="6">
        <v>112348</v>
      </c>
      <c r="B349" s="6" t="s">
        <v>659</v>
      </c>
      <c r="C349" s="6">
        <v>60</v>
      </c>
      <c r="D349" s="6">
        <v>40</v>
      </c>
      <c r="E349" s="6">
        <v>0</v>
      </c>
      <c r="F349" s="6">
        <v>41</v>
      </c>
    </row>
    <row r="350" spans="1:6" x14ac:dyDescent="0.2">
      <c r="A350" s="6">
        <v>303942</v>
      </c>
      <c r="B350" s="6" t="s">
        <v>1266</v>
      </c>
      <c r="C350" s="6"/>
      <c r="D350" s="6">
        <v>4</v>
      </c>
      <c r="E350" s="6">
        <v>0</v>
      </c>
      <c r="F350" s="6">
        <v>4</v>
      </c>
    </row>
    <row r="351" spans="1:6" x14ac:dyDescent="0.2">
      <c r="A351" s="6">
        <v>501299</v>
      </c>
      <c r="B351" s="6" t="s">
        <v>1394</v>
      </c>
      <c r="C351" s="6">
        <v>0</v>
      </c>
      <c r="D351" s="6">
        <v>0</v>
      </c>
      <c r="E351" s="6">
        <v>0</v>
      </c>
      <c r="F351" s="6">
        <v>8</v>
      </c>
    </row>
    <row r="352" spans="1:6" x14ac:dyDescent="0.2">
      <c r="A352" s="6">
        <v>131116</v>
      </c>
      <c r="B352" s="6" t="s">
        <v>1675</v>
      </c>
      <c r="C352" s="6">
        <v>208</v>
      </c>
      <c r="D352" s="6">
        <v>175</v>
      </c>
      <c r="E352" s="6">
        <v>0</v>
      </c>
      <c r="F352" s="6">
        <v>196</v>
      </c>
    </row>
    <row r="353" spans="1:6" x14ac:dyDescent="0.2">
      <c r="A353" s="6">
        <v>149617</v>
      </c>
      <c r="B353" s="6" t="s">
        <v>1638</v>
      </c>
      <c r="C353" s="6">
        <v>7</v>
      </c>
      <c r="D353" s="6">
        <v>8</v>
      </c>
      <c r="E353" s="6">
        <v>0</v>
      </c>
      <c r="F353" s="6">
        <v>12</v>
      </c>
    </row>
    <row r="354" spans="1:6" x14ac:dyDescent="0.2">
      <c r="A354" s="6">
        <v>414445</v>
      </c>
      <c r="B354" s="6" t="s">
        <v>1491</v>
      </c>
      <c r="C354" s="6">
        <v>5</v>
      </c>
      <c r="D354" s="6">
        <v>5</v>
      </c>
      <c r="E354" s="6">
        <v>0</v>
      </c>
      <c r="F354" s="6">
        <v>8</v>
      </c>
    </row>
    <row r="355" spans="1:6" x14ac:dyDescent="0.2">
      <c r="A355" s="6">
        <v>477215</v>
      </c>
      <c r="B355" s="6" t="s">
        <v>430</v>
      </c>
      <c r="C355" s="6">
        <v>43</v>
      </c>
      <c r="D355" s="6">
        <v>13</v>
      </c>
      <c r="E355" s="6">
        <v>0</v>
      </c>
      <c r="F355" s="6">
        <v>13</v>
      </c>
    </row>
    <row r="356" spans="1:6" x14ac:dyDescent="0.2">
      <c r="A356" s="6">
        <v>190854</v>
      </c>
      <c r="B356" s="6" t="s">
        <v>385</v>
      </c>
      <c r="C356" s="6">
        <v>56</v>
      </c>
      <c r="D356" s="6">
        <v>20</v>
      </c>
      <c r="E356" s="6">
        <v>0</v>
      </c>
      <c r="F356" s="6">
        <v>20</v>
      </c>
    </row>
    <row r="357" spans="1:6" x14ac:dyDescent="0.2">
      <c r="A357" s="6">
        <v>307983</v>
      </c>
      <c r="B357" s="6" t="s">
        <v>990</v>
      </c>
      <c r="C357" s="6">
        <v>40</v>
      </c>
      <c r="D357" s="6">
        <v>80</v>
      </c>
      <c r="E357" s="6">
        <v>0</v>
      </c>
      <c r="F357" s="6">
        <v>26</v>
      </c>
    </row>
    <row r="358" spans="1:6" x14ac:dyDescent="0.2">
      <c r="A358" s="6">
        <v>116549</v>
      </c>
      <c r="B358" s="6" t="s">
        <v>1703</v>
      </c>
      <c r="C358" s="6"/>
      <c r="D358" s="6">
        <v>144</v>
      </c>
      <c r="E358" s="6">
        <v>0</v>
      </c>
      <c r="F358" s="6">
        <v>251</v>
      </c>
    </row>
    <row r="359" spans="1:6" x14ac:dyDescent="0.2">
      <c r="A359" s="6">
        <v>198645</v>
      </c>
      <c r="B359" s="6" t="s">
        <v>1601</v>
      </c>
      <c r="C359" s="6">
        <v>480</v>
      </c>
      <c r="D359" s="6">
        <v>1</v>
      </c>
      <c r="E359" s="6">
        <v>0</v>
      </c>
      <c r="F359" s="6">
        <v>31</v>
      </c>
    </row>
    <row r="360" spans="1:6" x14ac:dyDescent="0.2">
      <c r="A360" s="6">
        <v>463643</v>
      </c>
      <c r="B360" s="6" t="s">
        <v>1457</v>
      </c>
      <c r="C360" s="6">
        <v>16</v>
      </c>
      <c r="D360" s="6">
        <v>10</v>
      </c>
      <c r="E360" s="6">
        <v>0</v>
      </c>
      <c r="F360" s="6">
        <v>10</v>
      </c>
    </row>
    <row r="361" spans="1:6" x14ac:dyDescent="0.2">
      <c r="A361" s="6">
        <v>515297</v>
      </c>
      <c r="B361" s="6" t="s">
        <v>1366</v>
      </c>
      <c r="C361" s="6">
        <v>60</v>
      </c>
      <c r="D361" s="6">
        <v>60</v>
      </c>
      <c r="E361" s="6">
        <v>0</v>
      </c>
      <c r="F361" s="6">
        <v>20</v>
      </c>
    </row>
    <row r="362" spans="1:6" x14ac:dyDescent="0.2">
      <c r="A362" s="6">
        <v>145184</v>
      </c>
      <c r="B362" s="6" t="s">
        <v>617</v>
      </c>
      <c r="C362" s="6">
        <v>52</v>
      </c>
      <c r="D362" s="6">
        <v>48</v>
      </c>
      <c r="E362" s="6">
        <v>0</v>
      </c>
      <c r="F362" s="6">
        <v>49</v>
      </c>
    </row>
    <row r="363" spans="1:6" x14ac:dyDescent="0.2">
      <c r="A363" s="6">
        <v>171769</v>
      </c>
      <c r="B363" s="6" t="s">
        <v>706</v>
      </c>
      <c r="C363" s="6">
        <v>31</v>
      </c>
      <c r="D363" s="6">
        <v>35</v>
      </c>
      <c r="E363" s="6">
        <v>0</v>
      </c>
      <c r="F363" s="6">
        <v>36</v>
      </c>
    </row>
    <row r="364" spans="1:6" x14ac:dyDescent="0.2">
      <c r="A364" s="6">
        <v>478409</v>
      </c>
      <c r="B364" s="6" t="s">
        <v>166</v>
      </c>
      <c r="C364" s="6">
        <v>630</v>
      </c>
      <c r="D364" s="6">
        <v>26</v>
      </c>
      <c r="E364" s="6">
        <v>0</v>
      </c>
      <c r="F364" s="6">
        <v>1054</v>
      </c>
    </row>
    <row r="365" spans="1:6" x14ac:dyDescent="0.2">
      <c r="A365" s="6">
        <v>115814</v>
      </c>
      <c r="B365" s="6" t="s">
        <v>1242</v>
      </c>
      <c r="C365" s="6">
        <v>13</v>
      </c>
      <c r="D365" s="6">
        <v>20</v>
      </c>
      <c r="E365" s="6">
        <v>0</v>
      </c>
      <c r="F365" s="6">
        <v>20</v>
      </c>
    </row>
    <row r="366" spans="1:6" x14ac:dyDescent="0.2">
      <c r="A366" s="6">
        <v>325778</v>
      </c>
      <c r="B366" s="6" t="s">
        <v>1510</v>
      </c>
      <c r="C366" s="6">
        <v>87</v>
      </c>
      <c r="D366" s="6">
        <v>130</v>
      </c>
      <c r="E366" s="6">
        <v>0</v>
      </c>
      <c r="F366" s="6">
        <v>135</v>
      </c>
    </row>
    <row r="367" spans="1:6" x14ac:dyDescent="0.2">
      <c r="A367" s="6">
        <v>108786</v>
      </c>
      <c r="B367" s="6" t="s">
        <v>499</v>
      </c>
      <c r="C367" s="6">
        <v>23</v>
      </c>
      <c r="D367" s="6">
        <v>7</v>
      </c>
      <c r="E367" s="6">
        <v>0</v>
      </c>
      <c r="F367" s="6">
        <v>7</v>
      </c>
    </row>
    <row r="368" spans="1:6" x14ac:dyDescent="0.2">
      <c r="A368" s="6">
        <v>302952</v>
      </c>
      <c r="B368" s="6" t="s">
        <v>1560</v>
      </c>
      <c r="C368" s="6">
        <v>23</v>
      </c>
      <c r="D368" s="6">
        <v>41</v>
      </c>
      <c r="E368" s="6">
        <v>0</v>
      </c>
      <c r="F368" s="6">
        <v>37</v>
      </c>
    </row>
    <row r="369" spans="1:6" x14ac:dyDescent="0.2">
      <c r="A369" s="6">
        <v>226886</v>
      </c>
      <c r="B369" s="6" t="s">
        <v>1581</v>
      </c>
      <c r="C369" s="6">
        <v>20</v>
      </c>
      <c r="D369" s="6">
        <v>20</v>
      </c>
      <c r="E369" s="6">
        <v>0</v>
      </c>
      <c r="F369" s="6">
        <v>20</v>
      </c>
    </row>
    <row r="370" spans="1:6" x14ac:dyDescent="0.2">
      <c r="A370" s="6">
        <v>134990</v>
      </c>
      <c r="B370" s="6" t="s">
        <v>745</v>
      </c>
      <c r="C370" s="6">
        <v>29</v>
      </c>
      <c r="D370" s="6">
        <v>33</v>
      </c>
      <c r="E370" s="6">
        <v>0</v>
      </c>
      <c r="F370" s="6">
        <v>34</v>
      </c>
    </row>
    <row r="371" spans="1:6" x14ac:dyDescent="0.2">
      <c r="A371" s="6">
        <v>416906</v>
      </c>
      <c r="B371" s="6" t="s">
        <v>1489</v>
      </c>
      <c r="C371" s="6">
        <v>85</v>
      </c>
      <c r="D371" s="6">
        <v>83</v>
      </c>
      <c r="E371" s="6">
        <v>0</v>
      </c>
      <c r="F371" s="6">
        <v>85</v>
      </c>
    </row>
    <row r="372" spans="1:6" x14ac:dyDescent="0.2">
      <c r="A372" s="6">
        <v>481657</v>
      </c>
      <c r="B372" s="6" t="s">
        <v>1411</v>
      </c>
      <c r="C372" s="6"/>
      <c r="D372" s="6">
        <v>40</v>
      </c>
      <c r="E372" s="6">
        <v>0</v>
      </c>
      <c r="F372" s="6">
        <v>51</v>
      </c>
    </row>
    <row r="373" spans="1:6" x14ac:dyDescent="0.2">
      <c r="A373" s="6">
        <v>198111</v>
      </c>
      <c r="B373" s="6" t="s">
        <v>393</v>
      </c>
      <c r="C373" s="6">
        <v>13</v>
      </c>
      <c r="D373" s="6">
        <v>20</v>
      </c>
      <c r="E373" s="6">
        <v>0</v>
      </c>
      <c r="F373" s="6">
        <v>20</v>
      </c>
    </row>
    <row r="374" spans="1:6" x14ac:dyDescent="0.2">
      <c r="A374" s="6">
        <v>453037</v>
      </c>
      <c r="B374" s="6" t="s">
        <v>1473</v>
      </c>
      <c r="C374" s="6">
        <v>36</v>
      </c>
      <c r="D374" s="6">
        <v>36</v>
      </c>
      <c r="E374" s="6">
        <v>0</v>
      </c>
      <c r="F374" s="6">
        <v>36</v>
      </c>
    </row>
    <row r="375" spans="1:6" x14ac:dyDescent="0.2">
      <c r="A375" s="6">
        <v>144941</v>
      </c>
      <c r="B375" s="6" t="s">
        <v>335</v>
      </c>
      <c r="C375" s="6">
        <v>103</v>
      </c>
      <c r="D375" s="6">
        <v>86</v>
      </c>
      <c r="E375" s="6">
        <v>0</v>
      </c>
      <c r="F375" s="6">
        <v>80</v>
      </c>
    </row>
    <row r="376" spans="1:6" x14ac:dyDescent="0.2">
      <c r="A376" s="6">
        <v>109566</v>
      </c>
      <c r="B376" s="6" t="s">
        <v>1782</v>
      </c>
      <c r="C376" s="6">
        <v>75</v>
      </c>
      <c r="D376" s="6">
        <v>84</v>
      </c>
      <c r="E376" s="6">
        <v>0</v>
      </c>
      <c r="F376" s="6">
        <v>87</v>
      </c>
    </row>
    <row r="377" spans="1:6" x14ac:dyDescent="0.2">
      <c r="A377" s="6">
        <v>154997</v>
      </c>
      <c r="B377" s="6" t="s">
        <v>1630</v>
      </c>
      <c r="C377" s="6">
        <v>119</v>
      </c>
      <c r="D377" s="6">
        <v>118</v>
      </c>
      <c r="E377" s="6">
        <v>0</v>
      </c>
      <c r="F377" s="6">
        <v>121</v>
      </c>
    </row>
    <row r="378" spans="1:6" x14ac:dyDescent="0.2">
      <c r="A378" s="6">
        <v>500206</v>
      </c>
      <c r="B378" s="6" t="s">
        <v>1396</v>
      </c>
      <c r="C378" s="6">
        <v>13</v>
      </c>
      <c r="D378" s="6">
        <v>4</v>
      </c>
      <c r="E378" s="6">
        <v>0</v>
      </c>
      <c r="F378" s="6">
        <v>4</v>
      </c>
    </row>
    <row r="379" spans="1:6" x14ac:dyDescent="0.2">
      <c r="A379" s="6">
        <v>107454</v>
      </c>
      <c r="B379" s="6" t="s">
        <v>1817</v>
      </c>
      <c r="C379" s="6">
        <v>32</v>
      </c>
      <c r="D379" s="6">
        <v>27</v>
      </c>
      <c r="E379" s="6">
        <v>0</v>
      </c>
      <c r="F379" s="6">
        <v>36</v>
      </c>
    </row>
    <row r="380" spans="1:6" x14ac:dyDescent="0.2">
      <c r="A380" s="6">
        <v>109591</v>
      </c>
      <c r="B380" s="6" t="s">
        <v>1781</v>
      </c>
      <c r="C380" s="6">
        <v>55</v>
      </c>
      <c r="D380" s="6">
        <v>16</v>
      </c>
      <c r="E380" s="6">
        <v>0</v>
      </c>
      <c r="F380" s="6">
        <v>31</v>
      </c>
    </row>
    <row r="381" spans="1:6" x14ac:dyDescent="0.2">
      <c r="A381" s="6">
        <v>134012</v>
      </c>
      <c r="B381" s="6" t="s">
        <v>1666</v>
      </c>
      <c r="C381" s="6">
        <v>10</v>
      </c>
      <c r="D381" s="6">
        <v>14</v>
      </c>
      <c r="E381" s="6">
        <v>0</v>
      </c>
      <c r="F381" s="6">
        <v>13</v>
      </c>
    </row>
    <row r="382" spans="1:6" x14ac:dyDescent="0.2">
      <c r="A382" s="6">
        <v>109547</v>
      </c>
      <c r="B382" s="6" t="s">
        <v>1783</v>
      </c>
      <c r="C382" s="6">
        <v>42</v>
      </c>
      <c r="D382" s="6">
        <v>40</v>
      </c>
      <c r="E382" s="6">
        <v>0</v>
      </c>
      <c r="F382" s="6">
        <v>42</v>
      </c>
    </row>
    <row r="383" spans="1:6" x14ac:dyDescent="0.2">
      <c r="A383" s="6">
        <v>598548</v>
      </c>
      <c r="B383" s="6" t="s">
        <v>1346</v>
      </c>
      <c r="C383" s="6"/>
      <c r="D383" s="6">
        <v>26</v>
      </c>
      <c r="E383" s="6">
        <v>0</v>
      </c>
      <c r="F383" s="6">
        <v>12</v>
      </c>
    </row>
    <row r="384" spans="1:6" x14ac:dyDescent="0.2">
      <c r="A384" s="6">
        <v>108110</v>
      </c>
      <c r="B384" s="6" t="s">
        <v>1804</v>
      </c>
      <c r="C384" s="6">
        <v>660</v>
      </c>
      <c r="D384" s="6">
        <v>162</v>
      </c>
      <c r="E384" s="6">
        <v>0</v>
      </c>
      <c r="F384" s="6">
        <v>170</v>
      </c>
    </row>
    <row r="385" spans="1:6" x14ac:dyDescent="0.2">
      <c r="A385" s="6">
        <v>194980</v>
      </c>
      <c r="B385" s="6" t="s">
        <v>1605</v>
      </c>
      <c r="C385" s="6">
        <v>16</v>
      </c>
      <c r="D385" s="6">
        <v>2</v>
      </c>
      <c r="E385" s="6">
        <v>0</v>
      </c>
      <c r="F385" s="6">
        <v>21</v>
      </c>
    </row>
    <row r="386" spans="1:6" x14ac:dyDescent="0.2">
      <c r="A386" s="6">
        <v>125721</v>
      </c>
      <c r="B386" s="6" t="s">
        <v>1685</v>
      </c>
      <c r="C386" s="6">
        <v>5</v>
      </c>
      <c r="D386" s="6">
        <v>32</v>
      </c>
      <c r="E386" s="6">
        <v>0</v>
      </c>
      <c r="F386" s="6">
        <v>0</v>
      </c>
    </row>
    <row r="387" spans="1:6" x14ac:dyDescent="0.2">
      <c r="A387" s="6">
        <v>171340</v>
      </c>
      <c r="B387" s="6" t="s">
        <v>1615</v>
      </c>
      <c r="C387" s="6">
        <v>17</v>
      </c>
      <c r="D387" s="6">
        <v>20</v>
      </c>
      <c r="E387" s="6">
        <v>0</v>
      </c>
      <c r="F387" s="6">
        <v>25</v>
      </c>
    </row>
    <row r="388" spans="1:6" x14ac:dyDescent="0.2">
      <c r="A388" s="6">
        <v>567756</v>
      </c>
      <c r="B388" s="6" t="s">
        <v>974</v>
      </c>
      <c r="C388" s="6"/>
      <c r="D388" s="6">
        <v>215</v>
      </c>
      <c r="E388" s="6">
        <v>0</v>
      </c>
      <c r="F388" s="6">
        <v>147</v>
      </c>
    </row>
    <row r="389" spans="1:6" x14ac:dyDescent="0.2">
      <c r="A389" s="6">
        <v>459174</v>
      </c>
      <c r="B389" s="6" t="s">
        <v>1154</v>
      </c>
      <c r="C389" s="6">
        <v>52</v>
      </c>
      <c r="D389" s="6">
        <v>64</v>
      </c>
      <c r="E389" s="6">
        <v>0</v>
      </c>
      <c r="F389" s="6">
        <v>131</v>
      </c>
    </row>
    <row r="390" spans="1:6" x14ac:dyDescent="0.2">
      <c r="A390" s="6">
        <v>145968</v>
      </c>
      <c r="B390" s="6" t="s">
        <v>1642</v>
      </c>
      <c r="C390" s="6">
        <v>33</v>
      </c>
      <c r="D390" s="6">
        <v>29</v>
      </c>
      <c r="E390" s="6">
        <v>0</v>
      </c>
      <c r="F390" s="6">
        <v>36</v>
      </c>
    </row>
    <row r="391" spans="1:6" x14ac:dyDescent="0.2">
      <c r="A391" s="6">
        <v>477887</v>
      </c>
      <c r="B391" s="6" t="s">
        <v>978</v>
      </c>
      <c r="C391" s="6">
        <v>94</v>
      </c>
      <c r="D391" s="6">
        <v>256</v>
      </c>
      <c r="E391" s="6">
        <v>0</v>
      </c>
      <c r="F391" s="6">
        <v>194</v>
      </c>
    </row>
    <row r="392" spans="1:6" x14ac:dyDescent="0.2">
      <c r="A392" s="6" t="s">
        <v>1228</v>
      </c>
      <c r="B392" s="6" t="s">
        <v>1229</v>
      </c>
      <c r="C392" s="6"/>
      <c r="D392" s="6">
        <v>450</v>
      </c>
      <c r="E392" s="6">
        <v>0</v>
      </c>
      <c r="F392" s="6">
        <v>464</v>
      </c>
    </row>
    <row r="393" spans="1:6" x14ac:dyDescent="0.2">
      <c r="A393" s="6" t="s">
        <v>1258</v>
      </c>
      <c r="B393" s="6" t="s">
        <v>1259</v>
      </c>
      <c r="C393" s="6"/>
      <c r="D393" s="6">
        <v>92</v>
      </c>
      <c r="E393" s="6">
        <v>0</v>
      </c>
      <c r="F393" s="6">
        <v>95</v>
      </c>
    </row>
    <row r="394" spans="1:6" x14ac:dyDescent="0.2">
      <c r="A394" s="6" t="s">
        <v>1075</v>
      </c>
      <c r="B394" s="6" t="s">
        <v>1076</v>
      </c>
      <c r="C394" s="6"/>
      <c r="D394" s="6">
        <v>625</v>
      </c>
      <c r="E394" s="6">
        <v>0</v>
      </c>
      <c r="F394" s="6">
        <v>645</v>
      </c>
    </row>
    <row r="395" spans="1:6" x14ac:dyDescent="0.2">
      <c r="A395" s="6" t="s">
        <v>1203</v>
      </c>
      <c r="B395" s="6" t="s">
        <v>1204</v>
      </c>
      <c r="C395" s="6"/>
      <c r="D395" s="6">
        <v>110</v>
      </c>
      <c r="E395" s="6">
        <v>0</v>
      </c>
      <c r="F395" s="6">
        <v>125</v>
      </c>
    </row>
    <row r="396" spans="1:6" x14ac:dyDescent="0.2">
      <c r="A396" s="6" t="s">
        <v>60</v>
      </c>
      <c r="B396" s="6" t="s">
        <v>61</v>
      </c>
      <c r="C396" s="6"/>
      <c r="D396" s="6">
        <v>2394</v>
      </c>
      <c r="E396" s="6">
        <v>0</v>
      </c>
      <c r="F396" s="6">
        <v>123</v>
      </c>
    </row>
    <row r="397" spans="1:6" x14ac:dyDescent="0.2">
      <c r="A397" s="6" t="s">
        <v>1183</v>
      </c>
      <c r="B397" s="6" t="s">
        <v>1184</v>
      </c>
      <c r="C397" s="6"/>
      <c r="D397" s="6">
        <v>832</v>
      </c>
      <c r="E397" s="6">
        <v>0</v>
      </c>
      <c r="F397" s="6">
        <v>856</v>
      </c>
    </row>
    <row r="398" spans="1:6" x14ac:dyDescent="0.2">
      <c r="A398" s="6" t="s">
        <v>1286</v>
      </c>
      <c r="B398" s="6" t="s">
        <v>1287</v>
      </c>
      <c r="C398" s="6"/>
      <c r="D398" s="6">
        <v>831</v>
      </c>
      <c r="E398" s="6">
        <v>0</v>
      </c>
      <c r="F398" s="6">
        <v>862</v>
      </c>
    </row>
    <row r="399" spans="1:6" x14ac:dyDescent="0.2">
      <c r="A399" s="6" t="s">
        <v>1033</v>
      </c>
      <c r="B399" s="6" t="s">
        <v>1034</v>
      </c>
      <c r="C399" s="6"/>
      <c r="D399" s="6">
        <v>766</v>
      </c>
      <c r="E399" s="6">
        <v>0</v>
      </c>
      <c r="F399" s="6">
        <v>816</v>
      </c>
    </row>
    <row r="400" spans="1:6" x14ac:dyDescent="0.2">
      <c r="A400" s="6" t="s">
        <v>1163</v>
      </c>
      <c r="B400" s="6" t="s">
        <v>1164</v>
      </c>
      <c r="C400" s="6"/>
      <c r="D400" s="6">
        <v>2451</v>
      </c>
      <c r="E400" s="6">
        <v>0</v>
      </c>
      <c r="F400" s="6">
        <v>2527</v>
      </c>
    </row>
    <row r="401" spans="1:6" x14ac:dyDescent="0.2">
      <c r="A401" s="6" t="s">
        <v>1326</v>
      </c>
      <c r="B401" s="6" t="s">
        <v>1327</v>
      </c>
      <c r="C401" s="6"/>
      <c r="D401" s="6">
        <v>117</v>
      </c>
      <c r="E401" s="6">
        <v>0</v>
      </c>
      <c r="F401" s="6">
        <v>120</v>
      </c>
    </row>
    <row r="402" spans="1:6" x14ac:dyDescent="0.2">
      <c r="A402" s="6" t="s">
        <v>1205</v>
      </c>
      <c r="B402" s="6" t="s">
        <v>1206</v>
      </c>
      <c r="C402" s="6"/>
      <c r="D402" s="6">
        <v>62</v>
      </c>
      <c r="E402" s="6">
        <v>0</v>
      </c>
      <c r="F402" s="6">
        <v>64</v>
      </c>
    </row>
    <row r="403" spans="1:6" x14ac:dyDescent="0.2">
      <c r="A403" s="6" t="s">
        <v>1330</v>
      </c>
      <c r="B403" s="6" t="s">
        <v>1331</v>
      </c>
      <c r="C403" s="6"/>
      <c r="D403" s="6">
        <v>150</v>
      </c>
      <c r="E403" s="6">
        <v>0</v>
      </c>
      <c r="F403" s="6">
        <v>179</v>
      </c>
    </row>
    <row r="404" spans="1:6" x14ac:dyDescent="0.2">
      <c r="A404" s="6">
        <v>198211</v>
      </c>
      <c r="B404" s="6" t="s">
        <v>1602</v>
      </c>
      <c r="C404" s="6">
        <v>39</v>
      </c>
      <c r="D404" s="6">
        <v>24</v>
      </c>
      <c r="E404" s="6">
        <v>0</v>
      </c>
      <c r="F404" s="6">
        <v>28</v>
      </c>
    </row>
    <row r="405" spans="1:6" x14ac:dyDescent="0.2">
      <c r="A405" s="6">
        <v>107149</v>
      </c>
      <c r="B405" s="6" t="s">
        <v>603</v>
      </c>
      <c r="C405" s="6">
        <v>103</v>
      </c>
      <c r="D405" s="6">
        <v>55</v>
      </c>
      <c r="E405" s="6">
        <v>0</v>
      </c>
      <c r="F405" s="6">
        <v>56</v>
      </c>
    </row>
    <row r="406" spans="1:6" x14ac:dyDescent="0.2">
      <c r="A406" s="6">
        <v>514566</v>
      </c>
      <c r="B406" s="6" t="s">
        <v>971</v>
      </c>
      <c r="C406" s="6"/>
      <c r="D406" s="6">
        <v>70</v>
      </c>
      <c r="E406" s="6">
        <v>0</v>
      </c>
      <c r="F406" s="6">
        <v>38</v>
      </c>
    </row>
    <row r="407" spans="1:6" x14ac:dyDescent="0.2">
      <c r="A407" s="6">
        <v>551261</v>
      </c>
      <c r="B407" s="6" t="s">
        <v>613</v>
      </c>
      <c r="C407" s="6">
        <v>425</v>
      </c>
      <c r="D407" s="6">
        <v>50</v>
      </c>
      <c r="E407" s="6">
        <v>0</v>
      </c>
      <c r="F407" s="6">
        <v>51</v>
      </c>
    </row>
    <row r="408" spans="1:6" x14ac:dyDescent="0.2">
      <c r="A408" s="6">
        <v>158987</v>
      </c>
      <c r="B408" s="6" t="s">
        <v>1622</v>
      </c>
      <c r="C408" s="6">
        <v>5</v>
      </c>
      <c r="D408" s="6">
        <v>14</v>
      </c>
      <c r="E408" s="6">
        <v>0</v>
      </c>
      <c r="F408" s="6">
        <v>14</v>
      </c>
    </row>
    <row r="409" spans="1:6" x14ac:dyDescent="0.2">
      <c r="A409" s="6">
        <v>112771</v>
      </c>
      <c r="B409" s="6" t="s">
        <v>1733</v>
      </c>
      <c r="C409" s="6">
        <v>595</v>
      </c>
      <c r="D409" s="6">
        <v>375</v>
      </c>
      <c r="E409" s="6">
        <v>0</v>
      </c>
      <c r="F409" s="6">
        <v>439</v>
      </c>
    </row>
    <row r="410" spans="1:6" x14ac:dyDescent="0.2">
      <c r="A410" s="6">
        <v>115241</v>
      </c>
      <c r="B410" s="6" t="s">
        <v>1716</v>
      </c>
      <c r="C410" s="6">
        <v>33</v>
      </c>
      <c r="D410" s="6">
        <v>35</v>
      </c>
      <c r="E410" s="6">
        <v>0</v>
      </c>
      <c r="F410" s="6">
        <v>41</v>
      </c>
    </row>
    <row r="411" spans="1:6" x14ac:dyDescent="0.2">
      <c r="A411" s="6">
        <v>126033</v>
      </c>
      <c r="B411" s="6" t="s">
        <v>1684</v>
      </c>
      <c r="C411" s="6">
        <v>3</v>
      </c>
      <c r="D411" s="6">
        <v>1</v>
      </c>
      <c r="E411" s="6">
        <v>0</v>
      </c>
      <c r="F411" s="6">
        <v>3</v>
      </c>
    </row>
    <row r="412" spans="1:6" x14ac:dyDescent="0.2">
      <c r="A412" s="6">
        <v>128716</v>
      </c>
      <c r="B412" s="6" t="s">
        <v>1680</v>
      </c>
      <c r="C412" s="6">
        <v>21</v>
      </c>
      <c r="D412" s="6">
        <v>5</v>
      </c>
      <c r="E412" s="6">
        <v>0</v>
      </c>
      <c r="F412" s="6">
        <v>5</v>
      </c>
    </row>
    <row r="413" spans="1:6" x14ac:dyDescent="0.2">
      <c r="A413" s="6">
        <v>328235</v>
      </c>
      <c r="B413" s="6" t="s">
        <v>1498</v>
      </c>
      <c r="C413" s="6">
        <v>35</v>
      </c>
      <c r="D413" s="6">
        <v>35</v>
      </c>
      <c r="E413" s="6">
        <v>0</v>
      </c>
      <c r="F413" s="6">
        <v>41</v>
      </c>
    </row>
    <row r="414" spans="1:6" x14ac:dyDescent="0.2">
      <c r="A414" s="6">
        <v>511064</v>
      </c>
      <c r="B414" s="6" t="s">
        <v>1379</v>
      </c>
      <c r="C414" s="6"/>
      <c r="D414" s="6">
        <v>2</v>
      </c>
      <c r="E414" s="6">
        <v>0</v>
      </c>
      <c r="F414" s="6">
        <v>2</v>
      </c>
    </row>
    <row r="415" spans="1:6" x14ac:dyDescent="0.2">
      <c r="A415" s="6">
        <v>110532</v>
      </c>
      <c r="B415" s="6" t="s">
        <v>1758</v>
      </c>
      <c r="C415" s="6">
        <v>6</v>
      </c>
      <c r="D415" s="6">
        <v>1</v>
      </c>
      <c r="E415" s="6">
        <v>0</v>
      </c>
      <c r="F415" s="6">
        <v>1</v>
      </c>
    </row>
    <row r="416" spans="1:6" x14ac:dyDescent="0.2">
      <c r="A416" s="6" t="s">
        <v>1256</v>
      </c>
      <c r="B416" s="6" t="s">
        <v>1257</v>
      </c>
      <c r="C416" s="6"/>
      <c r="D416" s="6">
        <v>106</v>
      </c>
      <c r="E416" s="6">
        <v>0</v>
      </c>
      <c r="F416" s="6">
        <v>116</v>
      </c>
    </row>
    <row r="417" spans="1:6" x14ac:dyDescent="0.2">
      <c r="A417" s="6" t="s">
        <v>1314</v>
      </c>
      <c r="B417" s="6" t="s">
        <v>1315</v>
      </c>
      <c r="C417" s="6"/>
      <c r="D417" s="6">
        <v>40</v>
      </c>
      <c r="E417" s="6">
        <v>0</v>
      </c>
      <c r="F417" s="6">
        <v>0</v>
      </c>
    </row>
    <row r="418" spans="1:6" x14ac:dyDescent="0.2">
      <c r="A418" s="6">
        <v>107336</v>
      </c>
      <c r="B418" s="6" t="s">
        <v>1819</v>
      </c>
      <c r="C418" s="6">
        <v>2</v>
      </c>
      <c r="D418" s="6">
        <v>2</v>
      </c>
      <c r="E418" s="6">
        <v>0</v>
      </c>
      <c r="F418" s="6">
        <v>2</v>
      </c>
    </row>
    <row r="419" spans="1:6" x14ac:dyDescent="0.2">
      <c r="A419" s="6">
        <v>165139</v>
      </c>
      <c r="B419" s="6" t="s">
        <v>400</v>
      </c>
      <c r="C419" s="6">
        <v>52</v>
      </c>
      <c r="D419" s="6">
        <v>18</v>
      </c>
      <c r="E419" s="6">
        <v>0</v>
      </c>
      <c r="F419" s="6">
        <v>18</v>
      </c>
    </row>
    <row r="420" spans="1:6" x14ac:dyDescent="0.2">
      <c r="A420" s="6">
        <v>472627</v>
      </c>
      <c r="B420" s="6" t="s">
        <v>493</v>
      </c>
      <c r="C420" s="6">
        <v>4</v>
      </c>
      <c r="D420" s="6">
        <v>8</v>
      </c>
      <c r="E420" s="6">
        <v>0</v>
      </c>
      <c r="F420" s="6">
        <v>8</v>
      </c>
    </row>
    <row r="421" spans="1:6" x14ac:dyDescent="0.2">
      <c r="A421" s="6">
        <v>107274</v>
      </c>
      <c r="B421" s="6" t="s">
        <v>1820</v>
      </c>
      <c r="C421" s="6">
        <v>14</v>
      </c>
      <c r="D421" s="6">
        <v>15</v>
      </c>
      <c r="E421" s="6">
        <v>0</v>
      </c>
      <c r="F421" s="6">
        <v>15</v>
      </c>
    </row>
    <row r="422" spans="1:6" x14ac:dyDescent="0.2">
      <c r="A422" s="6">
        <v>206246</v>
      </c>
      <c r="B422" s="6" t="s">
        <v>1594</v>
      </c>
      <c r="C422" s="6">
        <v>6</v>
      </c>
      <c r="D422" s="6">
        <v>7</v>
      </c>
      <c r="E422" s="6">
        <v>0</v>
      </c>
      <c r="F422" s="6">
        <v>7</v>
      </c>
    </row>
    <row r="423" spans="1:6" x14ac:dyDescent="0.2">
      <c r="A423" s="6">
        <v>300918</v>
      </c>
      <c r="B423" s="6" t="s">
        <v>1568</v>
      </c>
      <c r="C423" s="6">
        <v>3</v>
      </c>
      <c r="D423" s="6">
        <v>7</v>
      </c>
      <c r="E423" s="6">
        <v>0</v>
      </c>
      <c r="F423" s="6">
        <v>7</v>
      </c>
    </row>
    <row r="424" spans="1:6" x14ac:dyDescent="0.2">
      <c r="A424" s="6">
        <v>534862</v>
      </c>
      <c r="B424" s="6" t="s">
        <v>930</v>
      </c>
      <c r="C424" s="6"/>
      <c r="D424" s="6">
        <v>2</v>
      </c>
      <c r="E424" s="6">
        <v>0</v>
      </c>
      <c r="F424" s="6">
        <v>6</v>
      </c>
    </row>
    <row r="425" spans="1:6" x14ac:dyDescent="0.2">
      <c r="A425" s="6">
        <v>304075</v>
      </c>
      <c r="B425" s="6" t="s">
        <v>1557</v>
      </c>
      <c r="C425" s="6">
        <v>709</v>
      </c>
      <c r="D425" s="6">
        <v>100</v>
      </c>
      <c r="E425" s="6">
        <v>0</v>
      </c>
      <c r="F425" s="6">
        <v>1343</v>
      </c>
    </row>
    <row r="426" spans="1:6" x14ac:dyDescent="0.2">
      <c r="A426" s="6">
        <v>120816</v>
      </c>
      <c r="B426" s="6" t="s">
        <v>1691</v>
      </c>
      <c r="C426" s="6">
        <v>24</v>
      </c>
      <c r="D426" s="6">
        <v>38</v>
      </c>
      <c r="E426" s="6">
        <v>0</v>
      </c>
      <c r="F426" s="6">
        <v>21</v>
      </c>
    </row>
    <row r="427" spans="1:6" x14ac:dyDescent="0.2">
      <c r="A427" s="6">
        <v>108826</v>
      </c>
      <c r="B427" s="6" t="s">
        <v>1793</v>
      </c>
      <c r="C427" s="6">
        <v>54</v>
      </c>
      <c r="D427" s="6">
        <v>120</v>
      </c>
      <c r="E427" s="6">
        <v>0</v>
      </c>
      <c r="F427" s="6">
        <v>122</v>
      </c>
    </row>
    <row r="428" spans="1:6" x14ac:dyDescent="0.2">
      <c r="A428" s="6">
        <v>112730</v>
      </c>
      <c r="B428" s="6" t="s">
        <v>1736</v>
      </c>
      <c r="C428" s="6">
        <v>300</v>
      </c>
      <c r="D428" s="6">
        <v>130</v>
      </c>
      <c r="E428" s="6">
        <v>0</v>
      </c>
      <c r="F428" s="6">
        <v>134</v>
      </c>
    </row>
    <row r="429" spans="1:6" x14ac:dyDescent="0.2">
      <c r="A429" s="6">
        <v>195775</v>
      </c>
      <c r="B429" s="6" t="s">
        <v>1604</v>
      </c>
      <c r="C429" s="6">
        <v>183</v>
      </c>
      <c r="D429" s="6">
        <v>65</v>
      </c>
      <c r="E429" s="6">
        <v>0</v>
      </c>
      <c r="F429" s="6">
        <v>67</v>
      </c>
    </row>
    <row r="430" spans="1:6" x14ac:dyDescent="0.2">
      <c r="A430" s="6">
        <v>156771</v>
      </c>
      <c r="B430" s="6" t="s">
        <v>1626</v>
      </c>
      <c r="C430" s="6">
        <v>16</v>
      </c>
      <c r="D430" s="6">
        <v>6</v>
      </c>
      <c r="E430" s="6">
        <v>0</v>
      </c>
      <c r="F430" s="6">
        <v>6</v>
      </c>
    </row>
    <row r="431" spans="1:6" x14ac:dyDescent="0.2">
      <c r="A431" s="6">
        <v>481798</v>
      </c>
      <c r="B431" s="6" t="s">
        <v>1409</v>
      </c>
      <c r="C431" s="6">
        <v>18</v>
      </c>
      <c r="D431" s="6">
        <v>3</v>
      </c>
      <c r="E431" s="6">
        <v>0</v>
      </c>
      <c r="F431" s="6">
        <v>5</v>
      </c>
    </row>
    <row r="432" spans="1:6" x14ac:dyDescent="0.2">
      <c r="A432" s="6">
        <v>464769</v>
      </c>
      <c r="B432" s="6" t="s">
        <v>1455</v>
      </c>
      <c r="C432" s="6">
        <v>296</v>
      </c>
      <c r="D432" s="6">
        <v>12</v>
      </c>
      <c r="E432" s="6">
        <v>0</v>
      </c>
      <c r="F432" s="6">
        <v>12</v>
      </c>
    </row>
    <row r="433" spans="1:6" x14ac:dyDescent="0.2">
      <c r="A433" s="6">
        <v>191133</v>
      </c>
      <c r="B433" s="6" t="s">
        <v>675</v>
      </c>
      <c r="C433" s="6">
        <v>65</v>
      </c>
      <c r="D433" s="6">
        <v>75</v>
      </c>
      <c r="E433" s="6">
        <v>0</v>
      </c>
      <c r="F433" s="6">
        <v>77</v>
      </c>
    </row>
    <row r="434" spans="1:6" x14ac:dyDescent="0.2">
      <c r="A434" s="6">
        <v>109976</v>
      </c>
      <c r="B434" s="6" t="s">
        <v>1770</v>
      </c>
      <c r="C434" s="6">
        <v>2488</v>
      </c>
      <c r="D434" s="6">
        <v>1450</v>
      </c>
      <c r="E434" s="6">
        <v>0</v>
      </c>
      <c r="F434" s="6">
        <v>1807</v>
      </c>
    </row>
    <row r="435" spans="1:6" x14ac:dyDescent="0.2">
      <c r="A435" s="6">
        <v>302416</v>
      </c>
      <c r="B435" s="6" t="s">
        <v>1563</v>
      </c>
      <c r="C435" s="6">
        <v>1360</v>
      </c>
      <c r="D435" s="6">
        <v>210</v>
      </c>
      <c r="E435" s="6">
        <v>0</v>
      </c>
      <c r="F435" s="6">
        <v>164</v>
      </c>
    </row>
    <row r="436" spans="1:6" x14ac:dyDescent="0.2">
      <c r="A436" s="6">
        <v>107592</v>
      </c>
      <c r="B436" s="6" t="s">
        <v>1814</v>
      </c>
      <c r="C436" s="6">
        <v>1049</v>
      </c>
      <c r="D436" s="6">
        <v>1160</v>
      </c>
      <c r="E436" s="6">
        <v>0</v>
      </c>
      <c r="F436" s="6">
        <v>1249</v>
      </c>
    </row>
    <row r="437" spans="1:6" x14ac:dyDescent="0.2">
      <c r="A437" s="6">
        <v>325902</v>
      </c>
      <c r="B437" s="6" t="s">
        <v>1509</v>
      </c>
      <c r="C437" s="6">
        <v>18</v>
      </c>
      <c r="D437" s="6">
        <v>20</v>
      </c>
      <c r="E437" s="6">
        <v>0</v>
      </c>
      <c r="F437" s="6">
        <v>20</v>
      </c>
    </row>
    <row r="438" spans="1:6" x14ac:dyDescent="0.2">
      <c r="A438" s="6">
        <v>303216</v>
      </c>
      <c r="B438" s="6" t="s">
        <v>1559</v>
      </c>
      <c r="C438" s="6">
        <v>145</v>
      </c>
      <c r="D438" s="6">
        <v>170</v>
      </c>
      <c r="E438" s="6">
        <v>0</v>
      </c>
      <c r="F438" s="6">
        <v>185</v>
      </c>
    </row>
    <row r="439" spans="1:6" x14ac:dyDescent="0.2">
      <c r="A439" s="6">
        <v>408831</v>
      </c>
      <c r="B439" s="6" t="s">
        <v>62</v>
      </c>
      <c r="C439" s="6">
        <v>1285</v>
      </c>
      <c r="D439" s="6">
        <v>1275</v>
      </c>
      <c r="E439" s="6">
        <v>0</v>
      </c>
      <c r="F439" s="6">
        <v>77</v>
      </c>
    </row>
    <row r="440" spans="1:6" x14ac:dyDescent="0.2">
      <c r="A440" s="6">
        <v>582251</v>
      </c>
      <c r="B440" s="6" t="s">
        <v>514</v>
      </c>
      <c r="C440" s="6">
        <v>2</v>
      </c>
      <c r="D440" s="6">
        <v>7</v>
      </c>
      <c r="E440" s="6">
        <v>0</v>
      </c>
      <c r="F440" s="6">
        <v>7</v>
      </c>
    </row>
    <row r="441" spans="1:6" x14ac:dyDescent="0.2">
      <c r="A441" s="6">
        <v>328071</v>
      </c>
      <c r="B441" s="6" t="s">
        <v>1499</v>
      </c>
      <c r="C441" s="6">
        <v>42</v>
      </c>
      <c r="D441" s="6">
        <v>35</v>
      </c>
      <c r="E441" s="6">
        <v>0</v>
      </c>
      <c r="F441" s="6">
        <v>44</v>
      </c>
    </row>
    <row r="442" spans="1:6" x14ac:dyDescent="0.2">
      <c r="A442" s="6">
        <v>538476</v>
      </c>
      <c r="B442" s="6" t="s">
        <v>1355</v>
      </c>
      <c r="C442" s="6"/>
      <c r="D442" s="6">
        <v>30</v>
      </c>
      <c r="E442" s="6">
        <v>0</v>
      </c>
      <c r="F442" s="6">
        <v>0</v>
      </c>
    </row>
    <row r="443" spans="1:6" x14ac:dyDescent="0.2">
      <c r="A443" s="6" t="s">
        <v>1338</v>
      </c>
      <c r="B443" s="6" t="s">
        <v>1339</v>
      </c>
      <c r="C443" s="6">
        <v>150</v>
      </c>
      <c r="D443" s="6">
        <v>150</v>
      </c>
      <c r="E443" s="6">
        <v>0</v>
      </c>
      <c r="F443" s="6">
        <v>0</v>
      </c>
    </row>
    <row r="444" spans="1:6" x14ac:dyDescent="0.2">
      <c r="A444" s="6">
        <v>236186</v>
      </c>
      <c r="B444" s="6" t="s">
        <v>489</v>
      </c>
      <c r="C444" s="6">
        <v>7</v>
      </c>
      <c r="D444" s="6">
        <v>8</v>
      </c>
      <c r="E444" s="6">
        <v>0</v>
      </c>
      <c r="F444" s="6">
        <v>8</v>
      </c>
    </row>
    <row r="445" spans="1:6" x14ac:dyDescent="0.2">
      <c r="A445" s="6">
        <v>477234</v>
      </c>
      <c r="B445" s="6" t="s">
        <v>1423</v>
      </c>
      <c r="C445" s="6">
        <v>8</v>
      </c>
      <c r="D445" s="6">
        <v>8</v>
      </c>
      <c r="E445" s="6">
        <v>0</v>
      </c>
      <c r="F445" s="6">
        <v>11</v>
      </c>
    </row>
    <row r="446" spans="1:6" x14ac:dyDescent="0.2">
      <c r="A446" s="6">
        <v>110485</v>
      </c>
      <c r="B446" s="6" t="s">
        <v>507</v>
      </c>
      <c r="C446" s="6">
        <v>7</v>
      </c>
      <c r="D446" s="6">
        <v>7</v>
      </c>
      <c r="E446" s="6">
        <v>0</v>
      </c>
      <c r="F446" s="6">
        <v>7</v>
      </c>
    </row>
    <row r="447" spans="1:6" x14ac:dyDescent="0.2">
      <c r="A447" s="6">
        <v>108020</v>
      </c>
      <c r="B447" s="6" t="s">
        <v>1806</v>
      </c>
      <c r="C447" s="6">
        <v>13</v>
      </c>
      <c r="D447" s="6">
        <v>17</v>
      </c>
      <c r="E447" s="6">
        <v>0</v>
      </c>
      <c r="F447" s="6">
        <v>36</v>
      </c>
    </row>
    <row r="448" spans="1:6" x14ac:dyDescent="0.2">
      <c r="A448" s="6">
        <v>313761</v>
      </c>
      <c r="B448" s="6" t="s">
        <v>1538</v>
      </c>
      <c r="C448" s="6">
        <v>27</v>
      </c>
      <c r="D448" s="6">
        <v>29</v>
      </c>
      <c r="E448" s="6">
        <v>0</v>
      </c>
      <c r="F448" s="6">
        <v>29</v>
      </c>
    </row>
    <row r="449" spans="1:6" x14ac:dyDescent="0.2">
      <c r="A449" s="6">
        <v>112149</v>
      </c>
      <c r="B449" s="6" t="s">
        <v>1748</v>
      </c>
      <c r="C449" s="6">
        <v>21</v>
      </c>
      <c r="D449" s="6">
        <v>25</v>
      </c>
      <c r="E449" s="6">
        <v>0</v>
      </c>
      <c r="F449" s="6">
        <v>25</v>
      </c>
    </row>
    <row r="450" spans="1:6" x14ac:dyDescent="0.2">
      <c r="A450" s="6">
        <v>186416</v>
      </c>
      <c r="B450" s="6" t="s">
        <v>1608</v>
      </c>
      <c r="C450" s="6">
        <v>15</v>
      </c>
      <c r="D450" s="6">
        <v>20</v>
      </c>
      <c r="E450" s="6">
        <v>0</v>
      </c>
      <c r="F450" s="6">
        <v>20</v>
      </c>
    </row>
    <row r="451" spans="1:6" x14ac:dyDescent="0.2">
      <c r="A451" s="6">
        <v>472541</v>
      </c>
      <c r="B451" s="6" t="s">
        <v>488</v>
      </c>
      <c r="C451" s="6">
        <v>23</v>
      </c>
      <c r="D451" s="6">
        <v>8</v>
      </c>
      <c r="E451" s="6">
        <v>0</v>
      </c>
      <c r="F451" s="6">
        <v>8</v>
      </c>
    </row>
    <row r="452" spans="1:6" x14ac:dyDescent="0.2">
      <c r="A452" s="6">
        <v>307677</v>
      </c>
      <c r="B452" s="6" t="s">
        <v>1550</v>
      </c>
      <c r="C452" s="6">
        <v>8</v>
      </c>
      <c r="D452" s="6">
        <v>8</v>
      </c>
      <c r="E452" s="6">
        <v>0</v>
      </c>
      <c r="F452" s="6">
        <v>8</v>
      </c>
    </row>
    <row r="453" spans="1:6" x14ac:dyDescent="0.2">
      <c r="A453" s="6">
        <v>305330</v>
      </c>
      <c r="B453" s="6" t="s">
        <v>1556</v>
      </c>
      <c r="C453" s="6">
        <v>112</v>
      </c>
      <c r="D453" s="6">
        <v>115</v>
      </c>
      <c r="E453" s="6">
        <v>0</v>
      </c>
      <c r="F453" s="6">
        <v>122</v>
      </c>
    </row>
    <row r="454" spans="1:6" x14ac:dyDescent="0.2">
      <c r="A454" s="6">
        <v>108704</v>
      </c>
      <c r="B454" s="6" t="s">
        <v>1795</v>
      </c>
      <c r="C454" s="6">
        <v>536</v>
      </c>
      <c r="D454" s="6">
        <v>420</v>
      </c>
      <c r="E454" s="6">
        <v>0</v>
      </c>
      <c r="F454" s="6">
        <v>465</v>
      </c>
    </row>
    <row r="455" spans="1:6" x14ac:dyDescent="0.2">
      <c r="A455" s="6">
        <v>144936</v>
      </c>
      <c r="B455" s="6" t="s">
        <v>1647</v>
      </c>
      <c r="C455" s="6">
        <v>7</v>
      </c>
      <c r="D455" s="6">
        <v>10</v>
      </c>
      <c r="E455" s="6">
        <v>0</v>
      </c>
      <c r="F455" s="6">
        <v>10</v>
      </c>
    </row>
    <row r="456" spans="1:6" x14ac:dyDescent="0.2">
      <c r="A456" s="6">
        <v>466677</v>
      </c>
      <c r="B456" s="6" t="s">
        <v>135</v>
      </c>
      <c r="C456" s="6">
        <v>561</v>
      </c>
      <c r="D456" s="6">
        <v>709</v>
      </c>
      <c r="E456" s="6">
        <v>0</v>
      </c>
      <c r="F456" s="6">
        <v>425</v>
      </c>
    </row>
    <row r="457" spans="1:6" x14ac:dyDescent="0.2">
      <c r="A457" s="6">
        <v>476921</v>
      </c>
      <c r="B457" s="6" t="s">
        <v>1425</v>
      </c>
      <c r="C457" s="6">
        <v>2</v>
      </c>
      <c r="D457" s="6">
        <v>4</v>
      </c>
      <c r="E457" s="6">
        <v>0</v>
      </c>
      <c r="F457" s="6">
        <v>4</v>
      </c>
    </row>
    <row r="458" spans="1:6" x14ac:dyDescent="0.2">
      <c r="A458" s="6">
        <v>305841</v>
      </c>
      <c r="B458" s="6" t="s">
        <v>1554</v>
      </c>
      <c r="C458" s="6">
        <v>62</v>
      </c>
      <c r="D458" s="6">
        <v>65</v>
      </c>
      <c r="E458" s="6">
        <v>0</v>
      </c>
      <c r="F458" s="6">
        <v>67</v>
      </c>
    </row>
    <row r="459" spans="1:6" x14ac:dyDescent="0.2">
      <c r="A459" s="6">
        <v>233432</v>
      </c>
      <c r="B459" s="6" t="s">
        <v>462</v>
      </c>
      <c r="C459" s="6">
        <v>26</v>
      </c>
      <c r="D459" s="6">
        <v>10</v>
      </c>
      <c r="E459" s="6">
        <v>0</v>
      </c>
      <c r="F459" s="6">
        <v>10</v>
      </c>
    </row>
    <row r="460" spans="1:6" x14ac:dyDescent="0.2">
      <c r="A460" s="6">
        <v>517050</v>
      </c>
      <c r="B460" s="6" t="s">
        <v>1364</v>
      </c>
      <c r="C460" s="6">
        <v>4</v>
      </c>
      <c r="D460" s="6">
        <v>5</v>
      </c>
      <c r="E460" s="6">
        <v>0</v>
      </c>
      <c r="F460" s="6">
        <v>5</v>
      </c>
    </row>
    <row r="461" spans="1:6" x14ac:dyDescent="0.2">
      <c r="A461" s="6">
        <v>448139</v>
      </c>
      <c r="B461" s="6" t="s">
        <v>1480</v>
      </c>
      <c r="C461" s="6">
        <v>21</v>
      </c>
      <c r="D461" s="6">
        <v>12</v>
      </c>
      <c r="E461" s="6">
        <v>0</v>
      </c>
      <c r="F461" s="6">
        <v>12</v>
      </c>
    </row>
    <row r="462" spans="1:6" x14ac:dyDescent="0.2">
      <c r="A462" s="6">
        <v>112387</v>
      </c>
      <c r="B462" s="6" t="s">
        <v>1742</v>
      </c>
      <c r="C462" s="6">
        <v>59</v>
      </c>
      <c r="D462" s="6">
        <v>2</v>
      </c>
      <c r="E462" s="6">
        <v>0</v>
      </c>
      <c r="F462" s="6">
        <v>24</v>
      </c>
    </row>
    <row r="463" spans="1:6" x14ac:dyDescent="0.2">
      <c r="A463" s="6">
        <v>109700</v>
      </c>
      <c r="B463" s="6" t="s">
        <v>1777</v>
      </c>
      <c r="C463" s="6">
        <v>15</v>
      </c>
      <c r="D463" s="6">
        <v>12</v>
      </c>
      <c r="E463" s="6">
        <v>0</v>
      </c>
      <c r="F463" s="6">
        <v>12</v>
      </c>
    </row>
    <row r="464" spans="1:6" x14ac:dyDescent="0.2">
      <c r="A464" s="6">
        <v>164290</v>
      </c>
      <c r="B464" s="6" t="s">
        <v>1620</v>
      </c>
      <c r="C464" s="6">
        <v>197</v>
      </c>
      <c r="D464" s="6">
        <v>202</v>
      </c>
      <c r="E464" s="6">
        <v>0</v>
      </c>
      <c r="F464" s="6">
        <v>208</v>
      </c>
    </row>
    <row r="465" spans="1:6" x14ac:dyDescent="0.2">
      <c r="A465" s="6">
        <v>115279</v>
      </c>
      <c r="B465" s="6" t="s">
        <v>244</v>
      </c>
      <c r="C465" s="6">
        <v>16</v>
      </c>
      <c r="D465" s="6">
        <v>14</v>
      </c>
      <c r="E465" s="6">
        <v>0</v>
      </c>
      <c r="F465" s="6">
        <v>8</v>
      </c>
    </row>
    <row r="466" spans="1:6" x14ac:dyDescent="0.2">
      <c r="A466" s="6">
        <v>301248</v>
      </c>
      <c r="B466" s="6" t="s">
        <v>260</v>
      </c>
      <c r="C466" s="6"/>
      <c r="D466" s="6">
        <v>3</v>
      </c>
      <c r="E466" s="6">
        <v>0</v>
      </c>
      <c r="F466" s="6">
        <v>2</v>
      </c>
    </row>
    <row r="467" spans="1:6" x14ac:dyDescent="0.2">
      <c r="A467" s="6">
        <v>301164</v>
      </c>
      <c r="B467" s="6" t="s">
        <v>1237</v>
      </c>
      <c r="C467" s="6">
        <v>20</v>
      </c>
      <c r="D467" s="6">
        <v>20</v>
      </c>
      <c r="E467" s="6">
        <v>0</v>
      </c>
      <c r="F467" s="6">
        <v>20</v>
      </c>
    </row>
    <row r="468" spans="1:6" x14ac:dyDescent="0.2">
      <c r="A468" s="6">
        <v>120614</v>
      </c>
      <c r="B468" s="6" t="s">
        <v>1138</v>
      </c>
      <c r="C468" s="6">
        <v>59</v>
      </c>
      <c r="D468" s="6">
        <v>124</v>
      </c>
      <c r="E468" s="6">
        <v>0</v>
      </c>
      <c r="F468" s="6">
        <v>124</v>
      </c>
    </row>
    <row r="469" spans="1:6" x14ac:dyDescent="0.2">
      <c r="A469" s="6">
        <v>108414</v>
      </c>
      <c r="B469" s="6" t="s">
        <v>1800</v>
      </c>
      <c r="C469" s="6">
        <v>120</v>
      </c>
      <c r="D469" s="6">
        <v>504</v>
      </c>
      <c r="E469" s="6">
        <v>0</v>
      </c>
      <c r="F469" s="6">
        <v>579</v>
      </c>
    </row>
    <row r="470" spans="1:6" x14ac:dyDescent="0.2">
      <c r="A470" s="6">
        <v>510692</v>
      </c>
      <c r="B470" s="6" t="s">
        <v>1382</v>
      </c>
      <c r="C470" s="6">
        <v>2</v>
      </c>
      <c r="D470" s="6">
        <v>3</v>
      </c>
      <c r="E470" s="6">
        <v>0</v>
      </c>
      <c r="F470" s="6">
        <v>12</v>
      </c>
    </row>
    <row r="471" spans="1:6" x14ac:dyDescent="0.2">
      <c r="A471" s="6">
        <v>511293</v>
      </c>
      <c r="B471" s="6" t="s">
        <v>1378</v>
      </c>
      <c r="C471" s="6"/>
      <c r="D471" s="6">
        <v>7</v>
      </c>
      <c r="E471" s="6">
        <v>0</v>
      </c>
      <c r="F471" s="6">
        <v>7</v>
      </c>
    </row>
    <row r="472" spans="1:6" x14ac:dyDescent="0.2">
      <c r="A472" s="6">
        <v>461463</v>
      </c>
      <c r="B472" s="6" t="s">
        <v>1461</v>
      </c>
      <c r="C472" s="6">
        <v>8</v>
      </c>
      <c r="D472" s="6">
        <v>10</v>
      </c>
      <c r="E472" s="6">
        <v>0</v>
      </c>
      <c r="F472" s="6">
        <v>26</v>
      </c>
    </row>
    <row r="473" spans="1:6" x14ac:dyDescent="0.2">
      <c r="A473" s="6">
        <v>414050</v>
      </c>
      <c r="B473" s="6" t="s">
        <v>395</v>
      </c>
      <c r="C473" s="6">
        <v>9</v>
      </c>
      <c r="D473" s="6">
        <v>20</v>
      </c>
      <c r="E473" s="6">
        <v>0</v>
      </c>
      <c r="F473" s="6">
        <v>20</v>
      </c>
    </row>
    <row r="474" spans="1:6" x14ac:dyDescent="0.2">
      <c r="A474" s="6">
        <v>310401</v>
      </c>
      <c r="B474" s="6" t="s">
        <v>1543</v>
      </c>
      <c r="C474" s="6">
        <v>11</v>
      </c>
      <c r="D474" s="6">
        <v>12</v>
      </c>
      <c r="E474" s="6">
        <v>0</v>
      </c>
      <c r="F474" s="6">
        <v>12</v>
      </c>
    </row>
    <row r="475" spans="1:6" x14ac:dyDescent="0.2">
      <c r="A475" s="6">
        <v>308599</v>
      </c>
      <c r="B475" s="6" t="s">
        <v>1130</v>
      </c>
      <c r="C475" s="6">
        <v>40</v>
      </c>
      <c r="D475" s="6">
        <v>70</v>
      </c>
      <c r="E475" s="6">
        <v>0</v>
      </c>
      <c r="F475" s="6">
        <v>70</v>
      </c>
    </row>
    <row r="476" spans="1:6" x14ac:dyDescent="0.2">
      <c r="A476" s="6">
        <v>108531</v>
      </c>
      <c r="B476" s="6" t="s">
        <v>1798</v>
      </c>
      <c r="C476" s="6">
        <v>28</v>
      </c>
      <c r="D476" s="6">
        <v>2</v>
      </c>
      <c r="E476" s="6">
        <v>0</v>
      </c>
      <c r="F476" s="6">
        <v>27</v>
      </c>
    </row>
    <row r="477" spans="1:6" x14ac:dyDescent="0.2">
      <c r="A477" s="6">
        <v>224181</v>
      </c>
      <c r="B477" s="6" t="s">
        <v>1582</v>
      </c>
      <c r="C477" s="6">
        <v>7</v>
      </c>
      <c r="D477" s="6">
        <v>10</v>
      </c>
      <c r="E477" s="6">
        <v>0</v>
      </c>
      <c r="F477" s="6">
        <v>10</v>
      </c>
    </row>
    <row r="478" spans="1:6" x14ac:dyDescent="0.2">
      <c r="A478" s="6">
        <v>196451</v>
      </c>
      <c r="B478" s="6" t="s">
        <v>390</v>
      </c>
      <c r="C478" s="6">
        <v>21</v>
      </c>
      <c r="D478" s="6">
        <v>20</v>
      </c>
      <c r="E478" s="6">
        <v>0</v>
      </c>
      <c r="F478" s="6">
        <v>20</v>
      </c>
    </row>
    <row r="479" spans="1:6" x14ac:dyDescent="0.2">
      <c r="A479" s="6">
        <v>129439</v>
      </c>
      <c r="B479" s="6" t="s">
        <v>1045</v>
      </c>
      <c r="C479" s="6">
        <v>127</v>
      </c>
      <c r="D479" s="6">
        <v>161</v>
      </c>
      <c r="E479" s="6">
        <v>0</v>
      </c>
      <c r="F479" s="6">
        <v>165</v>
      </c>
    </row>
    <row r="480" spans="1:6" x14ac:dyDescent="0.2">
      <c r="A480" s="6">
        <v>106589</v>
      </c>
      <c r="B480" s="6" t="s">
        <v>424</v>
      </c>
      <c r="C480" s="6">
        <v>8</v>
      </c>
      <c r="D480" s="6">
        <v>14</v>
      </c>
      <c r="E480" s="6">
        <v>0</v>
      </c>
      <c r="F480" s="6">
        <v>14</v>
      </c>
    </row>
    <row r="481" spans="1:6" x14ac:dyDescent="0.2">
      <c r="A481" s="6">
        <v>453061</v>
      </c>
      <c r="B481" s="6" t="s">
        <v>1472</v>
      </c>
      <c r="C481" s="6"/>
      <c r="D481" s="6">
        <v>16</v>
      </c>
      <c r="E481" s="6">
        <v>0</v>
      </c>
      <c r="F481" s="6">
        <v>17</v>
      </c>
    </row>
    <row r="482" spans="1:6" x14ac:dyDescent="0.2">
      <c r="A482" s="6">
        <v>308087</v>
      </c>
      <c r="B482" s="6" t="s">
        <v>388</v>
      </c>
      <c r="C482" s="6">
        <v>30</v>
      </c>
      <c r="D482" s="6">
        <v>20</v>
      </c>
      <c r="E482" s="6">
        <v>0</v>
      </c>
      <c r="F482" s="6">
        <v>20</v>
      </c>
    </row>
    <row r="483" spans="1:6" x14ac:dyDescent="0.2">
      <c r="A483" s="6">
        <v>562849</v>
      </c>
      <c r="B483" s="6" t="s">
        <v>566</v>
      </c>
      <c r="C483" s="6"/>
      <c r="D483" s="6">
        <v>4</v>
      </c>
      <c r="E483" s="6">
        <v>0</v>
      </c>
      <c r="F483" s="6">
        <v>4</v>
      </c>
    </row>
    <row r="484" spans="1:6" x14ac:dyDescent="0.2">
      <c r="A484" s="6">
        <v>186977</v>
      </c>
      <c r="B484" s="6" t="s">
        <v>1607</v>
      </c>
      <c r="C484" s="6">
        <v>25</v>
      </c>
      <c r="D484" s="6">
        <v>28</v>
      </c>
      <c r="E484" s="6">
        <v>0</v>
      </c>
      <c r="F484" s="6">
        <v>30</v>
      </c>
    </row>
    <row r="485" spans="1:6" x14ac:dyDescent="0.2">
      <c r="A485" s="6">
        <v>114484</v>
      </c>
      <c r="B485" s="6" t="s">
        <v>1719</v>
      </c>
      <c r="C485" s="6">
        <v>336</v>
      </c>
      <c r="D485" s="6">
        <v>250</v>
      </c>
      <c r="E485" s="6">
        <v>0</v>
      </c>
      <c r="F485" s="6">
        <v>257</v>
      </c>
    </row>
    <row r="486" spans="1:6" x14ac:dyDescent="0.2">
      <c r="A486" s="6">
        <v>108263</v>
      </c>
      <c r="B486" s="6" t="s">
        <v>408</v>
      </c>
      <c r="C486" s="6">
        <v>15</v>
      </c>
      <c r="D486" s="6">
        <v>16</v>
      </c>
      <c r="E486" s="6">
        <v>0</v>
      </c>
      <c r="F486" s="6">
        <v>16</v>
      </c>
    </row>
    <row r="487" spans="1:6" x14ac:dyDescent="0.2">
      <c r="A487" s="6">
        <v>307617</v>
      </c>
      <c r="B487" s="6" t="s">
        <v>1551</v>
      </c>
      <c r="C487" s="6">
        <v>10</v>
      </c>
      <c r="D487" s="6">
        <v>14</v>
      </c>
      <c r="E487" s="6">
        <v>0</v>
      </c>
      <c r="F487" s="6">
        <v>15</v>
      </c>
    </row>
    <row r="488" spans="1:6" x14ac:dyDescent="0.2">
      <c r="A488" s="6">
        <v>513872</v>
      </c>
      <c r="B488" s="6" t="s">
        <v>924</v>
      </c>
      <c r="C488" s="6">
        <v>1</v>
      </c>
      <c r="D488" s="6">
        <v>3</v>
      </c>
      <c r="E488" s="6">
        <v>0</v>
      </c>
      <c r="F488" s="6">
        <v>6</v>
      </c>
    </row>
    <row r="489" spans="1:6" x14ac:dyDescent="0.2">
      <c r="A489" s="6">
        <v>317248</v>
      </c>
      <c r="B489" s="6" t="s">
        <v>1524</v>
      </c>
      <c r="C489" s="6">
        <v>65</v>
      </c>
      <c r="D489" s="6">
        <v>1</v>
      </c>
      <c r="E489" s="6">
        <v>0</v>
      </c>
      <c r="F489" s="6">
        <v>134</v>
      </c>
    </row>
    <row r="490" spans="1:6" x14ac:dyDescent="0.2">
      <c r="A490" s="6">
        <v>554757</v>
      </c>
      <c r="B490" s="6" t="s">
        <v>941</v>
      </c>
      <c r="C490" s="6">
        <v>625</v>
      </c>
      <c r="D490" s="6">
        <v>600</v>
      </c>
      <c r="E490" s="6">
        <v>0</v>
      </c>
      <c r="F490" s="6">
        <v>0</v>
      </c>
    </row>
    <row r="491" spans="1:6" x14ac:dyDescent="0.2">
      <c r="A491" s="6">
        <v>144935</v>
      </c>
      <c r="B491" s="6" t="s">
        <v>1648</v>
      </c>
      <c r="C491" s="6">
        <v>23</v>
      </c>
      <c r="D491" s="6">
        <v>6</v>
      </c>
      <c r="E491" s="6">
        <v>0</v>
      </c>
      <c r="F491" s="6">
        <v>14</v>
      </c>
    </row>
    <row r="492" spans="1:6" x14ac:dyDescent="0.2">
      <c r="A492" s="6">
        <v>115998</v>
      </c>
      <c r="B492" s="6" t="s">
        <v>1708</v>
      </c>
      <c r="C492" s="6">
        <v>56</v>
      </c>
      <c r="D492" s="6">
        <v>20</v>
      </c>
      <c r="E492" s="6">
        <v>0</v>
      </c>
      <c r="F492" s="6">
        <v>61</v>
      </c>
    </row>
    <row r="493" spans="1:6" x14ac:dyDescent="0.2">
      <c r="A493" s="6" t="s">
        <v>1342</v>
      </c>
      <c r="B493" s="6" t="s">
        <v>1343</v>
      </c>
      <c r="C493" s="6">
        <v>255</v>
      </c>
      <c r="D493" s="6">
        <v>290</v>
      </c>
      <c r="E493" s="6">
        <v>0</v>
      </c>
      <c r="F493" s="6">
        <v>59</v>
      </c>
    </row>
    <row r="494" spans="1:6" x14ac:dyDescent="0.2">
      <c r="A494" s="6">
        <v>114231</v>
      </c>
      <c r="B494" s="6" t="s">
        <v>1722</v>
      </c>
      <c r="C494" s="6">
        <v>6</v>
      </c>
      <c r="D494" s="6">
        <v>6</v>
      </c>
      <c r="E494" s="6">
        <v>0</v>
      </c>
      <c r="F494" s="6">
        <v>0</v>
      </c>
    </row>
    <row r="495" spans="1:6" x14ac:dyDescent="0.2">
      <c r="A495" s="6">
        <v>158564</v>
      </c>
      <c r="B495" s="6" t="s">
        <v>1623</v>
      </c>
      <c r="C495" s="6">
        <v>3</v>
      </c>
      <c r="D495" s="6">
        <v>5</v>
      </c>
      <c r="E495" s="6">
        <v>0</v>
      </c>
      <c r="F495" s="6">
        <v>11</v>
      </c>
    </row>
    <row r="496" spans="1:6" x14ac:dyDescent="0.2">
      <c r="A496" s="6">
        <v>147279</v>
      </c>
      <c r="B496" s="6" t="s">
        <v>1641</v>
      </c>
      <c r="C496" s="6">
        <v>84</v>
      </c>
      <c r="D496" s="6">
        <v>30</v>
      </c>
      <c r="E496" s="6">
        <v>0</v>
      </c>
      <c r="F496" s="6">
        <v>78</v>
      </c>
    </row>
    <row r="497" spans="1:6" x14ac:dyDescent="0.2">
      <c r="A497" s="6">
        <v>110427</v>
      </c>
      <c r="B497" s="6" t="s">
        <v>1762</v>
      </c>
      <c r="C497" s="6">
        <v>78</v>
      </c>
      <c r="D497" s="6">
        <v>160</v>
      </c>
      <c r="E497" s="6">
        <v>0</v>
      </c>
      <c r="F497" s="6">
        <v>36</v>
      </c>
    </row>
    <row r="498" spans="1:6" x14ac:dyDescent="0.2">
      <c r="A498" s="6">
        <v>109663</v>
      </c>
      <c r="B498" s="6" t="s">
        <v>1779</v>
      </c>
      <c r="C498" s="6">
        <v>6</v>
      </c>
      <c r="D498" s="6">
        <v>9</v>
      </c>
      <c r="E498" s="6">
        <v>0</v>
      </c>
      <c r="F498" s="6">
        <v>9</v>
      </c>
    </row>
    <row r="499" spans="1:6" x14ac:dyDescent="0.2">
      <c r="A499" s="6">
        <v>477054</v>
      </c>
      <c r="B499" s="6" t="s">
        <v>529</v>
      </c>
      <c r="C499" s="6">
        <v>5</v>
      </c>
      <c r="D499" s="6">
        <v>6</v>
      </c>
      <c r="E499" s="6">
        <v>0</v>
      </c>
      <c r="F499" s="6">
        <v>6</v>
      </c>
    </row>
    <row r="500" spans="1:6" x14ac:dyDescent="0.2">
      <c r="A500" s="6">
        <v>466316</v>
      </c>
      <c r="B500" s="6" t="s">
        <v>1447</v>
      </c>
      <c r="C500" s="6">
        <v>168</v>
      </c>
      <c r="D500" s="6">
        <v>6</v>
      </c>
      <c r="E500" s="6">
        <v>0</v>
      </c>
      <c r="F500" s="6">
        <v>6</v>
      </c>
    </row>
    <row r="501" spans="1:6" x14ac:dyDescent="0.2">
      <c r="A501" s="6">
        <v>517451</v>
      </c>
      <c r="B501" s="6" t="s">
        <v>1207</v>
      </c>
      <c r="C501" s="6"/>
      <c r="D501" s="6">
        <v>15</v>
      </c>
      <c r="E501" s="6">
        <v>0</v>
      </c>
      <c r="F501" s="6">
        <v>3</v>
      </c>
    </row>
    <row r="502" spans="1:6" x14ac:dyDescent="0.2">
      <c r="A502" s="6">
        <v>144565</v>
      </c>
      <c r="B502" s="6" t="s">
        <v>1651</v>
      </c>
      <c r="C502" s="6">
        <v>9</v>
      </c>
      <c r="D502" s="6">
        <v>10</v>
      </c>
      <c r="E502" s="6">
        <v>0</v>
      </c>
      <c r="F502" s="6">
        <v>17</v>
      </c>
    </row>
    <row r="503" spans="1:6" x14ac:dyDescent="0.2">
      <c r="A503" s="6">
        <v>193186</v>
      </c>
      <c r="B503" s="6" t="s">
        <v>375</v>
      </c>
      <c r="C503" s="6">
        <v>42</v>
      </c>
      <c r="D503" s="6">
        <v>25</v>
      </c>
      <c r="E503" s="6">
        <v>0</v>
      </c>
      <c r="F503" s="6">
        <v>25</v>
      </c>
    </row>
    <row r="504" spans="1:6" x14ac:dyDescent="0.2">
      <c r="A504" s="6">
        <v>524264</v>
      </c>
      <c r="B504" s="6" t="s">
        <v>1359</v>
      </c>
      <c r="C504" s="6">
        <v>3</v>
      </c>
      <c r="D504" s="6">
        <v>3</v>
      </c>
      <c r="E504" s="6">
        <v>0</v>
      </c>
      <c r="F504" s="6">
        <v>3</v>
      </c>
    </row>
    <row r="505" spans="1:6" x14ac:dyDescent="0.2">
      <c r="A505" s="6">
        <v>113172</v>
      </c>
      <c r="B505" s="6" t="s">
        <v>1729</v>
      </c>
      <c r="C505" s="6">
        <v>135</v>
      </c>
      <c r="D505" s="6">
        <v>120</v>
      </c>
      <c r="E505" s="6">
        <v>0</v>
      </c>
      <c r="F505" s="6">
        <v>424</v>
      </c>
    </row>
    <row r="506" spans="1:6" x14ac:dyDescent="0.2">
      <c r="A506" s="6">
        <v>135432</v>
      </c>
      <c r="B506" s="6" t="s">
        <v>1660</v>
      </c>
      <c r="C506" s="6">
        <v>7</v>
      </c>
      <c r="D506" s="6">
        <v>4</v>
      </c>
      <c r="E506" s="6">
        <v>0</v>
      </c>
      <c r="F506" s="6">
        <v>10</v>
      </c>
    </row>
    <row r="507" spans="1:6" x14ac:dyDescent="0.2">
      <c r="A507" s="6">
        <v>108714</v>
      </c>
      <c r="B507" s="6" t="s">
        <v>1149</v>
      </c>
      <c r="C507" s="6">
        <v>12</v>
      </c>
      <c r="D507" s="6">
        <v>15</v>
      </c>
      <c r="E507" s="6">
        <v>0</v>
      </c>
      <c r="F507" s="6">
        <v>4</v>
      </c>
    </row>
    <row r="508" spans="1:6" x14ac:dyDescent="0.2">
      <c r="A508" s="6">
        <v>113371</v>
      </c>
      <c r="B508" s="6" t="s">
        <v>780</v>
      </c>
      <c r="C508" s="6">
        <v>1800</v>
      </c>
      <c r="D508" s="6">
        <v>250</v>
      </c>
      <c r="E508" s="6">
        <v>0</v>
      </c>
      <c r="F508" s="6">
        <v>258</v>
      </c>
    </row>
    <row r="509" spans="1:6" x14ac:dyDescent="0.2">
      <c r="A509" s="6">
        <v>452548</v>
      </c>
      <c r="B509" s="6" t="s">
        <v>998</v>
      </c>
      <c r="C509" s="6">
        <v>600</v>
      </c>
      <c r="D509" s="6">
        <v>600</v>
      </c>
      <c r="E509" s="6">
        <v>0</v>
      </c>
      <c r="F509" s="6">
        <v>576</v>
      </c>
    </row>
    <row r="510" spans="1:6" x14ac:dyDescent="0.2">
      <c r="A510" s="6">
        <v>317556</v>
      </c>
      <c r="B510" s="6" t="s">
        <v>1523</v>
      </c>
      <c r="C510" s="6">
        <v>16</v>
      </c>
      <c r="D510" s="6">
        <v>25</v>
      </c>
      <c r="E510" s="6">
        <v>0</v>
      </c>
      <c r="F510" s="6">
        <v>24</v>
      </c>
    </row>
    <row r="511" spans="1:6" x14ac:dyDescent="0.2">
      <c r="A511" s="6">
        <v>106471</v>
      </c>
      <c r="B511" s="6" t="s">
        <v>1837</v>
      </c>
      <c r="C511" s="6">
        <v>67</v>
      </c>
      <c r="D511" s="6">
        <v>27</v>
      </c>
      <c r="E511" s="6">
        <v>0</v>
      </c>
      <c r="F511" s="6">
        <v>38</v>
      </c>
    </row>
    <row r="512" spans="1:6" x14ac:dyDescent="0.2">
      <c r="A512" s="6">
        <v>302588</v>
      </c>
      <c r="B512" s="6" t="s">
        <v>1562</v>
      </c>
      <c r="C512" s="6">
        <v>67</v>
      </c>
      <c r="D512" s="6">
        <v>21</v>
      </c>
      <c r="E512" s="6">
        <v>0</v>
      </c>
      <c r="F512" s="6">
        <v>21</v>
      </c>
    </row>
    <row r="513" spans="1:6" x14ac:dyDescent="0.2">
      <c r="A513" s="6">
        <v>323329</v>
      </c>
      <c r="B513" s="6" t="s">
        <v>1515</v>
      </c>
      <c r="C513" s="6">
        <v>39</v>
      </c>
      <c r="D513" s="6">
        <v>70</v>
      </c>
      <c r="E513" s="6">
        <v>0</v>
      </c>
      <c r="F513" s="6">
        <v>72</v>
      </c>
    </row>
    <row r="514" spans="1:6" x14ac:dyDescent="0.2">
      <c r="A514" s="6">
        <v>198655</v>
      </c>
      <c r="B514" s="6" t="s">
        <v>1600</v>
      </c>
      <c r="C514" s="6">
        <v>51</v>
      </c>
      <c r="D514" s="6">
        <v>63</v>
      </c>
      <c r="E514" s="6">
        <v>0</v>
      </c>
      <c r="F514" s="6">
        <v>120</v>
      </c>
    </row>
    <row r="515" spans="1:6" x14ac:dyDescent="0.2">
      <c r="A515" s="6">
        <v>510481</v>
      </c>
      <c r="B515" s="6" t="s">
        <v>1385</v>
      </c>
      <c r="C515" s="6"/>
      <c r="D515" s="6">
        <v>20</v>
      </c>
      <c r="E515" s="6">
        <v>0</v>
      </c>
      <c r="F515" s="6">
        <v>20</v>
      </c>
    </row>
    <row r="516" spans="1:6" x14ac:dyDescent="0.2">
      <c r="A516" s="6">
        <v>108428</v>
      </c>
      <c r="B516" s="6" t="s">
        <v>269</v>
      </c>
      <c r="C516" s="6">
        <v>37</v>
      </c>
      <c r="D516" s="6">
        <v>21</v>
      </c>
      <c r="E516" s="6">
        <v>0</v>
      </c>
      <c r="F516" s="6">
        <v>15</v>
      </c>
    </row>
    <row r="517" spans="1:6" x14ac:dyDescent="0.2">
      <c r="A517" s="6">
        <v>494666</v>
      </c>
      <c r="B517" s="6" t="s">
        <v>813</v>
      </c>
      <c r="C517" s="6"/>
      <c r="D517" s="6">
        <v>630</v>
      </c>
      <c r="E517" s="6">
        <v>0</v>
      </c>
      <c r="F517" s="6">
        <v>651</v>
      </c>
    </row>
    <row r="518" spans="1:6" x14ac:dyDescent="0.2">
      <c r="A518" s="6">
        <v>112359</v>
      </c>
      <c r="B518" s="6" t="s">
        <v>513</v>
      </c>
      <c r="C518" s="6">
        <v>6</v>
      </c>
      <c r="D518" s="6">
        <v>7</v>
      </c>
      <c r="E518" s="6">
        <v>0</v>
      </c>
      <c r="F518" s="6">
        <v>7</v>
      </c>
    </row>
    <row r="519" spans="1:6" x14ac:dyDescent="0.2">
      <c r="A519" s="6">
        <v>466231</v>
      </c>
      <c r="B519" s="6" t="s">
        <v>1448</v>
      </c>
      <c r="C519" s="6">
        <v>35</v>
      </c>
      <c r="D519" s="6">
        <v>12</v>
      </c>
      <c r="E519" s="6">
        <v>0</v>
      </c>
      <c r="F519" s="6">
        <v>12</v>
      </c>
    </row>
    <row r="520" spans="1:6" x14ac:dyDescent="0.2">
      <c r="A520" s="6">
        <v>178765</v>
      </c>
      <c r="B520" s="6" t="s">
        <v>1612</v>
      </c>
      <c r="C520" s="6">
        <v>47</v>
      </c>
      <c r="D520" s="6">
        <v>39</v>
      </c>
      <c r="E520" s="6">
        <v>0</v>
      </c>
      <c r="F520" s="6">
        <v>43</v>
      </c>
    </row>
    <row r="521" spans="1:6" x14ac:dyDescent="0.2">
      <c r="A521" s="6">
        <v>586447</v>
      </c>
      <c r="B521" s="6" t="s">
        <v>583</v>
      </c>
      <c r="C521" s="6">
        <v>1</v>
      </c>
      <c r="D521" s="6">
        <v>1</v>
      </c>
      <c r="E521" s="6">
        <v>0</v>
      </c>
      <c r="F521" s="6">
        <v>1</v>
      </c>
    </row>
    <row r="522" spans="1:6" x14ac:dyDescent="0.2">
      <c r="A522" s="6">
        <v>138774</v>
      </c>
      <c r="B522" s="6" t="s">
        <v>576</v>
      </c>
      <c r="C522" s="6">
        <v>4</v>
      </c>
      <c r="D522" s="6">
        <v>3</v>
      </c>
      <c r="E522" s="6">
        <v>0</v>
      </c>
      <c r="F522" s="6">
        <v>3</v>
      </c>
    </row>
    <row r="523" spans="1:6" x14ac:dyDescent="0.2">
      <c r="A523" s="6">
        <v>512499</v>
      </c>
      <c r="B523" s="6" t="s">
        <v>1377</v>
      </c>
      <c r="C523" s="6">
        <v>0</v>
      </c>
      <c r="D523" s="6">
        <v>2</v>
      </c>
      <c r="E523" s="6">
        <v>0</v>
      </c>
      <c r="F523" s="6">
        <v>2</v>
      </c>
    </row>
    <row r="524" spans="1:6" x14ac:dyDescent="0.2">
      <c r="A524" s="6">
        <v>318874</v>
      </c>
      <c r="B524" s="6" t="s">
        <v>1521</v>
      </c>
      <c r="C524" s="6">
        <v>22</v>
      </c>
      <c r="D524" s="6">
        <v>15</v>
      </c>
      <c r="E524" s="6">
        <v>0</v>
      </c>
      <c r="F524" s="6">
        <v>15</v>
      </c>
    </row>
    <row r="525" spans="1:6" x14ac:dyDescent="0.2">
      <c r="A525" s="6">
        <v>206522</v>
      </c>
      <c r="B525" s="6" t="s">
        <v>1593</v>
      </c>
      <c r="C525" s="6">
        <v>5</v>
      </c>
      <c r="D525" s="6">
        <v>12</v>
      </c>
      <c r="E525" s="6">
        <v>0</v>
      </c>
      <c r="F525" s="6">
        <v>12</v>
      </c>
    </row>
    <row r="526" spans="1:6" x14ac:dyDescent="0.2">
      <c r="A526" s="6">
        <v>300981</v>
      </c>
      <c r="B526" s="6" t="s">
        <v>1567</v>
      </c>
      <c r="C526" s="6">
        <v>3</v>
      </c>
      <c r="D526" s="6">
        <v>4</v>
      </c>
      <c r="E526" s="6">
        <v>0</v>
      </c>
      <c r="F526" s="6">
        <v>4</v>
      </c>
    </row>
    <row r="527" spans="1:6" x14ac:dyDescent="0.2">
      <c r="A527" s="6">
        <v>107967</v>
      </c>
      <c r="B527" s="6" t="s">
        <v>1807</v>
      </c>
      <c r="C527" s="6">
        <v>35</v>
      </c>
      <c r="D527" s="6">
        <v>10</v>
      </c>
      <c r="E527" s="6">
        <v>0</v>
      </c>
      <c r="F527" s="6">
        <v>15</v>
      </c>
    </row>
    <row r="528" spans="1:6" x14ac:dyDescent="0.2">
      <c r="A528" s="6">
        <v>115880</v>
      </c>
      <c r="B528" s="6" t="s">
        <v>1091</v>
      </c>
      <c r="C528" s="6">
        <v>48</v>
      </c>
      <c r="D528" s="6">
        <v>48</v>
      </c>
      <c r="E528" s="6">
        <v>0</v>
      </c>
      <c r="F528" s="6">
        <v>46</v>
      </c>
    </row>
    <row r="529" spans="1:6" x14ac:dyDescent="0.2">
      <c r="A529" s="6">
        <v>107208</v>
      </c>
      <c r="B529" s="6" t="s">
        <v>1823</v>
      </c>
      <c r="C529" s="6">
        <v>83</v>
      </c>
      <c r="D529" s="6">
        <v>100</v>
      </c>
      <c r="E529" s="6">
        <v>0</v>
      </c>
      <c r="F529" s="6">
        <v>103</v>
      </c>
    </row>
    <row r="530" spans="1:6" x14ac:dyDescent="0.2">
      <c r="A530" s="6">
        <v>149468</v>
      </c>
      <c r="B530" s="6" t="s">
        <v>1639</v>
      </c>
      <c r="C530" s="6">
        <v>93</v>
      </c>
      <c r="D530" s="6">
        <v>3</v>
      </c>
      <c r="E530" s="6">
        <v>0</v>
      </c>
      <c r="F530" s="6">
        <v>36</v>
      </c>
    </row>
    <row r="531" spans="1:6" x14ac:dyDescent="0.2">
      <c r="A531" s="6">
        <v>313870</v>
      </c>
      <c r="B531" s="6" t="s">
        <v>1536</v>
      </c>
      <c r="C531" s="6">
        <v>13</v>
      </c>
      <c r="D531" s="6">
        <v>10</v>
      </c>
      <c r="E531" s="6">
        <v>0</v>
      </c>
      <c r="F531" s="6">
        <v>13</v>
      </c>
    </row>
    <row r="532" spans="1:6" x14ac:dyDescent="0.2">
      <c r="A532" s="6">
        <v>446498</v>
      </c>
      <c r="B532" s="6" t="s">
        <v>1481</v>
      </c>
      <c r="C532" s="6">
        <v>130</v>
      </c>
      <c r="D532" s="6">
        <v>140</v>
      </c>
      <c r="E532" s="6">
        <v>0</v>
      </c>
      <c r="F532" s="6">
        <v>186</v>
      </c>
    </row>
    <row r="533" spans="1:6" x14ac:dyDescent="0.2">
      <c r="A533" s="6">
        <v>146825</v>
      </c>
      <c r="B533" s="6" t="s">
        <v>423</v>
      </c>
      <c r="C533" s="6">
        <v>9</v>
      </c>
      <c r="D533" s="6">
        <v>14</v>
      </c>
      <c r="E533" s="6">
        <v>0</v>
      </c>
      <c r="F533" s="6">
        <v>14</v>
      </c>
    </row>
    <row r="534" spans="1:6" x14ac:dyDescent="0.2">
      <c r="A534" s="6">
        <v>115514</v>
      </c>
      <c r="B534" s="6" t="s">
        <v>1092</v>
      </c>
      <c r="C534" s="6">
        <v>167</v>
      </c>
      <c r="D534" s="6">
        <v>175</v>
      </c>
      <c r="E534" s="6">
        <v>0</v>
      </c>
      <c r="F534" s="6">
        <v>190</v>
      </c>
    </row>
    <row r="535" spans="1:6" x14ac:dyDescent="0.2">
      <c r="A535" s="6">
        <v>106273</v>
      </c>
      <c r="B535" s="6" t="s">
        <v>892</v>
      </c>
      <c r="C535" s="6">
        <v>24</v>
      </c>
      <c r="D535" s="6">
        <v>30</v>
      </c>
      <c r="E535" s="6">
        <v>0</v>
      </c>
      <c r="F535" s="6">
        <v>34</v>
      </c>
    </row>
    <row r="536" spans="1:6" x14ac:dyDescent="0.2">
      <c r="A536" s="6">
        <v>466199</v>
      </c>
      <c r="B536" s="6" t="s">
        <v>582</v>
      </c>
      <c r="C536" s="6">
        <v>4</v>
      </c>
      <c r="D536" s="6">
        <v>1</v>
      </c>
      <c r="E536" s="6">
        <v>0</v>
      </c>
      <c r="F536" s="6">
        <v>1</v>
      </c>
    </row>
    <row r="537" spans="1:6" x14ac:dyDescent="0.2">
      <c r="A537" s="6">
        <v>470486</v>
      </c>
      <c r="B537" s="6" t="s">
        <v>1436</v>
      </c>
      <c r="C537" s="6">
        <v>18</v>
      </c>
      <c r="D537" s="6">
        <v>6</v>
      </c>
      <c r="E537" s="6">
        <v>0</v>
      </c>
      <c r="F537" s="6">
        <v>11</v>
      </c>
    </row>
    <row r="538" spans="1:6" x14ac:dyDescent="0.2">
      <c r="A538" s="6">
        <v>116075</v>
      </c>
      <c r="B538" s="6" t="s">
        <v>1707</v>
      </c>
      <c r="C538" s="6">
        <v>90</v>
      </c>
      <c r="D538" s="6">
        <v>100</v>
      </c>
      <c r="E538" s="6">
        <v>0</v>
      </c>
      <c r="F538" s="6">
        <v>207</v>
      </c>
    </row>
    <row r="539" spans="1:6" x14ac:dyDescent="0.2">
      <c r="A539" s="6">
        <v>557455</v>
      </c>
      <c r="B539" s="6" t="s">
        <v>399</v>
      </c>
      <c r="C539" s="6">
        <v>244</v>
      </c>
      <c r="D539" s="6">
        <v>18</v>
      </c>
      <c r="E539" s="6">
        <v>0</v>
      </c>
      <c r="F539" s="6">
        <v>18</v>
      </c>
    </row>
    <row r="540" spans="1:6" x14ac:dyDescent="0.2">
      <c r="A540" s="6">
        <v>128823</v>
      </c>
      <c r="B540" s="6" t="s">
        <v>839</v>
      </c>
      <c r="C540" s="6">
        <v>32</v>
      </c>
      <c r="D540" s="6">
        <v>30</v>
      </c>
      <c r="E540" s="6">
        <v>0</v>
      </c>
      <c r="F540" s="6">
        <v>31</v>
      </c>
    </row>
    <row r="541" spans="1:6" x14ac:dyDescent="0.2">
      <c r="A541" s="6">
        <v>514959</v>
      </c>
      <c r="B541" s="6" t="s">
        <v>1368</v>
      </c>
      <c r="C541" s="6"/>
      <c r="D541" s="6">
        <v>10</v>
      </c>
      <c r="E541" s="6">
        <v>0</v>
      </c>
      <c r="F541" s="6">
        <v>28</v>
      </c>
    </row>
    <row r="542" spans="1:6" x14ac:dyDescent="0.2">
      <c r="A542" s="6">
        <v>314247</v>
      </c>
      <c r="B542" s="6" t="s">
        <v>1534</v>
      </c>
      <c r="C542" s="6">
        <v>6</v>
      </c>
      <c r="D542" s="6">
        <v>5</v>
      </c>
      <c r="E542" s="6">
        <v>0</v>
      </c>
      <c r="F542" s="6">
        <v>14</v>
      </c>
    </row>
    <row r="543" spans="1:6" x14ac:dyDescent="0.2">
      <c r="A543" s="6">
        <v>469776</v>
      </c>
      <c r="B543" s="6" t="s">
        <v>292</v>
      </c>
      <c r="C543" s="6">
        <v>10</v>
      </c>
      <c r="D543" s="6">
        <v>20</v>
      </c>
      <c r="E543" s="6">
        <v>0</v>
      </c>
      <c r="F543" s="6">
        <v>16</v>
      </c>
    </row>
    <row r="544" spans="1:6" x14ac:dyDescent="0.2">
      <c r="A544" s="6">
        <v>112407</v>
      </c>
      <c r="B544" s="6" t="s">
        <v>1308</v>
      </c>
      <c r="C544" s="6">
        <v>10</v>
      </c>
      <c r="D544" s="6">
        <v>16</v>
      </c>
      <c r="E544" s="6">
        <v>0</v>
      </c>
      <c r="F544" s="6">
        <v>16</v>
      </c>
    </row>
    <row r="545" spans="1:6" x14ac:dyDescent="0.2">
      <c r="A545" s="6">
        <v>466928</v>
      </c>
      <c r="B545" s="6" t="s">
        <v>585</v>
      </c>
      <c r="C545" s="6">
        <v>1</v>
      </c>
      <c r="D545" s="6">
        <v>1</v>
      </c>
      <c r="E545" s="6">
        <v>0</v>
      </c>
      <c r="F545" s="6">
        <v>1</v>
      </c>
    </row>
    <row r="546" spans="1:6" x14ac:dyDescent="0.2">
      <c r="A546" s="6">
        <v>153073</v>
      </c>
      <c r="B546" s="6" t="s">
        <v>1634</v>
      </c>
      <c r="C546" s="6">
        <v>201</v>
      </c>
      <c r="D546" s="6">
        <v>30</v>
      </c>
      <c r="E546" s="6">
        <v>0</v>
      </c>
      <c r="F546" s="6">
        <v>118</v>
      </c>
    </row>
    <row r="547" spans="1:6" x14ac:dyDescent="0.2">
      <c r="A547" s="6">
        <v>478060</v>
      </c>
      <c r="B547" s="6" t="s">
        <v>1421</v>
      </c>
      <c r="C547" s="6">
        <v>1</v>
      </c>
      <c r="D547" s="6">
        <v>2</v>
      </c>
      <c r="E547" s="6">
        <v>0</v>
      </c>
      <c r="F547" s="6">
        <v>2</v>
      </c>
    </row>
    <row r="548" spans="1:6" x14ac:dyDescent="0.2">
      <c r="A548" s="6">
        <v>120211</v>
      </c>
      <c r="B548" s="6" t="s">
        <v>1693</v>
      </c>
      <c r="C548" s="6">
        <v>22</v>
      </c>
      <c r="D548" s="6">
        <v>10</v>
      </c>
      <c r="E548" s="6">
        <v>0</v>
      </c>
      <c r="F548" s="6">
        <v>10</v>
      </c>
    </row>
    <row r="549" spans="1:6" x14ac:dyDescent="0.2">
      <c r="A549" s="6">
        <v>112499</v>
      </c>
      <c r="B549" s="6" t="s">
        <v>1284</v>
      </c>
      <c r="C549" s="6">
        <v>13</v>
      </c>
      <c r="D549" s="6">
        <v>18</v>
      </c>
      <c r="E549" s="6">
        <v>0</v>
      </c>
      <c r="F549" s="6">
        <v>32</v>
      </c>
    </row>
    <row r="550" spans="1:6" x14ac:dyDescent="0.2">
      <c r="A550" s="6">
        <v>326240</v>
      </c>
      <c r="B550" s="6" t="s">
        <v>364</v>
      </c>
      <c r="C550" s="6">
        <v>51</v>
      </c>
      <c r="D550" s="6">
        <v>54</v>
      </c>
      <c r="E550" s="6">
        <v>0</v>
      </c>
      <c r="F550" s="6">
        <v>54</v>
      </c>
    </row>
    <row r="551" spans="1:6" x14ac:dyDescent="0.2">
      <c r="A551" s="6">
        <v>465745</v>
      </c>
      <c r="B551" s="6" t="s">
        <v>1453</v>
      </c>
      <c r="C551" s="6">
        <v>7</v>
      </c>
      <c r="D551" s="6">
        <v>10</v>
      </c>
      <c r="E551" s="6">
        <v>0</v>
      </c>
      <c r="F551" s="6">
        <v>26</v>
      </c>
    </row>
    <row r="552" spans="1:6" x14ac:dyDescent="0.2">
      <c r="A552" s="6">
        <v>476202</v>
      </c>
      <c r="B552" s="6" t="s">
        <v>492</v>
      </c>
      <c r="C552" s="6">
        <v>6</v>
      </c>
      <c r="D552" s="6">
        <v>8</v>
      </c>
      <c r="E552" s="6">
        <v>0</v>
      </c>
      <c r="F552" s="6">
        <v>8</v>
      </c>
    </row>
    <row r="553" spans="1:6" x14ac:dyDescent="0.2">
      <c r="A553" s="6">
        <v>140280</v>
      </c>
      <c r="B553" s="6" t="s">
        <v>86</v>
      </c>
      <c r="C553" s="6">
        <v>141</v>
      </c>
      <c r="D553" s="6">
        <v>130</v>
      </c>
      <c r="E553" s="6">
        <v>0</v>
      </c>
      <c r="F553" s="6">
        <v>53</v>
      </c>
    </row>
    <row r="554" spans="1:6" x14ac:dyDescent="0.2">
      <c r="A554" s="6">
        <v>230895</v>
      </c>
      <c r="B554" s="6" t="s">
        <v>1579</v>
      </c>
      <c r="C554" s="6">
        <v>75</v>
      </c>
      <c r="D554" s="6">
        <v>15</v>
      </c>
      <c r="E554" s="6">
        <v>0</v>
      </c>
      <c r="F554" s="6">
        <v>62</v>
      </c>
    </row>
    <row r="555" spans="1:6" x14ac:dyDescent="0.2">
      <c r="A555" s="6">
        <v>106807</v>
      </c>
      <c r="B555" s="6" t="s">
        <v>1832</v>
      </c>
      <c r="C555" s="6">
        <v>25</v>
      </c>
      <c r="D555" s="6">
        <v>30</v>
      </c>
      <c r="E555" s="6">
        <v>0</v>
      </c>
      <c r="F555" s="6">
        <v>33</v>
      </c>
    </row>
    <row r="556" spans="1:6" x14ac:dyDescent="0.2">
      <c r="A556" s="6">
        <v>479904</v>
      </c>
      <c r="B556" s="6" t="s">
        <v>1415</v>
      </c>
      <c r="C556" s="6">
        <v>6</v>
      </c>
      <c r="D556" s="6">
        <v>7</v>
      </c>
      <c r="E556" s="6">
        <v>0</v>
      </c>
      <c r="F556" s="6">
        <v>7</v>
      </c>
    </row>
    <row r="557" spans="1:6" x14ac:dyDescent="0.2">
      <c r="A557" s="6">
        <v>116354</v>
      </c>
      <c r="B557" s="6" t="s">
        <v>1706</v>
      </c>
      <c r="C557" s="6">
        <v>6</v>
      </c>
      <c r="D557" s="6">
        <v>6</v>
      </c>
      <c r="E557" s="6">
        <v>0</v>
      </c>
      <c r="F557" s="6">
        <v>7</v>
      </c>
    </row>
    <row r="558" spans="1:6" x14ac:dyDescent="0.2">
      <c r="A558" s="6">
        <v>525155</v>
      </c>
      <c r="B558" s="6" t="s">
        <v>1357</v>
      </c>
      <c r="C558" s="6"/>
      <c r="D558" s="6">
        <v>30</v>
      </c>
      <c r="E558" s="6">
        <v>0</v>
      </c>
      <c r="F558" s="6">
        <v>0</v>
      </c>
    </row>
    <row r="559" spans="1:6" x14ac:dyDescent="0.2">
      <c r="A559" s="6">
        <v>308825</v>
      </c>
      <c r="B559" s="6" t="s">
        <v>1545</v>
      </c>
      <c r="C559" s="6">
        <v>87</v>
      </c>
      <c r="D559" s="6">
        <v>21</v>
      </c>
      <c r="E559" s="6">
        <v>0</v>
      </c>
      <c r="F559" s="6">
        <v>91</v>
      </c>
    </row>
    <row r="560" spans="1:6" x14ac:dyDescent="0.2">
      <c r="A560" s="6">
        <v>327790</v>
      </c>
      <c r="B560" s="6" t="s">
        <v>766</v>
      </c>
      <c r="C560" s="6">
        <v>27</v>
      </c>
      <c r="D560" s="6">
        <v>32</v>
      </c>
      <c r="E560" s="6">
        <v>0</v>
      </c>
      <c r="F560" s="6">
        <v>33</v>
      </c>
    </row>
    <row r="561" spans="1:6" x14ac:dyDescent="0.2">
      <c r="A561" s="6">
        <v>106783</v>
      </c>
      <c r="B561" s="6" t="s">
        <v>1834</v>
      </c>
      <c r="C561" s="6">
        <v>142</v>
      </c>
      <c r="D561" s="6">
        <v>70</v>
      </c>
      <c r="E561" s="6">
        <v>0</v>
      </c>
      <c r="F561" s="6">
        <v>115</v>
      </c>
    </row>
    <row r="562" spans="1:6" x14ac:dyDescent="0.2">
      <c r="A562" s="6">
        <v>107101</v>
      </c>
      <c r="B562" s="6" t="s">
        <v>805</v>
      </c>
      <c r="C562" s="6">
        <v>175</v>
      </c>
      <c r="D562" s="6">
        <v>181</v>
      </c>
      <c r="E562">
        <v>1</v>
      </c>
      <c r="F562" s="6">
        <v>187</v>
      </c>
    </row>
    <row r="563" spans="1:6" x14ac:dyDescent="0.2">
      <c r="A563" s="6">
        <v>300074</v>
      </c>
      <c r="B563" s="6" t="s">
        <v>731</v>
      </c>
      <c r="C563" s="6">
        <v>360</v>
      </c>
      <c r="D563" s="6">
        <v>200</v>
      </c>
      <c r="E563">
        <v>1</v>
      </c>
      <c r="F563" s="6">
        <v>206</v>
      </c>
    </row>
    <row r="564" spans="1:6" x14ac:dyDescent="0.2">
      <c r="A564" s="6">
        <v>108230</v>
      </c>
      <c r="B564" s="6" t="s">
        <v>1098</v>
      </c>
      <c r="C564" s="6">
        <v>569</v>
      </c>
      <c r="D564" s="6">
        <v>544</v>
      </c>
      <c r="E564">
        <v>2</v>
      </c>
      <c r="F564" s="6">
        <v>494</v>
      </c>
    </row>
    <row r="565" spans="1:6" x14ac:dyDescent="0.2">
      <c r="A565" s="6">
        <v>112966</v>
      </c>
      <c r="B565" s="6" t="s">
        <v>115</v>
      </c>
      <c r="C565" s="6">
        <v>115</v>
      </c>
      <c r="D565" s="6">
        <v>235</v>
      </c>
      <c r="E565">
        <v>2</v>
      </c>
      <c r="F565" s="6">
        <v>123</v>
      </c>
    </row>
    <row r="566" spans="1:6" x14ac:dyDescent="0.2">
      <c r="A566" s="6">
        <v>170850</v>
      </c>
      <c r="B566" s="6" t="s">
        <v>1616</v>
      </c>
      <c r="C566" s="6">
        <v>240</v>
      </c>
      <c r="D566" s="6">
        <v>240</v>
      </c>
      <c r="E566">
        <v>2</v>
      </c>
      <c r="F566" s="6">
        <v>42</v>
      </c>
    </row>
    <row r="567" spans="1:6" x14ac:dyDescent="0.2">
      <c r="A567" s="6">
        <v>106384</v>
      </c>
      <c r="B567" s="6" t="s">
        <v>1046</v>
      </c>
      <c r="C567" s="6">
        <v>372</v>
      </c>
      <c r="D567" s="6">
        <v>375</v>
      </c>
      <c r="E567">
        <v>2</v>
      </c>
      <c r="F567" s="6">
        <v>415</v>
      </c>
    </row>
    <row r="568" spans="1:6" x14ac:dyDescent="0.2">
      <c r="A568" s="6">
        <v>109462</v>
      </c>
      <c r="B568" s="6" t="s">
        <v>698</v>
      </c>
      <c r="C568" s="6">
        <v>263</v>
      </c>
      <c r="D568" s="6">
        <v>140</v>
      </c>
      <c r="E568">
        <v>3</v>
      </c>
      <c r="F568" s="6">
        <v>144</v>
      </c>
    </row>
    <row r="569" spans="1:6" x14ac:dyDescent="0.2">
      <c r="A569" s="6">
        <v>466491</v>
      </c>
      <c r="B569" s="6" t="s">
        <v>279</v>
      </c>
      <c r="C569" s="6">
        <v>128</v>
      </c>
      <c r="D569" s="6">
        <v>185</v>
      </c>
      <c r="E569">
        <v>3</v>
      </c>
      <c r="F569" s="6">
        <v>139</v>
      </c>
    </row>
    <row r="570" spans="1:6" x14ac:dyDescent="0.2">
      <c r="A570" s="6">
        <v>106394</v>
      </c>
      <c r="B570" s="6" t="s">
        <v>1838</v>
      </c>
      <c r="C570" s="6">
        <v>281</v>
      </c>
      <c r="D570" s="6">
        <v>122</v>
      </c>
      <c r="E570">
        <v>3</v>
      </c>
      <c r="F570" s="6">
        <v>146</v>
      </c>
    </row>
    <row r="571" spans="1:6" x14ac:dyDescent="0.2">
      <c r="A571" s="6">
        <v>119697</v>
      </c>
      <c r="B571" s="6" t="s">
        <v>123</v>
      </c>
      <c r="C571" s="6">
        <v>282</v>
      </c>
      <c r="D571" s="6">
        <v>425</v>
      </c>
      <c r="E571">
        <v>3</v>
      </c>
      <c r="F571" s="6">
        <v>232</v>
      </c>
    </row>
    <row r="572" spans="1:6" x14ac:dyDescent="0.2">
      <c r="A572" s="6">
        <v>135343</v>
      </c>
      <c r="B572" s="6" t="s">
        <v>686</v>
      </c>
      <c r="C572" s="6">
        <v>141</v>
      </c>
      <c r="D572" s="6">
        <v>109</v>
      </c>
      <c r="E572">
        <v>3</v>
      </c>
      <c r="F572" s="6">
        <v>112</v>
      </c>
    </row>
    <row r="573" spans="1:6" x14ac:dyDescent="0.2">
      <c r="A573" s="6">
        <v>108053</v>
      </c>
      <c r="B573" s="6" t="s">
        <v>908</v>
      </c>
      <c r="C573" s="6">
        <v>199</v>
      </c>
      <c r="D573" s="6">
        <v>243</v>
      </c>
      <c r="E573">
        <v>3</v>
      </c>
      <c r="F573" s="6">
        <v>302</v>
      </c>
    </row>
    <row r="574" spans="1:6" x14ac:dyDescent="0.2">
      <c r="A574" s="6">
        <v>140442</v>
      </c>
      <c r="B574" s="6" t="s">
        <v>979</v>
      </c>
      <c r="C574" s="6">
        <v>165</v>
      </c>
      <c r="D574" s="6">
        <v>189</v>
      </c>
      <c r="E574">
        <v>4</v>
      </c>
      <c r="F574" s="6">
        <v>122</v>
      </c>
    </row>
    <row r="575" spans="1:6" x14ac:dyDescent="0.2">
      <c r="A575" s="6">
        <v>116988</v>
      </c>
      <c r="B575" s="6" t="s">
        <v>1702</v>
      </c>
      <c r="C575" s="6">
        <v>165</v>
      </c>
      <c r="D575" s="6">
        <v>165</v>
      </c>
      <c r="E575">
        <v>5</v>
      </c>
      <c r="F575" s="6">
        <v>170</v>
      </c>
    </row>
    <row r="576" spans="1:6" x14ac:dyDescent="0.2">
      <c r="A576" s="6">
        <v>110958</v>
      </c>
      <c r="B576" s="6" t="s">
        <v>297</v>
      </c>
      <c r="C576" s="6">
        <v>167</v>
      </c>
      <c r="D576" s="6">
        <v>250</v>
      </c>
      <c r="E576">
        <v>5</v>
      </c>
      <c r="F576" s="6">
        <v>206</v>
      </c>
    </row>
    <row r="577" spans="1:6" x14ac:dyDescent="0.2">
      <c r="A577" s="6">
        <v>113358</v>
      </c>
      <c r="B577" s="6" t="s">
        <v>898</v>
      </c>
      <c r="C577" s="6">
        <v>112</v>
      </c>
      <c r="D577" s="6">
        <v>150</v>
      </c>
      <c r="E577">
        <v>6</v>
      </c>
      <c r="F577" s="6">
        <v>175</v>
      </c>
    </row>
    <row r="578" spans="1:6" x14ac:dyDescent="0.2">
      <c r="A578" s="6">
        <v>512806</v>
      </c>
      <c r="B578" s="6" t="s">
        <v>1196</v>
      </c>
      <c r="C578" s="6">
        <v>264</v>
      </c>
      <c r="D578" s="6">
        <v>250</v>
      </c>
      <c r="E578">
        <v>7</v>
      </c>
      <c r="F578" s="6">
        <v>206</v>
      </c>
    </row>
    <row r="579" spans="1:6" x14ac:dyDescent="0.2">
      <c r="A579" s="6">
        <v>107969</v>
      </c>
      <c r="B579" s="6" t="s">
        <v>69</v>
      </c>
      <c r="C579" s="6">
        <v>130</v>
      </c>
      <c r="D579" s="6">
        <v>136</v>
      </c>
      <c r="E579">
        <v>7</v>
      </c>
      <c r="F579" s="6">
        <v>31</v>
      </c>
    </row>
    <row r="580" spans="1:6" x14ac:dyDescent="0.2">
      <c r="A580" s="6">
        <v>325652</v>
      </c>
      <c r="B580" s="6" t="s">
        <v>899</v>
      </c>
      <c r="C580" s="6">
        <v>551</v>
      </c>
      <c r="D580" s="6">
        <v>370</v>
      </c>
      <c r="E580">
        <v>7</v>
      </c>
      <c r="F580" s="6">
        <v>435</v>
      </c>
    </row>
    <row r="581" spans="1:6" x14ac:dyDescent="0.2">
      <c r="A581" s="6">
        <v>109220</v>
      </c>
      <c r="B581" s="6" t="s">
        <v>982</v>
      </c>
      <c r="C581" s="6">
        <v>421</v>
      </c>
      <c r="D581" s="6">
        <v>447</v>
      </c>
      <c r="E581">
        <v>8</v>
      </c>
      <c r="F581" s="6">
        <v>857</v>
      </c>
    </row>
    <row r="582" spans="1:6" x14ac:dyDescent="0.2">
      <c r="A582" s="6">
        <v>302836</v>
      </c>
      <c r="B582" s="6" t="s">
        <v>624</v>
      </c>
      <c r="C582" s="6">
        <v>503</v>
      </c>
      <c r="D582" s="6">
        <v>505</v>
      </c>
      <c r="E582">
        <v>8</v>
      </c>
      <c r="F582" s="6">
        <v>516</v>
      </c>
    </row>
    <row r="583" spans="1:6" x14ac:dyDescent="0.2">
      <c r="A583" s="6">
        <v>322638</v>
      </c>
      <c r="B583" s="6" t="s">
        <v>762</v>
      </c>
      <c r="C583" s="6">
        <v>215</v>
      </c>
      <c r="D583" s="6">
        <v>225</v>
      </c>
      <c r="E583">
        <v>10</v>
      </c>
      <c r="F583" s="6">
        <v>232</v>
      </c>
    </row>
    <row r="584" spans="1:6" x14ac:dyDescent="0.2">
      <c r="A584" s="6">
        <v>155158</v>
      </c>
      <c r="B584" s="6" t="s">
        <v>1629</v>
      </c>
      <c r="C584" s="6">
        <v>118</v>
      </c>
      <c r="D584" s="6">
        <v>129</v>
      </c>
      <c r="E584">
        <v>11</v>
      </c>
      <c r="F584" s="6">
        <v>62</v>
      </c>
    </row>
    <row r="585" spans="1:6" x14ac:dyDescent="0.2">
      <c r="A585" s="6">
        <v>204157</v>
      </c>
      <c r="B585" s="6" t="s">
        <v>1267</v>
      </c>
      <c r="C585" s="6">
        <v>156</v>
      </c>
      <c r="D585" s="6">
        <v>156</v>
      </c>
      <c r="E585">
        <v>11</v>
      </c>
      <c r="F585" s="6">
        <v>103</v>
      </c>
    </row>
    <row r="586" spans="1:6" x14ac:dyDescent="0.2">
      <c r="A586" s="6">
        <v>106985</v>
      </c>
      <c r="B586" s="6" t="s">
        <v>1201</v>
      </c>
      <c r="C586" s="6">
        <v>90</v>
      </c>
      <c r="D586" s="6">
        <v>108</v>
      </c>
      <c r="E586">
        <v>11</v>
      </c>
      <c r="F586" s="6">
        <v>115</v>
      </c>
    </row>
    <row r="587" spans="1:6" x14ac:dyDescent="0.2">
      <c r="A587" s="6">
        <v>128775</v>
      </c>
      <c r="B587" s="6" t="s">
        <v>787</v>
      </c>
      <c r="C587" s="6">
        <v>586</v>
      </c>
      <c r="D587" s="6">
        <v>586</v>
      </c>
      <c r="E587">
        <v>12</v>
      </c>
      <c r="F587" s="6">
        <v>605</v>
      </c>
    </row>
    <row r="588" spans="1:6" x14ac:dyDescent="0.2">
      <c r="A588" s="6">
        <v>167300</v>
      </c>
      <c r="B588" s="6" t="s">
        <v>1123</v>
      </c>
      <c r="C588" s="6">
        <v>118</v>
      </c>
      <c r="D588" s="6">
        <v>150</v>
      </c>
      <c r="E588">
        <v>12</v>
      </c>
      <c r="F588" s="6">
        <v>155</v>
      </c>
    </row>
    <row r="589" spans="1:6" x14ac:dyDescent="0.2">
      <c r="A589" s="6">
        <v>107880</v>
      </c>
      <c r="B589" s="6" t="s">
        <v>1137</v>
      </c>
      <c r="C589" s="6">
        <v>109</v>
      </c>
      <c r="D589" s="6">
        <v>109</v>
      </c>
      <c r="E589">
        <v>14</v>
      </c>
      <c r="F589" s="6">
        <v>62</v>
      </c>
    </row>
    <row r="590" spans="1:6" x14ac:dyDescent="0.2">
      <c r="A590" s="6">
        <v>110305</v>
      </c>
      <c r="B590" s="6" t="s">
        <v>791</v>
      </c>
      <c r="C590" s="6">
        <v>1081</v>
      </c>
      <c r="D590" s="6">
        <v>522</v>
      </c>
      <c r="E590">
        <v>18</v>
      </c>
      <c r="F590" s="6">
        <v>539</v>
      </c>
    </row>
    <row r="591" spans="1:6" x14ac:dyDescent="0.2">
      <c r="A591" s="6">
        <v>183838</v>
      </c>
      <c r="B591" s="6" t="s">
        <v>317</v>
      </c>
      <c r="C591" s="6">
        <v>117</v>
      </c>
      <c r="D591" s="6">
        <v>135</v>
      </c>
      <c r="E591">
        <v>19</v>
      </c>
      <c r="F591" s="6">
        <v>118</v>
      </c>
    </row>
    <row r="592" spans="1:6" x14ac:dyDescent="0.2">
      <c r="A592" s="6">
        <v>108566</v>
      </c>
      <c r="B592" s="6" t="s">
        <v>796</v>
      </c>
      <c r="C592" s="6">
        <v>576</v>
      </c>
      <c r="D592" s="6">
        <v>550</v>
      </c>
      <c r="E592">
        <v>20</v>
      </c>
      <c r="F592" s="6">
        <v>568</v>
      </c>
    </row>
    <row r="593" spans="1:6" x14ac:dyDescent="0.2">
      <c r="A593" s="6">
        <v>325338</v>
      </c>
      <c r="B593" s="6" t="s">
        <v>316</v>
      </c>
      <c r="C593" s="6">
        <v>146</v>
      </c>
      <c r="D593" s="6">
        <v>214</v>
      </c>
      <c r="E593">
        <v>20</v>
      </c>
      <c r="F593" s="6">
        <v>186</v>
      </c>
    </row>
    <row r="594" spans="1:6" x14ac:dyDescent="0.2">
      <c r="A594" s="6">
        <v>302493</v>
      </c>
      <c r="B594" s="6" t="s">
        <v>965</v>
      </c>
      <c r="C594" s="6">
        <v>186</v>
      </c>
      <c r="D594" s="6">
        <v>185</v>
      </c>
      <c r="E594">
        <v>20</v>
      </c>
      <c r="F594" s="6">
        <v>191</v>
      </c>
    </row>
    <row r="595" spans="1:6" x14ac:dyDescent="0.2">
      <c r="A595" s="6">
        <v>113592</v>
      </c>
      <c r="B595" s="6" t="s">
        <v>80</v>
      </c>
      <c r="C595" s="6">
        <v>401</v>
      </c>
      <c r="D595" s="6">
        <v>626</v>
      </c>
      <c r="E595">
        <v>22</v>
      </c>
      <c r="F595" s="6">
        <v>217</v>
      </c>
    </row>
    <row r="596" spans="1:6" x14ac:dyDescent="0.2">
      <c r="A596" s="6">
        <v>107621</v>
      </c>
      <c r="B596" s="6" t="s">
        <v>1813</v>
      </c>
      <c r="C596" s="6">
        <v>226</v>
      </c>
      <c r="D596" s="6">
        <v>232</v>
      </c>
      <c r="E596">
        <v>22</v>
      </c>
      <c r="F596" s="6">
        <v>227</v>
      </c>
    </row>
    <row r="597" spans="1:6" x14ac:dyDescent="0.2">
      <c r="A597" s="6">
        <v>478216</v>
      </c>
      <c r="B597" s="6" t="s">
        <v>1262</v>
      </c>
      <c r="C597" s="6">
        <v>304</v>
      </c>
      <c r="D597" s="6">
        <v>300</v>
      </c>
      <c r="E597">
        <v>23</v>
      </c>
      <c r="F597" s="6">
        <v>310</v>
      </c>
    </row>
    <row r="598" spans="1:6" x14ac:dyDescent="0.2">
      <c r="A598" s="6">
        <v>325210</v>
      </c>
      <c r="B598" s="6" t="s">
        <v>1512</v>
      </c>
      <c r="C598" s="6">
        <v>263</v>
      </c>
      <c r="D598" s="6">
        <v>200</v>
      </c>
      <c r="E598">
        <v>24</v>
      </c>
      <c r="F598" s="6">
        <v>215</v>
      </c>
    </row>
    <row r="599" spans="1:6" x14ac:dyDescent="0.2">
      <c r="A599" s="6">
        <v>117408</v>
      </c>
      <c r="B599" s="6" t="s">
        <v>70</v>
      </c>
      <c r="C599" s="6">
        <v>68</v>
      </c>
      <c r="D599" s="6">
        <v>271</v>
      </c>
      <c r="E599">
        <v>25</v>
      </c>
      <c r="F599" s="6">
        <v>69</v>
      </c>
    </row>
    <row r="600" spans="1:6" x14ac:dyDescent="0.2">
      <c r="A600" s="6">
        <v>543347</v>
      </c>
      <c r="B600" s="6" t="s">
        <v>321</v>
      </c>
      <c r="C600" s="6">
        <v>185</v>
      </c>
      <c r="D600" s="6">
        <v>104</v>
      </c>
      <c r="E600">
        <v>28</v>
      </c>
      <c r="F600" s="6">
        <v>93</v>
      </c>
    </row>
    <row r="601" spans="1:6" x14ac:dyDescent="0.2">
      <c r="A601" s="6">
        <v>315428</v>
      </c>
      <c r="B601" s="6" t="s">
        <v>75</v>
      </c>
      <c r="C601" s="6">
        <v>22</v>
      </c>
      <c r="D601" s="6">
        <v>154</v>
      </c>
      <c r="E601">
        <v>28</v>
      </c>
      <c r="F601" s="6">
        <v>45</v>
      </c>
    </row>
    <row r="602" spans="1:6" x14ac:dyDescent="0.2">
      <c r="A602" s="6">
        <v>113071</v>
      </c>
      <c r="B602" s="6" t="s">
        <v>1078</v>
      </c>
      <c r="C602" s="6">
        <v>189</v>
      </c>
      <c r="D602" s="6">
        <v>130</v>
      </c>
      <c r="E602">
        <v>28</v>
      </c>
      <c r="F602" s="6">
        <v>144</v>
      </c>
    </row>
    <row r="603" spans="1:6" x14ac:dyDescent="0.2">
      <c r="A603" s="6">
        <v>107368</v>
      </c>
      <c r="B603" s="6" t="s">
        <v>964</v>
      </c>
      <c r="C603" s="6">
        <v>154</v>
      </c>
      <c r="D603" s="6">
        <v>167</v>
      </c>
      <c r="E603">
        <v>31</v>
      </c>
      <c r="F603" s="6">
        <v>172</v>
      </c>
    </row>
    <row r="604" spans="1:6" x14ac:dyDescent="0.2">
      <c r="A604" s="6">
        <v>321168</v>
      </c>
      <c r="B604" s="6" t="s">
        <v>937</v>
      </c>
      <c r="C604" s="6">
        <v>115</v>
      </c>
      <c r="D604" s="6">
        <v>115</v>
      </c>
      <c r="E604">
        <v>36</v>
      </c>
      <c r="F604" s="6">
        <v>0</v>
      </c>
    </row>
    <row r="605" spans="1:6" x14ac:dyDescent="0.2">
      <c r="A605" s="6">
        <v>117857</v>
      </c>
      <c r="B605" s="6" t="s">
        <v>747</v>
      </c>
      <c r="C605" s="6">
        <v>628</v>
      </c>
      <c r="D605" s="6">
        <v>230</v>
      </c>
      <c r="E605">
        <v>38</v>
      </c>
      <c r="F605" s="6">
        <v>237</v>
      </c>
    </row>
    <row r="606" spans="1:6" x14ac:dyDescent="0.2">
      <c r="A606" s="6">
        <v>109610</v>
      </c>
      <c r="B606" s="6" t="s">
        <v>815</v>
      </c>
      <c r="C606" s="6">
        <v>593</v>
      </c>
      <c r="D606" s="6">
        <v>300</v>
      </c>
      <c r="E606">
        <v>38</v>
      </c>
      <c r="F606" s="6">
        <v>310</v>
      </c>
    </row>
    <row r="607" spans="1:6" x14ac:dyDescent="0.2">
      <c r="A607" s="6">
        <v>108635</v>
      </c>
      <c r="B607" s="6" t="s">
        <v>143</v>
      </c>
      <c r="C607" s="6">
        <v>48</v>
      </c>
      <c r="D607" s="6">
        <v>109</v>
      </c>
      <c r="E607">
        <v>41</v>
      </c>
      <c r="F607" s="6">
        <v>70</v>
      </c>
    </row>
    <row r="608" spans="1:6" x14ac:dyDescent="0.2">
      <c r="A608" s="6">
        <v>478100</v>
      </c>
      <c r="B608" s="6" t="s">
        <v>911</v>
      </c>
      <c r="C608" s="6">
        <v>274</v>
      </c>
      <c r="D608" s="6">
        <v>152</v>
      </c>
      <c r="E608">
        <v>41</v>
      </c>
      <c r="F608" s="6">
        <v>192</v>
      </c>
    </row>
    <row r="609" spans="1:6" x14ac:dyDescent="0.2">
      <c r="A609" s="6">
        <v>317085</v>
      </c>
      <c r="B609" s="6" t="s">
        <v>1525</v>
      </c>
      <c r="C609" s="6">
        <v>85</v>
      </c>
      <c r="D609" s="6">
        <v>170</v>
      </c>
      <c r="E609">
        <v>53</v>
      </c>
      <c r="F609" s="6">
        <v>18</v>
      </c>
    </row>
    <row r="610" spans="1:6" x14ac:dyDescent="0.2">
      <c r="A610" s="6">
        <v>106752</v>
      </c>
      <c r="B610" s="6" t="s">
        <v>113</v>
      </c>
      <c r="C610" s="6">
        <v>44</v>
      </c>
      <c r="D610" s="6">
        <v>136</v>
      </c>
      <c r="E610">
        <v>55</v>
      </c>
      <c r="F610" s="6">
        <v>71</v>
      </c>
    </row>
    <row r="611" spans="1:6" x14ac:dyDescent="0.2">
      <c r="A611" s="6">
        <v>109267</v>
      </c>
      <c r="B611" s="6" t="s">
        <v>136</v>
      </c>
      <c r="C611" s="6">
        <v>250</v>
      </c>
      <c r="D611" s="6">
        <v>502</v>
      </c>
      <c r="E611">
        <v>55</v>
      </c>
      <c r="F611" s="6">
        <v>301</v>
      </c>
    </row>
    <row r="612" spans="1:6" x14ac:dyDescent="0.2">
      <c r="A612" s="6">
        <v>108601</v>
      </c>
      <c r="B612" s="6" t="s">
        <v>726</v>
      </c>
      <c r="C612" s="6">
        <v>126</v>
      </c>
      <c r="D612" s="6">
        <v>135</v>
      </c>
      <c r="E612">
        <v>58</v>
      </c>
      <c r="F612" s="6">
        <v>139</v>
      </c>
    </row>
    <row r="613" spans="1:6" x14ac:dyDescent="0.2">
      <c r="A613" s="6">
        <v>106281</v>
      </c>
      <c r="B613" s="6" t="s">
        <v>147</v>
      </c>
      <c r="C613" s="6">
        <v>492</v>
      </c>
      <c r="D613" s="6">
        <v>200</v>
      </c>
      <c r="E613">
        <v>58</v>
      </c>
      <c r="F613" s="6">
        <v>309</v>
      </c>
    </row>
    <row r="614" spans="1:6" x14ac:dyDescent="0.2">
      <c r="A614" s="6">
        <v>115481</v>
      </c>
      <c r="B614" s="6" t="s">
        <v>1179</v>
      </c>
      <c r="C614" s="6">
        <v>119</v>
      </c>
      <c r="D614" s="6">
        <v>140</v>
      </c>
      <c r="E614">
        <v>60</v>
      </c>
      <c r="F614" s="6">
        <v>250</v>
      </c>
    </row>
    <row r="615" spans="1:6" x14ac:dyDescent="0.2">
      <c r="A615" s="6">
        <v>115752</v>
      </c>
      <c r="B615" s="6" t="s">
        <v>1710</v>
      </c>
      <c r="C615" s="6">
        <v>300</v>
      </c>
      <c r="D615" s="6">
        <v>130</v>
      </c>
      <c r="E615">
        <v>60</v>
      </c>
      <c r="F615" s="6">
        <v>103</v>
      </c>
    </row>
    <row r="616" spans="1:6" x14ac:dyDescent="0.2">
      <c r="A616" s="6">
        <v>157765</v>
      </c>
      <c r="B616" s="6" t="s">
        <v>107</v>
      </c>
      <c r="C616" s="6">
        <v>70</v>
      </c>
      <c r="D616" s="6">
        <v>142</v>
      </c>
      <c r="E616">
        <v>72</v>
      </c>
      <c r="F616" s="6">
        <v>73</v>
      </c>
    </row>
    <row r="617" spans="1:6" x14ac:dyDescent="0.2">
      <c r="A617" s="6">
        <v>124198</v>
      </c>
      <c r="B617" s="6" t="s">
        <v>106</v>
      </c>
      <c r="C617" s="6">
        <v>27</v>
      </c>
      <c r="D617" s="6">
        <v>144</v>
      </c>
      <c r="E617">
        <v>72</v>
      </c>
      <c r="F617" s="6">
        <v>74</v>
      </c>
    </row>
    <row r="618" spans="1:6" x14ac:dyDescent="0.2">
      <c r="A618" s="6">
        <v>173528</v>
      </c>
      <c r="B618" s="6" t="s">
        <v>122</v>
      </c>
      <c r="C618" s="6">
        <v>84</v>
      </c>
      <c r="D618" s="6">
        <v>154</v>
      </c>
      <c r="E618">
        <v>75</v>
      </c>
      <c r="F618" s="6">
        <v>84</v>
      </c>
    </row>
    <row r="619" spans="1:6" x14ac:dyDescent="0.2">
      <c r="A619" s="6">
        <v>152049</v>
      </c>
      <c r="B619" s="6" t="s">
        <v>1012</v>
      </c>
      <c r="C619" s="6">
        <v>1164</v>
      </c>
      <c r="D619" s="6">
        <v>1484</v>
      </c>
      <c r="E619">
        <v>77</v>
      </c>
      <c r="F619" s="6">
        <v>1005</v>
      </c>
    </row>
    <row r="620" spans="1:6" x14ac:dyDescent="0.2">
      <c r="A620" s="6">
        <v>110456</v>
      </c>
      <c r="B620" s="6" t="s">
        <v>1760</v>
      </c>
      <c r="C620" s="6">
        <v>68</v>
      </c>
      <c r="D620" s="6">
        <v>146</v>
      </c>
      <c r="E620">
        <v>78</v>
      </c>
      <c r="F620" s="6">
        <v>80</v>
      </c>
    </row>
    <row r="621" spans="1:6" x14ac:dyDescent="0.2">
      <c r="A621" s="6">
        <v>106698</v>
      </c>
      <c r="B621" s="6" t="s">
        <v>598</v>
      </c>
      <c r="C621" s="6">
        <v>155</v>
      </c>
      <c r="D621" s="6">
        <v>169</v>
      </c>
      <c r="E621">
        <v>78</v>
      </c>
      <c r="F621" s="6">
        <v>171</v>
      </c>
    </row>
    <row r="622" spans="1:6" x14ac:dyDescent="0.2">
      <c r="A622" s="6">
        <v>107157</v>
      </c>
      <c r="B622" s="6" t="s">
        <v>274</v>
      </c>
      <c r="C622" s="6">
        <v>583</v>
      </c>
      <c r="D622" s="6">
        <v>480</v>
      </c>
      <c r="E622">
        <v>80</v>
      </c>
      <c r="F622" s="6">
        <v>356</v>
      </c>
    </row>
    <row r="623" spans="1:6" x14ac:dyDescent="0.2">
      <c r="A623" s="6">
        <v>109013</v>
      </c>
      <c r="B623" s="6" t="s">
        <v>1133</v>
      </c>
      <c r="C623" s="6">
        <v>117</v>
      </c>
      <c r="D623" s="6">
        <v>145</v>
      </c>
      <c r="E623">
        <v>80</v>
      </c>
      <c r="F623" s="6">
        <v>149</v>
      </c>
    </row>
    <row r="624" spans="1:6" x14ac:dyDescent="0.2">
      <c r="A624" s="6">
        <v>119729</v>
      </c>
      <c r="B624" s="6" t="s">
        <v>94</v>
      </c>
      <c r="C624" s="6">
        <v>54</v>
      </c>
      <c r="D624" s="6">
        <v>131</v>
      </c>
      <c r="E624">
        <v>81</v>
      </c>
      <c r="F624" s="6">
        <v>63</v>
      </c>
    </row>
    <row r="625" spans="1:6" x14ac:dyDescent="0.2">
      <c r="A625" s="6">
        <v>112546</v>
      </c>
      <c r="B625" s="6" t="s">
        <v>1128</v>
      </c>
      <c r="C625" s="6">
        <v>86</v>
      </c>
      <c r="D625" s="6">
        <v>130</v>
      </c>
      <c r="E625">
        <v>82</v>
      </c>
      <c r="F625" s="6">
        <v>142</v>
      </c>
    </row>
    <row r="626" spans="1:6" x14ac:dyDescent="0.2">
      <c r="A626" s="6">
        <v>336327</v>
      </c>
      <c r="B626" s="6" t="s">
        <v>352</v>
      </c>
      <c r="C626" s="6">
        <v>89</v>
      </c>
      <c r="D626" s="6">
        <v>119</v>
      </c>
      <c r="E626">
        <v>82</v>
      </c>
      <c r="F626" s="6">
        <v>116</v>
      </c>
    </row>
    <row r="627" spans="1:6" x14ac:dyDescent="0.2">
      <c r="A627" s="6">
        <v>110360</v>
      </c>
      <c r="B627" s="6" t="s">
        <v>302</v>
      </c>
      <c r="C627" s="6">
        <v>86</v>
      </c>
      <c r="D627" s="6">
        <v>133</v>
      </c>
      <c r="E627">
        <v>85</v>
      </c>
      <c r="F627" s="6">
        <v>110</v>
      </c>
    </row>
    <row r="628" spans="1:6" x14ac:dyDescent="0.2">
      <c r="A628" s="6">
        <v>145627</v>
      </c>
      <c r="B628" s="6" t="s">
        <v>1643</v>
      </c>
      <c r="C628" s="6">
        <v>307</v>
      </c>
      <c r="D628" s="6">
        <v>300</v>
      </c>
      <c r="E628">
        <v>86</v>
      </c>
      <c r="F628" s="6">
        <v>310</v>
      </c>
    </row>
    <row r="629" spans="1:6" x14ac:dyDescent="0.2">
      <c r="A629" s="6">
        <v>111124</v>
      </c>
      <c r="B629" s="6" t="s">
        <v>138</v>
      </c>
      <c r="C629" s="6">
        <v>54</v>
      </c>
      <c r="D629" s="6">
        <v>145</v>
      </c>
      <c r="E629">
        <v>88</v>
      </c>
      <c r="F629" s="6">
        <v>89</v>
      </c>
    </row>
    <row r="630" spans="1:6" x14ac:dyDescent="0.2">
      <c r="A630" s="6">
        <v>106135</v>
      </c>
      <c r="B630" s="6" t="s">
        <v>975</v>
      </c>
      <c r="C630" s="6">
        <v>101</v>
      </c>
      <c r="D630" s="6">
        <v>145</v>
      </c>
      <c r="E630">
        <v>92</v>
      </c>
      <c r="F630" s="6">
        <v>149</v>
      </c>
    </row>
    <row r="631" spans="1:6" x14ac:dyDescent="0.2">
      <c r="A631" s="6">
        <v>113397</v>
      </c>
      <c r="B631" s="6" t="s">
        <v>688</v>
      </c>
      <c r="C631" s="6">
        <v>137</v>
      </c>
      <c r="D631" s="6">
        <v>145</v>
      </c>
      <c r="E631">
        <v>93</v>
      </c>
      <c r="F631" s="6">
        <v>149</v>
      </c>
    </row>
    <row r="632" spans="1:6" x14ac:dyDescent="0.2">
      <c r="A632" s="6">
        <v>108412</v>
      </c>
      <c r="B632" s="6" t="s">
        <v>103</v>
      </c>
      <c r="C632" s="6">
        <v>183</v>
      </c>
      <c r="D632" s="6">
        <v>205</v>
      </c>
      <c r="E632">
        <v>93</v>
      </c>
      <c r="F632" s="6">
        <v>103</v>
      </c>
    </row>
    <row r="633" spans="1:6" x14ac:dyDescent="0.2">
      <c r="A633" s="6">
        <v>109369</v>
      </c>
      <c r="B633" s="6" t="s">
        <v>88</v>
      </c>
      <c r="C633" s="6">
        <v>179</v>
      </c>
      <c r="D633" s="6">
        <v>146</v>
      </c>
      <c r="E633">
        <v>94</v>
      </c>
      <c r="F633" s="6">
        <v>62</v>
      </c>
    </row>
    <row r="634" spans="1:6" x14ac:dyDescent="0.2">
      <c r="A634" s="6">
        <v>328079</v>
      </c>
      <c r="B634" s="6" t="s">
        <v>275</v>
      </c>
      <c r="C634" s="6">
        <v>2527</v>
      </c>
      <c r="D634" s="6">
        <v>3450</v>
      </c>
      <c r="E634">
        <v>96</v>
      </c>
      <c r="F634" s="6">
        <v>2583</v>
      </c>
    </row>
    <row r="635" spans="1:6" x14ac:dyDescent="0.2">
      <c r="A635" s="6">
        <v>110851</v>
      </c>
      <c r="B635" s="6" t="s">
        <v>129</v>
      </c>
      <c r="C635" s="6">
        <v>124</v>
      </c>
      <c r="D635" s="6">
        <v>223</v>
      </c>
      <c r="E635">
        <v>96</v>
      </c>
      <c r="F635" s="6">
        <v>130</v>
      </c>
    </row>
    <row r="636" spans="1:6" x14ac:dyDescent="0.2">
      <c r="A636" s="6">
        <v>135923</v>
      </c>
      <c r="B636" s="6" t="s">
        <v>95</v>
      </c>
      <c r="C636" s="6">
        <v>118</v>
      </c>
      <c r="D636" s="6">
        <v>214</v>
      </c>
      <c r="E636">
        <v>98</v>
      </c>
      <c r="F636" s="6">
        <v>103</v>
      </c>
    </row>
    <row r="637" spans="1:6" x14ac:dyDescent="0.2">
      <c r="A637" s="6">
        <v>186872</v>
      </c>
      <c r="B637" s="6" t="s">
        <v>126</v>
      </c>
      <c r="C637" s="6">
        <v>112</v>
      </c>
      <c r="D637" s="6">
        <v>176</v>
      </c>
      <c r="E637">
        <v>98</v>
      </c>
      <c r="F637" s="6">
        <v>101</v>
      </c>
    </row>
    <row r="638" spans="1:6" x14ac:dyDescent="0.2">
      <c r="A638" s="6">
        <v>118166</v>
      </c>
      <c r="B638" s="6" t="s">
        <v>1115</v>
      </c>
      <c r="C638" s="6">
        <v>125</v>
      </c>
      <c r="D638" s="6">
        <v>230</v>
      </c>
      <c r="E638">
        <v>100</v>
      </c>
      <c r="F638" s="6">
        <v>206</v>
      </c>
    </row>
    <row r="639" spans="1:6" x14ac:dyDescent="0.2">
      <c r="A639" s="6">
        <v>110394</v>
      </c>
      <c r="B639" s="6" t="s">
        <v>988</v>
      </c>
      <c r="C639" s="6">
        <v>240</v>
      </c>
      <c r="D639" s="6">
        <v>150</v>
      </c>
      <c r="E639">
        <v>100</v>
      </c>
      <c r="F639" s="6">
        <v>413</v>
      </c>
    </row>
    <row r="640" spans="1:6" x14ac:dyDescent="0.2">
      <c r="A640" s="6">
        <v>185357</v>
      </c>
      <c r="B640" s="6" t="s">
        <v>118</v>
      </c>
      <c r="C640" s="6">
        <v>84</v>
      </c>
      <c r="D640" s="6">
        <v>241</v>
      </c>
      <c r="E640">
        <v>100</v>
      </c>
      <c r="F640" s="6">
        <v>128</v>
      </c>
    </row>
    <row r="641" spans="1:6" x14ac:dyDescent="0.2">
      <c r="A641" s="6">
        <v>108724</v>
      </c>
      <c r="B641" s="6" t="s">
        <v>1100</v>
      </c>
      <c r="C641" s="6">
        <v>270</v>
      </c>
      <c r="D641" s="6">
        <v>170</v>
      </c>
      <c r="E641">
        <v>102</v>
      </c>
      <c r="F641" s="6">
        <v>138</v>
      </c>
    </row>
    <row r="642" spans="1:6" x14ac:dyDescent="0.2">
      <c r="A642" s="6">
        <v>110479</v>
      </c>
      <c r="B642" s="6" t="s">
        <v>128</v>
      </c>
      <c r="C642" s="6">
        <v>108</v>
      </c>
      <c r="D642" s="6">
        <v>278</v>
      </c>
      <c r="E642">
        <v>103</v>
      </c>
      <c r="F642" s="6">
        <v>162</v>
      </c>
    </row>
    <row r="643" spans="1:6" x14ac:dyDescent="0.2">
      <c r="A643" s="6">
        <v>111178</v>
      </c>
      <c r="B643" s="6" t="s">
        <v>101</v>
      </c>
      <c r="C643" s="6">
        <v>113</v>
      </c>
      <c r="D643" s="6">
        <v>265</v>
      </c>
      <c r="E643">
        <v>105</v>
      </c>
      <c r="F643" s="6">
        <v>131</v>
      </c>
    </row>
    <row r="644" spans="1:6" x14ac:dyDescent="0.2">
      <c r="A644" s="6">
        <v>109167</v>
      </c>
      <c r="B644" s="6" t="s">
        <v>1790</v>
      </c>
      <c r="C644" s="6">
        <v>143</v>
      </c>
      <c r="D644" s="6">
        <v>185</v>
      </c>
      <c r="E644">
        <v>108</v>
      </c>
      <c r="F644" s="6">
        <v>108</v>
      </c>
    </row>
    <row r="645" spans="1:6" x14ac:dyDescent="0.2">
      <c r="A645" s="6">
        <v>105772</v>
      </c>
      <c r="B645" s="6" t="s">
        <v>1039</v>
      </c>
      <c r="C645" s="6">
        <v>262</v>
      </c>
      <c r="D645" s="6">
        <v>262</v>
      </c>
      <c r="E645">
        <v>109</v>
      </c>
      <c r="F645" s="6">
        <v>4</v>
      </c>
    </row>
    <row r="646" spans="1:6" x14ac:dyDescent="0.2">
      <c r="A646" s="6">
        <v>105389</v>
      </c>
      <c r="B646" s="6" t="s">
        <v>109</v>
      </c>
      <c r="C646" s="6">
        <v>102</v>
      </c>
      <c r="D646" s="6">
        <v>184</v>
      </c>
      <c r="E646">
        <v>111</v>
      </c>
      <c r="F646" s="6">
        <v>95</v>
      </c>
    </row>
    <row r="647" spans="1:6" x14ac:dyDescent="0.2">
      <c r="A647" s="6">
        <v>484843</v>
      </c>
      <c r="B647" s="6" t="s">
        <v>792</v>
      </c>
      <c r="C647" s="6">
        <v>493</v>
      </c>
      <c r="D647" s="6">
        <v>675</v>
      </c>
      <c r="E647">
        <v>111</v>
      </c>
      <c r="F647" s="6">
        <v>697</v>
      </c>
    </row>
    <row r="648" spans="1:6" x14ac:dyDescent="0.2">
      <c r="A648" s="6">
        <v>113111</v>
      </c>
      <c r="B648" s="6" t="s">
        <v>959</v>
      </c>
      <c r="C648" s="6">
        <v>106</v>
      </c>
      <c r="D648" s="6">
        <v>225</v>
      </c>
      <c r="E648">
        <v>117</v>
      </c>
      <c r="F648" s="6">
        <v>118</v>
      </c>
    </row>
    <row r="649" spans="1:6" x14ac:dyDescent="0.2">
      <c r="A649" s="6">
        <v>123242</v>
      </c>
      <c r="B649" s="6" t="s">
        <v>84</v>
      </c>
      <c r="C649" s="6">
        <v>171</v>
      </c>
      <c r="D649" s="6">
        <v>430</v>
      </c>
      <c r="E649">
        <v>117</v>
      </c>
      <c r="F649" s="6">
        <v>154</v>
      </c>
    </row>
    <row r="650" spans="1:6" x14ac:dyDescent="0.2">
      <c r="A650" s="6">
        <v>107787</v>
      </c>
      <c r="B650" s="6" t="s">
        <v>295</v>
      </c>
      <c r="C650" s="6">
        <v>243</v>
      </c>
      <c r="D650" s="6">
        <v>287</v>
      </c>
      <c r="E650">
        <v>119</v>
      </c>
      <c r="F650" s="6">
        <v>231</v>
      </c>
    </row>
    <row r="651" spans="1:6" x14ac:dyDescent="0.2">
      <c r="A651" s="6">
        <v>105226</v>
      </c>
      <c r="B651" s="6" t="s">
        <v>1040</v>
      </c>
      <c r="C651" s="6">
        <v>323</v>
      </c>
      <c r="D651" s="6">
        <v>323</v>
      </c>
      <c r="E651">
        <v>120</v>
      </c>
      <c r="F651" s="6">
        <v>103</v>
      </c>
    </row>
    <row r="652" spans="1:6" x14ac:dyDescent="0.2">
      <c r="A652" s="6">
        <v>105780</v>
      </c>
      <c r="B652" s="6" t="s">
        <v>72</v>
      </c>
      <c r="C652" s="6">
        <v>135</v>
      </c>
      <c r="D652" s="6">
        <v>241</v>
      </c>
      <c r="E652">
        <v>120</v>
      </c>
      <c r="F652" s="6">
        <v>62</v>
      </c>
    </row>
    <row r="653" spans="1:6" x14ac:dyDescent="0.2">
      <c r="A653" s="6">
        <v>300687</v>
      </c>
      <c r="B653" s="6" t="s">
        <v>875</v>
      </c>
      <c r="C653" s="6">
        <v>150</v>
      </c>
      <c r="D653" s="6">
        <v>175</v>
      </c>
      <c r="E653">
        <v>120</v>
      </c>
      <c r="F653" s="6">
        <v>185</v>
      </c>
    </row>
    <row r="654" spans="1:6" x14ac:dyDescent="0.2">
      <c r="A654" s="6">
        <v>109160</v>
      </c>
      <c r="B654" s="6" t="s">
        <v>887</v>
      </c>
      <c r="C654" s="6">
        <v>1715</v>
      </c>
      <c r="D654" s="6">
        <v>1450</v>
      </c>
      <c r="E654">
        <v>120</v>
      </c>
      <c r="F654" s="6">
        <v>1585</v>
      </c>
    </row>
    <row r="655" spans="1:6" x14ac:dyDescent="0.2">
      <c r="A655" s="6">
        <v>107020</v>
      </c>
      <c r="B655" s="6" t="s">
        <v>102</v>
      </c>
      <c r="C655" s="6">
        <v>120</v>
      </c>
      <c r="D655" s="6">
        <v>255</v>
      </c>
      <c r="E655">
        <v>123</v>
      </c>
      <c r="F655" s="6">
        <v>128</v>
      </c>
    </row>
    <row r="656" spans="1:6" x14ac:dyDescent="0.2">
      <c r="A656" s="6">
        <v>497630</v>
      </c>
      <c r="B656" s="6" t="s">
        <v>108</v>
      </c>
      <c r="C656" s="6">
        <v>128</v>
      </c>
      <c r="D656" s="6">
        <v>252</v>
      </c>
      <c r="E656">
        <v>124</v>
      </c>
      <c r="F656" s="6">
        <v>130</v>
      </c>
    </row>
    <row r="657" spans="1:6" x14ac:dyDescent="0.2">
      <c r="A657" s="6">
        <v>116147</v>
      </c>
      <c r="B657" s="6" t="s">
        <v>133</v>
      </c>
      <c r="C657" s="6">
        <v>138</v>
      </c>
      <c r="D657" s="6">
        <v>190</v>
      </c>
      <c r="E657">
        <v>128</v>
      </c>
      <c r="F657" s="6">
        <v>113</v>
      </c>
    </row>
    <row r="658" spans="1:6" x14ac:dyDescent="0.2">
      <c r="A658" s="6">
        <v>107272</v>
      </c>
      <c r="B658" s="6" t="s">
        <v>262</v>
      </c>
      <c r="C658" s="6">
        <v>196</v>
      </c>
      <c r="D658" s="6">
        <v>370</v>
      </c>
      <c r="E658">
        <v>130</v>
      </c>
      <c r="F658" s="6">
        <v>247</v>
      </c>
    </row>
    <row r="659" spans="1:6" x14ac:dyDescent="0.2">
      <c r="A659" s="6">
        <v>108051</v>
      </c>
      <c r="B659" s="6" t="s">
        <v>81</v>
      </c>
      <c r="C659" s="6">
        <v>143</v>
      </c>
      <c r="D659" s="6">
        <v>415</v>
      </c>
      <c r="E659">
        <v>140</v>
      </c>
      <c r="F659" s="6">
        <v>144</v>
      </c>
    </row>
    <row r="660" spans="1:6" x14ac:dyDescent="0.2">
      <c r="A660" s="6">
        <v>113502</v>
      </c>
      <c r="B660" s="6" t="s">
        <v>119</v>
      </c>
      <c r="C660" s="6">
        <v>111</v>
      </c>
      <c r="D660" s="6">
        <v>247</v>
      </c>
      <c r="E660">
        <v>145</v>
      </c>
      <c r="F660" s="6">
        <v>132</v>
      </c>
    </row>
    <row r="661" spans="1:6" x14ac:dyDescent="0.2">
      <c r="A661" s="6">
        <v>144320</v>
      </c>
      <c r="B661" s="6" t="s">
        <v>132</v>
      </c>
      <c r="C661" s="6">
        <v>191</v>
      </c>
      <c r="D661" s="6">
        <v>216</v>
      </c>
      <c r="E661">
        <v>148</v>
      </c>
      <c r="F661" s="6">
        <v>128</v>
      </c>
    </row>
    <row r="662" spans="1:6" x14ac:dyDescent="0.2">
      <c r="A662" s="6">
        <v>485753</v>
      </c>
      <c r="B662" s="6" t="s">
        <v>1218</v>
      </c>
      <c r="C662" s="6">
        <v>125</v>
      </c>
      <c r="D662" s="6">
        <v>325</v>
      </c>
      <c r="E662">
        <v>150</v>
      </c>
      <c r="F662" s="6">
        <v>335</v>
      </c>
    </row>
    <row r="663" spans="1:6" x14ac:dyDescent="0.2">
      <c r="A663" s="6">
        <v>109678</v>
      </c>
      <c r="B663" s="6" t="s">
        <v>112</v>
      </c>
      <c r="C663" s="6">
        <v>157</v>
      </c>
      <c r="D663" s="6">
        <v>300</v>
      </c>
      <c r="E663">
        <v>157</v>
      </c>
      <c r="F663" s="6">
        <v>155</v>
      </c>
    </row>
    <row r="664" spans="1:6" x14ac:dyDescent="0.2">
      <c r="A664" s="6">
        <v>189114</v>
      </c>
      <c r="B664" s="6" t="s">
        <v>1122</v>
      </c>
      <c r="C664" s="6">
        <v>138</v>
      </c>
      <c r="D664" s="6">
        <v>240</v>
      </c>
      <c r="E664">
        <v>164</v>
      </c>
      <c r="F664" s="6">
        <v>248</v>
      </c>
    </row>
    <row r="665" spans="1:6" x14ac:dyDescent="0.2">
      <c r="A665" s="6">
        <v>109866</v>
      </c>
      <c r="B665" s="6" t="s">
        <v>1774</v>
      </c>
      <c r="C665" s="6">
        <v>249</v>
      </c>
      <c r="D665" s="6">
        <v>305</v>
      </c>
      <c r="E665">
        <v>169</v>
      </c>
      <c r="F665" s="6">
        <v>146</v>
      </c>
    </row>
    <row r="666" spans="1:6" x14ac:dyDescent="0.2">
      <c r="A666" s="6">
        <v>109662</v>
      </c>
      <c r="B666" s="6" t="s">
        <v>134</v>
      </c>
      <c r="C666" s="6">
        <v>412</v>
      </c>
      <c r="D666" s="6">
        <v>710</v>
      </c>
      <c r="E666">
        <v>188</v>
      </c>
      <c r="F666" s="6">
        <v>423</v>
      </c>
    </row>
    <row r="667" spans="1:6" x14ac:dyDescent="0.2">
      <c r="A667" s="6">
        <v>112375</v>
      </c>
      <c r="B667" s="6" t="s">
        <v>85</v>
      </c>
      <c r="C667" s="6">
        <v>402</v>
      </c>
      <c r="D667" s="6">
        <v>582</v>
      </c>
      <c r="E667">
        <v>189</v>
      </c>
      <c r="F667" s="6">
        <v>216</v>
      </c>
    </row>
    <row r="668" spans="1:6" x14ac:dyDescent="0.2">
      <c r="A668" s="6">
        <v>451087</v>
      </c>
      <c r="B668" s="6" t="s">
        <v>65</v>
      </c>
      <c r="C668" s="6">
        <v>163</v>
      </c>
      <c r="D668" s="6">
        <v>955</v>
      </c>
      <c r="E668">
        <v>191</v>
      </c>
      <c r="F668" s="6">
        <v>160</v>
      </c>
    </row>
    <row r="669" spans="1:6" x14ac:dyDescent="0.2">
      <c r="A669" s="6">
        <v>110599</v>
      </c>
      <c r="B669" s="6" t="s">
        <v>1129</v>
      </c>
      <c r="C669" s="6">
        <v>324</v>
      </c>
      <c r="D669" s="6">
        <v>320</v>
      </c>
      <c r="E669">
        <v>200</v>
      </c>
      <c r="F669" s="6">
        <v>490</v>
      </c>
    </row>
    <row r="670" spans="1:6" x14ac:dyDescent="0.2">
      <c r="A670" s="6">
        <v>163211</v>
      </c>
      <c r="B670" s="6" t="s">
        <v>1198</v>
      </c>
      <c r="C670" s="6">
        <v>253</v>
      </c>
      <c r="D670" s="6">
        <v>400</v>
      </c>
      <c r="E670">
        <v>200</v>
      </c>
      <c r="F670" s="6">
        <v>185</v>
      </c>
    </row>
    <row r="671" spans="1:6" x14ac:dyDescent="0.2">
      <c r="A671" s="6">
        <v>109291</v>
      </c>
      <c r="B671" s="6" t="s">
        <v>79</v>
      </c>
      <c r="C671" s="6">
        <v>182</v>
      </c>
      <c r="D671" s="6">
        <v>600</v>
      </c>
      <c r="E671">
        <v>210</v>
      </c>
      <c r="F671" s="6">
        <v>206</v>
      </c>
    </row>
    <row r="672" spans="1:6" x14ac:dyDescent="0.2">
      <c r="A672" s="6">
        <v>129244</v>
      </c>
      <c r="B672" s="6" t="s">
        <v>74</v>
      </c>
      <c r="C672" s="6">
        <v>750</v>
      </c>
      <c r="D672" s="6">
        <v>1265</v>
      </c>
      <c r="E672">
        <v>215</v>
      </c>
      <c r="F672" s="6">
        <v>361</v>
      </c>
    </row>
    <row r="673" spans="1:6" x14ac:dyDescent="0.2">
      <c r="A673" s="6">
        <v>108467</v>
      </c>
      <c r="B673" s="6" t="s">
        <v>309</v>
      </c>
      <c r="C673" s="6">
        <v>445</v>
      </c>
      <c r="D673" s="6">
        <v>488</v>
      </c>
      <c r="E673">
        <v>230</v>
      </c>
      <c r="F673" s="6">
        <v>411</v>
      </c>
    </row>
    <row r="674" spans="1:6" x14ac:dyDescent="0.2">
      <c r="A674" s="6">
        <v>466669</v>
      </c>
      <c r="B674" s="6" t="s">
        <v>1441</v>
      </c>
      <c r="C674" s="6">
        <v>860</v>
      </c>
      <c r="D674" s="6">
        <v>863</v>
      </c>
      <c r="E674">
        <v>235</v>
      </c>
      <c r="F674" s="6">
        <v>422</v>
      </c>
    </row>
    <row r="675" spans="1:6" x14ac:dyDescent="0.2">
      <c r="A675" s="6">
        <v>225076</v>
      </c>
      <c r="B675" s="6" t="s">
        <v>1002</v>
      </c>
      <c r="C675" s="6">
        <v>1820</v>
      </c>
      <c r="D675" s="6">
        <v>1976</v>
      </c>
      <c r="E675">
        <v>237</v>
      </c>
      <c r="F675" s="6">
        <v>2053</v>
      </c>
    </row>
    <row r="676" spans="1:6" x14ac:dyDescent="0.2">
      <c r="A676" s="6">
        <v>471191</v>
      </c>
      <c r="B676" s="6" t="s">
        <v>98</v>
      </c>
      <c r="C676" s="6">
        <v>250</v>
      </c>
      <c r="D676" s="6">
        <v>365</v>
      </c>
      <c r="E676">
        <v>239</v>
      </c>
      <c r="F676" s="6">
        <v>180</v>
      </c>
    </row>
    <row r="677" spans="1:6" x14ac:dyDescent="0.2">
      <c r="A677" s="6">
        <v>122790</v>
      </c>
      <c r="B677" s="6" t="s">
        <v>1030</v>
      </c>
      <c r="C677" s="6">
        <v>300</v>
      </c>
      <c r="D677" s="6">
        <v>996</v>
      </c>
      <c r="E677">
        <v>242</v>
      </c>
      <c r="F677" s="6">
        <v>479</v>
      </c>
    </row>
    <row r="678" spans="1:6" x14ac:dyDescent="0.2">
      <c r="A678" s="6">
        <v>109414</v>
      </c>
      <c r="B678" s="6" t="s">
        <v>296</v>
      </c>
      <c r="C678" s="6">
        <v>402</v>
      </c>
      <c r="D678" s="6">
        <v>371</v>
      </c>
      <c r="E678">
        <v>248</v>
      </c>
      <c r="F678" s="6">
        <v>299</v>
      </c>
    </row>
    <row r="679" spans="1:6" x14ac:dyDescent="0.2">
      <c r="A679" s="6">
        <v>109205</v>
      </c>
      <c r="B679" s="6" t="s">
        <v>273</v>
      </c>
      <c r="C679" s="6">
        <v>345</v>
      </c>
      <c r="D679" s="6">
        <v>429</v>
      </c>
      <c r="E679">
        <v>249</v>
      </c>
      <c r="F679" s="6">
        <v>318</v>
      </c>
    </row>
    <row r="680" spans="1:6" x14ac:dyDescent="0.2">
      <c r="A680" s="6">
        <v>109173</v>
      </c>
      <c r="B680" s="6" t="s">
        <v>1789</v>
      </c>
      <c r="C680" s="6">
        <v>426</v>
      </c>
      <c r="D680" s="6">
        <v>450</v>
      </c>
      <c r="E680">
        <v>266</v>
      </c>
      <c r="F680" s="6">
        <v>610</v>
      </c>
    </row>
    <row r="681" spans="1:6" x14ac:dyDescent="0.2">
      <c r="A681" s="6">
        <v>113387</v>
      </c>
      <c r="B681" s="6" t="s">
        <v>92</v>
      </c>
      <c r="C681" s="6">
        <v>210</v>
      </c>
      <c r="D681" s="6">
        <v>465</v>
      </c>
      <c r="E681">
        <v>267</v>
      </c>
      <c r="F681" s="6">
        <v>211</v>
      </c>
    </row>
    <row r="682" spans="1:6" x14ac:dyDescent="0.2">
      <c r="A682" s="6">
        <v>316726</v>
      </c>
      <c r="B682" s="6" t="s">
        <v>57</v>
      </c>
      <c r="C682" s="6">
        <v>147</v>
      </c>
      <c r="D682" s="6">
        <v>479</v>
      </c>
      <c r="E682">
        <v>272</v>
      </c>
      <c r="F682" s="6">
        <v>20</v>
      </c>
    </row>
    <row r="683" spans="1:6" x14ac:dyDescent="0.2">
      <c r="A683" s="6">
        <v>141887</v>
      </c>
      <c r="B683" s="6" t="s">
        <v>87</v>
      </c>
      <c r="C683" s="6">
        <v>408</v>
      </c>
      <c r="D683" s="6">
        <v>615</v>
      </c>
      <c r="E683">
        <v>276</v>
      </c>
      <c r="F683" s="6">
        <v>258</v>
      </c>
    </row>
    <row r="684" spans="1:6" x14ac:dyDescent="0.2">
      <c r="A684" s="6">
        <v>132232</v>
      </c>
      <c r="B684" s="6" t="s">
        <v>82</v>
      </c>
      <c r="C684" s="6">
        <v>465</v>
      </c>
      <c r="D684" s="6">
        <v>499</v>
      </c>
      <c r="E684">
        <v>300</v>
      </c>
      <c r="F684" s="6">
        <v>175</v>
      </c>
    </row>
    <row r="685" spans="1:6" x14ac:dyDescent="0.2">
      <c r="A685" s="6">
        <v>111064</v>
      </c>
      <c r="B685" s="6" t="s">
        <v>96</v>
      </c>
      <c r="C685" s="6">
        <v>470</v>
      </c>
      <c r="D685" s="6">
        <v>933</v>
      </c>
      <c r="E685">
        <v>327</v>
      </c>
      <c r="F685" s="6">
        <v>453</v>
      </c>
    </row>
    <row r="686" spans="1:6" x14ac:dyDescent="0.2">
      <c r="A686" s="6">
        <v>109197</v>
      </c>
      <c r="B686" s="6" t="s">
        <v>117</v>
      </c>
      <c r="C686" s="6">
        <v>281</v>
      </c>
      <c r="D686" s="6">
        <v>663</v>
      </c>
      <c r="E686">
        <v>347</v>
      </c>
      <c r="F686" s="6">
        <v>351</v>
      </c>
    </row>
    <row r="687" spans="1:6" x14ac:dyDescent="0.2">
      <c r="A687" s="6">
        <v>132097</v>
      </c>
      <c r="B687" s="6" t="s">
        <v>803</v>
      </c>
      <c r="C687" s="6">
        <v>733</v>
      </c>
      <c r="D687" s="6">
        <v>785</v>
      </c>
      <c r="E687">
        <v>377</v>
      </c>
      <c r="F687" s="6">
        <v>811</v>
      </c>
    </row>
    <row r="688" spans="1:6" x14ac:dyDescent="0.2">
      <c r="A688" s="6">
        <v>107831</v>
      </c>
      <c r="B688" s="6" t="s">
        <v>957</v>
      </c>
      <c r="C688" s="6">
        <v>724</v>
      </c>
      <c r="D688" s="6">
        <v>700</v>
      </c>
      <c r="E688">
        <v>402</v>
      </c>
      <c r="F688" s="6">
        <v>309</v>
      </c>
    </row>
    <row r="689" spans="1:6" x14ac:dyDescent="0.2">
      <c r="A689" s="6">
        <v>106658</v>
      </c>
      <c r="B689" s="6" t="s">
        <v>93</v>
      </c>
      <c r="C689" s="6">
        <v>491</v>
      </c>
      <c r="D689" s="6">
        <v>982</v>
      </c>
      <c r="E689">
        <v>449</v>
      </c>
      <c r="F689" s="6">
        <v>466</v>
      </c>
    </row>
    <row r="690" spans="1:6" x14ac:dyDescent="0.2">
      <c r="A690" s="6">
        <v>133567</v>
      </c>
      <c r="B690" s="6" t="s">
        <v>63</v>
      </c>
      <c r="C690" s="6">
        <v>849</v>
      </c>
      <c r="D690" s="6">
        <v>2038</v>
      </c>
      <c r="E690">
        <v>463</v>
      </c>
      <c r="F690" s="6">
        <v>155</v>
      </c>
    </row>
    <row r="691" spans="1:6" x14ac:dyDescent="0.2">
      <c r="A691" s="6">
        <v>109928</v>
      </c>
      <c r="B691" s="6" t="s">
        <v>1103</v>
      </c>
      <c r="C691" s="6">
        <v>795</v>
      </c>
      <c r="D691" s="6">
        <v>1335</v>
      </c>
      <c r="E691">
        <v>478</v>
      </c>
      <c r="F691" s="6">
        <v>831</v>
      </c>
    </row>
    <row r="692" spans="1:6" x14ac:dyDescent="0.2">
      <c r="A692" s="6">
        <v>326934</v>
      </c>
      <c r="B692" s="6" t="s">
        <v>141</v>
      </c>
      <c r="C692" s="6">
        <v>1500</v>
      </c>
      <c r="D692" s="6">
        <v>3000</v>
      </c>
      <c r="E692">
        <v>500</v>
      </c>
      <c r="F692" s="6">
        <v>1910</v>
      </c>
    </row>
    <row r="693" spans="1:6" x14ac:dyDescent="0.2">
      <c r="A693" s="6">
        <v>169787</v>
      </c>
      <c r="B693" s="6" t="s">
        <v>594</v>
      </c>
      <c r="C693" s="6">
        <v>527</v>
      </c>
      <c r="D693" s="6">
        <v>1077</v>
      </c>
      <c r="E693">
        <v>515</v>
      </c>
      <c r="F693" s="6">
        <v>1084</v>
      </c>
    </row>
    <row r="694" spans="1:6" x14ac:dyDescent="0.2">
      <c r="A694" s="6">
        <v>109867</v>
      </c>
      <c r="B694" s="6" t="s">
        <v>104</v>
      </c>
      <c r="C694" s="6">
        <v>723</v>
      </c>
      <c r="D694" s="6">
        <v>1630</v>
      </c>
      <c r="E694">
        <v>558</v>
      </c>
      <c r="F694" s="6">
        <v>826</v>
      </c>
    </row>
    <row r="695" spans="1:6" x14ac:dyDescent="0.2">
      <c r="A695" s="6">
        <v>108787</v>
      </c>
      <c r="B695" s="6" t="s">
        <v>116</v>
      </c>
      <c r="C695" s="6">
        <v>869</v>
      </c>
      <c r="D695" s="6">
        <v>1231</v>
      </c>
      <c r="E695">
        <v>718</v>
      </c>
      <c r="F695" s="6">
        <v>645</v>
      </c>
    </row>
    <row r="696" spans="1:6" x14ac:dyDescent="0.2">
      <c r="A696" s="6">
        <v>112305</v>
      </c>
      <c r="B696" s="6" t="s">
        <v>83</v>
      </c>
      <c r="C696" s="6">
        <v>754</v>
      </c>
      <c r="D696" s="6">
        <v>1626</v>
      </c>
      <c r="E696">
        <v>888</v>
      </c>
      <c r="F696" s="6">
        <v>577</v>
      </c>
    </row>
    <row r="697" spans="1:6" x14ac:dyDescent="0.2">
      <c r="A697" s="6">
        <v>105702</v>
      </c>
      <c r="B697" s="6" t="s">
        <v>125</v>
      </c>
      <c r="C697" s="6">
        <v>924</v>
      </c>
      <c r="D697" s="6">
        <v>1350</v>
      </c>
      <c r="E697">
        <v>928</v>
      </c>
      <c r="F697" s="6">
        <v>762</v>
      </c>
    </row>
    <row r="698" spans="1:6" x14ac:dyDescent="0.2">
      <c r="A698" s="6">
        <v>106774</v>
      </c>
      <c r="B698" s="6" t="s">
        <v>91</v>
      </c>
      <c r="C698" s="6">
        <v>869</v>
      </c>
      <c r="D698" s="6">
        <v>1836</v>
      </c>
      <c r="E698">
        <v>1018</v>
      </c>
      <c r="F698" s="6">
        <v>830</v>
      </c>
    </row>
    <row r="699" spans="1:6" x14ac:dyDescent="0.2">
      <c r="A699" s="6">
        <v>109182</v>
      </c>
      <c r="B699" s="6" t="s">
        <v>951</v>
      </c>
      <c r="C699" s="6">
        <v>695</v>
      </c>
      <c r="D699" s="6">
        <v>2095</v>
      </c>
      <c r="E699">
        <v>1156</v>
      </c>
      <c r="F699" s="6">
        <v>1033</v>
      </c>
    </row>
    <row r="700" spans="1:6" x14ac:dyDescent="0.2">
      <c r="A700" s="6">
        <v>109208</v>
      </c>
      <c r="B700" s="6" t="s">
        <v>142</v>
      </c>
      <c r="C700" s="6">
        <v>843</v>
      </c>
      <c r="D700" s="6">
        <v>1906</v>
      </c>
      <c r="E700">
        <v>1200</v>
      </c>
      <c r="F700" s="6">
        <v>1223</v>
      </c>
    </row>
    <row r="701" spans="1:6" x14ac:dyDescent="0.2">
      <c r="A701" s="6">
        <v>114073</v>
      </c>
      <c r="B701" s="6" t="s">
        <v>918</v>
      </c>
      <c r="C701" s="6">
        <v>4060</v>
      </c>
      <c r="D701" s="6">
        <v>2750</v>
      </c>
      <c r="E701">
        <v>1328</v>
      </c>
      <c r="F701" s="6">
        <v>3875</v>
      </c>
    </row>
    <row r="702" spans="1:6" x14ac:dyDescent="0.2">
      <c r="A702" s="6">
        <v>105785</v>
      </c>
      <c r="B702" s="6" t="s">
        <v>97</v>
      </c>
      <c r="C702" s="6">
        <v>1717</v>
      </c>
      <c r="D702" s="6">
        <v>3861</v>
      </c>
      <c r="E702">
        <v>1993</v>
      </c>
      <c r="F702" s="6">
        <v>1904</v>
      </c>
    </row>
    <row r="703" spans="1:6" x14ac:dyDescent="0.2">
      <c r="A703" s="6">
        <v>108481</v>
      </c>
      <c r="B703" s="6" t="s">
        <v>139</v>
      </c>
      <c r="C703" s="6">
        <v>2990</v>
      </c>
      <c r="D703" s="6">
        <v>4700</v>
      </c>
      <c r="E703">
        <v>2000</v>
      </c>
      <c r="F703" s="6">
        <v>2892</v>
      </c>
    </row>
    <row r="704" spans="1:6" x14ac:dyDescent="0.2">
      <c r="A704" s="6">
        <v>108490</v>
      </c>
      <c r="B704" s="6" t="s">
        <v>140</v>
      </c>
      <c r="C704" s="6">
        <v>1238</v>
      </c>
      <c r="D704" s="6">
        <v>5758</v>
      </c>
      <c r="E704">
        <v>2088</v>
      </c>
      <c r="F704" s="6">
        <v>3665</v>
      </c>
    </row>
    <row r="705" spans="1:6" x14ac:dyDescent="0.2">
      <c r="A705" s="6">
        <v>115721</v>
      </c>
      <c r="B705" s="6" t="s">
        <v>1711</v>
      </c>
      <c r="C705" s="6">
        <v>2410</v>
      </c>
      <c r="D705" s="6">
        <v>4200</v>
      </c>
      <c r="E705">
        <v>2320</v>
      </c>
      <c r="F705" s="6">
        <v>4338</v>
      </c>
    </row>
    <row r="706" spans="1:6" x14ac:dyDescent="0.2">
      <c r="A706" s="6">
        <v>327797</v>
      </c>
      <c r="B706" s="6" t="s">
        <v>111</v>
      </c>
      <c r="C706" s="6">
        <v>6356</v>
      </c>
      <c r="D706" s="6">
        <v>9000</v>
      </c>
      <c r="E706">
        <v>4184</v>
      </c>
      <c r="F706" s="6">
        <v>4650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D8288-C8B1-1648-A7FA-DCDACA05CE95}">
  <dimension ref="A1:B1218"/>
  <sheetViews>
    <sheetView topLeftCell="A7" workbookViewId="0">
      <selection activeCell="A24" sqref="A24"/>
    </sheetView>
  </sheetViews>
  <sheetFormatPr baseColWidth="10" defaultColWidth="11" defaultRowHeight="16" x14ac:dyDescent="0.2"/>
  <sheetData>
    <row r="1" spans="1:2" x14ac:dyDescent="0.2">
      <c r="A1" t="s">
        <v>1852</v>
      </c>
      <c r="B1" t="s">
        <v>1853</v>
      </c>
    </row>
    <row r="2" spans="1:2" x14ac:dyDescent="0.2">
      <c r="A2">
        <v>100003</v>
      </c>
      <c r="B2">
        <v>78</v>
      </c>
    </row>
    <row r="3" spans="1:2" x14ac:dyDescent="0.2">
      <c r="A3">
        <v>100239</v>
      </c>
      <c r="B3">
        <v>133</v>
      </c>
    </row>
    <row r="4" spans="1:2" x14ac:dyDescent="0.2">
      <c r="A4">
        <v>100282</v>
      </c>
      <c r="B4">
        <v>72</v>
      </c>
    </row>
    <row r="5" spans="1:2" x14ac:dyDescent="0.2">
      <c r="A5">
        <v>104586</v>
      </c>
      <c r="B5">
        <v>21</v>
      </c>
    </row>
    <row r="6" spans="1:2" x14ac:dyDescent="0.2">
      <c r="A6">
        <v>105226</v>
      </c>
      <c r="B6">
        <v>97</v>
      </c>
    </row>
    <row r="7" spans="1:2" x14ac:dyDescent="0.2">
      <c r="A7">
        <v>105331</v>
      </c>
      <c r="B7">
        <v>6</v>
      </c>
    </row>
    <row r="8" spans="1:2" x14ac:dyDescent="0.2">
      <c r="A8">
        <v>105389</v>
      </c>
      <c r="B8">
        <v>17</v>
      </c>
    </row>
    <row r="9" spans="1:2" x14ac:dyDescent="0.2">
      <c r="A9">
        <v>105469</v>
      </c>
      <c r="B9">
        <v>4462</v>
      </c>
    </row>
    <row r="10" spans="1:2" x14ac:dyDescent="0.2">
      <c r="A10">
        <v>105506</v>
      </c>
      <c r="B10">
        <v>413</v>
      </c>
    </row>
    <row r="11" spans="1:2" x14ac:dyDescent="0.2">
      <c r="A11">
        <v>105516</v>
      </c>
      <c r="B11">
        <v>508</v>
      </c>
    </row>
    <row r="12" spans="1:2" x14ac:dyDescent="0.2">
      <c r="A12">
        <v>105526</v>
      </c>
      <c r="B12">
        <v>1345</v>
      </c>
    </row>
    <row r="13" spans="1:2" x14ac:dyDescent="0.2">
      <c r="A13">
        <v>105614</v>
      </c>
      <c r="B13">
        <v>18</v>
      </c>
    </row>
    <row r="14" spans="1:2" x14ac:dyDescent="0.2">
      <c r="A14">
        <v>105678</v>
      </c>
      <c r="B14">
        <v>64</v>
      </c>
    </row>
    <row r="15" spans="1:2" x14ac:dyDescent="0.2">
      <c r="A15">
        <v>105702</v>
      </c>
      <c r="B15">
        <v>719</v>
      </c>
    </row>
    <row r="16" spans="1:2" x14ac:dyDescent="0.2">
      <c r="A16">
        <v>105706</v>
      </c>
      <c r="B16">
        <v>70</v>
      </c>
    </row>
    <row r="17" spans="1:2" x14ac:dyDescent="0.2">
      <c r="A17">
        <v>105721</v>
      </c>
      <c r="B17">
        <v>11</v>
      </c>
    </row>
    <row r="18" spans="1:2" x14ac:dyDescent="0.2">
      <c r="A18">
        <v>105751</v>
      </c>
      <c r="B18">
        <v>393</v>
      </c>
    </row>
    <row r="19" spans="1:2" x14ac:dyDescent="0.2">
      <c r="A19">
        <v>105754</v>
      </c>
      <c r="B19">
        <v>4</v>
      </c>
    </row>
    <row r="20" spans="1:2" x14ac:dyDescent="0.2">
      <c r="A20">
        <v>105756</v>
      </c>
      <c r="B20">
        <v>111</v>
      </c>
    </row>
    <row r="21" spans="1:2" x14ac:dyDescent="0.2">
      <c r="A21">
        <v>105772</v>
      </c>
      <c r="B21">
        <v>98</v>
      </c>
    </row>
    <row r="22" spans="1:2" x14ac:dyDescent="0.2">
      <c r="A22">
        <v>105779</v>
      </c>
      <c r="B22">
        <v>147</v>
      </c>
    </row>
    <row r="23" spans="1:2" x14ac:dyDescent="0.2">
      <c r="A23">
        <v>105780</v>
      </c>
      <c r="B23">
        <v>377</v>
      </c>
    </row>
    <row r="24" spans="1:2" x14ac:dyDescent="0.2">
      <c r="A24">
        <v>105785</v>
      </c>
      <c r="B24">
        <v>2323</v>
      </c>
    </row>
    <row r="25" spans="1:2" x14ac:dyDescent="0.2">
      <c r="A25">
        <v>105861</v>
      </c>
      <c r="B25">
        <v>5</v>
      </c>
    </row>
    <row r="26" spans="1:2" x14ac:dyDescent="0.2">
      <c r="A26">
        <v>105904</v>
      </c>
      <c r="B26">
        <v>35</v>
      </c>
    </row>
    <row r="27" spans="1:2" x14ac:dyDescent="0.2">
      <c r="A27">
        <v>106000</v>
      </c>
      <c r="B27">
        <v>645</v>
      </c>
    </row>
    <row r="28" spans="1:2" x14ac:dyDescent="0.2">
      <c r="A28">
        <v>106135</v>
      </c>
      <c r="B28">
        <v>392</v>
      </c>
    </row>
    <row r="29" spans="1:2" x14ac:dyDescent="0.2">
      <c r="A29">
        <v>106155</v>
      </c>
      <c r="B29">
        <v>745</v>
      </c>
    </row>
    <row r="30" spans="1:2" x14ac:dyDescent="0.2">
      <c r="A30">
        <v>106159</v>
      </c>
      <c r="B30">
        <v>21</v>
      </c>
    </row>
    <row r="31" spans="1:2" x14ac:dyDescent="0.2">
      <c r="A31">
        <v>106169</v>
      </c>
      <c r="B31">
        <v>16</v>
      </c>
    </row>
    <row r="32" spans="1:2" x14ac:dyDescent="0.2">
      <c r="A32">
        <v>106197</v>
      </c>
      <c r="B32">
        <v>5</v>
      </c>
    </row>
    <row r="33" spans="1:2" x14ac:dyDescent="0.2">
      <c r="A33">
        <v>106199</v>
      </c>
      <c r="B33">
        <v>4</v>
      </c>
    </row>
    <row r="34" spans="1:2" x14ac:dyDescent="0.2">
      <c r="A34">
        <v>106223</v>
      </c>
      <c r="B34">
        <v>1</v>
      </c>
    </row>
    <row r="35" spans="1:2" x14ac:dyDescent="0.2">
      <c r="A35">
        <v>106262</v>
      </c>
      <c r="B35">
        <v>1</v>
      </c>
    </row>
    <row r="36" spans="1:2" x14ac:dyDescent="0.2">
      <c r="A36">
        <v>106273</v>
      </c>
      <c r="B36">
        <v>192</v>
      </c>
    </row>
    <row r="37" spans="1:2" x14ac:dyDescent="0.2">
      <c r="A37">
        <v>106281</v>
      </c>
      <c r="B37">
        <v>302</v>
      </c>
    </row>
    <row r="38" spans="1:2" x14ac:dyDescent="0.2">
      <c r="A38">
        <v>106297</v>
      </c>
      <c r="B38">
        <v>523</v>
      </c>
    </row>
    <row r="39" spans="1:2" x14ac:dyDescent="0.2">
      <c r="A39">
        <v>106304</v>
      </c>
      <c r="B39">
        <v>457</v>
      </c>
    </row>
    <row r="40" spans="1:2" x14ac:dyDescent="0.2">
      <c r="A40">
        <v>106311</v>
      </c>
      <c r="B40">
        <v>8</v>
      </c>
    </row>
    <row r="41" spans="1:2" x14ac:dyDescent="0.2">
      <c r="A41">
        <v>106338</v>
      </c>
      <c r="B41">
        <v>1269</v>
      </c>
    </row>
    <row r="42" spans="1:2" x14ac:dyDescent="0.2">
      <c r="A42">
        <v>106340</v>
      </c>
      <c r="B42">
        <v>1</v>
      </c>
    </row>
    <row r="43" spans="1:2" x14ac:dyDescent="0.2">
      <c r="A43">
        <v>106346</v>
      </c>
      <c r="B43">
        <v>644</v>
      </c>
    </row>
    <row r="44" spans="1:2" x14ac:dyDescent="0.2">
      <c r="A44">
        <v>106372</v>
      </c>
      <c r="B44">
        <v>2795</v>
      </c>
    </row>
    <row r="45" spans="1:2" x14ac:dyDescent="0.2">
      <c r="A45">
        <v>106384</v>
      </c>
      <c r="B45">
        <v>87</v>
      </c>
    </row>
    <row r="46" spans="1:2" x14ac:dyDescent="0.2">
      <c r="A46">
        <v>106418</v>
      </c>
      <c r="B46">
        <v>13</v>
      </c>
    </row>
    <row r="47" spans="1:2" x14ac:dyDescent="0.2">
      <c r="A47">
        <v>106436</v>
      </c>
      <c r="B47">
        <v>10</v>
      </c>
    </row>
    <row r="48" spans="1:2" x14ac:dyDescent="0.2">
      <c r="A48">
        <v>106442</v>
      </c>
      <c r="B48">
        <v>48</v>
      </c>
    </row>
    <row r="49" spans="1:2" x14ac:dyDescent="0.2">
      <c r="A49">
        <v>106476</v>
      </c>
      <c r="B49">
        <v>99</v>
      </c>
    </row>
    <row r="50" spans="1:2" x14ac:dyDescent="0.2">
      <c r="A50">
        <v>106477</v>
      </c>
      <c r="B50">
        <v>2</v>
      </c>
    </row>
    <row r="51" spans="1:2" x14ac:dyDescent="0.2">
      <c r="A51">
        <v>106478</v>
      </c>
      <c r="B51">
        <v>369</v>
      </c>
    </row>
    <row r="52" spans="1:2" x14ac:dyDescent="0.2">
      <c r="A52">
        <v>106509</v>
      </c>
      <c r="B52">
        <v>9</v>
      </c>
    </row>
    <row r="53" spans="1:2" x14ac:dyDescent="0.2">
      <c r="A53">
        <v>106516</v>
      </c>
      <c r="B53">
        <v>252</v>
      </c>
    </row>
    <row r="54" spans="1:2" x14ac:dyDescent="0.2">
      <c r="A54">
        <v>106522</v>
      </c>
      <c r="B54">
        <v>1775</v>
      </c>
    </row>
    <row r="55" spans="1:2" x14ac:dyDescent="0.2">
      <c r="A55">
        <v>106524</v>
      </c>
      <c r="B55">
        <v>1297</v>
      </c>
    </row>
    <row r="56" spans="1:2" x14ac:dyDescent="0.2">
      <c r="A56">
        <v>106525</v>
      </c>
      <c r="B56">
        <v>4</v>
      </c>
    </row>
    <row r="57" spans="1:2" x14ac:dyDescent="0.2">
      <c r="A57">
        <v>106528</v>
      </c>
      <c r="B57">
        <v>518</v>
      </c>
    </row>
    <row r="58" spans="1:2" x14ac:dyDescent="0.2">
      <c r="A58">
        <v>106566</v>
      </c>
      <c r="B58">
        <v>59</v>
      </c>
    </row>
    <row r="59" spans="1:2" x14ac:dyDescent="0.2">
      <c r="A59">
        <v>106569</v>
      </c>
      <c r="B59">
        <v>1101</v>
      </c>
    </row>
    <row r="60" spans="1:2" x14ac:dyDescent="0.2">
      <c r="A60">
        <v>106576</v>
      </c>
      <c r="B60">
        <v>38</v>
      </c>
    </row>
    <row r="61" spans="1:2" x14ac:dyDescent="0.2">
      <c r="A61">
        <v>106587</v>
      </c>
      <c r="B61">
        <v>449</v>
      </c>
    </row>
    <row r="62" spans="1:2" x14ac:dyDescent="0.2">
      <c r="A62">
        <v>106589</v>
      </c>
      <c r="B62">
        <v>10</v>
      </c>
    </row>
    <row r="63" spans="1:2" x14ac:dyDescent="0.2">
      <c r="A63">
        <v>106590</v>
      </c>
      <c r="B63">
        <v>286</v>
      </c>
    </row>
    <row r="64" spans="1:2" x14ac:dyDescent="0.2">
      <c r="A64">
        <v>106603</v>
      </c>
      <c r="B64">
        <v>26</v>
      </c>
    </row>
    <row r="65" spans="1:2" x14ac:dyDescent="0.2">
      <c r="A65">
        <v>106614</v>
      </c>
      <c r="B65">
        <v>9</v>
      </c>
    </row>
    <row r="66" spans="1:2" x14ac:dyDescent="0.2">
      <c r="A66">
        <v>106616</v>
      </c>
      <c r="B66">
        <v>40</v>
      </c>
    </row>
    <row r="67" spans="1:2" x14ac:dyDescent="0.2">
      <c r="A67">
        <v>106627</v>
      </c>
      <c r="B67">
        <v>49</v>
      </c>
    </row>
    <row r="68" spans="1:2" x14ac:dyDescent="0.2">
      <c r="A68">
        <v>106654</v>
      </c>
      <c r="B68">
        <v>32</v>
      </c>
    </row>
    <row r="69" spans="1:2" x14ac:dyDescent="0.2">
      <c r="A69">
        <v>106657</v>
      </c>
      <c r="B69">
        <v>2</v>
      </c>
    </row>
    <row r="70" spans="1:2" x14ac:dyDescent="0.2">
      <c r="A70">
        <v>106658</v>
      </c>
      <c r="B70">
        <v>240</v>
      </c>
    </row>
    <row r="71" spans="1:2" x14ac:dyDescent="0.2">
      <c r="A71">
        <v>106669</v>
      </c>
      <c r="B71">
        <v>952</v>
      </c>
    </row>
    <row r="72" spans="1:2" x14ac:dyDescent="0.2">
      <c r="A72">
        <v>106677</v>
      </c>
      <c r="B72">
        <v>1083</v>
      </c>
    </row>
    <row r="73" spans="1:2" x14ac:dyDescent="0.2">
      <c r="A73">
        <v>106698</v>
      </c>
      <c r="B73">
        <v>903</v>
      </c>
    </row>
    <row r="74" spans="1:2" x14ac:dyDescent="0.2">
      <c r="A74">
        <v>106711</v>
      </c>
      <c r="B74">
        <v>525</v>
      </c>
    </row>
    <row r="75" spans="1:2" x14ac:dyDescent="0.2">
      <c r="A75">
        <v>106715</v>
      </c>
      <c r="B75">
        <v>1070</v>
      </c>
    </row>
    <row r="76" spans="1:2" x14ac:dyDescent="0.2">
      <c r="A76">
        <v>106735</v>
      </c>
      <c r="B76">
        <v>22</v>
      </c>
    </row>
    <row r="77" spans="1:2" x14ac:dyDescent="0.2">
      <c r="A77">
        <v>106743</v>
      </c>
      <c r="B77">
        <v>38</v>
      </c>
    </row>
    <row r="78" spans="1:2" x14ac:dyDescent="0.2">
      <c r="A78">
        <v>106750</v>
      </c>
      <c r="B78">
        <v>205</v>
      </c>
    </row>
    <row r="79" spans="1:2" x14ac:dyDescent="0.2">
      <c r="A79">
        <v>106752</v>
      </c>
      <c r="B79">
        <v>24</v>
      </c>
    </row>
    <row r="80" spans="1:2" x14ac:dyDescent="0.2">
      <c r="A80">
        <v>106753</v>
      </c>
      <c r="B80">
        <v>22</v>
      </c>
    </row>
    <row r="81" spans="1:2" x14ac:dyDescent="0.2">
      <c r="A81">
        <v>106758</v>
      </c>
      <c r="B81">
        <v>154</v>
      </c>
    </row>
    <row r="82" spans="1:2" x14ac:dyDescent="0.2">
      <c r="A82">
        <v>106774</v>
      </c>
      <c r="B82">
        <v>185</v>
      </c>
    </row>
    <row r="83" spans="1:2" x14ac:dyDescent="0.2">
      <c r="A83">
        <v>106841</v>
      </c>
      <c r="B83">
        <v>35</v>
      </c>
    </row>
    <row r="84" spans="1:2" x14ac:dyDescent="0.2">
      <c r="A84">
        <v>106876</v>
      </c>
      <c r="B84">
        <v>30</v>
      </c>
    </row>
    <row r="85" spans="1:2" x14ac:dyDescent="0.2">
      <c r="A85">
        <v>106880</v>
      </c>
      <c r="B85">
        <v>96</v>
      </c>
    </row>
    <row r="86" spans="1:2" x14ac:dyDescent="0.2">
      <c r="A86">
        <v>106896</v>
      </c>
      <c r="B86">
        <v>221</v>
      </c>
    </row>
    <row r="87" spans="1:2" x14ac:dyDescent="0.2">
      <c r="A87">
        <v>106900</v>
      </c>
      <c r="B87">
        <v>17</v>
      </c>
    </row>
    <row r="88" spans="1:2" x14ac:dyDescent="0.2">
      <c r="A88">
        <v>106911</v>
      </c>
      <c r="B88">
        <v>11</v>
      </c>
    </row>
    <row r="89" spans="1:2" x14ac:dyDescent="0.2">
      <c r="A89">
        <v>106916</v>
      </c>
      <c r="B89">
        <v>112</v>
      </c>
    </row>
    <row r="90" spans="1:2" x14ac:dyDescent="0.2">
      <c r="A90">
        <v>106936</v>
      </c>
      <c r="B90">
        <v>1728</v>
      </c>
    </row>
    <row r="91" spans="1:2" x14ac:dyDescent="0.2">
      <c r="A91">
        <v>106950</v>
      </c>
      <c r="B91">
        <v>26</v>
      </c>
    </row>
    <row r="92" spans="1:2" x14ac:dyDescent="0.2">
      <c r="A92">
        <v>106976</v>
      </c>
      <c r="B92">
        <v>285</v>
      </c>
    </row>
    <row r="93" spans="1:2" x14ac:dyDescent="0.2">
      <c r="A93">
        <v>106985</v>
      </c>
      <c r="B93">
        <v>9</v>
      </c>
    </row>
    <row r="94" spans="1:2" x14ac:dyDescent="0.2">
      <c r="A94">
        <v>106990</v>
      </c>
      <c r="B94">
        <v>76</v>
      </c>
    </row>
    <row r="95" spans="1:2" x14ac:dyDescent="0.2">
      <c r="A95">
        <v>107016</v>
      </c>
      <c r="B95">
        <v>11</v>
      </c>
    </row>
    <row r="96" spans="1:2" x14ac:dyDescent="0.2">
      <c r="A96">
        <v>107020</v>
      </c>
      <c r="B96">
        <v>105</v>
      </c>
    </row>
    <row r="97" spans="1:2" x14ac:dyDescent="0.2">
      <c r="A97">
        <v>107066</v>
      </c>
      <c r="B97">
        <v>37</v>
      </c>
    </row>
    <row r="98" spans="1:2" x14ac:dyDescent="0.2">
      <c r="A98">
        <v>107088</v>
      </c>
      <c r="B98">
        <v>80</v>
      </c>
    </row>
    <row r="99" spans="1:2" x14ac:dyDescent="0.2">
      <c r="A99">
        <v>107092</v>
      </c>
      <c r="B99">
        <v>1468</v>
      </c>
    </row>
    <row r="100" spans="1:2" x14ac:dyDescent="0.2">
      <c r="A100">
        <v>107101</v>
      </c>
      <c r="B100">
        <v>589</v>
      </c>
    </row>
    <row r="101" spans="1:2" x14ac:dyDescent="0.2">
      <c r="A101">
        <v>107124</v>
      </c>
      <c r="B101">
        <v>993</v>
      </c>
    </row>
    <row r="102" spans="1:2" x14ac:dyDescent="0.2">
      <c r="A102">
        <v>107126</v>
      </c>
      <c r="B102">
        <v>76</v>
      </c>
    </row>
    <row r="103" spans="1:2" x14ac:dyDescent="0.2">
      <c r="A103">
        <v>107137</v>
      </c>
      <c r="B103">
        <v>37</v>
      </c>
    </row>
    <row r="104" spans="1:2" x14ac:dyDescent="0.2">
      <c r="A104">
        <v>107156</v>
      </c>
      <c r="B104">
        <v>116</v>
      </c>
    </row>
    <row r="105" spans="1:2" x14ac:dyDescent="0.2">
      <c r="A105">
        <v>107157</v>
      </c>
      <c r="B105">
        <v>30</v>
      </c>
    </row>
    <row r="106" spans="1:2" x14ac:dyDescent="0.2">
      <c r="A106">
        <v>107160</v>
      </c>
      <c r="B106">
        <v>83</v>
      </c>
    </row>
    <row r="107" spans="1:2" x14ac:dyDescent="0.2">
      <c r="A107">
        <v>107174</v>
      </c>
      <c r="B107">
        <v>20</v>
      </c>
    </row>
    <row r="108" spans="1:2" x14ac:dyDescent="0.2">
      <c r="A108">
        <v>107189</v>
      </c>
      <c r="B108">
        <v>27</v>
      </c>
    </row>
    <row r="109" spans="1:2" x14ac:dyDescent="0.2">
      <c r="A109">
        <v>107197</v>
      </c>
      <c r="B109">
        <v>246</v>
      </c>
    </row>
    <row r="110" spans="1:2" x14ac:dyDescent="0.2">
      <c r="A110">
        <v>107206</v>
      </c>
      <c r="B110">
        <v>306</v>
      </c>
    </row>
    <row r="111" spans="1:2" x14ac:dyDescent="0.2">
      <c r="A111">
        <v>107214</v>
      </c>
      <c r="B111">
        <v>19</v>
      </c>
    </row>
    <row r="112" spans="1:2" x14ac:dyDescent="0.2">
      <c r="A112">
        <v>107215</v>
      </c>
      <c r="B112">
        <v>12</v>
      </c>
    </row>
    <row r="113" spans="1:2" x14ac:dyDescent="0.2">
      <c r="A113">
        <v>107237</v>
      </c>
      <c r="B113">
        <v>21</v>
      </c>
    </row>
    <row r="114" spans="1:2" x14ac:dyDescent="0.2">
      <c r="A114">
        <v>107245</v>
      </c>
      <c r="B114">
        <v>32</v>
      </c>
    </row>
    <row r="115" spans="1:2" x14ac:dyDescent="0.2">
      <c r="A115">
        <v>107272</v>
      </c>
      <c r="B115">
        <v>594</v>
      </c>
    </row>
    <row r="116" spans="1:2" x14ac:dyDescent="0.2">
      <c r="A116">
        <v>107277</v>
      </c>
      <c r="B116">
        <v>179</v>
      </c>
    </row>
    <row r="117" spans="1:2" x14ac:dyDescent="0.2">
      <c r="A117">
        <v>107319</v>
      </c>
      <c r="B117">
        <v>115</v>
      </c>
    </row>
    <row r="118" spans="1:2" x14ac:dyDescent="0.2">
      <c r="A118">
        <v>107333</v>
      </c>
      <c r="B118">
        <v>8</v>
      </c>
    </row>
    <row r="119" spans="1:2" x14ac:dyDescent="0.2">
      <c r="A119">
        <v>107368</v>
      </c>
      <c r="B119">
        <v>500</v>
      </c>
    </row>
    <row r="120" spans="1:2" x14ac:dyDescent="0.2">
      <c r="A120">
        <v>107372</v>
      </c>
      <c r="B120">
        <v>43</v>
      </c>
    </row>
    <row r="121" spans="1:2" x14ac:dyDescent="0.2">
      <c r="A121">
        <v>107396</v>
      </c>
      <c r="B121">
        <v>25</v>
      </c>
    </row>
    <row r="122" spans="1:2" x14ac:dyDescent="0.2">
      <c r="A122">
        <v>107397</v>
      </c>
      <c r="B122">
        <v>101</v>
      </c>
    </row>
    <row r="123" spans="1:2" x14ac:dyDescent="0.2">
      <c r="A123">
        <v>107430</v>
      </c>
      <c r="B123">
        <v>180</v>
      </c>
    </row>
    <row r="124" spans="1:2" x14ac:dyDescent="0.2">
      <c r="A124">
        <v>107448</v>
      </c>
      <c r="B124">
        <v>266</v>
      </c>
    </row>
    <row r="125" spans="1:2" x14ac:dyDescent="0.2">
      <c r="A125">
        <v>107450</v>
      </c>
      <c r="B125">
        <v>11</v>
      </c>
    </row>
    <row r="126" spans="1:2" x14ac:dyDescent="0.2">
      <c r="A126">
        <v>107455</v>
      </c>
      <c r="B126">
        <v>54</v>
      </c>
    </row>
    <row r="127" spans="1:2" x14ac:dyDescent="0.2">
      <c r="A127">
        <v>107619</v>
      </c>
      <c r="B127">
        <v>740</v>
      </c>
    </row>
    <row r="128" spans="1:2" x14ac:dyDescent="0.2">
      <c r="A128">
        <v>107650</v>
      </c>
      <c r="B128">
        <v>143</v>
      </c>
    </row>
    <row r="129" spans="1:2" x14ac:dyDescent="0.2">
      <c r="A129">
        <v>107655</v>
      </c>
      <c r="B129">
        <v>35</v>
      </c>
    </row>
    <row r="130" spans="1:2" x14ac:dyDescent="0.2">
      <c r="A130">
        <v>107673</v>
      </c>
      <c r="B130">
        <v>27</v>
      </c>
    </row>
    <row r="131" spans="1:2" x14ac:dyDescent="0.2">
      <c r="A131">
        <v>107741</v>
      </c>
      <c r="B131">
        <v>613</v>
      </c>
    </row>
    <row r="132" spans="1:2" x14ac:dyDescent="0.2">
      <c r="A132">
        <v>107750</v>
      </c>
      <c r="B132">
        <v>2186</v>
      </c>
    </row>
    <row r="133" spans="1:2" x14ac:dyDescent="0.2">
      <c r="A133">
        <v>107758</v>
      </c>
      <c r="B133">
        <v>6</v>
      </c>
    </row>
    <row r="134" spans="1:2" x14ac:dyDescent="0.2">
      <c r="A134">
        <v>107787</v>
      </c>
      <c r="B134">
        <v>244</v>
      </c>
    </row>
    <row r="135" spans="1:2" x14ac:dyDescent="0.2">
      <c r="A135">
        <v>107794</v>
      </c>
      <c r="B135">
        <v>729</v>
      </c>
    </row>
    <row r="136" spans="1:2" x14ac:dyDescent="0.2">
      <c r="A136">
        <v>107824</v>
      </c>
      <c r="B136">
        <v>1273</v>
      </c>
    </row>
    <row r="137" spans="1:2" x14ac:dyDescent="0.2">
      <c r="A137">
        <v>107826</v>
      </c>
      <c r="B137">
        <v>156</v>
      </c>
    </row>
    <row r="138" spans="1:2" x14ac:dyDescent="0.2">
      <c r="A138">
        <v>107831</v>
      </c>
      <c r="B138">
        <v>1045</v>
      </c>
    </row>
    <row r="139" spans="1:2" x14ac:dyDescent="0.2">
      <c r="A139">
        <v>107851</v>
      </c>
      <c r="B139">
        <v>53</v>
      </c>
    </row>
    <row r="140" spans="1:2" x14ac:dyDescent="0.2">
      <c r="A140">
        <v>107871</v>
      </c>
      <c r="B140">
        <v>5</v>
      </c>
    </row>
    <row r="141" spans="1:2" x14ac:dyDescent="0.2">
      <c r="A141">
        <v>107880</v>
      </c>
      <c r="B141">
        <v>26</v>
      </c>
    </row>
    <row r="142" spans="1:2" x14ac:dyDescent="0.2">
      <c r="A142">
        <v>107887</v>
      </c>
      <c r="B142">
        <v>154</v>
      </c>
    </row>
    <row r="143" spans="1:2" x14ac:dyDescent="0.2">
      <c r="A143">
        <v>107894</v>
      </c>
      <c r="B143">
        <v>1</v>
      </c>
    </row>
    <row r="144" spans="1:2" x14ac:dyDescent="0.2">
      <c r="A144">
        <v>107911</v>
      </c>
      <c r="B144">
        <v>2</v>
      </c>
    </row>
    <row r="145" spans="1:2" x14ac:dyDescent="0.2">
      <c r="A145">
        <v>107920</v>
      </c>
      <c r="B145">
        <v>109</v>
      </c>
    </row>
    <row r="146" spans="1:2" x14ac:dyDescent="0.2">
      <c r="A146">
        <v>107937</v>
      </c>
      <c r="B146">
        <v>32</v>
      </c>
    </row>
    <row r="147" spans="1:2" x14ac:dyDescent="0.2">
      <c r="A147">
        <v>107969</v>
      </c>
      <c r="B147">
        <v>608</v>
      </c>
    </row>
    <row r="148" spans="1:2" x14ac:dyDescent="0.2">
      <c r="A148">
        <v>107980</v>
      </c>
      <c r="B148">
        <v>67</v>
      </c>
    </row>
    <row r="149" spans="1:2" x14ac:dyDescent="0.2">
      <c r="A149">
        <v>107989</v>
      </c>
      <c r="B149">
        <v>732</v>
      </c>
    </row>
    <row r="150" spans="1:2" x14ac:dyDescent="0.2">
      <c r="A150">
        <v>107993</v>
      </c>
      <c r="B150">
        <v>343</v>
      </c>
    </row>
    <row r="151" spans="1:2" x14ac:dyDescent="0.2">
      <c r="A151">
        <v>108002</v>
      </c>
      <c r="B151">
        <v>27</v>
      </c>
    </row>
    <row r="152" spans="1:2" x14ac:dyDescent="0.2">
      <c r="A152">
        <v>108003</v>
      </c>
      <c r="B152">
        <v>67</v>
      </c>
    </row>
    <row r="153" spans="1:2" x14ac:dyDescent="0.2">
      <c r="A153">
        <v>108011</v>
      </c>
      <c r="B153">
        <v>81</v>
      </c>
    </row>
    <row r="154" spans="1:2" x14ac:dyDescent="0.2">
      <c r="A154">
        <v>108014</v>
      </c>
      <c r="B154">
        <v>69</v>
      </c>
    </row>
    <row r="155" spans="1:2" x14ac:dyDescent="0.2">
      <c r="A155">
        <v>108015</v>
      </c>
      <c r="B155">
        <v>3</v>
      </c>
    </row>
    <row r="156" spans="1:2" x14ac:dyDescent="0.2">
      <c r="A156">
        <v>108027</v>
      </c>
      <c r="B156">
        <v>2</v>
      </c>
    </row>
    <row r="157" spans="1:2" x14ac:dyDescent="0.2">
      <c r="A157">
        <v>108041</v>
      </c>
      <c r="B157">
        <v>28</v>
      </c>
    </row>
    <row r="158" spans="1:2" x14ac:dyDescent="0.2">
      <c r="A158">
        <v>108043</v>
      </c>
      <c r="B158">
        <v>40</v>
      </c>
    </row>
    <row r="159" spans="1:2" x14ac:dyDescent="0.2">
      <c r="A159">
        <v>108050</v>
      </c>
      <c r="B159">
        <v>1993</v>
      </c>
    </row>
    <row r="160" spans="1:2" x14ac:dyDescent="0.2">
      <c r="A160">
        <v>108051</v>
      </c>
      <c r="B160">
        <v>2</v>
      </c>
    </row>
    <row r="161" spans="1:2" x14ac:dyDescent="0.2">
      <c r="A161">
        <v>108053</v>
      </c>
      <c r="B161">
        <v>1995</v>
      </c>
    </row>
    <row r="162" spans="1:2" x14ac:dyDescent="0.2">
      <c r="A162">
        <v>108060</v>
      </c>
      <c r="B162">
        <v>64</v>
      </c>
    </row>
    <row r="163" spans="1:2" x14ac:dyDescent="0.2">
      <c r="A163">
        <v>108080</v>
      </c>
      <c r="B163">
        <v>229</v>
      </c>
    </row>
    <row r="164" spans="1:2" x14ac:dyDescent="0.2">
      <c r="A164">
        <v>108086</v>
      </c>
      <c r="B164">
        <v>1383</v>
      </c>
    </row>
    <row r="165" spans="1:2" x14ac:dyDescent="0.2">
      <c r="A165">
        <v>108106</v>
      </c>
      <c r="B165">
        <v>84</v>
      </c>
    </row>
    <row r="166" spans="1:2" x14ac:dyDescent="0.2">
      <c r="A166">
        <v>108109</v>
      </c>
      <c r="B166">
        <v>109</v>
      </c>
    </row>
    <row r="167" spans="1:2" x14ac:dyDescent="0.2">
      <c r="A167">
        <v>108180</v>
      </c>
      <c r="B167">
        <v>1</v>
      </c>
    </row>
    <row r="168" spans="1:2" x14ac:dyDescent="0.2">
      <c r="A168">
        <v>108230</v>
      </c>
      <c r="B168">
        <v>45</v>
      </c>
    </row>
    <row r="169" spans="1:2" x14ac:dyDescent="0.2">
      <c r="A169">
        <v>108237</v>
      </c>
      <c r="B169">
        <v>525</v>
      </c>
    </row>
    <row r="170" spans="1:2" x14ac:dyDescent="0.2">
      <c r="A170">
        <v>108253</v>
      </c>
      <c r="B170">
        <v>4</v>
      </c>
    </row>
    <row r="171" spans="1:2" x14ac:dyDescent="0.2">
      <c r="A171">
        <v>108260</v>
      </c>
      <c r="B171">
        <v>27</v>
      </c>
    </row>
    <row r="172" spans="1:2" x14ac:dyDescent="0.2">
      <c r="A172">
        <v>108263</v>
      </c>
      <c r="B172">
        <v>51</v>
      </c>
    </row>
    <row r="173" spans="1:2" x14ac:dyDescent="0.2">
      <c r="A173">
        <v>108276</v>
      </c>
      <c r="B173">
        <v>137</v>
      </c>
    </row>
    <row r="174" spans="1:2" x14ac:dyDescent="0.2">
      <c r="A174">
        <v>108283</v>
      </c>
      <c r="B174">
        <v>70</v>
      </c>
    </row>
    <row r="175" spans="1:2" x14ac:dyDescent="0.2">
      <c r="A175">
        <v>108291</v>
      </c>
      <c r="B175">
        <v>10</v>
      </c>
    </row>
    <row r="176" spans="1:2" x14ac:dyDescent="0.2">
      <c r="A176">
        <v>108325</v>
      </c>
      <c r="B176">
        <v>73</v>
      </c>
    </row>
    <row r="177" spans="1:2" x14ac:dyDescent="0.2">
      <c r="A177">
        <v>108326</v>
      </c>
      <c r="B177">
        <v>37</v>
      </c>
    </row>
    <row r="178" spans="1:2" x14ac:dyDescent="0.2">
      <c r="A178">
        <v>108337</v>
      </c>
      <c r="B178">
        <v>1</v>
      </c>
    </row>
    <row r="179" spans="1:2" x14ac:dyDescent="0.2">
      <c r="A179">
        <v>108354</v>
      </c>
      <c r="B179">
        <v>181</v>
      </c>
    </row>
    <row r="180" spans="1:2" x14ac:dyDescent="0.2">
      <c r="A180">
        <v>108360</v>
      </c>
      <c r="B180">
        <v>28</v>
      </c>
    </row>
    <row r="181" spans="1:2" x14ac:dyDescent="0.2">
      <c r="A181">
        <v>108362</v>
      </c>
      <c r="B181">
        <v>6</v>
      </c>
    </row>
    <row r="182" spans="1:2" x14ac:dyDescent="0.2">
      <c r="A182">
        <v>108379</v>
      </c>
      <c r="B182">
        <v>53</v>
      </c>
    </row>
    <row r="183" spans="1:2" x14ac:dyDescent="0.2">
      <c r="A183">
        <v>108398</v>
      </c>
      <c r="B183">
        <v>49</v>
      </c>
    </row>
    <row r="184" spans="1:2" x14ac:dyDescent="0.2">
      <c r="A184">
        <v>108403</v>
      </c>
      <c r="B184">
        <v>62</v>
      </c>
    </row>
    <row r="185" spans="1:2" x14ac:dyDescent="0.2">
      <c r="A185">
        <v>108412</v>
      </c>
      <c r="B185">
        <v>44</v>
      </c>
    </row>
    <row r="186" spans="1:2" x14ac:dyDescent="0.2">
      <c r="A186">
        <v>108428</v>
      </c>
      <c r="B186">
        <v>27</v>
      </c>
    </row>
    <row r="187" spans="1:2" x14ac:dyDescent="0.2">
      <c r="A187">
        <v>108436</v>
      </c>
      <c r="B187">
        <v>43</v>
      </c>
    </row>
    <row r="188" spans="1:2" x14ac:dyDescent="0.2">
      <c r="A188">
        <v>108453</v>
      </c>
      <c r="B188">
        <v>9</v>
      </c>
    </row>
    <row r="189" spans="1:2" x14ac:dyDescent="0.2">
      <c r="A189">
        <v>108457</v>
      </c>
      <c r="B189">
        <v>17</v>
      </c>
    </row>
    <row r="190" spans="1:2" x14ac:dyDescent="0.2">
      <c r="A190">
        <v>108461</v>
      </c>
      <c r="B190">
        <v>1</v>
      </c>
    </row>
    <row r="191" spans="1:2" x14ac:dyDescent="0.2">
      <c r="A191">
        <v>108462</v>
      </c>
      <c r="B191">
        <v>308</v>
      </c>
    </row>
    <row r="192" spans="1:2" x14ac:dyDescent="0.2">
      <c r="A192">
        <v>108467</v>
      </c>
      <c r="B192">
        <v>1961</v>
      </c>
    </row>
    <row r="193" spans="1:2" x14ac:dyDescent="0.2">
      <c r="A193">
        <v>108474</v>
      </c>
      <c r="B193">
        <v>106</v>
      </c>
    </row>
    <row r="194" spans="1:2" x14ac:dyDescent="0.2">
      <c r="A194">
        <v>108481</v>
      </c>
      <c r="B194">
        <v>7</v>
      </c>
    </row>
    <row r="195" spans="1:2" x14ac:dyDescent="0.2">
      <c r="A195">
        <v>108484</v>
      </c>
      <c r="B195">
        <v>17</v>
      </c>
    </row>
    <row r="196" spans="1:2" x14ac:dyDescent="0.2">
      <c r="A196">
        <v>108490</v>
      </c>
      <c r="B196">
        <v>2047</v>
      </c>
    </row>
    <row r="197" spans="1:2" x14ac:dyDescent="0.2">
      <c r="A197">
        <v>108493</v>
      </c>
      <c r="B197">
        <v>16</v>
      </c>
    </row>
    <row r="198" spans="1:2" x14ac:dyDescent="0.2">
      <c r="A198">
        <v>108500</v>
      </c>
      <c r="B198">
        <v>197</v>
      </c>
    </row>
    <row r="199" spans="1:2" x14ac:dyDescent="0.2">
      <c r="A199">
        <v>108523</v>
      </c>
      <c r="B199">
        <v>1</v>
      </c>
    </row>
    <row r="200" spans="1:2" x14ac:dyDescent="0.2">
      <c r="A200">
        <v>108541</v>
      </c>
      <c r="B200">
        <v>3055</v>
      </c>
    </row>
    <row r="201" spans="1:2" x14ac:dyDescent="0.2">
      <c r="A201">
        <v>108566</v>
      </c>
      <c r="B201">
        <v>231</v>
      </c>
    </row>
    <row r="202" spans="1:2" x14ac:dyDescent="0.2">
      <c r="A202">
        <v>108570</v>
      </c>
      <c r="B202">
        <v>221</v>
      </c>
    </row>
    <row r="203" spans="1:2" x14ac:dyDescent="0.2">
      <c r="A203">
        <v>108600</v>
      </c>
      <c r="B203">
        <v>39</v>
      </c>
    </row>
    <row r="204" spans="1:2" x14ac:dyDescent="0.2">
      <c r="A204">
        <v>108601</v>
      </c>
      <c r="B204">
        <v>433</v>
      </c>
    </row>
    <row r="205" spans="1:2" x14ac:dyDescent="0.2">
      <c r="A205">
        <v>108623</v>
      </c>
      <c r="B205">
        <v>269</v>
      </c>
    </row>
    <row r="206" spans="1:2" x14ac:dyDescent="0.2">
      <c r="A206">
        <v>108627</v>
      </c>
      <c r="B206">
        <v>26</v>
      </c>
    </row>
    <row r="207" spans="1:2" x14ac:dyDescent="0.2">
      <c r="A207">
        <v>108635</v>
      </c>
      <c r="B207">
        <v>216</v>
      </c>
    </row>
    <row r="208" spans="1:2" x14ac:dyDescent="0.2">
      <c r="A208">
        <v>108655</v>
      </c>
      <c r="B208">
        <v>26</v>
      </c>
    </row>
    <row r="209" spans="1:2" x14ac:dyDescent="0.2">
      <c r="A209">
        <v>108658</v>
      </c>
      <c r="B209">
        <v>2220</v>
      </c>
    </row>
    <row r="210" spans="1:2" x14ac:dyDescent="0.2">
      <c r="A210">
        <v>108662</v>
      </c>
      <c r="B210">
        <v>5</v>
      </c>
    </row>
    <row r="211" spans="1:2" x14ac:dyDescent="0.2">
      <c r="A211">
        <v>108703</v>
      </c>
      <c r="B211">
        <v>129</v>
      </c>
    </row>
    <row r="212" spans="1:2" x14ac:dyDescent="0.2">
      <c r="A212">
        <v>108714</v>
      </c>
      <c r="B212">
        <v>20</v>
      </c>
    </row>
    <row r="213" spans="1:2" x14ac:dyDescent="0.2">
      <c r="A213">
        <v>108724</v>
      </c>
      <c r="B213">
        <v>41</v>
      </c>
    </row>
    <row r="214" spans="1:2" x14ac:dyDescent="0.2">
      <c r="A214">
        <v>108750</v>
      </c>
      <c r="B214">
        <v>16</v>
      </c>
    </row>
    <row r="215" spans="1:2" x14ac:dyDescent="0.2">
      <c r="A215">
        <v>108751</v>
      </c>
      <c r="B215">
        <v>7</v>
      </c>
    </row>
    <row r="216" spans="1:2" x14ac:dyDescent="0.2">
      <c r="A216">
        <v>108763</v>
      </c>
      <c r="B216">
        <v>2</v>
      </c>
    </row>
    <row r="217" spans="1:2" x14ac:dyDescent="0.2">
      <c r="A217">
        <v>108766</v>
      </c>
      <c r="B217">
        <v>51</v>
      </c>
    </row>
    <row r="218" spans="1:2" x14ac:dyDescent="0.2">
      <c r="A218">
        <v>108767</v>
      </c>
      <c r="B218">
        <v>126</v>
      </c>
    </row>
    <row r="219" spans="1:2" x14ac:dyDescent="0.2">
      <c r="A219">
        <v>108786</v>
      </c>
      <c r="B219">
        <v>8</v>
      </c>
    </row>
    <row r="220" spans="1:2" x14ac:dyDescent="0.2">
      <c r="A220">
        <v>108787</v>
      </c>
      <c r="B220">
        <v>869</v>
      </c>
    </row>
    <row r="221" spans="1:2" x14ac:dyDescent="0.2">
      <c r="A221">
        <v>108792</v>
      </c>
      <c r="B221">
        <v>432</v>
      </c>
    </row>
    <row r="222" spans="1:2" x14ac:dyDescent="0.2">
      <c r="A222">
        <v>108848</v>
      </c>
      <c r="B222">
        <v>33</v>
      </c>
    </row>
    <row r="223" spans="1:2" x14ac:dyDescent="0.2">
      <c r="A223">
        <v>108851</v>
      </c>
      <c r="B223">
        <v>24</v>
      </c>
    </row>
    <row r="224" spans="1:2" x14ac:dyDescent="0.2">
      <c r="A224">
        <v>108869</v>
      </c>
      <c r="B224">
        <v>118</v>
      </c>
    </row>
    <row r="225" spans="1:2" x14ac:dyDescent="0.2">
      <c r="A225">
        <v>108877</v>
      </c>
      <c r="B225">
        <v>94</v>
      </c>
    </row>
    <row r="226" spans="1:2" x14ac:dyDescent="0.2">
      <c r="A226">
        <v>108880</v>
      </c>
      <c r="B226">
        <v>75</v>
      </c>
    </row>
    <row r="227" spans="1:2" x14ac:dyDescent="0.2">
      <c r="A227">
        <v>108890</v>
      </c>
      <c r="B227">
        <v>7</v>
      </c>
    </row>
    <row r="228" spans="1:2" x14ac:dyDescent="0.2">
      <c r="A228">
        <v>108893</v>
      </c>
      <c r="B228">
        <v>118</v>
      </c>
    </row>
    <row r="229" spans="1:2" x14ac:dyDescent="0.2">
      <c r="A229">
        <v>108936</v>
      </c>
      <c r="B229">
        <v>5</v>
      </c>
    </row>
    <row r="230" spans="1:2" x14ac:dyDescent="0.2">
      <c r="A230">
        <v>108956</v>
      </c>
      <c r="B230">
        <v>48</v>
      </c>
    </row>
    <row r="231" spans="1:2" x14ac:dyDescent="0.2">
      <c r="A231">
        <v>108979</v>
      </c>
      <c r="B231">
        <v>442</v>
      </c>
    </row>
    <row r="232" spans="1:2" x14ac:dyDescent="0.2">
      <c r="A232">
        <v>108982</v>
      </c>
      <c r="B232">
        <v>21</v>
      </c>
    </row>
    <row r="233" spans="1:2" x14ac:dyDescent="0.2">
      <c r="A233">
        <v>109002</v>
      </c>
      <c r="B233">
        <v>82</v>
      </c>
    </row>
    <row r="234" spans="1:2" x14ac:dyDescent="0.2">
      <c r="A234">
        <v>109007</v>
      </c>
      <c r="B234">
        <v>1</v>
      </c>
    </row>
    <row r="235" spans="1:2" x14ac:dyDescent="0.2">
      <c r="A235">
        <v>109011</v>
      </c>
      <c r="B235">
        <v>143</v>
      </c>
    </row>
    <row r="236" spans="1:2" x14ac:dyDescent="0.2">
      <c r="A236">
        <v>109013</v>
      </c>
      <c r="B236">
        <v>28</v>
      </c>
    </row>
    <row r="237" spans="1:2" x14ac:dyDescent="0.2">
      <c r="A237">
        <v>109079</v>
      </c>
      <c r="B237">
        <v>496</v>
      </c>
    </row>
    <row r="238" spans="1:2" x14ac:dyDescent="0.2">
      <c r="A238">
        <v>109084</v>
      </c>
      <c r="B238">
        <v>14</v>
      </c>
    </row>
    <row r="239" spans="1:2" x14ac:dyDescent="0.2">
      <c r="A239">
        <v>109093</v>
      </c>
      <c r="B239">
        <v>129</v>
      </c>
    </row>
    <row r="240" spans="1:2" x14ac:dyDescent="0.2">
      <c r="A240">
        <v>109107</v>
      </c>
      <c r="B240">
        <v>5</v>
      </c>
    </row>
    <row r="241" spans="1:2" x14ac:dyDescent="0.2">
      <c r="A241">
        <v>109113</v>
      </c>
      <c r="B241">
        <v>1</v>
      </c>
    </row>
    <row r="242" spans="1:2" x14ac:dyDescent="0.2">
      <c r="A242">
        <v>109117</v>
      </c>
      <c r="B242">
        <v>8</v>
      </c>
    </row>
    <row r="243" spans="1:2" x14ac:dyDescent="0.2">
      <c r="A243">
        <v>109148</v>
      </c>
      <c r="B243">
        <v>123</v>
      </c>
    </row>
    <row r="244" spans="1:2" x14ac:dyDescent="0.2">
      <c r="A244">
        <v>109149</v>
      </c>
      <c r="B244">
        <v>71</v>
      </c>
    </row>
    <row r="245" spans="1:2" x14ac:dyDescent="0.2">
      <c r="A245">
        <v>109160</v>
      </c>
      <c r="B245">
        <v>1320</v>
      </c>
    </row>
    <row r="246" spans="1:2" x14ac:dyDescent="0.2">
      <c r="A246">
        <v>109178</v>
      </c>
      <c r="B246">
        <v>334</v>
      </c>
    </row>
    <row r="247" spans="1:2" x14ac:dyDescent="0.2">
      <c r="A247">
        <v>109182</v>
      </c>
      <c r="B247">
        <v>1940</v>
      </c>
    </row>
    <row r="248" spans="1:2" x14ac:dyDescent="0.2">
      <c r="A248">
        <v>109196</v>
      </c>
      <c r="B248">
        <v>466</v>
      </c>
    </row>
    <row r="249" spans="1:2" x14ac:dyDescent="0.2">
      <c r="A249">
        <v>109197</v>
      </c>
      <c r="B249">
        <v>108</v>
      </c>
    </row>
    <row r="250" spans="1:2" x14ac:dyDescent="0.2">
      <c r="A250">
        <v>109205</v>
      </c>
      <c r="B250">
        <v>19</v>
      </c>
    </row>
    <row r="251" spans="1:2" x14ac:dyDescent="0.2">
      <c r="A251">
        <v>109207</v>
      </c>
      <c r="B251">
        <v>251</v>
      </c>
    </row>
    <row r="252" spans="1:2" x14ac:dyDescent="0.2">
      <c r="A252">
        <v>109208</v>
      </c>
      <c r="B252">
        <v>16</v>
      </c>
    </row>
    <row r="253" spans="1:2" x14ac:dyDescent="0.2">
      <c r="A253">
        <v>109220</v>
      </c>
      <c r="B253">
        <v>271</v>
      </c>
    </row>
    <row r="254" spans="1:2" x14ac:dyDescent="0.2">
      <c r="A254">
        <v>109222</v>
      </c>
      <c r="B254">
        <v>13</v>
      </c>
    </row>
    <row r="255" spans="1:2" x14ac:dyDescent="0.2">
      <c r="A255">
        <v>109229</v>
      </c>
      <c r="B255">
        <v>98</v>
      </c>
    </row>
    <row r="256" spans="1:2" x14ac:dyDescent="0.2">
      <c r="A256">
        <v>109232</v>
      </c>
      <c r="B256">
        <v>55</v>
      </c>
    </row>
    <row r="257" spans="1:2" x14ac:dyDescent="0.2">
      <c r="A257">
        <v>109244</v>
      </c>
      <c r="B257">
        <v>23</v>
      </c>
    </row>
    <row r="258" spans="1:2" x14ac:dyDescent="0.2">
      <c r="A258">
        <v>109245</v>
      </c>
      <c r="B258">
        <v>1910</v>
      </c>
    </row>
    <row r="259" spans="1:2" x14ac:dyDescent="0.2">
      <c r="A259">
        <v>109256</v>
      </c>
      <c r="B259">
        <v>85</v>
      </c>
    </row>
    <row r="260" spans="1:2" x14ac:dyDescent="0.2">
      <c r="A260">
        <v>109265</v>
      </c>
      <c r="B260">
        <v>86</v>
      </c>
    </row>
    <row r="261" spans="1:2" x14ac:dyDescent="0.2">
      <c r="A261">
        <v>109267</v>
      </c>
      <c r="B261">
        <v>301</v>
      </c>
    </row>
    <row r="262" spans="1:2" x14ac:dyDescent="0.2">
      <c r="A262">
        <v>109269</v>
      </c>
      <c r="B262">
        <v>636</v>
      </c>
    </row>
    <row r="263" spans="1:2" x14ac:dyDescent="0.2">
      <c r="A263">
        <v>109291</v>
      </c>
      <c r="B263">
        <v>1070</v>
      </c>
    </row>
    <row r="264" spans="1:2" x14ac:dyDescent="0.2">
      <c r="A264">
        <v>109294</v>
      </c>
      <c r="B264">
        <v>220</v>
      </c>
    </row>
    <row r="265" spans="1:2" x14ac:dyDescent="0.2">
      <c r="A265">
        <v>109319</v>
      </c>
      <c r="B265">
        <v>1</v>
      </c>
    </row>
    <row r="266" spans="1:2" x14ac:dyDescent="0.2">
      <c r="A266">
        <v>109353</v>
      </c>
      <c r="B266">
        <v>31</v>
      </c>
    </row>
    <row r="267" spans="1:2" x14ac:dyDescent="0.2">
      <c r="A267">
        <v>109365</v>
      </c>
      <c r="B267">
        <v>12</v>
      </c>
    </row>
    <row r="268" spans="1:2" x14ac:dyDescent="0.2">
      <c r="A268">
        <v>109369</v>
      </c>
      <c r="B268">
        <v>33</v>
      </c>
    </row>
    <row r="269" spans="1:2" x14ac:dyDescent="0.2">
      <c r="A269">
        <v>109374</v>
      </c>
      <c r="B269">
        <v>482</v>
      </c>
    </row>
    <row r="270" spans="1:2" x14ac:dyDescent="0.2">
      <c r="A270">
        <v>109378</v>
      </c>
      <c r="B270">
        <v>273</v>
      </c>
    </row>
    <row r="271" spans="1:2" x14ac:dyDescent="0.2">
      <c r="A271">
        <v>109414</v>
      </c>
      <c r="B271">
        <v>61</v>
      </c>
    </row>
    <row r="272" spans="1:2" x14ac:dyDescent="0.2">
      <c r="A272">
        <v>109468</v>
      </c>
      <c r="B272">
        <v>4</v>
      </c>
    </row>
    <row r="273" spans="1:2" x14ac:dyDescent="0.2">
      <c r="A273">
        <v>109470</v>
      </c>
      <c r="B273">
        <v>32</v>
      </c>
    </row>
    <row r="274" spans="1:2" x14ac:dyDescent="0.2">
      <c r="A274">
        <v>109479</v>
      </c>
      <c r="B274">
        <v>1427</v>
      </c>
    </row>
    <row r="275" spans="1:2" x14ac:dyDescent="0.2">
      <c r="A275">
        <v>109485</v>
      </c>
      <c r="B275">
        <v>227</v>
      </c>
    </row>
    <row r="276" spans="1:2" x14ac:dyDescent="0.2">
      <c r="A276">
        <v>109521</v>
      </c>
      <c r="B276">
        <v>59</v>
      </c>
    </row>
    <row r="277" spans="1:2" x14ac:dyDescent="0.2">
      <c r="A277">
        <v>109564</v>
      </c>
      <c r="B277">
        <v>27</v>
      </c>
    </row>
    <row r="278" spans="1:2" x14ac:dyDescent="0.2">
      <c r="A278">
        <v>109597</v>
      </c>
      <c r="B278">
        <v>3</v>
      </c>
    </row>
    <row r="279" spans="1:2" x14ac:dyDescent="0.2">
      <c r="A279">
        <v>109610</v>
      </c>
      <c r="B279">
        <v>92</v>
      </c>
    </row>
    <row r="280" spans="1:2" x14ac:dyDescent="0.2">
      <c r="A280">
        <v>109631</v>
      </c>
      <c r="B280">
        <v>8</v>
      </c>
    </row>
    <row r="281" spans="1:2" x14ac:dyDescent="0.2">
      <c r="A281">
        <v>109637</v>
      </c>
      <c r="B281">
        <v>8</v>
      </c>
    </row>
    <row r="282" spans="1:2" x14ac:dyDescent="0.2">
      <c r="A282">
        <v>109675</v>
      </c>
      <c r="B282">
        <v>318</v>
      </c>
    </row>
    <row r="283" spans="1:2" x14ac:dyDescent="0.2">
      <c r="A283">
        <v>109678</v>
      </c>
      <c r="B283">
        <v>52</v>
      </c>
    </row>
    <row r="284" spans="1:2" x14ac:dyDescent="0.2">
      <c r="A284">
        <v>109685</v>
      </c>
      <c r="B284">
        <v>233</v>
      </c>
    </row>
    <row r="285" spans="1:2" x14ac:dyDescent="0.2">
      <c r="A285">
        <v>109686</v>
      </c>
      <c r="B285">
        <v>4</v>
      </c>
    </row>
    <row r="286" spans="1:2" x14ac:dyDescent="0.2">
      <c r="A286">
        <v>109702</v>
      </c>
      <c r="B286">
        <v>3</v>
      </c>
    </row>
    <row r="287" spans="1:2" x14ac:dyDescent="0.2">
      <c r="A287">
        <v>109708</v>
      </c>
      <c r="B287">
        <v>75</v>
      </c>
    </row>
    <row r="288" spans="1:2" x14ac:dyDescent="0.2">
      <c r="A288">
        <v>109712</v>
      </c>
      <c r="B288">
        <v>166</v>
      </c>
    </row>
    <row r="289" spans="1:2" x14ac:dyDescent="0.2">
      <c r="A289">
        <v>109717</v>
      </c>
      <c r="B289">
        <v>89</v>
      </c>
    </row>
    <row r="290" spans="1:2" x14ac:dyDescent="0.2">
      <c r="A290">
        <v>109719</v>
      </c>
      <c r="B290">
        <v>76</v>
      </c>
    </row>
    <row r="291" spans="1:2" x14ac:dyDescent="0.2">
      <c r="A291">
        <v>109722</v>
      </c>
      <c r="B291">
        <v>40</v>
      </c>
    </row>
    <row r="292" spans="1:2" x14ac:dyDescent="0.2">
      <c r="A292">
        <v>109723</v>
      </c>
      <c r="B292">
        <v>5</v>
      </c>
    </row>
    <row r="293" spans="1:2" x14ac:dyDescent="0.2">
      <c r="A293">
        <v>109734</v>
      </c>
      <c r="B293">
        <v>5</v>
      </c>
    </row>
    <row r="294" spans="1:2" x14ac:dyDescent="0.2">
      <c r="A294">
        <v>109738</v>
      </c>
      <c r="B294">
        <v>439</v>
      </c>
    </row>
    <row r="295" spans="1:2" x14ac:dyDescent="0.2">
      <c r="A295">
        <v>109740</v>
      </c>
      <c r="B295">
        <v>25</v>
      </c>
    </row>
    <row r="296" spans="1:2" x14ac:dyDescent="0.2">
      <c r="A296">
        <v>109744</v>
      </c>
      <c r="B296">
        <v>52</v>
      </c>
    </row>
    <row r="297" spans="1:2" x14ac:dyDescent="0.2">
      <c r="A297">
        <v>109762</v>
      </c>
      <c r="B297">
        <v>12</v>
      </c>
    </row>
    <row r="298" spans="1:2" x14ac:dyDescent="0.2">
      <c r="A298">
        <v>109765</v>
      </c>
      <c r="B298">
        <v>77</v>
      </c>
    </row>
    <row r="299" spans="1:2" x14ac:dyDescent="0.2">
      <c r="A299">
        <v>109785</v>
      </c>
      <c r="B299">
        <v>219</v>
      </c>
    </row>
    <row r="300" spans="1:2" x14ac:dyDescent="0.2">
      <c r="A300">
        <v>109806</v>
      </c>
      <c r="B300">
        <v>13</v>
      </c>
    </row>
    <row r="301" spans="1:2" x14ac:dyDescent="0.2">
      <c r="A301">
        <v>109818</v>
      </c>
      <c r="B301">
        <v>13</v>
      </c>
    </row>
    <row r="302" spans="1:2" x14ac:dyDescent="0.2">
      <c r="A302">
        <v>109834</v>
      </c>
      <c r="B302">
        <v>2</v>
      </c>
    </row>
    <row r="303" spans="1:2" x14ac:dyDescent="0.2">
      <c r="A303">
        <v>109867</v>
      </c>
      <c r="B303">
        <v>1119</v>
      </c>
    </row>
    <row r="304" spans="1:2" x14ac:dyDescent="0.2">
      <c r="A304">
        <v>109892</v>
      </c>
      <c r="B304">
        <v>108</v>
      </c>
    </row>
    <row r="305" spans="1:2" x14ac:dyDescent="0.2">
      <c r="A305">
        <v>109928</v>
      </c>
      <c r="B305">
        <v>40</v>
      </c>
    </row>
    <row r="306" spans="1:2" x14ac:dyDescent="0.2">
      <c r="A306">
        <v>109930</v>
      </c>
      <c r="B306">
        <v>15</v>
      </c>
    </row>
    <row r="307" spans="1:2" x14ac:dyDescent="0.2">
      <c r="A307">
        <v>109947</v>
      </c>
      <c r="B307">
        <v>28</v>
      </c>
    </row>
    <row r="308" spans="1:2" x14ac:dyDescent="0.2">
      <c r="A308">
        <v>109961</v>
      </c>
      <c r="B308">
        <v>1</v>
      </c>
    </row>
    <row r="309" spans="1:2" x14ac:dyDescent="0.2">
      <c r="A309">
        <v>109962</v>
      </c>
      <c r="B309">
        <v>5</v>
      </c>
    </row>
    <row r="310" spans="1:2" x14ac:dyDescent="0.2">
      <c r="A310">
        <v>109969</v>
      </c>
      <c r="B310">
        <v>5</v>
      </c>
    </row>
    <row r="311" spans="1:2" x14ac:dyDescent="0.2">
      <c r="A311">
        <v>109997</v>
      </c>
      <c r="B311">
        <v>4</v>
      </c>
    </row>
    <row r="312" spans="1:2" x14ac:dyDescent="0.2">
      <c r="A312">
        <v>110005</v>
      </c>
      <c r="B312">
        <v>18</v>
      </c>
    </row>
    <row r="313" spans="1:2" x14ac:dyDescent="0.2">
      <c r="A313">
        <v>110010</v>
      </c>
      <c r="B313">
        <v>1919</v>
      </c>
    </row>
    <row r="314" spans="1:2" x14ac:dyDescent="0.2">
      <c r="A314">
        <v>110087</v>
      </c>
      <c r="B314">
        <v>11</v>
      </c>
    </row>
    <row r="315" spans="1:2" x14ac:dyDescent="0.2">
      <c r="A315">
        <v>110104</v>
      </c>
      <c r="B315">
        <v>26</v>
      </c>
    </row>
    <row r="316" spans="1:2" x14ac:dyDescent="0.2">
      <c r="A316">
        <v>110142</v>
      </c>
      <c r="B316">
        <v>26</v>
      </c>
    </row>
    <row r="317" spans="1:2" x14ac:dyDescent="0.2">
      <c r="A317">
        <v>110146</v>
      </c>
      <c r="B317">
        <v>253</v>
      </c>
    </row>
    <row r="318" spans="1:2" x14ac:dyDescent="0.2">
      <c r="A318">
        <v>110173</v>
      </c>
      <c r="B318">
        <v>336</v>
      </c>
    </row>
    <row r="319" spans="1:2" x14ac:dyDescent="0.2">
      <c r="A319">
        <v>110248</v>
      </c>
      <c r="B319">
        <v>58</v>
      </c>
    </row>
    <row r="320" spans="1:2" x14ac:dyDescent="0.2">
      <c r="A320">
        <v>110252</v>
      </c>
      <c r="B320">
        <v>9</v>
      </c>
    </row>
    <row r="321" spans="1:2" x14ac:dyDescent="0.2">
      <c r="A321">
        <v>110264</v>
      </c>
      <c r="B321">
        <v>9</v>
      </c>
    </row>
    <row r="322" spans="1:2" x14ac:dyDescent="0.2">
      <c r="A322">
        <v>110274</v>
      </c>
      <c r="B322">
        <v>311</v>
      </c>
    </row>
    <row r="323" spans="1:2" x14ac:dyDescent="0.2">
      <c r="A323">
        <v>110284</v>
      </c>
      <c r="B323">
        <v>33</v>
      </c>
    </row>
    <row r="324" spans="1:2" x14ac:dyDescent="0.2">
      <c r="A324">
        <v>110305</v>
      </c>
      <c r="B324">
        <v>29</v>
      </c>
    </row>
    <row r="325" spans="1:2" x14ac:dyDescent="0.2">
      <c r="A325">
        <v>110308</v>
      </c>
      <c r="B325">
        <v>393</v>
      </c>
    </row>
    <row r="326" spans="1:2" x14ac:dyDescent="0.2">
      <c r="A326">
        <v>110318</v>
      </c>
      <c r="B326">
        <v>87</v>
      </c>
    </row>
    <row r="327" spans="1:2" x14ac:dyDescent="0.2">
      <c r="A327">
        <v>110342</v>
      </c>
      <c r="B327">
        <v>21</v>
      </c>
    </row>
    <row r="328" spans="1:2" x14ac:dyDescent="0.2">
      <c r="A328">
        <v>110348</v>
      </c>
      <c r="B328">
        <v>76</v>
      </c>
    </row>
    <row r="329" spans="1:2" x14ac:dyDescent="0.2">
      <c r="A329">
        <v>110360</v>
      </c>
      <c r="B329">
        <v>49</v>
      </c>
    </row>
    <row r="330" spans="1:2" x14ac:dyDescent="0.2">
      <c r="A330">
        <v>110380</v>
      </c>
      <c r="B330">
        <v>9</v>
      </c>
    </row>
    <row r="331" spans="1:2" x14ac:dyDescent="0.2">
      <c r="A331">
        <v>110385</v>
      </c>
      <c r="B331">
        <v>9</v>
      </c>
    </row>
    <row r="332" spans="1:2" x14ac:dyDescent="0.2">
      <c r="A332">
        <v>110394</v>
      </c>
      <c r="B332">
        <v>230</v>
      </c>
    </row>
    <row r="333" spans="1:2" x14ac:dyDescent="0.2">
      <c r="A333">
        <v>110404</v>
      </c>
      <c r="B333">
        <v>522</v>
      </c>
    </row>
    <row r="334" spans="1:2" x14ac:dyDescent="0.2">
      <c r="A334">
        <v>110479</v>
      </c>
      <c r="B334">
        <v>12</v>
      </c>
    </row>
    <row r="335" spans="1:2" x14ac:dyDescent="0.2">
      <c r="A335">
        <v>110482</v>
      </c>
      <c r="B335">
        <v>9</v>
      </c>
    </row>
    <row r="336" spans="1:2" x14ac:dyDescent="0.2">
      <c r="A336">
        <v>110485</v>
      </c>
      <c r="B336">
        <v>56</v>
      </c>
    </row>
    <row r="337" spans="1:2" x14ac:dyDescent="0.2">
      <c r="A337">
        <v>110505</v>
      </c>
      <c r="B337">
        <v>19</v>
      </c>
    </row>
    <row r="338" spans="1:2" x14ac:dyDescent="0.2">
      <c r="A338">
        <v>110521</v>
      </c>
      <c r="B338">
        <v>35</v>
      </c>
    </row>
    <row r="339" spans="1:2" x14ac:dyDescent="0.2">
      <c r="A339">
        <v>110526</v>
      </c>
      <c r="B339">
        <v>403</v>
      </c>
    </row>
    <row r="340" spans="1:2" x14ac:dyDescent="0.2">
      <c r="A340">
        <v>110531</v>
      </c>
      <c r="B340">
        <v>12</v>
      </c>
    </row>
    <row r="341" spans="1:2" x14ac:dyDescent="0.2">
      <c r="A341">
        <v>110540</v>
      </c>
      <c r="B341">
        <v>38</v>
      </c>
    </row>
    <row r="342" spans="1:2" x14ac:dyDescent="0.2">
      <c r="A342">
        <v>110545</v>
      </c>
      <c r="B342">
        <v>3</v>
      </c>
    </row>
    <row r="343" spans="1:2" x14ac:dyDescent="0.2">
      <c r="A343">
        <v>110594</v>
      </c>
      <c r="B343">
        <v>189</v>
      </c>
    </row>
    <row r="344" spans="1:2" x14ac:dyDescent="0.2">
      <c r="A344">
        <v>110599</v>
      </c>
      <c r="B344">
        <v>30</v>
      </c>
    </row>
    <row r="345" spans="1:2" x14ac:dyDescent="0.2">
      <c r="A345">
        <v>110600</v>
      </c>
      <c r="B345">
        <v>647</v>
      </c>
    </row>
    <row r="346" spans="1:2" x14ac:dyDescent="0.2">
      <c r="A346">
        <v>110619</v>
      </c>
      <c r="B346">
        <v>1781</v>
      </c>
    </row>
    <row r="347" spans="1:2" x14ac:dyDescent="0.2">
      <c r="A347">
        <v>110628</v>
      </c>
      <c r="B347">
        <v>255</v>
      </c>
    </row>
    <row r="348" spans="1:2" x14ac:dyDescent="0.2">
      <c r="A348">
        <v>110637</v>
      </c>
      <c r="B348">
        <v>1595</v>
      </c>
    </row>
    <row r="349" spans="1:2" x14ac:dyDescent="0.2">
      <c r="A349">
        <v>110642</v>
      </c>
      <c r="B349">
        <v>1031</v>
      </c>
    </row>
    <row r="350" spans="1:2" x14ac:dyDescent="0.2">
      <c r="A350">
        <v>110652</v>
      </c>
      <c r="B350">
        <v>188</v>
      </c>
    </row>
    <row r="351" spans="1:2" x14ac:dyDescent="0.2">
      <c r="A351">
        <v>110659</v>
      </c>
      <c r="B351">
        <v>165</v>
      </c>
    </row>
    <row r="352" spans="1:2" x14ac:dyDescent="0.2">
      <c r="A352">
        <v>110673</v>
      </c>
      <c r="B352">
        <v>7</v>
      </c>
    </row>
    <row r="353" spans="1:2" x14ac:dyDescent="0.2">
      <c r="A353">
        <v>110690</v>
      </c>
      <c r="B353">
        <v>16</v>
      </c>
    </row>
    <row r="354" spans="1:2" x14ac:dyDescent="0.2">
      <c r="A354">
        <v>110715</v>
      </c>
      <c r="B354">
        <v>41</v>
      </c>
    </row>
    <row r="355" spans="1:2" x14ac:dyDescent="0.2">
      <c r="A355">
        <v>110745</v>
      </c>
      <c r="B355">
        <v>85</v>
      </c>
    </row>
    <row r="356" spans="1:2" x14ac:dyDescent="0.2">
      <c r="A356">
        <v>110777</v>
      </c>
      <c r="B356">
        <v>19</v>
      </c>
    </row>
    <row r="357" spans="1:2" x14ac:dyDescent="0.2">
      <c r="A357">
        <v>110825</v>
      </c>
      <c r="B357">
        <v>36</v>
      </c>
    </row>
    <row r="358" spans="1:2" x14ac:dyDescent="0.2">
      <c r="A358">
        <v>110838</v>
      </c>
      <c r="B358">
        <v>4</v>
      </c>
    </row>
    <row r="359" spans="1:2" x14ac:dyDescent="0.2">
      <c r="A359">
        <v>110851</v>
      </c>
      <c r="B359">
        <v>99</v>
      </c>
    </row>
    <row r="360" spans="1:2" x14ac:dyDescent="0.2">
      <c r="A360">
        <v>110931</v>
      </c>
      <c r="B360">
        <v>57</v>
      </c>
    </row>
    <row r="361" spans="1:2" x14ac:dyDescent="0.2">
      <c r="A361">
        <v>110958</v>
      </c>
      <c r="B361">
        <v>1420</v>
      </c>
    </row>
    <row r="362" spans="1:2" x14ac:dyDescent="0.2">
      <c r="A362">
        <v>111009</v>
      </c>
      <c r="B362">
        <v>76</v>
      </c>
    </row>
    <row r="363" spans="1:2" x14ac:dyDescent="0.2">
      <c r="A363">
        <v>111020</v>
      </c>
      <c r="B363">
        <v>235</v>
      </c>
    </row>
    <row r="364" spans="1:2" x14ac:dyDescent="0.2">
      <c r="A364">
        <v>111029</v>
      </c>
      <c r="B364">
        <v>94</v>
      </c>
    </row>
    <row r="365" spans="1:2" x14ac:dyDescent="0.2">
      <c r="A365">
        <v>111040</v>
      </c>
      <c r="B365">
        <v>2</v>
      </c>
    </row>
    <row r="366" spans="1:2" x14ac:dyDescent="0.2">
      <c r="A366">
        <v>111064</v>
      </c>
      <c r="B366">
        <v>1264</v>
      </c>
    </row>
    <row r="367" spans="1:2" x14ac:dyDescent="0.2">
      <c r="A367">
        <v>111065</v>
      </c>
      <c r="B367">
        <v>305</v>
      </c>
    </row>
    <row r="368" spans="1:2" x14ac:dyDescent="0.2">
      <c r="A368">
        <v>111070</v>
      </c>
      <c r="B368">
        <v>52</v>
      </c>
    </row>
    <row r="369" spans="1:2" x14ac:dyDescent="0.2">
      <c r="A369">
        <v>111124</v>
      </c>
      <c r="B369">
        <v>515</v>
      </c>
    </row>
    <row r="370" spans="1:2" x14ac:dyDescent="0.2">
      <c r="A370">
        <v>111138</v>
      </c>
      <c r="B370">
        <v>21</v>
      </c>
    </row>
    <row r="371" spans="1:2" x14ac:dyDescent="0.2">
      <c r="A371">
        <v>111178</v>
      </c>
      <c r="B371">
        <v>1154</v>
      </c>
    </row>
    <row r="372" spans="1:2" x14ac:dyDescent="0.2">
      <c r="A372">
        <v>111195</v>
      </c>
      <c r="B372">
        <v>3</v>
      </c>
    </row>
    <row r="373" spans="1:2" x14ac:dyDescent="0.2">
      <c r="A373">
        <v>111999</v>
      </c>
      <c r="B373">
        <v>4</v>
      </c>
    </row>
    <row r="374" spans="1:2" x14ac:dyDescent="0.2">
      <c r="A374">
        <v>112009</v>
      </c>
      <c r="B374">
        <v>86</v>
      </c>
    </row>
    <row r="375" spans="1:2" x14ac:dyDescent="0.2">
      <c r="A375">
        <v>112044</v>
      </c>
      <c r="B375">
        <v>161</v>
      </c>
    </row>
    <row r="376" spans="1:2" x14ac:dyDescent="0.2">
      <c r="A376">
        <v>112053</v>
      </c>
      <c r="B376">
        <v>165</v>
      </c>
    </row>
    <row r="377" spans="1:2" x14ac:dyDescent="0.2">
      <c r="A377">
        <v>112056</v>
      </c>
      <c r="B377">
        <v>8</v>
      </c>
    </row>
    <row r="378" spans="1:2" x14ac:dyDescent="0.2">
      <c r="A378">
        <v>112101</v>
      </c>
      <c r="B378">
        <v>10</v>
      </c>
    </row>
    <row r="379" spans="1:2" x14ac:dyDescent="0.2">
      <c r="A379">
        <v>112106</v>
      </c>
      <c r="B379">
        <v>13</v>
      </c>
    </row>
    <row r="380" spans="1:2" x14ac:dyDescent="0.2">
      <c r="A380">
        <v>112123</v>
      </c>
      <c r="B380">
        <v>29</v>
      </c>
    </row>
    <row r="381" spans="1:2" x14ac:dyDescent="0.2">
      <c r="A381">
        <v>112129</v>
      </c>
      <c r="B381">
        <v>912</v>
      </c>
    </row>
    <row r="382" spans="1:2" x14ac:dyDescent="0.2">
      <c r="A382">
        <v>112140</v>
      </c>
      <c r="B382">
        <v>17</v>
      </c>
    </row>
    <row r="383" spans="1:2" x14ac:dyDescent="0.2">
      <c r="A383">
        <v>112152</v>
      </c>
      <c r="B383">
        <v>17</v>
      </c>
    </row>
    <row r="384" spans="1:2" x14ac:dyDescent="0.2">
      <c r="A384">
        <v>112177</v>
      </c>
      <c r="B384">
        <v>214</v>
      </c>
    </row>
    <row r="385" spans="1:2" x14ac:dyDescent="0.2">
      <c r="A385">
        <v>112180</v>
      </c>
      <c r="B385">
        <v>5</v>
      </c>
    </row>
    <row r="386" spans="1:2" x14ac:dyDescent="0.2">
      <c r="A386">
        <v>112209</v>
      </c>
      <c r="B386">
        <v>301</v>
      </c>
    </row>
    <row r="387" spans="1:2" x14ac:dyDescent="0.2">
      <c r="A387">
        <v>112212</v>
      </c>
      <c r="B387">
        <v>29</v>
      </c>
    </row>
    <row r="388" spans="1:2" x14ac:dyDescent="0.2">
      <c r="A388">
        <v>112223</v>
      </c>
      <c r="B388">
        <v>29</v>
      </c>
    </row>
    <row r="389" spans="1:2" x14ac:dyDescent="0.2">
      <c r="A389">
        <v>112226</v>
      </c>
      <c r="B389">
        <v>5</v>
      </c>
    </row>
    <row r="390" spans="1:2" x14ac:dyDescent="0.2">
      <c r="A390">
        <v>112277</v>
      </c>
      <c r="B390">
        <v>161</v>
      </c>
    </row>
    <row r="391" spans="1:2" x14ac:dyDescent="0.2">
      <c r="A391">
        <v>112305</v>
      </c>
      <c r="B391">
        <v>642</v>
      </c>
    </row>
    <row r="392" spans="1:2" x14ac:dyDescent="0.2">
      <c r="A392">
        <v>112348</v>
      </c>
      <c r="B392">
        <v>19</v>
      </c>
    </row>
    <row r="393" spans="1:2" x14ac:dyDescent="0.2">
      <c r="A393">
        <v>112359</v>
      </c>
      <c r="B393">
        <v>76</v>
      </c>
    </row>
    <row r="394" spans="1:2" x14ac:dyDescent="0.2">
      <c r="A394">
        <v>112375</v>
      </c>
      <c r="B394">
        <v>84</v>
      </c>
    </row>
    <row r="395" spans="1:2" x14ac:dyDescent="0.2">
      <c r="A395">
        <v>112407</v>
      </c>
      <c r="B395">
        <v>1</v>
      </c>
    </row>
    <row r="396" spans="1:2" x14ac:dyDescent="0.2">
      <c r="A396">
        <v>112422</v>
      </c>
      <c r="B396">
        <v>79</v>
      </c>
    </row>
    <row r="397" spans="1:2" x14ac:dyDescent="0.2">
      <c r="A397">
        <v>112450</v>
      </c>
      <c r="B397">
        <v>38</v>
      </c>
    </row>
    <row r="398" spans="1:2" x14ac:dyDescent="0.2">
      <c r="A398">
        <v>112461</v>
      </c>
      <c r="B398">
        <v>115</v>
      </c>
    </row>
    <row r="399" spans="1:2" x14ac:dyDescent="0.2">
      <c r="A399">
        <v>112474</v>
      </c>
      <c r="B399">
        <v>1424</v>
      </c>
    </row>
    <row r="400" spans="1:2" x14ac:dyDescent="0.2">
      <c r="A400">
        <v>112489</v>
      </c>
      <c r="B400">
        <v>13</v>
      </c>
    </row>
    <row r="401" spans="1:2" x14ac:dyDescent="0.2">
      <c r="A401">
        <v>112490</v>
      </c>
      <c r="B401">
        <v>13</v>
      </c>
    </row>
    <row r="402" spans="1:2" x14ac:dyDescent="0.2">
      <c r="A402">
        <v>112499</v>
      </c>
      <c r="B402">
        <v>3</v>
      </c>
    </row>
    <row r="403" spans="1:2" x14ac:dyDescent="0.2">
      <c r="A403">
        <v>112511</v>
      </c>
      <c r="B403">
        <v>55</v>
      </c>
    </row>
    <row r="404" spans="1:2" x14ac:dyDescent="0.2">
      <c r="A404">
        <v>112545</v>
      </c>
      <c r="B404">
        <v>183</v>
      </c>
    </row>
    <row r="405" spans="1:2" x14ac:dyDescent="0.2">
      <c r="A405">
        <v>112546</v>
      </c>
      <c r="B405">
        <v>30</v>
      </c>
    </row>
    <row r="406" spans="1:2" x14ac:dyDescent="0.2">
      <c r="A406">
        <v>112577</v>
      </c>
      <c r="B406">
        <v>74</v>
      </c>
    </row>
    <row r="407" spans="1:2" x14ac:dyDescent="0.2">
      <c r="A407">
        <v>112596</v>
      </c>
      <c r="B407">
        <v>157</v>
      </c>
    </row>
    <row r="408" spans="1:2" x14ac:dyDescent="0.2">
      <c r="A408">
        <v>112603</v>
      </c>
      <c r="B408">
        <v>29</v>
      </c>
    </row>
    <row r="409" spans="1:2" x14ac:dyDescent="0.2">
      <c r="A409">
        <v>112606</v>
      </c>
      <c r="B409">
        <v>34</v>
      </c>
    </row>
    <row r="410" spans="1:2" x14ac:dyDescent="0.2">
      <c r="A410">
        <v>112610</v>
      </c>
      <c r="B410">
        <v>279</v>
      </c>
    </row>
    <row r="411" spans="1:2" x14ac:dyDescent="0.2">
      <c r="A411">
        <v>112627</v>
      </c>
      <c r="B411">
        <v>90</v>
      </c>
    </row>
    <row r="412" spans="1:2" x14ac:dyDescent="0.2">
      <c r="A412">
        <v>112630</v>
      </c>
      <c r="B412">
        <v>40</v>
      </c>
    </row>
    <row r="413" spans="1:2" x14ac:dyDescent="0.2">
      <c r="A413">
        <v>112636</v>
      </c>
      <c r="B413">
        <v>335</v>
      </c>
    </row>
    <row r="414" spans="1:2" x14ac:dyDescent="0.2">
      <c r="A414">
        <v>112676</v>
      </c>
      <c r="B414">
        <v>72</v>
      </c>
    </row>
    <row r="415" spans="1:2" x14ac:dyDescent="0.2">
      <c r="A415">
        <v>112696</v>
      </c>
      <c r="B415">
        <v>68</v>
      </c>
    </row>
    <row r="416" spans="1:2" x14ac:dyDescent="0.2">
      <c r="A416">
        <v>112742</v>
      </c>
      <c r="B416">
        <v>6</v>
      </c>
    </row>
    <row r="417" spans="1:2" x14ac:dyDescent="0.2">
      <c r="A417">
        <v>112780</v>
      </c>
      <c r="B417">
        <v>8</v>
      </c>
    </row>
    <row r="418" spans="1:2" x14ac:dyDescent="0.2">
      <c r="A418">
        <v>112831</v>
      </c>
      <c r="B418">
        <v>104</v>
      </c>
    </row>
    <row r="419" spans="1:2" x14ac:dyDescent="0.2">
      <c r="A419">
        <v>112966</v>
      </c>
      <c r="B419">
        <v>397</v>
      </c>
    </row>
    <row r="420" spans="1:2" x14ac:dyDescent="0.2">
      <c r="A420">
        <v>112987</v>
      </c>
      <c r="B420">
        <v>3</v>
      </c>
    </row>
    <row r="421" spans="1:2" x14ac:dyDescent="0.2">
      <c r="A421">
        <v>112992</v>
      </c>
      <c r="B421">
        <v>66</v>
      </c>
    </row>
    <row r="422" spans="1:2" x14ac:dyDescent="0.2">
      <c r="A422">
        <v>113004</v>
      </c>
      <c r="B422">
        <v>2</v>
      </c>
    </row>
    <row r="423" spans="1:2" x14ac:dyDescent="0.2">
      <c r="A423">
        <v>113071</v>
      </c>
      <c r="B423">
        <v>57</v>
      </c>
    </row>
    <row r="424" spans="1:2" x14ac:dyDescent="0.2">
      <c r="A424">
        <v>113073</v>
      </c>
      <c r="B424">
        <v>15</v>
      </c>
    </row>
    <row r="425" spans="1:2" x14ac:dyDescent="0.2">
      <c r="A425">
        <v>113111</v>
      </c>
      <c r="B425">
        <v>794</v>
      </c>
    </row>
    <row r="426" spans="1:2" x14ac:dyDescent="0.2">
      <c r="A426">
        <v>113118</v>
      </c>
      <c r="B426">
        <v>2744</v>
      </c>
    </row>
    <row r="427" spans="1:2" x14ac:dyDescent="0.2">
      <c r="A427">
        <v>113149</v>
      </c>
      <c r="B427">
        <v>37</v>
      </c>
    </row>
    <row r="428" spans="1:2" x14ac:dyDescent="0.2">
      <c r="A428">
        <v>113164</v>
      </c>
      <c r="B428">
        <v>168</v>
      </c>
    </row>
    <row r="429" spans="1:2" x14ac:dyDescent="0.2">
      <c r="A429">
        <v>113219</v>
      </c>
      <c r="B429">
        <v>4</v>
      </c>
    </row>
    <row r="430" spans="1:2" x14ac:dyDescent="0.2">
      <c r="A430">
        <v>113335</v>
      </c>
      <c r="B430">
        <v>360</v>
      </c>
    </row>
    <row r="431" spans="1:2" x14ac:dyDescent="0.2">
      <c r="A431">
        <v>113358</v>
      </c>
      <c r="B431">
        <v>490</v>
      </c>
    </row>
    <row r="432" spans="1:2" x14ac:dyDescent="0.2">
      <c r="A432">
        <v>113370</v>
      </c>
      <c r="B432">
        <v>75</v>
      </c>
    </row>
    <row r="433" spans="1:2" x14ac:dyDescent="0.2">
      <c r="A433">
        <v>113387</v>
      </c>
      <c r="B433">
        <v>2</v>
      </c>
    </row>
    <row r="434" spans="1:2" x14ac:dyDescent="0.2">
      <c r="A434">
        <v>113390</v>
      </c>
      <c r="B434">
        <v>179</v>
      </c>
    </row>
    <row r="435" spans="1:2" x14ac:dyDescent="0.2">
      <c r="A435">
        <v>113397</v>
      </c>
      <c r="B435">
        <v>2</v>
      </c>
    </row>
    <row r="436" spans="1:2" x14ac:dyDescent="0.2">
      <c r="A436">
        <v>113399</v>
      </c>
      <c r="B436">
        <v>49</v>
      </c>
    </row>
    <row r="437" spans="1:2" x14ac:dyDescent="0.2">
      <c r="A437">
        <v>113410</v>
      </c>
      <c r="B437">
        <v>2079</v>
      </c>
    </row>
    <row r="438" spans="1:2" x14ac:dyDescent="0.2">
      <c r="A438">
        <v>113421</v>
      </c>
      <c r="B438">
        <v>1</v>
      </c>
    </row>
    <row r="439" spans="1:2" x14ac:dyDescent="0.2">
      <c r="A439">
        <v>113442</v>
      </c>
      <c r="B439">
        <v>112</v>
      </c>
    </row>
    <row r="440" spans="1:2" x14ac:dyDescent="0.2">
      <c r="A440">
        <v>113444</v>
      </c>
      <c r="B440">
        <v>8</v>
      </c>
    </row>
    <row r="441" spans="1:2" x14ac:dyDescent="0.2">
      <c r="A441">
        <v>113498</v>
      </c>
      <c r="B441">
        <v>9</v>
      </c>
    </row>
    <row r="442" spans="1:2" x14ac:dyDescent="0.2">
      <c r="A442">
        <v>113502</v>
      </c>
      <c r="B442">
        <v>6</v>
      </c>
    </row>
    <row r="443" spans="1:2" x14ac:dyDescent="0.2">
      <c r="A443">
        <v>113515</v>
      </c>
      <c r="B443">
        <v>79</v>
      </c>
    </row>
    <row r="444" spans="1:2" x14ac:dyDescent="0.2">
      <c r="A444">
        <v>113519</v>
      </c>
      <c r="B444">
        <v>22</v>
      </c>
    </row>
    <row r="445" spans="1:2" x14ac:dyDescent="0.2">
      <c r="A445">
        <v>113552</v>
      </c>
      <c r="B445">
        <v>227</v>
      </c>
    </row>
    <row r="446" spans="1:2" x14ac:dyDescent="0.2">
      <c r="A446">
        <v>113553</v>
      </c>
      <c r="B446">
        <v>10</v>
      </c>
    </row>
    <row r="447" spans="1:2" x14ac:dyDescent="0.2">
      <c r="A447">
        <v>113557</v>
      </c>
      <c r="B447">
        <v>37</v>
      </c>
    </row>
    <row r="448" spans="1:2" x14ac:dyDescent="0.2">
      <c r="A448">
        <v>113592</v>
      </c>
      <c r="B448">
        <v>392</v>
      </c>
    </row>
    <row r="449" spans="1:2" x14ac:dyDescent="0.2">
      <c r="A449">
        <v>113599</v>
      </c>
      <c r="B449">
        <v>2541</v>
      </c>
    </row>
    <row r="450" spans="1:2" x14ac:dyDescent="0.2">
      <c r="A450">
        <v>114046</v>
      </c>
      <c r="B450">
        <v>53</v>
      </c>
    </row>
    <row r="451" spans="1:2" x14ac:dyDescent="0.2">
      <c r="A451">
        <v>114071</v>
      </c>
      <c r="B451">
        <v>8</v>
      </c>
    </row>
    <row r="452" spans="1:2" x14ac:dyDescent="0.2">
      <c r="A452">
        <v>114073</v>
      </c>
      <c r="B452">
        <v>2998</v>
      </c>
    </row>
    <row r="453" spans="1:2" x14ac:dyDescent="0.2">
      <c r="A453">
        <v>114136</v>
      </c>
      <c r="B453">
        <v>2</v>
      </c>
    </row>
    <row r="454" spans="1:2" x14ac:dyDescent="0.2">
      <c r="A454">
        <v>114232</v>
      </c>
      <c r="B454">
        <v>8</v>
      </c>
    </row>
    <row r="455" spans="1:2" x14ac:dyDescent="0.2">
      <c r="A455">
        <v>114245</v>
      </c>
      <c r="B455">
        <v>6</v>
      </c>
    </row>
    <row r="456" spans="1:2" x14ac:dyDescent="0.2">
      <c r="A456">
        <v>114248</v>
      </c>
      <c r="B456">
        <v>6</v>
      </c>
    </row>
    <row r="457" spans="1:2" x14ac:dyDescent="0.2">
      <c r="A457">
        <v>114264</v>
      </c>
      <c r="B457">
        <v>149</v>
      </c>
    </row>
    <row r="458" spans="1:2" x14ac:dyDescent="0.2">
      <c r="A458">
        <v>114454</v>
      </c>
      <c r="B458">
        <v>3</v>
      </c>
    </row>
    <row r="459" spans="1:2" x14ac:dyDescent="0.2">
      <c r="A459">
        <v>114492</v>
      </c>
      <c r="B459">
        <v>10</v>
      </c>
    </row>
    <row r="460" spans="1:2" x14ac:dyDescent="0.2">
      <c r="A460">
        <v>114556</v>
      </c>
      <c r="B460">
        <v>18</v>
      </c>
    </row>
    <row r="461" spans="1:2" x14ac:dyDescent="0.2">
      <c r="A461">
        <v>114564</v>
      </c>
      <c r="B461">
        <v>97</v>
      </c>
    </row>
    <row r="462" spans="1:2" x14ac:dyDescent="0.2">
      <c r="A462">
        <v>114578</v>
      </c>
      <c r="B462">
        <v>4</v>
      </c>
    </row>
    <row r="463" spans="1:2" x14ac:dyDescent="0.2">
      <c r="A463">
        <v>114601</v>
      </c>
      <c r="B463">
        <v>5255</v>
      </c>
    </row>
    <row r="464" spans="1:2" x14ac:dyDescent="0.2">
      <c r="A464">
        <v>114678</v>
      </c>
      <c r="B464">
        <v>33</v>
      </c>
    </row>
    <row r="465" spans="1:2" x14ac:dyDescent="0.2">
      <c r="A465">
        <v>114700</v>
      </c>
      <c r="B465">
        <v>64</v>
      </c>
    </row>
    <row r="466" spans="1:2" x14ac:dyDescent="0.2">
      <c r="A466">
        <v>114759</v>
      </c>
      <c r="B466">
        <v>275</v>
      </c>
    </row>
    <row r="467" spans="1:2" x14ac:dyDescent="0.2">
      <c r="A467">
        <v>114763</v>
      </c>
      <c r="B467">
        <v>183</v>
      </c>
    </row>
    <row r="468" spans="1:2" x14ac:dyDescent="0.2">
      <c r="A468">
        <v>114821</v>
      </c>
      <c r="B468">
        <v>5</v>
      </c>
    </row>
    <row r="469" spans="1:2" x14ac:dyDescent="0.2">
      <c r="A469">
        <v>114833</v>
      </c>
      <c r="B469">
        <v>215</v>
      </c>
    </row>
    <row r="470" spans="1:2" x14ac:dyDescent="0.2">
      <c r="A470">
        <v>114873</v>
      </c>
      <c r="B470">
        <v>19</v>
      </c>
    </row>
    <row r="471" spans="1:2" x14ac:dyDescent="0.2">
      <c r="A471">
        <v>114947</v>
      </c>
      <c r="B471">
        <v>14</v>
      </c>
    </row>
    <row r="472" spans="1:2" x14ac:dyDescent="0.2">
      <c r="A472">
        <v>114970</v>
      </c>
      <c r="B472">
        <v>3</v>
      </c>
    </row>
    <row r="473" spans="1:2" x14ac:dyDescent="0.2">
      <c r="A473">
        <v>115007</v>
      </c>
      <c r="B473">
        <v>198</v>
      </c>
    </row>
    <row r="474" spans="1:2" x14ac:dyDescent="0.2">
      <c r="A474">
        <v>115079</v>
      </c>
      <c r="B474">
        <v>36</v>
      </c>
    </row>
    <row r="475" spans="1:2" x14ac:dyDescent="0.2">
      <c r="A475">
        <v>115092</v>
      </c>
      <c r="B475">
        <v>4</v>
      </c>
    </row>
    <row r="476" spans="1:2" x14ac:dyDescent="0.2">
      <c r="A476">
        <v>115132</v>
      </c>
      <c r="B476">
        <v>10</v>
      </c>
    </row>
    <row r="477" spans="1:2" x14ac:dyDescent="0.2">
      <c r="A477">
        <v>115212</v>
      </c>
      <c r="B477">
        <v>6</v>
      </c>
    </row>
    <row r="478" spans="1:2" x14ac:dyDescent="0.2">
      <c r="A478">
        <v>115223</v>
      </c>
      <c r="B478">
        <v>5</v>
      </c>
    </row>
    <row r="479" spans="1:2" x14ac:dyDescent="0.2">
      <c r="A479">
        <v>115267</v>
      </c>
      <c r="B479">
        <v>12</v>
      </c>
    </row>
    <row r="480" spans="1:2" x14ac:dyDescent="0.2">
      <c r="A480">
        <v>115279</v>
      </c>
      <c r="B480">
        <v>2</v>
      </c>
    </row>
    <row r="481" spans="1:2" x14ac:dyDescent="0.2">
      <c r="A481">
        <v>115314</v>
      </c>
      <c r="B481">
        <v>728</v>
      </c>
    </row>
    <row r="482" spans="1:2" x14ac:dyDescent="0.2">
      <c r="A482">
        <v>115325</v>
      </c>
      <c r="B482">
        <v>79</v>
      </c>
    </row>
    <row r="483" spans="1:2" x14ac:dyDescent="0.2">
      <c r="A483">
        <v>115327</v>
      </c>
      <c r="B483">
        <v>38</v>
      </c>
    </row>
    <row r="484" spans="1:2" x14ac:dyDescent="0.2">
      <c r="A484">
        <v>115403</v>
      </c>
      <c r="B484">
        <v>4</v>
      </c>
    </row>
    <row r="485" spans="1:2" x14ac:dyDescent="0.2">
      <c r="A485">
        <v>115425</v>
      </c>
      <c r="B485">
        <v>235</v>
      </c>
    </row>
    <row r="486" spans="1:2" x14ac:dyDescent="0.2">
      <c r="A486">
        <v>115433</v>
      </c>
      <c r="B486">
        <v>9</v>
      </c>
    </row>
    <row r="487" spans="1:2" x14ac:dyDescent="0.2">
      <c r="A487">
        <v>115481</v>
      </c>
      <c r="B487">
        <v>11</v>
      </c>
    </row>
    <row r="488" spans="1:2" x14ac:dyDescent="0.2">
      <c r="A488">
        <v>115514</v>
      </c>
      <c r="B488">
        <v>50</v>
      </c>
    </row>
    <row r="489" spans="1:2" x14ac:dyDescent="0.2">
      <c r="A489">
        <v>115539</v>
      </c>
      <c r="B489">
        <v>3</v>
      </c>
    </row>
    <row r="490" spans="1:2" x14ac:dyDescent="0.2">
      <c r="A490">
        <v>115621</v>
      </c>
      <c r="B490">
        <v>7</v>
      </c>
    </row>
    <row r="491" spans="1:2" x14ac:dyDescent="0.2">
      <c r="A491">
        <v>115661</v>
      </c>
      <c r="B491">
        <v>50</v>
      </c>
    </row>
    <row r="492" spans="1:2" x14ac:dyDescent="0.2">
      <c r="A492">
        <v>115736</v>
      </c>
      <c r="B492">
        <v>1</v>
      </c>
    </row>
    <row r="493" spans="1:2" x14ac:dyDescent="0.2">
      <c r="A493">
        <v>115749</v>
      </c>
      <c r="B493">
        <v>1</v>
      </c>
    </row>
    <row r="494" spans="1:2" x14ac:dyDescent="0.2">
      <c r="A494">
        <v>115779</v>
      </c>
      <c r="B494">
        <v>308</v>
      </c>
    </row>
    <row r="495" spans="1:2" x14ac:dyDescent="0.2">
      <c r="A495">
        <v>115798</v>
      </c>
      <c r="B495">
        <v>6</v>
      </c>
    </row>
    <row r="496" spans="1:2" x14ac:dyDescent="0.2">
      <c r="A496">
        <v>115809</v>
      </c>
      <c r="B496">
        <v>3</v>
      </c>
    </row>
    <row r="497" spans="1:2" x14ac:dyDescent="0.2">
      <c r="A497">
        <v>115814</v>
      </c>
      <c r="B497">
        <v>6</v>
      </c>
    </row>
    <row r="498" spans="1:2" x14ac:dyDescent="0.2">
      <c r="A498">
        <v>115879</v>
      </c>
      <c r="B498">
        <v>2</v>
      </c>
    </row>
    <row r="499" spans="1:2" x14ac:dyDescent="0.2">
      <c r="A499">
        <v>115880</v>
      </c>
      <c r="B499">
        <v>51</v>
      </c>
    </row>
    <row r="500" spans="1:2" x14ac:dyDescent="0.2">
      <c r="A500">
        <v>115901</v>
      </c>
      <c r="B500">
        <v>82</v>
      </c>
    </row>
    <row r="501" spans="1:2" x14ac:dyDescent="0.2">
      <c r="A501">
        <v>115904</v>
      </c>
      <c r="B501">
        <v>3</v>
      </c>
    </row>
    <row r="502" spans="1:2" x14ac:dyDescent="0.2">
      <c r="A502">
        <v>115921</v>
      </c>
      <c r="B502">
        <v>21</v>
      </c>
    </row>
    <row r="503" spans="1:2" x14ac:dyDescent="0.2">
      <c r="A503">
        <v>115929</v>
      </c>
      <c r="B503">
        <v>260</v>
      </c>
    </row>
    <row r="504" spans="1:2" x14ac:dyDescent="0.2">
      <c r="A504">
        <v>116046</v>
      </c>
      <c r="B504">
        <v>162</v>
      </c>
    </row>
    <row r="505" spans="1:2" x14ac:dyDescent="0.2">
      <c r="A505">
        <v>116059</v>
      </c>
      <c r="B505">
        <v>27</v>
      </c>
    </row>
    <row r="506" spans="1:2" x14ac:dyDescent="0.2">
      <c r="A506">
        <v>116147</v>
      </c>
      <c r="B506">
        <v>250</v>
      </c>
    </row>
    <row r="507" spans="1:2" x14ac:dyDescent="0.2">
      <c r="A507">
        <v>116150</v>
      </c>
      <c r="B507">
        <v>30</v>
      </c>
    </row>
    <row r="508" spans="1:2" x14ac:dyDescent="0.2">
      <c r="A508">
        <v>116180</v>
      </c>
      <c r="B508">
        <v>198</v>
      </c>
    </row>
    <row r="509" spans="1:2" x14ac:dyDescent="0.2">
      <c r="A509">
        <v>116184</v>
      </c>
      <c r="B509">
        <v>2</v>
      </c>
    </row>
    <row r="510" spans="1:2" x14ac:dyDescent="0.2">
      <c r="A510">
        <v>116203</v>
      </c>
      <c r="B510">
        <v>79</v>
      </c>
    </row>
    <row r="511" spans="1:2" x14ac:dyDescent="0.2">
      <c r="A511">
        <v>116208</v>
      </c>
      <c r="B511">
        <v>95</v>
      </c>
    </row>
    <row r="512" spans="1:2" x14ac:dyDescent="0.2">
      <c r="A512">
        <v>116292</v>
      </c>
      <c r="B512">
        <v>94</v>
      </c>
    </row>
    <row r="513" spans="1:2" x14ac:dyDescent="0.2">
      <c r="A513">
        <v>116337</v>
      </c>
      <c r="B513">
        <v>3</v>
      </c>
    </row>
    <row r="514" spans="1:2" x14ac:dyDescent="0.2">
      <c r="A514">
        <v>116393</v>
      </c>
      <c r="B514">
        <v>3</v>
      </c>
    </row>
    <row r="515" spans="1:2" x14ac:dyDescent="0.2">
      <c r="A515">
        <v>116419</v>
      </c>
      <c r="B515">
        <v>12</v>
      </c>
    </row>
    <row r="516" spans="1:2" x14ac:dyDescent="0.2">
      <c r="A516">
        <v>116457</v>
      </c>
      <c r="B516">
        <v>2</v>
      </c>
    </row>
    <row r="517" spans="1:2" x14ac:dyDescent="0.2">
      <c r="A517">
        <v>116660</v>
      </c>
      <c r="B517">
        <v>3166</v>
      </c>
    </row>
    <row r="518" spans="1:2" x14ac:dyDescent="0.2">
      <c r="A518">
        <v>116837</v>
      </c>
      <c r="B518">
        <v>48</v>
      </c>
    </row>
    <row r="519" spans="1:2" x14ac:dyDescent="0.2">
      <c r="A519">
        <v>117072</v>
      </c>
      <c r="B519">
        <v>251</v>
      </c>
    </row>
    <row r="520" spans="1:2" x14ac:dyDescent="0.2">
      <c r="A520">
        <v>117129</v>
      </c>
      <c r="B520">
        <v>3</v>
      </c>
    </row>
    <row r="521" spans="1:2" x14ac:dyDescent="0.2">
      <c r="A521">
        <v>117408</v>
      </c>
      <c r="B521">
        <v>103</v>
      </c>
    </row>
    <row r="522" spans="1:2" x14ac:dyDescent="0.2">
      <c r="A522">
        <v>117733</v>
      </c>
      <c r="B522">
        <v>426</v>
      </c>
    </row>
    <row r="523" spans="1:2" x14ac:dyDescent="0.2">
      <c r="A523">
        <v>117857</v>
      </c>
      <c r="B523">
        <v>56</v>
      </c>
    </row>
    <row r="524" spans="1:2" x14ac:dyDescent="0.2">
      <c r="A524">
        <v>118008</v>
      </c>
      <c r="B524">
        <v>84</v>
      </c>
    </row>
    <row r="525" spans="1:2" x14ac:dyDescent="0.2">
      <c r="A525">
        <v>118166</v>
      </c>
      <c r="B525">
        <v>34</v>
      </c>
    </row>
    <row r="526" spans="1:2" x14ac:dyDescent="0.2">
      <c r="A526">
        <v>118223</v>
      </c>
      <c r="B526">
        <v>295</v>
      </c>
    </row>
    <row r="527" spans="1:2" x14ac:dyDescent="0.2">
      <c r="A527">
        <v>118351</v>
      </c>
      <c r="B527">
        <v>17</v>
      </c>
    </row>
    <row r="528" spans="1:2" x14ac:dyDescent="0.2">
      <c r="A528">
        <v>119065</v>
      </c>
      <c r="B528">
        <v>214</v>
      </c>
    </row>
    <row r="529" spans="1:2" x14ac:dyDescent="0.2">
      <c r="A529">
        <v>119244</v>
      </c>
      <c r="B529">
        <v>22</v>
      </c>
    </row>
    <row r="530" spans="1:2" x14ac:dyDescent="0.2">
      <c r="A530">
        <v>119697</v>
      </c>
      <c r="B530">
        <v>353</v>
      </c>
    </row>
    <row r="531" spans="1:2" x14ac:dyDescent="0.2">
      <c r="A531">
        <v>119803</v>
      </c>
      <c r="B531">
        <v>50</v>
      </c>
    </row>
    <row r="532" spans="1:2" x14ac:dyDescent="0.2">
      <c r="A532">
        <v>119904</v>
      </c>
      <c r="B532">
        <v>300</v>
      </c>
    </row>
    <row r="533" spans="1:2" x14ac:dyDescent="0.2">
      <c r="A533">
        <v>119937</v>
      </c>
      <c r="B533">
        <v>769</v>
      </c>
    </row>
    <row r="534" spans="1:2" x14ac:dyDescent="0.2">
      <c r="A534">
        <v>119959</v>
      </c>
      <c r="B534">
        <v>9</v>
      </c>
    </row>
    <row r="535" spans="1:2" x14ac:dyDescent="0.2">
      <c r="A535">
        <v>119976</v>
      </c>
      <c r="B535">
        <v>7</v>
      </c>
    </row>
    <row r="536" spans="1:2" x14ac:dyDescent="0.2">
      <c r="A536">
        <v>120026</v>
      </c>
      <c r="B536">
        <v>5</v>
      </c>
    </row>
    <row r="537" spans="1:2" x14ac:dyDescent="0.2">
      <c r="A537">
        <v>120210</v>
      </c>
      <c r="B537">
        <v>10</v>
      </c>
    </row>
    <row r="538" spans="1:2" x14ac:dyDescent="0.2">
      <c r="A538">
        <v>120234</v>
      </c>
      <c r="B538">
        <v>52</v>
      </c>
    </row>
    <row r="539" spans="1:2" x14ac:dyDescent="0.2">
      <c r="A539">
        <v>120614</v>
      </c>
      <c r="B539">
        <v>25</v>
      </c>
    </row>
    <row r="540" spans="1:2" x14ac:dyDescent="0.2">
      <c r="A540">
        <v>120625</v>
      </c>
      <c r="B540">
        <v>37</v>
      </c>
    </row>
    <row r="541" spans="1:2" x14ac:dyDescent="0.2">
      <c r="A541">
        <v>121102</v>
      </c>
      <c r="B541">
        <v>286</v>
      </c>
    </row>
    <row r="542" spans="1:2" x14ac:dyDescent="0.2">
      <c r="A542">
        <v>121105</v>
      </c>
      <c r="B542">
        <v>1</v>
      </c>
    </row>
    <row r="543" spans="1:2" x14ac:dyDescent="0.2">
      <c r="A543">
        <v>121983</v>
      </c>
      <c r="B543">
        <v>9</v>
      </c>
    </row>
    <row r="544" spans="1:2" x14ac:dyDescent="0.2">
      <c r="A544">
        <v>122506</v>
      </c>
      <c r="B544">
        <v>1</v>
      </c>
    </row>
    <row r="545" spans="1:2" x14ac:dyDescent="0.2">
      <c r="A545">
        <v>122790</v>
      </c>
      <c r="B545">
        <v>114</v>
      </c>
    </row>
    <row r="546" spans="1:2" x14ac:dyDescent="0.2">
      <c r="A546">
        <v>123145</v>
      </c>
      <c r="B546">
        <v>18</v>
      </c>
    </row>
    <row r="547" spans="1:2" x14ac:dyDescent="0.2">
      <c r="A547">
        <v>123242</v>
      </c>
      <c r="B547">
        <v>1737</v>
      </c>
    </row>
    <row r="548" spans="1:2" x14ac:dyDescent="0.2">
      <c r="A548">
        <v>123688</v>
      </c>
      <c r="B548">
        <v>42</v>
      </c>
    </row>
    <row r="549" spans="1:2" x14ac:dyDescent="0.2">
      <c r="A549">
        <v>124098</v>
      </c>
      <c r="B549">
        <v>9</v>
      </c>
    </row>
    <row r="550" spans="1:2" x14ac:dyDescent="0.2">
      <c r="A550">
        <v>124184</v>
      </c>
      <c r="B550">
        <v>35</v>
      </c>
    </row>
    <row r="551" spans="1:2" x14ac:dyDescent="0.2">
      <c r="A551">
        <v>124198</v>
      </c>
      <c r="B551">
        <v>61</v>
      </c>
    </row>
    <row r="552" spans="1:2" x14ac:dyDescent="0.2">
      <c r="A552">
        <v>124340</v>
      </c>
      <c r="B552">
        <v>10</v>
      </c>
    </row>
    <row r="553" spans="1:2" x14ac:dyDescent="0.2">
      <c r="A553">
        <v>124496</v>
      </c>
      <c r="B553">
        <v>2215</v>
      </c>
    </row>
    <row r="554" spans="1:2" x14ac:dyDescent="0.2">
      <c r="A554">
        <v>124527</v>
      </c>
      <c r="B554">
        <v>9</v>
      </c>
    </row>
    <row r="555" spans="1:2" x14ac:dyDescent="0.2">
      <c r="A555">
        <v>124583</v>
      </c>
      <c r="B555">
        <v>50</v>
      </c>
    </row>
    <row r="556" spans="1:2" x14ac:dyDescent="0.2">
      <c r="A556">
        <v>124615</v>
      </c>
      <c r="B556">
        <v>1680</v>
      </c>
    </row>
    <row r="557" spans="1:2" x14ac:dyDescent="0.2">
      <c r="A557">
        <v>124720</v>
      </c>
      <c r="B557">
        <v>5</v>
      </c>
    </row>
    <row r="558" spans="1:2" x14ac:dyDescent="0.2">
      <c r="A558">
        <v>124832</v>
      </c>
      <c r="B558">
        <v>12</v>
      </c>
    </row>
    <row r="559" spans="1:2" x14ac:dyDescent="0.2">
      <c r="A559">
        <v>124863</v>
      </c>
      <c r="B559">
        <v>233</v>
      </c>
    </row>
    <row r="560" spans="1:2" x14ac:dyDescent="0.2">
      <c r="A560">
        <v>125339</v>
      </c>
      <c r="B560">
        <v>16</v>
      </c>
    </row>
    <row r="561" spans="1:2" x14ac:dyDescent="0.2">
      <c r="A561">
        <v>125348</v>
      </c>
      <c r="B561">
        <v>13</v>
      </c>
    </row>
    <row r="562" spans="1:2" x14ac:dyDescent="0.2">
      <c r="A562">
        <v>125630</v>
      </c>
      <c r="B562">
        <v>70</v>
      </c>
    </row>
    <row r="563" spans="1:2" x14ac:dyDescent="0.2">
      <c r="A563">
        <v>125932</v>
      </c>
      <c r="B563">
        <v>26</v>
      </c>
    </row>
    <row r="564" spans="1:2" x14ac:dyDescent="0.2">
      <c r="A564">
        <v>125938</v>
      </c>
      <c r="B564">
        <v>85</v>
      </c>
    </row>
    <row r="565" spans="1:2" x14ac:dyDescent="0.2">
      <c r="A565">
        <v>126094</v>
      </c>
      <c r="B565">
        <v>14</v>
      </c>
    </row>
    <row r="566" spans="1:2" x14ac:dyDescent="0.2">
      <c r="A566">
        <v>126256</v>
      </c>
      <c r="B566">
        <v>278</v>
      </c>
    </row>
    <row r="567" spans="1:2" x14ac:dyDescent="0.2">
      <c r="A567">
        <v>126593</v>
      </c>
      <c r="B567">
        <v>8</v>
      </c>
    </row>
    <row r="568" spans="1:2" x14ac:dyDescent="0.2">
      <c r="A568">
        <v>126746</v>
      </c>
      <c r="B568">
        <v>535</v>
      </c>
    </row>
    <row r="569" spans="1:2" x14ac:dyDescent="0.2">
      <c r="A569">
        <v>127119</v>
      </c>
      <c r="B569">
        <v>97</v>
      </c>
    </row>
    <row r="570" spans="1:2" x14ac:dyDescent="0.2">
      <c r="A570">
        <v>127250</v>
      </c>
      <c r="B570">
        <v>869</v>
      </c>
    </row>
    <row r="571" spans="1:2" x14ac:dyDescent="0.2">
      <c r="A571">
        <v>127392</v>
      </c>
      <c r="B571">
        <v>116</v>
      </c>
    </row>
    <row r="572" spans="1:2" x14ac:dyDescent="0.2">
      <c r="A572">
        <v>127414</v>
      </c>
      <c r="B572">
        <v>91</v>
      </c>
    </row>
    <row r="573" spans="1:2" x14ac:dyDescent="0.2">
      <c r="A573">
        <v>127501</v>
      </c>
      <c r="B573">
        <v>82</v>
      </c>
    </row>
    <row r="574" spans="1:2" x14ac:dyDescent="0.2">
      <c r="A574">
        <v>127820</v>
      </c>
      <c r="B574">
        <v>3</v>
      </c>
    </row>
    <row r="575" spans="1:2" x14ac:dyDescent="0.2">
      <c r="A575">
        <v>128219</v>
      </c>
      <c r="B575">
        <v>6</v>
      </c>
    </row>
    <row r="576" spans="1:2" x14ac:dyDescent="0.2">
      <c r="A576">
        <v>128220</v>
      </c>
      <c r="B576">
        <v>31</v>
      </c>
    </row>
    <row r="577" spans="1:2" x14ac:dyDescent="0.2">
      <c r="A577">
        <v>128236</v>
      </c>
      <c r="B577">
        <v>10</v>
      </c>
    </row>
    <row r="578" spans="1:2" x14ac:dyDescent="0.2">
      <c r="A578">
        <v>128688</v>
      </c>
      <c r="B578">
        <v>25</v>
      </c>
    </row>
    <row r="579" spans="1:2" x14ac:dyDescent="0.2">
      <c r="A579">
        <v>128761</v>
      </c>
      <c r="B579">
        <v>62</v>
      </c>
    </row>
    <row r="580" spans="1:2" x14ac:dyDescent="0.2">
      <c r="A580">
        <v>128775</v>
      </c>
      <c r="B580">
        <v>1498</v>
      </c>
    </row>
    <row r="581" spans="1:2" x14ac:dyDescent="0.2">
      <c r="A581">
        <v>128823</v>
      </c>
      <c r="B581">
        <v>3</v>
      </c>
    </row>
    <row r="582" spans="1:2" x14ac:dyDescent="0.2">
      <c r="A582">
        <v>129179</v>
      </c>
      <c r="B582">
        <v>446</v>
      </c>
    </row>
    <row r="583" spans="1:2" x14ac:dyDescent="0.2">
      <c r="A583">
        <v>129200</v>
      </c>
      <c r="B583">
        <v>204</v>
      </c>
    </row>
    <row r="584" spans="1:2" x14ac:dyDescent="0.2">
      <c r="A584">
        <v>129244</v>
      </c>
      <c r="B584">
        <v>87</v>
      </c>
    </row>
    <row r="585" spans="1:2" x14ac:dyDescent="0.2">
      <c r="A585">
        <v>129364</v>
      </c>
      <c r="B585">
        <v>1221</v>
      </c>
    </row>
    <row r="586" spans="1:2" x14ac:dyDescent="0.2">
      <c r="A586">
        <v>129439</v>
      </c>
      <c r="B586">
        <v>88</v>
      </c>
    </row>
    <row r="587" spans="1:2" x14ac:dyDescent="0.2">
      <c r="A587">
        <v>130140</v>
      </c>
      <c r="B587">
        <v>10</v>
      </c>
    </row>
    <row r="588" spans="1:2" x14ac:dyDescent="0.2">
      <c r="A588">
        <v>130683</v>
      </c>
      <c r="B588">
        <v>72</v>
      </c>
    </row>
    <row r="589" spans="1:2" x14ac:dyDescent="0.2">
      <c r="A589">
        <v>130973</v>
      </c>
      <c r="B589">
        <v>55</v>
      </c>
    </row>
    <row r="590" spans="1:2" x14ac:dyDescent="0.2">
      <c r="A590">
        <v>130975</v>
      </c>
      <c r="B590">
        <v>299</v>
      </c>
    </row>
    <row r="591" spans="1:2" x14ac:dyDescent="0.2">
      <c r="A591">
        <v>131884</v>
      </c>
      <c r="B591">
        <v>89</v>
      </c>
    </row>
    <row r="592" spans="1:2" x14ac:dyDescent="0.2">
      <c r="A592">
        <v>132066</v>
      </c>
      <c r="B592">
        <v>156</v>
      </c>
    </row>
    <row r="593" spans="1:2" x14ac:dyDescent="0.2">
      <c r="A593">
        <v>132097</v>
      </c>
      <c r="B593">
        <v>49</v>
      </c>
    </row>
    <row r="594" spans="1:2" x14ac:dyDescent="0.2">
      <c r="A594">
        <v>132171</v>
      </c>
      <c r="B594">
        <v>6</v>
      </c>
    </row>
    <row r="595" spans="1:2" x14ac:dyDescent="0.2">
      <c r="A595">
        <v>132229</v>
      </c>
      <c r="B595">
        <v>56</v>
      </c>
    </row>
    <row r="596" spans="1:2" x14ac:dyDescent="0.2">
      <c r="A596">
        <v>132232</v>
      </c>
      <c r="B596">
        <v>234</v>
      </c>
    </row>
    <row r="597" spans="1:2" x14ac:dyDescent="0.2">
      <c r="A597">
        <v>132522</v>
      </c>
      <c r="B597">
        <v>25</v>
      </c>
    </row>
    <row r="598" spans="1:2" x14ac:dyDescent="0.2">
      <c r="A598">
        <v>132851</v>
      </c>
      <c r="B598">
        <v>534</v>
      </c>
    </row>
    <row r="599" spans="1:2" x14ac:dyDescent="0.2">
      <c r="A599">
        <v>132962</v>
      </c>
      <c r="B599">
        <v>213</v>
      </c>
    </row>
    <row r="600" spans="1:2" x14ac:dyDescent="0.2">
      <c r="A600">
        <v>132998</v>
      </c>
      <c r="B600">
        <v>71</v>
      </c>
    </row>
    <row r="601" spans="1:2" x14ac:dyDescent="0.2">
      <c r="A601">
        <v>133567</v>
      </c>
      <c r="B601">
        <v>75</v>
      </c>
    </row>
    <row r="602" spans="1:2" x14ac:dyDescent="0.2">
      <c r="A602">
        <v>134938</v>
      </c>
      <c r="B602">
        <v>34</v>
      </c>
    </row>
    <row r="603" spans="1:2" x14ac:dyDescent="0.2">
      <c r="A603">
        <v>134990</v>
      </c>
      <c r="B603">
        <v>15</v>
      </c>
    </row>
    <row r="604" spans="1:2" x14ac:dyDescent="0.2">
      <c r="A604">
        <v>135100</v>
      </c>
      <c r="B604">
        <v>6</v>
      </c>
    </row>
    <row r="605" spans="1:2" x14ac:dyDescent="0.2">
      <c r="A605">
        <v>135122</v>
      </c>
      <c r="B605">
        <v>104</v>
      </c>
    </row>
    <row r="606" spans="1:2" x14ac:dyDescent="0.2">
      <c r="A606">
        <v>135343</v>
      </c>
      <c r="B606">
        <v>328</v>
      </c>
    </row>
    <row r="607" spans="1:2" x14ac:dyDescent="0.2">
      <c r="A607">
        <v>135368</v>
      </c>
      <c r="B607">
        <v>115</v>
      </c>
    </row>
    <row r="608" spans="1:2" x14ac:dyDescent="0.2">
      <c r="A608">
        <v>135461</v>
      </c>
      <c r="B608">
        <v>10</v>
      </c>
    </row>
    <row r="609" spans="1:2" x14ac:dyDescent="0.2">
      <c r="A609">
        <v>135594</v>
      </c>
      <c r="B609">
        <v>39</v>
      </c>
    </row>
    <row r="610" spans="1:2" x14ac:dyDescent="0.2">
      <c r="A610">
        <v>135923</v>
      </c>
      <c r="B610">
        <v>5</v>
      </c>
    </row>
    <row r="611" spans="1:2" x14ac:dyDescent="0.2">
      <c r="A611">
        <v>136308</v>
      </c>
      <c r="B611">
        <v>4</v>
      </c>
    </row>
    <row r="612" spans="1:2" x14ac:dyDescent="0.2">
      <c r="A612">
        <v>136506</v>
      </c>
      <c r="B612">
        <v>50</v>
      </c>
    </row>
    <row r="613" spans="1:2" x14ac:dyDescent="0.2">
      <c r="A613">
        <v>137418</v>
      </c>
      <c r="B613">
        <v>23</v>
      </c>
    </row>
    <row r="614" spans="1:2" x14ac:dyDescent="0.2">
      <c r="A614">
        <v>137813</v>
      </c>
      <c r="B614">
        <v>41</v>
      </c>
    </row>
    <row r="615" spans="1:2" x14ac:dyDescent="0.2">
      <c r="A615">
        <v>138516</v>
      </c>
      <c r="B615">
        <v>235</v>
      </c>
    </row>
    <row r="616" spans="1:2" x14ac:dyDescent="0.2">
      <c r="A616">
        <v>138774</v>
      </c>
      <c r="B616">
        <v>5</v>
      </c>
    </row>
    <row r="617" spans="1:2" x14ac:dyDescent="0.2">
      <c r="A617">
        <v>139047</v>
      </c>
      <c r="B617">
        <v>47</v>
      </c>
    </row>
    <row r="618" spans="1:2" x14ac:dyDescent="0.2">
      <c r="A618">
        <v>139260</v>
      </c>
      <c r="B618">
        <v>7</v>
      </c>
    </row>
    <row r="619" spans="1:2" x14ac:dyDescent="0.2">
      <c r="A619">
        <v>140070</v>
      </c>
      <c r="B619">
        <v>219</v>
      </c>
    </row>
    <row r="620" spans="1:2" x14ac:dyDescent="0.2">
      <c r="A620">
        <v>140280</v>
      </c>
      <c r="B620">
        <v>15</v>
      </c>
    </row>
    <row r="621" spans="1:2" x14ac:dyDescent="0.2">
      <c r="A621">
        <v>140284</v>
      </c>
      <c r="B621">
        <v>13</v>
      </c>
    </row>
    <row r="622" spans="1:2" x14ac:dyDescent="0.2">
      <c r="A622">
        <v>140442</v>
      </c>
      <c r="B622">
        <v>303</v>
      </c>
    </row>
    <row r="623" spans="1:2" x14ac:dyDescent="0.2">
      <c r="A623">
        <v>140885</v>
      </c>
      <c r="B623">
        <v>8</v>
      </c>
    </row>
    <row r="624" spans="1:2" x14ac:dyDescent="0.2">
      <c r="A624">
        <v>141123</v>
      </c>
      <c r="B624">
        <v>52</v>
      </c>
    </row>
    <row r="625" spans="1:2" x14ac:dyDescent="0.2">
      <c r="A625">
        <v>141269</v>
      </c>
      <c r="B625">
        <v>969</v>
      </c>
    </row>
    <row r="626" spans="1:2" x14ac:dyDescent="0.2">
      <c r="A626">
        <v>141315</v>
      </c>
      <c r="B626">
        <v>17</v>
      </c>
    </row>
    <row r="627" spans="1:2" x14ac:dyDescent="0.2">
      <c r="A627">
        <v>141355</v>
      </c>
      <c r="B627">
        <v>15</v>
      </c>
    </row>
    <row r="628" spans="1:2" x14ac:dyDescent="0.2">
      <c r="A628">
        <v>141725</v>
      </c>
      <c r="B628">
        <v>48</v>
      </c>
    </row>
    <row r="629" spans="1:2" x14ac:dyDescent="0.2">
      <c r="A629">
        <v>141788</v>
      </c>
      <c r="B629">
        <v>4</v>
      </c>
    </row>
    <row r="630" spans="1:2" x14ac:dyDescent="0.2">
      <c r="A630">
        <v>141887</v>
      </c>
      <c r="B630">
        <v>137</v>
      </c>
    </row>
    <row r="631" spans="1:2" x14ac:dyDescent="0.2">
      <c r="A631">
        <v>142059</v>
      </c>
      <c r="B631">
        <v>1</v>
      </c>
    </row>
    <row r="632" spans="1:2" x14ac:dyDescent="0.2">
      <c r="A632">
        <v>143646</v>
      </c>
      <c r="B632">
        <v>3</v>
      </c>
    </row>
    <row r="633" spans="1:2" x14ac:dyDescent="0.2">
      <c r="A633">
        <v>143651</v>
      </c>
      <c r="B633">
        <v>60</v>
      </c>
    </row>
    <row r="634" spans="1:2" x14ac:dyDescent="0.2">
      <c r="A634">
        <v>143871</v>
      </c>
      <c r="B634">
        <v>2</v>
      </c>
    </row>
    <row r="635" spans="1:2" x14ac:dyDescent="0.2">
      <c r="A635">
        <v>143890</v>
      </c>
      <c r="B635">
        <v>2</v>
      </c>
    </row>
    <row r="636" spans="1:2" x14ac:dyDescent="0.2">
      <c r="A636">
        <v>143994</v>
      </c>
      <c r="B636">
        <v>13</v>
      </c>
    </row>
    <row r="637" spans="1:2" x14ac:dyDescent="0.2">
      <c r="A637">
        <v>144068</v>
      </c>
      <c r="B637">
        <v>24</v>
      </c>
    </row>
    <row r="638" spans="1:2" x14ac:dyDescent="0.2">
      <c r="A638">
        <v>144320</v>
      </c>
      <c r="B638">
        <v>256</v>
      </c>
    </row>
    <row r="639" spans="1:2" x14ac:dyDescent="0.2">
      <c r="A639">
        <v>144805</v>
      </c>
      <c r="B639">
        <v>8</v>
      </c>
    </row>
    <row r="640" spans="1:2" x14ac:dyDescent="0.2">
      <c r="A640">
        <v>144941</v>
      </c>
      <c r="B640">
        <v>32</v>
      </c>
    </row>
    <row r="641" spans="1:2" x14ac:dyDescent="0.2">
      <c r="A641">
        <v>145058</v>
      </c>
      <c r="B641">
        <v>739</v>
      </c>
    </row>
    <row r="642" spans="1:2" x14ac:dyDescent="0.2">
      <c r="A642">
        <v>145124</v>
      </c>
      <c r="B642">
        <v>4</v>
      </c>
    </row>
    <row r="643" spans="1:2" x14ac:dyDescent="0.2">
      <c r="A643">
        <v>145184</v>
      </c>
      <c r="B643">
        <v>12</v>
      </c>
    </row>
    <row r="644" spans="1:2" x14ac:dyDescent="0.2">
      <c r="A644">
        <v>145395</v>
      </c>
      <c r="B644">
        <v>1</v>
      </c>
    </row>
    <row r="645" spans="1:2" x14ac:dyDescent="0.2">
      <c r="A645">
        <v>145461</v>
      </c>
      <c r="B645">
        <v>196</v>
      </c>
    </row>
    <row r="646" spans="1:2" x14ac:dyDescent="0.2">
      <c r="A646">
        <v>145570</v>
      </c>
      <c r="B646">
        <v>54</v>
      </c>
    </row>
    <row r="647" spans="1:2" x14ac:dyDescent="0.2">
      <c r="A647">
        <v>146825</v>
      </c>
      <c r="B647">
        <v>54</v>
      </c>
    </row>
    <row r="648" spans="1:2" x14ac:dyDescent="0.2">
      <c r="A648">
        <v>146835</v>
      </c>
      <c r="B648">
        <v>146</v>
      </c>
    </row>
    <row r="649" spans="1:2" x14ac:dyDescent="0.2">
      <c r="A649">
        <v>147636</v>
      </c>
      <c r="B649">
        <v>328</v>
      </c>
    </row>
    <row r="650" spans="1:2" x14ac:dyDescent="0.2">
      <c r="A650">
        <v>147909</v>
      </c>
      <c r="B650">
        <v>10</v>
      </c>
    </row>
    <row r="651" spans="1:2" x14ac:dyDescent="0.2">
      <c r="A651">
        <v>147917</v>
      </c>
      <c r="B651">
        <v>210</v>
      </c>
    </row>
    <row r="652" spans="1:2" x14ac:dyDescent="0.2">
      <c r="A652">
        <v>148039</v>
      </c>
      <c r="B652">
        <v>8</v>
      </c>
    </row>
    <row r="653" spans="1:2" x14ac:dyDescent="0.2">
      <c r="A653">
        <v>148303</v>
      </c>
      <c r="B653">
        <v>66</v>
      </c>
    </row>
    <row r="654" spans="1:2" x14ac:dyDescent="0.2">
      <c r="A654">
        <v>148367</v>
      </c>
      <c r="B654">
        <v>6</v>
      </c>
    </row>
    <row r="655" spans="1:2" x14ac:dyDescent="0.2">
      <c r="A655">
        <v>148395</v>
      </c>
      <c r="B655">
        <v>10</v>
      </c>
    </row>
    <row r="656" spans="1:2" x14ac:dyDescent="0.2">
      <c r="A656">
        <v>148711</v>
      </c>
      <c r="B656">
        <v>31</v>
      </c>
    </row>
    <row r="657" spans="1:2" x14ac:dyDescent="0.2">
      <c r="A657">
        <v>149197</v>
      </c>
      <c r="B657">
        <v>21</v>
      </c>
    </row>
    <row r="658" spans="1:2" x14ac:dyDescent="0.2">
      <c r="A658">
        <v>149220</v>
      </c>
      <c r="B658">
        <v>427</v>
      </c>
    </row>
    <row r="659" spans="1:2" x14ac:dyDescent="0.2">
      <c r="A659">
        <v>149335</v>
      </c>
      <c r="B659">
        <v>307</v>
      </c>
    </row>
    <row r="660" spans="1:2" x14ac:dyDescent="0.2">
      <c r="A660">
        <v>149648</v>
      </c>
      <c r="B660">
        <v>4</v>
      </c>
    </row>
    <row r="661" spans="1:2" x14ac:dyDescent="0.2">
      <c r="A661">
        <v>150938</v>
      </c>
      <c r="B661">
        <v>327</v>
      </c>
    </row>
    <row r="662" spans="1:2" x14ac:dyDescent="0.2">
      <c r="A662">
        <v>151032</v>
      </c>
      <c r="B662">
        <v>108</v>
      </c>
    </row>
    <row r="663" spans="1:2" x14ac:dyDescent="0.2">
      <c r="A663">
        <v>151263</v>
      </c>
      <c r="B663">
        <v>52</v>
      </c>
    </row>
    <row r="664" spans="1:2" x14ac:dyDescent="0.2">
      <c r="A664">
        <v>151282</v>
      </c>
      <c r="B664">
        <v>109</v>
      </c>
    </row>
    <row r="665" spans="1:2" x14ac:dyDescent="0.2">
      <c r="A665">
        <v>152049</v>
      </c>
      <c r="B665">
        <v>159</v>
      </c>
    </row>
    <row r="666" spans="1:2" x14ac:dyDescent="0.2">
      <c r="A666">
        <v>152571</v>
      </c>
      <c r="B666">
        <v>15</v>
      </c>
    </row>
    <row r="667" spans="1:2" x14ac:dyDescent="0.2">
      <c r="A667">
        <v>152725</v>
      </c>
      <c r="B667">
        <v>26</v>
      </c>
    </row>
    <row r="668" spans="1:2" x14ac:dyDescent="0.2">
      <c r="A668">
        <v>152792</v>
      </c>
      <c r="B668">
        <v>196</v>
      </c>
    </row>
    <row r="669" spans="1:2" x14ac:dyDescent="0.2">
      <c r="A669">
        <v>153711</v>
      </c>
      <c r="B669">
        <v>12</v>
      </c>
    </row>
    <row r="670" spans="1:2" x14ac:dyDescent="0.2">
      <c r="A670">
        <v>153812</v>
      </c>
      <c r="B670">
        <v>14</v>
      </c>
    </row>
    <row r="671" spans="1:2" x14ac:dyDescent="0.2">
      <c r="A671">
        <v>153918</v>
      </c>
      <c r="B671">
        <v>15</v>
      </c>
    </row>
    <row r="672" spans="1:2" x14ac:dyDescent="0.2">
      <c r="A672">
        <v>154192</v>
      </c>
      <c r="B672">
        <v>3</v>
      </c>
    </row>
    <row r="673" spans="1:2" x14ac:dyDescent="0.2">
      <c r="A673">
        <v>154313</v>
      </c>
      <c r="B673">
        <v>291</v>
      </c>
    </row>
    <row r="674" spans="1:2" x14ac:dyDescent="0.2">
      <c r="A674">
        <v>154340</v>
      </c>
      <c r="B674">
        <v>276</v>
      </c>
    </row>
    <row r="675" spans="1:2" x14ac:dyDescent="0.2">
      <c r="A675">
        <v>154527</v>
      </c>
      <c r="B675">
        <v>4</v>
      </c>
    </row>
    <row r="676" spans="1:2" x14ac:dyDescent="0.2">
      <c r="A676">
        <v>154594</v>
      </c>
      <c r="B676">
        <v>9</v>
      </c>
    </row>
    <row r="677" spans="1:2" x14ac:dyDescent="0.2">
      <c r="A677">
        <v>154999</v>
      </c>
      <c r="B677">
        <v>8</v>
      </c>
    </row>
    <row r="678" spans="1:2" x14ac:dyDescent="0.2">
      <c r="A678">
        <v>155194</v>
      </c>
      <c r="B678">
        <v>12</v>
      </c>
    </row>
    <row r="679" spans="1:2" x14ac:dyDescent="0.2">
      <c r="A679">
        <v>155263</v>
      </c>
      <c r="B679">
        <v>720</v>
      </c>
    </row>
    <row r="680" spans="1:2" x14ac:dyDescent="0.2">
      <c r="A680">
        <v>155268</v>
      </c>
      <c r="B680">
        <v>16</v>
      </c>
    </row>
    <row r="681" spans="1:2" x14ac:dyDescent="0.2">
      <c r="A681">
        <v>155646</v>
      </c>
      <c r="B681">
        <v>289</v>
      </c>
    </row>
    <row r="682" spans="1:2" x14ac:dyDescent="0.2">
      <c r="A682">
        <v>156030</v>
      </c>
      <c r="B682">
        <v>65</v>
      </c>
    </row>
    <row r="683" spans="1:2" x14ac:dyDescent="0.2">
      <c r="A683">
        <v>156114</v>
      </c>
      <c r="B683">
        <v>28</v>
      </c>
    </row>
    <row r="684" spans="1:2" x14ac:dyDescent="0.2">
      <c r="A684">
        <v>156561</v>
      </c>
      <c r="B684">
        <v>141</v>
      </c>
    </row>
    <row r="685" spans="1:2" x14ac:dyDescent="0.2">
      <c r="A685">
        <v>156634</v>
      </c>
      <c r="B685">
        <v>61</v>
      </c>
    </row>
    <row r="686" spans="1:2" x14ac:dyDescent="0.2">
      <c r="A686">
        <v>156776</v>
      </c>
      <c r="B686">
        <v>115</v>
      </c>
    </row>
    <row r="687" spans="1:2" x14ac:dyDescent="0.2">
      <c r="A687">
        <v>156843</v>
      </c>
      <c r="B687">
        <v>85</v>
      </c>
    </row>
    <row r="688" spans="1:2" x14ac:dyDescent="0.2">
      <c r="A688">
        <v>156865</v>
      </c>
      <c r="B688">
        <v>3</v>
      </c>
    </row>
    <row r="689" spans="1:2" x14ac:dyDescent="0.2">
      <c r="A689">
        <v>157071</v>
      </c>
      <c r="B689">
        <v>674</v>
      </c>
    </row>
    <row r="690" spans="1:2" x14ac:dyDescent="0.2">
      <c r="A690">
        <v>157184</v>
      </c>
      <c r="B690">
        <v>17</v>
      </c>
    </row>
    <row r="691" spans="1:2" x14ac:dyDescent="0.2">
      <c r="A691">
        <v>157396</v>
      </c>
      <c r="B691">
        <v>11</v>
      </c>
    </row>
    <row r="692" spans="1:2" x14ac:dyDescent="0.2">
      <c r="A692">
        <v>157469</v>
      </c>
      <c r="B692">
        <v>7</v>
      </c>
    </row>
    <row r="693" spans="1:2" x14ac:dyDescent="0.2">
      <c r="A693">
        <v>157471</v>
      </c>
      <c r="B693">
        <v>10</v>
      </c>
    </row>
    <row r="694" spans="1:2" x14ac:dyDescent="0.2">
      <c r="A694">
        <v>157728</v>
      </c>
      <c r="B694">
        <v>20</v>
      </c>
    </row>
    <row r="695" spans="1:2" x14ac:dyDescent="0.2">
      <c r="A695">
        <v>157734</v>
      </c>
      <c r="B695">
        <v>74</v>
      </c>
    </row>
    <row r="696" spans="1:2" x14ac:dyDescent="0.2">
      <c r="A696">
        <v>157831</v>
      </c>
      <c r="B696">
        <v>251</v>
      </c>
    </row>
    <row r="697" spans="1:2" x14ac:dyDescent="0.2">
      <c r="A697">
        <v>157911</v>
      </c>
      <c r="B697">
        <v>88</v>
      </c>
    </row>
    <row r="698" spans="1:2" x14ac:dyDescent="0.2">
      <c r="A698">
        <v>158186</v>
      </c>
      <c r="B698">
        <v>46</v>
      </c>
    </row>
    <row r="699" spans="1:2" x14ac:dyDescent="0.2">
      <c r="A699">
        <v>158258</v>
      </c>
      <c r="B699">
        <v>60</v>
      </c>
    </row>
    <row r="700" spans="1:2" x14ac:dyDescent="0.2">
      <c r="A700">
        <v>158327</v>
      </c>
      <c r="B700">
        <v>1</v>
      </c>
    </row>
    <row r="701" spans="1:2" x14ac:dyDescent="0.2">
      <c r="A701">
        <v>158405</v>
      </c>
      <c r="B701">
        <v>147</v>
      </c>
    </row>
    <row r="702" spans="1:2" x14ac:dyDescent="0.2">
      <c r="A702">
        <v>158519</v>
      </c>
      <c r="B702">
        <v>30</v>
      </c>
    </row>
    <row r="703" spans="1:2" x14ac:dyDescent="0.2">
      <c r="A703">
        <v>158758</v>
      </c>
      <c r="B703">
        <v>2</v>
      </c>
    </row>
    <row r="704" spans="1:2" x14ac:dyDescent="0.2">
      <c r="A704">
        <v>160259</v>
      </c>
      <c r="B704">
        <v>153</v>
      </c>
    </row>
    <row r="705" spans="1:2" x14ac:dyDescent="0.2">
      <c r="A705">
        <v>162888</v>
      </c>
      <c r="B705">
        <v>1</v>
      </c>
    </row>
    <row r="706" spans="1:2" x14ac:dyDescent="0.2">
      <c r="A706">
        <v>162954</v>
      </c>
      <c r="B706">
        <v>34</v>
      </c>
    </row>
    <row r="707" spans="1:2" x14ac:dyDescent="0.2">
      <c r="A707">
        <v>163049</v>
      </c>
      <c r="B707">
        <v>29</v>
      </c>
    </row>
    <row r="708" spans="1:2" x14ac:dyDescent="0.2">
      <c r="A708">
        <v>163211</v>
      </c>
      <c r="B708">
        <v>9</v>
      </c>
    </row>
    <row r="709" spans="1:2" x14ac:dyDescent="0.2">
      <c r="A709">
        <v>163254</v>
      </c>
      <c r="B709">
        <v>7</v>
      </c>
    </row>
    <row r="710" spans="1:2" x14ac:dyDescent="0.2">
      <c r="A710">
        <v>164112</v>
      </c>
      <c r="B710">
        <v>69</v>
      </c>
    </row>
    <row r="711" spans="1:2" x14ac:dyDescent="0.2">
      <c r="A711">
        <v>164165</v>
      </c>
      <c r="B711">
        <v>6</v>
      </c>
    </row>
    <row r="712" spans="1:2" x14ac:dyDescent="0.2">
      <c r="A712">
        <v>164265</v>
      </c>
      <c r="B712">
        <v>1</v>
      </c>
    </row>
    <row r="713" spans="1:2" x14ac:dyDescent="0.2">
      <c r="A713">
        <v>164535</v>
      </c>
      <c r="B713">
        <v>5</v>
      </c>
    </row>
    <row r="714" spans="1:2" x14ac:dyDescent="0.2">
      <c r="A714">
        <v>164536</v>
      </c>
      <c r="B714">
        <v>30</v>
      </c>
    </row>
    <row r="715" spans="1:2" x14ac:dyDescent="0.2">
      <c r="A715">
        <v>164778</v>
      </c>
      <c r="B715">
        <v>86</v>
      </c>
    </row>
    <row r="716" spans="1:2" x14ac:dyDescent="0.2">
      <c r="A716">
        <v>164827</v>
      </c>
      <c r="B716">
        <v>3</v>
      </c>
    </row>
    <row r="717" spans="1:2" x14ac:dyDescent="0.2">
      <c r="A717">
        <v>164915</v>
      </c>
      <c r="B717">
        <v>1</v>
      </c>
    </row>
    <row r="718" spans="1:2" x14ac:dyDescent="0.2">
      <c r="A718">
        <v>164977</v>
      </c>
      <c r="B718">
        <v>80</v>
      </c>
    </row>
    <row r="719" spans="1:2" x14ac:dyDescent="0.2">
      <c r="A719">
        <v>165109</v>
      </c>
      <c r="B719">
        <v>210</v>
      </c>
    </row>
    <row r="720" spans="1:2" x14ac:dyDescent="0.2">
      <c r="A720">
        <v>165138</v>
      </c>
      <c r="B720">
        <v>45</v>
      </c>
    </row>
    <row r="721" spans="1:2" x14ac:dyDescent="0.2">
      <c r="A721">
        <v>165139</v>
      </c>
      <c r="B721">
        <v>1</v>
      </c>
    </row>
    <row r="722" spans="1:2" x14ac:dyDescent="0.2">
      <c r="A722">
        <v>165629</v>
      </c>
      <c r="B722">
        <v>1006</v>
      </c>
    </row>
    <row r="723" spans="1:2" x14ac:dyDescent="0.2">
      <c r="A723">
        <v>166224</v>
      </c>
      <c r="B723">
        <v>17</v>
      </c>
    </row>
    <row r="724" spans="1:2" x14ac:dyDescent="0.2">
      <c r="A724">
        <v>166614</v>
      </c>
      <c r="B724">
        <v>12</v>
      </c>
    </row>
    <row r="725" spans="1:2" x14ac:dyDescent="0.2">
      <c r="A725">
        <v>167086</v>
      </c>
      <c r="B725">
        <v>21</v>
      </c>
    </row>
    <row r="726" spans="1:2" x14ac:dyDescent="0.2">
      <c r="A726">
        <v>167139</v>
      </c>
      <c r="B726">
        <v>359</v>
      </c>
    </row>
    <row r="727" spans="1:2" x14ac:dyDescent="0.2">
      <c r="A727">
        <v>167300</v>
      </c>
      <c r="B727">
        <v>31</v>
      </c>
    </row>
    <row r="728" spans="1:2" x14ac:dyDescent="0.2">
      <c r="A728">
        <v>167965</v>
      </c>
      <c r="B728">
        <v>55</v>
      </c>
    </row>
    <row r="729" spans="1:2" x14ac:dyDescent="0.2">
      <c r="A729">
        <v>168226</v>
      </c>
      <c r="B729">
        <v>10</v>
      </c>
    </row>
    <row r="730" spans="1:2" x14ac:dyDescent="0.2">
      <c r="A730">
        <v>168376</v>
      </c>
      <c r="B730">
        <v>20</v>
      </c>
    </row>
    <row r="731" spans="1:2" x14ac:dyDescent="0.2">
      <c r="A731">
        <v>169396</v>
      </c>
      <c r="B731">
        <v>9</v>
      </c>
    </row>
    <row r="732" spans="1:2" x14ac:dyDescent="0.2">
      <c r="A732">
        <v>169787</v>
      </c>
      <c r="B732">
        <v>198</v>
      </c>
    </row>
    <row r="733" spans="1:2" x14ac:dyDescent="0.2">
      <c r="A733">
        <v>170047</v>
      </c>
      <c r="B733">
        <v>27</v>
      </c>
    </row>
    <row r="734" spans="1:2" x14ac:dyDescent="0.2">
      <c r="A734">
        <v>170384</v>
      </c>
      <c r="B734">
        <v>4</v>
      </c>
    </row>
    <row r="735" spans="1:2" x14ac:dyDescent="0.2">
      <c r="A735">
        <v>170572</v>
      </c>
      <c r="B735">
        <v>2</v>
      </c>
    </row>
    <row r="736" spans="1:2" x14ac:dyDescent="0.2">
      <c r="A736">
        <v>170623</v>
      </c>
      <c r="B736">
        <v>13</v>
      </c>
    </row>
    <row r="737" spans="1:2" x14ac:dyDescent="0.2">
      <c r="A737">
        <v>171614</v>
      </c>
      <c r="B737">
        <v>13</v>
      </c>
    </row>
    <row r="738" spans="1:2" x14ac:dyDescent="0.2">
      <c r="A738">
        <v>171769</v>
      </c>
      <c r="B738">
        <v>29</v>
      </c>
    </row>
    <row r="739" spans="1:2" x14ac:dyDescent="0.2">
      <c r="A739">
        <v>172684</v>
      </c>
      <c r="B739">
        <v>14</v>
      </c>
    </row>
    <row r="740" spans="1:2" x14ac:dyDescent="0.2">
      <c r="A740">
        <v>172686</v>
      </c>
      <c r="B740">
        <v>321</v>
      </c>
    </row>
    <row r="741" spans="1:2" x14ac:dyDescent="0.2">
      <c r="A741">
        <v>173528</v>
      </c>
      <c r="B741">
        <v>153</v>
      </c>
    </row>
    <row r="742" spans="1:2" x14ac:dyDescent="0.2">
      <c r="A742">
        <v>174235</v>
      </c>
      <c r="B742">
        <v>23</v>
      </c>
    </row>
    <row r="743" spans="1:2" x14ac:dyDescent="0.2">
      <c r="A743">
        <v>175721</v>
      </c>
      <c r="B743">
        <v>1854</v>
      </c>
    </row>
    <row r="744" spans="1:2" x14ac:dyDescent="0.2">
      <c r="A744">
        <v>177293</v>
      </c>
      <c r="B744">
        <v>5</v>
      </c>
    </row>
    <row r="745" spans="1:2" x14ac:dyDescent="0.2">
      <c r="A745">
        <v>178090</v>
      </c>
      <c r="B745">
        <v>154</v>
      </c>
    </row>
    <row r="746" spans="1:2" x14ac:dyDescent="0.2">
      <c r="A746">
        <v>179811</v>
      </c>
      <c r="B746">
        <v>406</v>
      </c>
    </row>
    <row r="747" spans="1:2" x14ac:dyDescent="0.2">
      <c r="A747">
        <v>179820</v>
      </c>
      <c r="B747">
        <v>4</v>
      </c>
    </row>
    <row r="748" spans="1:2" x14ac:dyDescent="0.2">
      <c r="A748">
        <v>180045</v>
      </c>
      <c r="B748">
        <v>27</v>
      </c>
    </row>
    <row r="749" spans="1:2" x14ac:dyDescent="0.2">
      <c r="A749">
        <v>183514</v>
      </c>
      <c r="B749">
        <v>15</v>
      </c>
    </row>
    <row r="750" spans="1:2" x14ac:dyDescent="0.2">
      <c r="A750">
        <v>183946</v>
      </c>
      <c r="B750">
        <v>507</v>
      </c>
    </row>
    <row r="751" spans="1:2" x14ac:dyDescent="0.2">
      <c r="A751">
        <v>183987</v>
      </c>
      <c r="B751">
        <v>28</v>
      </c>
    </row>
    <row r="752" spans="1:2" x14ac:dyDescent="0.2">
      <c r="A752">
        <v>184616</v>
      </c>
      <c r="B752">
        <v>6</v>
      </c>
    </row>
    <row r="753" spans="1:2" x14ac:dyDescent="0.2">
      <c r="A753">
        <v>185176</v>
      </c>
      <c r="B753">
        <v>245</v>
      </c>
    </row>
    <row r="754" spans="1:2" x14ac:dyDescent="0.2">
      <c r="A754">
        <v>185357</v>
      </c>
      <c r="B754">
        <v>331</v>
      </c>
    </row>
    <row r="755" spans="1:2" x14ac:dyDescent="0.2">
      <c r="A755">
        <v>185617</v>
      </c>
      <c r="B755">
        <v>7</v>
      </c>
    </row>
    <row r="756" spans="1:2" x14ac:dyDescent="0.2">
      <c r="A756">
        <v>186139</v>
      </c>
      <c r="B756">
        <v>5</v>
      </c>
    </row>
    <row r="757" spans="1:2" x14ac:dyDescent="0.2">
      <c r="A757">
        <v>186720</v>
      </c>
      <c r="B757">
        <v>4</v>
      </c>
    </row>
    <row r="758" spans="1:2" x14ac:dyDescent="0.2">
      <c r="A758">
        <v>186872</v>
      </c>
      <c r="B758">
        <v>718</v>
      </c>
    </row>
    <row r="759" spans="1:2" x14ac:dyDescent="0.2">
      <c r="A759">
        <v>187670</v>
      </c>
      <c r="B759">
        <v>744</v>
      </c>
    </row>
    <row r="760" spans="1:2" x14ac:dyDescent="0.2">
      <c r="A760">
        <v>187999</v>
      </c>
      <c r="B760">
        <v>657</v>
      </c>
    </row>
    <row r="761" spans="1:2" x14ac:dyDescent="0.2">
      <c r="A761">
        <v>189075</v>
      </c>
      <c r="B761">
        <v>3</v>
      </c>
    </row>
    <row r="762" spans="1:2" x14ac:dyDescent="0.2">
      <c r="A762">
        <v>189114</v>
      </c>
      <c r="B762">
        <v>31</v>
      </c>
    </row>
    <row r="763" spans="1:2" x14ac:dyDescent="0.2">
      <c r="A763">
        <v>189441</v>
      </c>
      <c r="B763">
        <v>31</v>
      </c>
    </row>
    <row r="764" spans="1:2" x14ac:dyDescent="0.2">
      <c r="A764">
        <v>189472</v>
      </c>
      <c r="B764">
        <v>39</v>
      </c>
    </row>
    <row r="765" spans="1:2" x14ac:dyDescent="0.2">
      <c r="A765">
        <v>190492</v>
      </c>
      <c r="B765">
        <v>8</v>
      </c>
    </row>
    <row r="766" spans="1:2" x14ac:dyDescent="0.2">
      <c r="A766">
        <v>190848</v>
      </c>
      <c r="B766">
        <v>125</v>
      </c>
    </row>
    <row r="767" spans="1:2" x14ac:dyDescent="0.2">
      <c r="A767">
        <v>190854</v>
      </c>
      <c r="B767">
        <v>3</v>
      </c>
    </row>
    <row r="768" spans="1:2" x14ac:dyDescent="0.2">
      <c r="A768">
        <v>193186</v>
      </c>
      <c r="B768">
        <v>5</v>
      </c>
    </row>
    <row r="769" spans="1:2" x14ac:dyDescent="0.2">
      <c r="A769">
        <v>193368</v>
      </c>
      <c r="B769">
        <v>11</v>
      </c>
    </row>
    <row r="770" spans="1:2" x14ac:dyDescent="0.2">
      <c r="A770">
        <v>193540</v>
      </c>
      <c r="B770">
        <v>82</v>
      </c>
    </row>
    <row r="771" spans="1:2" x14ac:dyDescent="0.2">
      <c r="A771">
        <v>193887</v>
      </c>
      <c r="B771">
        <v>6</v>
      </c>
    </row>
    <row r="772" spans="1:2" x14ac:dyDescent="0.2">
      <c r="A772">
        <v>194255</v>
      </c>
      <c r="B772">
        <v>39</v>
      </c>
    </row>
    <row r="773" spans="1:2" x14ac:dyDescent="0.2">
      <c r="A773">
        <v>194258</v>
      </c>
      <c r="B773">
        <v>3</v>
      </c>
    </row>
    <row r="774" spans="1:2" x14ac:dyDescent="0.2">
      <c r="A774">
        <v>195409</v>
      </c>
      <c r="B774">
        <v>212</v>
      </c>
    </row>
    <row r="775" spans="1:2" x14ac:dyDescent="0.2">
      <c r="A775">
        <v>197700</v>
      </c>
      <c r="B775">
        <v>955</v>
      </c>
    </row>
    <row r="776" spans="1:2" x14ac:dyDescent="0.2">
      <c r="A776">
        <v>198056</v>
      </c>
      <c r="B776">
        <v>6</v>
      </c>
    </row>
    <row r="777" spans="1:2" x14ac:dyDescent="0.2">
      <c r="A777">
        <v>198139</v>
      </c>
      <c r="B777">
        <v>12</v>
      </c>
    </row>
    <row r="778" spans="1:2" x14ac:dyDescent="0.2">
      <c r="A778">
        <v>198540</v>
      </c>
      <c r="B778">
        <v>3</v>
      </c>
    </row>
    <row r="779" spans="1:2" x14ac:dyDescent="0.2">
      <c r="A779">
        <v>198541</v>
      </c>
      <c r="B779">
        <v>249</v>
      </c>
    </row>
    <row r="780" spans="1:2" x14ac:dyDescent="0.2">
      <c r="A780">
        <v>198552</v>
      </c>
      <c r="B780">
        <v>8</v>
      </c>
    </row>
    <row r="781" spans="1:2" x14ac:dyDescent="0.2">
      <c r="A781">
        <v>198553</v>
      </c>
      <c r="B781">
        <v>20</v>
      </c>
    </row>
    <row r="782" spans="1:2" x14ac:dyDescent="0.2">
      <c r="A782">
        <v>198611</v>
      </c>
      <c r="B782">
        <v>369</v>
      </c>
    </row>
    <row r="783" spans="1:2" x14ac:dyDescent="0.2">
      <c r="A783">
        <v>201477</v>
      </c>
      <c r="B783">
        <v>9</v>
      </c>
    </row>
    <row r="784" spans="1:2" x14ac:dyDescent="0.2">
      <c r="A784">
        <v>202077</v>
      </c>
      <c r="B784">
        <v>12</v>
      </c>
    </row>
    <row r="785" spans="1:2" x14ac:dyDescent="0.2">
      <c r="A785">
        <v>202651</v>
      </c>
      <c r="B785">
        <v>61</v>
      </c>
    </row>
    <row r="786" spans="1:2" x14ac:dyDescent="0.2">
      <c r="A786">
        <v>202744</v>
      </c>
      <c r="B786">
        <v>6</v>
      </c>
    </row>
    <row r="787" spans="1:2" x14ac:dyDescent="0.2">
      <c r="A787">
        <v>204092</v>
      </c>
      <c r="B787">
        <v>212</v>
      </c>
    </row>
    <row r="788" spans="1:2" x14ac:dyDescent="0.2">
      <c r="A788">
        <v>204157</v>
      </c>
      <c r="B788">
        <v>4</v>
      </c>
    </row>
    <row r="789" spans="1:2" x14ac:dyDescent="0.2">
      <c r="A789">
        <v>204302</v>
      </c>
      <c r="B789">
        <v>59</v>
      </c>
    </row>
    <row r="790" spans="1:2" x14ac:dyDescent="0.2">
      <c r="A790">
        <v>204311</v>
      </c>
      <c r="B790">
        <v>81</v>
      </c>
    </row>
    <row r="791" spans="1:2" x14ac:dyDescent="0.2">
      <c r="A791">
        <v>205136</v>
      </c>
      <c r="B791">
        <v>68</v>
      </c>
    </row>
    <row r="792" spans="1:2" x14ac:dyDescent="0.2">
      <c r="A792">
        <v>205183</v>
      </c>
      <c r="B792">
        <v>38</v>
      </c>
    </row>
    <row r="793" spans="1:2" x14ac:dyDescent="0.2">
      <c r="A793">
        <v>205360</v>
      </c>
      <c r="B793">
        <v>335</v>
      </c>
    </row>
    <row r="794" spans="1:2" x14ac:dyDescent="0.2">
      <c r="A794">
        <v>205391</v>
      </c>
      <c r="B794">
        <v>3</v>
      </c>
    </row>
    <row r="795" spans="1:2" x14ac:dyDescent="0.2">
      <c r="A795">
        <v>205859</v>
      </c>
      <c r="B795">
        <v>4</v>
      </c>
    </row>
    <row r="796" spans="1:2" x14ac:dyDescent="0.2">
      <c r="A796">
        <v>206457</v>
      </c>
      <c r="B796">
        <v>1</v>
      </c>
    </row>
    <row r="797" spans="1:2" x14ac:dyDescent="0.2">
      <c r="A797">
        <v>207035</v>
      </c>
      <c r="B797">
        <v>82</v>
      </c>
    </row>
    <row r="798" spans="1:2" x14ac:dyDescent="0.2">
      <c r="A798">
        <v>208174</v>
      </c>
      <c r="B798">
        <v>180</v>
      </c>
    </row>
    <row r="799" spans="1:2" x14ac:dyDescent="0.2">
      <c r="A799">
        <v>209923</v>
      </c>
      <c r="B799">
        <v>56</v>
      </c>
    </row>
    <row r="800" spans="1:2" x14ac:dyDescent="0.2">
      <c r="A800">
        <v>210057</v>
      </c>
      <c r="B800">
        <v>5</v>
      </c>
    </row>
    <row r="801" spans="1:2" x14ac:dyDescent="0.2">
      <c r="A801">
        <v>210565</v>
      </c>
      <c r="B801">
        <v>18</v>
      </c>
    </row>
    <row r="802" spans="1:2" x14ac:dyDescent="0.2">
      <c r="A802">
        <v>210852</v>
      </c>
      <c r="B802">
        <v>14</v>
      </c>
    </row>
    <row r="803" spans="1:2" x14ac:dyDescent="0.2">
      <c r="A803">
        <v>212348</v>
      </c>
      <c r="B803">
        <v>20</v>
      </c>
    </row>
    <row r="804" spans="1:2" x14ac:dyDescent="0.2">
      <c r="A804">
        <v>212546</v>
      </c>
      <c r="B804">
        <v>7</v>
      </c>
    </row>
    <row r="805" spans="1:2" x14ac:dyDescent="0.2">
      <c r="A805">
        <v>213659</v>
      </c>
      <c r="B805">
        <v>3</v>
      </c>
    </row>
    <row r="806" spans="1:2" x14ac:dyDescent="0.2">
      <c r="A806">
        <v>214275</v>
      </c>
      <c r="B806">
        <v>31</v>
      </c>
    </row>
    <row r="807" spans="1:2" x14ac:dyDescent="0.2">
      <c r="A807">
        <v>214319</v>
      </c>
      <c r="B807">
        <v>30</v>
      </c>
    </row>
    <row r="808" spans="1:2" x14ac:dyDescent="0.2">
      <c r="A808">
        <v>216455</v>
      </c>
      <c r="B808">
        <v>2</v>
      </c>
    </row>
    <row r="809" spans="1:2" x14ac:dyDescent="0.2">
      <c r="A809">
        <v>216488</v>
      </c>
      <c r="B809">
        <v>2</v>
      </c>
    </row>
    <row r="810" spans="1:2" x14ac:dyDescent="0.2">
      <c r="A810">
        <v>216820</v>
      </c>
      <c r="B810">
        <v>70</v>
      </c>
    </row>
    <row r="811" spans="1:2" x14ac:dyDescent="0.2">
      <c r="A811">
        <v>216931</v>
      </c>
      <c r="B811">
        <v>51</v>
      </c>
    </row>
    <row r="812" spans="1:2" x14ac:dyDescent="0.2">
      <c r="A812">
        <v>217054</v>
      </c>
      <c r="B812">
        <v>20</v>
      </c>
    </row>
    <row r="813" spans="1:2" x14ac:dyDescent="0.2">
      <c r="A813">
        <v>217880</v>
      </c>
      <c r="B813">
        <v>8</v>
      </c>
    </row>
    <row r="814" spans="1:2" x14ac:dyDescent="0.2">
      <c r="A814">
        <v>219125</v>
      </c>
      <c r="B814">
        <v>40</v>
      </c>
    </row>
    <row r="815" spans="1:2" x14ac:dyDescent="0.2">
      <c r="A815">
        <v>222038</v>
      </c>
      <c r="B815">
        <v>25</v>
      </c>
    </row>
    <row r="816" spans="1:2" x14ac:dyDescent="0.2">
      <c r="A816">
        <v>223835</v>
      </c>
      <c r="B816">
        <v>82</v>
      </c>
    </row>
    <row r="817" spans="1:2" x14ac:dyDescent="0.2">
      <c r="A817">
        <v>223867</v>
      </c>
      <c r="B817">
        <v>174</v>
      </c>
    </row>
    <row r="818" spans="1:2" x14ac:dyDescent="0.2">
      <c r="A818">
        <v>225076</v>
      </c>
      <c r="B818">
        <v>190</v>
      </c>
    </row>
    <row r="819" spans="1:2" x14ac:dyDescent="0.2">
      <c r="A819">
        <v>228700</v>
      </c>
      <c r="B819">
        <v>71</v>
      </c>
    </row>
    <row r="820" spans="1:2" x14ac:dyDescent="0.2">
      <c r="A820">
        <v>228826</v>
      </c>
      <c r="B820">
        <v>7</v>
      </c>
    </row>
    <row r="821" spans="1:2" x14ac:dyDescent="0.2">
      <c r="A821">
        <v>230607</v>
      </c>
      <c r="B821">
        <v>133</v>
      </c>
    </row>
    <row r="822" spans="1:2" x14ac:dyDescent="0.2">
      <c r="A822">
        <v>230939</v>
      </c>
      <c r="B822">
        <v>8</v>
      </c>
    </row>
    <row r="823" spans="1:2" x14ac:dyDescent="0.2">
      <c r="A823">
        <v>232925</v>
      </c>
      <c r="B823">
        <v>21</v>
      </c>
    </row>
    <row r="824" spans="1:2" x14ac:dyDescent="0.2">
      <c r="A824">
        <v>233432</v>
      </c>
      <c r="B824">
        <v>29</v>
      </c>
    </row>
    <row r="825" spans="1:2" x14ac:dyDescent="0.2">
      <c r="A825">
        <v>233436</v>
      </c>
      <c r="B825">
        <v>27</v>
      </c>
    </row>
    <row r="826" spans="1:2" x14ac:dyDescent="0.2">
      <c r="A826">
        <v>236186</v>
      </c>
      <c r="B826">
        <v>5</v>
      </c>
    </row>
    <row r="827" spans="1:2" x14ac:dyDescent="0.2">
      <c r="A827">
        <v>236367</v>
      </c>
      <c r="B827">
        <v>3</v>
      </c>
    </row>
    <row r="828" spans="1:2" x14ac:dyDescent="0.2">
      <c r="A828">
        <v>237422</v>
      </c>
      <c r="B828">
        <v>5</v>
      </c>
    </row>
    <row r="829" spans="1:2" x14ac:dyDescent="0.2">
      <c r="A829">
        <v>238617</v>
      </c>
      <c r="B829">
        <v>16</v>
      </c>
    </row>
    <row r="830" spans="1:2" x14ac:dyDescent="0.2">
      <c r="A830">
        <v>239483</v>
      </c>
      <c r="B830">
        <v>13</v>
      </c>
    </row>
    <row r="831" spans="1:2" x14ac:dyDescent="0.2">
      <c r="A831">
        <v>241689</v>
      </c>
      <c r="B831">
        <v>26</v>
      </c>
    </row>
    <row r="832" spans="1:2" x14ac:dyDescent="0.2">
      <c r="A832">
        <v>252871</v>
      </c>
      <c r="B832">
        <v>4</v>
      </c>
    </row>
    <row r="833" spans="1:2" x14ac:dyDescent="0.2">
      <c r="A833">
        <v>270032</v>
      </c>
      <c r="B833">
        <v>6</v>
      </c>
    </row>
    <row r="834" spans="1:2" x14ac:dyDescent="0.2">
      <c r="A834">
        <v>293426</v>
      </c>
      <c r="B834">
        <v>34</v>
      </c>
    </row>
    <row r="835" spans="1:2" x14ac:dyDescent="0.2">
      <c r="A835">
        <v>300074</v>
      </c>
      <c r="B835">
        <v>264</v>
      </c>
    </row>
    <row r="836" spans="1:2" x14ac:dyDescent="0.2">
      <c r="A836">
        <v>300075</v>
      </c>
      <c r="B836">
        <v>5</v>
      </c>
    </row>
    <row r="837" spans="1:2" x14ac:dyDescent="0.2">
      <c r="A837">
        <v>300173</v>
      </c>
      <c r="B837">
        <v>136</v>
      </c>
    </row>
    <row r="838" spans="1:2" x14ac:dyDescent="0.2">
      <c r="A838">
        <v>300565</v>
      </c>
      <c r="B838">
        <v>12</v>
      </c>
    </row>
    <row r="839" spans="1:2" x14ac:dyDescent="0.2">
      <c r="A839">
        <v>300623</v>
      </c>
      <c r="B839">
        <v>3</v>
      </c>
    </row>
    <row r="840" spans="1:2" x14ac:dyDescent="0.2">
      <c r="A840">
        <v>300687</v>
      </c>
      <c r="B840">
        <v>30</v>
      </c>
    </row>
    <row r="841" spans="1:2" x14ac:dyDescent="0.2">
      <c r="A841">
        <v>301164</v>
      </c>
      <c r="B841">
        <v>6</v>
      </c>
    </row>
    <row r="842" spans="1:2" x14ac:dyDescent="0.2">
      <c r="A842">
        <v>301248</v>
      </c>
      <c r="B842">
        <v>21</v>
      </c>
    </row>
    <row r="843" spans="1:2" x14ac:dyDescent="0.2">
      <c r="A843">
        <v>301446</v>
      </c>
      <c r="B843">
        <v>54</v>
      </c>
    </row>
    <row r="844" spans="1:2" x14ac:dyDescent="0.2">
      <c r="A844">
        <v>301497</v>
      </c>
      <c r="B844">
        <v>16</v>
      </c>
    </row>
    <row r="845" spans="1:2" x14ac:dyDescent="0.2">
      <c r="A845">
        <v>301506</v>
      </c>
      <c r="B845">
        <v>177</v>
      </c>
    </row>
    <row r="846" spans="1:2" x14ac:dyDescent="0.2">
      <c r="A846">
        <v>302493</v>
      </c>
      <c r="B846">
        <v>474</v>
      </c>
    </row>
    <row r="847" spans="1:2" x14ac:dyDescent="0.2">
      <c r="A847">
        <v>302836</v>
      </c>
      <c r="B847">
        <v>1682</v>
      </c>
    </row>
    <row r="848" spans="1:2" x14ac:dyDescent="0.2">
      <c r="A848">
        <v>302987</v>
      </c>
      <c r="B848">
        <v>8</v>
      </c>
    </row>
    <row r="849" spans="1:2" x14ac:dyDescent="0.2">
      <c r="A849">
        <v>303223</v>
      </c>
      <c r="B849">
        <v>856</v>
      </c>
    </row>
    <row r="850" spans="1:2" x14ac:dyDescent="0.2">
      <c r="A850">
        <v>303269</v>
      </c>
      <c r="B850">
        <v>25</v>
      </c>
    </row>
    <row r="851" spans="1:2" x14ac:dyDescent="0.2">
      <c r="A851">
        <v>303426</v>
      </c>
      <c r="B851">
        <v>6</v>
      </c>
    </row>
    <row r="852" spans="1:2" x14ac:dyDescent="0.2">
      <c r="A852">
        <v>303663</v>
      </c>
      <c r="B852">
        <v>31</v>
      </c>
    </row>
    <row r="853" spans="1:2" x14ac:dyDescent="0.2">
      <c r="A853">
        <v>303942</v>
      </c>
      <c r="B853">
        <v>4</v>
      </c>
    </row>
    <row r="854" spans="1:2" x14ac:dyDescent="0.2">
      <c r="A854">
        <v>304016</v>
      </c>
      <c r="B854">
        <v>30</v>
      </c>
    </row>
    <row r="855" spans="1:2" x14ac:dyDescent="0.2">
      <c r="A855">
        <v>305183</v>
      </c>
      <c r="B855">
        <v>5</v>
      </c>
    </row>
    <row r="856" spans="1:2" x14ac:dyDescent="0.2">
      <c r="A856">
        <v>305322</v>
      </c>
      <c r="B856">
        <v>5</v>
      </c>
    </row>
    <row r="857" spans="1:2" x14ac:dyDescent="0.2">
      <c r="A857">
        <v>305582</v>
      </c>
      <c r="B857">
        <v>10</v>
      </c>
    </row>
    <row r="858" spans="1:2" x14ac:dyDescent="0.2">
      <c r="A858">
        <v>305596</v>
      </c>
      <c r="B858">
        <v>1</v>
      </c>
    </row>
    <row r="859" spans="1:2" x14ac:dyDescent="0.2">
      <c r="A859">
        <v>305755</v>
      </c>
      <c r="B859">
        <v>180</v>
      </c>
    </row>
    <row r="860" spans="1:2" x14ac:dyDescent="0.2">
      <c r="A860">
        <v>305835</v>
      </c>
      <c r="B860">
        <v>3</v>
      </c>
    </row>
    <row r="861" spans="1:2" x14ac:dyDescent="0.2">
      <c r="A861">
        <v>305888</v>
      </c>
      <c r="B861">
        <v>1</v>
      </c>
    </row>
    <row r="862" spans="1:2" x14ac:dyDescent="0.2">
      <c r="A862">
        <v>305896</v>
      </c>
      <c r="B862">
        <v>668</v>
      </c>
    </row>
    <row r="863" spans="1:2" x14ac:dyDescent="0.2">
      <c r="A863">
        <v>305996</v>
      </c>
      <c r="B863">
        <v>44</v>
      </c>
    </row>
    <row r="864" spans="1:2" x14ac:dyDescent="0.2">
      <c r="A864">
        <v>305997</v>
      </c>
      <c r="B864">
        <v>193</v>
      </c>
    </row>
    <row r="865" spans="1:2" x14ac:dyDescent="0.2">
      <c r="A865">
        <v>306038</v>
      </c>
      <c r="B865">
        <v>511</v>
      </c>
    </row>
    <row r="866" spans="1:2" x14ac:dyDescent="0.2">
      <c r="A866">
        <v>306040</v>
      </c>
      <c r="B866">
        <v>19</v>
      </c>
    </row>
    <row r="867" spans="1:2" x14ac:dyDescent="0.2">
      <c r="A867">
        <v>307831</v>
      </c>
      <c r="B867">
        <v>100</v>
      </c>
    </row>
    <row r="868" spans="1:2" x14ac:dyDescent="0.2">
      <c r="A868">
        <v>307838</v>
      </c>
      <c r="B868">
        <v>16</v>
      </c>
    </row>
    <row r="869" spans="1:2" x14ac:dyDescent="0.2">
      <c r="A869">
        <v>307983</v>
      </c>
      <c r="B869">
        <v>223</v>
      </c>
    </row>
    <row r="870" spans="1:2" x14ac:dyDescent="0.2">
      <c r="A870">
        <v>308599</v>
      </c>
      <c r="B870">
        <v>29</v>
      </c>
    </row>
    <row r="871" spans="1:2" x14ac:dyDescent="0.2">
      <c r="A871">
        <v>308856</v>
      </c>
      <c r="B871">
        <v>38</v>
      </c>
    </row>
    <row r="872" spans="1:2" x14ac:dyDescent="0.2">
      <c r="A872">
        <v>309015</v>
      </c>
      <c r="B872">
        <v>7</v>
      </c>
    </row>
    <row r="873" spans="1:2" x14ac:dyDescent="0.2">
      <c r="A873">
        <v>309173</v>
      </c>
      <c r="B873">
        <v>19</v>
      </c>
    </row>
    <row r="874" spans="1:2" x14ac:dyDescent="0.2">
      <c r="A874">
        <v>309618</v>
      </c>
      <c r="B874">
        <v>18</v>
      </c>
    </row>
    <row r="875" spans="1:2" x14ac:dyDescent="0.2">
      <c r="A875">
        <v>309704</v>
      </c>
      <c r="B875">
        <v>132</v>
      </c>
    </row>
    <row r="876" spans="1:2" x14ac:dyDescent="0.2">
      <c r="A876">
        <v>309888</v>
      </c>
      <c r="B876">
        <v>30</v>
      </c>
    </row>
    <row r="877" spans="1:2" x14ac:dyDescent="0.2">
      <c r="A877">
        <v>309995</v>
      </c>
      <c r="B877">
        <v>868</v>
      </c>
    </row>
    <row r="878" spans="1:2" x14ac:dyDescent="0.2">
      <c r="A878">
        <v>310328</v>
      </c>
      <c r="B878">
        <v>1</v>
      </c>
    </row>
    <row r="879" spans="1:2" x14ac:dyDescent="0.2">
      <c r="A879">
        <v>310479</v>
      </c>
      <c r="B879">
        <v>24</v>
      </c>
    </row>
    <row r="880" spans="1:2" x14ac:dyDescent="0.2">
      <c r="A880">
        <v>310911</v>
      </c>
      <c r="B880">
        <v>265</v>
      </c>
    </row>
    <row r="881" spans="1:2" x14ac:dyDescent="0.2">
      <c r="A881">
        <v>311450</v>
      </c>
      <c r="B881">
        <v>67</v>
      </c>
    </row>
    <row r="882" spans="1:2" x14ac:dyDescent="0.2">
      <c r="A882">
        <v>313258</v>
      </c>
      <c r="B882">
        <v>4</v>
      </c>
    </row>
    <row r="883" spans="1:2" x14ac:dyDescent="0.2">
      <c r="A883">
        <v>313325</v>
      </c>
      <c r="B883">
        <v>13</v>
      </c>
    </row>
    <row r="884" spans="1:2" x14ac:dyDescent="0.2">
      <c r="A884">
        <v>313412</v>
      </c>
      <c r="B884">
        <v>17</v>
      </c>
    </row>
    <row r="885" spans="1:2" x14ac:dyDescent="0.2">
      <c r="A885">
        <v>313790</v>
      </c>
      <c r="B885">
        <v>1119</v>
      </c>
    </row>
    <row r="886" spans="1:2" x14ac:dyDescent="0.2">
      <c r="A886">
        <v>313954</v>
      </c>
      <c r="B886">
        <v>6</v>
      </c>
    </row>
    <row r="887" spans="1:2" x14ac:dyDescent="0.2">
      <c r="A887">
        <v>314695</v>
      </c>
      <c r="B887">
        <v>8</v>
      </c>
    </row>
    <row r="888" spans="1:2" x14ac:dyDescent="0.2">
      <c r="A888">
        <v>315001</v>
      </c>
      <c r="B888">
        <v>22</v>
      </c>
    </row>
    <row r="889" spans="1:2" x14ac:dyDescent="0.2">
      <c r="A889">
        <v>315176</v>
      </c>
      <c r="B889">
        <v>13</v>
      </c>
    </row>
    <row r="890" spans="1:2" x14ac:dyDescent="0.2">
      <c r="A890">
        <v>315428</v>
      </c>
      <c r="B890">
        <v>158</v>
      </c>
    </row>
    <row r="891" spans="1:2" x14ac:dyDescent="0.2">
      <c r="A891">
        <v>315562</v>
      </c>
      <c r="B891">
        <v>18</v>
      </c>
    </row>
    <row r="892" spans="1:2" x14ac:dyDescent="0.2">
      <c r="A892">
        <v>315703</v>
      </c>
      <c r="B892">
        <v>30</v>
      </c>
    </row>
    <row r="893" spans="1:2" x14ac:dyDescent="0.2">
      <c r="A893">
        <v>315722</v>
      </c>
      <c r="B893">
        <v>190</v>
      </c>
    </row>
    <row r="894" spans="1:2" x14ac:dyDescent="0.2">
      <c r="A894">
        <v>316023</v>
      </c>
      <c r="B894">
        <v>32</v>
      </c>
    </row>
    <row r="895" spans="1:2" x14ac:dyDescent="0.2">
      <c r="A895">
        <v>316129</v>
      </c>
      <c r="B895">
        <v>2</v>
      </c>
    </row>
    <row r="896" spans="1:2" x14ac:dyDescent="0.2">
      <c r="A896">
        <v>316716</v>
      </c>
      <c r="B896">
        <v>226</v>
      </c>
    </row>
    <row r="897" spans="1:2" x14ac:dyDescent="0.2">
      <c r="A897">
        <v>316726</v>
      </c>
      <c r="B897">
        <v>109</v>
      </c>
    </row>
    <row r="898" spans="1:2" x14ac:dyDescent="0.2">
      <c r="A898">
        <v>317462</v>
      </c>
      <c r="B898">
        <v>2</v>
      </c>
    </row>
    <row r="899" spans="1:2" x14ac:dyDescent="0.2">
      <c r="A899">
        <v>317638</v>
      </c>
      <c r="B899">
        <v>26</v>
      </c>
    </row>
    <row r="900" spans="1:2" x14ac:dyDescent="0.2">
      <c r="A900">
        <v>318425</v>
      </c>
      <c r="B900">
        <v>21</v>
      </c>
    </row>
    <row r="901" spans="1:2" x14ac:dyDescent="0.2">
      <c r="A901">
        <v>318725</v>
      </c>
      <c r="B901">
        <v>2078</v>
      </c>
    </row>
    <row r="902" spans="1:2" x14ac:dyDescent="0.2">
      <c r="A902">
        <v>318806</v>
      </c>
      <c r="B902">
        <v>3</v>
      </c>
    </row>
    <row r="903" spans="1:2" x14ac:dyDescent="0.2">
      <c r="A903">
        <v>319148</v>
      </c>
      <c r="B903">
        <v>23</v>
      </c>
    </row>
    <row r="904" spans="1:2" x14ac:dyDescent="0.2">
      <c r="A904">
        <v>319336</v>
      </c>
      <c r="B904">
        <v>10</v>
      </c>
    </row>
    <row r="905" spans="1:2" x14ac:dyDescent="0.2">
      <c r="A905">
        <v>319698</v>
      </c>
      <c r="B905">
        <v>5</v>
      </c>
    </row>
    <row r="906" spans="1:2" x14ac:dyDescent="0.2">
      <c r="A906">
        <v>320631</v>
      </c>
      <c r="B906">
        <v>230</v>
      </c>
    </row>
    <row r="907" spans="1:2" x14ac:dyDescent="0.2">
      <c r="A907">
        <v>320923</v>
      </c>
      <c r="B907">
        <v>336</v>
      </c>
    </row>
    <row r="908" spans="1:2" x14ac:dyDescent="0.2">
      <c r="A908">
        <v>321168</v>
      </c>
      <c r="B908">
        <v>13</v>
      </c>
    </row>
    <row r="909" spans="1:2" x14ac:dyDescent="0.2">
      <c r="A909">
        <v>321253</v>
      </c>
      <c r="B909">
        <v>7</v>
      </c>
    </row>
    <row r="910" spans="1:2" x14ac:dyDescent="0.2">
      <c r="A910">
        <v>321467</v>
      </c>
      <c r="B910">
        <v>43</v>
      </c>
    </row>
    <row r="911" spans="1:2" x14ac:dyDescent="0.2">
      <c r="A911">
        <v>321757</v>
      </c>
      <c r="B911">
        <v>4</v>
      </c>
    </row>
    <row r="912" spans="1:2" x14ac:dyDescent="0.2">
      <c r="A912">
        <v>321833</v>
      </c>
      <c r="B912">
        <v>729</v>
      </c>
    </row>
    <row r="913" spans="1:2" x14ac:dyDescent="0.2">
      <c r="A913">
        <v>322144</v>
      </c>
      <c r="B913">
        <v>9</v>
      </c>
    </row>
    <row r="914" spans="1:2" x14ac:dyDescent="0.2">
      <c r="A914">
        <v>322446</v>
      </c>
      <c r="B914">
        <v>1</v>
      </c>
    </row>
    <row r="915" spans="1:2" x14ac:dyDescent="0.2">
      <c r="A915">
        <v>322540</v>
      </c>
      <c r="B915">
        <v>5</v>
      </c>
    </row>
    <row r="916" spans="1:2" x14ac:dyDescent="0.2">
      <c r="A916">
        <v>322638</v>
      </c>
      <c r="B916">
        <v>110</v>
      </c>
    </row>
    <row r="917" spans="1:2" x14ac:dyDescent="0.2">
      <c r="A917">
        <v>322803</v>
      </c>
      <c r="B917">
        <v>86</v>
      </c>
    </row>
    <row r="918" spans="1:2" x14ac:dyDescent="0.2">
      <c r="A918">
        <v>323651</v>
      </c>
      <c r="B918">
        <v>6</v>
      </c>
    </row>
    <row r="919" spans="1:2" x14ac:dyDescent="0.2">
      <c r="A919">
        <v>323664</v>
      </c>
      <c r="B919">
        <v>1531</v>
      </c>
    </row>
    <row r="920" spans="1:2" x14ac:dyDescent="0.2">
      <c r="A920">
        <v>324163</v>
      </c>
      <c r="B920">
        <v>117</v>
      </c>
    </row>
    <row r="921" spans="1:2" x14ac:dyDescent="0.2">
      <c r="A921">
        <v>324380</v>
      </c>
      <c r="B921">
        <v>49</v>
      </c>
    </row>
    <row r="922" spans="1:2" x14ac:dyDescent="0.2">
      <c r="A922">
        <v>325338</v>
      </c>
      <c r="B922">
        <v>749</v>
      </c>
    </row>
    <row r="923" spans="1:2" x14ac:dyDescent="0.2">
      <c r="A923">
        <v>325444</v>
      </c>
      <c r="B923">
        <v>9</v>
      </c>
    </row>
    <row r="924" spans="1:2" x14ac:dyDescent="0.2">
      <c r="A924">
        <v>325495</v>
      </c>
      <c r="B924">
        <v>23</v>
      </c>
    </row>
    <row r="925" spans="1:2" x14ac:dyDescent="0.2">
      <c r="A925">
        <v>325626</v>
      </c>
      <c r="B925">
        <v>10</v>
      </c>
    </row>
    <row r="926" spans="1:2" x14ac:dyDescent="0.2">
      <c r="A926">
        <v>326005</v>
      </c>
      <c r="B926">
        <v>19</v>
      </c>
    </row>
    <row r="927" spans="1:2" x14ac:dyDescent="0.2">
      <c r="A927">
        <v>326007</v>
      </c>
      <c r="B927">
        <v>68</v>
      </c>
    </row>
    <row r="928" spans="1:2" x14ac:dyDescent="0.2">
      <c r="A928">
        <v>326239</v>
      </c>
      <c r="B928">
        <v>121</v>
      </c>
    </row>
    <row r="929" spans="1:2" x14ac:dyDescent="0.2">
      <c r="A929">
        <v>326240</v>
      </c>
      <c r="B929">
        <v>42</v>
      </c>
    </row>
    <row r="930" spans="1:2" x14ac:dyDescent="0.2">
      <c r="A930">
        <v>326941</v>
      </c>
      <c r="B930">
        <v>188</v>
      </c>
    </row>
    <row r="931" spans="1:2" x14ac:dyDescent="0.2">
      <c r="A931">
        <v>327051</v>
      </c>
      <c r="B931">
        <v>49</v>
      </c>
    </row>
    <row r="932" spans="1:2" x14ac:dyDescent="0.2">
      <c r="A932">
        <v>327053</v>
      </c>
      <c r="B932">
        <v>7</v>
      </c>
    </row>
    <row r="933" spans="1:2" x14ac:dyDescent="0.2">
      <c r="A933">
        <v>327314</v>
      </c>
      <c r="B933">
        <v>3</v>
      </c>
    </row>
    <row r="934" spans="1:2" x14ac:dyDescent="0.2">
      <c r="A934">
        <v>327329</v>
      </c>
      <c r="B934">
        <v>10</v>
      </c>
    </row>
    <row r="935" spans="1:2" x14ac:dyDescent="0.2">
      <c r="A935">
        <v>327410</v>
      </c>
      <c r="B935">
        <v>3</v>
      </c>
    </row>
    <row r="936" spans="1:2" x14ac:dyDescent="0.2">
      <c r="A936">
        <v>327726</v>
      </c>
      <c r="B936">
        <v>12</v>
      </c>
    </row>
    <row r="937" spans="1:2" x14ac:dyDescent="0.2">
      <c r="A937">
        <v>327790</v>
      </c>
      <c r="B937">
        <v>62</v>
      </c>
    </row>
    <row r="938" spans="1:2" x14ac:dyDescent="0.2">
      <c r="A938">
        <v>327797</v>
      </c>
      <c r="B938">
        <v>773</v>
      </c>
    </row>
    <row r="939" spans="1:2" x14ac:dyDescent="0.2">
      <c r="A939">
        <v>328024</v>
      </c>
      <c r="B939">
        <v>79</v>
      </c>
    </row>
    <row r="940" spans="1:2" x14ac:dyDescent="0.2">
      <c r="A940">
        <v>328078</v>
      </c>
      <c r="B940">
        <v>32</v>
      </c>
    </row>
    <row r="941" spans="1:2" x14ac:dyDescent="0.2">
      <c r="A941">
        <v>328079</v>
      </c>
      <c r="B941">
        <v>1714</v>
      </c>
    </row>
    <row r="942" spans="1:2" x14ac:dyDescent="0.2">
      <c r="A942">
        <v>328240</v>
      </c>
      <c r="B942">
        <v>10</v>
      </c>
    </row>
    <row r="943" spans="1:2" x14ac:dyDescent="0.2">
      <c r="A943">
        <v>336327</v>
      </c>
      <c r="B943">
        <v>66</v>
      </c>
    </row>
    <row r="944" spans="1:2" x14ac:dyDescent="0.2">
      <c r="A944">
        <v>365837</v>
      </c>
      <c r="B944">
        <v>355</v>
      </c>
    </row>
    <row r="945" spans="1:2" x14ac:dyDescent="0.2">
      <c r="A945">
        <v>408831</v>
      </c>
      <c r="B945">
        <v>1060</v>
      </c>
    </row>
    <row r="946" spans="1:2" x14ac:dyDescent="0.2">
      <c r="A946">
        <v>409372</v>
      </c>
      <c r="B946">
        <v>10</v>
      </c>
    </row>
    <row r="947" spans="1:2" x14ac:dyDescent="0.2">
      <c r="A947">
        <v>411270</v>
      </c>
      <c r="B947">
        <v>20</v>
      </c>
    </row>
    <row r="948" spans="1:2" x14ac:dyDescent="0.2">
      <c r="A948">
        <v>422611</v>
      </c>
      <c r="B948">
        <v>50</v>
      </c>
    </row>
    <row r="949" spans="1:2" x14ac:dyDescent="0.2">
      <c r="A949">
        <v>427790</v>
      </c>
      <c r="B949">
        <v>103</v>
      </c>
    </row>
    <row r="950" spans="1:2" x14ac:dyDescent="0.2">
      <c r="A950">
        <v>440255</v>
      </c>
      <c r="B950">
        <v>32</v>
      </c>
    </row>
    <row r="951" spans="1:2" x14ac:dyDescent="0.2">
      <c r="A951">
        <v>441034</v>
      </c>
      <c r="B951">
        <v>54</v>
      </c>
    </row>
    <row r="952" spans="1:2" x14ac:dyDescent="0.2">
      <c r="A952">
        <v>442328</v>
      </c>
      <c r="B952">
        <v>42</v>
      </c>
    </row>
    <row r="953" spans="1:2" x14ac:dyDescent="0.2">
      <c r="A953">
        <v>442850</v>
      </c>
      <c r="B953">
        <v>14</v>
      </c>
    </row>
    <row r="954" spans="1:2" x14ac:dyDescent="0.2">
      <c r="A954">
        <v>444824</v>
      </c>
      <c r="B954">
        <v>2</v>
      </c>
    </row>
    <row r="955" spans="1:2" x14ac:dyDescent="0.2">
      <c r="A955">
        <v>445108</v>
      </c>
      <c r="B955">
        <v>629</v>
      </c>
    </row>
    <row r="956" spans="1:2" x14ac:dyDescent="0.2">
      <c r="A956">
        <v>446518</v>
      </c>
      <c r="B956">
        <v>580</v>
      </c>
    </row>
    <row r="957" spans="1:2" x14ac:dyDescent="0.2">
      <c r="A957">
        <v>448278</v>
      </c>
      <c r="B957">
        <v>75</v>
      </c>
    </row>
    <row r="958" spans="1:2" x14ac:dyDescent="0.2">
      <c r="A958">
        <v>451087</v>
      </c>
      <c r="B958">
        <v>707</v>
      </c>
    </row>
    <row r="959" spans="1:2" x14ac:dyDescent="0.2">
      <c r="A959">
        <v>451126</v>
      </c>
      <c r="B959">
        <v>57</v>
      </c>
    </row>
    <row r="960" spans="1:2" x14ac:dyDescent="0.2">
      <c r="A960">
        <v>451492</v>
      </c>
      <c r="B960">
        <v>5</v>
      </c>
    </row>
    <row r="961" spans="1:2" x14ac:dyDescent="0.2">
      <c r="A961">
        <v>452068</v>
      </c>
      <c r="B961">
        <v>32</v>
      </c>
    </row>
    <row r="962" spans="1:2" x14ac:dyDescent="0.2">
      <c r="A962">
        <v>452290</v>
      </c>
      <c r="B962">
        <v>59</v>
      </c>
    </row>
    <row r="963" spans="1:2" x14ac:dyDescent="0.2">
      <c r="A963">
        <v>452353</v>
      </c>
      <c r="B963">
        <v>114</v>
      </c>
    </row>
    <row r="964" spans="1:2" x14ac:dyDescent="0.2">
      <c r="A964">
        <v>452548</v>
      </c>
      <c r="B964">
        <v>199</v>
      </c>
    </row>
    <row r="965" spans="1:2" x14ac:dyDescent="0.2">
      <c r="A965">
        <v>452684</v>
      </c>
      <c r="B965">
        <v>36</v>
      </c>
    </row>
    <row r="966" spans="1:2" x14ac:dyDescent="0.2">
      <c r="A966">
        <v>453249</v>
      </c>
      <c r="B966">
        <v>8</v>
      </c>
    </row>
    <row r="967" spans="1:2" x14ac:dyDescent="0.2">
      <c r="A967">
        <v>454239</v>
      </c>
      <c r="B967">
        <v>55</v>
      </c>
    </row>
    <row r="968" spans="1:2" x14ac:dyDescent="0.2">
      <c r="A968">
        <v>454367</v>
      </c>
      <c r="B968">
        <v>326</v>
      </c>
    </row>
    <row r="969" spans="1:2" x14ac:dyDescent="0.2">
      <c r="A969">
        <v>456357</v>
      </c>
      <c r="B969">
        <v>24</v>
      </c>
    </row>
    <row r="970" spans="1:2" x14ac:dyDescent="0.2">
      <c r="A970">
        <v>458584</v>
      </c>
      <c r="B970">
        <v>14</v>
      </c>
    </row>
    <row r="971" spans="1:2" x14ac:dyDescent="0.2">
      <c r="A971">
        <v>458721</v>
      </c>
      <c r="B971">
        <v>33</v>
      </c>
    </row>
    <row r="972" spans="1:2" x14ac:dyDescent="0.2">
      <c r="A972">
        <v>458741</v>
      </c>
      <c r="B972">
        <v>6</v>
      </c>
    </row>
    <row r="973" spans="1:2" x14ac:dyDescent="0.2">
      <c r="A973">
        <v>459129</v>
      </c>
      <c r="B973">
        <v>72</v>
      </c>
    </row>
    <row r="974" spans="1:2" x14ac:dyDescent="0.2">
      <c r="A974">
        <v>459174</v>
      </c>
      <c r="B974">
        <v>17</v>
      </c>
    </row>
    <row r="975" spans="1:2" x14ac:dyDescent="0.2">
      <c r="A975">
        <v>459199</v>
      </c>
      <c r="B975">
        <v>121</v>
      </c>
    </row>
    <row r="976" spans="1:2" x14ac:dyDescent="0.2">
      <c r="A976">
        <v>459200</v>
      </c>
      <c r="B976">
        <v>49</v>
      </c>
    </row>
    <row r="977" spans="1:2" x14ac:dyDescent="0.2">
      <c r="A977">
        <v>459269</v>
      </c>
      <c r="B977">
        <v>336</v>
      </c>
    </row>
    <row r="978" spans="1:2" x14ac:dyDescent="0.2">
      <c r="A978">
        <v>459344</v>
      </c>
      <c r="B978">
        <v>159</v>
      </c>
    </row>
    <row r="979" spans="1:2" x14ac:dyDescent="0.2">
      <c r="A979">
        <v>459447</v>
      </c>
      <c r="B979">
        <v>8</v>
      </c>
    </row>
    <row r="980" spans="1:2" x14ac:dyDescent="0.2">
      <c r="A980">
        <v>459541</v>
      </c>
      <c r="B980">
        <v>6</v>
      </c>
    </row>
    <row r="981" spans="1:2" x14ac:dyDescent="0.2">
      <c r="A981">
        <v>459858</v>
      </c>
      <c r="B981">
        <v>7</v>
      </c>
    </row>
    <row r="982" spans="1:2" x14ac:dyDescent="0.2">
      <c r="A982">
        <v>460015</v>
      </c>
      <c r="B982">
        <v>1</v>
      </c>
    </row>
    <row r="983" spans="1:2" x14ac:dyDescent="0.2">
      <c r="A983">
        <v>460768</v>
      </c>
      <c r="B983">
        <v>9</v>
      </c>
    </row>
    <row r="984" spans="1:2" x14ac:dyDescent="0.2">
      <c r="A984">
        <v>461447</v>
      </c>
      <c r="B984">
        <v>1</v>
      </c>
    </row>
    <row r="985" spans="1:2" x14ac:dyDescent="0.2">
      <c r="A985">
        <v>461574</v>
      </c>
      <c r="B985">
        <v>9</v>
      </c>
    </row>
    <row r="986" spans="1:2" x14ac:dyDescent="0.2">
      <c r="A986">
        <v>461758</v>
      </c>
      <c r="B986">
        <v>12</v>
      </c>
    </row>
    <row r="987" spans="1:2" x14ac:dyDescent="0.2">
      <c r="A987">
        <v>461977</v>
      </c>
      <c r="B987">
        <v>32</v>
      </c>
    </row>
    <row r="988" spans="1:2" x14ac:dyDescent="0.2">
      <c r="A988">
        <v>462404</v>
      </c>
      <c r="B988">
        <v>6</v>
      </c>
    </row>
    <row r="989" spans="1:2" x14ac:dyDescent="0.2">
      <c r="A989">
        <v>462446</v>
      </c>
      <c r="B989">
        <v>4</v>
      </c>
    </row>
    <row r="990" spans="1:2" x14ac:dyDescent="0.2">
      <c r="A990">
        <v>462647</v>
      </c>
      <c r="B990">
        <v>61</v>
      </c>
    </row>
    <row r="991" spans="1:2" x14ac:dyDescent="0.2">
      <c r="A991">
        <v>462933</v>
      </c>
      <c r="B991">
        <v>98</v>
      </c>
    </row>
    <row r="992" spans="1:2" x14ac:dyDescent="0.2">
      <c r="A992">
        <v>463089</v>
      </c>
      <c r="B992">
        <v>19</v>
      </c>
    </row>
    <row r="993" spans="1:2" x14ac:dyDescent="0.2">
      <c r="A993">
        <v>464691</v>
      </c>
      <c r="B993">
        <v>17</v>
      </c>
    </row>
    <row r="994" spans="1:2" x14ac:dyDescent="0.2">
      <c r="A994">
        <v>465304</v>
      </c>
      <c r="B994">
        <v>55</v>
      </c>
    </row>
    <row r="995" spans="1:2" x14ac:dyDescent="0.2">
      <c r="A995">
        <v>465572</v>
      </c>
      <c r="B995">
        <v>10</v>
      </c>
    </row>
    <row r="996" spans="1:2" x14ac:dyDescent="0.2">
      <c r="A996">
        <v>465602</v>
      </c>
      <c r="B996">
        <v>19</v>
      </c>
    </row>
    <row r="997" spans="1:2" x14ac:dyDescent="0.2">
      <c r="A997">
        <v>465926</v>
      </c>
      <c r="B997">
        <v>31</v>
      </c>
    </row>
    <row r="998" spans="1:2" x14ac:dyDescent="0.2">
      <c r="A998">
        <v>465960</v>
      </c>
      <c r="B998">
        <v>10</v>
      </c>
    </row>
    <row r="999" spans="1:2" x14ac:dyDescent="0.2">
      <c r="A999">
        <v>465967</v>
      </c>
      <c r="B999">
        <v>30</v>
      </c>
    </row>
    <row r="1000" spans="1:2" x14ac:dyDescent="0.2">
      <c r="A1000">
        <v>465969</v>
      </c>
      <c r="B1000">
        <v>66</v>
      </c>
    </row>
    <row r="1001" spans="1:2" x14ac:dyDescent="0.2">
      <c r="A1001">
        <v>465977</v>
      </c>
      <c r="B1001">
        <v>201</v>
      </c>
    </row>
    <row r="1002" spans="1:2" x14ac:dyDescent="0.2">
      <c r="A1002">
        <v>466037</v>
      </c>
      <c r="B1002">
        <v>420</v>
      </c>
    </row>
    <row r="1003" spans="1:2" x14ac:dyDescent="0.2">
      <c r="A1003">
        <v>466041</v>
      </c>
      <c r="B1003">
        <v>52</v>
      </c>
    </row>
    <row r="1004" spans="1:2" x14ac:dyDescent="0.2">
      <c r="A1004">
        <v>466044</v>
      </c>
      <c r="B1004">
        <v>297</v>
      </c>
    </row>
    <row r="1005" spans="1:2" x14ac:dyDescent="0.2">
      <c r="A1005">
        <v>466199</v>
      </c>
      <c r="B1005">
        <v>11</v>
      </c>
    </row>
    <row r="1006" spans="1:2" x14ac:dyDescent="0.2">
      <c r="A1006">
        <v>466211</v>
      </c>
      <c r="B1006">
        <v>35</v>
      </c>
    </row>
    <row r="1007" spans="1:2" x14ac:dyDescent="0.2">
      <c r="A1007">
        <v>466223</v>
      </c>
      <c r="B1007">
        <v>1</v>
      </c>
    </row>
    <row r="1008" spans="1:2" x14ac:dyDescent="0.2">
      <c r="A1008">
        <v>466242</v>
      </c>
      <c r="B1008">
        <v>15</v>
      </c>
    </row>
    <row r="1009" spans="1:2" x14ac:dyDescent="0.2">
      <c r="A1009">
        <v>466319</v>
      </c>
      <c r="B1009">
        <v>3</v>
      </c>
    </row>
    <row r="1010" spans="1:2" x14ac:dyDescent="0.2">
      <c r="A1010">
        <v>466357</v>
      </c>
      <c r="B1010">
        <v>13</v>
      </c>
    </row>
    <row r="1011" spans="1:2" x14ac:dyDescent="0.2">
      <c r="A1011">
        <v>466375</v>
      </c>
      <c r="B1011">
        <v>33</v>
      </c>
    </row>
    <row r="1012" spans="1:2" x14ac:dyDescent="0.2">
      <c r="A1012">
        <v>466385</v>
      </c>
      <c r="B1012">
        <v>12</v>
      </c>
    </row>
    <row r="1013" spans="1:2" x14ac:dyDescent="0.2">
      <c r="A1013">
        <v>466395</v>
      </c>
      <c r="B1013">
        <v>1</v>
      </c>
    </row>
    <row r="1014" spans="1:2" x14ac:dyDescent="0.2">
      <c r="A1014">
        <v>466446</v>
      </c>
      <c r="B1014">
        <v>2</v>
      </c>
    </row>
    <row r="1015" spans="1:2" x14ac:dyDescent="0.2">
      <c r="A1015">
        <v>466491</v>
      </c>
      <c r="B1015">
        <v>387</v>
      </c>
    </row>
    <row r="1016" spans="1:2" x14ac:dyDescent="0.2">
      <c r="A1016">
        <v>466492</v>
      </c>
      <c r="B1016">
        <v>82</v>
      </c>
    </row>
    <row r="1017" spans="1:2" x14ac:dyDescent="0.2">
      <c r="A1017">
        <v>467119</v>
      </c>
      <c r="B1017">
        <v>486</v>
      </c>
    </row>
    <row r="1018" spans="1:2" x14ac:dyDescent="0.2">
      <c r="A1018">
        <v>467555</v>
      </c>
      <c r="B1018">
        <v>9</v>
      </c>
    </row>
    <row r="1019" spans="1:2" x14ac:dyDescent="0.2">
      <c r="A1019">
        <v>467633</v>
      </c>
      <c r="B1019">
        <v>3</v>
      </c>
    </row>
    <row r="1020" spans="1:2" x14ac:dyDescent="0.2">
      <c r="A1020">
        <v>467660</v>
      </c>
      <c r="B1020">
        <v>6</v>
      </c>
    </row>
    <row r="1021" spans="1:2" x14ac:dyDescent="0.2">
      <c r="A1021">
        <v>467765</v>
      </c>
      <c r="B1021">
        <v>4</v>
      </c>
    </row>
    <row r="1022" spans="1:2" x14ac:dyDescent="0.2">
      <c r="A1022">
        <v>468524</v>
      </c>
      <c r="B1022">
        <v>11</v>
      </c>
    </row>
    <row r="1023" spans="1:2" x14ac:dyDescent="0.2">
      <c r="A1023">
        <v>468843</v>
      </c>
      <c r="B1023">
        <v>95</v>
      </c>
    </row>
    <row r="1024" spans="1:2" x14ac:dyDescent="0.2">
      <c r="A1024">
        <v>469988</v>
      </c>
      <c r="B1024">
        <v>81</v>
      </c>
    </row>
    <row r="1025" spans="1:2" x14ac:dyDescent="0.2">
      <c r="A1025">
        <v>470006</v>
      </c>
      <c r="B1025">
        <v>391</v>
      </c>
    </row>
    <row r="1026" spans="1:2" x14ac:dyDescent="0.2">
      <c r="A1026">
        <v>470515</v>
      </c>
      <c r="B1026">
        <v>8</v>
      </c>
    </row>
    <row r="1027" spans="1:2" x14ac:dyDescent="0.2">
      <c r="A1027">
        <v>470672</v>
      </c>
      <c r="B1027">
        <v>212</v>
      </c>
    </row>
    <row r="1028" spans="1:2" x14ac:dyDescent="0.2">
      <c r="A1028">
        <v>470764</v>
      </c>
      <c r="B1028">
        <v>25</v>
      </c>
    </row>
    <row r="1029" spans="1:2" x14ac:dyDescent="0.2">
      <c r="A1029">
        <v>470907</v>
      </c>
      <c r="B1029">
        <v>25</v>
      </c>
    </row>
    <row r="1030" spans="1:2" x14ac:dyDescent="0.2">
      <c r="A1030">
        <v>470994</v>
      </c>
      <c r="B1030">
        <v>15</v>
      </c>
    </row>
    <row r="1031" spans="1:2" x14ac:dyDescent="0.2">
      <c r="A1031">
        <v>471191</v>
      </c>
      <c r="B1031">
        <v>817</v>
      </c>
    </row>
    <row r="1032" spans="1:2" x14ac:dyDescent="0.2">
      <c r="A1032">
        <v>471807</v>
      </c>
      <c r="B1032">
        <v>8</v>
      </c>
    </row>
    <row r="1033" spans="1:2" x14ac:dyDescent="0.2">
      <c r="A1033">
        <v>472006</v>
      </c>
      <c r="B1033">
        <v>1</v>
      </c>
    </row>
    <row r="1034" spans="1:2" x14ac:dyDescent="0.2">
      <c r="A1034">
        <v>472299</v>
      </c>
      <c r="B1034">
        <v>10</v>
      </c>
    </row>
    <row r="1035" spans="1:2" x14ac:dyDescent="0.2">
      <c r="A1035">
        <v>472541</v>
      </c>
      <c r="B1035">
        <v>4</v>
      </c>
    </row>
    <row r="1036" spans="1:2" x14ac:dyDescent="0.2">
      <c r="A1036">
        <v>472627</v>
      </c>
      <c r="B1036">
        <v>4</v>
      </c>
    </row>
    <row r="1037" spans="1:2" x14ac:dyDescent="0.2">
      <c r="A1037">
        <v>472922</v>
      </c>
      <c r="B1037">
        <v>27</v>
      </c>
    </row>
    <row r="1038" spans="1:2" x14ac:dyDescent="0.2">
      <c r="A1038">
        <v>473360</v>
      </c>
      <c r="B1038">
        <v>5</v>
      </c>
    </row>
    <row r="1039" spans="1:2" x14ac:dyDescent="0.2">
      <c r="A1039">
        <v>473714</v>
      </c>
      <c r="B1039">
        <v>24</v>
      </c>
    </row>
    <row r="1040" spans="1:2" x14ac:dyDescent="0.2">
      <c r="A1040">
        <v>474285</v>
      </c>
      <c r="B1040">
        <v>3</v>
      </c>
    </row>
    <row r="1041" spans="1:2" x14ac:dyDescent="0.2">
      <c r="A1041">
        <v>474623</v>
      </c>
      <c r="B1041">
        <v>277</v>
      </c>
    </row>
    <row r="1042" spans="1:2" x14ac:dyDescent="0.2">
      <c r="A1042">
        <v>475351</v>
      </c>
      <c r="B1042">
        <v>4</v>
      </c>
    </row>
    <row r="1043" spans="1:2" x14ac:dyDescent="0.2">
      <c r="A1043">
        <v>475512</v>
      </c>
      <c r="B1043">
        <v>12</v>
      </c>
    </row>
    <row r="1044" spans="1:2" x14ac:dyDescent="0.2">
      <c r="A1044">
        <v>476210</v>
      </c>
      <c r="B1044">
        <v>4</v>
      </c>
    </row>
    <row r="1045" spans="1:2" x14ac:dyDescent="0.2">
      <c r="A1045">
        <v>476352</v>
      </c>
      <c r="B1045">
        <v>16</v>
      </c>
    </row>
    <row r="1046" spans="1:2" x14ac:dyDescent="0.2">
      <c r="A1046">
        <v>476910</v>
      </c>
      <c r="B1046">
        <v>16</v>
      </c>
    </row>
    <row r="1047" spans="1:2" x14ac:dyDescent="0.2">
      <c r="A1047">
        <v>477215</v>
      </c>
      <c r="B1047">
        <v>4</v>
      </c>
    </row>
    <row r="1048" spans="1:2" x14ac:dyDescent="0.2">
      <c r="A1048">
        <v>477343</v>
      </c>
      <c r="B1048">
        <v>4</v>
      </c>
    </row>
    <row r="1049" spans="1:2" x14ac:dyDescent="0.2">
      <c r="A1049">
        <v>477467</v>
      </c>
      <c r="B1049">
        <v>12</v>
      </c>
    </row>
    <row r="1050" spans="1:2" x14ac:dyDescent="0.2">
      <c r="A1050">
        <v>477587</v>
      </c>
      <c r="B1050">
        <v>111</v>
      </c>
    </row>
    <row r="1051" spans="1:2" x14ac:dyDescent="0.2">
      <c r="A1051">
        <v>477606</v>
      </c>
      <c r="B1051">
        <v>124</v>
      </c>
    </row>
    <row r="1052" spans="1:2" x14ac:dyDescent="0.2">
      <c r="A1052">
        <v>477887</v>
      </c>
      <c r="B1052">
        <v>324</v>
      </c>
    </row>
    <row r="1053" spans="1:2" x14ac:dyDescent="0.2">
      <c r="A1053">
        <v>478216</v>
      </c>
      <c r="B1053">
        <v>4</v>
      </c>
    </row>
    <row r="1054" spans="1:2" x14ac:dyDescent="0.2">
      <c r="A1054">
        <v>478409</v>
      </c>
      <c r="B1054">
        <v>313</v>
      </c>
    </row>
    <row r="1055" spans="1:2" x14ac:dyDescent="0.2">
      <c r="A1055">
        <v>478812</v>
      </c>
      <c r="B1055">
        <v>219</v>
      </c>
    </row>
    <row r="1056" spans="1:2" x14ac:dyDescent="0.2">
      <c r="A1056">
        <v>479222</v>
      </c>
      <c r="B1056">
        <v>7</v>
      </c>
    </row>
    <row r="1057" spans="1:2" x14ac:dyDescent="0.2">
      <c r="A1057">
        <v>479509</v>
      </c>
      <c r="B1057">
        <v>38</v>
      </c>
    </row>
    <row r="1058" spans="1:2" x14ac:dyDescent="0.2">
      <c r="A1058">
        <v>479807</v>
      </c>
      <c r="B1058">
        <v>30</v>
      </c>
    </row>
    <row r="1059" spans="1:2" x14ac:dyDescent="0.2">
      <c r="A1059">
        <v>480485</v>
      </c>
      <c r="B1059">
        <v>4</v>
      </c>
    </row>
    <row r="1060" spans="1:2" x14ac:dyDescent="0.2">
      <c r="A1060">
        <v>480740</v>
      </c>
      <c r="B1060">
        <v>12</v>
      </c>
    </row>
    <row r="1061" spans="1:2" x14ac:dyDescent="0.2">
      <c r="A1061">
        <v>480877</v>
      </c>
      <c r="B1061">
        <v>17</v>
      </c>
    </row>
    <row r="1062" spans="1:2" x14ac:dyDescent="0.2">
      <c r="A1062">
        <v>480908</v>
      </c>
      <c r="B1062">
        <v>12</v>
      </c>
    </row>
    <row r="1063" spans="1:2" x14ac:dyDescent="0.2">
      <c r="A1063">
        <v>482009</v>
      </c>
      <c r="B1063">
        <v>12</v>
      </c>
    </row>
    <row r="1064" spans="1:2" x14ac:dyDescent="0.2">
      <c r="A1064">
        <v>482889</v>
      </c>
      <c r="B1064">
        <v>11</v>
      </c>
    </row>
    <row r="1065" spans="1:2" x14ac:dyDescent="0.2">
      <c r="A1065">
        <v>482999</v>
      </c>
      <c r="B1065">
        <v>54</v>
      </c>
    </row>
    <row r="1066" spans="1:2" x14ac:dyDescent="0.2">
      <c r="A1066">
        <v>483729</v>
      </c>
      <c r="B1066">
        <v>4</v>
      </c>
    </row>
    <row r="1067" spans="1:2" x14ac:dyDescent="0.2">
      <c r="A1067">
        <v>484480</v>
      </c>
      <c r="B1067">
        <v>3</v>
      </c>
    </row>
    <row r="1068" spans="1:2" x14ac:dyDescent="0.2">
      <c r="A1068">
        <v>484505</v>
      </c>
      <c r="B1068">
        <v>73</v>
      </c>
    </row>
    <row r="1069" spans="1:2" x14ac:dyDescent="0.2">
      <c r="A1069">
        <v>484843</v>
      </c>
      <c r="B1069">
        <v>336</v>
      </c>
    </row>
    <row r="1070" spans="1:2" x14ac:dyDescent="0.2">
      <c r="A1070">
        <v>485670</v>
      </c>
      <c r="B1070">
        <v>23</v>
      </c>
    </row>
    <row r="1071" spans="1:2" x14ac:dyDescent="0.2">
      <c r="A1071">
        <v>485753</v>
      </c>
      <c r="B1071">
        <v>7</v>
      </c>
    </row>
    <row r="1072" spans="1:2" x14ac:dyDescent="0.2">
      <c r="A1072">
        <v>486118</v>
      </c>
      <c r="B1072">
        <v>5</v>
      </c>
    </row>
    <row r="1073" spans="1:2" x14ac:dyDescent="0.2">
      <c r="A1073">
        <v>486478</v>
      </c>
      <c r="B1073">
        <v>33</v>
      </c>
    </row>
    <row r="1074" spans="1:2" x14ac:dyDescent="0.2">
      <c r="A1074">
        <v>486792</v>
      </c>
      <c r="B1074">
        <v>47</v>
      </c>
    </row>
    <row r="1075" spans="1:2" x14ac:dyDescent="0.2">
      <c r="A1075">
        <v>486799</v>
      </c>
      <c r="B1075">
        <v>16</v>
      </c>
    </row>
    <row r="1076" spans="1:2" x14ac:dyDescent="0.2">
      <c r="A1076">
        <v>487132</v>
      </c>
      <c r="B1076">
        <v>10</v>
      </c>
    </row>
    <row r="1077" spans="1:2" x14ac:dyDescent="0.2">
      <c r="A1077">
        <v>487525</v>
      </c>
      <c r="B1077">
        <v>13</v>
      </c>
    </row>
    <row r="1078" spans="1:2" x14ac:dyDescent="0.2">
      <c r="A1078">
        <v>488116</v>
      </c>
      <c r="B1078">
        <v>48</v>
      </c>
    </row>
    <row r="1079" spans="1:2" x14ac:dyDescent="0.2">
      <c r="A1079">
        <v>488559</v>
      </c>
      <c r="B1079">
        <v>16</v>
      </c>
    </row>
    <row r="1080" spans="1:2" x14ac:dyDescent="0.2">
      <c r="A1080">
        <v>489703</v>
      </c>
      <c r="B1080">
        <v>1</v>
      </c>
    </row>
    <row r="1081" spans="1:2" x14ac:dyDescent="0.2">
      <c r="A1081">
        <v>490142</v>
      </c>
      <c r="B1081">
        <v>16</v>
      </c>
    </row>
    <row r="1082" spans="1:2" x14ac:dyDescent="0.2">
      <c r="A1082">
        <v>491098</v>
      </c>
      <c r="B1082">
        <v>10</v>
      </c>
    </row>
    <row r="1083" spans="1:2" x14ac:dyDescent="0.2">
      <c r="A1083">
        <v>491132</v>
      </c>
      <c r="B1083">
        <v>34</v>
      </c>
    </row>
    <row r="1084" spans="1:2" x14ac:dyDescent="0.2">
      <c r="A1084">
        <v>491619</v>
      </c>
      <c r="B1084">
        <v>32</v>
      </c>
    </row>
    <row r="1085" spans="1:2" x14ac:dyDescent="0.2">
      <c r="A1085">
        <v>491705</v>
      </c>
      <c r="B1085">
        <v>124</v>
      </c>
    </row>
    <row r="1086" spans="1:2" x14ac:dyDescent="0.2">
      <c r="A1086">
        <v>493451</v>
      </c>
      <c r="B1086">
        <v>35</v>
      </c>
    </row>
    <row r="1087" spans="1:2" x14ac:dyDescent="0.2">
      <c r="A1087">
        <v>493599</v>
      </c>
      <c r="B1087">
        <v>37</v>
      </c>
    </row>
    <row r="1088" spans="1:2" x14ac:dyDescent="0.2">
      <c r="A1088">
        <v>493704</v>
      </c>
      <c r="B1088">
        <v>3</v>
      </c>
    </row>
    <row r="1089" spans="1:2" x14ac:dyDescent="0.2">
      <c r="A1089">
        <v>493856</v>
      </c>
      <c r="B1089">
        <v>68</v>
      </c>
    </row>
    <row r="1090" spans="1:2" x14ac:dyDescent="0.2">
      <c r="A1090">
        <v>494655</v>
      </c>
      <c r="B1090">
        <v>46</v>
      </c>
    </row>
    <row r="1091" spans="1:2" x14ac:dyDescent="0.2">
      <c r="A1091">
        <v>494926</v>
      </c>
      <c r="B1091">
        <v>3</v>
      </c>
    </row>
    <row r="1092" spans="1:2" x14ac:dyDescent="0.2">
      <c r="A1092">
        <v>497274</v>
      </c>
      <c r="B1092">
        <v>8</v>
      </c>
    </row>
    <row r="1093" spans="1:2" x14ac:dyDescent="0.2">
      <c r="A1093">
        <v>497582</v>
      </c>
      <c r="B1093">
        <v>19</v>
      </c>
    </row>
    <row r="1094" spans="1:2" x14ac:dyDescent="0.2">
      <c r="A1094">
        <v>497705</v>
      </c>
      <c r="B1094">
        <v>654</v>
      </c>
    </row>
    <row r="1095" spans="1:2" x14ac:dyDescent="0.2">
      <c r="A1095">
        <v>499870</v>
      </c>
      <c r="B1095">
        <v>14</v>
      </c>
    </row>
    <row r="1096" spans="1:2" x14ac:dyDescent="0.2">
      <c r="A1096">
        <v>499976</v>
      </c>
      <c r="B1096">
        <v>257</v>
      </c>
    </row>
    <row r="1097" spans="1:2" x14ac:dyDescent="0.2">
      <c r="A1097">
        <v>500208</v>
      </c>
      <c r="B1097">
        <v>3</v>
      </c>
    </row>
    <row r="1098" spans="1:2" x14ac:dyDescent="0.2">
      <c r="A1098">
        <v>500453</v>
      </c>
      <c r="B1098">
        <v>21</v>
      </c>
    </row>
    <row r="1099" spans="1:2" x14ac:dyDescent="0.2">
      <c r="A1099">
        <v>500661</v>
      </c>
      <c r="B1099">
        <v>4</v>
      </c>
    </row>
    <row r="1100" spans="1:2" x14ac:dyDescent="0.2">
      <c r="A1100">
        <v>502025</v>
      </c>
      <c r="B1100">
        <v>11</v>
      </c>
    </row>
    <row r="1101" spans="1:2" x14ac:dyDescent="0.2">
      <c r="A1101">
        <v>507321</v>
      </c>
      <c r="B1101">
        <v>10</v>
      </c>
    </row>
    <row r="1102" spans="1:2" x14ac:dyDescent="0.2">
      <c r="A1102">
        <v>507940</v>
      </c>
      <c r="B1102">
        <v>2</v>
      </c>
    </row>
    <row r="1103" spans="1:2" x14ac:dyDescent="0.2">
      <c r="A1103">
        <v>508779</v>
      </c>
      <c r="B1103">
        <v>78</v>
      </c>
    </row>
    <row r="1104" spans="1:2" x14ac:dyDescent="0.2">
      <c r="A1104">
        <v>509692</v>
      </c>
      <c r="B1104">
        <v>28</v>
      </c>
    </row>
    <row r="1105" spans="1:2" x14ac:dyDescent="0.2">
      <c r="A1105">
        <v>510378</v>
      </c>
      <c r="B1105">
        <v>13</v>
      </c>
    </row>
    <row r="1106" spans="1:2" x14ac:dyDescent="0.2">
      <c r="A1106">
        <v>510427</v>
      </c>
      <c r="B1106">
        <v>39</v>
      </c>
    </row>
    <row r="1107" spans="1:2" x14ac:dyDescent="0.2">
      <c r="A1107">
        <v>510946</v>
      </c>
      <c r="B1107">
        <v>16</v>
      </c>
    </row>
    <row r="1108" spans="1:2" x14ac:dyDescent="0.2">
      <c r="A1108">
        <v>511036</v>
      </c>
      <c r="B1108">
        <v>1056</v>
      </c>
    </row>
    <row r="1109" spans="1:2" x14ac:dyDescent="0.2">
      <c r="A1109">
        <v>511752</v>
      </c>
      <c r="B1109">
        <v>11</v>
      </c>
    </row>
    <row r="1110" spans="1:2" x14ac:dyDescent="0.2">
      <c r="A1110">
        <v>512806</v>
      </c>
      <c r="B1110">
        <v>9</v>
      </c>
    </row>
    <row r="1111" spans="1:2" x14ac:dyDescent="0.2">
      <c r="A1111">
        <v>512879</v>
      </c>
      <c r="B1111">
        <v>17</v>
      </c>
    </row>
    <row r="1112" spans="1:2" x14ac:dyDescent="0.2">
      <c r="A1112">
        <v>512912</v>
      </c>
      <c r="B1112">
        <v>60</v>
      </c>
    </row>
    <row r="1113" spans="1:2" x14ac:dyDescent="0.2">
      <c r="A1113">
        <v>512963</v>
      </c>
      <c r="B1113">
        <v>5</v>
      </c>
    </row>
    <row r="1114" spans="1:2" x14ac:dyDescent="0.2">
      <c r="A1114">
        <v>513112</v>
      </c>
      <c r="B1114">
        <v>5</v>
      </c>
    </row>
    <row r="1115" spans="1:2" x14ac:dyDescent="0.2">
      <c r="A1115">
        <v>513304</v>
      </c>
      <c r="B1115">
        <v>8</v>
      </c>
    </row>
    <row r="1116" spans="1:2" x14ac:dyDescent="0.2">
      <c r="A1116">
        <v>513323</v>
      </c>
      <c r="B1116">
        <v>2</v>
      </c>
    </row>
    <row r="1117" spans="1:2" x14ac:dyDescent="0.2">
      <c r="A1117">
        <v>513431</v>
      </c>
      <c r="B1117">
        <v>268</v>
      </c>
    </row>
    <row r="1118" spans="1:2" x14ac:dyDescent="0.2">
      <c r="A1118">
        <v>513462</v>
      </c>
      <c r="B1118">
        <v>124</v>
      </c>
    </row>
    <row r="1119" spans="1:2" x14ac:dyDescent="0.2">
      <c r="A1119">
        <v>513778</v>
      </c>
      <c r="B1119">
        <v>3</v>
      </c>
    </row>
    <row r="1120" spans="1:2" x14ac:dyDescent="0.2">
      <c r="A1120">
        <v>513816</v>
      </c>
      <c r="B1120">
        <v>6</v>
      </c>
    </row>
    <row r="1121" spans="1:2" x14ac:dyDescent="0.2">
      <c r="A1121">
        <v>513921</v>
      </c>
      <c r="B1121">
        <v>6</v>
      </c>
    </row>
    <row r="1122" spans="1:2" x14ac:dyDescent="0.2">
      <c r="A1122">
        <v>514054</v>
      </c>
      <c r="B1122">
        <v>9</v>
      </c>
    </row>
    <row r="1123" spans="1:2" x14ac:dyDescent="0.2">
      <c r="A1123">
        <v>514302</v>
      </c>
      <c r="B1123">
        <v>13</v>
      </c>
    </row>
    <row r="1124" spans="1:2" x14ac:dyDescent="0.2">
      <c r="A1124">
        <v>514322</v>
      </c>
      <c r="B1124">
        <v>53</v>
      </c>
    </row>
    <row r="1125" spans="1:2" x14ac:dyDescent="0.2">
      <c r="A1125">
        <v>514474</v>
      </c>
      <c r="B1125">
        <v>9</v>
      </c>
    </row>
    <row r="1126" spans="1:2" x14ac:dyDescent="0.2">
      <c r="A1126">
        <v>514566</v>
      </c>
      <c r="B1126">
        <v>400</v>
      </c>
    </row>
    <row r="1127" spans="1:2" x14ac:dyDescent="0.2">
      <c r="A1127">
        <v>515059</v>
      </c>
      <c r="B1127">
        <v>1</v>
      </c>
    </row>
    <row r="1128" spans="1:2" x14ac:dyDescent="0.2">
      <c r="A1128">
        <v>515108</v>
      </c>
      <c r="B1128">
        <v>12</v>
      </c>
    </row>
    <row r="1129" spans="1:2" x14ac:dyDescent="0.2">
      <c r="A1129">
        <v>515147</v>
      </c>
      <c r="B1129">
        <v>2</v>
      </c>
    </row>
    <row r="1130" spans="1:2" x14ac:dyDescent="0.2">
      <c r="A1130">
        <v>515162</v>
      </c>
      <c r="B1130">
        <v>1</v>
      </c>
    </row>
    <row r="1131" spans="1:2" x14ac:dyDescent="0.2">
      <c r="A1131">
        <v>515481</v>
      </c>
      <c r="B1131">
        <v>3</v>
      </c>
    </row>
    <row r="1132" spans="1:2" x14ac:dyDescent="0.2">
      <c r="A1132">
        <v>517451</v>
      </c>
      <c r="B1132">
        <v>8</v>
      </c>
    </row>
    <row r="1133" spans="1:2" x14ac:dyDescent="0.2">
      <c r="A1133">
        <v>518257</v>
      </c>
      <c r="B1133">
        <v>7</v>
      </c>
    </row>
    <row r="1134" spans="1:2" x14ac:dyDescent="0.2">
      <c r="A1134">
        <v>518748</v>
      </c>
      <c r="B1134">
        <v>4</v>
      </c>
    </row>
    <row r="1135" spans="1:2" x14ac:dyDescent="0.2">
      <c r="A1135">
        <v>520250</v>
      </c>
      <c r="B1135">
        <v>216</v>
      </c>
    </row>
    <row r="1136" spans="1:2" x14ac:dyDescent="0.2">
      <c r="A1136">
        <v>521750</v>
      </c>
      <c r="B1136">
        <v>36</v>
      </c>
    </row>
    <row r="1137" spans="1:2" x14ac:dyDescent="0.2">
      <c r="A1137">
        <v>521948</v>
      </c>
      <c r="B1137">
        <v>70</v>
      </c>
    </row>
    <row r="1138" spans="1:2" x14ac:dyDescent="0.2">
      <c r="A1138">
        <v>523755</v>
      </c>
      <c r="B1138">
        <v>1</v>
      </c>
    </row>
    <row r="1139" spans="1:2" x14ac:dyDescent="0.2">
      <c r="A1139">
        <v>524778</v>
      </c>
      <c r="B1139">
        <v>17</v>
      </c>
    </row>
    <row r="1140" spans="1:2" x14ac:dyDescent="0.2">
      <c r="A1140">
        <v>531347</v>
      </c>
      <c r="B1140">
        <v>7</v>
      </c>
    </row>
    <row r="1141" spans="1:2" x14ac:dyDescent="0.2">
      <c r="A1141">
        <v>531557</v>
      </c>
      <c r="B1141">
        <v>3</v>
      </c>
    </row>
    <row r="1142" spans="1:2" x14ac:dyDescent="0.2">
      <c r="A1142">
        <v>532061</v>
      </c>
      <c r="B1142">
        <v>6</v>
      </c>
    </row>
    <row r="1143" spans="1:2" x14ac:dyDescent="0.2">
      <c r="A1143">
        <v>532247</v>
      </c>
      <c r="B1143">
        <v>708</v>
      </c>
    </row>
    <row r="1144" spans="1:2" x14ac:dyDescent="0.2">
      <c r="A1144">
        <v>533752</v>
      </c>
      <c r="B1144">
        <v>2</v>
      </c>
    </row>
    <row r="1145" spans="1:2" x14ac:dyDescent="0.2">
      <c r="A1145">
        <v>534862</v>
      </c>
      <c r="B1145">
        <v>110</v>
      </c>
    </row>
    <row r="1146" spans="1:2" x14ac:dyDescent="0.2">
      <c r="A1146">
        <v>535762</v>
      </c>
      <c r="B1146">
        <v>1691</v>
      </c>
    </row>
    <row r="1147" spans="1:2" x14ac:dyDescent="0.2">
      <c r="A1147">
        <v>536862</v>
      </c>
      <c r="B1147">
        <v>10</v>
      </c>
    </row>
    <row r="1148" spans="1:2" x14ac:dyDescent="0.2">
      <c r="A1148">
        <v>536867</v>
      </c>
      <c r="B1148">
        <v>3</v>
      </c>
    </row>
    <row r="1149" spans="1:2" x14ac:dyDescent="0.2">
      <c r="A1149">
        <v>538457</v>
      </c>
      <c r="B1149">
        <v>5</v>
      </c>
    </row>
    <row r="1150" spans="1:2" x14ac:dyDescent="0.2">
      <c r="A1150">
        <v>542050</v>
      </c>
      <c r="B1150">
        <v>19</v>
      </c>
    </row>
    <row r="1151" spans="1:2" x14ac:dyDescent="0.2">
      <c r="A1151">
        <v>542060</v>
      </c>
      <c r="B1151">
        <v>15</v>
      </c>
    </row>
    <row r="1152" spans="1:2" x14ac:dyDescent="0.2">
      <c r="A1152">
        <v>543347</v>
      </c>
      <c r="B1152">
        <v>76</v>
      </c>
    </row>
    <row r="1153" spans="1:2" x14ac:dyDescent="0.2">
      <c r="A1153">
        <v>545648</v>
      </c>
      <c r="B1153">
        <v>15</v>
      </c>
    </row>
    <row r="1154" spans="1:2" x14ac:dyDescent="0.2">
      <c r="A1154">
        <v>546361</v>
      </c>
      <c r="B1154">
        <v>2</v>
      </c>
    </row>
    <row r="1155" spans="1:2" x14ac:dyDescent="0.2">
      <c r="A1155">
        <v>547648</v>
      </c>
      <c r="B1155">
        <v>18</v>
      </c>
    </row>
    <row r="1156" spans="1:2" x14ac:dyDescent="0.2">
      <c r="A1156">
        <v>548262</v>
      </c>
      <c r="B1156">
        <v>187</v>
      </c>
    </row>
    <row r="1157" spans="1:2" x14ac:dyDescent="0.2">
      <c r="A1157">
        <v>549754</v>
      </c>
      <c r="B1157">
        <v>22</v>
      </c>
    </row>
    <row r="1158" spans="1:2" x14ac:dyDescent="0.2">
      <c r="A1158">
        <v>551150</v>
      </c>
      <c r="B1158">
        <v>27</v>
      </c>
    </row>
    <row r="1159" spans="1:2" x14ac:dyDescent="0.2">
      <c r="A1159">
        <v>551353</v>
      </c>
      <c r="B1159">
        <v>146</v>
      </c>
    </row>
    <row r="1160" spans="1:2" x14ac:dyDescent="0.2">
      <c r="A1160">
        <v>552247</v>
      </c>
      <c r="B1160">
        <v>65</v>
      </c>
    </row>
    <row r="1161" spans="1:2" x14ac:dyDescent="0.2">
      <c r="A1161">
        <v>553461</v>
      </c>
      <c r="B1161">
        <v>2</v>
      </c>
    </row>
    <row r="1162" spans="1:2" x14ac:dyDescent="0.2">
      <c r="A1162">
        <v>554048</v>
      </c>
      <c r="B1162">
        <v>99</v>
      </c>
    </row>
    <row r="1163" spans="1:2" x14ac:dyDescent="0.2">
      <c r="A1163">
        <v>555853</v>
      </c>
      <c r="B1163">
        <v>2</v>
      </c>
    </row>
    <row r="1164" spans="1:2" x14ac:dyDescent="0.2">
      <c r="A1164">
        <v>556150</v>
      </c>
      <c r="B1164">
        <v>4</v>
      </c>
    </row>
    <row r="1165" spans="1:2" x14ac:dyDescent="0.2">
      <c r="A1165">
        <v>556455</v>
      </c>
      <c r="B1165">
        <v>177</v>
      </c>
    </row>
    <row r="1166" spans="1:2" x14ac:dyDescent="0.2">
      <c r="A1166">
        <v>556953</v>
      </c>
      <c r="B1166">
        <v>12</v>
      </c>
    </row>
    <row r="1167" spans="1:2" x14ac:dyDescent="0.2">
      <c r="A1167">
        <v>557455</v>
      </c>
      <c r="B1167">
        <v>3</v>
      </c>
    </row>
    <row r="1168" spans="1:2" x14ac:dyDescent="0.2">
      <c r="A1168">
        <v>558353</v>
      </c>
      <c r="B1168">
        <v>10</v>
      </c>
    </row>
    <row r="1169" spans="1:2" x14ac:dyDescent="0.2">
      <c r="A1169">
        <v>560664</v>
      </c>
      <c r="B1169">
        <v>20</v>
      </c>
    </row>
    <row r="1170" spans="1:2" x14ac:dyDescent="0.2">
      <c r="A1170">
        <v>567756</v>
      </c>
      <c r="B1170">
        <v>392</v>
      </c>
    </row>
    <row r="1171" spans="1:2" x14ac:dyDescent="0.2">
      <c r="A1171">
        <v>568450</v>
      </c>
      <c r="B1171">
        <v>19</v>
      </c>
    </row>
    <row r="1172" spans="1:2" x14ac:dyDescent="0.2">
      <c r="A1172">
        <v>570556</v>
      </c>
      <c r="B1172">
        <v>104</v>
      </c>
    </row>
    <row r="1173" spans="1:2" x14ac:dyDescent="0.2">
      <c r="A1173">
        <v>570653</v>
      </c>
      <c r="B1173">
        <v>20</v>
      </c>
    </row>
    <row r="1174" spans="1:2" x14ac:dyDescent="0.2">
      <c r="A1174">
        <v>574758</v>
      </c>
      <c r="B1174">
        <v>10</v>
      </c>
    </row>
    <row r="1175" spans="1:2" x14ac:dyDescent="0.2">
      <c r="A1175">
        <v>576647</v>
      </c>
      <c r="B1175">
        <v>2</v>
      </c>
    </row>
    <row r="1176" spans="1:2" x14ac:dyDescent="0.2">
      <c r="A1176">
        <v>579056</v>
      </c>
      <c r="B1176">
        <v>64</v>
      </c>
    </row>
    <row r="1177" spans="1:2" x14ac:dyDescent="0.2">
      <c r="A1177">
        <v>579148</v>
      </c>
      <c r="B1177">
        <v>74</v>
      </c>
    </row>
    <row r="1178" spans="1:2" x14ac:dyDescent="0.2">
      <c r="A1178">
        <v>582952</v>
      </c>
      <c r="B1178">
        <v>10</v>
      </c>
    </row>
    <row r="1179" spans="1:2" x14ac:dyDescent="0.2">
      <c r="A1179">
        <v>583650</v>
      </c>
      <c r="B1179">
        <v>2</v>
      </c>
    </row>
    <row r="1180" spans="1:2" x14ac:dyDescent="0.2">
      <c r="A1180">
        <v>584056</v>
      </c>
      <c r="B1180">
        <v>6</v>
      </c>
    </row>
    <row r="1181" spans="1:2" x14ac:dyDescent="0.2">
      <c r="A1181">
        <v>585848</v>
      </c>
      <c r="B1181">
        <v>75</v>
      </c>
    </row>
    <row r="1182" spans="1:2" x14ac:dyDescent="0.2">
      <c r="A1182">
        <v>586347</v>
      </c>
      <c r="B1182">
        <v>1</v>
      </c>
    </row>
    <row r="1183" spans="1:2" x14ac:dyDescent="0.2">
      <c r="A1183">
        <v>587054</v>
      </c>
      <c r="B1183">
        <v>19</v>
      </c>
    </row>
    <row r="1184" spans="1:2" x14ac:dyDescent="0.2">
      <c r="A1184">
        <v>593952</v>
      </c>
      <c r="B1184">
        <v>13</v>
      </c>
    </row>
    <row r="1185" spans="1:2" x14ac:dyDescent="0.2">
      <c r="A1185">
        <v>595748</v>
      </c>
      <c r="B1185">
        <v>5</v>
      </c>
    </row>
    <row r="1186" spans="1:2" x14ac:dyDescent="0.2">
      <c r="A1186" t="s">
        <v>1273</v>
      </c>
      <c r="B1186">
        <v>3</v>
      </c>
    </row>
    <row r="1187" spans="1:2" x14ac:dyDescent="0.2">
      <c r="A1187" t="s">
        <v>160</v>
      </c>
      <c r="B1187">
        <v>337</v>
      </c>
    </row>
    <row r="1188" spans="1:2" x14ac:dyDescent="0.2">
      <c r="A1188" t="s">
        <v>1069</v>
      </c>
      <c r="B1188">
        <v>62</v>
      </c>
    </row>
    <row r="1189" spans="1:2" x14ac:dyDescent="0.2">
      <c r="A1189" t="s">
        <v>1101</v>
      </c>
      <c r="B1189">
        <v>40</v>
      </c>
    </row>
    <row r="1190" spans="1:2" x14ac:dyDescent="0.2">
      <c r="A1190" t="s">
        <v>1019</v>
      </c>
      <c r="B1190">
        <v>139</v>
      </c>
    </row>
    <row r="1191" spans="1:2" x14ac:dyDescent="0.2">
      <c r="A1191" t="s">
        <v>902</v>
      </c>
      <c r="B1191">
        <v>753</v>
      </c>
    </row>
    <row r="1192" spans="1:2" x14ac:dyDescent="0.2">
      <c r="A1192" t="s">
        <v>841</v>
      </c>
      <c r="B1192">
        <v>100</v>
      </c>
    </row>
    <row r="1193" spans="1:2" x14ac:dyDescent="0.2">
      <c r="A1193" t="s">
        <v>1185</v>
      </c>
      <c r="B1193">
        <v>10</v>
      </c>
    </row>
    <row r="1194" spans="1:2" x14ac:dyDescent="0.2">
      <c r="A1194" t="s">
        <v>928</v>
      </c>
      <c r="B1194">
        <v>155</v>
      </c>
    </row>
    <row r="1195" spans="1:2" x14ac:dyDescent="0.2">
      <c r="A1195" t="s">
        <v>641</v>
      </c>
      <c r="B1195">
        <v>173</v>
      </c>
    </row>
    <row r="1196" spans="1:2" x14ac:dyDescent="0.2">
      <c r="A1196" t="s">
        <v>1142</v>
      </c>
      <c r="B1196">
        <v>22</v>
      </c>
    </row>
    <row r="1197" spans="1:2" x14ac:dyDescent="0.2">
      <c r="A1197" t="s">
        <v>148</v>
      </c>
      <c r="B1197">
        <v>115</v>
      </c>
    </row>
    <row r="1198" spans="1:2" x14ac:dyDescent="0.2">
      <c r="A1198" t="s">
        <v>1228</v>
      </c>
      <c r="B1198">
        <v>6</v>
      </c>
    </row>
    <row r="1199" spans="1:2" x14ac:dyDescent="0.2">
      <c r="A1199" t="s">
        <v>1075</v>
      </c>
      <c r="B1199">
        <v>58</v>
      </c>
    </row>
    <row r="1200" spans="1:2" x14ac:dyDescent="0.2">
      <c r="A1200" t="s">
        <v>1205</v>
      </c>
      <c r="B1200">
        <v>8</v>
      </c>
    </row>
    <row r="1201" spans="1:2" x14ac:dyDescent="0.2">
      <c r="A1201" t="s">
        <v>732</v>
      </c>
      <c r="B1201">
        <v>134</v>
      </c>
    </row>
    <row r="1202" spans="1:2" x14ac:dyDescent="0.2">
      <c r="A1202" t="s">
        <v>1163</v>
      </c>
      <c r="B1202">
        <v>15</v>
      </c>
    </row>
    <row r="1203" spans="1:2" x14ac:dyDescent="0.2">
      <c r="A1203" t="s">
        <v>1286</v>
      </c>
      <c r="B1203">
        <v>2</v>
      </c>
    </row>
    <row r="1204" spans="1:2" x14ac:dyDescent="0.2">
      <c r="A1204" t="s">
        <v>1033</v>
      </c>
      <c r="B1204">
        <v>107</v>
      </c>
    </row>
    <row r="1205" spans="1:2" x14ac:dyDescent="0.2">
      <c r="A1205" t="s">
        <v>1258</v>
      </c>
      <c r="B1205">
        <v>4</v>
      </c>
    </row>
    <row r="1206" spans="1:2" x14ac:dyDescent="0.2">
      <c r="A1206" t="s">
        <v>1183</v>
      </c>
      <c r="B1206">
        <v>10</v>
      </c>
    </row>
    <row r="1207" spans="1:2" x14ac:dyDescent="0.2">
      <c r="A1207" t="s">
        <v>60</v>
      </c>
      <c r="B1207">
        <v>58</v>
      </c>
    </row>
    <row r="1208" spans="1:2" x14ac:dyDescent="0.2">
      <c r="A1208" t="s">
        <v>1203</v>
      </c>
      <c r="B1208">
        <v>8</v>
      </c>
    </row>
    <row r="1209" spans="1:2" x14ac:dyDescent="0.2">
      <c r="A1209" t="s">
        <v>968</v>
      </c>
      <c r="B1209">
        <v>428</v>
      </c>
    </row>
    <row r="1210" spans="1:2" x14ac:dyDescent="0.2">
      <c r="A1210" t="s">
        <v>1256</v>
      </c>
      <c r="B1210">
        <v>4</v>
      </c>
    </row>
    <row r="1211" spans="1:2" x14ac:dyDescent="0.2">
      <c r="A1211" t="s">
        <v>1854</v>
      </c>
      <c r="B1211">
        <v>518</v>
      </c>
    </row>
    <row r="1212" spans="1:2" x14ac:dyDescent="0.2">
      <c r="A1212" t="s">
        <v>1855</v>
      </c>
      <c r="B1212">
        <v>58</v>
      </c>
    </row>
    <row r="1213" spans="1:2" x14ac:dyDescent="0.2">
      <c r="A1213" t="s">
        <v>1856</v>
      </c>
      <c r="B1213">
        <v>1</v>
      </c>
    </row>
    <row r="1214" spans="1:2" x14ac:dyDescent="0.2">
      <c r="A1214" t="s">
        <v>1857</v>
      </c>
      <c r="B1214">
        <v>39</v>
      </c>
    </row>
    <row r="1215" spans="1:2" x14ac:dyDescent="0.2">
      <c r="A1215" t="s">
        <v>1858</v>
      </c>
      <c r="B1215">
        <v>12</v>
      </c>
    </row>
    <row r="1216" spans="1:2" x14ac:dyDescent="0.2">
      <c r="A1216" t="s">
        <v>1859</v>
      </c>
      <c r="B1216">
        <v>3</v>
      </c>
    </row>
    <row r="1217" spans="1:2" x14ac:dyDescent="0.2">
      <c r="A1217" t="s">
        <v>1860</v>
      </c>
      <c r="B1217">
        <v>10</v>
      </c>
    </row>
    <row r="1218" spans="1:2" x14ac:dyDescent="0.2">
      <c r="A1218" t="s">
        <v>1270</v>
      </c>
      <c r="B1218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F2BE1-2C29-4E40-901C-7D087447C93E}">
  <dimension ref="A1:B1084"/>
  <sheetViews>
    <sheetView workbookViewId="0"/>
  </sheetViews>
  <sheetFormatPr baseColWidth="10" defaultColWidth="8.83203125" defaultRowHeight="16" x14ac:dyDescent="0.2"/>
  <sheetData>
    <row r="1" spans="1:2" x14ac:dyDescent="0.2">
      <c r="A1" s="6" t="s">
        <v>1852</v>
      </c>
      <c r="B1" s="6" t="s">
        <v>1861</v>
      </c>
    </row>
    <row r="2" spans="1:2" x14ac:dyDescent="0.2">
      <c r="A2" s="6">
        <v>100282</v>
      </c>
      <c r="B2" s="6">
        <v>3</v>
      </c>
    </row>
    <row r="3" spans="1:2" x14ac:dyDescent="0.2">
      <c r="A3" s="6">
        <v>104586</v>
      </c>
      <c r="B3" s="6">
        <v>21</v>
      </c>
    </row>
    <row r="4" spans="1:2" x14ac:dyDescent="0.2">
      <c r="A4" s="6">
        <v>105226</v>
      </c>
      <c r="B4" s="6">
        <v>27</v>
      </c>
    </row>
    <row r="5" spans="1:2" x14ac:dyDescent="0.2">
      <c r="A5" s="6">
        <v>105331</v>
      </c>
      <c r="B5" s="6">
        <v>6</v>
      </c>
    </row>
    <row r="6" spans="1:2" x14ac:dyDescent="0.2">
      <c r="A6" s="6">
        <v>105389</v>
      </c>
      <c r="B6" s="6">
        <v>8</v>
      </c>
    </row>
    <row r="7" spans="1:2" x14ac:dyDescent="0.2">
      <c r="A7" s="6">
        <v>105469</v>
      </c>
      <c r="B7" s="6">
        <v>1025</v>
      </c>
    </row>
    <row r="8" spans="1:2" x14ac:dyDescent="0.2">
      <c r="A8" s="6">
        <v>105506</v>
      </c>
      <c r="B8" s="6">
        <v>100</v>
      </c>
    </row>
    <row r="9" spans="1:2" x14ac:dyDescent="0.2">
      <c r="A9" s="6">
        <v>105516</v>
      </c>
      <c r="B9" s="6">
        <v>521</v>
      </c>
    </row>
    <row r="10" spans="1:2" x14ac:dyDescent="0.2">
      <c r="A10" s="6">
        <v>105526</v>
      </c>
      <c r="B10" s="6">
        <v>436</v>
      </c>
    </row>
    <row r="11" spans="1:2" x14ac:dyDescent="0.2">
      <c r="A11" s="6">
        <v>105678</v>
      </c>
      <c r="B11" s="6">
        <v>17</v>
      </c>
    </row>
    <row r="12" spans="1:2" x14ac:dyDescent="0.2">
      <c r="A12" s="6">
        <v>105702</v>
      </c>
      <c r="B12" s="6">
        <v>474</v>
      </c>
    </row>
    <row r="13" spans="1:2" x14ac:dyDescent="0.2">
      <c r="A13" s="6">
        <v>105706</v>
      </c>
      <c r="B13" s="6">
        <v>33</v>
      </c>
    </row>
    <row r="14" spans="1:2" x14ac:dyDescent="0.2">
      <c r="A14" s="6">
        <v>105721</v>
      </c>
      <c r="B14" s="6">
        <v>6</v>
      </c>
    </row>
    <row r="15" spans="1:2" x14ac:dyDescent="0.2">
      <c r="A15" s="6">
        <v>105751</v>
      </c>
      <c r="B15" s="6">
        <v>147</v>
      </c>
    </row>
    <row r="16" spans="1:2" x14ac:dyDescent="0.2">
      <c r="A16" s="6">
        <v>105756</v>
      </c>
      <c r="B16" s="6">
        <v>60</v>
      </c>
    </row>
    <row r="17" spans="1:2" x14ac:dyDescent="0.2">
      <c r="A17" s="6">
        <v>105772</v>
      </c>
      <c r="B17" s="6">
        <v>55</v>
      </c>
    </row>
    <row r="18" spans="1:2" x14ac:dyDescent="0.2">
      <c r="A18" s="6">
        <v>105779</v>
      </c>
      <c r="B18" s="6">
        <v>13</v>
      </c>
    </row>
    <row r="19" spans="1:2" x14ac:dyDescent="0.2">
      <c r="A19" s="6">
        <v>105780</v>
      </c>
      <c r="B19" s="6">
        <v>427</v>
      </c>
    </row>
    <row r="20" spans="1:2" x14ac:dyDescent="0.2">
      <c r="A20" s="6">
        <v>105785</v>
      </c>
      <c r="B20" s="6">
        <v>2003</v>
      </c>
    </row>
    <row r="21" spans="1:2" x14ac:dyDescent="0.2">
      <c r="A21" s="6">
        <v>105904</v>
      </c>
      <c r="B21" s="6">
        <v>35</v>
      </c>
    </row>
    <row r="22" spans="1:2" x14ac:dyDescent="0.2">
      <c r="A22" s="6">
        <v>106000</v>
      </c>
      <c r="B22" s="6">
        <v>164</v>
      </c>
    </row>
    <row r="23" spans="1:2" x14ac:dyDescent="0.2">
      <c r="A23" s="6">
        <v>106135</v>
      </c>
      <c r="B23" s="6">
        <v>350</v>
      </c>
    </row>
    <row r="24" spans="1:2" x14ac:dyDescent="0.2">
      <c r="A24" s="6">
        <v>106155</v>
      </c>
      <c r="B24" s="6">
        <v>5</v>
      </c>
    </row>
    <row r="25" spans="1:2" x14ac:dyDescent="0.2">
      <c r="A25" s="6">
        <v>106169</v>
      </c>
      <c r="B25" s="6">
        <v>16</v>
      </c>
    </row>
    <row r="26" spans="1:2" x14ac:dyDescent="0.2">
      <c r="A26" s="6">
        <v>106197</v>
      </c>
      <c r="B26" s="6">
        <v>7</v>
      </c>
    </row>
    <row r="27" spans="1:2" x14ac:dyDescent="0.2">
      <c r="A27" s="6">
        <v>106199</v>
      </c>
      <c r="B27" s="6">
        <v>4</v>
      </c>
    </row>
    <row r="28" spans="1:2" x14ac:dyDescent="0.2">
      <c r="A28" s="6">
        <v>106262</v>
      </c>
      <c r="B28" s="6">
        <v>1</v>
      </c>
    </row>
    <row r="29" spans="1:2" x14ac:dyDescent="0.2">
      <c r="A29" s="6">
        <v>106273</v>
      </c>
      <c r="B29" s="6">
        <v>99</v>
      </c>
    </row>
    <row r="30" spans="1:2" x14ac:dyDescent="0.2">
      <c r="A30" s="6">
        <v>106281</v>
      </c>
      <c r="B30" s="6">
        <v>302</v>
      </c>
    </row>
    <row r="31" spans="1:2" x14ac:dyDescent="0.2">
      <c r="A31" s="6">
        <v>106297</v>
      </c>
      <c r="B31" s="6">
        <v>27</v>
      </c>
    </row>
    <row r="32" spans="1:2" x14ac:dyDescent="0.2">
      <c r="A32" s="6">
        <v>106304</v>
      </c>
      <c r="B32" s="6">
        <v>65</v>
      </c>
    </row>
    <row r="33" spans="1:2" x14ac:dyDescent="0.2">
      <c r="A33" s="6">
        <v>106311</v>
      </c>
      <c r="B33" s="6">
        <v>1</v>
      </c>
    </row>
    <row r="34" spans="1:2" x14ac:dyDescent="0.2">
      <c r="A34" s="6">
        <v>106335</v>
      </c>
      <c r="B34" s="6">
        <v>5</v>
      </c>
    </row>
    <row r="35" spans="1:2" x14ac:dyDescent="0.2">
      <c r="A35" s="6">
        <v>106338</v>
      </c>
      <c r="B35" s="6">
        <v>1269</v>
      </c>
    </row>
    <row r="36" spans="1:2" x14ac:dyDescent="0.2">
      <c r="A36" s="6">
        <v>106340</v>
      </c>
      <c r="B36" s="6">
        <v>20</v>
      </c>
    </row>
    <row r="37" spans="1:2" x14ac:dyDescent="0.2">
      <c r="A37" s="6">
        <v>106346</v>
      </c>
      <c r="B37" s="6">
        <v>54</v>
      </c>
    </row>
    <row r="38" spans="1:2" x14ac:dyDescent="0.2">
      <c r="A38" s="6">
        <v>106372</v>
      </c>
      <c r="B38" s="6">
        <v>2776</v>
      </c>
    </row>
    <row r="39" spans="1:2" x14ac:dyDescent="0.2">
      <c r="A39" s="6">
        <v>106384</v>
      </c>
      <c r="B39" s="6">
        <v>87</v>
      </c>
    </row>
    <row r="40" spans="1:2" x14ac:dyDescent="0.2">
      <c r="A40" s="6">
        <v>106418</v>
      </c>
      <c r="B40" s="6">
        <v>13</v>
      </c>
    </row>
    <row r="41" spans="1:2" x14ac:dyDescent="0.2">
      <c r="A41" s="6">
        <v>106436</v>
      </c>
      <c r="B41" s="6">
        <v>5</v>
      </c>
    </row>
    <row r="42" spans="1:2" x14ac:dyDescent="0.2">
      <c r="A42" s="6">
        <v>106442</v>
      </c>
      <c r="B42" s="6">
        <v>48</v>
      </c>
    </row>
    <row r="43" spans="1:2" x14ac:dyDescent="0.2">
      <c r="A43" s="6">
        <v>106476</v>
      </c>
      <c r="B43" s="6">
        <v>2</v>
      </c>
    </row>
    <row r="44" spans="1:2" x14ac:dyDescent="0.2">
      <c r="A44" s="6">
        <v>106478</v>
      </c>
      <c r="B44" s="6">
        <v>355</v>
      </c>
    </row>
    <row r="45" spans="1:2" x14ac:dyDescent="0.2">
      <c r="A45" s="6">
        <v>106509</v>
      </c>
      <c r="B45" s="6">
        <v>8</v>
      </c>
    </row>
    <row r="46" spans="1:2" x14ac:dyDescent="0.2">
      <c r="A46" s="6">
        <v>106516</v>
      </c>
      <c r="B46" s="6">
        <v>34</v>
      </c>
    </row>
    <row r="47" spans="1:2" x14ac:dyDescent="0.2">
      <c r="A47" s="6">
        <v>106522</v>
      </c>
      <c r="B47" s="6">
        <v>1775</v>
      </c>
    </row>
    <row r="48" spans="1:2" x14ac:dyDescent="0.2">
      <c r="A48" s="6">
        <v>106524</v>
      </c>
      <c r="B48" s="6">
        <v>207</v>
      </c>
    </row>
    <row r="49" spans="1:2" x14ac:dyDescent="0.2">
      <c r="A49" s="6">
        <v>106525</v>
      </c>
      <c r="B49" s="6">
        <v>4</v>
      </c>
    </row>
    <row r="50" spans="1:2" x14ac:dyDescent="0.2">
      <c r="A50" s="6">
        <v>106528</v>
      </c>
      <c r="B50" s="6">
        <v>510</v>
      </c>
    </row>
    <row r="51" spans="1:2" x14ac:dyDescent="0.2">
      <c r="A51" s="6">
        <v>106569</v>
      </c>
      <c r="B51" s="6">
        <v>378</v>
      </c>
    </row>
    <row r="52" spans="1:2" x14ac:dyDescent="0.2">
      <c r="A52" s="6">
        <v>106576</v>
      </c>
      <c r="B52" s="6">
        <v>38</v>
      </c>
    </row>
    <row r="53" spans="1:2" x14ac:dyDescent="0.2">
      <c r="A53" s="6">
        <v>106587</v>
      </c>
      <c r="B53" s="6">
        <v>26</v>
      </c>
    </row>
    <row r="54" spans="1:2" x14ac:dyDescent="0.2">
      <c r="A54" s="6">
        <v>106589</v>
      </c>
      <c r="B54" s="6">
        <v>10</v>
      </c>
    </row>
    <row r="55" spans="1:2" x14ac:dyDescent="0.2">
      <c r="A55" s="6">
        <v>106590</v>
      </c>
      <c r="B55" s="6">
        <v>225</v>
      </c>
    </row>
    <row r="56" spans="1:2" x14ac:dyDescent="0.2">
      <c r="A56" s="6">
        <v>106603</v>
      </c>
      <c r="B56" s="6">
        <v>26</v>
      </c>
    </row>
    <row r="57" spans="1:2" x14ac:dyDescent="0.2">
      <c r="A57" s="6">
        <v>106614</v>
      </c>
      <c r="B57" s="6">
        <v>9</v>
      </c>
    </row>
    <row r="58" spans="1:2" x14ac:dyDescent="0.2">
      <c r="A58" s="6">
        <v>106616</v>
      </c>
      <c r="B58" s="6">
        <v>1</v>
      </c>
    </row>
    <row r="59" spans="1:2" x14ac:dyDescent="0.2">
      <c r="A59" s="6">
        <v>106627</v>
      </c>
      <c r="B59" s="6">
        <v>49</v>
      </c>
    </row>
    <row r="60" spans="1:2" x14ac:dyDescent="0.2">
      <c r="A60" s="6">
        <v>106654</v>
      </c>
      <c r="B60" s="6">
        <v>20</v>
      </c>
    </row>
    <row r="61" spans="1:2" x14ac:dyDescent="0.2">
      <c r="A61" s="6">
        <v>106657</v>
      </c>
      <c r="B61" s="6">
        <v>2</v>
      </c>
    </row>
    <row r="62" spans="1:2" x14ac:dyDescent="0.2">
      <c r="A62" s="6">
        <v>106658</v>
      </c>
      <c r="B62" s="6">
        <v>187</v>
      </c>
    </row>
    <row r="63" spans="1:2" x14ac:dyDescent="0.2">
      <c r="A63" s="6">
        <v>106669</v>
      </c>
      <c r="B63" s="6">
        <v>259</v>
      </c>
    </row>
    <row r="64" spans="1:2" x14ac:dyDescent="0.2">
      <c r="A64" s="6">
        <v>106677</v>
      </c>
      <c r="B64" s="6">
        <v>829</v>
      </c>
    </row>
    <row r="65" spans="1:2" x14ac:dyDescent="0.2">
      <c r="A65" s="6">
        <v>106698</v>
      </c>
      <c r="B65" s="6">
        <v>376</v>
      </c>
    </row>
    <row r="66" spans="1:2" x14ac:dyDescent="0.2">
      <c r="A66" s="6">
        <v>106711</v>
      </c>
      <c r="B66" s="6">
        <v>525</v>
      </c>
    </row>
    <row r="67" spans="1:2" x14ac:dyDescent="0.2">
      <c r="A67" s="6">
        <v>106715</v>
      </c>
      <c r="B67" s="6">
        <v>726</v>
      </c>
    </row>
    <row r="68" spans="1:2" x14ac:dyDescent="0.2">
      <c r="A68" s="6">
        <v>106735</v>
      </c>
      <c r="B68" s="6">
        <v>17</v>
      </c>
    </row>
    <row r="69" spans="1:2" x14ac:dyDescent="0.2">
      <c r="A69" s="6">
        <v>106743</v>
      </c>
      <c r="B69" s="6">
        <v>18</v>
      </c>
    </row>
    <row r="70" spans="1:2" x14ac:dyDescent="0.2">
      <c r="A70" s="6">
        <v>106750</v>
      </c>
      <c r="B70" s="6">
        <v>191</v>
      </c>
    </row>
    <row r="71" spans="1:2" x14ac:dyDescent="0.2">
      <c r="A71" s="6">
        <v>106752</v>
      </c>
      <c r="B71" s="6">
        <v>24</v>
      </c>
    </row>
    <row r="72" spans="1:2" x14ac:dyDescent="0.2">
      <c r="A72" s="6">
        <v>106753</v>
      </c>
      <c r="B72" s="6">
        <v>22</v>
      </c>
    </row>
    <row r="73" spans="1:2" x14ac:dyDescent="0.2">
      <c r="A73" s="6">
        <v>106758</v>
      </c>
      <c r="B73" s="6">
        <v>129</v>
      </c>
    </row>
    <row r="74" spans="1:2" x14ac:dyDescent="0.2">
      <c r="A74" s="6">
        <v>106774</v>
      </c>
      <c r="B74" s="6">
        <v>143</v>
      </c>
    </row>
    <row r="75" spans="1:2" x14ac:dyDescent="0.2">
      <c r="A75" s="6">
        <v>106841</v>
      </c>
      <c r="B75" s="6">
        <v>1</v>
      </c>
    </row>
    <row r="76" spans="1:2" x14ac:dyDescent="0.2">
      <c r="A76" s="6">
        <v>106876</v>
      </c>
      <c r="B76" s="6">
        <v>21</v>
      </c>
    </row>
    <row r="77" spans="1:2" x14ac:dyDescent="0.2">
      <c r="A77" s="6">
        <v>106880</v>
      </c>
      <c r="B77" s="6">
        <v>28</v>
      </c>
    </row>
    <row r="78" spans="1:2" x14ac:dyDescent="0.2">
      <c r="A78" s="6">
        <v>106896</v>
      </c>
      <c r="B78" s="6">
        <v>168</v>
      </c>
    </row>
    <row r="79" spans="1:2" x14ac:dyDescent="0.2">
      <c r="A79" s="6">
        <v>106900</v>
      </c>
      <c r="B79" s="6">
        <v>6</v>
      </c>
    </row>
    <row r="80" spans="1:2" x14ac:dyDescent="0.2">
      <c r="A80" s="6">
        <v>106916</v>
      </c>
      <c r="B80" s="6">
        <v>54</v>
      </c>
    </row>
    <row r="81" spans="1:2" x14ac:dyDescent="0.2">
      <c r="A81" s="6">
        <v>106936</v>
      </c>
      <c r="B81" s="6">
        <v>202</v>
      </c>
    </row>
    <row r="82" spans="1:2" x14ac:dyDescent="0.2">
      <c r="A82" s="6">
        <v>106950</v>
      </c>
      <c r="B82" s="6">
        <v>11</v>
      </c>
    </row>
    <row r="83" spans="1:2" x14ac:dyDescent="0.2">
      <c r="A83" s="6">
        <v>106976</v>
      </c>
      <c r="B83" s="6">
        <v>130</v>
      </c>
    </row>
    <row r="84" spans="1:2" x14ac:dyDescent="0.2">
      <c r="A84" s="6">
        <v>106985</v>
      </c>
      <c r="B84" s="6">
        <v>4</v>
      </c>
    </row>
    <row r="85" spans="1:2" x14ac:dyDescent="0.2">
      <c r="A85" s="6">
        <v>106990</v>
      </c>
      <c r="B85" s="6">
        <v>76</v>
      </c>
    </row>
    <row r="86" spans="1:2" x14ac:dyDescent="0.2">
      <c r="A86" s="6">
        <v>107016</v>
      </c>
      <c r="B86" s="6">
        <v>4</v>
      </c>
    </row>
    <row r="87" spans="1:2" x14ac:dyDescent="0.2">
      <c r="A87" s="6">
        <v>107020</v>
      </c>
      <c r="B87" s="6">
        <v>105</v>
      </c>
    </row>
    <row r="88" spans="1:2" x14ac:dyDescent="0.2">
      <c r="A88" s="6">
        <v>107066</v>
      </c>
      <c r="B88" s="6">
        <v>34</v>
      </c>
    </row>
    <row r="89" spans="1:2" x14ac:dyDescent="0.2">
      <c r="A89" s="6">
        <v>107088</v>
      </c>
      <c r="B89" s="6">
        <v>69</v>
      </c>
    </row>
    <row r="90" spans="1:2" x14ac:dyDescent="0.2">
      <c r="A90" s="6">
        <v>107092</v>
      </c>
      <c r="B90" s="6">
        <v>1356</v>
      </c>
    </row>
    <row r="91" spans="1:2" x14ac:dyDescent="0.2">
      <c r="A91" s="6">
        <v>107101</v>
      </c>
      <c r="B91" s="6">
        <v>615</v>
      </c>
    </row>
    <row r="92" spans="1:2" x14ac:dyDescent="0.2">
      <c r="A92" s="6">
        <v>107124</v>
      </c>
      <c r="B92" s="6">
        <v>341</v>
      </c>
    </row>
    <row r="93" spans="1:2" x14ac:dyDescent="0.2">
      <c r="A93" s="6">
        <v>107126</v>
      </c>
      <c r="B93" s="6">
        <v>56</v>
      </c>
    </row>
    <row r="94" spans="1:2" x14ac:dyDescent="0.2">
      <c r="A94" s="6">
        <v>107137</v>
      </c>
      <c r="B94" s="6">
        <v>26</v>
      </c>
    </row>
    <row r="95" spans="1:2" x14ac:dyDescent="0.2">
      <c r="A95" s="6">
        <v>107156</v>
      </c>
      <c r="B95" s="6">
        <v>116</v>
      </c>
    </row>
    <row r="96" spans="1:2" x14ac:dyDescent="0.2">
      <c r="A96" s="6">
        <v>107157</v>
      </c>
      <c r="B96" s="6">
        <v>39</v>
      </c>
    </row>
    <row r="97" spans="1:2" x14ac:dyDescent="0.2">
      <c r="A97" s="6">
        <v>107160</v>
      </c>
      <c r="B97" s="6">
        <v>16</v>
      </c>
    </row>
    <row r="98" spans="1:2" x14ac:dyDescent="0.2">
      <c r="A98" s="6">
        <v>107174</v>
      </c>
      <c r="B98" s="6">
        <v>1</v>
      </c>
    </row>
    <row r="99" spans="1:2" x14ac:dyDescent="0.2">
      <c r="A99" s="6">
        <v>107189</v>
      </c>
      <c r="B99" s="6">
        <v>21</v>
      </c>
    </row>
    <row r="100" spans="1:2" x14ac:dyDescent="0.2">
      <c r="A100" s="6">
        <v>107197</v>
      </c>
      <c r="B100" s="6">
        <v>43</v>
      </c>
    </row>
    <row r="101" spans="1:2" x14ac:dyDescent="0.2">
      <c r="A101" s="6">
        <v>107206</v>
      </c>
      <c r="B101" s="6">
        <v>341</v>
      </c>
    </row>
    <row r="102" spans="1:2" x14ac:dyDescent="0.2">
      <c r="A102" s="6">
        <v>107214</v>
      </c>
      <c r="B102" s="6">
        <v>7</v>
      </c>
    </row>
    <row r="103" spans="1:2" x14ac:dyDescent="0.2">
      <c r="A103" s="6">
        <v>107237</v>
      </c>
      <c r="B103" s="6">
        <v>21</v>
      </c>
    </row>
    <row r="104" spans="1:2" x14ac:dyDescent="0.2">
      <c r="A104" s="6">
        <v>107245</v>
      </c>
      <c r="B104" s="6">
        <v>20</v>
      </c>
    </row>
    <row r="105" spans="1:2" x14ac:dyDescent="0.2">
      <c r="A105" s="6">
        <v>107272</v>
      </c>
      <c r="B105" s="6">
        <v>580</v>
      </c>
    </row>
    <row r="106" spans="1:2" x14ac:dyDescent="0.2">
      <c r="A106" s="6">
        <v>107368</v>
      </c>
      <c r="B106" s="6">
        <v>500</v>
      </c>
    </row>
    <row r="107" spans="1:2" x14ac:dyDescent="0.2">
      <c r="A107" s="6">
        <v>107372</v>
      </c>
      <c r="B107" s="6">
        <v>21</v>
      </c>
    </row>
    <row r="108" spans="1:2" x14ac:dyDescent="0.2">
      <c r="A108" s="6">
        <v>107396</v>
      </c>
      <c r="B108" s="6">
        <v>25</v>
      </c>
    </row>
    <row r="109" spans="1:2" x14ac:dyDescent="0.2">
      <c r="A109" s="6">
        <v>107397</v>
      </c>
      <c r="B109" s="6">
        <v>19</v>
      </c>
    </row>
    <row r="110" spans="1:2" x14ac:dyDescent="0.2">
      <c r="A110" s="6">
        <v>107430</v>
      </c>
      <c r="B110" s="6">
        <v>120</v>
      </c>
    </row>
    <row r="111" spans="1:2" x14ac:dyDescent="0.2">
      <c r="A111" s="6">
        <v>107448</v>
      </c>
      <c r="B111" s="6">
        <v>266</v>
      </c>
    </row>
    <row r="112" spans="1:2" x14ac:dyDescent="0.2">
      <c r="A112" s="6">
        <v>107455</v>
      </c>
      <c r="B112" s="6">
        <v>54</v>
      </c>
    </row>
    <row r="113" spans="1:2" x14ac:dyDescent="0.2">
      <c r="A113" s="6">
        <v>107619</v>
      </c>
      <c r="B113" s="6">
        <v>524</v>
      </c>
    </row>
    <row r="114" spans="1:2" x14ac:dyDescent="0.2">
      <c r="A114" s="6">
        <v>107673</v>
      </c>
      <c r="B114" s="6">
        <v>26</v>
      </c>
    </row>
    <row r="115" spans="1:2" x14ac:dyDescent="0.2">
      <c r="A115" s="6">
        <v>107741</v>
      </c>
      <c r="B115" s="6">
        <v>613</v>
      </c>
    </row>
    <row r="116" spans="1:2" x14ac:dyDescent="0.2">
      <c r="A116" s="6">
        <v>107750</v>
      </c>
      <c r="B116" s="6">
        <v>163</v>
      </c>
    </row>
    <row r="117" spans="1:2" x14ac:dyDescent="0.2">
      <c r="A117" s="6">
        <v>107758</v>
      </c>
      <c r="B117" s="6">
        <v>1</v>
      </c>
    </row>
    <row r="118" spans="1:2" x14ac:dyDescent="0.2">
      <c r="A118" s="6">
        <v>107794</v>
      </c>
      <c r="B118" s="6">
        <v>452</v>
      </c>
    </row>
    <row r="119" spans="1:2" x14ac:dyDescent="0.2">
      <c r="A119" s="6">
        <v>107824</v>
      </c>
      <c r="B119" s="6">
        <v>987</v>
      </c>
    </row>
    <row r="120" spans="1:2" x14ac:dyDescent="0.2">
      <c r="A120" s="6">
        <v>107826</v>
      </c>
      <c r="B120" s="6">
        <v>156</v>
      </c>
    </row>
    <row r="121" spans="1:2" x14ac:dyDescent="0.2">
      <c r="A121" s="6">
        <v>107831</v>
      </c>
      <c r="B121" s="6">
        <v>1039</v>
      </c>
    </row>
    <row r="122" spans="1:2" x14ac:dyDescent="0.2">
      <c r="A122" s="6">
        <v>107851</v>
      </c>
      <c r="B122" s="6">
        <v>53</v>
      </c>
    </row>
    <row r="123" spans="1:2" x14ac:dyDescent="0.2">
      <c r="A123" s="6">
        <v>107871</v>
      </c>
      <c r="B123" s="6">
        <v>5</v>
      </c>
    </row>
    <row r="124" spans="1:2" x14ac:dyDescent="0.2">
      <c r="A124" s="6">
        <v>107880</v>
      </c>
      <c r="B124" s="6">
        <v>24</v>
      </c>
    </row>
    <row r="125" spans="1:2" x14ac:dyDescent="0.2">
      <c r="A125" s="6">
        <v>107887</v>
      </c>
      <c r="B125" s="6">
        <v>125</v>
      </c>
    </row>
    <row r="126" spans="1:2" x14ac:dyDescent="0.2">
      <c r="A126" s="6">
        <v>107894</v>
      </c>
      <c r="B126" s="6">
        <v>1</v>
      </c>
    </row>
    <row r="127" spans="1:2" x14ac:dyDescent="0.2">
      <c r="A127" s="6">
        <v>107911</v>
      </c>
      <c r="B127" s="6">
        <v>2</v>
      </c>
    </row>
    <row r="128" spans="1:2" x14ac:dyDescent="0.2">
      <c r="A128" s="6">
        <v>107920</v>
      </c>
      <c r="B128" s="6">
        <v>109</v>
      </c>
    </row>
    <row r="129" spans="1:2" x14ac:dyDescent="0.2">
      <c r="A129" s="6">
        <v>107937</v>
      </c>
      <c r="B129" s="6">
        <v>12</v>
      </c>
    </row>
    <row r="130" spans="1:2" x14ac:dyDescent="0.2">
      <c r="A130" s="6">
        <v>107969</v>
      </c>
      <c r="B130" s="6">
        <v>239</v>
      </c>
    </row>
    <row r="131" spans="1:2" x14ac:dyDescent="0.2">
      <c r="A131" s="6">
        <v>107980</v>
      </c>
      <c r="B131" s="6">
        <v>21</v>
      </c>
    </row>
    <row r="132" spans="1:2" x14ac:dyDescent="0.2">
      <c r="A132" s="6">
        <v>107989</v>
      </c>
      <c r="B132" s="6">
        <v>391</v>
      </c>
    </row>
    <row r="133" spans="1:2" x14ac:dyDescent="0.2">
      <c r="A133" s="6">
        <v>107993</v>
      </c>
      <c r="B133" s="6">
        <v>136</v>
      </c>
    </row>
    <row r="134" spans="1:2" x14ac:dyDescent="0.2">
      <c r="A134" s="6">
        <v>108002</v>
      </c>
      <c r="B134" s="6">
        <v>27</v>
      </c>
    </row>
    <row r="135" spans="1:2" x14ac:dyDescent="0.2">
      <c r="A135" s="6">
        <v>108003</v>
      </c>
      <c r="B135" s="6">
        <v>14</v>
      </c>
    </row>
    <row r="136" spans="1:2" x14ac:dyDescent="0.2">
      <c r="A136" s="6">
        <v>108011</v>
      </c>
      <c r="B136" s="6">
        <v>81</v>
      </c>
    </row>
    <row r="137" spans="1:2" x14ac:dyDescent="0.2">
      <c r="A137" s="6">
        <v>108014</v>
      </c>
      <c r="B137" s="6">
        <v>49</v>
      </c>
    </row>
    <row r="138" spans="1:2" x14ac:dyDescent="0.2">
      <c r="A138" s="6">
        <v>108015</v>
      </c>
      <c r="B138" s="6">
        <v>3</v>
      </c>
    </row>
    <row r="139" spans="1:2" x14ac:dyDescent="0.2">
      <c r="A139" s="6">
        <v>108027</v>
      </c>
      <c r="B139" s="6">
        <v>2</v>
      </c>
    </row>
    <row r="140" spans="1:2" x14ac:dyDescent="0.2">
      <c r="A140" s="6">
        <v>108041</v>
      </c>
      <c r="B140" s="6">
        <v>28</v>
      </c>
    </row>
    <row r="141" spans="1:2" x14ac:dyDescent="0.2">
      <c r="A141" s="6">
        <v>108043</v>
      </c>
      <c r="B141" s="6">
        <v>37</v>
      </c>
    </row>
    <row r="142" spans="1:2" x14ac:dyDescent="0.2">
      <c r="A142" s="6">
        <v>108050</v>
      </c>
      <c r="B142" s="6">
        <v>270</v>
      </c>
    </row>
    <row r="143" spans="1:2" x14ac:dyDescent="0.2">
      <c r="A143" s="6">
        <v>108051</v>
      </c>
      <c r="B143" s="6">
        <v>2</v>
      </c>
    </row>
    <row r="144" spans="1:2" x14ac:dyDescent="0.2">
      <c r="A144" s="6">
        <v>108053</v>
      </c>
      <c r="B144" s="6">
        <v>1321</v>
      </c>
    </row>
    <row r="145" spans="1:2" x14ac:dyDescent="0.2">
      <c r="A145" s="6">
        <v>108060</v>
      </c>
      <c r="B145" s="6">
        <v>44</v>
      </c>
    </row>
    <row r="146" spans="1:2" x14ac:dyDescent="0.2">
      <c r="A146" s="6">
        <v>108080</v>
      </c>
      <c r="B146" s="6">
        <v>167</v>
      </c>
    </row>
    <row r="147" spans="1:2" x14ac:dyDescent="0.2">
      <c r="A147" s="6">
        <v>108086</v>
      </c>
      <c r="B147" s="6">
        <v>689</v>
      </c>
    </row>
    <row r="148" spans="1:2" x14ac:dyDescent="0.2">
      <c r="A148" s="6">
        <v>108106</v>
      </c>
      <c r="B148" s="6">
        <v>71</v>
      </c>
    </row>
    <row r="149" spans="1:2" x14ac:dyDescent="0.2">
      <c r="A149" s="6">
        <v>108109</v>
      </c>
      <c r="B149" s="6">
        <v>60</v>
      </c>
    </row>
    <row r="150" spans="1:2" x14ac:dyDescent="0.2">
      <c r="A150" s="6">
        <v>108180</v>
      </c>
      <c r="B150" s="6">
        <v>1</v>
      </c>
    </row>
    <row r="151" spans="1:2" x14ac:dyDescent="0.2">
      <c r="A151" s="6">
        <v>108230</v>
      </c>
      <c r="B151" s="6">
        <v>6</v>
      </c>
    </row>
    <row r="152" spans="1:2" x14ac:dyDescent="0.2">
      <c r="A152" s="6">
        <v>108237</v>
      </c>
      <c r="B152" s="6">
        <v>181</v>
      </c>
    </row>
    <row r="153" spans="1:2" x14ac:dyDescent="0.2">
      <c r="A153" s="6">
        <v>108253</v>
      </c>
      <c r="B153" s="6">
        <v>4</v>
      </c>
    </row>
    <row r="154" spans="1:2" x14ac:dyDescent="0.2">
      <c r="A154" s="6">
        <v>108260</v>
      </c>
      <c r="B154" s="6">
        <v>5</v>
      </c>
    </row>
    <row r="155" spans="1:2" x14ac:dyDescent="0.2">
      <c r="A155" s="6">
        <v>108263</v>
      </c>
      <c r="B155" s="6">
        <v>10</v>
      </c>
    </row>
    <row r="156" spans="1:2" x14ac:dyDescent="0.2">
      <c r="A156" s="6">
        <v>108276</v>
      </c>
      <c r="B156" s="6">
        <v>41</v>
      </c>
    </row>
    <row r="157" spans="1:2" x14ac:dyDescent="0.2">
      <c r="A157" s="6">
        <v>108283</v>
      </c>
      <c r="B157" s="6">
        <v>6</v>
      </c>
    </row>
    <row r="158" spans="1:2" x14ac:dyDescent="0.2">
      <c r="A158" s="6">
        <v>108291</v>
      </c>
      <c r="B158" s="6">
        <v>23</v>
      </c>
    </row>
    <row r="159" spans="1:2" x14ac:dyDescent="0.2">
      <c r="A159" s="6">
        <v>108325</v>
      </c>
      <c r="B159" s="6">
        <v>50</v>
      </c>
    </row>
    <row r="160" spans="1:2" x14ac:dyDescent="0.2">
      <c r="A160" s="6">
        <v>108326</v>
      </c>
      <c r="B160" s="6">
        <v>30</v>
      </c>
    </row>
    <row r="161" spans="1:2" x14ac:dyDescent="0.2">
      <c r="A161" s="6">
        <v>108337</v>
      </c>
      <c r="B161" s="6">
        <v>5</v>
      </c>
    </row>
    <row r="162" spans="1:2" x14ac:dyDescent="0.2">
      <c r="A162" s="6">
        <v>108354</v>
      </c>
      <c r="B162" s="6">
        <v>18</v>
      </c>
    </row>
    <row r="163" spans="1:2" x14ac:dyDescent="0.2">
      <c r="A163" s="6">
        <v>108360</v>
      </c>
      <c r="B163" s="6">
        <v>5</v>
      </c>
    </row>
    <row r="164" spans="1:2" x14ac:dyDescent="0.2">
      <c r="A164" s="6">
        <v>108362</v>
      </c>
      <c r="B164" s="6">
        <v>6</v>
      </c>
    </row>
    <row r="165" spans="1:2" x14ac:dyDescent="0.2">
      <c r="A165" s="6">
        <v>108379</v>
      </c>
      <c r="B165" s="6">
        <v>53</v>
      </c>
    </row>
    <row r="166" spans="1:2" x14ac:dyDescent="0.2">
      <c r="A166" s="6">
        <v>108403</v>
      </c>
      <c r="B166" s="6">
        <v>21</v>
      </c>
    </row>
    <row r="167" spans="1:2" x14ac:dyDescent="0.2">
      <c r="A167" s="6">
        <v>108412</v>
      </c>
      <c r="B167" s="6">
        <v>38</v>
      </c>
    </row>
    <row r="168" spans="1:2" x14ac:dyDescent="0.2">
      <c r="A168" s="6">
        <v>108428</v>
      </c>
      <c r="B168" s="6">
        <v>27</v>
      </c>
    </row>
    <row r="169" spans="1:2" x14ac:dyDescent="0.2">
      <c r="A169" s="6">
        <v>108436</v>
      </c>
      <c r="B169" s="6">
        <v>9</v>
      </c>
    </row>
    <row r="170" spans="1:2" x14ac:dyDescent="0.2">
      <c r="A170" s="6">
        <v>108453</v>
      </c>
      <c r="B170" s="6">
        <v>9</v>
      </c>
    </row>
    <row r="171" spans="1:2" x14ac:dyDescent="0.2">
      <c r="A171" s="6">
        <v>108457</v>
      </c>
      <c r="B171" s="6">
        <v>17</v>
      </c>
    </row>
    <row r="172" spans="1:2" x14ac:dyDescent="0.2">
      <c r="A172" s="6">
        <v>108462</v>
      </c>
      <c r="B172" s="6">
        <v>184</v>
      </c>
    </row>
    <row r="173" spans="1:2" x14ac:dyDescent="0.2">
      <c r="A173" s="6">
        <v>108467</v>
      </c>
      <c r="B173" s="6">
        <v>2152</v>
      </c>
    </row>
    <row r="174" spans="1:2" x14ac:dyDescent="0.2">
      <c r="A174" s="6">
        <v>108474</v>
      </c>
      <c r="B174" s="6">
        <v>105</v>
      </c>
    </row>
    <row r="175" spans="1:2" x14ac:dyDescent="0.2">
      <c r="A175" s="6">
        <v>108481</v>
      </c>
      <c r="B175" s="6">
        <v>5</v>
      </c>
    </row>
    <row r="176" spans="1:2" x14ac:dyDescent="0.2">
      <c r="A176" s="6">
        <v>108484</v>
      </c>
      <c r="B176" s="6">
        <v>6</v>
      </c>
    </row>
    <row r="177" spans="1:2" x14ac:dyDescent="0.2">
      <c r="A177" s="6">
        <v>108490</v>
      </c>
      <c r="B177" s="6">
        <v>33</v>
      </c>
    </row>
    <row r="178" spans="1:2" x14ac:dyDescent="0.2">
      <c r="A178" s="6">
        <v>108500</v>
      </c>
      <c r="B178" s="6">
        <v>107</v>
      </c>
    </row>
    <row r="179" spans="1:2" x14ac:dyDescent="0.2">
      <c r="A179" s="6">
        <v>108523</v>
      </c>
      <c r="B179" s="6">
        <v>1</v>
      </c>
    </row>
    <row r="180" spans="1:2" x14ac:dyDescent="0.2">
      <c r="A180" s="6">
        <v>108541</v>
      </c>
      <c r="B180" s="6">
        <v>1543</v>
      </c>
    </row>
    <row r="181" spans="1:2" x14ac:dyDescent="0.2">
      <c r="A181" s="6">
        <v>108566</v>
      </c>
      <c r="B181" s="6">
        <v>101</v>
      </c>
    </row>
    <row r="182" spans="1:2" x14ac:dyDescent="0.2">
      <c r="A182" s="6">
        <v>108570</v>
      </c>
      <c r="B182" s="6">
        <v>173</v>
      </c>
    </row>
    <row r="183" spans="1:2" x14ac:dyDescent="0.2">
      <c r="A183" s="6">
        <v>108600</v>
      </c>
      <c r="B183" s="6">
        <v>66</v>
      </c>
    </row>
    <row r="184" spans="1:2" x14ac:dyDescent="0.2">
      <c r="A184" s="6">
        <v>108601</v>
      </c>
      <c r="B184" s="6">
        <v>408</v>
      </c>
    </row>
    <row r="185" spans="1:2" x14ac:dyDescent="0.2">
      <c r="A185" s="6">
        <v>108623</v>
      </c>
      <c r="B185" s="6">
        <v>212</v>
      </c>
    </row>
    <row r="186" spans="1:2" x14ac:dyDescent="0.2">
      <c r="A186" s="6">
        <v>108627</v>
      </c>
      <c r="B186" s="6">
        <v>26</v>
      </c>
    </row>
    <row r="187" spans="1:2" x14ac:dyDescent="0.2">
      <c r="A187" s="6">
        <v>108635</v>
      </c>
      <c r="B187" s="6">
        <v>76</v>
      </c>
    </row>
    <row r="188" spans="1:2" x14ac:dyDescent="0.2">
      <c r="A188" s="6">
        <v>108655</v>
      </c>
      <c r="B188" s="6">
        <v>26</v>
      </c>
    </row>
    <row r="189" spans="1:2" x14ac:dyDescent="0.2">
      <c r="A189" s="6">
        <v>108658</v>
      </c>
      <c r="B189" s="6">
        <v>2304</v>
      </c>
    </row>
    <row r="190" spans="1:2" x14ac:dyDescent="0.2">
      <c r="A190" s="6">
        <v>108662</v>
      </c>
      <c r="B190" s="6">
        <v>5</v>
      </c>
    </row>
    <row r="191" spans="1:2" x14ac:dyDescent="0.2">
      <c r="A191" s="6">
        <v>108714</v>
      </c>
      <c r="B191" s="6">
        <v>6</v>
      </c>
    </row>
    <row r="192" spans="1:2" x14ac:dyDescent="0.2">
      <c r="A192" s="6">
        <v>108724</v>
      </c>
      <c r="B192" s="6">
        <v>41</v>
      </c>
    </row>
    <row r="193" spans="1:2" x14ac:dyDescent="0.2">
      <c r="A193" s="6">
        <v>108750</v>
      </c>
      <c r="B193" s="6">
        <v>16</v>
      </c>
    </row>
    <row r="194" spans="1:2" x14ac:dyDescent="0.2">
      <c r="A194" s="6">
        <v>108751</v>
      </c>
      <c r="B194" s="6">
        <v>7</v>
      </c>
    </row>
    <row r="195" spans="1:2" x14ac:dyDescent="0.2">
      <c r="A195" s="6">
        <v>108752</v>
      </c>
      <c r="B195" s="6">
        <v>4</v>
      </c>
    </row>
    <row r="196" spans="1:2" x14ac:dyDescent="0.2">
      <c r="A196" s="6">
        <v>108763</v>
      </c>
      <c r="B196" s="6">
        <v>2</v>
      </c>
    </row>
    <row r="197" spans="1:2" x14ac:dyDescent="0.2">
      <c r="A197" s="6">
        <v>108766</v>
      </c>
      <c r="B197" s="6">
        <v>22</v>
      </c>
    </row>
    <row r="198" spans="1:2" x14ac:dyDescent="0.2">
      <c r="A198" s="6">
        <v>108767</v>
      </c>
      <c r="B198" s="6">
        <v>113</v>
      </c>
    </row>
    <row r="199" spans="1:2" x14ac:dyDescent="0.2">
      <c r="A199" s="6">
        <v>108786</v>
      </c>
      <c r="B199" s="6">
        <v>8</v>
      </c>
    </row>
    <row r="200" spans="1:2" x14ac:dyDescent="0.2">
      <c r="A200" s="6">
        <v>108787</v>
      </c>
      <c r="B200" s="6">
        <v>57</v>
      </c>
    </row>
    <row r="201" spans="1:2" x14ac:dyDescent="0.2">
      <c r="A201" s="6">
        <v>108792</v>
      </c>
      <c r="B201" s="6">
        <v>92</v>
      </c>
    </row>
    <row r="202" spans="1:2" x14ac:dyDescent="0.2">
      <c r="A202" s="6">
        <v>108851</v>
      </c>
      <c r="B202" s="6">
        <v>16</v>
      </c>
    </row>
    <row r="203" spans="1:2" x14ac:dyDescent="0.2">
      <c r="A203" s="6">
        <v>108869</v>
      </c>
      <c r="B203" s="6">
        <v>184</v>
      </c>
    </row>
    <row r="204" spans="1:2" x14ac:dyDescent="0.2">
      <c r="A204" s="6">
        <v>108877</v>
      </c>
      <c r="B204" s="6">
        <v>26</v>
      </c>
    </row>
    <row r="205" spans="1:2" x14ac:dyDescent="0.2">
      <c r="A205" s="6">
        <v>108880</v>
      </c>
      <c r="B205" s="6">
        <v>36</v>
      </c>
    </row>
    <row r="206" spans="1:2" x14ac:dyDescent="0.2">
      <c r="A206" s="6">
        <v>108890</v>
      </c>
      <c r="B206" s="6">
        <v>5</v>
      </c>
    </row>
    <row r="207" spans="1:2" x14ac:dyDescent="0.2">
      <c r="A207" s="6">
        <v>108893</v>
      </c>
      <c r="B207" s="6">
        <v>49</v>
      </c>
    </row>
    <row r="208" spans="1:2" x14ac:dyDescent="0.2">
      <c r="A208" s="6">
        <v>108956</v>
      </c>
      <c r="B208" s="6">
        <v>46</v>
      </c>
    </row>
    <row r="209" spans="1:2" x14ac:dyDescent="0.2">
      <c r="A209" s="6">
        <v>108979</v>
      </c>
      <c r="B209" s="6">
        <v>209</v>
      </c>
    </row>
    <row r="210" spans="1:2" x14ac:dyDescent="0.2">
      <c r="A210" s="6">
        <v>108982</v>
      </c>
      <c r="B210" s="6">
        <v>21</v>
      </c>
    </row>
    <row r="211" spans="1:2" x14ac:dyDescent="0.2">
      <c r="A211" s="6">
        <v>109002</v>
      </c>
      <c r="B211" s="6">
        <v>82</v>
      </c>
    </row>
    <row r="212" spans="1:2" x14ac:dyDescent="0.2">
      <c r="A212" s="6">
        <v>109007</v>
      </c>
      <c r="B212" s="6">
        <v>1</v>
      </c>
    </row>
    <row r="213" spans="1:2" x14ac:dyDescent="0.2">
      <c r="A213" s="6">
        <v>109011</v>
      </c>
      <c r="B213" s="6">
        <v>132</v>
      </c>
    </row>
    <row r="214" spans="1:2" x14ac:dyDescent="0.2">
      <c r="A214" s="6">
        <v>109013</v>
      </c>
      <c r="B214" s="6">
        <v>7</v>
      </c>
    </row>
    <row r="215" spans="1:2" x14ac:dyDescent="0.2">
      <c r="A215" s="6">
        <v>109079</v>
      </c>
      <c r="B215" s="6">
        <v>82</v>
      </c>
    </row>
    <row r="216" spans="1:2" x14ac:dyDescent="0.2">
      <c r="A216" s="6">
        <v>109084</v>
      </c>
      <c r="B216" s="6">
        <v>14</v>
      </c>
    </row>
    <row r="217" spans="1:2" x14ac:dyDescent="0.2">
      <c r="A217" s="6">
        <v>109093</v>
      </c>
      <c r="B217" s="6">
        <v>47</v>
      </c>
    </row>
    <row r="218" spans="1:2" x14ac:dyDescent="0.2">
      <c r="A218" s="6">
        <v>109113</v>
      </c>
      <c r="B218" s="6">
        <v>1</v>
      </c>
    </row>
    <row r="219" spans="1:2" x14ac:dyDescent="0.2">
      <c r="A219" s="6">
        <v>109148</v>
      </c>
      <c r="B219" s="6">
        <v>123</v>
      </c>
    </row>
    <row r="220" spans="1:2" x14ac:dyDescent="0.2">
      <c r="A220" s="6">
        <v>109149</v>
      </c>
      <c r="B220" s="6">
        <v>33</v>
      </c>
    </row>
    <row r="221" spans="1:2" x14ac:dyDescent="0.2">
      <c r="A221" s="6">
        <v>109160</v>
      </c>
      <c r="B221" s="6">
        <v>970</v>
      </c>
    </row>
    <row r="222" spans="1:2" x14ac:dyDescent="0.2">
      <c r="A222" s="6">
        <v>109178</v>
      </c>
      <c r="B222" s="6">
        <v>133</v>
      </c>
    </row>
    <row r="223" spans="1:2" x14ac:dyDescent="0.2">
      <c r="A223" s="6">
        <v>109182</v>
      </c>
      <c r="B223" s="6">
        <v>1158</v>
      </c>
    </row>
    <row r="224" spans="1:2" x14ac:dyDescent="0.2">
      <c r="A224" s="6">
        <v>109196</v>
      </c>
      <c r="B224" s="6">
        <v>463</v>
      </c>
    </row>
    <row r="225" spans="1:2" x14ac:dyDescent="0.2">
      <c r="A225" s="6">
        <v>109197</v>
      </c>
      <c r="B225" s="6">
        <v>86</v>
      </c>
    </row>
    <row r="226" spans="1:2" x14ac:dyDescent="0.2">
      <c r="A226" s="6">
        <v>109205</v>
      </c>
      <c r="B226" s="6">
        <v>19</v>
      </c>
    </row>
    <row r="227" spans="1:2" x14ac:dyDescent="0.2">
      <c r="A227" s="6">
        <v>109207</v>
      </c>
      <c r="B227" s="6">
        <v>168</v>
      </c>
    </row>
    <row r="228" spans="1:2" x14ac:dyDescent="0.2">
      <c r="A228" s="6">
        <v>109208</v>
      </c>
      <c r="B228" s="6">
        <v>40</v>
      </c>
    </row>
    <row r="229" spans="1:2" x14ac:dyDescent="0.2">
      <c r="A229" s="6">
        <v>109220</v>
      </c>
      <c r="B229" s="6">
        <v>8</v>
      </c>
    </row>
    <row r="230" spans="1:2" x14ac:dyDescent="0.2">
      <c r="A230" s="6">
        <v>109222</v>
      </c>
      <c r="B230" s="6">
        <v>13</v>
      </c>
    </row>
    <row r="231" spans="1:2" x14ac:dyDescent="0.2">
      <c r="A231" s="6">
        <v>109229</v>
      </c>
      <c r="B231" s="6">
        <v>11</v>
      </c>
    </row>
    <row r="232" spans="1:2" x14ac:dyDescent="0.2">
      <c r="A232" s="6">
        <v>109232</v>
      </c>
      <c r="B232" s="6">
        <v>55</v>
      </c>
    </row>
    <row r="233" spans="1:2" x14ac:dyDescent="0.2">
      <c r="A233" s="6">
        <v>109244</v>
      </c>
      <c r="B233" s="6">
        <v>23</v>
      </c>
    </row>
    <row r="234" spans="1:2" x14ac:dyDescent="0.2">
      <c r="A234" s="6">
        <v>109245</v>
      </c>
      <c r="B234" s="6">
        <v>1910</v>
      </c>
    </row>
    <row r="235" spans="1:2" x14ac:dyDescent="0.2">
      <c r="A235" s="6">
        <v>109256</v>
      </c>
      <c r="B235" s="6">
        <v>9</v>
      </c>
    </row>
    <row r="236" spans="1:2" x14ac:dyDescent="0.2">
      <c r="A236" s="6">
        <v>109265</v>
      </c>
      <c r="B236" s="6">
        <v>86</v>
      </c>
    </row>
    <row r="237" spans="1:2" x14ac:dyDescent="0.2">
      <c r="A237" s="6">
        <v>109267</v>
      </c>
      <c r="B237" s="6">
        <v>39</v>
      </c>
    </row>
    <row r="238" spans="1:2" x14ac:dyDescent="0.2">
      <c r="A238" s="6">
        <v>109269</v>
      </c>
      <c r="B238" s="6">
        <v>608</v>
      </c>
    </row>
    <row r="239" spans="1:2" x14ac:dyDescent="0.2">
      <c r="A239" s="6">
        <v>109291</v>
      </c>
      <c r="B239" s="6">
        <v>1051</v>
      </c>
    </row>
    <row r="240" spans="1:2" x14ac:dyDescent="0.2">
      <c r="A240" s="6">
        <v>109294</v>
      </c>
      <c r="B240" s="6">
        <v>48</v>
      </c>
    </row>
    <row r="241" spans="1:2" x14ac:dyDescent="0.2">
      <c r="A241" s="6">
        <v>109319</v>
      </c>
      <c r="B241" s="6">
        <v>1</v>
      </c>
    </row>
    <row r="242" spans="1:2" x14ac:dyDescent="0.2">
      <c r="A242" s="6">
        <v>109353</v>
      </c>
      <c r="B242" s="6">
        <v>31</v>
      </c>
    </row>
    <row r="243" spans="1:2" x14ac:dyDescent="0.2">
      <c r="A243" s="6">
        <v>109365</v>
      </c>
      <c r="B243" s="6">
        <v>8</v>
      </c>
    </row>
    <row r="244" spans="1:2" x14ac:dyDescent="0.2">
      <c r="A244" s="6">
        <v>109369</v>
      </c>
      <c r="B244" s="6">
        <v>33</v>
      </c>
    </row>
    <row r="245" spans="1:2" x14ac:dyDescent="0.2">
      <c r="A245" s="6">
        <v>109374</v>
      </c>
      <c r="B245" s="6">
        <v>44</v>
      </c>
    </row>
    <row r="246" spans="1:2" x14ac:dyDescent="0.2">
      <c r="A246" s="6">
        <v>109378</v>
      </c>
      <c r="B246" s="6">
        <v>273</v>
      </c>
    </row>
    <row r="247" spans="1:2" x14ac:dyDescent="0.2">
      <c r="A247" s="6">
        <v>109414</v>
      </c>
      <c r="B247" s="6">
        <v>18</v>
      </c>
    </row>
    <row r="248" spans="1:2" x14ac:dyDescent="0.2">
      <c r="A248" s="6">
        <v>109468</v>
      </c>
      <c r="B248" s="6">
        <v>4</v>
      </c>
    </row>
    <row r="249" spans="1:2" x14ac:dyDescent="0.2">
      <c r="A249" s="6">
        <v>109470</v>
      </c>
      <c r="B249" s="6">
        <v>30</v>
      </c>
    </row>
    <row r="250" spans="1:2" x14ac:dyDescent="0.2">
      <c r="A250" s="6">
        <v>109479</v>
      </c>
      <c r="B250" s="6">
        <v>81</v>
      </c>
    </row>
    <row r="251" spans="1:2" x14ac:dyDescent="0.2">
      <c r="A251" s="6">
        <v>109485</v>
      </c>
      <c r="B251" s="6">
        <v>207</v>
      </c>
    </row>
    <row r="252" spans="1:2" x14ac:dyDescent="0.2">
      <c r="A252" s="6">
        <v>109521</v>
      </c>
      <c r="B252" s="6">
        <v>23</v>
      </c>
    </row>
    <row r="253" spans="1:2" x14ac:dyDescent="0.2">
      <c r="A253" s="6">
        <v>109564</v>
      </c>
      <c r="B253" s="6">
        <v>27</v>
      </c>
    </row>
    <row r="254" spans="1:2" x14ac:dyDescent="0.2">
      <c r="A254" s="6">
        <v>109610</v>
      </c>
      <c r="B254" s="6">
        <v>79</v>
      </c>
    </row>
    <row r="255" spans="1:2" x14ac:dyDescent="0.2">
      <c r="A255" s="6">
        <v>109631</v>
      </c>
      <c r="B255" s="6">
        <v>8</v>
      </c>
    </row>
    <row r="256" spans="1:2" x14ac:dyDescent="0.2">
      <c r="A256" s="6">
        <v>109675</v>
      </c>
      <c r="B256" s="6">
        <v>56</v>
      </c>
    </row>
    <row r="257" spans="1:2" x14ac:dyDescent="0.2">
      <c r="A257" s="6">
        <v>109678</v>
      </c>
      <c r="B257" s="6">
        <v>28</v>
      </c>
    </row>
    <row r="258" spans="1:2" x14ac:dyDescent="0.2">
      <c r="A258" s="6">
        <v>109685</v>
      </c>
      <c r="B258" s="6">
        <v>189</v>
      </c>
    </row>
    <row r="259" spans="1:2" x14ac:dyDescent="0.2">
      <c r="A259" s="6">
        <v>109702</v>
      </c>
      <c r="B259" s="6">
        <v>3</v>
      </c>
    </row>
    <row r="260" spans="1:2" x14ac:dyDescent="0.2">
      <c r="A260" s="6">
        <v>109708</v>
      </c>
      <c r="B260" s="6">
        <v>50</v>
      </c>
    </row>
    <row r="261" spans="1:2" x14ac:dyDescent="0.2">
      <c r="A261" s="6">
        <v>109712</v>
      </c>
      <c r="B261" s="6">
        <v>133</v>
      </c>
    </row>
    <row r="262" spans="1:2" x14ac:dyDescent="0.2">
      <c r="A262" s="6">
        <v>109717</v>
      </c>
      <c r="B262" s="6">
        <v>73</v>
      </c>
    </row>
    <row r="263" spans="1:2" x14ac:dyDescent="0.2">
      <c r="A263" s="6">
        <v>109719</v>
      </c>
      <c r="B263" s="6">
        <v>14</v>
      </c>
    </row>
    <row r="264" spans="1:2" x14ac:dyDescent="0.2">
      <c r="A264" s="6">
        <v>109722</v>
      </c>
      <c r="B264" s="6">
        <v>40</v>
      </c>
    </row>
    <row r="265" spans="1:2" x14ac:dyDescent="0.2">
      <c r="A265" s="6">
        <v>109738</v>
      </c>
      <c r="B265" s="6">
        <v>267</v>
      </c>
    </row>
    <row r="266" spans="1:2" x14ac:dyDescent="0.2">
      <c r="A266" s="6">
        <v>109740</v>
      </c>
      <c r="B266" s="6">
        <v>12</v>
      </c>
    </row>
    <row r="267" spans="1:2" x14ac:dyDescent="0.2">
      <c r="A267" s="6">
        <v>109744</v>
      </c>
      <c r="B267" s="6">
        <v>20</v>
      </c>
    </row>
    <row r="268" spans="1:2" x14ac:dyDescent="0.2">
      <c r="A268" s="6">
        <v>109765</v>
      </c>
      <c r="B268" s="6">
        <v>40</v>
      </c>
    </row>
    <row r="269" spans="1:2" x14ac:dyDescent="0.2">
      <c r="A269" s="6">
        <v>109785</v>
      </c>
      <c r="B269" s="6">
        <v>202</v>
      </c>
    </row>
    <row r="270" spans="1:2" x14ac:dyDescent="0.2">
      <c r="A270" s="6">
        <v>109818</v>
      </c>
      <c r="B270" s="6">
        <v>13</v>
      </c>
    </row>
    <row r="271" spans="1:2" x14ac:dyDescent="0.2">
      <c r="A271" s="6">
        <v>109834</v>
      </c>
      <c r="B271" s="6">
        <v>2</v>
      </c>
    </row>
    <row r="272" spans="1:2" x14ac:dyDescent="0.2">
      <c r="A272" s="6">
        <v>109867</v>
      </c>
      <c r="B272" s="6">
        <v>1118</v>
      </c>
    </row>
    <row r="273" spans="1:2" x14ac:dyDescent="0.2">
      <c r="A273" s="6">
        <v>109892</v>
      </c>
      <c r="B273" s="6">
        <v>6</v>
      </c>
    </row>
    <row r="274" spans="1:2" x14ac:dyDescent="0.2">
      <c r="A274" s="6">
        <v>109928</v>
      </c>
      <c r="B274" s="6">
        <v>30</v>
      </c>
    </row>
    <row r="275" spans="1:2" x14ac:dyDescent="0.2">
      <c r="A275" s="6">
        <v>109930</v>
      </c>
      <c r="B275" s="6">
        <v>15</v>
      </c>
    </row>
    <row r="276" spans="1:2" x14ac:dyDescent="0.2">
      <c r="A276" s="6">
        <v>109947</v>
      </c>
      <c r="B276" s="6">
        <v>8</v>
      </c>
    </row>
    <row r="277" spans="1:2" x14ac:dyDescent="0.2">
      <c r="A277" s="6">
        <v>109961</v>
      </c>
      <c r="B277" s="6">
        <v>1</v>
      </c>
    </row>
    <row r="278" spans="1:2" x14ac:dyDescent="0.2">
      <c r="A278" s="6">
        <v>109962</v>
      </c>
      <c r="B278" s="6">
        <v>50</v>
      </c>
    </row>
    <row r="279" spans="1:2" x14ac:dyDescent="0.2">
      <c r="A279" s="6">
        <v>109969</v>
      </c>
      <c r="B279" s="6">
        <v>5</v>
      </c>
    </row>
    <row r="280" spans="1:2" x14ac:dyDescent="0.2">
      <c r="A280" s="6">
        <v>109997</v>
      </c>
      <c r="B280" s="6">
        <v>4</v>
      </c>
    </row>
    <row r="281" spans="1:2" x14ac:dyDescent="0.2">
      <c r="A281" s="6">
        <v>110005</v>
      </c>
      <c r="B281" s="6">
        <v>18</v>
      </c>
    </row>
    <row r="282" spans="1:2" x14ac:dyDescent="0.2">
      <c r="A282" s="6">
        <v>110010</v>
      </c>
      <c r="B282" s="6">
        <v>1088</v>
      </c>
    </row>
    <row r="283" spans="1:2" x14ac:dyDescent="0.2">
      <c r="A283" s="6">
        <v>110087</v>
      </c>
      <c r="B283" s="6">
        <v>11</v>
      </c>
    </row>
    <row r="284" spans="1:2" x14ac:dyDescent="0.2">
      <c r="A284" s="6">
        <v>110142</v>
      </c>
      <c r="B284" s="6">
        <v>16</v>
      </c>
    </row>
    <row r="285" spans="1:2" x14ac:dyDescent="0.2">
      <c r="A285" s="6">
        <v>110146</v>
      </c>
      <c r="B285" s="6">
        <v>76</v>
      </c>
    </row>
    <row r="286" spans="1:2" x14ac:dyDescent="0.2">
      <c r="A286" s="6">
        <v>110173</v>
      </c>
      <c r="B286" s="6">
        <v>306</v>
      </c>
    </row>
    <row r="287" spans="1:2" x14ac:dyDescent="0.2">
      <c r="A287" s="6">
        <v>110248</v>
      </c>
      <c r="B287" s="6">
        <v>58</v>
      </c>
    </row>
    <row r="288" spans="1:2" x14ac:dyDescent="0.2">
      <c r="A288" s="6">
        <v>110264</v>
      </c>
      <c r="B288" s="6">
        <v>15</v>
      </c>
    </row>
    <row r="289" spans="1:2" x14ac:dyDescent="0.2">
      <c r="A289" s="6">
        <v>110274</v>
      </c>
      <c r="B289" s="6">
        <v>155</v>
      </c>
    </row>
    <row r="290" spans="1:2" x14ac:dyDescent="0.2">
      <c r="A290" s="6">
        <v>110284</v>
      </c>
      <c r="B290" s="6">
        <v>33</v>
      </c>
    </row>
    <row r="291" spans="1:2" x14ac:dyDescent="0.2">
      <c r="A291" s="6">
        <v>110305</v>
      </c>
      <c r="B291" s="6">
        <v>22</v>
      </c>
    </row>
    <row r="292" spans="1:2" x14ac:dyDescent="0.2">
      <c r="A292" s="6">
        <v>110308</v>
      </c>
      <c r="B292" s="6">
        <v>352</v>
      </c>
    </row>
    <row r="293" spans="1:2" x14ac:dyDescent="0.2">
      <c r="A293" s="6">
        <v>110318</v>
      </c>
      <c r="B293" s="6">
        <v>14</v>
      </c>
    </row>
    <row r="294" spans="1:2" x14ac:dyDescent="0.2">
      <c r="A294" s="6">
        <v>110342</v>
      </c>
      <c r="B294" s="6">
        <v>21</v>
      </c>
    </row>
    <row r="295" spans="1:2" x14ac:dyDescent="0.2">
      <c r="A295" s="6">
        <v>110348</v>
      </c>
      <c r="B295" s="6">
        <v>76</v>
      </c>
    </row>
    <row r="296" spans="1:2" x14ac:dyDescent="0.2">
      <c r="A296" s="6">
        <v>110360</v>
      </c>
      <c r="B296" s="6">
        <v>3</v>
      </c>
    </row>
    <row r="297" spans="1:2" x14ac:dyDescent="0.2">
      <c r="A297" s="6">
        <v>110380</v>
      </c>
      <c r="B297" s="6">
        <v>9</v>
      </c>
    </row>
    <row r="298" spans="1:2" x14ac:dyDescent="0.2">
      <c r="A298" s="6">
        <v>110394</v>
      </c>
      <c r="B298" s="6">
        <v>17</v>
      </c>
    </row>
    <row r="299" spans="1:2" x14ac:dyDescent="0.2">
      <c r="A299" s="6">
        <v>110404</v>
      </c>
      <c r="B299" s="6">
        <v>457</v>
      </c>
    </row>
    <row r="300" spans="1:2" x14ac:dyDescent="0.2">
      <c r="A300" s="6">
        <v>110482</v>
      </c>
      <c r="B300" s="6">
        <v>9</v>
      </c>
    </row>
    <row r="301" spans="1:2" x14ac:dyDescent="0.2">
      <c r="A301" s="6">
        <v>110485</v>
      </c>
      <c r="B301" s="6">
        <v>6</v>
      </c>
    </row>
    <row r="302" spans="1:2" x14ac:dyDescent="0.2">
      <c r="A302" s="6">
        <v>110505</v>
      </c>
      <c r="B302" s="6">
        <v>5</v>
      </c>
    </row>
    <row r="303" spans="1:2" x14ac:dyDescent="0.2">
      <c r="A303" s="6">
        <v>110526</v>
      </c>
      <c r="B303" s="6">
        <v>362</v>
      </c>
    </row>
    <row r="304" spans="1:2" x14ac:dyDescent="0.2">
      <c r="A304" s="6">
        <v>110531</v>
      </c>
      <c r="B304" s="6">
        <v>1</v>
      </c>
    </row>
    <row r="305" spans="1:2" x14ac:dyDescent="0.2">
      <c r="A305" s="6">
        <v>110540</v>
      </c>
      <c r="B305" s="6">
        <v>23</v>
      </c>
    </row>
    <row r="306" spans="1:2" x14ac:dyDescent="0.2">
      <c r="A306" s="6">
        <v>110545</v>
      </c>
      <c r="B306" s="6">
        <v>3</v>
      </c>
    </row>
    <row r="307" spans="1:2" x14ac:dyDescent="0.2">
      <c r="A307" s="6">
        <v>110594</v>
      </c>
      <c r="B307" s="6">
        <v>195</v>
      </c>
    </row>
    <row r="308" spans="1:2" x14ac:dyDescent="0.2">
      <c r="A308" s="6">
        <v>110600</v>
      </c>
      <c r="B308" s="6">
        <v>542</v>
      </c>
    </row>
    <row r="309" spans="1:2" x14ac:dyDescent="0.2">
      <c r="A309" s="6">
        <v>110619</v>
      </c>
      <c r="B309" s="6">
        <v>1260</v>
      </c>
    </row>
    <row r="310" spans="1:2" x14ac:dyDescent="0.2">
      <c r="A310" s="6">
        <v>110628</v>
      </c>
      <c r="B310" s="6">
        <v>205</v>
      </c>
    </row>
    <row r="311" spans="1:2" x14ac:dyDescent="0.2">
      <c r="A311" s="6">
        <v>110637</v>
      </c>
      <c r="B311" s="6">
        <v>570</v>
      </c>
    </row>
    <row r="312" spans="1:2" x14ac:dyDescent="0.2">
      <c r="A312" s="6">
        <v>110642</v>
      </c>
      <c r="B312" s="6">
        <v>8</v>
      </c>
    </row>
    <row r="313" spans="1:2" x14ac:dyDescent="0.2">
      <c r="A313" s="6">
        <v>110652</v>
      </c>
      <c r="B313" s="6">
        <v>96</v>
      </c>
    </row>
    <row r="314" spans="1:2" x14ac:dyDescent="0.2">
      <c r="A314" s="6">
        <v>110659</v>
      </c>
      <c r="B314" s="6">
        <v>85</v>
      </c>
    </row>
    <row r="315" spans="1:2" x14ac:dyDescent="0.2">
      <c r="A315" s="6">
        <v>110673</v>
      </c>
      <c r="B315" s="6">
        <v>7</v>
      </c>
    </row>
    <row r="316" spans="1:2" x14ac:dyDescent="0.2">
      <c r="A316" s="6">
        <v>110690</v>
      </c>
      <c r="B316" s="6">
        <v>6</v>
      </c>
    </row>
    <row r="317" spans="1:2" x14ac:dyDescent="0.2">
      <c r="A317" s="6">
        <v>110715</v>
      </c>
      <c r="B317" s="6">
        <v>7</v>
      </c>
    </row>
    <row r="318" spans="1:2" x14ac:dyDescent="0.2">
      <c r="A318" s="6">
        <v>110745</v>
      </c>
      <c r="B318" s="6">
        <v>71</v>
      </c>
    </row>
    <row r="319" spans="1:2" x14ac:dyDescent="0.2">
      <c r="A319" s="6">
        <v>110777</v>
      </c>
      <c r="B319" s="6">
        <v>16</v>
      </c>
    </row>
    <row r="320" spans="1:2" x14ac:dyDescent="0.2">
      <c r="A320" s="6">
        <v>110825</v>
      </c>
      <c r="B320" s="6">
        <v>39</v>
      </c>
    </row>
    <row r="321" spans="1:2" x14ac:dyDescent="0.2">
      <c r="A321" s="6">
        <v>110851</v>
      </c>
      <c r="B321" s="6">
        <v>67</v>
      </c>
    </row>
    <row r="322" spans="1:2" x14ac:dyDescent="0.2">
      <c r="A322" s="6">
        <v>110931</v>
      </c>
      <c r="B322" s="6">
        <v>20</v>
      </c>
    </row>
    <row r="323" spans="1:2" x14ac:dyDescent="0.2">
      <c r="A323" s="6">
        <v>110958</v>
      </c>
      <c r="B323" s="6">
        <v>1351</v>
      </c>
    </row>
    <row r="324" spans="1:2" x14ac:dyDescent="0.2">
      <c r="A324" s="6">
        <v>111009</v>
      </c>
      <c r="B324" s="6">
        <v>67</v>
      </c>
    </row>
    <row r="325" spans="1:2" x14ac:dyDescent="0.2">
      <c r="A325" s="6">
        <v>111020</v>
      </c>
      <c r="B325" s="6">
        <v>147</v>
      </c>
    </row>
    <row r="326" spans="1:2" x14ac:dyDescent="0.2">
      <c r="A326" s="6">
        <v>111029</v>
      </c>
      <c r="B326" s="6">
        <v>94</v>
      </c>
    </row>
    <row r="327" spans="1:2" x14ac:dyDescent="0.2">
      <c r="A327" s="6">
        <v>111040</v>
      </c>
      <c r="B327" s="6">
        <v>2</v>
      </c>
    </row>
    <row r="328" spans="1:2" x14ac:dyDescent="0.2">
      <c r="A328" s="6">
        <v>111064</v>
      </c>
      <c r="B328" s="6">
        <v>1017</v>
      </c>
    </row>
    <row r="329" spans="1:2" x14ac:dyDescent="0.2">
      <c r="A329" s="6">
        <v>111065</v>
      </c>
      <c r="B329" s="6">
        <v>303</v>
      </c>
    </row>
    <row r="330" spans="1:2" x14ac:dyDescent="0.2">
      <c r="A330" s="6">
        <v>111070</v>
      </c>
      <c r="B330" s="6">
        <v>52</v>
      </c>
    </row>
    <row r="331" spans="1:2" x14ac:dyDescent="0.2">
      <c r="A331" s="6">
        <v>111124</v>
      </c>
      <c r="B331" s="6">
        <v>479</v>
      </c>
    </row>
    <row r="332" spans="1:2" x14ac:dyDescent="0.2">
      <c r="A332" s="6">
        <v>111138</v>
      </c>
      <c r="B332" s="6">
        <v>21</v>
      </c>
    </row>
    <row r="333" spans="1:2" x14ac:dyDescent="0.2">
      <c r="A333" s="6">
        <v>111178</v>
      </c>
      <c r="B333" s="6">
        <v>1154</v>
      </c>
    </row>
    <row r="334" spans="1:2" x14ac:dyDescent="0.2">
      <c r="A334" s="6">
        <v>111195</v>
      </c>
      <c r="B334" s="6">
        <v>3</v>
      </c>
    </row>
    <row r="335" spans="1:2" x14ac:dyDescent="0.2">
      <c r="A335" s="6">
        <v>111999</v>
      </c>
      <c r="B335" s="6">
        <v>4</v>
      </c>
    </row>
    <row r="336" spans="1:2" x14ac:dyDescent="0.2">
      <c r="A336" s="6">
        <v>112009</v>
      </c>
      <c r="B336" s="6">
        <v>86</v>
      </c>
    </row>
    <row r="337" spans="1:2" x14ac:dyDescent="0.2">
      <c r="A337" s="6">
        <v>112044</v>
      </c>
      <c r="B337" s="6">
        <v>105</v>
      </c>
    </row>
    <row r="338" spans="1:2" x14ac:dyDescent="0.2">
      <c r="A338" s="6">
        <v>112053</v>
      </c>
      <c r="B338" s="6">
        <v>165</v>
      </c>
    </row>
    <row r="339" spans="1:2" x14ac:dyDescent="0.2">
      <c r="A339" s="6">
        <v>112056</v>
      </c>
      <c r="B339" s="6">
        <v>8</v>
      </c>
    </row>
    <row r="340" spans="1:2" x14ac:dyDescent="0.2">
      <c r="A340" s="6">
        <v>112101</v>
      </c>
      <c r="B340" s="6">
        <v>10</v>
      </c>
    </row>
    <row r="341" spans="1:2" x14ac:dyDescent="0.2">
      <c r="A341" s="6">
        <v>112123</v>
      </c>
      <c r="B341" s="6">
        <v>2</v>
      </c>
    </row>
    <row r="342" spans="1:2" x14ac:dyDescent="0.2">
      <c r="A342" s="6">
        <v>112129</v>
      </c>
      <c r="B342" s="6">
        <v>334</v>
      </c>
    </row>
    <row r="343" spans="1:2" x14ac:dyDescent="0.2">
      <c r="A343" s="6">
        <v>112140</v>
      </c>
      <c r="B343" s="6">
        <v>7</v>
      </c>
    </row>
    <row r="344" spans="1:2" x14ac:dyDescent="0.2">
      <c r="A344" s="6">
        <v>112177</v>
      </c>
      <c r="B344" s="6">
        <v>32</v>
      </c>
    </row>
    <row r="345" spans="1:2" x14ac:dyDescent="0.2">
      <c r="A345" s="6">
        <v>112180</v>
      </c>
      <c r="B345" s="6">
        <v>5</v>
      </c>
    </row>
    <row r="346" spans="1:2" x14ac:dyDescent="0.2">
      <c r="A346" s="6">
        <v>112209</v>
      </c>
      <c r="B346" s="6">
        <v>301</v>
      </c>
    </row>
    <row r="347" spans="1:2" x14ac:dyDescent="0.2">
      <c r="A347" s="6">
        <v>112212</v>
      </c>
      <c r="B347" s="6">
        <v>17</v>
      </c>
    </row>
    <row r="348" spans="1:2" x14ac:dyDescent="0.2">
      <c r="A348" s="6">
        <v>112223</v>
      </c>
      <c r="B348" s="6">
        <v>29</v>
      </c>
    </row>
    <row r="349" spans="1:2" x14ac:dyDescent="0.2">
      <c r="A349" s="6">
        <v>112226</v>
      </c>
      <c r="B349" s="6">
        <v>5</v>
      </c>
    </row>
    <row r="350" spans="1:2" x14ac:dyDescent="0.2">
      <c r="A350" s="6">
        <v>112277</v>
      </c>
      <c r="B350" s="6">
        <v>77</v>
      </c>
    </row>
    <row r="351" spans="1:2" x14ac:dyDescent="0.2">
      <c r="A351" s="6">
        <v>112305</v>
      </c>
      <c r="B351" s="6">
        <v>93</v>
      </c>
    </row>
    <row r="352" spans="1:2" x14ac:dyDescent="0.2">
      <c r="A352" s="6">
        <v>112348</v>
      </c>
      <c r="B352" s="6">
        <v>11</v>
      </c>
    </row>
    <row r="353" spans="1:2" x14ac:dyDescent="0.2">
      <c r="A353" s="6">
        <v>112359</v>
      </c>
      <c r="B353" s="6">
        <v>76</v>
      </c>
    </row>
    <row r="354" spans="1:2" x14ac:dyDescent="0.2">
      <c r="A354" s="6">
        <v>112375</v>
      </c>
      <c r="B354" s="6">
        <v>59</v>
      </c>
    </row>
    <row r="355" spans="1:2" x14ac:dyDescent="0.2">
      <c r="A355" s="6">
        <v>112422</v>
      </c>
      <c r="B355" s="6">
        <v>22</v>
      </c>
    </row>
    <row r="356" spans="1:2" x14ac:dyDescent="0.2">
      <c r="A356" s="6">
        <v>112450</v>
      </c>
      <c r="B356" s="6">
        <v>38</v>
      </c>
    </row>
    <row r="357" spans="1:2" x14ac:dyDescent="0.2">
      <c r="A357" s="6">
        <v>112461</v>
      </c>
      <c r="B357" s="6">
        <v>65</v>
      </c>
    </row>
    <row r="358" spans="1:2" x14ac:dyDescent="0.2">
      <c r="A358" s="6">
        <v>112474</v>
      </c>
      <c r="B358" s="6">
        <v>895</v>
      </c>
    </row>
    <row r="359" spans="1:2" x14ac:dyDescent="0.2">
      <c r="A359" s="6">
        <v>112489</v>
      </c>
      <c r="B359" s="6">
        <v>11</v>
      </c>
    </row>
    <row r="360" spans="1:2" x14ac:dyDescent="0.2">
      <c r="A360" s="6">
        <v>112490</v>
      </c>
      <c r="B360" s="6">
        <v>13</v>
      </c>
    </row>
    <row r="361" spans="1:2" x14ac:dyDescent="0.2">
      <c r="A361" s="6">
        <v>112499</v>
      </c>
      <c r="B361" s="6">
        <v>3</v>
      </c>
    </row>
    <row r="362" spans="1:2" x14ac:dyDescent="0.2">
      <c r="A362" s="6">
        <v>112511</v>
      </c>
      <c r="B362" s="6">
        <v>155</v>
      </c>
    </row>
    <row r="363" spans="1:2" x14ac:dyDescent="0.2">
      <c r="A363" s="6">
        <v>112545</v>
      </c>
      <c r="B363" s="6">
        <v>4</v>
      </c>
    </row>
    <row r="364" spans="1:2" x14ac:dyDescent="0.2">
      <c r="A364" s="6">
        <v>112546</v>
      </c>
      <c r="B364" s="6">
        <v>30</v>
      </c>
    </row>
    <row r="365" spans="1:2" x14ac:dyDescent="0.2">
      <c r="A365" s="6">
        <v>112577</v>
      </c>
      <c r="B365" s="6">
        <v>29</v>
      </c>
    </row>
    <row r="366" spans="1:2" x14ac:dyDescent="0.2">
      <c r="A366" s="6">
        <v>112596</v>
      </c>
      <c r="B366" s="6">
        <v>15</v>
      </c>
    </row>
    <row r="367" spans="1:2" x14ac:dyDescent="0.2">
      <c r="A367" s="6">
        <v>112603</v>
      </c>
      <c r="B367" s="6">
        <v>29</v>
      </c>
    </row>
    <row r="368" spans="1:2" x14ac:dyDescent="0.2">
      <c r="A368" s="6">
        <v>112606</v>
      </c>
      <c r="B368" s="6">
        <v>13</v>
      </c>
    </row>
    <row r="369" spans="1:2" x14ac:dyDescent="0.2">
      <c r="A369" s="6">
        <v>112610</v>
      </c>
      <c r="B369" s="6">
        <v>41</v>
      </c>
    </row>
    <row r="370" spans="1:2" x14ac:dyDescent="0.2">
      <c r="A370" s="6">
        <v>112627</v>
      </c>
      <c r="B370" s="6">
        <v>14</v>
      </c>
    </row>
    <row r="371" spans="1:2" x14ac:dyDescent="0.2">
      <c r="A371" s="6">
        <v>112630</v>
      </c>
      <c r="B371" s="6">
        <v>13</v>
      </c>
    </row>
    <row r="372" spans="1:2" x14ac:dyDescent="0.2">
      <c r="A372" s="6">
        <v>112636</v>
      </c>
      <c r="B372" s="6">
        <v>335</v>
      </c>
    </row>
    <row r="373" spans="1:2" x14ac:dyDescent="0.2">
      <c r="A373" s="6">
        <v>112676</v>
      </c>
      <c r="B373" s="6">
        <v>14</v>
      </c>
    </row>
    <row r="374" spans="1:2" x14ac:dyDescent="0.2">
      <c r="A374" s="6">
        <v>112696</v>
      </c>
      <c r="B374" s="6">
        <v>68</v>
      </c>
    </row>
    <row r="375" spans="1:2" x14ac:dyDescent="0.2">
      <c r="A375" s="6">
        <v>112742</v>
      </c>
      <c r="B375" s="6">
        <v>6</v>
      </c>
    </row>
    <row r="376" spans="1:2" x14ac:dyDescent="0.2">
      <c r="A376" s="6">
        <v>112780</v>
      </c>
      <c r="B376" s="6">
        <v>8</v>
      </c>
    </row>
    <row r="377" spans="1:2" x14ac:dyDescent="0.2">
      <c r="A377" s="6">
        <v>112831</v>
      </c>
      <c r="B377" s="6">
        <v>51</v>
      </c>
    </row>
    <row r="378" spans="1:2" x14ac:dyDescent="0.2">
      <c r="A378" s="6">
        <v>112966</v>
      </c>
      <c r="B378" s="6">
        <v>52</v>
      </c>
    </row>
    <row r="379" spans="1:2" x14ac:dyDescent="0.2">
      <c r="A379" s="6">
        <v>112987</v>
      </c>
      <c r="B379" s="6">
        <v>3</v>
      </c>
    </row>
    <row r="380" spans="1:2" x14ac:dyDescent="0.2">
      <c r="A380" s="6">
        <v>113004</v>
      </c>
      <c r="B380" s="6">
        <v>2</v>
      </c>
    </row>
    <row r="381" spans="1:2" x14ac:dyDescent="0.2">
      <c r="A381" s="6">
        <v>113071</v>
      </c>
      <c r="B381" s="6">
        <v>57</v>
      </c>
    </row>
    <row r="382" spans="1:2" x14ac:dyDescent="0.2">
      <c r="A382" s="6">
        <v>113073</v>
      </c>
      <c r="B382" s="6">
        <v>14</v>
      </c>
    </row>
    <row r="383" spans="1:2" x14ac:dyDescent="0.2">
      <c r="A383" s="6">
        <v>113111</v>
      </c>
      <c r="B383" s="6">
        <v>777</v>
      </c>
    </row>
    <row r="384" spans="1:2" x14ac:dyDescent="0.2">
      <c r="A384" s="6">
        <v>113118</v>
      </c>
      <c r="B384" s="6">
        <v>780</v>
      </c>
    </row>
    <row r="385" spans="1:2" x14ac:dyDescent="0.2">
      <c r="A385" s="6">
        <v>113149</v>
      </c>
      <c r="B385" s="6">
        <v>37</v>
      </c>
    </row>
    <row r="386" spans="1:2" x14ac:dyDescent="0.2">
      <c r="A386" s="6">
        <v>113164</v>
      </c>
      <c r="B386" s="6">
        <v>93</v>
      </c>
    </row>
    <row r="387" spans="1:2" x14ac:dyDescent="0.2">
      <c r="A387" s="6">
        <v>113219</v>
      </c>
      <c r="B387" s="6">
        <v>4</v>
      </c>
    </row>
    <row r="388" spans="1:2" x14ac:dyDescent="0.2">
      <c r="A388" s="6">
        <v>113335</v>
      </c>
      <c r="B388" s="6">
        <v>17</v>
      </c>
    </row>
    <row r="389" spans="1:2" x14ac:dyDescent="0.2">
      <c r="A389" s="6">
        <v>113358</v>
      </c>
      <c r="B389" s="6">
        <v>419</v>
      </c>
    </row>
    <row r="390" spans="1:2" x14ac:dyDescent="0.2">
      <c r="A390" s="6">
        <v>113370</v>
      </c>
      <c r="B390" s="6">
        <v>30</v>
      </c>
    </row>
    <row r="391" spans="1:2" x14ac:dyDescent="0.2">
      <c r="A391" s="6">
        <v>113390</v>
      </c>
      <c r="B391" s="6">
        <v>23</v>
      </c>
    </row>
    <row r="392" spans="1:2" x14ac:dyDescent="0.2">
      <c r="A392" s="6">
        <v>113397</v>
      </c>
      <c r="B392" s="6">
        <v>2</v>
      </c>
    </row>
    <row r="393" spans="1:2" x14ac:dyDescent="0.2">
      <c r="A393" s="6">
        <v>113399</v>
      </c>
      <c r="B393" s="6">
        <v>49</v>
      </c>
    </row>
    <row r="394" spans="1:2" x14ac:dyDescent="0.2">
      <c r="A394" s="6">
        <v>113410</v>
      </c>
      <c r="B394" s="6">
        <v>50</v>
      </c>
    </row>
    <row r="395" spans="1:2" x14ac:dyDescent="0.2">
      <c r="A395" s="6">
        <v>113421</v>
      </c>
      <c r="B395" s="6">
        <v>1</v>
      </c>
    </row>
    <row r="396" spans="1:2" x14ac:dyDescent="0.2">
      <c r="A396" s="6">
        <v>113442</v>
      </c>
      <c r="B396" s="6">
        <v>113</v>
      </c>
    </row>
    <row r="397" spans="1:2" x14ac:dyDescent="0.2">
      <c r="A397" s="6">
        <v>113498</v>
      </c>
      <c r="B397" s="6">
        <v>9</v>
      </c>
    </row>
    <row r="398" spans="1:2" x14ac:dyDescent="0.2">
      <c r="A398" s="6">
        <v>113515</v>
      </c>
      <c r="B398" s="6">
        <v>20</v>
      </c>
    </row>
    <row r="399" spans="1:2" x14ac:dyDescent="0.2">
      <c r="A399" s="6">
        <v>113519</v>
      </c>
      <c r="B399" s="6">
        <v>22</v>
      </c>
    </row>
    <row r="400" spans="1:2" x14ac:dyDescent="0.2">
      <c r="A400" s="6">
        <v>113552</v>
      </c>
      <c r="B400" s="6">
        <v>227</v>
      </c>
    </row>
    <row r="401" spans="1:2" x14ac:dyDescent="0.2">
      <c r="A401" s="6">
        <v>113553</v>
      </c>
      <c r="B401" s="6">
        <v>10</v>
      </c>
    </row>
    <row r="402" spans="1:2" x14ac:dyDescent="0.2">
      <c r="A402" s="6">
        <v>113557</v>
      </c>
      <c r="B402" s="6">
        <v>37</v>
      </c>
    </row>
    <row r="403" spans="1:2" x14ac:dyDescent="0.2">
      <c r="A403" s="6">
        <v>113592</v>
      </c>
      <c r="B403" s="6">
        <v>362</v>
      </c>
    </row>
    <row r="404" spans="1:2" x14ac:dyDescent="0.2">
      <c r="A404" s="6">
        <v>113599</v>
      </c>
      <c r="B404" s="6">
        <v>1455</v>
      </c>
    </row>
    <row r="405" spans="1:2" x14ac:dyDescent="0.2">
      <c r="A405" s="6">
        <v>114046</v>
      </c>
      <c r="B405" s="6">
        <v>27</v>
      </c>
    </row>
    <row r="406" spans="1:2" x14ac:dyDescent="0.2">
      <c r="A406" s="6">
        <v>114071</v>
      </c>
      <c r="B406" s="6">
        <v>28</v>
      </c>
    </row>
    <row r="407" spans="1:2" x14ac:dyDescent="0.2">
      <c r="A407" s="6">
        <v>114073</v>
      </c>
      <c r="B407" s="6">
        <v>2402</v>
      </c>
    </row>
    <row r="408" spans="1:2" x14ac:dyDescent="0.2">
      <c r="A408" s="6">
        <v>114136</v>
      </c>
      <c r="B408" s="6">
        <v>2</v>
      </c>
    </row>
    <row r="409" spans="1:2" x14ac:dyDescent="0.2">
      <c r="A409" s="6">
        <v>114232</v>
      </c>
      <c r="B409" s="6">
        <v>8</v>
      </c>
    </row>
    <row r="410" spans="1:2" x14ac:dyDescent="0.2">
      <c r="A410" s="6">
        <v>114245</v>
      </c>
      <c r="B410" s="6">
        <v>6</v>
      </c>
    </row>
    <row r="411" spans="1:2" x14ac:dyDescent="0.2">
      <c r="A411" s="6">
        <v>114248</v>
      </c>
      <c r="B411" s="6">
        <v>6</v>
      </c>
    </row>
    <row r="412" spans="1:2" x14ac:dyDescent="0.2">
      <c r="A412" s="6">
        <v>114264</v>
      </c>
      <c r="B412" s="6">
        <v>34</v>
      </c>
    </row>
    <row r="413" spans="1:2" x14ac:dyDescent="0.2">
      <c r="A413" s="6">
        <v>114454</v>
      </c>
      <c r="B413" s="6">
        <v>3</v>
      </c>
    </row>
    <row r="414" spans="1:2" x14ac:dyDescent="0.2">
      <c r="A414" s="6">
        <v>114492</v>
      </c>
      <c r="B414" s="6">
        <v>10</v>
      </c>
    </row>
    <row r="415" spans="1:2" x14ac:dyDescent="0.2">
      <c r="A415" s="6">
        <v>114556</v>
      </c>
      <c r="B415" s="6">
        <v>16</v>
      </c>
    </row>
    <row r="416" spans="1:2" x14ac:dyDescent="0.2">
      <c r="A416" s="6">
        <v>114564</v>
      </c>
      <c r="B416" s="6">
        <v>97</v>
      </c>
    </row>
    <row r="417" spans="1:2" x14ac:dyDescent="0.2">
      <c r="A417" s="6">
        <v>114601</v>
      </c>
      <c r="B417" s="6">
        <v>5055</v>
      </c>
    </row>
    <row r="418" spans="1:2" x14ac:dyDescent="0.2">
      <c r="A418" s="6">
        <v>114678</v>
      </c>
      <c r="B418" s="6">
        <v>34</v>
      </c>
    </row>
    <row r="419" spans="1:2" x14ac:dyDescent="0.2">
      <c r="A419" s="6">
        <v>114700</v>
      </c>
      <c r="B419" s="6">
        <v>28</v>
      </c>
    </row>
    <row r="420" spans="1:2" x14ac:dyDescent="0.2">
      <c r="A420" s="6">
        <v>114759</v>
      </c>
      <c r="B420" s="6">
        <v>13</v>
      </c>
    </row>
    <row r="421" spans="1:2" x14ac:dyDescent="0.2">
      <c r="A421" s="6">
        <v>114763</v>
      </c>
      <c r="B421" s="6">
        <v>100</v>
      </c>
    </row>
    <row r="422" spans="1:2" x14ac:dyDescent="0.2">
      <c r="A422" s="6">
        <v>114821</v>
      </c>
      <c r="B422" s="6">
        <v>5</v>
      </c>
    </row>
    <row r="423" spans="1:2" x14ac:dyDescent="0.2">
      <c r="A423" s="6">
        <v>114833</v>
      </c>
      <c r="B423" s="6">
        <v>204</v>
      </c>
    </row>
    <row r="424" spans="1:2" x14ac:dyDescent="0.2">
      <c r="A424" s="6">
        <v>114873</v>
      </c>
      <c r="B424" s="6">
        <v>18</v>
      </c>
    </row>
    <row r="425" spans="1:2" x14ac:dyDescent="0.2">
      <c r="A425" s="6">
        <v>114947</v>
      </c>
      <c r="B425" s="6">
        <v>14</v>
      </c>
    </row>
    <row r="426" spans="1:2" x14ac:dyDescent="0.2">
      <c r="A426" s="6">
        <v>114970</v>
      </c>
      <c r="B426" s="6">
        <v>3</v>
      </c>
    </row>
    <row r="427" spans="1:2" x14ac:dyDescent="0.2">
      <c r="A427" s="6">
        <v>115007</v>
      </c>
      <c r="B427" s="6">
        <v>104</v>
      </c>
    </row>
    <row r="428" spans="1:2" x14ac:dyDescent="0.2">
      <c r="A428" s="6">
        <v>115079</v>
      </c>
      <c r="B428" s="6">
        <v>34</v>
      </c>
    </row>
    <row r="429" spans="1:2" x14ac:dyDescent="0.2">
      <c r="A429" s="6">
        <v>115132</v>
      </c>
      <c r="B429" s="6">
        <v>9</v>
      </c>
    </row>
    <row r="430" spans="1:2" x14ac:dyDescent="0.2">
      <c r="A430" s="6">
        <v>115267</v>
      </c>
      <c r="B430" s="6">
        <v>12</v>
      </c>
    </row>
    <row r="431" spans="1:2" x14ac:dyDescent="0.2">
      <c r="A431" s="6">
        <v>115279</v>
      </c>
      <c r="B431" s="6">
        <v>2</v>
      </c>
    </row>
    <row r="432" spans="1:2" x14ac:dyDescent="0.2">
      <c r="A432" s="6">
        <v>115314</v>
      </c>
      <c r="B432" s="6">
        <v>277</v>
      </c>
    </row>
    <row r="433" spans="1:2" x14ac:dyDescent="0.2">
      <c r="A433" s="6">
        <v>115403</v>
      </c>
      <c r="B433" s="6">
        <v>4</v>
      </c>
    </row>
    <row r="434" spans="1:2" x14ac:dyDescent="0.2">
      <c r="A434" s="6">
        <v>115425</v>
      </c>
      <c r="B434" s="6">
        <v>235</v>
      </c>
    </row>
    <row r="435" spans="1:2" x14ac:dyDescent="0.2">
      <c r="A435" s="6">
        <v>115433</v>
      </c>
      <c r="B435" s="6">
        <v>9</v>
      </c>
    </row>
    <row r="436" spans="1:2" x14ac:dyDescent="0.2">
      <c r="A436" s="6">
        <v>115481</v>
      </c>
      <c r="B436" s="6">
        <v>1</v>
      </c>
    </row>
    <row r="437" spans="1:2" x14ac:dyDescent="0.2">
      <c r="A437" s="6">
        <v>115621</v>
      </c>
      <c r="B437" s="6">
        <v>7</v>
      </c>
    </row>
    <row r="438" spans="1:2" x14ac:dyDescent="0.2">
      <c r="A438" s="6">
        <v>115661</v>
      </c>
      <c r="B438" s="6">
        <v>9</v>
      </c>
    </row>
    <row r="439" spans="1:2" x14ac:dyDescent="0.2">
      <c r="A439" s="6">
        <v>115736</v>
      </c>
      <c r="B439" s="6">
        <v>1</v>
      </c>
    </row>
    <row r="440" spans="1:2" x14ac:dyDescent="0.2">
      <c r="A440" s="6">
        <v>115779</v>
      </c>
      <c r="B440" s="6">
        <v>22</v>
      </c>
    </row>
    <row r="441" spans="1:2" x14ac:dyDescent="0.2">
      <c r="A441" s="6">
        <v>115798</v>
      </c>
      <c r="B441" s="6">
        <v>6</v>
      </c>
    </row>
    <row r="442" spans="1:2" x14ac:dyDescent="0.2">
      <c r="A442" s="6">
        <v>115814</v>
      </c>
      <c r="B442" s="6">
        <v>6</v>
      </c>
    </row>
    <row r="443" spans="1:2" x14ac:dyDescent="0.2">
      <c r="A443" s="6">
        <v>115879</v>
      </c>
      <c r="B443" s="6">
        <v>2</v>
      </c>
    </row>
    <row r="444" spans="1:2" x14ac:dyDescent="0.2">
      <c r="A444" s="6">
        <v>115880</v>
      </c>
      <c r="B444" s="6">
        <v>51</v>
      </c>
    </row>
    <row r="445" spans="1:2" x14ac:dyDescent="0.2">
      <c r="A445" s="6">
        <v>115901</v>
      </c>
      <c r="B445" s="6">
        <v>82</v>
      </c>
    </row>
    <row r="446" spans="1:2" x14ac:dyDescent="0.2">
      <c r="A446" s="6">
        <v>115904</v>
      </c>
      <c r="B446" s="6">
        <v>3</v>
      </c>
    </row>
    <row r="447" spans="1:2" x14ac:dyDescent="0.2">
      <c r="A447" s="6">
        <v>115921</v>
      </c>
      <c r="B447" s="6">
        <v>14</v>
      </c>
    </row>
    <row r="448" spans="1:2" x14ac:dyDescent="0.2">
      <c r="A448" s="6">
        <v>115929</v>
      </c>
      <c r="B448" s="6">
        <v>209</v>
      </c>
    </row>
    <row r="449" spans="1:2" x14ac:dyDescent="0.2">
      <c r="A449" s="6">
        <v>116046</v>
      </c>
      <c r="B449" s="6">
        <v>74</v>
      </c>
    </row>
    <row r="450" spans="1:2" x14ac:dyDescent="0.2">
      <c r="A450" s="6">
        <v>116059</v>
      </c>
      <c r="B450" s="6">
        <v>47</v>
      </c>
    </row>
    <row r="451" spans="1:2" x14ac:dyDescent="0.2">
      <c r="A451" s="6">
        <v>116147</v>
      </c>
      <c r="B451" s="6">
        <v>212</v>
      </c>
    </row>
    <row r="452" spans="1:2" x14ac:dyDescent="0.2">
      <c r="A452" s="6">
        <v>116150</v>
      </c>
      <c r="B452" s="6">
        <v>30</v>
      </c>
    </row>
    <row r="453" spans="1:2" x14ac:dyDescent="0.2">
      <c r="A453" s="6">
        <v>116184</v>
      </c>
      <c r="B453" s="6">
        <v>2</v>
      </c>
    </row>
    <row r="454" spans="1:2" x14ac:dyDescent="0.2">
      <c r="A454" s="6">
        <v>116203</v>
      </c>
      <c r="B454" s="6">
        <v>25</v>
      </c>
    </row>
    <row r="455" spans="1:2" x14ac:dyDescent="0.2">
      <c r="A455" s="6">
        <v>116208</v>
      </c>
      <c r="B455" s="6">
        <v>95</v>
      </c>
    </row>
    <row r="456" spans="1:2" x14ac:dyDescent="0.2">
      <c r="A456" s="6">
        <v>116292</v>
      </c>
      <c r="B456" s="6">
        <v>6</v>
      </c>
    </row>
    <row r="457" spans="1:2" x14ac:dyDescent="0.2">
      <c r="A457" s="6">
        <v>116337</v>
      </c>
      <c r="B457" s="6">
        <v>3</v>
      </c>
    </row>
    <row r="458" spans="1:2" x14ac:dyDescent="0.2">
      <c r="A458" s="6">
        <v>116393</v>
      </c>
      <c r="B458" s="6">
        <v>3</v>
      </c>
    </row>
    <row r="459" spans="1:2" x14ac:dyDescent="0.2">
      <c r="A459" s="6">
        <v>116419</v>
      </c>
      <c r="B459" s="6">
        <v>16</v>
      </c>
    </row>
    <row r="460" spans="1:2" x14ac:dyDescent="0.2">
      <c r="A460" s="6">
        <v>116660</v>
      </c>
      <c r="B460" s="6">
        <v>2807</v>
      </c>
    </row>
    <row r="461" spans="1:2" x14ac:dyDescent="0.2">
      <c r="A461" s="6">
        <v>116837</v>
      </c>
      <c r="B461" s="6">
        <v>19</v>
      </c>
    </row>
    <row r="462" spans="1:2" x14ac:dyDescent="0.2">
      <c r="A462" s="6">
        <v>117072</v>
      </c>
      <c r="B462" s="6">
        <v>222</v>
      </c>
    </row>
    <row r="463" spans="1:2" x14ac:dyDescent="0.2">
      <c r="A463" s="6">
        <v>117129</v>
      </c>
      <c r="B463" s="6">
        <v>3</v>
      </c>
    </row>
    <row r="464" spans="1:2" x14ac:dyDescent="0.2">
      <c r="A464" s="6">
        <v>117408</v>
      </c>
      <c r="B464" s="6">
        <v>97</v>
      </c>
    </row>
    <row r="465" spans="1:2" x14ac:dyDescent="0.2">
      <c r="A465" s="6">
        <v>117733</v>
      </c>
      <c r="B465" s="6">
        <v>168</v>
      </c>
    </row>
    <row r="466" spans="1:2" x14ac:dyDescent="0.2">
      <c r="A466" s="6">
        <v>117857</v>
      </c>
      <c r="B466" s="6">
        <v>38</v>
      </c>
    </row>
    <row r="467" spans="1:2" x14ac:dyDescent="0.2">
      <c r="A467" s="6">
        <v>118008</v>
      </c>
      <c r="B467" s="6">
        <v>88</v>
      </c>
    </row>
    <row r="468" spans="1:2" x14ac:dyDescent="0.2">
      <c r="A468" s="6">
        <v>118166</v>
      </c>
      <c r="B468" s="6">
        <v>12</v>
      </c>
    </row>
    <row r="469" spans="1:2" x14ac:dyDescent="0.2">
      <c r="A469" s="6">
        <v>118223</v>
      </c>
      <c r="B469" s="6">
        <v>284</v>
      </c>
    </row>
    <row r="470" spans="1:2" x14ac:dyDescent="0.2">
      <c r="A470" s="6">
        <v>118351</v>
      </c>
      <c r="B470" s="6">
        <v>11</v>
      </c>
    </row>
    <row r="471" spans="1:2" x14ac:dyDescent="0.2">
      <c r="A471" s="6">
        <v>119065</v>
      </c>
      <c r="B471" s="6">
        <v>197</v>
      </c>
    </row>
    <row r="472" spans="1:2" x14ac:dyDescent="0.2">
      <c r="A472" s="6">
        <v>119244</v>
      </c>
      <c r="B472" s="6">
        <v>22</v>
      </c>
    </row>
    <row r="473" spans="1:2" x14ac:dyDescent="0.2">
      <c r="A473" s="6">
        <v>119697</v>
      </c>
      <c r="B473" s="6">
        <v>348</v>
      </c>
    </row>
    <row r="474" spans="1:2" x14ac:dyDescent="0.2">
      <c r="A474" s="6">
        <v>119803</v>
      </c>
      <c r="B474" s="6">
        <v>41</v>
      </c>
    </row>
    <row r="475" spans="1:2" x14ac:dyDescent="0.2">
      <c r="A475" s="6">
        <v>119904</v>
      </c>
      <c r="B475" s="6">
        <v>10</v>
      </c>
    </row>
    <row r="476" spans="1:2" x14ac:dyDescent="0.2">
      <c r="A476" s="6">
        <v>119937</v>
      </c>
      <c r="B476" s="6">
        <v>31</v>
      </c>
    </row>
    <row r="477" spans="1:2" x14ac:dyDescent="0.2">
      <c r="A477" s="6">
        <v>119959</v>
      </c>
      <c r="B477" s="6">
        <v>9</v>
      </c>
    </row>
    <row r="478" spans="1:2" x14ac:dyDescent="0.2">
      <c r="A478" s="6">
        <v>119976</v>
      </c>
      <c r="B478" s="6">
        <v>7</v>
      </c>
    </row>
    <row r="479" spans="1:2" x14ac:dyDescent="0.2">
      <c r="A479" s="6">
        <v>120026</v>
      </c>
      <c r="B479" s="6">
        <v>5</v>
      </c>
    </row>
    <row r="480" spans="1:2" x14ac:dyDescent="0.2">
      <c r="A480" s="6">
        <v>120210</v>
      </c>
      <c r="B480" s="6">
        <v>10</v>
      </c>
    </row>
    <row r="481" spans="1:2" x14ac:dyDescent="0.2">
      <c r="A481" s="6">
        <v>120234</v>
      </c>
      <c r="B481" s="6">
        <v>52</v>
      </c>
    </row>
    <row r="482" spans="1:2" x14ac:dyDescent="0.2">
      <c r="A482" s="6">
        <v>120614</v>
      </c>
      <c r="B482" s="6">
        <v>25</v>
      </c>
    </row>
    <row r="483" spans="1:2" x14ac:dyDescent="0.2">
      <c r="A483" s="6">
        <v>120625</v>
      </c>
      <c r="B483" s="6">
        <v>37</v>
      </c>
    </row>
    <row r="484" spans="1:2" x14ac:dyDescent="0.2">
      <c r="A484" s="6">
        <v>121102</v>
      </c>
      <c r="B484" s="6">
        <v>124</v>
      </c>
    </row>
    <row r="485" spans="1:2" x14ac:dyDescent="0.2">
      <c r="A485" s="6">
        <v>121105</v>
      </c>
      <c r="B485" s="6">
        <v>1</v>
      </c>
    </row>
    <row r="486" spans="1:2" x14ac:dyDescent="0.2">
      <c r="A486" s="6">
        <v>121983</v>
      </c>
      <c r="B486" s="6">
        <v>6</v>
      </c>
    </row>
    <row r="487" spans="1:2" x14ac:dyDescent="0.2">
      <c r="A487" s="6">
        <v>122790</v>
      </c>
      <c r="B487" s="6">
        <v>1</v>
      </c>
    </row>
    <row r="488" spans="1:2" x14ac:dyDescent="0.2">
      <c r="A488" s="6">
        <v>123145</v>
      </c>
      <c r="B488" s="6">
        <v>18</v>
      </c>
    </row>
    <row r="489" spans="1:2" x14ac:dyDescent="0.2">
      <c r="A489" s="6">
        <v>123242</v>
      </c>
      <c r="B489" s="6">
        <v>1128</v>
      </c>
    </row>
    <row r="490" spans="1:2" x14ac:dyDescent="0.2">
      <c r="A490" s="6">
        <v>123688</v>
      </c>
      <c r="B490" s="6">
        <v>75</v>
      </c>
    </row>
    <row r="491" spans="1:2" x14ac:dyDescent="0.2">
      <c r="A491" s="6">
        <v>124098</v>
      </c>
      <c r="B491" s="6">
        <v>9</v>
      </c>
    </row>
    <row r="492" spans="1:2" x14ac:dyDescent="0.2">
      <c r="A492" s="6">
        <v>124184</v>
      </c>
      <c r="B492" s="6">
        <v>32</v>
      </c>
    </row>
    <row r="493" spans="1:2" x14ac:dyDescent="0.2">
      <c r="A493" s="6">
        <v>124198</v>
      </c>
      <c r="B493" s="6">
        <v>34</v>
      </c>
    </row>
    <row r="494" spans="1:2" x14ac:dyDescent="0.2">
      <c r="A494" s="6">
        <v>124340</v>
      </c>
      <c r="B494" s="6">
        <v>10</v>
      </c>
    </row>
    <row r="495" spans="1:2" x14ac:dyDescent="0.2">
      <c r="A495" s="6">
        <v>124496</v>
      </c>
      <c r="B495" s="6">
        <v>270</v>
      </c>
    </row>
    <row r="496" spans="1:2" x14ac:dyDescent="0.2">
      <c r="A496" s="6">
        <v>124527</v>
      </c>
      <c r="B496" s="6">
        <v>9</v>
      </c>
    </row>
    <row r="497" spans="1:2" x14ac:dyDescent="0.2">
      <c r="A497" s="6">
        <v>124583</v>
      </c>
      <c r="B497" s="6">
        <v>32</v>
      </c>
    </row>
    <row r="498" spans="1:2" x14ac:dyDescent="0.2">
      <c r="A498" s="6">
        <v>124615</v>
      </c>
      <c r="B498" s="6">
        <v>1364</v>
      </c>
    </row>
    <row r="499" spans="1:2" x14ac:dyDescent="0.2">
      <c r="A499" s="6">
        <v>124720</v>
      </c>
      <c r="B499" s="6">
        <v>1</v>
      </c>
    </row>
    <row r="500" spans="1:2" x14ac:dyDescent="0.2">
      <c r="A500" s="6">
        <v>124832</v>
      </c>
      <c r="B500" s="6">
        <v>12</v>
      </c>
    </row>
    <row r="501" spans="1:2" x14ac:dyDescent="0.2">
      <c r="A501" s="6">
        <v>124863</v>
      </c>
      <c r="B501" s="6">
        <v>233</v>
      </c>
    </row>
    <row r="502" spans="1:2" x14ac:dyDescent="0.2">
      <c r="A502" s="6">
        <v>125339</v>
      </c>
      <c r="B502" s="6">
        <v>13</v>
      </c>
    </row>
    <row r="503" spans="1:2" x14ac:dyDescent="0.2">
      <c r="A503" s="6">
        <v>125348</v>
      </c>
      <c r="B503" s="6">
        <v>10</v>
      </c>
    </row>
    <row r="504" spans="1:2" x14ac:dyDescent="0.2">
      <c r="A504" s="6">
        <v>125630</v>
      </c>
      <c r="B504" s="6">
        <v>70</v>
      </c>
    </row>
    <row r="505" spans="1:2" x14ac:dyDescent="0.2">
      <c r="A505" s="6">
        <v>125932</v>
      </c>
      <c r="B505" s="6">
        <v>24</v>
      </c>
    </row>
    <row r="506" spans="1:2" x14ac:dyDescent="0.2">
      <c r="A506" s="6">
        <v>125938</v>
      </c>
      <c r="B506" s="6">
        <v>85</v>
      </c>
    </row>
    <row r="507" spans="1:2" x14ac:dyDescent="0.2">
      <c r="A507" s="6">
        <v>126094</v>
      </c>
      <c r="B507" s="6">
        <v>10</v>
      </c>
    </row>
    <row r="508" spans="1:2" x14ac:dyDescent="0.2">
      <c r="A508" s="6">
        <v>126256</v>
      </c>
      <c r="B508" s="6">
        <v>24</v>
      </c>
    </row>
    <row r="509" spans="1:2" x14ac:dyDescent="0.2">
      <c r="A509" s="6">
        <v>126593</v>
      </c>
      <c r="B509" s="6">
        <v>8</v>
      </c>
    </row>
    <row r="510" spans="1:2" x14ac:dyDescent="0.2">
      <c r="A510" s="6">
        <v>126746</v>
      </c>
      <c r="B510" s="6">
        <v>91</v>
      </c>
    </row>
    <row r="511" spans="1:2" x14ac:dyDescent="0.2">
      <c r="A511" s="6">
        <v>127119</v>
      </c>
      <c r="B511" s="6">
        <v>24</v>
      </c>
    </row>
    <row r="512" spans="1:2" x14ac:dyDescent="0.2">
      <c r="A512" s="6">
        <v>127250</v>
      </c>
      <c r="B512" s="6">
        <v>797</v>
      </c>
    </row>
    <row r="513" spans="1:2" x14ac:dyDescent="0.2">
      <c r="A513" s="6">
        <v>127392</v>
      </c>
      <c r="B513" s="6">
        <v>116</v>
      </c>
    </row>
    <row r="514" spans="1:2" x14ac:dyDescent="0.2">
      <c r="A514" s="6">
        <v>127414</v>
      </c>
      <c r="B514" s="6">
        <v>20</v>
      </c>
    </row>
    <row r="515" spans="1:2" x14ac:dyDescent="0.2">
      <c r="A515" s="6">
        <v>127501</v>
      </c>
      <c r="B515" s="6">
        <v>33</v>
      </c>
    </row>
    <row r="516" spans="1:2" x14ac:dyDescent="0.2">
      <c r="A516" s="6">
        <v>127820</v>
      </c>
      <c r="B516" s="6">
        <v>3</v>
      </c>
    </row>
    <row r="517" spans="1:2" x14ac:dyDescent="0.2">
      <c r="A517" s="6">
        <v>128220</v>
      </c>
      <c r="B517" s="6">
        <v>24</v>
      </c>
    </row>
    <row r="518" spans="1:2" x14ac:dyDescent="0.2">
      <c r="A518" s="6">
        <v>128236</v>
      </c>
      <c r="B518" s="6">
        <v>10</v>
      </c>
    </row>
    <row r="519" spans="1:2" x14ac:dyDescent="0.2">
      <c r="A519" s="6">
        <v>128688</v>
      </c>
      <c r="B519" s="6">
        <v>11</v>
      </c>
    </row>
    <row r="520" spans="1:2" x14ac:dyDescent="0.2">
      <c r="A520" s="6">
        <v>128761</v>
      </c>
      <c r="B520" s="6">
        <v>62</v>
      </c>
    </row>
    <row r="521" spans="1:2" x14ac:dyDescent="0.2">
      <c r="A521" s="6">
        <v>128775</v>
      </c>
      <c r="B521" s="6">
        <v>420</v>
      </c>
    </row>
    <row r="522" spans="1:2" x14ac:dyDescent="0.2">
      <c r="A522" s="6">
        <v>128823</v>
      </c>
      <c r="B522" s="6">
        <v>3</v>
      </c>
    </row>
    <row r="523" spans="1:2" x14ac:dyDescent="0.2">
      <c r="A523" s="6">
        <v>129179</v>
      </c>
      <c r="B523" s="6">
        <v>34</v>
      </c>
    </row>
    <row r="524" spans="1:2" x14ac:dyDescent="0.2">
      <c r="A524" s="6">
        <v>129200</v>
      </c>
      <c r="B524" s="6">
        <v>96</v>
      </c>
    </row>
    <row r="525" spans="1:2" x14ac:dyDescent="0.2">
      <c r="A525" s="6">
        <v>129244</v>
      </c>
      <c r="B525" s="6">
        <v>11</v>
      </c>
    </row>
    <row r="526" spans="1:2" x14ac:dyDescent="0.2">
      <c r="A526" s="6">
        <v>129364</v>
      </c>
      <c r="B526" s="6">
        <v>1192</v>
      </c>
    </row>
    <row r="527" spans="1:2" x14ac:dyDescent="0.2">
      <c r="A527" s="6">
        <v>129439</v>
      </c>
      <c r="B527" s="6">
        <v>81</v>
      </c>
    </row>
    <row r="528" spans="1:2" x14ac:dyDescent="0.2">
      <c r="A528" s="6">
        <v>130140</v>
      </c>
      <c r="B528" s="6">
        <v>10</v>
      </c>
    </row>
    <row r="529" spans="1:2" x14ac:dyDescent="0.2">
      <c r="A529" s="6">
        <v>130683</v>
      </c>
      <c r="B529" s="6">
        <v>44</v>
      </c>
    </row>
    <row r="530" spans="1:2" x14ac:dyDescent="0.2">
      <c r="A530" s="6">
        <v>130973</v>
      </c>
      <c r="B530" s="6">
        <v>7</v>
      </c>
    </row>
    <row r="531" spans="1:2" x14ac:dyDescent="0.2">
      <c r="A531" s="6">
        <v>130975</v>
      </c>
      <c r="B531" s="6">
        <v>40</v>
      </c>
    </row>
    <row r="532" spans="1:2" x14ac:dyDescent="0.2">
      <c r="A532" s="6">
        <v>132066</v>
      </c>
      <c r="B532" s="6">
        <v>92</v>
      </c>
    </row>
    <row r="533" spans="1:2" x14ac:dyDescent="0.2">
      <c r="A533" s="6">
        <v>132097</v>
      </c>
      <c r="B533" s="6">
        <v>12</v>
      </c>
    </row>
    <row r="534" spans="1:2" x14ac:dyDescent="0.2">
      <c r="A534" s="6">
        <v>132171</v>
      </c>
      <c r="B534" s="6">
        <v>6</v>
      </c>
    </row>
    <row r="535" spans="1:2" x14ac:dyDescent="0.2">
      <c r="A535" s="6">
        <v>132229</v>
      </c>
      <c r="B535" s="6">
        <v>50</v>
      </c>
    </row>
    <row r="536" spans="1:2" x14ac:dyDescent="0.2">
      <c r="A536" s="6">
        <v>132232</v>
      </c>
      <c r="B536" s="6">
        <v>108</v>
      </c>
    </row>
    <row r="537" spans="1:2" x14ac:dyDescent="0.2">
      <c r="A537" s="6">
        <v>132522</v>
      </c>
      <c r="B537" s="6">
        <v>25</v>
      </c>
    </row>
    <row r="538" spans="1:2" x14ac:dyDescent="0.2">
      <c r="A538" s="6">
        <v>132851</v>
      </c>
      <c r="B538" s="6">
        <v>291</v>
      </c>
    </row>
    <row r="539" spans="1:2" x14ac:dyDescent="0.2">
      <c r="A539" s="6">
        <v>132962</v>
      </c>
      <c r="B539" s="6">
        <v>67</v>
      </c>
    </row>
    <row r="540" spans="1:2" x14ac:dyDescent="0.2">
      <c r="A540" s="6">
        <v>132998</v>
      </c>
      <c r="B540" s="6">
        <v>71</v>
      </c>
    </row>
    <row r="541" spans="1:2" x14ac:dyDescent="0.2">
      <c r="A541" s="6">
        <v>134938</v>
      </c>
      <c r="B541" s="6">
        <v>23</v>
      </c>
    </row>
    <row r="542" spans="1:2" x14ac:dyDescent="0.2">
      <c r="A542" s="6">
        <v>134990</v>
      </c>
      <c r="B542" s="6">
        <v>15</v>
      </c>
    </row>
    <row r="543" spans="1:2" x14ac:dyDescent="0.2">
      <c r="A543" s="6">
        <v>135021</v>
      </c>
      <c r="B543" s="6">
        <v>7</v>
      </c>
    </row>
    <row r="544" spans="1:2" x14ac:dyDescent="0.2">
      <c r="A544" s="6">
        <v>135122</v>
      </c>
      <c r="B544" s="6">
        <v>5</v>
      </c>
    </row>
    <row r="545" spans="1:2" x14ac:dyDescent="0.2">
      <c r="A545" s="6">
        <v>135343</v>
      </c>
      <c r="B545" s="6">
        <v>313</v>
      </c>
    </row>
    <row r="546" spans="1:2" x14ac:dyDescent="0.2">
      <c r="A546" s="6">
        <v>135368</v>
      </c>
      <c r="B546" s="6">
        <v>40</v>
      </c>
    </row>
    <row r="547" spans="1:2" x14ac:dyDescent="0.2">
      <c r="A547" s="6">
        <v>135461</v>
      </c>
      <c r="B547" s="6">
        <v>10</v>
      </c>
    </row>
    <row r="548" spans="1:2" x14ac:dyDescent="0.2">
      <c r="A548" s="6">
        <v>135594</v>
      </c>
      <c r="B548" s="6">
        <v>5</v>
      </c>
    </row>
    <row r="549" spans="1:2" x14ac:dyDescent="0.2">
      <c r="A549" s="6">
        <v>135923</v>
      </c>
      <c r="B549" s="6">
        <v>5</v>
      </c>
    </row>
    <row r="550" spans="1:2" x14ac:dyDescent="0.2">
      <c r="A550" s="6">
        <v>136308</v>
      </c>
      <c r="B550" s="6">
        <v>4</v>
      </c>
    </row>
    <row r="551" spans="1:2" x14ac:dyDescent="0.2">
      <c r="A551" s="6">
        <v>136506</v>
      </c>
      <c r="B551" s="6">
        <v>50</v>
      </c>
    </row>
    <row r="552" spans="1:2" x14ac:dyDescent="0.2">
      <c r="A552" s="6">
        <v>137418</v>
      </c>
      <c r="B552" s="6">
        <v>23</v>
      </c>
    </row>
    <row r="553" spans="1:2" x14ac:dyDescent="0.2">
      <c r="A553" s="6">
        <v>137813</v>
      </c>
      <c r="B553" s="6">
        <v>16</v>
      </c>
    </row>
    <row r="554" spans="1:2" x14ac:dyDescent="0.2">
      <c r="A554" s="6">
        <v>138516</v>
      </c>
      <c r="B554" s="6">
        <v>204</v>
      </c>
    </row>
    <row r="555" spans="1:2" x14ac:dyDescent="0.2">
      <c r="A555" s="6">
        <v>139047</v>
      </c>
      <c r="B555" s="6">
        <v>47</v>
      </c>
    </row>
    <row r="556" spans="1:2" x14ac:dyDescent="0.2">
      <c r="A556" s="6">
        <v>140070</v>
      </c>
      <c r="B556" s="6">
        <v>127</v>
      </c>
    </row>
    <row r="557" spans="1:2" x14ac:dyDescent="0.2">
      <c r="A557" s="6">
        <v>140280</v>
      </c>
      <c r="B557" s="6">
        <v>15</v>
      </c>
    </row>
    <row r="558" spans="1:2" x14ac:dyDescent="0.2">
      <c r="A558" s="6">
        <v>140284</v>
      </c>
      <c r="B558" s="6">
        <v>7</v>
      </c>
    </row>
    <row r="559" spans="1:2" x14ac:dyDescent="0.2">
      <c r="A559" s="6">
        <v>140442</v>
      </c>
      <c r="B559" s="6">
        <v>198</v>
      </c>
    </row>
    <row r="560" spans="1:2" x14ac:dyDescent="0.2">
      <c r="A560" s="6">
        <v>140885</v>
      </c>
      <c r="B560" s="6">
        <v>8</v>
      </c>
    </row>
    <row r="561" spans="1:2" x14ac:dyDescent="0.2">
      <c r="A561" s="6">
        <v>141123</v>
      </c>
      <c r="B561" s="6">
        <v>11</v>
      </c>
    </row>
    <row r="562" spans="1:2" x14ac:dyDescent="0.2">
      <c r="A562" s="6">
        <v>141269</v>
      </c>
      <c r="B562" s="6">
        <v>87</v>
      </c>
    </row>
    <row r="563" spans="1:2" x14ac:dyDescent="0.2">
      <c r="A563" s="6">
        <v>141315</v>
      </c>
      <c r="B563" s="6">
        <v>7</v>
      </c>
    </row>
    <row r="564" spans="1:2" x14ac:dyDescent="0.2">
      <c r="A564" s="6">
        <v>141725</v>
      </c>
      <c r="B564" s="6">
        <v>48</v>
      </c>
    </row>
    <row r="565" spans="1:2" x14ac:dyDescent="0.2">
      <c r="A565" s="6">
        <v>141788</v>
      </c>
      <c r="B565" s="6">
        <v>4</v>
      </c>
    </row>
    <row r="566" spans="1:2" x14ac:dyDescent="0.2">
      <c r="A566" s="6">
        <v>141887</v>
      </c>
      <c r="B566" s="6">
        <v>109</v>
      </c>
    </row>
    <row r="567" spans="1:2" x14ac:dyDescent="0.2">
      <c r="A567" s="6">
        <v>143646</v>
      </c>
      <c r="B567" s="6">
        <v>3</v>
      </c>
    </row>
    <row r="568" spans="1:2" x14ac:dyDescent="0.2">
      <c r="A568" s="6">
        <v>143651</v>
      </c>
      <c r="B568" s="6">
        <v>35</v>
      </c>
    </row>
    <row r="569" spans="1:2" x14ac:dyDescent="0.2">
      <c r="A569" s="6">
        <v>143871</v>
      </c>
      <c r="B569" s="6">
        <v>2</v>
      </c>
    </row>
    <row r="570" spans="1:2" x14ac:dyDescent="0.2">
      <c r="A570" s="6">
        <v>143994</v>
      </c>
      <c r="B570" s="6">
        <v>13</v>
      </c>
    </row>
    <row r="571" spans="1:2" x14ac:dyDescent="0.2">
      <c r="A571" s="6">
        <v>144068</v>
      </c>
      <c r="B571" s="6">
        <v>5</v>
      </c>
    </row>
    <row r="572" spans="1:2" x14ac:dyDescent="0.2">
      <c r="A572" s="6">
        <v>144320</v>
      </c>
      <c r="B572" s="6">
        <v>58</v>
      </c>
    </row>
    <row r="573" spans="1:2" x14ac:dyDescent="0.2">
      <c r="A573" s="6">
        <v>144805</v>
      </c>
      <c r="B573" s="6">
        <v>8</v>
      </c>
    </row>
    <row r="574" spans="1:2" x14ac:dyDescent="0.2">
      <c r="A574" s="6">
        <v>144941</v>
      </c>
      <c r="B574" s="6">
        <v>32</v>
      </c>
    </row>
    <row r="575" spans="1:2" x14ac:dyDescent="0.2">
      <c r="A575" s="6">
        <v>145058</v>
      </c>
      <c r="B575" s="6">
        <v>628</v>
      </c>
    </row>
    <row r="576" spans="1:2" x14ac:dyDescent="0.2">
      <c r="A576" s="6">
        <v>145124</v>
      </c>
      <c r="B576" s="6">
        <v>1</v>
      </c>
    </row>
    <row r="577" spans="1:2" x14ac:dyDescent="0.2">
      <c r="A577" s="6">
        <v>145184</v>
      </c>
      <c r="B577" s="6">
        <v>10</v>
      </c>
    </row>
    <row r="578" spans="1:2" x14ac:dyDescent="0.2">
      <c r="A578" s="6">
        <v>145461</v>
      </c>
      <c r="B578" s="6">
        <v>180</v>
      </c>
    </row>
    <row r="579" spans="1:2" x14ac:dyDescent="0.2">
      <c r="A579" s="6">
        <v>145570</v>
      </c>
      <c r="B579" s="6">
        <v>8</v>
      </c>
    </row>
    <row r="580" spans="1:2" x14ac:dyDescent="0.2">
      <c r="A580" s="6">
        <v>146825</v>
      </c>
      <c r="B580" s="6">
        <v>36</v>
      </c>
    </row>
    <row r="581" spans="1:2" x14ac:dyDescent="0.2">
      <c r="A581" s="6">
        <v>146835</v>
      </c>
      <c r="B581" s="6">
        <v>22</v>
      </c>
    </row>
    <row r="582" spans="1:2" x14ac:dyDescent="0.2">
      <c r="A582" s="6">
        <v>147636</v>
      </c>
      <c r="B582" s="6">
        <v>34</v>
      </c>
    </row>
    <row r="583" spans="1:2" x14ac:dyDescent="0.2">
      <c r="A583" s="6">
        <v>147909</v>
      </c>
      <c r="B583" s="6">
        <v>6</v>
      </c>
    </row>
    <row r="584" spans="1:2" x14ac:dyDescent="0.2">
      <c r="A584" s="6">
        <v>148303</v>
      </c>
      <c r="B584" s="6">
        <v>66</v>
      </c>
    </row>
    <row r="585" spans="1:2" x14ac:dyDescent="0.2">
      <c r="A585" s="6">
        <v>148711</v>
      </c>
      <c r="B585" s="6">
        <v>30</v>
      </c>
    </row>
    <row r="586" spans="1:2" x14ac:dyDescent="0.2">
      <c r="A586" s="6">
        <v>149197</v>
      </c>
      <c r="B586" s="6">
        <v>21</v>
      </c>
    </row>
    <row r="587" spans="1:2" x14ac:dyDescent="0.2">
      <c r="A587" s="6">
        <v>149220</v>
      </c>
      <c r="B587" s="6">
        <v>420</v>
      </c>
    </row>
    <row r="588" spans="1:2" x14ac:dyDescent="0.2">
      <c r="A588" s="6">
        <v>149335</v>
      </c>
      <c r="B588" s="6">
        <v>159</v>
      </c>
    </row>
    <row r="589" spans="1:2" x14ac:dyDescent="0.2">
      <c r="A589" s="6">
        <v>149648</v>
      </c>
      <c r="B589" s="6">
        <v>4</v>
      </c>
    </row>
    <row r="590" spans="1:2" x14ac:dyDescent="0.2">
      <c r="A590" s="6">
        <v>150938</v>
      </c>
      <c r="B590" s="6">
        <v>108</v>
      </c>
    </row>
    <row r="591" spans="1:2" x14ac:dyDescent="0.2">
      <c r="A591" s="6">
        <v>151032</v>
      </c>
      <c r="B591" s="6">
        <v>72</v>
      </c>
    </row>
    <row r="592" spans="1:2" x14ac:dyDescent="0.2">
      <c r="A592" s="6">
        <v>151263</v>
      </c>
      <c r="B592" s="6">
        <v>16</v>
      </c>
    </row>
    <row r="593" spans="1:2" x14ac:dyDescent="0.2">
      <c r="A593" s="6">
        <v>151282</v>
      </c>
      <c r="B593" s="6">
        <v>31</v>
      </c>
    </row>
    <row r="594" spans="1:2" x14ac:dyDescent="0.2">
      <c r="A594" s="6">
        <v>152049</v>
      </c>
      <c r="B594" s="6">
        <v>159</v>
      </c>
    </row>
    <row r="595" spans="1:2" x14ac:dyDescent="0.2">
      <c r="A595" s="6">
        <v>152571</v>
      </c>
      <c r="B595" s="6">
        <v>15</v>
      </c>
    </row>
    <row r="596" spans="1:2" x14ac:dyDescent="0.2">
      <c r="A596" s="6">
        <v>152725</v>
      </c>
      <c r="B596" s="6">
        <v>26</v>
      </c>
    </row>
    <row r="597" spans="1:2" x14ac:dyDescent="0.2">
      <c r="A597" s="6">
        <v>152792</v>
      </c>
      <c r="B597" s="6">
        <v>3</v>
      </c>
    </row>
    <row r="598" spans="1:2" x14ac:dyDescent="0.2">
      <c r="A598" s="6">
        <v>153812</v>
      </c>
      <c r="B598" s="6">
        <v>14</v>
      </c>
    </row>
    <row r="599" spans="1:2" x14ac:dyDescent="0.2">
      <c r="A599" s="6">
        <v>153918</v>
      </c>
      <c r="B599" s="6">
        <v>8</v>
      </c>
    </row>
    <row r="600" spans="1:2" x14ac:dyDescent="0.2">
      <c r="A600" s="6">
        <v>154192</v>
      </c>
      <c r="B600" s="6">
        <v>3</v>
      </c>
    </row>
    <row r="601" spans="1:2" x14ac:dyDescent="0.2">
      <c r="A601" s="6">
        <v>154313</v>
      </c>
      <c r="B601" s="6">
        <v>246</v>
      </c>
    </row>
    <row r="602" spans="1:2" x14ac:dyDescent="0.2">
      <c r="A602" s="6">
        <v>154340</v>
      </c>
      <c r="B602" s="6">
        <v>73</v>
      </c>
    </row>
    <row r="603" spans="1:2" x14ac:dyDescent="0.2">
      <c r="A603" s="6">
        <v>154527</v>
      </c>
      <c r="B603" s="6">
        <v>4</v>
      </c>
    </row>
    <row r="604" spans="1:2" x14ac:dyDescent="0.2">
      <c r="A604" s="6">
        <v>154594</v>
      </c>
      <c r="B604" s="6">
        <v>9</v>
      </c>
    </row>
    <row r="605" spans="1:2" x14ac:dyDescent="0.2">
      <c r="A605" s="6">
        <v>154999</v>
      </c>
      <c r="B605" s="6">
        <v>8</v>
      </c>
    </row>
    <row r="606" spans="1:2" x14ac:dyDescent="0.2">
      <c r="A606" s="6">
        <v>155194</v>
      </c>
      <c r="B606" s="6">
        <v>12</v>
      </c>
    </row>
    <row r="607" spans="1:2" x14ac:dyDescent="0.2">
      <c r="A607" s="6">
        <v>155263</v>
      </c>
      <c r="B607" s="6">
        <v>586</v>
      </c>
    </row>
    <row r="608" spans="1:2" x14ac:dyDescent="0.2">
      <c r="A608" s="6">
        <v>155268</v>
      </c>
      <c r="B608" s="6">
        <v>16</v>
      </c>
    </row>
    <row r="609" spans="1:2" x14ac:dyDescent="0.2">
      <c r="A609" s="6">
        <v>155646</v>
      </c>
      <c r="B609" s="6">
        <v>289</v>
      </c>
    </row>
    <row r="610" spans="1:2" x14ac:dyDescent="0.2">
      <c r="A610" s="6">
        <v>156030</v>
      </c>
      <c r="B610" s="6">
        <v>10</v>
      </c>
    </row>
    <row r="611" spans="1:2" x14ac:dyDescent="0.2">
      <c r="A611" s="6">
        <v>156561</v>
      </c>
      <c r="B611" s="6">
        <v>134</v>
      </c>
    </row>
    <row r="612" spans="1:2" x14ac:dyDescent="0.2">
      <c r="A612" s="6">
        <v>156634</v>
      </c>
      <c r="B612" s="6">
        <v>51</v>
      </c>
    </row>
    <row r="613" spans="1:2" x14ac:dyDescent="0.2">
      <c r="A613" s="6">
        <v>156776</v>
      </c>
      <c r="B613" s="6">
        <v>6</v>
      </c>
    </row>
    <row r="614" spans="1:2" x14ac:dyDescent="0.2">
      <c r="A614" s="6">
        <v>156843</v>
      </c>
      <c r="B614" s="6">
        <v>57</v>
      </c>
    </row>
    <row r="615" spans="1:2" x14ac:dyDescent="0.2">
      <c r="A615" s="6">
        <v>156865</v>
      </c>
      <c r="B615" s="6">
        <v>3</v>
      </c>
    </row>
    <row r="616" spans="1:2" x14ac:dyDescent="0.2">
      <c r="A616" s="6">
        <v>157071</v>
      </c>
      <c r="B616" s="6">
        <v>641</v>
      </c>
    </row>
    <row r="617" spans="1:2" x14ac:dyDescent="0.2">
      <c r="A617" s="6">
        <v>157184</v>
      </c>
      <c r="B617" s="6">
        <v>11</v>
      </c>
    </row>
    <row r="618" spans="1:2" x14ac:dyDescent="0.2">
      <c r="A618" s="6">
        <v>157396</v>
      </c>
      <c r="B618" s="6">
        <v>5</v>
      </c>
    </row>
    <row r="619" spans="1:2" x14ac:dyDescent="0.2">
      <c r="A619" s="6">
        <v>157471</v>
      </c>
      <c r="B619" s="6">
        <v>7</v>
      </c>
    </row>
    <row r="620" spans="1:2" x14ac:dyDescent="0.2">
      <c r="A620" s="6">
        <v>157728</v>
      </c>
      <c r="B620" s="6">
        <v>14</v>
      </c>
    </row>
    <row r="621" spans="1:2" x14ac:dyDescent="0.2">
      <c r="A621" s="6">
        <v>157734</v>
      </c>
      <c r="B621" s="6">
        <v>15</v>
      </c>
    </row>
    <row r="622" spans="1:2" x14ac:dyDescent="0.2">
      <c r="A622" s="6">
        <v>157911</v>
      </c>
      <c r="B622" s="6">
        <v>88</v>
      </c>
    </row>
    <row r="623" spans="1:2" x14ac:dyDescent="0.2">
      <c r="A623" s="6">
        <v>158186</v>
      </c>
      <c r="B623" s="6">
        <v>50</v>
      </c>
    </row>
    <row r="624" spans="1:2" x14ac:dyDescent="0.2">
      <c r="A624" s="6">
        <v>158258</v>
      </c>
      <c r="B624" s="6">
        <v>60</v>
      </c>
    </row>
    <row r="625" spans="1:2" x14ac:dyDescent="0.2">
      <c r="A625" s="6">
        <v>158405</v>
      </c>
      <c r="B625" s="6">
        <v>147</v>
      </c>
    </row>
    <row r="626" spans="1:2" x14ac:dyDescent="0.2">
      <c r="A626" s="6">
        <v>158519</v>
      </c>
      <c r="B626" s="6">
        <v>30</v>
      </c>
    </row>
    <row r="627" spans="1:2" x14ac:dyDescent="0.2">
      <c r="A627" s="6">
        <v>158758</v>
      </c>
      <c r="B627" s="6">
        <v>2</v>
      </c>
    </row>
    <row r="628" spans="1:2" x14ac:dyDescent="0.2">
      <c r="A628" s="6">
        <v>160259</v>
      </c>
      <c r="B628" s="6">
        <v>149</v>
      </c>
    </row>
    <row r="629" spans="1:2" x14ac:dyDescent="0.2">
      <c r="A629" s="6">
        <v>162888</v>
      </c>
      <c r="B629" s="6">
        <v>1</v>
      </c>
    </row>
    <row r="630" spans="1:2" x14ac:dyDescent="0.2">
      <c r="A630" s="6">
        <v>162954</v>
      </c>
      <c r="B630" s="6">
        <v>11</v>
      </c>
    </row>
    <row r="631" spans="1:2" x14ac:dyDescent="0.2">
      <c r="A631" s="6">
        <v>163049</v>
      </c>
      <c r="B631" s="6">
        <v>29</v>
      </c>
    </row>
    <row r="632" spans="1:2" x14ac:dyDescent="0.2">
      <c r="A632" s="6">
        <v>163211</v>
      </c>
      <c r="B632" s="6">
        <v>2</v>
      </c>
    </row>
    <row r="633" spans="1:2" x14ac:dyDescent="0.2">
      <c r="A633" s="6">
        <v>163254</v>
      </c>
      <c r="B633" s="6">
        <v>7</v>
      </c>
    </row>
    <row r="634" spans="1:2" x14ac:dyDescent="0.2">
      <c r="A634" s="6">
        <v>164112</v>
      </c>
      <c r="B634" s="6">
        <v>17</v>
      </c>
    </row>
    <row r="635" spans="1:2" x14ac:dyDescent="0.2">
      <c r="A635" s="6">
        <v>164165</v>
      </c>
      <c r="B635" s="6">
        <v>4</v>
      </c>
    </row>
    <row r="636" spans="1:2" x14ac:dyDescent="0.2">
      <c r="A636" s="6">
        <v>164265</v>
      </c>
      <c r="B636" s="6">
        <v>1</v>
      </c>
    </row>
    <row r="637" spans="1:2" x14ac:dyDescent="0.2">
      <c r="A637" s="6">
        <v>164536</v>
      </c>
      <c r="B637" s="6">
        <v>6</v>
      </c>
    </row>
    <row r="638" spans="1:2" x14ac:dyDescent="0.2">
      <c r="A638" s="6">
        <v>164778</v>
      </c>
      <c r="B638" s="6">
        <v>86</v>
      </c>
    </row>
    <row r="639" spans="1:2" x14ac:dyDescent="0.2">
      <c r="A639" s="6">
        <v>164827</v>
      </c>
      <c r="B639" s="6">
        <v>10</v>
      </c>
    </row>
    <row r="640" spans="1:2" x14ac:dyDescent="0.2">
      <c r="A640" s="6">
        <v>164915</v>
      </c>
      <c r="B640" s="6">
        <v>1</v>
      </c>
    </row>
    <row r="641" spans="1:2" x14ac:dyDescent="0.2">
      <c r="A641" s="6">
        <v>164977</v>
      </c>
      <c r="B641" s="6">
        <v>90</v>
      </c>
    </row>
    <row r="642" spans="1:2" x14ac:dyDescent="0.2">
      <c r="A642" s="6">
        <v>165109</v>
      </c>
      <c r="B642" s="6">
        <v>66</v>
      </c>
    </row>
    <row r="643" spans="1:2" x14ac:dyDescent="0.2">
      <c r="A643" s="6">
        <v>165138</v>
      </c>
      <c r="B643" s="6">
        <v>45</v>
      </c>
    </row>
    <row r="644" spans="1:2" x14ac:dyDescent="0.2">
      <c r="A644" s="6">
        <v>165139</v>
      </c>
      <c r="B644" s="6">
        <v>1</v>
      </c>
    </row>
    <row r="645" spans="1:2" x14ac:dyDescent="0.2">
      <c r="A645" s="6">
        <v>165629</v>
      </c>
      <c r="B645" s="6">
        <v>869</v>
      </c>
    </row>
    <row r="646" spans="1:2" x14ac:dyDescent="0.2">
      <c r="A646" s="6">
        <v>166224</v>
      </c>
      <c r="B646" s="6">
        <v>4</v>
      </c>
    </row>
    <row r="647" spans="1:2" x14ac:dyDescent="0.2">
      <c r="A647" s="6">
        <v>166614</v>
      </c>
      <c r="B647" s="6">
        <v>8</v>
      </c>
    </row>
    <row r="648" spans="1:2" x14ac:dyDescent="0.2">
      <c r="A648" s="6">
        <v>167086</v>
      </c>
      <c r="B648" s="6">
        <v>21</v>
      </c>
    </row>
    <row r="649" spans="1:2" x14ac:dyDescent="0.2">
      <c r="A649" s="6">
        <v>167139</v>
      </c>
      <c r="B649" s="6">
        <v>359</v>
      </c>
    </row>
    <row r="650" spans="1:2" x14ac:dyDescent="0.2">
      <c r="A650" s="6">
        <v>167965</v>
      </c>
      <c r="B650" s="6">
        <v>26</v>
      </c>
    </row>
    <row r="651" spans="1:2" x14ac:dyDescent="0.2">
      <c r="A651" s="6">
        <v>168226</v>
      </c>
      <c r="B651" s="6">
        <v>6</v>
      </c>
    </row>
    <row r="652" spans="1:2" x14ac:dyDescent="0.2">
      <c r="A652" s="6">
        <v>168376</v>
      </c>
      <c r="B652" s="6">
        <v>21</v>
      </c>
    </row>
    <row r="653" spans="1:2" x14ac:dyDescent="0.2">
      <c r="A653" s="6">
        <v>169396</v>
      </c>
      <c r="B653" s="6">
        <v>3</v>
      </c>
    </row>
    <row r="654" spans="1:2" x14ac:dyDescent="0.2">
      <c r="A654" s="6">
        <v>169787</v>
      </c>
      <c r="B654" s="6">
        <v>61</v>
      </c>
    </row>
    <row r="655" spans="1:2" x14ac:dyDescent="0.2">
      <c r="A655" s="6">
        <v>170047</v>
      </c>
      <c r="B655" s="6">
        <v>27</v>
      </c>
    </row>
    <row r="656" spans="1:2" x14ac:dyDescent="0.2">
      <c r="A656" s="6">
        <v>170572</v>
      </c>
      <c r="B656" s="6">
        <v>2</v>
      </c>
    </row>
    <row r="657" spans="1:2" x14ac:dyDescent="0.2">
      <c r="A657" s="6">
        <v>170623</v>
      </c>
      <c r="B657" s="6">
        <v>13</v>
      </c>
    </row>
    <row r="658" spans="1:2" x14ac:dyDescent="0.2">
      <c r="A658" s="6">
        <v>171614</v>
      </c>
      <c r="B658" s="6">
        <v>13</v>
      </c>
    </row>
    <row r="659" spans="1:2" x14ac:dyDescent="0.2">
      <c r="A659" s="6">
        <v>171769</v>
      </c>
      <c r="B659" s="6">
        <v>25</v>
      </c>
    </row>
    <row r="660" spans="1:2" x14ac:dyDescent="0.2">
      <c r="A660" s="6">
        <v>172684</v>
      </c>
      <c r="B660" s="6">
        <v>4</v>
      </c>
    </row>
    <row r="661" spans="1:2" x14ac:dyDescent="0.2">
      <c r="A661" s="6">
        <v>172686</v>
      </c>
      <c r="B661" s="6">
        <v>302</v>
      </c>
    </row>
    <row r="662" spans="1:2" x14ac:dyDescent="0.2">
      <c r="A662" s="6">
        <v>173528</v>
      </c>
      <c r="B662" s="6">
        <v>124</v>
      </c>
    </row>
    <row r="663" spans="1:2" x14ac:dyDescent="0.2">
      <c r="A663" s="6">
        <v>174235</v>
      </c>
      <c r="B663" s="6">
        <v>15</v>
      </c>
    </row>
    <row r="664" spans="1:2" x14ac:dyDescent="0.2">
      <c r="A664" s="6">
        <v>175721</v>
      </c>
      <c r="B664" s="6">
        <v>861</v>
      </c>
    </row>
    <row r="665" spans="1:2" x14ac:dyDescent="0.2">
      <c r="A665" s="6">
        <v>177293</v>
      </c>
      <c r="B665" s="6">
        <v>5</v>
      </c>
    </row>
    <row r="666" spans="1:2" x14ac:dyDescent="0.2">
      <c r="A666" s="6">
        <v>179811</v>
      </c>
      <c r="B666" s="6">
        <v>59</v>
      </c>
    </row>
    <row r="667" spans="1:2" x14ac:dyDescent="0.2">
      <c r="A667" s="6">
        <v>179820</v>
      </c>
      <c r="B667" s="6">
        <v>4</v>
      </c>
    </row>
    <row r="668" spans="1:2" x14ac:dyDescent="0.2">
      <c r="A668" s="6">
        <v>180045</v>
      </c>
      <c r="B668" s="6">
        <v>29</v>
      </c>
    </row>
    <row r="669" spans="1:2" x14ac:dyDescent="0.2">
      <c r="A669" s="6">
        <v>183514</v>
      </c>
      <c r="B669" s="6">
        <v>23</v>
      </c>
    </row>
    <row r="670" spans="1:2" x14ac:dyDescent="0.2">
      <c r="A670" s="6">
        <v>183838</v>
      </c>
      <c r="B670" s="6">
        <v>15</v>
      </c>
    </row>
    <row r="671" spans="1:2" x14ac:dyDescent="0.2">
      <c r="A671" s="6">
        <v>183946</v>
      </c>
      <c r="B671" s="6">
        <v>431</v>
      </c>
    </row>
    <row r="672" spans="1:2" x14ac:dyDescent="0.2">
      <c r="A672" s="6">
        <v>183987</v>
      </c>
      <c r="B672" s="6">
        <v>28</v>
      </c>
    </row>
    <row r="673" spans="1:2" x14ac:dyDescent="0.2">
      <c r="A673" s="6">
        <v>184616</v>
      </c>
      <c r="B673" s="6">
        <v>6</v>
      </c>
    </row>
    <row r="674" spans="1:2" x14ac:dyDescent="0.2">
      <c r="A674" s="6">
        <v>185176</v>
      </c>
      <c r="B674" s="6">
        <v>245</v>
      </c>
    </row>
    <row r="675" spans="1:2" x14ac:dyDescent="0.2">
      <c r="A675" s="6">
        <v>185357</v>
      </c>
      <c r="B675" s="6">
        <v>106</v>
      </c>
    </row>
    <row r="676" spans="1:2" x14ac:dyDescent="0.2">
      <c r="A676" s="6">
        <v>186139</v>
      </c>
      <c r="B676" s="6">
        <v>2</v>
      </c>
    </row>
    <row r="677" spans="1:2" x14ac:dyDescent="0.2">
      <c r="A677" s="6">
        <v>186720</v>
      </c>
      <c r="B677" s="6">
        <v>4</v>
      </c>
    </row>
    <row r="678" spans="1:2" x14ac:dyDescent="0.2">
      <c r="A678" s="6">
        <v>186872</v>
      </c>
      <c r="B678" s="6">
        <v>258</v>
      </c>
    </row>
    <row r="679" spans="1:2" x14ac:dyDescent="0.2">
      <c r="A679" s="6">
        <v>187670</v>
      </c>
      <c r="B679" s="6">
        <v>339</v>
      </c>
    </row>
    <row r="680" spans="1:2" x14ac:dyDescent="0.2">
      <c r="A680" s="6">
        <v>187999</v>
      </c>
      <c r="B680" s="6">
        <v>143</v>
      </c>
    </row>
    <row r="681" spans="1:2" x14ac:dyDescent="0.2">
      <c r="A681" s="6">
        <v>189075</v>
      </c>
      <c r="B681" s="6">
        <v>2</v>
      </c>
    </row>
    <row r="682" spans="1:2" x14ac:dyDescent="0.2">
      <c r="A682" s="6">
        <v>189441</v>
      </c>
      <c r="B682" s="6">
        <v>9</v>
      </c>
    </row>
    <row r="683" spans="1:2" x14ac:dyDescent="0.2">
      <c r="A683" s="6">
        <v>190848</v>
      </c>
      <c r="B683" s="6">
        <v>64</v>
      </c>
    </row>
    <row r="684" spans="1:2" x14ac:dyDescent="0.2">
      <c r="A684" s="6">
        <v>190854</v>
      </c>
      <c r="B684" s="6">
        <v>3</v>
      </c>
    </row>
    <row r="685" spans="1:2" x14ac:dyDescent="0.2">
      <c r="A685" s="6">
        <v>193368</v>
      </c>
      <c r="B685" s="6">
        <v>11</v>
      </c>
    </row>
    <row r="686" spans="1:2" x14ac:dyDescent="0.2">
      <c r="A686" s="6">
        <v>193887</v>
      </c>
      <c r="B686" s="6">
        <v>4</v>
      </c>
    </row>
    <row r="687" spans="1:2" x14ac:dyDescent="0.2">
      <c r="A687" s="6">
        <v>194255</v>
      </c>
      <c r="B687" s="6">
        <v>39</v>
      </c>
    </row>
    <row r="688" spans="1:2" x14ac:dyDescent="0.2">
      <c r="A688" s="6">
        <v>194258</v>
      </c>
      <c r="B688" s="6">
        <v>3</v>
      </c>
    </row>
    <row r="689" spans="1:2" x14ac:dyDescent="0.2">
      <c r="A689" s="6">
        <v>195409</v>
      </c>
      <c r="B689" s="6">
        <v>212</v>
      </c>
    </row>
    <row r="690" spans="1:2" x14ac:dyDescent="0.2">
      <c r="A690" s="6">
        <v>197700</v>
      </c>
      <c r="B690" s="6">
        <v>874</v>
      </c>
    </row>
    <row r="691" spans="1:2" x14ac:dyDescent="0.2">
      <c r="A691" s="6">
        <v>198056</v>
      </c>
      <c r="B691" s="6">
        <v>6</v>
      </c>
    </row>
    <row r="692" spans="1:2" x14ac:dyDescent="0.2">
      <c r="A692" s="6">
        <v>198139</v>
      </c>
      <c r="B692" s="6">
        <v>12</v>
      </c>
    </row>
    <row r="693" spans="1:2" x14ac:dyDescent="0.2">
      <c r="A693" s="6">
        <v>198540</v>
      </c>
      <c r="B693" s="6">
        <v>3</v>
      </c>
    </row>
    <row r="694" spans="1:2" x14ac:dyDescent="0.2">
      <c r="A694" s="6">
        <v>198541</v>
      </c>
      <c r="B694" s="6">
        <v>233</v>
      </c>
    </row>
    <row r="695" spans="1:2" x14ac:dyDescent="0.2">
      <c r="A695" s="6">
        <v>198552</v>
      </c>
      <c r="B695" s="6">
        <v>9</v>
      </c>
    </row>
    <row r="696" spans="1:2" x14ac:dyDescent="0.2">
      <c r="A696" s="6">
        <v>198553</v>
      </c>
      <c r="B696" s="6">
        <v>8</v>
      </c>
    </row>
    <row r="697" spans="1:2" x14ac:dyDescent="0.2">
      <c r="A697" s="6">
        <v>198611</v>
      </c>
      <c r="B697" s="6">
        <v>30</v>
      </c>
    </row>
    <row r="698" spans="1:2" x14ac:dyDescent="0.2">
      <c r="A698" s="6">
        <v>201477</v>
      </c>
      <c r="B698" s="6">
        <v>9</v>
      </c>
    </row>
    <row r="699" spans="1:2" x14ac:dyDescent="0.2">
      <c r="A699" s="6">
        <v>202077</v>
      </c>
      <c r="B699" s="6">
        <v>12</v>
      </c>
    </row>
    <row r="700" spans="1:2" x14ac:dyDescent="0.2">
      <c r="A700" s="6">
        <v>202651</v>
      </c>
      <c r="B700" s="6">
        <v>55</v>
      </c>
    </row>
    <row r="701" spans="1:2" x14ac:dyDescent="0.2">
      <c r="A701" s="6">
        <v>202744</v>
      </c>
      <c r="B701" s="6">
        <v>4</v>
      </c>
    </row>
    <row r="702" spans="1:2" x14ac:dyDescent="0.2">
      <c r="A702" s="6">
        <v>204092</v>
      </c>
      <c r="B702" s="6">
        <v>239</v>
      </c>
    </row>
    <row r="703" spans="1:2" x14ac:dyDescent="0.2">
      <c r="A703" s="6">
        <v>204157</v>
      </c>
      <c r="B703" s="6">
        <v>4</v>
      </c>
    </row>
    <row r="704" spans="1:2" x14ac:dyDescent="0.2">
      <c r="A704" s="6">
        <v>204302</v>
      </c>
      <c r="B704" s="6">
        <v>45</v>
      </c>
    </row>
    <row r="705" spans="1:2" x14ac:dyDescent="0.2">
      <c r="A705" s="6">
        <v>204311</v>
      </c>
      <c r="B705" s="6">
        <v>30</v>
      </c>
    </row>
    <row r="706" spans="1:2" x14ac:dyDescent="0.2">
      <c r="A706" s="6">
        <v>205136</v>
      </c>
      <c r="B706" s="6">
        <v>68</v>
      </c>
    </row>
    <row r="707" spans="1:2" x14ac:dyDescent="0.2">
      <c r="A707" s="6">
        <v>205183</v>
      </c>
      <c r="B707" s="6">
        <v>38</v>
      </c>
    </row>
    <row r="708" spans="1:2" x14ac:dyDescent="0.2">
      <c r="A708" s="6">
        <v>205360</v>
      </c>
      <c r="B708" s="6">
        <v>36</v>
      </c>
    </row>
    <row r="709" spans="1:2" x14ac:dyDescent="0.2">
      <c r="A709" s="6">
        <v>205391</v>
      </c>
      <c r="B709" s="6">
        <v>3</v>
      </c>
    </row>
    <row r="710" spans="1:2" x14ac:dyDescent="0.2">
      <c r="A710" s="6">
        <v>205859</v>
      </c>
      <c r="B710" s="6">
        <v>4</v>
      </c>
    </row>
    <row r="711" spans="1:2" x14ac:dyDescent="0.2">
      <c r="A711" s="6">
        <v>206457</v>
      </c>
      <c r="B711" s="6">
        <v>1</v>
      </c>
    </row>
    <row r="712" spans="1:2" x14ac:dyDescent="0.2">
      <c r="A712" s="6">
        <v>207035</v>
      </c>
      <c r="B712" s="6">
        <v>3</v>
      </c>
    </row>
    <row r="713" spans="1:2" x14ac:dyDescent="0.2">
      <c r="A713" s="6">
        <v>208174</v>
      </c>
      <c r="B713" s="6">
        <v>208</v>
      </c>
    </row>
    <row r="714" spans="1:2" x14ac:dyDescent="0.2">
      <c r="A714" s="6">
        <v>209923</v>
      </c>
      <c r="B714" s="6">
        <v>48</v>
      </c>
    </row>
    <row r="715" spans="1:2" x14ac:dyDescent="0.2">
      <c r="A715" s="6">
        <v>210057</v>
      </c>
      <c r="B715" s="6">
        <v>5</v>
      </c>
    </row>
    <row r="716" spans="1:2" x14ac:dyDescent="0.2">
      <c r="A716" s="6">
        <v>210565</v>
      </c>
      <c r="B716" s="6">
        <v>16</v>
      </c>
    </row>
    <row r="717" spans="1:2" x14ac:dyDescent="0.2">
      <c r="A717" s="6">
        <v>210852</v>
      </c>
      <c r="B717" s="6">
        <v>5</v>
      </c>
    </row>
    <row r="718" spans="1:2" x14ac:dyDescent="0.2">
      <c r="A718" s="6">
        <v>212348</v>
      </c>
      <c r="B718" s="6">
        <v>20</v>
      </c>
    </row>
    <row r="719" spans="1:2" x14ac:dyDescent="0.2">
      <c r="A719" s="6">
        <v>213659</v>
      </c>
      <c r="B719" s="6">
        <v>3</v>
      </c>
    </row>
    <row r="720" spans="1:2" x14ac:dyDescent="0.2">
      <c r="A720" s="6">
        <v>214275</v>
      </c>
      <c r="B720" s="6">
        <v>22</v>
      </c>
    </row>
    <row r="721" spans="1:2" x14ac:dyDescent="0.2">
      <c r="A721" s="6">
        <v>214319</v>
      </c>
      <c r="B721" s="6">
        <v>15</v>
      </c>
    </row>
    <row r="722" spans="1:2" x14ac:dyDescent="0.2">
      <c r="A722" s="6">
        <v>216455</v>
      </c>
      <c r="B722" s="6">
        <v>2</v>
      </c>
    </row>
    <row r="723" spans="1:2" x14ac:dyDescent="0.2">
      <c r="A723" s="6">
        <v>216488</v>
      </c>
      <c r="B723" s="6">
        <v>2</v>
      </c>
    </row>
    <row r="724" spans="1:2" x14ac:dyDescent="0.2">
      <c r="A724" s="6">
        <v>216820</v>
      </c>
      <c r="B724" s="6">
        <v>36</v>
      </c>
    </row>
    <row r="725" spans="1:2" x14ac:dyDescent="0.2">
      <c r="A725" s="6">
        <v>216931</v>
      </c>
      <c r="B725" s="6">
        <v>51</v>
      </c>
    </row>
    <row r="726" spans="1:2" x14ac:dyDescent="0.2">
      <c r="A726" s="6">
        <v>217054</v>
      </c>
      <c r="B726" s="6">
        <v>20</v>
      </c>
    </row>
    <row r="727" spans="1:2" x14ac:dyDescent="0.2">
      <c r="A727" s="6">
        <v>217880</v>
      </c>
      <c r="B727" s="6">
        <v>8</v>
      </c>
    </row>
    <row r="728" spans="1:2" x14ac:dyDescent="0.2">
      <c r="A728" s="6">
        <v>219125</v>
      </c>
      <c r="B728" s="6">
        <v>16</v>
      </c>
    </row>
    <row r="729" spans="1:2" x14ac:dyDescent="0.2">
      <c r="A729" s="6">
        <v>222038</v>
      </c>
      <c r="B729" s="6">
        <v>22</v>
      </c>
    </row>
    <row r="730" spans="1:2" x14ac:dyDescent="0.2">
      <c r="A730" s="6">
        <v>223835</v>
      </c>
      <c r="B730" s="6">
        <v>82</v>
      </c>
    </row>
    <row r="731" spans="1:2" x14ac:dyDescent="0.2">
      <c r="A731" s="6">
        <v>223867</v>
      </c>
      <c r="B731" s="6">
        <v>125</v>
      </c>
    </row>
    <row r="732" spans="1:2" x14ac:dyDescent="0.2">
      <c r="A732" s="6">
        <v>228700</v>
      </c>
      <c r="B732" s="6">
        <v>21</v>
      </c>
    </row>
    <row r="733" spans="1:2" x14ac:dyDescent="0.2">
      <c r="A733" s="6">
        <v>228826</v>
      </c>
      <c r="B733" s="6">
        <v>7</v>
      </c>
    </row>
    <row r="734" spans="1:2" x14ac:dyDescent="0.2">
      <c r="A734" s="6">
        <v>230607</v>
      </c>
      <c r="B734" s="6">
        <v>133</v>
      </c>
    </row>
    <row r="735" spans="1:2" x14ac:dyDescent="0.2">
      <c r="A735" s="6">
        <v>230939</v>
      </c>
      <c r="B735" s="6">
        <v>8</v>
      </c>
    </row>
    <row r="736" spans="1:2" x14ac:dyDescent="0.2">
      <c r="A736" s="6">
        <v>232925</v>
      </c>
      <c r="B736" s="6">
        <v>16</v>
      </c>
    </row>
    <row r="737" spans="1:2" x14ac:dyDescent="0.2">
      <c r="A737" s="6">
        <v>233432</v>
      </c>
      <c r="B737" s="6">
        <v>29</v>
      </c>
    </row>
    <row r="738" spans="1:2" x14ac:dyDescent="0.2">
      <c r="A738" s="6">
        <v>233436</v>
      </c>
      <c r="B738" s="6">
        <v>27</v>
      </c>
    </row>
    <row r="739" spans="1:2" x14ac:dyDescent="0.2">
      <c r="A739" s="6">
        <v>236186</v>
      </c>
      <c r="B739" s="6">
        <v>5</v>
      </c>
    </row>
    <row r="740" spans="1:2" x14ac:dyDescent="0.2">
      <c r="A740" s="6">
        <v>236367</v>
      </c>
      <c r="B740" s="6">
        <v>3</v>
      </c>
    </row>
    <row r="741" spans="1:2" x14ac:dyDescent="0.2">
      <c r="A741" s="6">
        <v>237422</v>
      </c>
      <c r="B741" s="6">
        <v>5</v>
      </c>
    </row>
    <row r="742" spans="1:2" x14ac:dyDescent="0.2">
      <c r="A742" s="6">
        <v>238617</v>
      </c>
      <c r="B742" s="6">
        <v>16</v>
      </c>
    </row>
    <row r="743" spans="1:2" x14ac:dyDescent="0.2">
      <c r="A743" s="6">
        <v>239483</v>
      </c>
      <c r="B743" s="6">
        <v>13</v>
      </c>
    </row>
    <row r="744" spans="1:2" x14ac:dyDescent="0.2">
      <c r="A744" s="6">
        <v>241689</v>
      </c>
      <c r="B744" s="6">
        <v>26</v>
      </c>
    </row>
    <row r="745" spans="1:2" x14ac:dyDescent="0.2">
      <c r="A745" s="6">
        <v>252871</v>
      </c>
      <c r="B745" s="6">
        <v>4</v>
      </c>
    </row>
    <row r="746" spans="1:2" x14ac:dyDescent="0.2">
      <c r="A746" s="6">
        <v>270032</v>
      </c>
      <c r="B746" s="6">
        <v>6</v>
      </c>
    </row>
    <row r="747" spans="1:2" x14ac:dyDescent="0.2">
      <c r="A747" s="6">
        <v>293426</v>
      </c>
      <c r="B747" s="6">
        <v>25</v>
      </c>
    </row>
    <row r="748" spans="1:2" x14ac:dyDescent="0.2">
      <c r="A748" s="6">
        <v>300074</v>
      </c>
      <c r="B748" s="6">
        <v>241</v>
      </c>
    </row>
    <row r="749" spans="1:2" x14ac:dyDescent="0.2">
      <c r="A749" s="6">
        <v>300075</v>
      </c>
      <c r="B749" s="6">
        <v>6</v>
      </c>
    </row>
    <row r="750" spans="1:2" x14ac:dyDescent="0.2">
      <c r="A750" s="6">
        <v>300173</v>
      </c>
      <c r="B750" s="6">
        <v>136</v>
      </c>
    </row>
    <row r="751" spans="1:2" x14ac:dyDescent="0.2">
      <c r="A751" s="6">
        <v>300623</v>
      </c>
      <c r="B751" s="6">
        <v>3</v>
      </c>
    </row>
    <row r="752" spans="1:2" x14ac:dyDescent="0.2">
      <c r="A752" s="6">
        <v>300687</v>
      </c>
      <c r="B752" s="6">
        <v>30</v>
      </c>
    </row>
    <row r="753" spans="1:2" x14ac:dyDescent="0.2">
      <c r="A753" s="6">
        <v>301164</v>
      </c>
      <c r="B753" s="6">
        <v>5</v>
      </c>
    </row>
    <row r="754" spans="1:2" x14ac:dyDescent="0.2">
      <c r="A754" s="6">
        <v>301248</v>
      </c>
      <c r="B754" s="6">
        <v>8</v>
      </c>
    </row>
    <row r="755" spans="1:2" x14ac:dyDescent="0.2">
      <c r="A755" s="6">
        <v>301446</v>
      </c>
      <c r="B755" s="6">
        <v>39</v>
      </c>
    </row>
    <row r="756" spans="1:2" x14ac:dyDescent="0.2">
      <c r="A756" s="6">
        <v>301497</v>
      </c>
      <c r="B756" s="6">
        <v>16</v>
      </c>
    </row>
    <row r="757" spans="1:2" x14ac:dyDescent="0.2">
      <c r="A757" s="6">
        <v>301506</v>
      </c>
      <c r="B757" s="6">
        <v>16</v>
      </c>
    </row>
    <row r="758" spans="1:2" x14ac:dyDescent="0.2">
      <c r="A758" s="6">
        <v>302493</v>
      </c>
      <c r="B758" s="6">
        <v>41</v>
      </c>
    </row>
    <row r="759" spans="1:2" x14ac:dyDescent="0.2">
      <c r="A759" s="6">
        <v>302836</v>
      </c>
      <c r="B759" s="6">
        <v>1682</v>
      </c>
    </row>
    <row r="760" spans="1:2" x14ac:dyDescent="0.2">
      <c r="A760" s="6">
        <v>302987</v>
      </c>
      <c r="B760" s="6">
        <v>1</v>
      </c>
    </row>
    <row r="761" spans="1:2" x14ac:dyDescent="0.2">
      <c r="A761" s="6">
        <v>303223</v>
      </c>
      <c r="B761" s="6">
        <v>236</v>
      </c>
    </row>
    <row r="762" spans="1:2" x14ac:dyDescent="0.2">
      <c r="A762" s="6">
        <v>303269</v>
      </c>
      <c r="B762" s="6">
        <v>25</v>
      </c>
    </row>
    <row r="763" spans="1:2" x14ac:dyDescent="0.2">
      <c r="A763" s="6">
        <v>303426</v>
      </c>
      <c r="B763" s="6">
        <v>4</v>
      </c>
    </row>
    <row r="764" spans="1:2" x14ac:dyDescent="0.2">
      <c r="A764" s="6">
        <v>303663</v>
      </c>
      <c r="B764" s="6">
        <v>2</v>
      </c>
    </row>
    <row r="765" spans="1:2" x14ac:dyDescent="0.2">
      <c r="A765" s="6">
        <v>305183</v>
      </c>
      <c r="B765" s="6">
        <v>5</v>
      </c>
    </row>
    <row r="766" spans="1:2" x14ac:dyDescent="0.2">
      <c r="A766" s="6">
        <v>305582</v>
      </c>
      <c r="B766" s="6">
        <v>10</v>
      </c>
    </row>
    <row r="767" spans="1:2" x14ac:dyDescent="0.2">
      <c r="A767" s="6">
        <v>305596</v>
      </c>
      <c r="B767" s="6">
        <v>1</v>
      </c>
    </row>
    <row r="768" spans="1:2" x14ac:dyDescent="0.2">
      <c r="A768" s="6">
        <v>305755</v>
      </c>
      <c r="B768" s="6">
        <v>4</v>
      </c>
    </row>
    <row r="769" spans="1:2" x14ac:dyDescent="0.2">
      <c r="A769" s="6">
        <v>305835</v>
      </c>
      <c r="B769" s="6">
        <v>3</v>
      </c>
    </row>
    <row r="770" spans="1:2" x14ac:dyDescent="0.2">
      <c r="A770" s="6">
        <v>305888</v>
      </c>
      <c r="B770" s="6">
        <v>1</v>
      </c>
    </row>
    <row r="771" spans="1:2" x14ac:dyDescent="0.2">
      <c r="A771" s="6">
        <v>305896</v>
      </c>
      <c r="B771" s="6">
        <v>573</v>
      </c>
    </row>
    <row r="772" spans="1:2" x14ac:dyDescent="0.2">
      <c r="A772" s="6">
        <v>305996</v>
      </c>
      <c r="B772" s="6">
        <v>44</v>
      </c>
    </row>
    <row r="773" spans="1:2" x14ac:dyDescent="0.2">
      <c r="A773" s="6">
        <v>305997</v>
      </c>
      <c r="B773" s="6">
        <v>193</v>
      </c>
    </row>
    <row r="774" spans="1:2" x14ac:dyDescent="0.2">
      <c r="A774" s="6">
        <v>306038</v>
      </c>
      <c r="B774" s="6">
        <v>475</v>
      </c>
    </row>
    <row r="775" spans="1:2" x14ac:dyDescent="0.2">
      <c r="A775" s="6">
        <v>306040</v>
      </c>
      <c r="B775" s="6">
        <v>19</v>
      </c>
    </row>
    <row r="776" spans="1:2" x14ac:dyDescent="0.2">
      <c r="A776" s="6">
        <v>307831</v>
      </c>
      <c r="B776" s="6">
        <v>100</v>
      </c>
    </row>
    <row r="777" spans="1:2" x14ac:dyDescent="0.2">
      <c r="A777" s="6">
        <v>307838</v>
      </c>
      <c r="B777" s="6">
        <v>16</v>
      </c>
    </row>
    <row r="778" spans="1:2" x14ac:dyDescent="0.2">
      <c r="A778" s="6">
        <v>307983</v>
      </c>
      <c r="B778" s="6">
        <v>26</v>
      </c>
    </row>
    <row r="779" spans="1:2" x14ac:dyDescent="0.2">
      <c r="A779" s="6">
        <v>308599</v>
      </c>
      <c r="B779" s="6">
        <v>29</v>
      </c>
    </row>
    <row r="780" spans="1:2" x14ac:dyDescent="0.2">
      <c r="A780" s="6">
        <v>308856</v>
      </c>
      <c r="B780" s="6">
        <v>14</v>
      </c>
    </row>
    <row r="781" spans="1:2" x14ac:dyDescent="0.2">
      <c r="A781" s="6">
        <v>309173</v>
      </c>
      <c r="B781" s="6">
        <v>19</v>
      </c>
    </row>
    <row r="782" spans="1:2" x14ac:dyDescent="0.2">
      <c r="A782" s="6">
        <v>309618</v>
      </c>
      <c r="B782" s="6">
        <v>18</v>
      </c>
    </row>
    <row r="783" spans="1:2" x14ac:dyDescent="0.2">
      <c r="A783" s="6">
        <v>309704</v>
      </c>
      <c r="B783" s="6">
        <v>132</v>
      </c>
    </row>
    <row r="784" spans="1:2" x14ac:dyDescent="0.2">
      <c r="A784" s="6">
        <v>309888</v>
      </c>
      <c r="B784" s="6">
        <v>18</v>
      </c>
    </row>
    <row r="785" spans="1:2" x14ac:dyDescent="0.2">
      <c r="A785" s="6">
        <v>309995</v>
      </c>
      <c r="B785" s="6">
        <v>120</v>
      </c>
    </row>
    <row r="786" spans="1:2" x14ac:dyDescent="0.2">
      <c r="A786" s="6">
        <v>310328</v>
      </c>
      <c r="B786" s="6">
        <v>1</v>
      </c>
    </row>
    <row r="787" spans="1:2" x14ac:dyDescent="0.2">
      <c r="A787" s="6">
        <v>310479</v>
      </c>
      <c r="B787" s="6">
        <v>8</v>
      </c>
    </row>
    <row r="788" spans="1:2" x14ac:dyDescent="0.2">
      <c r="A788" s="6">
        <v>310911</v>
      </c>
      <c r="B788" s="6">
        <v>238</v>
      </c>
    </row>
    <row r="789" spans="1:2" x14ac:dyDescent="0.2">
      <c r="A789" s="6">
        <v>311450</v>
      </c>
      <c r="B789" s="6">
        <v>40</v>
      </c>
    </row>
    <row r="790" spans="1:2" x14ac:dyDescent="0.2">
      <c r="A790" s="6">
        <v>313258</v>
      </c>
      <c r="B790" s="6">
        <v>4</v>
      </c>
    </row>
    <row r="791" spans="1:2" x14ac:dyDescent="0.2">
      <c r="A791" s="6">
        <v>313325</v>
      </c>
      <c r="B791" s="6">
        <v>13</v>
      </c>
    </row>
    <row r="792" spans="1:2" x14ac:dyDescent="0.2">
      <c r="A792" s="6">
        <v>313412</v>
      </c>
      <c r="B792" s="6">
        <v>17</v>
      </c>
    </row>
    <row r="793" spans="1:2" x14ac:dyDescent="0.2">
      <c r="A793" s="6">
        <v>313790</v>
      </c>
      <c r="B793" s="6">
        <v>48</v>
      </c>
    </row>
    <row r="794" spans="1:2" x14ac:dyDescent="0.2">
      <c r="A794" s="6">
        <v>314695</v>
      </c>
      <c r="B794" s="6">
        <v>8</v>
      </c>
    </row>
    <row r="795" spans="1:2" x14ac:dyDescent="0.2">
      <c r="A795" s="6">
        <v>315001</v>
      </c>
      <c r="B795" s="6">
        <v>2</v>
      </c>
    </row>
    <row r="796" spans="1:2" x14ac:dyDescent="0.2">
      <c r="A796" s="6">
        <v>315428</v>
      </c>
      <c r="B796" s="6">
        <v>8</v>
      </c>
    </row>
    <row r="797" spans="1:2" x14ac:dyDescent="0.2">
      <c r="A797" s="6">
        <v>315562</v>
      </c>
      <c r="B797" s="6">
        <v>18</v>
      </c>
    </row>
    <row r="798" spans="1:2" x14ac:dyDescent="0.2">
      <c r="A798" s="6">
        <v>315722</v>
      </c>
      <c r="B798" s="6">
        <v>15</v>
      </c>
    </row>
    <row r="799" spans="1:2" x14ac:dyDescent="0.2">
      <c r="A799" s="6">
        <v>316023</v>
      </c>
      <c r="B799" s="6">
        <v>7</v>
      </c>
    </row>
    <row r="800" spans="1:2" x14ac:dyDescent="0.2">
      <c r="A800" s="6">
        <v>316129</v>
      </c>
      <c r="B800" s="6">
        <v>2</v>
      </c>
    </row>
    <row r="801" spans="1:2" x14ac:dyDescent="0.2">
      <c r="A801" s="6">
        <v>316716</v>
      </c>
      <c r="B801" s="6">
        <v>138</v>
      </c>
    </row>
    <row r="802" spans="1:2" x14ac:dyDescent="0.2">
      <c r="A802" s="6">
        <v>316726</v>
      </c>
      <c r="B802" s="6">
        <v>14</v>
      </c>
    </row>
    <row r="803" spans="1:2" x14ac:dyDescent="0.2">
      <c r="A803" s="6">
        <v>317638</v>
      </c>
      <c r="B803" s="6">
        <v>26</v>
      </c>
    </row>
    <row r="804" spans="1:2" x14ac:dyDescent="0.2">
      <c r="A804" s="6">
        <v>318537</v>
      </c>
      <c r="B804" s="6">
        <v>1</v>
      </c>
    </row>
    <row r="805" spans="1:2" x14ac:dyDescent="0.2">
      <c r="A805" s="6">
        <v>318725</v>
      </c>
      <c r="B805" s="6">
        <v>1912</v>
      </c>
    </row>
    <row r="806" spans="1:2" x14ac:dyDescent="0.2">
      <c r="A806" s="6">
        <v>318806</v>
      </c>
      <c r="B806" s="6">
        <v>3</v>
      </c>
    </row>
    <row r="807" spans="1:2" x14ac:dyDescent="0.2">
      <c r="A807" s="6">
        <v>319148</v>
      </c>
      <c r="B807" s="6">
        <v>23</v>
      </c>
    </row>
    <row r="808" spans="1:2" x14ac:dyDescent="0.2">
      <c r="A808" s="6">
        <v>319336</v>
      </c>
      <c r="B808" s="6">
        <v>10</v>
      </c>
    </row>
    <row r="809" spans="1:2" x14ac:dyDescent="0.2">
      <c r="A809" s="6">
        <v>319698</v>
      </c>
      <c r="B809" s="6">
        <v>5</v>
      </c>
    </row>
    <row r="810" spans="1:2" x14ac:dyDescent="0.2">
      <c r="A810" s="6">
        <v>320631</v>
      </c>
      <c r="B810" s="6">
        <v>23</v>
      </c>
    </row>
    <row r="811" spans="1:2" x14ac:dyDescent="0.2">
      <c r="A811" s="6">
        <v>320923</v>
      </c>
      <c r="B811" s="6">
        <v>94</v>
      </c>
    </row>
    <row r="812" spans="1:2" x14ac:dyDescent="0.2">
      <c r="A812" s="6">
        <v>321168</v>
      </c>
      <c r="B812" s="6">
        <v>13</v>
      </c>
    </row>
    <row r="813" spans="1:2" x14ac:dyDescent="0.2">
      <c r="A813" s="6">
        <v>321253</v>
      </c>
      <c r="B813" s="6">
        <v>7</v>
      </c>
    </row>
    <row r="814" spans="1:2" x14ac:dyDescent="0.2">
      <c r="A814" s="6">
        <v>321467</v>
      </c>
      <c r="B814" s="6">
        <v>43</v>
      </c>
    </row>
    <row r="815" spans="1:2" x14ac:dyDescent="0.2">
      <c r="A815" s="6">
        <v>321757</v>
      </c>
      <c r="B815" s="6">
        <v>4</v>
      </c>
    </row>
    <row r="816" spans="1:2" x14ac:dyDescent="0.2">
      <c r="A816" s="6">
        <v>321833</v>
      </c>
      <c r="B816" s="6">
        <v>68</v>
      </c>
    </row>
    <row r="817" spans="1:2" x14ac:dyDescent="0.2">
      <c r="A817" s="6">
        <v>322144</v>
      </c>
      <c r="B817" s="6">
        <v>9</v>
      </c>
    </row>
    <row r="818" spans="1:2" x14ac:dyDescent="0.2">
      <c r="A818" s="6">
        <v>322446</v>
      </c>
      <c r="B818" s="6">
        <v>1</v>
      </c>
    </row>
    <row r="819" spans="1:2" x14ac:dyDescent="0.2">
      <c r="A819" s="6">
        <v>322540</v>
      </c>
      <c r="B819" s="6">
        <v>5</v>
      </c>
    </row>
    <row r="820" spans="1:2" x14ac:dyDescent="0.2">
      <c r="A820" s="6">
        <v>322638</v>
      </c>
      <c r="B820" s="6">
        <v>3</v>
      </c>
    </row>
    <row r="821" spans="1:2" x14ac:dyDescent="0.2">
      <c r="A821" s="6">
        <v>322803</v>
      </c>
      <c r="B821" s="6">
        <v>16</v>
      </c>
    </row>
    <row r="822" spans="1:2" x14ac:dyDescent="0.2">
      <c r="A822" s="6">
        <v>323664</v>
      </c>
      <c r="B822" s="6">
        <v>1398</v>
      </c>
    </row>
    <row r="823" spans="1:2" x14ac:dyDescent="0.2">
      <c r="A823" s="6">
        <v>324163</v>
      </c>
      <c r="B823" s="6">
        <v>77</v>
      </c>
    </row>
    <row r="824" spans="1:2" x14ac:dyDescent="0.2">
      <c r="A824" s="6">
        <v>324380</v>
      </c>
      <c r="B824" s="6">
        <v>35</v>
      </c>
    </row>
    <row r="825" spans="1:2" x14ac:dyDescent="0.2">
      <c r="A825" s="6">
        <v>325338</v>
      </c>
      <c r="B825" s="6">
        <v>380</v>
      </c>
    </row>
    <row r="826" spans="1:2" x14ac:dyDescent="0.2">
      <c r="A826" s="6">
        <v>325444</v>
      </c>
      <c r="B826" s="6">
        <v>1</v>
      </c>
    </row>
    <row r="827" spans="1:2" x14ac:dyDescent="0.2">
      <c r="A827" s="6">
        <v>325626</v>
      </c>
      <c r="B827" s="6">
        <v>10</v>
      </c>
    </row>
    <row r="828" spans="1:2" x14ac:dyDescent="0.2">
      <c r="A828" s="6">
        <v>326005</v>
      </c>
      <c r="B828" s="6">
        <v>19</v>
      </c>
    </row>
    <row r="829" spans="1:2" x14ac:dyDescent="0.2">
      <c r="A829" s="6">
        <v>326007</v>
      </c>
      <c r="B829" s="6">
        <v>79</v>
      </c>
    </row>
    <row r="830" spans="1:2" x14ac:dyDescent="0.2">
      <c r="A830" s="6">
        <v>326239</v>
      </c>
      <c r="B830" s="6">
        <v>53</v>
      </c>
    </row>
    <row r="831" spans="1:2" x14ac:dyDescent="0.2">
      <c r="A831" s="6">
        <v>326240</v>
      </c>
      <c r="B831" s="6">
        <v>32</v>
      </c>
    </row>
    <row r="832" spans="1:2" x14ac:dyDescent="0.2">
      <c r="A832" s="6">
        <v>326941</v>
      </c>
      <c r="B832" s="6">
        <v>74</v>
      </c>
    </row>
    <row r="833" spans="1:2" x14ac:dyDescent="0.2">
      <c r="A833" s="6">
        <v>327051</v>
      </c>
      <c r="B833" s="6">
        <v>56</v>
      </c>
    </row>
    <row r="834" spans="1:2" x14ac:dyDescent="0.2">
      <c r="A834" s="6">
        <v>327053</v>
      </c>
      <c r="B834" s="6">
        <v>3</v>
      </c>
    </row>
    <row r="835" spans="1:2" x14ac:dyDescent="0.2">
      <c r="A835" s="6">
        <v>327314</v>
      </c>
      <c r="B835" s="6">
        <v>2</v>
      </c>
    </row>
    <row r="836" spans="1:2" x14ac:dyDescent="0.2">
      <c r="A836" s="6">
        <v>327329</v>
      </c>
      <c r="B836" s="6">
        <v>10</v>
      </c>
    </row>
    <row r="837" spans="1:2" x14ac:dyDescent="0.2">
      <c r="A837" s="6">
        <v>327410</v>
      </c>
      <c r="B837" s="6">
        <v>3</v>
      </c>
    </row>
    <row r="838" spans="1:2" x14ac:dyDescent="0.2">
      <c r="A838" s="6">
        <v>327726</v>
      </c>
      <c r="B838" s="6">
        <v>12</v>
      </c>
    </row>
    <row r="839" spans="1:2" x14ac:dyDescent="0.2">
      <c r="A839" s="6">
        <v>327790</v>
      </c>
      <c r="B839" s="6">
        <v>41</v>
      </c>
    </row>
    <row r="840" spans="1:2" x14ac:dyDescent="0.2">
      <c r="A840" s="6">
        <v>327797</v>
      </c>
      <c r="B840" s="6">
        <v>443</v>
      </c>
    </row>
    <row r="841" spans="1:2" x14ac:dyDescent="0.2">
      <c r="A841" s="6">
        <v>328078</v>
      </c>
      <c r="B841" s="6">
        <v>32</v>
      </c>
    </row>
    <row r="842" spans="1:2" x14ac:dyDescent="0.2">
      <c r="A842" s="6">
        <v>328079</v>
      </c>
      <c r="B842" s="6">
        <v>328</v>
      </c>
    </row>
    <row r="843" spans="1:2" x14ac:dyDescent="0.2">
      <c r="A843" s="6">
        <v>336327</v>
      </c>
      <c r="B843" s="6">
        <v>33</v>
      </c>
    </row>
    <row r="844" spans="1:2" x14ac:dyDescent="0.2">
      <c r="A844" s="6">
        <v>365837</v>
      </c>
      <c r="B844" s="6">
        <v>152</v>
      </c>
    </row>
    <row r="845" spans="1:2" x14ac:dyDescent="0.2">
      <c r="A845" s="6">
        <v>408831</v>
      </c>
      <c r="B845" s="6">
        <v>541</v>
      </c>
    </row>
    <row r="846" spans="1:2" x14ac:dyDescent="0.2">
      <c r="A846" s="6">
        <v>409372</v>
      </c>
      <c r="B846" s="6">
        <v>10</v>
      </c>
    </row>
    <row r="847" spans="1:2" x14ac:dyDescent="0.2">
      <c r="A847" s="6">
        <v>411270</v>
      </c>
      <c r="B847" s="6">
        <v>20</v>
      </c>
    </row>
    <row r="848" spans="1:2" x14ac:dyDescent="0.2">
      <c r="A848" s="6">
        <v>422611</v>
      </c>
      <c r="B848" s="6">
        <v>4</v>
      </c>
    </row>
    <row r="849" spans="1:2" x14ac:dyDescent="0.2">
      <c r="A849" s="6">
        <v>427790</v>
      </c>
      <c r="B849" s="6">
        <v>16</v>
      </c>
    </row>
    <row r="850" spans="1:2" x14ac:dyDescent="0.2">
      <c r="A850" s="6">
        <v>440255</v>
      </c>
      <c r="B850" s="6">
        <v>32</v>
      </c>
    </row>
    <row r="851" spans="1:2" x14ac:dyDescent="0.2">
      <c r="A851" s="6">
        <v>441034</v>
      </c>
      <c r="B851" s="6">
        <v>54</v>
      </c>
    </row>
    <row r="852" spans="1:2" x14ac:dyDescent="0.2">
      <c r="A852" s="6">
        <v>442328</v>
      </c>
      <c r="B852" s="6">
        <v>3</v>
      </c>
    </row>
    <row r="853" spans="1:2" x14ac:dyDescent="0.2">
      <c r="A853" s="6">
        <v>442850</v>
      </c>
      <c r="B853" s="6">
        <v>13</v>
      </c>
    </row>
    <row r="854" spans="1:2" x14ac:dyDescent="0.2">
      <c r="A854" s="6">
        <v>444824</v>
      </c>
      <c r="B854" s="6">
        <v>2</v>
      </c>
    </row>
    <row r="855" spans="1:2" x14ac:dyDescent="0.2">
      <c r="A855" s="6">
        <v>445108</v>
      </c>
      <c r="B855" s="6">
        <v>215</v>
      </c>
    </row>
    <row r="856" spans="1:2" x14ac:dyDescent="0.2">
      <c r="A856" s="6">
        <v>446518</v>
      </c>
      <c r="B856" s="6">
        <v>511</v>
      </c>
    </row>
    <row r="857" spans="1:2" x14ac:dyDescent="0.2">
      <c r="A857" s="6">
        <v>448278</v>
      </c>
      <c r="B857" s="6">
        <v>13</v>
      </c>
    </row>
    <row r="858" spans="1:2" x14ac:dyDescent="0.2">
      <c r="A858" s="6">
        <v>451087</v>
      </c>
      <c r="B858" s="6">
        <v>459</v>
      </c>
    </row>
    <row r="859" spans="1:2" x14ac:dyDescent="0.2">
      <c r="A859" s="6">
        <v>451126</v>
      </c>
      <c r="B859" s="6">
        <v>45</v>
      </c>
    </row>
    <row r="860" spans="1:2" x14ac:dyDescent="0.2">
      <c r="A860" s="6">
        <v>451492</v>
      </c>
      <c r="B860" s="6">
        <v>5</v>
      </c>
    </row>
    <row r="861" spans="1:2" x14ac:dyDescent="0.2">
      <c r="A861" s="6">
        <v>452068</v>
      </c>
      <c r="B861" s="6">
        <v>25</v>
      </c>
    </row>
    <row r="862" spans="1:2" x14ac:dyDescent="0.2">
      <c r="A862" s="6">
        <v>452290</v>
      </c>
      <c r="B862" s="6">
        <v>48</v>
      </c>
    </row>
    <row r="863" spans="1:2" x14ac:dyDescent="0.2">
      <c r="A863" s="6">
        <v>452353</v>
      </c>
      <c r="B863" s="6">
        <v>90</v>
      </c>
    </row>
    <row r="864" spans="1:2" x14ac:dyDescent="0.2">
      <c r="A864" s="6">
        <v>452548</v>
      </c>
      <c r="B864" s="6">
        <v>118</v>
      </c>
    </row>
    <row r="865" spans="1:2" x14ac:dyDescent="0.2">
      <c r="A865" s="6">
        <v>452684</v>
      </c>
      <c r="B865" s="6">
        <v>36</v>
      </c>
    </row>
    <row r="866" spans="1:2" x14ac:dyDescent="0.2">
      <c r="A866" s="6">
        <v>453249</v>
      </c>
      <c r="B866" s="6">
        <v>8</v>
      </c>
    </row>
    <row r="867" spans="1:2" x14ac:dyDescent="0.2">
      <c r="A867" s="6">
        <v>454239</v>
      </c>
      <c r="B867" s="6">
        <v>55</v>
      </c>
    </row>
    <row r="868" spans="1:2" x14ac:dyDescent="0.2">
      <c r="A868" s="6">
        <v>454367</v>
      </c>
      <c r="B868" s="6">
        <v>60</v>
      </c>
    </row>
    <row r="869" spans="1:2" x14ac:dyDescent="0.2">
      <c r="A869" s="6">
        <v>456357</v>
      </c>
      <c r="B869" s="6">
        <v>24</v>
      </c>
    </row>
    <row r="870" spans="1:2" x14ac:dyDescent="0.2">
      <c r="A870" s="6">
        <v>458584</v>
      </c>
      <c r="B870" s="6">
        <v>14</v>
      </c>
    </row>
    <row r="871" spans="1:2" x14ac:dyDescent="0.2">
      <c r="A871" s="6">
        <v>458721</v>
      </c>
      <c r="B871" s="6">
        <v>17</v>
      </c>
    </row>
    <row r="872" spans="1:2" x14ac:dyDescent="0.2">
      <c r="A872" s="6">
        <v>458741</v>
      </c>
      <c r="B872" s="6">
        <v>6</v>
      </c>
    </row>
    <row r="873" spans="1:2" x14ac:dyDescent="0.2">
      <c r="A873" s="6">
        <v>459129</v>
      </c>
      <c r="B873" s="6">
        <v>49</v>
      </c>
    </row>
    <row r="874" spans="1:2" x14ac:dyDescent="0.2">
      <c r="A874" s="6">
        <v>459174</v>
      </c>
      <c r="B874" s="6">
        <v>17</v>
      </c>
    </row>
    <row r="875" spans="1:2" x14ac:dyDescent="0.2">
      <c r="A875" s="6">
        <v>459199</v>
      </c>
      <c r="B875" s="6">
        <v>97</v>
      </c>
    </row>
    <row r="876" spans="1:2" x14ac:dyDescent="0.2">
      <c r="A876" s="6">
        <v>459200</v>
      </c>
      <c r="B876" s="6">
        <v>49</v>
      </c>
    </row>
    <row r="877" spans="1:2" x14ac:dyDescent="0.2">
      <c r="A877" s="6">
        <v>459269</v>
      </c>
      <c r="B877" s="6">
        <v>324</v>
      </c>
    </row>
    <row r="878" spans="1:2" x14ac:dyDescent="0.2">
      <c r="A878" s="6">
        <v>459344</v>
      </c>
      <c r="B878" s="6">
        <v>159</v>
      </c>
    </row>
    <row r="879" spans="1:2" x14ac:dyDescent="0.2">
      <c r="A879" s="6">
        <v>459858</v>
      </c>
      <c r="B879" s="6">
        <v>5</v>
      </c>
    </row>
    <row r="880" spans="1:2" x14ac:dyDescent="0.2">
      <c r="A880" s="6">
        <v>460015</v>
      </c>
      <c r="B880" s="6">
        <v>1</v>
      </c>
    </row>
    <row r="881" spans="1:2" x14ac:dyDescent="0.2">
      <c r="A881" s="6">
        <v>460768</v>
      </c>
      <c r="B881" s="6">
        <v>9</v>
      </c>
    </row>
    <row r="882" spans="1:2" x14ac:dyDescent="0.2">
      <c r="A882" s="6">
        <v>461447</v>
      </c>
      <c r="B882" s="6">
        <v>1</v>
      </c>
    </row>
    <row r="883" spans="1:2" x14ac:dyDescent="0.2">
      <c r="A883" s="6">
        <v>461574</v>
      </c>
      <c r="B883" s="6">
        <v>9</v>
      </c>
    </row>
    <row r="884" spans="1:2" x14ac:dyDescent="0.2">
      <c r="A884" s="6">
        <v>461758</v>
      </c>
      <c r="B884" s="6">
        <v>12</v>
      </c>
    </row>
    <row r="885" spans="1:2" x14ac:dyDescent="0.2">
      <c r="A885" s="6">
        <v>461977</v>
      </c>
      <c r="B885" s="6">
        <v>13</v>
      </c>
    </row>
    <row r="886" spans="1:2" x14ac:dyDescent="0.2">
      <c r="A886" s="6">
        <v>462404</v>
      </c>
      <c r="B886" s="6">
        <v>6</v>
      </c>
    </row>
    <row r="887" spans="1:2" x14ac:dyDescent="0.2">
      <c r="A887" s="6">
        <v>462446</v>
      </c>
      <c r="B887" s="6">
        <v>4</v>
      </c>
    </row>
    <row r="888" spans="1:2" x14ac:dyDescent="0.2">
      <c r="A888" s="6">
        <v>462647</v>
      </c>
      <c r="B888" s="6">
        <v>64</v>
      </c>
    </row>
    <row r="889" spans="1:2" x14ac:dyDescent="0.2">
      <c r="A889" s="6">
        <v>462933</v>
      </c>
      <c r="B889" s="6">
        <v>98</v>
      </c>
    </row>
    <row r="890" spans="1:2" x14ac:dyDescent="0.2">
      <c r="A890" s="6">
        <v>463089</v>
      </c>
      <c r="B890" s="6">
        <v>19</v>
      </c>
    </row>
    <row r="891" spans="1:2" x14ac:dyDescent="0.2">
      <c r="A891" s="6">
        <v>464190</v>
      </c>
      <c r="B891" s="6">
        <v>3</v>
      </c>
    </row>
    <row r="892" spans="1:2" x14ac:dyDescent="0.2">
      <c r="A892" s="6">
        <v>464691</v>
      </c>
      <c r="B892" s="6">
        <v>13</v>
      </c>
    </row>
    <row r="893" spans="1:2" x14ac:dyDescent="0.2">
      <c r="A893" s="6">
        <v>465304</v>
      </c>
      <c r="B893" s="6">
        <v>33</v>
      </c>
    </row>
    <row r="894" spans="1:2" x14ac:dyDescent="0.2">
      <c r="A894" s="6">
        <v>465572</v>
      </c>
      <c r="B894" s="6">
        <v>10</v>
      </c>
    </row>
    <row r="895" spans="1:2" x14ac:dyDescent="0.2">
      <c r="A895" s="6">
        <v>465602</v>
      </c>
      <c r="B895" s="6">
        <v>11</v>
      </c>
    </row>
    <row r="896" spans="1:2" x14ac:dyDescent="0.2">
      <c r="A896" s="6">
        <v>465926</v>
      </c>
      <c r="B896" s="6">
        <v>31</v>
      </c>
    </row>
    <row r="897" spans="1:2" x14ac:dyDescent="0.2">
      <c r="A897" s="6">
        <v>465967</v>
      </c>
      <c r="B897" s="6">
        <v>30</v>
      </c>
    </row>
    <row r="898" spans="1:2" x14ac:dyDescent="0.2">
      <c r="A898" s="6">
        <v>465969</v>
      </c>
      <c r="B898" s="6">
        <v>66</v>
      </c>
    </row>
    <row r="899" spans="1:2" x14ac:dyDescent="0.2">
      <c r="A899" s="6">
        <v>465977</v>
      </c>
      <c r="B899" s="6">
        <v>55</v>
      </c>
    </row>
    <row r="900" spans="1:2" x14ac:dyDescent="0.2">
      <c r="A900" s="6">
        <v>466037</v>
      </c>
      <c r="B900" s="6">
        <v>17</v>
      </c>
    </row>
    <row r="901" spans="1:2" x14ac:dyDescent="0.2">
      <c r="A901" s="6">
        <v>466041</v>
      </c>
      <c r="B901" s="6">
        <v>52</v>
      </c>
    </row>
    <row r="902" spans="1:2" x14ac:dyDescent="0.2">
      <c r="A902" s="6">
        <v>466044</v>
      </c>
      <c r="B902" s="6">
        <v>282</v>
      </c>
    </row>
    <row r="903" spans="1:2" x14ac:dyDescent="0.2">
      <c r="A903" s="6">
        <v>466211</v>
      </c>
      <c r="B903" s="6">
        <v>19</v>
      </c>
    </row>
    <row r="904" spans="1:2" x14ac:dyDescent="0.2">
      <c r="A904" s="6">
        <v>466223</v>
      </c>
      <c r="B904" s="6">
        <v>1</v>
      </c>
    </row>
    <row r="905" spans="1:2" x14ac:dyDescent="0.2">
      <c r="A905" s="6">
        <v>466319</v>
      </c>
      <c r="B905" s="6">
        <v>3</v>
      </c>
    </row>
    <row r="906" spans="1:2" x14ac:dyDescent="0.2">
      <c r="A906" s="6">
        <v>466357</v>
      </c>
      <c r="B906" s="6">
        <v>4</v>
      </c>
    </row>
    <row r="907" spans="1:2" x14ac:dyDescent="0.2">
      <c r="A907" s="6">
        <v>466375</v>
      </c>
      <c r="B907" s="6">
        <v>33</v>
      </c>
    </row>
    <row r="908" spans="1:2" x14ac:dyDescent="0.2">
      <c r="A908" s="6">
        <v>466385</v>
      </c>
      <c r="B908" s="6">
        <v>12</v>
      </c>
    </row>
    <row r="909" spans="1:2" x14ac:dyDescent="0.2">
      <c r="A909" s="6">
        <v>466395</v>
      </c>
      <c r="B909" s="6">
        <v>1</v>
      </c>
    </row>
    <row r="910" spans="1:2" x14ac:dyDescent="0.2">
      <c r="A910" s="6">
        <v>466446</v>
      </c>
      <c r="B910" s="6">
        <v>2</v>
      </c>
    </row>
    <row r="911" spans="1:2" x14ac:dyDescent="0.2">
      <c r="A911" s="6">
        <v>466491</v>
      </c>
      <c r="B911" s="6">
        <v>74</v>
      </c>
    </row>
    <row r="912" spans="1:2" x14ac:dyDescent="0.2">
      <c r="A912" s="6">
        <v>467119</v>
      </c>
      <c r="B912" s="6">
        <v>361</v>
      </c>
    </row>
    <row r="913" spans="1:2" x14ac:dyDescent="0.2">
      <c r="A913" s="6">
        <v>467555</v>
      </c>
      <c r="B913" s="6">
        <v>2</v>
      </c>
    </row>
    <row r="914" spans="1:2" x14ac:dyDescent="0.2">
      <c r="A914" s="6">
        <v>467660</v>
      </c>
      <c r="B914" s="6">
        <v>6</v>
      </c>
    </row>
    <row r="915" spans="1:2" x14ac:dyDescent="0.2">
      <c r="A915" s="6">
        <v>467765</v>
      </c>
      <c r="B915" s="6">
        <v>4</v>
      </c>
    </row>
    <row r="916" spans="1:2" x14ac:dyDescent="0.2">
      <c r="A916" s="6">
        <v>468843</v>
      </c>
      <c r="B916" s="6">
        <v>95</v>
      </c>
    </row>
    <row r="917" spans="1:2" x14ac:dyDescent="0.2">
      <c r="A917" s="6">
        <v>469776</v>
      </c>
      <c r="B917" s="6">
        <v>4</v>
      </c>
    </row>
    <row r="918" spans="1:2" x14ac:dyDescent="0.2">
      <c r="A918" s="6">
        <v>469988</v>
      </c>
      <c r="B918" s="6">
        <v>81</v>
      </c>
    </row>
    <row r="919" spans="1:2" x14ac:dyDescent="0.2">
      <c r="A919" s="6">
        <v>470006</v>
      </c>
      <c r="B919" s="6">
        <v>67</v>
      </c>
    </row>
    <row r="920" spans="1:2" x14ac:dyDescent="0.2">
      <c r="A920" s="6">
        <v>470515</v>
      </c>
      <c r="B920" s="6">
        <v>7</v>
      </c>
    </row>
    <row r="921" spans="1:2" x14ac:dyDescent="0.2">
      <c r="A921" s="6">
        <v>470672</v>
      </c>
      <c r="B921" s="6">
        <v>7</v>
      </c>
    </row>
    <row r="922" spans="1:2" x14ac:dyDescent="0.2">
      <c r="A922" s="6">
        <v>470764</v>
      </c>
      <c r="B922" s="6">
        <v>25</v>
      </c>
    </row>
    <row r="923" spans="1:2" x14ac:dyDescent="0.2">
      <c r="A923" s="6">
        <v>470907</v>
      </c>
      <c r="B923" s="6">
        <v>16</v>
      </c>
    </row>
    <row r="924" spans="1:2" x14ac:dyDescent="0.2">
      <c r="A924" s="6">
        <v>471191</v>
      </c>
      <c r="B924" s="6">
        <v>155</v>
      </c>
    </row>
    <row r="925" spans="1:2" x14ac:dyDescent="0.2">
      <c r="A925" s="6">
        <v>472006</v>
      </c>
      <c r="B925" s="6">
        <v>1</v>
      </c>
    </row>
    <row r="926" spans="1:2" x14ac:dyDescent="0.2">
      <c r="A926" s="6">
        <v>472299</v>
      </c>
      <c r="B926" s="6">
        <v>10</v>
      </c>
    </row>
    <row r="927" spans="1:2" x14ac:dyDescent="0.2">
      <c r="A927" s="6">
        <v>472541</v>
      </c>
      <c r="B927" s="6">
        <v>4</v>
      </c>
    </row>
    <row r="928" spans="1:2" x14ac:dyDescent="0.2">
      <c r="A928" s="6">
        <v>472627</v>
      </c>
      <c r="B928" s="6">
        <v>4</v>
      </c>
    </row>
    <row r="929" spans="1:2" x14ac:dyDescent="0.2">
      <c r="A929" s="6">
        <v>472922</v>
      </c>
      <c r="B929" s="6">
        <v>27</v>
      </c>
    </row>
    <row r="930" spans="1:2" x14ac:dyDescent="0.2">
      <c r="A930" s="6">
        <v>473360</v>
      </c>
      <c r="B930" s="6">
        <v>5</v>
      </c>
    </row>
    <row r="931" spans="1:2" x14ac:dyDescent="0.2">
      <c r="A931" s="6">
        <v>473714</v>
      </c>
      <c r="B931" s="6">
        <v>16</v>
      </c>
    </row>
    <row r="932" spans="1:2" x14ac:dyDescent="0.2">
      <c r="A932" s="6">
        <v>474285</v>
      </c>
      <c r="B932" s="6">
        <v>3</v>
      </c>
    </row>
    <row r="933" spans="1:2" x14ac:dyDescent="0.2">
      <c r="A933" s="6">
        <v>474623</v>
      </c>
      <c r="B933" s="6">
        <v>103</v>
      </c>
    </row>
    <row r="934" spans="1:2" x14ac:dyDescent="0.2">
      <c r="A934" s="6">
        <v>475351</v>
      </c>
      <c r="B934" s="6">
        <v>4</v>
      </c>
    </row>
    <row r="935" spans="1:2" x14ac:dyDescent="0.2">
      <c r="A935" s="6">
        <v>475512</v>
      </c>
      <c r="B935" s="6">
        <v>12</v>
      </c>
    </row>
    <row r="936" spans="1:2" x14ac:dyDescent="0.2">
      <c r="A936" s="6">
        <v>476210</v>
      </c>
      <c r="B936" s="6">
        <v>4</v>
      </c>
    </row>
    <row r="937" spans="1:2" x14ac:dyDescent="0.2">
      <c r="A937" s="6">
        <v>476352</v>
      </c>
      <c r="B937" s="6">
        <v>16</v>
      </c>
    </row>
    <row r="938" spans="1:2" x14ac:dyDescent="0.2">
      <c r="A938" s="6">
        <v>476910</v>
      </c>
      <c r="B938" s="6">
        <v>16</v>
      </c>
    </row>
    <row r="939" spans="1:2" x14ac:dyDescent="0.2">
      <c r="A939" s="6">
        <v>477343</v>
      </c>
      <c r="B939" s="6">
        <v>4</v>
      </c>
    </row>
    <row r="940" spans="1:2" x14ac:dyDescent="0.2">
      <c r="A940" s="6">
        <v>477467</v>
      </c>
      <c r="B940" s="6">
        <v>12</v>
      </c>
    </row>
    <row r="941" spans="1:2" x14ac:dyDescent="0.2">
      <c r="A941" s="6">
        <v>477587</v>
      </c>
      <c r="B941" s="6">
        <v>36</v>
      </c>
    </row>
    <row r="942" spans="1:2" x14ac:dyDescent="0.2">
      <c r="A942" s="6">
        <v>477606</v>
      </c>
      <c r="B942" s="6">
        <v>77</v>
      </c>
    </row>
    <row r="943" spans="1:2" x14ac:dyDescent="0.2">
      <c r="A943" s="6">
        <v>477887</v>
      </c>
      <c r="B943" s="6">
        <v>174</v>
      </c>
    </row>
    <row r="944" spans="1:2" x14ac:dyDescent="0.2">
      <c r="A944" s="6">
        <v>478409</v>
      </c>
      <c r="B944" s="6">
        <v>31</v>
      </c>
    </row>
    <row r="945" spans="1:2" x14ac:dyDescent="0.2">
      <c r="A945" s="6">
        <v>478812</v>
      </c>
      <c r="B945" s="6">
        <v>143</v>
      </c>
    </row>
    <row r="946" spans="1:2" x14ac:dyDescent="0.2">
      <c r="A946" s="6">
        <v>479222</v>
      </c>
      <c r="B946" s="6">
        <v>7</v>
      </c>
    </row>
    <row r="947" spans="1:2" x14ac:dyDescent="0.2">
      <c r="A947" s="6">
        <v>479509</v>
      </c>
      <c r="B947" s="6">
        <v>27</v>
      </c>
    </row>
    <row r="948" spans="1:2" x14ac:dyDescent="0.2">
      <c r="A948" s="6">
        <v>479807</v>
      </c>
      <c r="B948" s="6">
        <v>30</v>
      </c>
    </row>
    <row r="949" spans="1:2" x14ac:dyDescent="0.2">
      <c r="A949" s="6">
        <v>480485</v>
      </c>
      <c r="B949" s="6">
        <v>2</v>
      </c>
    </row>
    <row r="950" spans="1:2" x14ac:dyDescent="0.2">
      <c r="A950" s="6">
        <v>480740</v>
      </c>
      <c r="B950" s="6">
        <v>12</v>
      </c>
    </row>
    <row r="951" spans="1:2" x14ac:dyDescent="0.2">
      <c r="A951" s="6">
        <v>480908</v>
      </c>
      <c r="B951" s="6">
        <v>11</v>
      </c>
    </row>
    <row r="952" spans="1:2" x14ac:dyDescent="0.2">
      <c r="A952" s="6">
        <v>482889</v>
      </c>
      <c r="B952" s="6">
        <v>11</v>
      </c>
    </row>
    <row r="953" spans="1:2" x14ac:dyDescent="0.2">
      <c r="A953" s="6">
        <v>482999</v>
      </c>
      <c r="B953" s="6">
        <v>54</v>
      </c>
    </row>
    <row r="954" spans="1:2" x14ac:dyDescent="0.2">
      <c r="A954" s="6">
        <v>484505</v>
      </c>
      <c r="B954" s="6">
        <v>52</v>
      </c>
    </row>
    <row r="955" spans="1:2" x14ac:dyDescent="0.2">
      <c r="A955" s="6">
        <v>484843</v>
      </c>
      <c r="B955" s="6">
        <v>114</v>
      </c>
    </row>
    <row r="956" spans="1:2" x14ac:dyDescent="0.2">
      <c r="A956" s="6">
        <v>485753</v>
      </c>
      <c r="B956" s="6">
        <v>7</v>
      </c>
    </row>
    <row r="957" spans="1:2" x14ac:dyDescent="0.2">
      <c r="A957" s="6">
        <v>486478</v>
      </c>
      <c r="B957" s="6">
        <v>37</v>
      </c>
    </row>
    <row r="958" spans="1:2" x14ac:dyDescent="0.2">
      <c r="A958" s="6">
        <v>486792</v>
      </c>
      <c r="B958" s="6">
        <v>47</v>
      </c>
    </row>
    <row r="959" spans="1:2" x14ac:dyDescent="0.2">
      <c r="A959" s="6">
        <v>486799</v>
      </c>
      <c r="B959" s="6">
        <v>16</v>
      </c>
    </row>
    <row r="960" spans="1:2" x14ac:dyDescent="0.2">
      <c r="A960" s="6">
        <v>487132</v>
      </c>
      <c r="B960" s="6">
        <v>8</v>
      </c>
    </row>
    <row r="961" spans="1:2" x14ac:dyDescent="0.2">
      <c r="A961" s="6">
        <v>487525</v>
      </c>
      <c r="B961" s="6">
        <v>13</v>
      </c>
    </row>
    <row r="962" spans="1:2" x14ac:dyDescent="0.2">
      <c r="A962" s="6">
        <v>488116</v>
      </c>
      <c r="B962" s="6">
        <v>45</v>
      </c>
    </row>
    <row r="963" spans="1:2" x14ac:dyDescent="0.2">
      <c r="A963" s="6">
        <v>488559</v>
      </c>
      <c r="B963" s="6">
        <v>16</v>
      </c>
    </row>
    <row r="964" spans="1:2" x14ac:dyDescent="0.2">
      <c r="A964" s="6">
        <v>489703</v>
      </c>
      <c r="B964" s="6">
        <v>1</v>
      </c>
    </row>
    <row r="965" spans="1:2" x14ac:dyDescent="0.2">
      <c r="A965" s="6">
        <v>490142</v>
      </c>
      <c r="B965" s="6">
        <v>16</v>
      </c>
    </row>
    <row r="966" spans="1:2" x14ac:dyDescent="0.2">
      <c r="A966" s="6">
        <v>491098</v>
      </c>
      <c r="B966" s="6">
        <v>4</v>
      </c>
    </row>
    <row r="967" spans="1:2" x14ac:dyDescent="0.2">
      <c r="A967" s="6">
        <v>491132</v>
      </c>
      <c r="B967" s="6">
        <v>4</v>
      </c>
    </row>
    <row r="968" spans="1:2" x14ac:dyDescent="0.2">
      <c r="A968" s="6">
        <v>491619</v>
      </c>
      <c r="B968" s="6">
        <v>4</v>
      </c>
    </row>
    <row r="969" spans="1:2" x14ac:dyDescent="0.2">
      <c r="A969" s="6">
        <v>491705</v>
      </c>
      <c r="B969" s="6">
        <v>83</v>
      </c>
    </row>
    <row r="970" spans="1:2" x14ac:dyDescent="0.2">
      <c r="A970" s="6">
        <v>493451</v>
      </c>
      <c r="B970" s="6">
        <v>35</v>
      </c>
    </row>
    <row r="971" spans="1:2" x14ac:dyDescent="0.2">
      <c r="A971" s="6">
        <v>493599</v>
      </c>
      <c r="B971" s="6">
        <v>37</v>
      </c>
    </row>
    <row r="972" spans="1:2" x14ac:dyDescent="0.2">
      <c r="A972" s="6">
        <v>493704</v>
      </c>
      <c r="B972" s="6">
        <v>3</v>
      </c>
    </row>
    <row r="973" spans="1:2" x14ac:dyDescent="0.2">
      <c r="A973" s="6">
        <v>493856</v>
      </c>
      <c r="B973" s="6">
        <v>48</v>
      </c>
    </row>
    <row r="974" spans="1:2" x14ac:dyDescent="0.2">
      <c r="A974" s="6">
        <v>493927</v>
      </c>
      <c r="B974" s="6">
        <v>1</v>
      </c>
    </row>
    <row r="975" spans="1:2" x14ac:dyDescent="0.2">
      <c r="A975" s="6">
        <v>494655</v>
      </c>
      <c r="B975" s="6">
        <v>8</v>
      </c>
    </row>
    <row r="976" spans="1:2" x14ac:dyDescent="0.2">
      <c r="A976" s="6">
        <v>494926</v>
      </c>
      <c r="B976" s="6">
        <v>3</v>
      </c>
    </row>
    <row r="977" spans="1:2" x14ac:dyDescent="0.2">
      <c r="A977" s="6">
        <v>497274</v>
      </c>
      <c r="B977" s="6">
        <v>8</v>
      </c>
    </row>
    <row r="978" spans="1:2" x14ac:dyDescent="0.2">
      <c r="A978" s="6">
        <v>497582</v>
      </c>
      <c r="B978" s="6">
        <v>19</v>
      </c>
    </row>
    <row r="979" spans="1:2" x14ac:dyDescent="0.2">
      <c r="A979" s="6">
        <v>497705</v>
      </c>
      <c r="B979" s="6">
        <v>537</v>
      </c>
    </row>
    <row r="980" spans="1:2" x14ac:dyDescent="0.2">
      <c r="A980" s="6">
        <v>499870</v>
      </c>
      <c r="B980" s="6">
        <v>22</v>
      </c>
    </row>
    <row r="981" spans="1:2" x14ac:dyDescent="0.2">
      <c r="A981" s="6">
        <v>499976</v>
      </c>
      <c r="B981" s="6">
        <v>7</v>
      </c>
    </row>
    <row r="982" spans="1:2" x14ac:dyDescent="0.2">
      <c r="A982" s="6">
        <v>500208</v>
      </c>
      <c r="B982" s="6">
        <v>3</v>
      </c>
    </row>
    <row r="983" spans="1:2" x14ac:dyDescent="0.2">
      <c r="A983" s="6">
        <v>500453</v>
      </c>
      <c r="B983" s="6">
        <v>21</v>
      </c>
    </row>
    <row r="984" spans="1:2" x14ac:dyDescent="0.2">
      <c r="A984" s="6">
        <v>502025</v>
      </c>
      <c r="B984" s="6">
        <v>11</v>
      </c>
    </row>
    <row r="985" spans="1:2" x14ac:dyDescent="0.2">
      <c r="A985" s="6">
        <v>507321</v>
      </c>
      <c r="B985" s="6">
        <v>10</v>
      </c>
    </row>
    <row r="986" spans="1:2" x14ac:dyDescent="0.2">
      <c r="A986" s="6">
        <v>507940</v>
      </c>
      <c r="B986" s="6">
        <v>7</v>
      </c>
    </row>
    <row r="987" spans="1:2" x14ac:dyDescent="0.2">
      <c r="A987" s="6">
        <v>508779</v>
      </c>
      <c r="B987" s="6">
        <v>78</v>
      </c>
    </row>
    <row r="988" spans="1:2" x14ac:dyDescent="0.2">
      <c r="A988" s="6">
        <v>509692</v>
      </c>
      <c r="B988" s="6">
        <v>28</v>
      </c>
    </row>
    <row r="989" spans="1:2" x14ac:dyDescent="0.2">
      <c r="A989" s="6">
        <v>510378</v>
      </c>
      <c r="B989" s="6">
        <v>13</v>
      </c>
    </row>
    <row r="990" spans="1:2" x14ac:dyDescent="0.2">
      <c r="A990" s="6">
        <v>510427</v>
      </c>
      <c r="B990" s="6">
        <v>36</v>
      </c>
    </row>
    <row r="991" spans="1:2" x14ac:dyDescent="0.2">
      <c r="A991" s="6">
        <v>510946</v>
      </c>
      <c r="B991" s="6">
        <v>15</v>
      </c>
    </row>
    <row r="992" spans="1:2" x14ac:dyDescent="0.2">
      <c r="A992" s="6">
        <v>511036</v>
      </c>
      <c r="B992" s="6">
        <v>1040</v>
      </c>
    </row>
    <row r="993" spans="1:2" x14ac:dyDescent="0.2">
      <c r="A993" s="6">
        <v>512806</v>
      </c>
      <c r="B993" s="6">
        <v>5</v>
      </c>
    </row>
    <row r="994" spans="1:2" x14ac:dyDescent="0.2">
      <c r="A994" s="6">
        <v>512879</v>
      </c>
      <c r="B994" s="6">
        <v>17</v>
      </c>
    </row>
    <row r="995" spans="1:2" x14ac:dyDescent="0.2">
      <c r="A995" s="6">
        <v>512912</v>
      </c>
      <c r="B995" s="6">
        <v>47</v>
      </c>
    </row>
    <row r="996" spans="1:2" x14ac:dyDescent="0.2">
      <c r="A996" s="6">
        <v>513304</v>
      </c>
      <c r="B996" s="6">
        <v>8</v>
      </c>
    </row>
    <row r="997" spans="1:2" x14ac:dyDescent="0.2">
      <c r="A997" s="6">
        <v>513323</v>
      </c>
      <c r="B997" s="6">
        <v>2</v>
      </c>
    </row>
    <row r="998" spans="1:2" x14ac:dyDescent="0.2">
      <c r="A998" s="6">
        <v>513431</v>
      </c>
      <c r="B998" s="6">
        <v>268</v>
      </c>
    </row>
    <row r="999" spans="1:2" x14ac:dyDescent="0.2">
      <c r="A999" s="6">
        <v>513462</v>
      </c>
      <c r="B999" s="6">
        <v>124</v>
      </c>
    </row>
    <row r="1000" spans="1:2" x14ac:dyDescent="0.2">
      <c r="A1000" s="6">
        <v>513778</v>
      </c>
      <c r="B1000" s="6">
        <v>3</v>
      </c>
    </row>
    <row r="1001" spans="1:2" x14ac:dyDescent="0.2">
      <c r="A1001" s="6">
        <v>513816</v>
      </c>
      <c r="B1001" s="6">
        <v>6</v>
      </c>
    </row>
    <row r="1002" spans="1:2" x14ac:dyDescent="0.2">
      <c r="A1002" s="6">
        <v>513921</v>
      </c>
      <c r="B1002" s="6">
        <v>6</v>
      </c>
    </row>
    <row r="1003" spans="1:2" x14ac:dyDescent="0.2">
      <c r="A1003" s="6">
        <v>514054</v>
      </c>
      <c r="B1003" s="6">
        <v>9</v>
      </c>
    </row>
    <row r="1004" spans="1:2" x14ac:dyDescent="0.2">
      <c r="A1004" s="6">
        <v>514302</v>
      </c>
      <c r="B1004" s="6">
        <v>2</v>
      </c>
    </row>
    <row r="1005" spans="1:2" x14ac:dyDescent="0.2">
      <c r="A1005" s="6">
        <v>514322</v>
      </c>
      <c r="B1005" s="6">
        <v>53</v>
      </c>
    </row>
    <row r="1006" spans="1:2" x14ac:dyDescent="0.2">
      <c r="A1006" s="6">
        <v>514474</v>
      </c>
      <c r="B1006" s="6">
        <v>9</v>
      </c>
    </row>
    <row r="1007" spans="1:2" x14ac:dyDescent="0.2">
      <c r="A1007" s="6">
        <v>514566</v>
      </c>
      <c r="B1007" s="6">
        <v>188</v>
      </c>
    </row>
    <row r="1008" spans="1:2" x14ac:dyDescent="0.2">
      <c r="A1008" s="6">
        <v>515059</v>
      </c>
      <c r="B1008" s="6">
        <v>1</v>
      </c>
    </row>
    <row r="1009" spans="1:2" x14ac:dyDescent="0.2">
      <c r="A1009" s="6">
        <v>515147</v>
      </c>
      <c r="B1009" s="6">
        <v>2</v>
      </c>
    </row>
    <row r="1010" spans="1:2" x14ac:dyDescent="0.2">
      <c r="A1010" s="6">
        <v>515481</v>
      </c>
      <c r="B1010" s="6">
        <v>3</v>
      </c>
    </row>
    <row r="1011" spans="1:2" x14ac:dyDescent="0.2">
      <c r="A1011" s="6">
        <v>517451</v>
      </c>
      <c r="B1011" s="6">
        <v>8</v>
      </c>
    </row>
    <row r="1012" spans="1:2" x14ac:dyDescent="0.2">
      <c r="A1012" s="6">
        <v>518257</v>
      </c>
      <c r="B1012" s="6">
        <v>7</v>
      </c>
    </row>
    <row r="1013" spans="1:2" x14ac:dyDescent="0.2">
      <c r="A1013" s="6">
        <v>518748</v>
      </c>
      <c r="B1013" s="6">
        <v>4</v>
      </c>
    </row>
    <row r="1014" spans="1:2" x14ac:dyDescent="0.2">
      <c r="A1014" s="6">
        <v>520250</v>
      </c>
      <c r="B1014" s="6">
        <v>58</v>
      </c>
    </row>
    <row r="1015" spans="1:2" x14ac:dyDescent="0.2">
      <c r="A1015" s="6">
        <v>521750</v>
      </c>
      <c r="B1015" s="6">
        <v>36</v>
      </c>
    </row>
    <row r="1016" spans="1:2" x14ac:dyDescent="0.2">
      <c r="A1016" s="6">
        <v>521948</v>
      </c>
      <c r="B1016" s="6">
        <v>65</v>
      </c>
    </row>
    <row r="1017" spans="1:2" x14ac:dyDescent="0.2">
      <c r="A1017" s="6">
        <v>524778</v>
      </c>
      <c r="B1017" s="6">
        <v>17</v>
      </c>
    </row>
    <row r="1018" spans="1:2" x14ac:dyDescent="0.2">
      <c r="A1018" s="6">
        <v>531347</v>
      </c>
      <c r="B1018" s="6">
        <v>7</v>
      </c>
    </row>
    <row r="1019" spans="1:2" x14ac:dyDescent="0.2">
      <c r="A1019" s="6">
        <v>531557</v>
      </c>
      <c r="B1019" s="6">
        <v>3</v>
      </c>
    </row>
    <row r="1020" spans="1:2" x14ac:dyDescent="0.2">
      <c r="A1020" s="6">
        <v>532061</v>
      </c>
      <c r="B1020" s="6">
        <v>2</v>
      </c>
    </row>
    <row r="1021" spans="1:2" x14ac:dyDescent="0.2">
      <c r="A1021" s="6">
        <v>532247</v>
      </c>
      <c r="B1021" s="6">
        <v>541</v>
      </c>
    </row>
    <row r="1022" spans="1:2" x14ac:dyDescent="0.2">
      <c r="A1022" s="6">
        <v>533752</v>
      </c>
      <c r="B1022" s="6">
        <v>2</v>
      </c>
    </row>
    <row r="1023" spans="1:2" x14ac:dyDescent="0.2">
      <c r="A1023" s="6">
        <v>534862</v>
      </c>
      <c r="B1023" s="6">
        <v>110</v>
      </c>
    </row>
    <row r="1024" spans="1:2" x14ac:dyDescent="0.2">
      <c r="A1024" s="6">
        <v>535762</v>
      </c>
      <c r="B1024" s="6">
        <v>288</v>
      </c>
    </row>
    <row r="1025" spans="1:2" x14ac:dyDescent="0.2">
      <c r="A1025" s="6">
        <v>536862</v>
      </c>
      <c r="B1025" s="6">
        <v>10</v>
      </c>
    </row>
    <row r="1026" spans="1:2" x14ac:dyDescent="0.2">
      <c r="A1026" s="6">
        <v>536867</v>
      </c>
      <c r="B1026" s="6">
        <v>3</v>
      </c>
    </row>
    <row r="1027" spans="1:2" x14ac:dyDescent="0.2">
      <c r="A1027" s="6">
        <v>542050</v>
      </c>
      <c r="B1027" s="6">
        <v>18</v>
      </c>
    </row>
    <row r="1028" spans="1:2" x14ac:dyDescent="0.2">
      <c r="A1028" s="6">
        <v>542060</v>
      </c>
      <c r="B1028" s="6">
        <v>12</v>
      </c>
    </row>
    <row r="1029" spans="1:2" x14ac:dyDescent="0.2">
      <c r="A1029" s="6">
        <v>543347</v>
      </c>
      <c r="B1029" s="6">
        <v>45</v>
      </c>
    </row>
    <row r="1030" spans="1:2" x14ac:dyDescent="0.2">
      <c r="A1030" s="6">
        <v>545648</v>
      </c>
      <c r="B1030" s="6">
        <v>15</v>
      </c>
    </row>
    <row r="1031" spans="1:2" x14ac:dyDescent="0.2">
      <c r="A1031" s="6">
        <v>546361</v>
      </c>
      <c r="B1031" s="6">
        <v>2</v>
      </c>
    </row>
    <row r="1032" spans="1:2" x14ac:dyDescent="0.2">
      <c r="A1032" s="6">
        <v>548262</v>
      </c>
      <c r="B1032" s="6">
        <v>187</v>
      </c>
    </row>
    <row r="1033" spans="1:2" x14ac:dyDescent="0.2">
      <c r="A1033" s="6">
        <v>549754</v>
      </c>
      <c r="B1033" s="6">
        <v>10</v>
      </c>
    </row>
    <row r="1034" spans="1:2" x14ac:dyDescent="0.2">
      <c r="A1034" s="6">
        <v>551150</v>
      </c>
      <c r="B1034" s="6">
        <v>27</v>
      </c>
    </row>
    <row r="1035" spans="1:2" x14ac:dyDescent="0.2">
      <c r="A1035" s="6">
        <v>551353</v>
      </c>
      <c r="B1035" s="6">
        <v>146</v>
      </c>
    </row>
    <row r="1036" spans="1:2" x14ac:dyDescent="0.2">
      <c r="A1036" s="6">
        <v>552247</v>
      </c>
      <c r="B1036" s="6">
        <v>28</v>
      </c>
    </row>
    <row r="1037" spans="1:2" x14ac:dyDescent="0.2">
      <c r="A1037" s="6">
        <v>553461</v>
      </c>
      <c r="B1037" s="6">
        <v>2</v>
      </c>
    </row>
    <row r="1038" spans="1:2" x14ac:dyDescent="0.2">
      <c r="A1038" s="6">
        <v>554048</v>
      </c>
      <c r="B1038" s="6">
        <v>20</v>
      </c>
    </row>
    <row r="1039" spans="1:2" x14ac:dyDescent="0.2">
      <c r="A1039" s="6">
        <v>555853</v>
      </c>
      <c r="B1039" s="6">
        <v>2</v>
      </c>
    </row>
    <row r="1040" spans="1:2" x14ac:dyDescent="0.2">
      <c r="A1040" s="6">
        <v>556150</v>
      </c>
      <c r="B1040" s="6">
        <v>4</v>
      </c>
    </row>
    <row r="1041" spans="1:2" x14ac:dyDescent="0.2">
      <c r="A1041" s="6">
        <v>556455</v>
      </c>
      <c r="B1041" s="6">
        <v>177</v>
      </c>
    </row>
    <row r="1042" spans="1:2" x14ac:dyDescent="0.2">
      <c r="A1042" s="6">
        <v>558353</v>
      </c>
      <c r="B1042" s="6">
        <v>10</v>
      </c>
    </row>
    <row r="1043" spans="1:2" x14ac:dyDescent="0.2">
      <c r="A1043" s="6">
        <v>560664</v>
      </c>
      <c r="B1043" s="6">
        <v>17</v>
      </c>
    </row>
    <row r="1044" spans="1:2" x14ac:dyDescent="0.2">
      <c r="A1044" s="6">
        <v>567756</v>
      </c>
      <c r="B1044" s="6">
        <v>243</v>
      </c>
    </row>
    <row r="1045" spans="1:2" x14ac:dyDescent="0.2">
      <c r="A1045" s="6">
        <v>568450</v>
      </c>
      <c r="B1045" s="6">
        <v>1</v>
      </c>
    </row>
    <row r="1046" spans="1:2" x14ac:dyDescent="0.2">
      <c r="A1046" s="6">
        <v>570556</v>
      </c>
      <c r="B1046" s="6">
        <v>85</v>
      </c>
    </row>
    <row r="1047" spans="1:2" x14ac:dyDescent="0.2">
      <c r="A1047" s="6">
        <v>570653</v>
      </c>
      <c r="B1047" s="6">
        <v>4</v>
      </c>
    </row>
    <row r="1048" spans="1:2" x14ac:dyDescent="0.2">
      <c r="A1048" s="6">
        <v>574758</v>
      </c>
      <c r="B1048" s="6">
        <v>10</v>
      </c>
    </row>
    <row r="1049" spans="1:2" x14ac:dyDescent="0.2">
      <c r="A1049" s="6">
        <v>579056</v>
      </c>
      <c r="B1049" s="6">
        <v>2</v>
      </c>
    </row>
    <row r="1050" spans="1:2" x14ac:dyDescent="0.2">
      <c r="A1050" s="6">
        <v>579148</v>
      </c>
      <c r="B1050" s="6">
        <v>74</v>
      </c>
    </row>
    <row r="1051" spans="1:2" x14ac:dyDescent="0.2">
      <c r="A1051" s="6">
        <v>582952</v>
      </c>
      <c r="B1051" s="6">
        <v>10</v>
      </c>
    </row>
    <row r="1052" spans="1:2" x14ac:dyDescent="0.2">
      <c r="A1052" s="6">
        <v>583650</v>
      </c>
      <c r="B1052" s="6">
        <v>2</v>
      </c>
    </row>
    <row r="1053" spans="1:2" x14ac:dyDescent="0.2">
      <c r="A1053" s="6">
        <v>584056</v>
      </c>
      <c r="B1053" s="6">
        <v>6</v>
      </c>
    </row>
    <row r="1054" spans="1:2" x14ac:dyDescent="0.2">
      <c r="A1054" s="6">
        <v>585848</v>
      </c>
      <c r="B1054" s="6">
        <v>76</v>
      </c>
    </row>
    <row r="1055" spans="1:2" x14ac:dyDescent="0.2">
      <c r="A1055" s="6">
        <v>586347</v>
      </c>
      <c r="B1055" s="6">
        <v>1</v>
      </c>
    </row>
    <row r="1056" spans="1:2" x14ac:dyDescent="0.2">
      <c r="A1056" s="6">
        <v>587054</v>
      </c>
      <c r="B1056" s="6">
        <v>19</v>
      </c>
    </row>
    <row r="1057" spans="1:2" x14ac:dyDescent="0.2">
      <c r="A1057" s="6">
        <v>593952</v>
      </c>
      <c r="B1057" s="6">
        <v>9</v>
      </c>
    </row>
    <row r="1058" spans="1:2" x14ac:dyDescent="0.2">
      <c r="A1058" s="6">
        <v>595748</v>
      </c>
      <c r="B1058" s="6">
        <v>5</v>
      </c>
    </row>
    <row r="1059" spans="1:2" x14ac:dyDescent="0.2">
      <c r="A1059" s="6" t="s">
        <v>1273</v>
      </c>
      <c r="B1059" s="6">
        <v>3</v>
      </c>
    </row>
    <row r="1060" spans="1:2" x14ac:dyDescent="0.2">
      <c r="A1060" s="6" t="s">
        <v>160</v>
      </c>
      <c r="B1060" s="6">
        <v>337</v>
      </c>
    </row>
    <row r="1061" spans="1:2" x14ac:dyDescent="0.2">
      <c r="A1061" s="6" t="s">
        <v>1069</v>
      </c>
      <c r="B1061" s="6">
        <v>4</v>
      </c>
    </row>
    <row r="1062" spans="1:2" x14ac:dyDescent="0.2">
      <c r="A1062" s="6" t="s">
        <v>1101</v>
      </c>
      <c r="B1062" s="6">
        <v>5</v>
      </c>
    </row>
    <row r="1063" spans="1:2" x14ac:dyDescent="0.2">
      <c r="A1063" s="6" t="s">
        <v>1019</v>
      </c>
      <c r="B1063" s="6">
        <v>110</v>
      </c>
    </row>
    <row r="1064" spans="1:2" x14ac:dyDescent="0.2">
      <c r="A1064" s="6" t="s">
        <v>902</v>
      </c>
      <c r="B1064" s="6">
        <v>51</v>
      </c>
    </row>
    <row r="1065" spans="1:2" x14ac:dyDescent="0.2">
      <c r="A1065" s="6" t="s">
        <v>841</v>
      </c>
      <c r="B1065" s="6">
        <v>4</v>
      </c>
    </row>
    <row r="1066" spans="1:2" x14ac:dyDescent="0.2">
      <c r="A1066" s="6" t="s">
        <v>1185</v>
      </c>
      <c r="B1066" s="6">
        <v>2</v>
      </c>
    </row>
    <row r="1067" spans="1:2" x14ac:dyDescent="0.2">
      <c r="A1067" s="6" t="s">
        <v>928</v>
      </c>
      <c r="B1067" s="6">
        <v>67</v>
      </c>
    </row>
    <row r="1068" spans="1:2" x14ac:dyDescent="0.2">
      <c r="A1068" s="6" t="s">
        <v>641</v>
      </c>
      <c r="B1068" s="6">
        <v>95</v>
      </c>
    </row>
    <row r="1069" spans="1:2" x14ac:dyDescent="0.2">
      <c r="A1069" s="6" t="s">
        <v>1142</v>
      </c>
      <c r="B1069" s="6">
        <v>1</v>
      </c>
    </row>
    <row r="1070" spans="1:2" x14ac:dyDescent="0.2">
      <c r="A1070" s="6" t="s">
        <v>148</v>
      </c>
      <c r="B1070" s="6">
        <v>82</v>
      </c>
    </row>
    <row r="1071" spans="1:2" x14ac:dyDescent="0.2">
      <c r="A1071" s="6" t="s">
        <v>1228</v>
      </c>
      <c r="B1071" s="6">
        <v>6</v>
      </c>
    </row>
    <row r="1072" spans="1:2" x14ac:dyDescent="0.2">
      <c r="A1072" s="6" t="s">
        <v>1075</v>
      </c>
      <c r="B1072" s="6">
        <v>20</v>
      </c>
    </row>
    <row r="1073" spans="1:2" x14ac:dyDescent="0.2">
      <c r="A1073" s="6" t="s">
        <v>732</v>
      </c>
      <c r="B1073" s="6">
        <v>134</v>
      </c>
    </row>
    <row r="1074" spans="1:2" x14ac:dyDescent="0.2">
      <c r="A1074" s="6" t="s">
        <v>1163</v>
      </c>
      <c r="B1074" s="6">
        <v>14</v>
      </c>
    </row>
    <row r="1075" spans="1:2" x14ac:dyDescent="0.2">
      <c r="A1075" s="6" t="s">
        <v>1033</v>
      </c>
      <c r="B1075" s="6">
        <v>1</v>
      </c>
    </row>
    <row r="1076" spans="1:2" x14ac:dyDescent="0.2">
      <c r="A1076" s="6" t="s">
        <v>60</v>
      </c>
      <c r="B1076" s="6">
        <v>48</v>
      </c>
    </row>
    <row r="1077" spans="1:2" x14ac:dyDescent="0.2">
      <c r="A1077" s="6" t="s">
        <v>968</v>
      </c>
      <c r="B1077" s="6">
        <v>243</v>
      </c>
    </row>
    <row r="1078" spans="1:2" x14ac:dyDescent="0.2">
      <c r="A1078" s="6" t="s">
        <v>1854</v>
      </c>
      <c r="B1078" s="6">
        <v>9</v>
      </c>
    </row>
    <row r="1079" spans="1:2" x14ac:dyDescent="0.2">
      <c r="A1079" s="6" t="s">
        <v>1855</v>
      </c>
      <c r="B1079" s="6">
        <v>58</v>
      </c>
    </row>
    <row r="1080" spans="1:2" x14ac:dyDescent="0.2">
      <c r="A1080" s="6" t="s">
        <v>1857</v>
      </c>
      <c r="B1080" s="6">
        <v>33</v>
      </c>
    </row>
    <row r="1081" spans="1:2" x14ac:dyDescent="0.2">
      <c r="A1081" s="6" t="s">
        <v>1858</v>
      </c>
      <c r="B1081" s="6">
        <v>12</v>
      </c>
    </row>
    <row r="1082" spans="1:2" x14ac:dyDescent="0.2">
      <c r="A1082" s="6" t="s">
        <v>1859</v>
      </c>
      <c r="B1082" s="6">
        <v>3</v>
      </c>
    </row>
    <row r="1083" spans="1:2" x14ac:dyDescent="0.2">
      <c r="A1083" s="6" t="s">
        <v>1860</v>
      </c>
      <c r="B1083" s="6">
        <v>10</v>
      </c>
    </row>
    <row r="1084" spans="1:2" x14ac:dyDescent="0.2">
      <c r="A1084" s="6" t="s">
        <v>1270</v>
      </c>
      <c r="B1084" s="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D4D14-D1CF-F14F-8E60-7C87761B321C}">
  <dimension ref="A1:B1000"/>
  <sheetViews>
    <sheetView workbookViewId="0">
      <selection activeCell="G7" sqref="G7"/>
    </sheetView>
  </sheetViews>
  <sheetFormatPr baseColWidth="10" defaultRowHeight="16" x14ac:dyDescent="0.2"/>
  <sheetData>
    <row r="1" spans="1:2" x14ac:dyDescent="0.2">
      <c r="A1" t="s">
        <v>1852</v>
      </c>
      <c r="B1" t="s">
        <v>4753</v>
      </c>
    </row>
    <row r="2" spans="1:2" x14ac:dyDescent="0.2">
      <c r="A2">
        <v>100003</v>
      </c>
      <c r="B2">
        <v>1</v>
      </c>
    </row>
    <row r="3" spans="1:2" x14ac:dyDescent="0.2">
      <c r="A3">
        <v>100239</v>
      </c>
      <c r="B3">
        <v>7</v>
      </c>
    </row>
    <row r="4" spans="1:2" x14ac:dyDescent="0.2">
      <c r="A4">
        <v>100282</v>
      </c>
      <c r="B4">
        <v>534</v>
      </c>
    </row>
    <row r="5" spans="1:2" x14ac:dyDescent="0.2">
      <c r="A5">
        <v>105226</v>
      </c>
      <c r="B5">
        <v>4</v>
      </c>
    </row>
    <row r="6" spans="1:2" x14ac:dyDescent="0.2">
      <c r="A6">
        <v>105331</v>
      </c>
      <c r="B6">
        <v>64</v>
      </c>
    </row>
    <row r="7" spans="1:2" x14ac:dyDescent="0.2">
      <c r="A7">
        <v>105389</v>
      </c>
      <c r="B7">
        <v>82</v>
      </c>
    </row>
    <row r="8" spans="1:2" x14ac:dyDescent="0.2">
      <c r="A8">
        <v>105469</v>
      </c>
      <c r="B8">
        <v>137</v>
      </c>
    </row>
    <row r="9" spans="1:2" x14ac:dyDescent="0.2">
      <c r="A9">
        <v>105506</v>
      </c>
      <c r="B9">
        <v>35</v>
      </c>
    </row>
    <row r="10" spans="1:2" x14ac:dyDescent="0.2">
      <c r="A10">
        <v>105516</v>
      </c>
      <c r="B10">
        <v>139</v>
      </c>
    </row>
    <row r="11" spans="1:2" x14ac:dyDescent="0.2">
      <c r="A11">
        <v>105526</v>
      </c>
      <c r="B11">
        <v>11017</v>
      </c>
    </row>
    <row r="12" spans="1:2" x14ac:dyDescent="0.2">
      <c r="A12">
        <v>105614</v>
      </c>
      <c r="B12">
        <v>1</v>
      </c>
    </row>
    <row r="13" spans="1:2" x14ac:dyDescent="0.2">
      <c r="A13">
        <v>105678</v>
      </c>
      <c r="B13">
        <v>118</v>
      </c>
    </row>
    <row r="14" spans="1:2" x14ac:dyDescent="0.2">
      <c r="A14">
        <v>105702</v>
      </c>
      <c r="B14">
        <v>188</v>
      </c>
    </row>
    <row r="15" spans="1:2" x14ac:dyDescent="0.2">
      <c r="A15">
        <v>105706</v>
      </c>
      <c r="B15">
        <v>1107</v>
      </c>
    </row>
    <row r="16" spans="1:2" x14ac:dyDescent="0.2">
      <c r="A16">
        <v>105721</v>
      </c>
      <c r="B16">
        <v>71</v>
      </c>
    </row>
    <row r="17" spans="1:2" x14ac:dyDescent="0.2">
      <c r="A17">
        <v>105751</v>
      </c>
      <c r="B17">
        <v>256</v>
      </c>
    </row>
    <row r="18" spans="1:2" x14ac:dyDescent="0.2">
      <c r="A18">
        <v>105754</v>
      </c>
      <c r="B18">
        <v>28</v>
      </c>
    </row>
    <row r="19" spans="1:2" x14ac:dyDescent="0.2">
      <c r="A19">
        <v>105756</v>
      </c>
      <c r="B19">
        <v>97</v>
      </c>
    </row>
    <row r="20" spans="1:2" x14ac:dyDescent="0.2">
      <c r="A20">
        <v>105772</v>
      </c>
      <c r="B20">
        <v>298</v>
      </c>
    </row>
    <row r="21" spans="1:2" x14ac:dyDescent="0.2">
      <c r="A21">
        <v>105779</v>
      </c>
      <c r="B21">
        <v>12</v>
      </c>
    </row>
    <row r="22" spans="1:2" x14ac:dyDescent="0.2">
      <c r="A22">
        <v>105780</v>
      </c>
      <c r="B22">
        <v>22</v>
      </c>
    </row>
    <row r="23" spans="1:2" x14ac:dyDescent="0.2">
      <c r="A23">
        <v>105785</v>
      </c>
      <c r="B23">
        <v>506</v>
      </c>
    </row>
    <row r="24" spans="1:2" x14ac:dyDescent="0.2">
      <c r="A24">
        <v>105861</v>
      </c>
      <c r="B24">
        <v>14</v>
      </c>
    </row>
    <row r="25" spans="1:2" x14ac:dyDescent="0.2">
      <c r="A25">
        <v>105904</v>
      </c>
      <c r="B25">
        <v>39</v>
      </c>
    </row>
    <row r="26" spans="1:2" x14ac:dyDescent="0.2">
      <c r="A26">
        <v>106000</v>
      </c>
      <c r="B26">
        <v>23</v>
      </c>
    </row>
    <row r="27" spans="1:2" x14ac:dyDescent="0.2">
      <c r="A27">
        <v>106135</v>
      </c>
      <c r="B27">
        <v>43</v>
      </c>
    </row>
    <row r="28" spans="1:2" x14ac:dyDescent="0.2">
      <c r="A28">
        <v>106169</v>
      </c>
      <c r="B28">
        <v>1</v>
      </c>
    </row>
    <row r="29" spans="1:2" x14ac:dyDescent="0.2">
      <c r="A29">
        <v>106199</v>
      </c>
      <c r="B29">
        <v>2</v>
      </c>
    </row>
    <row r="30" spans="1:2" x14ac:dyDescent="0.2">
      <c r="A30">
        <v>106223</v>
      </c>
      <c r="B30">
        <v>21</v>
      </c>
    </row>
    <row r="31" spans="1:2" x14ac:dyDescent="0.2">
      <c r="A31">
        <v>106262</v>
      </c>
      <c r="B31">
        <v>1</v>
      </c>
    </row>
    <row r="32" spans="1:2" x14ac:dyDescent="0.2">
      <c r="A32">
        <v>106273</v>
      </c>
      <c r="B32">
        <v>7</v>
      </c>
    </row>
    <row r="33" spans="1:2" x14ac:dyDescent="0.2">
      <c r="A33">
        <v>106281</v>
      </c>
      <c r="B33">
        <v>25</v>
      </c>
    </row>
    <row r="34" spans="1:2" x14ac:dyDescent="0.2">
      <c r="A34">
        <v>106297</v>
      </c>
      <c r="B34">
        <v>232</v>
      </c>
    </row>
    <row r="35" spans="1:2" x14ac:dyDescent="0.2">
      <c r="A35">
        <v>106304</v>
      </c>
      <c r="B35">
        <v>17</v>
      </c>
    </row>
    <row r="36" spans="1:2" x14ac:dyDescent="0.2">
      <c r="A36">
        <v>106311</v>
      </c>
      <c r="B36">
        <v>2</v>
      </c>
    </row>
    <row r="37" spans="1:2" x14ac:dyDescent="0.2">
      <c r="A37">
        <v>106335</v>
      </c>
      <c r="B37">
        <v>12</v>
      </c>
    </row>
    <row r="38" spans="1:2" x14ac:dyDescent="0.2">
      <c r="A38">
        <v>106338</v>
      </c>
      <c r="B38">
        <v>154</v>
      </c>
    </row>
    <row r="39" spans="1:2" x14ac:dyDescent="0.2">
      <c r="A39">
        <v>106346</v>
      </c>
      <c r="B39">
        <v>17</v>
      </c>
    </row>
    <row r="40" spans="1:2" x14ac:dyDescent="0.2">
      <c r="A40">
        <v>106372</v>
      </c>
      <c r="B40">
        <v>88</v>
      </c>
    </row>
    <row r="41" spans="1:2" x14ac:dyDescent="0.2">
      <c r="A41">
        <v>106384</v>
      </c>
      <c r="B41">
        <v>184</v>
      </c>
    </row>
    <row r="42" spans="1:2" x14ac:dyDescent="0.2">
      <c r="A42">
        <v>106418</v>
      </c>
      <c r="B42">
        <v>6</v>
      </c>
    </row>
    <row r="43" spans="1:2" x14ac:dyDescent="0.2">
      <c r="A43">
        <v>106436</v>
      </c>
      <c r="B43">
        <v>9</v>
      </c>
    </row>
    <row r="44" spans="1:2" x14ac:dyDescent="0.2">
      <c r="A44">
        <v>106476</v>
      </c>
      <c r="B44">
        <v>314</v>
      </c>
    </row>
    <row r="45" spans="1:2" x14ac:dyDescent="0.2">
      <c r="A45">
        <v>106478</v>
      </c>
      <c r="B45">
        <v>425</v>
      </c>
    </row>
    <row r="46" spans="1:2" x14ac:dyDescent="0.2">
      <c r="A46">
        <v>106509</v>
      </c>
      <c r="B46">
        <v>2</v>
      </c>
    </row>
    <row r="47" spans="1:2" x14ac:dyDescent="0.2">
      <c r="A47">
        <v>106516</v>
      </c>
      <c r="B47">
        <v>227</v>
      </c>
    </row>
    <row r="48" spans="1:2" x14ac:dyDescent="0.2">
      <c r="A48">
        <v>106522</v>
      </c>
      <c r="B48">
        <v>119</v>
      </c>
    </row>
    <row r="49" spans="1:2" x14ac:dyDescent="0.2">
      <c r="A49">
        <v>106524</v>
      </c>
      <c r="B49">
        <v>54</v>
      </c>
    </row>
    <row r="50" spans="1:2" x14ac:dyDescent="0.2">
      <c r="A50">
        <v>106528</v>
      </c>
      <c r="B50">
        <v>235</v>
      </c>
    </row>
    <row r="51" spans="1:2" x14ac:dyDescent="0.2">
      <c r="A51">
        <v>106566</v>
      </c>
      <c r="B51">
        <v>28</v>
      </c>
    </row>
    <row r="52" spans="1:2" x14ac:dyDescent="0.2">
      <c r="A52">
        <v>106569</v>
      </c>
      <c r="B52">
        <v>864</v>
      </c>
    </row>
    <row r="53" spans="1:2" x14ac:dyDescent="0.2">
      <c r="A53">
        <v>106587</v>
      </c>
      <c r="B53">
        <v>180</v>
      </c>
    </row>
    <row r="54" spans="1:2" x14ac:dyDescent="0.2">
      <c r="A54">
        <v>106589</v>
      </c>
      <c r="B54">
        <v>13</v>
      </c>
    </row>
    <row r="55" spans="1:2" x14ac:dyDescent="0.2">
      <c r="A55">
        <v>106590</v>
      </c>
      <c r="B55">
        <v>200</v>
      </c>
    </row>
    <row r="56" spans="1:2" x14ac:dyDescent="0.2">
      <c r="A56">
        <v>106603</v>
      </c>
      <c r="B56">
        <v>33</v>
      </c>
    </row>
    <row r="57" spans="1:2" x14ac:dyDescent="0.2">
      <c r="A57">
        <v>106614</v>
      </c>
      <c r="B57">
        <v>4</v>
      </c>
    </row>
    <row r="58" spans="1:2" x14ac:dyDescent="0.2">
      <c r="A58">
        <v>106616</v>
      </c>
      <c r="B58">
        <v>137</v>
      </c>
    </row>
    <row r="59" spans="1:2" x14ac:dyDescent="0.2">
      <c r="A59">
        <v>106627</v>
      </c>
      <c r="B59">
        <v>41</v>
      </c>
    </row>
    <row r="60" spans="1:2" x14ac:dyDescent="0.2">
      <c r="A60">
        <v>106658</v>
      </c>
      <c r="B60">
        <v>252</v>
      </c>
    </row>
    <row r="61" spans="1:2" x14ac:dyDescent="0.2">
      <c r="A61">
        <v>106669</v>
      </c>
      <c r="B61">
        <v>12</v>
      </c>
    </row>
    <row r="62" spans="1:2" x14ac:dyDescent="0.2">
      <c r="A62">
        <v>106677</v>
      </c>
      <c r="B62">
        <v>202</v>
      </c>
    </row>
    <row r="63" spans="1:2" x14ac:dyDescent="0.2">
      <c r="A63">
        <v>106698</v>
      </c>
      <c r="B63">
        <v>351</v>
      </c>
    </row>
    <row r="64" spans="1:2" x14ac:dyDescent="0.2">
      <c r="A64">
        <v>106711</v>
      </c>
      <c r="B64">
        <v>4</v>
      </c>
    </row>
    <row r="65" spans="1:2" x14ac:dyDescent="0.2">
      <c r="A65">
        <v>106715</v>
      </c>
      <c r="B65">
        <v>623</v>
      </c>
    </row>
    <row r="66" spans="1:2" x14ac:dyDescent="0.2">
      <c r="A66">
        <v>106743</v>
      </c>
      <c r="B66">
        <v>1</v>
      </c>
    </row>
    <row r="67" spans="1:2" x14ac:dyDescent="0.2">
      <c r="A67">
        <v>106750</v>
      </c>
      <c r="B67">
        <v>12</v>
      </c>
    </row>
    <row r="68" spans="1:2" x14ac:dyDescent="0.2">
      <c r="A68">
        <v>106752</v>
      </c>
      <c r="B68">
        <v>7</v>
      </c>
    </row>
    <row r="69" spans="1:2" x14ac:dyDescent="0.2">
      <c r="A69">
        <v>106758</v>
      </c>
      <c r="B69">
        <v>75</v>
      </c>
    </row>
    <row r="70" spans="1:2" x14ac:dyDescent="0.2">
      <c r="A70">
        <v>106774</v>
      </c>
      <c r="B70">
        <v>142</v>
      </c>
    </row>
    <row r="71" spans="1:2" x14ac:dyDescent="0.2">
      <c r="A71">
        <v>106841</v>
      </c>
      <c r="B71">
        <v>13</v>
      </c>
    </row>
    <row r="72" spans="1:2" x14ac:dyDescent="0.2">
      <c r="A72">
        <v>106844</v>
      </c>
      <c r="B72">
        <v>1</v>
      </c>
    </row>
    <row r="73" spans="1:2" x14ac:dyDescent="0.2">
      <c r="A73">
        <v>106876</v>
      </c>
      <c r="B73">
        <v>8</v>
      </c>
    </row>
    <row r="74" spans="1:2" x14ac:dyDescent="0.2">
      <c r="A74">
        <v>106880</v>
      </c>
      <c r="B74">
        <v>287</v>
      </c>
    </row>
    <row r="75" spans="1:2" x14ac:dyDescent="0.2">
      <c r="A75">
        <v>106896</v>
      </c>
      <c r="B75">
        <v>192</v>
      </c>
    </row>
    <row r="76" spans="1:2" x14ac:dyDescent="0.2">
      <c r="A76">
        <v>106900</v>
      </c>
      <c r="B76">
        <v>1</v>
      </c>
    </row>
    <row r="77" spans="1:2" x14ac:dyDescent="0.2">
      <c r="A77">
        <v>106916</v>
      </c>
      <c r="B77">
        <v>91</v>
      </c>
    </row>
    <row r="78" spans="1:2" x14ac:dyDescent="0.2">
      <c r="A78">
        <v>106932</v>
      </c>
      <c r="B78">
        <v>2</v>
      </c>
    </row>
    <row r="79" spans="1:2" x14ac:dyDescent="0.2">
      <c r="A79">
        <v>106936</v>
      </c>
      <c r="B79">
        <v>5344</v>
      </c>
    </row>
    <row r="80" spans="1:2" x14ac:dyDescent="0.2">
      <c r="A80">
        <v>106950</v>
      </c>
      <c r="B80">
        <v>33</v>
      </c>
    </row>
    <row r="81" spans="1:2" x14ac:dyDescent="0.2">
      <c r="A81">
        <v>106976</v>
      </c>
      <c r="B81">
        <v>217</v>
      </c>
    </row>
    <row r="82" spans="1:2" x14ac:dyDescent="0.2">
      <c r="A82">
        <v>106985</v>
      </c>
      <c r="B82">
        <v>12</v>
      </c>
    </row>
    <row r="83" spans="1:2" x14ac:dyDescent="0.2">
      <c r="A83">
        <v>106987</v>
      </c>
      <c r="B83">
        <v>6</v>
      </c>
    </row>
    <row r="84" spans="1:2" x14ac:dyDescent="0.2">
      <c r="A84">
        <v>106990</v>
      </c>
      <c r="B84">
        <v>160</v>
      </c>
    </row>
    <row r="85" spans="1:2" x14ac:dyDescent="0.2">
      <c r="A85">
        <v>107016</v>
      </c>
      <c r="B85">
        <v>7</v>
      </c>
    </row>
    <row r="86" spans="1:2" x14ac:dyDescent="0.2">
      <c r="A86">
        <v>107020</v>
      </c>
      <c r="B86">
        <v>120</v>
      </c>
    </row>
    <row r="87" spans="1:2" x14ac:dyDescent="0.2">
      <c r="A87">
        <v>107066</v>
      </c>
      <c r="B87">
        <v>17</v>
      </c>
    </row>
    <row r="88" spans="1:2" x14ac:dyDescent="0.2">
      <c r="A88">
        <v>107083</v>
      </c>
      <c r="B88">
        <v>30</v>
      </c>
    </row>
    <row r="89" spans="1:2" x14ac:dyDescent="0.2">
      <c r="A89">
        <v>107088</v>
      </c>
      <c r="B89">
        <v>47</v>
      </c>
    </row>
    <row r="90" spans="1:2" x14ac:dyDescent="0.2">
      <c r="A90">
        <v>107092</v>
      </c>
      <c r="B90">
        <v>23</v>
      </c>
    </row>
    <row r="91" spans="1:2" x14ac:dyDescent="0.2">
      <c r="A91">
        <v>107101</v>
      </c>
      <c r="B91">
        <v>194</v>
      </c>
    </row>
    <row r="92" spans="1:2" x14ac:dyDescent="0.2">
      <c r="A92">
        <v>107124</v>
      </c>
      <c r="B92">
        <v>1103</v>
      </c>
    </row>
    <row r="93" spans="1:2" x14ac:dyDescent="0.2">
      <c r="A93">
        <v>107126</v>
      </c>
      <c r="B93">
        <v>15</v>
      </c>
    </row>
    <row r="94" spans="1:2" x14ac:dyDescent="0.2">
      <c r="A94">
        <v>107156</v>
      </c>
      <c r="B94">
        <v>30</v>
      </c>
    </row>
    <row r="95" spans="1:2" x14ac:dyDescent="0.2">
      <c r="A95">
        <v>107157</v>
      </c>
      <c r="B95">
        <v>13</v>
      </c>
    </row>
    <row r="96" spans="1:2" x14ac:dyDescent="0.2">
      <c r="A96">
        <v>107174</v>
      </c>
      <c r="B96">
        <v>14</v>
      </c>
    </row>
    <row r="97" spans="1:2" x14ac:dyDescent="0.2">
      <c r="A97">
        <v>107189</v>
      </c>
      <c r="B97">
        <v>2</v>
      </c>
    </row>
    <row r="98" spans="1:2" x14ac:dyDescent="0.2">
      <c r="A98">
        <v>107197</v>
      </c>
      <c r="B98">
        <v>174</v>
      </c>
    </row>
    <row r="99" spans="1:2" x14ac:dyDescent="0.2">
      <c r="A99">
        <v>107206</v>
      </c>
      <c r="B99">
        <v>33</v>
      </c>
    </row>
    <row r="100" spans="1:2" x14ac:dyDescent="0.2">
      <c r="A100">
        <v>107214</v>
      </c>
      <c r="B100">
        <v>1</v>
      </c>
    </row>
    <row r="101" spans="1:2" x14ac:dyDescent="0.2">
      <c r="A101">
        <v>107215</v>
      </c>
      <c r="B101">
        <v>15</v>
      </c>
    </row>
    <row r="102" spans="1:2" x14ac:dyDescent="0.2">
      <c r="A102">
        <v>107245</v>
      </c>
      <c r="B102">
        <v>172</v>
      </c>
    </row>
    <row r="103" spans="1:2" x14ac:dyDescent="0.2">
      <c r="A103">
        <v>107272</v>
      </c>
      <c r="B103">
        <v>15</v>
      </c>
    </row>
    <row r="104" spans="1:2" x14ac:dyDescent="0.2">
      <c r="A104">
        <v>107319</v>
      </c>
      <c r="B104">
        <v>8</v>
      </c>
    </row>
    <row r="105" spans="1:2" x14ac:dyDescent="0.2">
      <c r="A105">
        <v>107333</v>
      </c>
      <c r="B105">
        <v>231</v>
      </c>
    </row>
    <row r="106" spans="1:2" x14ac:dyDescent="0.2">
      <c r="A106">
        <v>107368</v>
      </c>
      <c r="B106">
        <v>79</v>
      </c>
    </row>
    <row r="107" spans="1:2" x14ac:dyDescent="0.2">
      <c r="A107">
        <v>107372</v>
      </c>
      <c r="B107">
        <v>19</v>
      </c>
    </row>
    <row r="108" spans="1:2" x14ac:dyDescent="0.2">
      <c r="A108">
        <v>107396</v>
      </c>
      <c r="B108">
        <v>35</v>
      </c>
    </row>
    <row r="109" spans="1:2" x14ac:dyDescent="0.2">
      <c r="A109">
        <v>107397</v>
      </c>
      <c r="B109">
        <v>50</v>
      </c>
    </row>
    <row r="110" spans="1:2" x14ac:dyDescent="0.2">
      <c r="A110">
        <v>107430</v>
      </c>
      <c r="B110">
        <v>18</v>
      </c>
    </row>
    <row r="111" spans="1:2" x14ac:dyDescent="0.2">
      <c r="A111">
        <v>107448</v>
      </c>
      <c r="B111">
        <v>201</v>
      </c>
    </row>
    <row r="112" spans="1:2" x14ac:dyDescent="0.2">
      <c r="A112">
        <v>107450</v>
      </c>
      <c r="B112">
        <v>1</v>
      </c>
    </row>
    <row r="113" spans="1:2" x14ac:dyDescent="0.2">
      <c r="A113">
        <v>107619</v>
      </c>
      <c r="B113">
        <v>37</v>
      </c>
    </row>
    <row r="114" spans="1:2" x14ac:dyDescent="0.2">
      <c r="A114">
        <v>107650</v>
      </c>
      <c r="B114">
        <v>197</v>
      </c>
    </row>
    <row r="115" spans="1:2" x14ac:dyDescent="0.2">
      <c r="A115">
        <v>107655</v>
      </c>
      <c r="B115">
        <v>1</v>
      </c>
    </row>
    <row r="116" spans="1:2" x14ac:dyDescent="0.2">
      <c r="A116">
        <v>107673</v>
      </c>
      <c r="B116">
        <v>10</v>
      </c>
    </row>
    <row r="117" spans="1:2" x14ac:dyDescent="0.2">
      <c r="A117">
        <v>107741</v>
      </c>
      <c r="B117">
        <v>124</v>
      </c>
    </row>
    <row r="118" spans="1:2" x14ac:dyDescent="0.2">
      <c r="A118">
        <v>107750</v>
      </c>
      <c r="B118">
        <v>485</v>
      </c>
    </row>
    <row r="119" spans="1:2" x14ac:dyDescent="0.2">
      <c r="A119">
        <v>107758</v>
      </c>
      <c r="B119">
        <v>11</v>
      </c>
    </row>
    <row r="120" spans="1:2" x14ac:dyDescent="0.2">
      <c r="A120">
        <v>107824</v>
      </c>
      <c r="B120">
        <v>113</v>
      </c>
    </row>
    <row r="121" spans="1:2" x14ac:dyDescent="0.2">
      <c r="A121">
        <v>107826</v>
      </c>
      <c r="B121">
        <v>26</v>
      </c>
    </row>
    <row r="122" spans="1:2" x14ac:dyDescent="0.2">
      <c r="A122">
        <v>107831</v>
      </c>
      <c r="B122">
        <v>37</v>
      </c>
    </row>
    <row r="123" spans="1:2" x14ac:dyDescent="0.2">
      <c r="A123">
        <v>107880</v>
      </c>
      <c r="B123">
        <v>22</v>
      </c>
    </row>
    <row r="124" spans="1:2" x14ac:dyDescent="0.2">
      <c r="A124">
        <v>107887</v>
      </c>
      <c r="B124">
        <v>421</v>
      </c>
    </row>
    <row r="125" spans="1:2" x14ac:dyDescent="0.2">
      <c r="A125">
        <v>107937</v>
      </c>
      <c r="B125">
        <v>16</v>
      </c>
    </row>
    <row r="126" spans="1:2" x14ac:dyDescent="0.2">
      <c r="A126">
        <v>107969</v>
      </c>
      <c r="B126">
        <v>110</v>
      </c>
    </row>
    <row r="127" spans="1:2" x14ac:dyDescent="0.2">
      <c r="A127">
        <v>107989</v>
      </c>
      <c r="B127">
        <v>15</v>
      </c>
    </row>
    <row r="128" spans="1:2" x14ac:dyDescent="0.2">
      <c r="A128">
        <v>107993</v>
      </c>
      <c r="B128">
        <v>19</v>
      </c>
    </row>
    <row r="129" spans="1:2" x14ac:dyDescent="0.2">
      <c r="A129">
        <v>108002</v>
      </c>
      <c r="B129">
        <v>52</v>
      </c>
    </row>
    <row r="130" spans="1:2" x14ac:dyDescent="0.2">
      <c r="A130">
        <v>108003</v>
      </c>
      <c r="B130">
        <v>2</v>
      </c>
    </row>
    <row r="131" spans="1:2" x14ac:dyDescent="0.2">
      <c r="A131">
        <v>108011</v>
      </c>
      <c r="B131">
        <v>3</v>
      </c>
    </row>
    <row r="132" spans="1:2" x14ac:dyDescent="0.2">
      <c r="A132">
        <v>108014</v>
      </c>
      <c r="B132">
        <v>1479</v>
      </c>
    </row>
    <row r="133" spans="1:2" x14ac:dyDescent="0.2">
      <c r="A133">
        <v>108015</v>
      </c>
      <c r="B133">
        <v>175</v>
      </c>
    </row>
    <row r="134" spans="1:2" x14ac:dyDescent="0.2">
      <c r="A134">
        <v>108027</v>
      </c>
      <c r="B134">
        <v>18</v>
      </c>
    </row>
    <row r="135" spans="1:2" x14ac:dyDescent="0.2">
      <c r="A135">
        <v>108043</v>
      </c>
      <c r="B135">
        <v>17</v>
      </c>
    </row>
    <row r="136" spans="1:2" x14ac:dyDescent="0.2">
      <c r="A136">
        <v>108050</v>
      </c>
      <c r="B136">
        <v>256</v>
      </c>
    </row>
    <row r="137" spans="1:2" x14ac:dyDescent="0.2">
      <c r="A137">
        <v>108051</v>
      </c>
      <c r="B137">
        <v>4</v>
      </c>
    </row>
    <row r="138" spans="1:2" x14ac:dyDescent="0.2">
      <c r="A138">
        <v>108053</v>
      </c>
      <c r="B138">
        <v>3</v>
      </c>
    </row>
    <row r="139" spans="1:2" x14ac:dyDescent="0.2">
      <c r="A139">
        <v>108060</v>
      </c>
      <c r="B139">
        <v>137</v>
      </c>
    </row>
    <row r="140" spans="1:2" x14ac:dyDescent="0.2">
      <c r="A140">
        <v>108086</v>
      </c>
      <c r="B140">
        <v>667</v>
      </c>
    </row>
    <row r="141" spans="1:2" x14ac:dyDescent="0.2">
      <c r="A141">
        <v>108106</v>
      </c>
      <c r="B141">
        <v>121</v>
      </c>
    </row>
    <row r="142" spans="1:2" x14ac:dyDescent="0.2">
      <c r="A142">
        <v>108109</v>
      </c>
      <c r="B142">
        <v>9</v>
      </c>
    </row>
    <row r="143" spans="1:2" x14ac:dyDescent="0.2">
      <c r="A143">
        <v>108180</v>
      </c>
      <c r="B143">
        <v>2</v>
      </c>
    </row>
    <row r="144" spans="1:2" x14ac:dyDescent="0.2">
      <c r="A144">
        <v>108230</v>
      </c>
      <c r="B144">
        <v>52</v>
      </c>
    </row>
    <row r="145" spans="1:2" x14ac:dyDescent="0.2">
      <c r="A145">
        <v>108237</v>
      </c>
      <c r="B145">
        <v>588</v>
      </c>
    </row>
    <row r="146" spans="1:2" x14ac:dyDescent="0.2">
      <c r="A146">
        <v>108260</v>
      </c>
      <c r="B146">
        <v>33</v>
      </c>
    </row>
    <row r="147" spans="1:2" x14ac:dyDescent="0.2">
      <c r="A147">
        <v>108263</v>
      </c>
      <c r="B147">
        <v>20</v>
      </c>
    </row>
    <row r="148" spans="1:2" x14ac:dyDescent="0.2">
      <c r="A148">
        <v>108276</v>
      </c>
      <c r="B148">
        <v>134</v>
      </c>
    </row>
    <row r="149" spans="1:2" x14ac:dyDescent="0.2">
      <c r="A149">
        <v>108283</v>
      </c>
      <c r="B149">
        <v>26</v>
      </c>
    </row>
    <row r="150" spans="1:2" x14ac:dyDescent="0.2">
      <c r="A150">
        <v>108291</v>
      </c>
      <c r="B150">
        <v>143</v>
      </c>
    </row>
    <row r="151" spans="1:2" x14ac:dyDescent="0.2">
      <c r="A151">
        <v>108325</v>
      </c>
      <c r="B151">
        <v>26</v>
      </c>
    </row>
    <row r="152" spans="1:2" x14ac:dyDescent="0.2">
      <c r="A152">
        <v>108326</v>
      </c>
      <c r="B152">
        <v>19</v>
      </c>
    </row>
    <row r="153" spans="1:2" x14ac:dyDescent="0.2">
      <c r="A153">
        <v>108354</v>
      </c>
      <c r="B153">
        <v>36</v>
      </c>
    </row>
    <row r="154" spans="1:2" x14ac:dyDescent="0.2">
      <c r="A154">
        <v>108360</v>
      </c>
      <c r="B154">
        <v>76</v>
      </c>
    </row>
    <row r="155" spans="1:2" x14ac:dyDescent="0.2">
      <c r="A155">
        <v>108362</v>
      </c>
      <c r="B155">
        <v>10</v>
      </c>
    </row>
    <row r="156" spans="1:2" x14ac:dyDescent="0.2">
      <c r="A156">
        <v>108379</v>
      </c>
      <c r="B156">
        <v>119</v>
      </c>
    </row>
    <row r="157" spans="1:2" x14ac:dyDescent="0.2">
      <c r="A157">
        <v>108391</v>
      </c>
      <c r="B157">
        <v>4</v>
      </c>
    </row>
    <row r="158" spans="1:2" x14ac:dyDescent="0.2">
      <c r="A158">
        <v>108398</v>
      </c>
      <c r="B158">
        <v>3</v>
      </c>
    </row>
    <row r="159" spans="1:2" x14ac:dyDescent="0.2">
      <c r="A159">
        <v>108403</v>
      </c>
      <c r="B159">
        <v>146</v>
      </c>
    </row>
    <row r="160" spans="1:2" x14ac:dyDescent="0.2">
      <c r="A160">
        <v>108412</v>
      </c>
      <c r="B160">
        <v>91</v>
      </c>
    </row>
    <row r="161" spans="1:2" x14ac:dyDescent="0.2">
      <c r="A161">
        <v>108436</v>
      </c>
      <c r="B161">
        <v>12</v>
      </c>
    </row>
    <row r="162" spans="1:2" x14ac:dyDescent="0.2">
      <c r="A162">
        <v>108453</v>
      </c>
      <c r="B162">
        <v>67</v>
      </c>
    </row>
    <row r="163" spans="1:2" x14ac:dyDescent="0.2">
      <c r="A163">
        <v>108462</v>
      </c>
      <c r="B163">
        <v>89</v>
      </c>
    </row>
    <row r="164" spans="1:2" x14ac:dyDescent="0.2">
      <c r="A164">
        <v>108467</v>
      </c>
      <c r="B164">
        <v>235</v>
      </c>
    </row>
    <row r="165" spans="1:2" x14ac:dyDescent="0.2">
      <c r="A165">
        <v>108474</v>
      </c>
      <c r="B165">
        <v>10</v>
      </c>
    </row>
    <row r="166" spans="1:2" x14ac:dyDescent="0.2">
      <c r="A166">
        <v>108481</v>
      </c>
      <c r="B166">
        <v>18</v>
      </c>
    </row>
    <row r="167" spans="1:2" x14ac:dyDescent="0.2">
      <c r="A167">
        <v>108490</v>
      </c>
      <c r="B167">
        <v>7</v>
      </c>
    </row>
    <row r="168" spans="1:2" x14ac:dyDescent="0.2">
      <c r="A168">
        <v>108500</v>
      </c>
      <c r="B168">
        <v>105</v>
      </c>
    </row>
    <row r="169" spans="1:2" x14ac:dyDescent="0.2">
      <c r="A169">
        <v>108541</v>
      </c>
      <c r="B169">
        <v>2555</v>
      </c>
    </row>
    <row r="170" spans="1:2" x14ac:dyDescent="0.2">
      <c r="A170">
        <v>108566</v>
      </c>
      <c r="B170">
        <v>63</v>
      </c>
    </row>
    <row r="171" spans="1:2" x14ac:dyDescent="0.2">
      <c r="A171">
        <v>108570</v>
      </c>
      <c r="B171">
        <v>46</v>
      </c>
    </row>
    <row r="172" spans="1:2" x14ac:dyDescent="0.2">
      <c r="A172">
        <v>108601</v>
      </c>
      <c r="B172">
        <v>62</v>
      </c>
    </row>
    <row r="173" spans="1:2" x14ac:dyDescent="0.2">
      <c r="A173">
        <v>108623</v>
      </c>
      <c r="B173">
        <v>667</v>
      </c>
    </row>
    <row r="174" spans="1:2" x14ac:dyDescent="0.2">
      <c r="A174">
        <v>108627</v>
      </c>
      <c r="B174">
        <v>40</v>
      </c>
    </row>
    <row r="175" spans="1:2" x14ac:dyDescent="0.2">
      <c r="A175">
        <v>108635</v>
      </c>
      <c r="B175">
        <v>182</v>
      </c>
    </row>
    <row r="176" spans="1:2" x14ac:dyDescent="0.2">
      <c r="A176">
        <v>108655</v>
      </c>
      <c r="B176">
        <v>55</v>
      </c>
    </row>
    <row r="177" spans="1:2" x14ac:dyDescent="0.2">
      <c r="A177">
        <v>108658</v>
      </c>
      <c r="B177">
        <v>99</v>
      </c>
    </row>
    <row r="178" spans="1:2" x14ac:dyDescent="0.2">
      <c r="A178">
        <v>108703</v>
      </c>
      <c r="B178">
        <v>12</v>
      </c>
    </row>
    <row r="179" spans="1:2" x14ac:dyDescent="0.2">
      <c r="A179">
        <v>108714</v>
      </c>
      <c r="B179">
        <v>5</v>
      </c>
    </row>
    <row r="180" spans="1:2" x14ac:dyDescent="0.2">
      <c r="A180">
        <v>108750</v>
      </c>
      <c r="B180">
        <v>4</v>
      </c>
    </row>
    <row r="181" spans="1:2" x14ac:dyDescent="0.2">
      <c r="A181">
        <v>108763</v>
      </c>
      <c r="B181">
        <v>8</v>
      </c>
    </row>
    <row r="182" spans="1:2" x14ac:dyDescent="0.2">
      <c r="A182">
        <v>108766</v>
      </c>
      <c r="B182">
        <v>76</v>
      </c>
    </row>
    <row r="183" spans="1:2" x14ac:dyDescent="0.2">
      <c r="A183">
        <v>108767</v>
      </c>
      <c r="B183">
        <v>87</v>
      </c>
    </row>
    <row r="184" spans="1:2" x14ac:dyDescent="0.2">
      <c r="A184">
        <v>108787</v>
      </c>
      <c r="B184">
        <v>63</v>
      </c>
    </row>
    <row r="185" spans="1:2" x14ac:dyDescent="0.2">
      <c r="A185">
        <v>108792</v>
      </c>
      <c r="B185">
        <v>30</v>
      </c>
    </row>
    <row r="186" spans="1:2" x14ac:dyDescent="0.2">
      <c r="A186">
        <v>108848</v>
      </c>
      <c r="B186">
        <v>67</v>
      </c>
    </row>
    <row r="187" spans="1:2" x14ac:dyDescent="0.2">
      <c r="A187">
        <v>108851</v>
      </c>
      <c r="B187">
        <v>18</v>
      </c>
    </row>
    <row r="188" spans="1:2" x14ac:dyDescent="0.2">
      <c r="A188">
        <v>108869</v>
      </c>
      <c r="B188">
        <v>23</v>
      </c>
    </row>
    <row r="189" spans="1:2" x14ac:dyDescent="0.2">
      <c r="A189">
        <v>108877</v>
      </c>
      <c r="B189">
        <v>19</v>
      </c>
    </row>
    <row r="190" spans="1:2" x14ac:dyDescent="0.2">
      <c r="A190">
        <v>108880</v>
      </c>
      <c r="B190">
        <v>34</v>
      </c>
    </row>
    <row r="191" spans="1:2" x14ac:dyDescent="0.2">
      <c r="A191">
        <v>108890</v>
      </c>
      <c r="B191">
        <v>3</v>
      </c>
    </row>
    <row r="192" spans="1:2" x14ac:dyDescent="0.2">
      <c r="A192">
        <v>108956</v>
      </c>
      <c r="B192">
        <v>29</v>
      </c>
    </row>
    <row r="193" spans="1:2" x14ac:dyDescent="0.2">
      <c r="A193">
        <v>108979</v>
      </c>
      <c r="B193">
        <v>306</v>
      </c>
    </row>
    <row r="194" spans="1:2" x14ac:dyDescent="0.2">
      <c r="A194">
        <v>109002</v>
      </c>
      <c r="B194">
        <v>43</v>
      </c>
    </row>
    <row r="195" spans="1:2" x14ac:dyDescent="0.2">
      <c r="A195">
        <v>109011</v>
      </c>
      <c r="B195">
        <v>331</v>
      </c>
    </row>
    <row r="196" spans="1:2" x14ac:dyDescent="0.2">
      <c r="A196">
        <v>109013</v>
      </c>
      <c r="B196">
        <v>13</v>
      </c>
    </row>
    <row r="197" spans="1:2" x14ac:dyDescent="0.2">
      <c r="A197">
        <v>109079</v>
      </c>
      <c r="B197">
        <v>47</v>
      </c>
    </row>
    <row r="198" spans="1:2" x14ac:dyDescent="0.2">
      <c r="A198">
        <v>109084</v>
      </c>
      <c r="B198">
        <v>9</v>
      </c>
    </row>
    <row r="199" spans="1:2" x14ac:dyDescent="0.2">
      <c r="A199">
        <v>109093</v>
      </c>
      <c r="B199">
        <v>42</v>
      </c>
    </row>
    <row r="200" spans="1:2" x14ac:dyDescent="0.2">
      <c r="A200">
        <v>109105</v>
      </c>
      <c r="B200">
        <v>18</v>
      </c>
    </row>
    <row r="201" spans="1:2" x14ac:dyDescent="0.2">
      <c r="A201">
        <v>109148</v>
      </c>
      <c r="B201">
        <v>38</v>
      </c>
    </row>
    <row r="202" spans="1:2" x14ac:dyDescent="0.2">
      <c r="A202">
        <v>109149</v>
      </c>
      <c r="B202">
        <v>9</v>
      </c>
    </row>
    <row r="203" spans="1:2" x14ac:dyDescent="0.2">
      <c r="A203">
        <v>109160</v>
      </c>
      <c r="B203">
        <v>1268</v>
      </c>
    </row>
    <row r="204" spans="1:2" x14ac:dyDescent="0.2">
      <c r="A204">
        <v>109178</v>
      </c>
      <c r="B204">
        <v>1</v>
      </c>
    </row>
    <row r="205" spans="1:2" x14ac:dyDescent="0.2">
      <c r="A205">
        <v>109182</v>
      </c>
      <c r="B205">
        <v>2248</v>
      </c>
    </row>
    <row r="206" spans="1:2" x14ac:dyDescent="0.2">
      <c r="A206">
        <v>109196</v>
      </c>
      <c r="B206">
        <v>11</v>
      </c>
    </row>
    <row r="207" spans="1:2" x14ac:dyDescent="0.2">
      <c r="A207">
        <v>109197</v>
      </c>
      <c r="B207">
        <v>281</v>
      </c>
    </row>
    <row r="208" spans="1:2" x14ac:dyDescent="0.2">
      <c r="A208">
        <v>109205</v>
      </c>
      <c r="B208">
        <v>83</v>
      </c>
    </row>
    <row r="209" spans="1:2" x14ac:dyDescent="0.2">
      <c r="A209">
        <v>109207</v>
      </c>
      <c r="B209">
        <v>138</v>
      </c>
    </row>
    <row r="210" spans="1:2" x14ac:dyDescent="0.2">
      <c r="A210">
        <v>109208</v>
      </c>
      <c r="B210">
        <v>31</v>
      </c>
    </row>
    <row r="211" spans="1:2" x14ac:dyDescent="0.2">
      <c r="A211">
        <v>109220</v>
      </c>
      <c r="B211">
        <v>6</v>
      </c>
    </row>
    <row r="212" spans="1:2" x14ac:dyDescent="0.2">
      <c r="A212">
        <v>109222</v>
      </c>
      <c r="B212">
        <v>16</v>
      </c>
    </row>
    <row r="213" spans="1:2" x14ac:dyDescent="0.2">
      <c r="A213">
        <v>109229</v>
      </c>
      <c r="B213">
        <v>127</v>
      </c>
    </row>
    <row r="214" spans="1:2" x14ac:dyDescent="0.2">
      <c r="A214">
        <v>109232</v>
      </c>
      <c r="B214">
        <v>35</v>
      </c>
    </row>
    <row r="215" spans="1:2" x14ac:dyDescent="0.2">
      <c r="A215">
        <v>109244</v>
      </c>
      <c r="B215">
        <v>353</v>
      </c>
    </row>
    <row r="216" spans="1:2" x14ac:dyDescent="0.2">
      <c r="A216">
        <v>109245</v>
      </c>
      <c r="B216">
        <v>77</v>
      </c>
    </row>
    <row r="217" spans="1:2" x14ac:dyDescent="0.2">
      <c r="A217">
        <v>109256</v>
      </c>
      <c r="B217">
        <v>10</v>
      </c>
    </row>
    <row r="218" spans="1:2" x14ac:dyDescent="0.2">
      <c r="A218">
        <v>109267</v>
      </c>
      <c r="B218">
        <v>91</v>
      </c>
    </row>
    <row r="219" spans="1:2" x14ac:dyDescent="0.2">
      <c r="A219">
        <v>109269</v>
      </c>
      <c r="B219">
        <v>24</v>
      </c>
    </row>
    <row r="220" spans="1:2" x14ac:dyDescent="0.2">
      <c r="A220">
        <v>109291</v>
      </c>
      <c r="B220">
        <v>1</v>
      </c>
    </row>
    <row r="221" spans="1:2" x14ac:dyDescent="0.2">
      <c r="A221">
        <v>109294</v>
      </c>
      <c r="B221">
        <v>19</v>
      </c>
    </row>
    <row r="222" spans="1:2" x14ac:dyDescent="0.2">
      <c r="A222">
        <v>109319</v>
      </c>
      <c r="B222">
        <v>1</v>
      </c>
    </row>
    <row r="223" spans="1:2" x14ac:dyDescent="0.2">
      <c r="A223">
        <v>109353</v>
      </c>
      <c r="B223">
        <v>14</v>
      </c>
    </row>
    <row r="224" spans="1:2" x14ac:dyDescent="0.2">
      <c r="A224">
        <v>109365</v>
      </c>
      <c r="B224">
        <v>35</v>
      </c>
    </row>
    <row r="225" spans="1:2" x14ac:dyDescent="0.2">
      <c r="A225">
        <v>109369</v>
      </c>
      <c r="B225">
        <v>45</v>
      </c>
    </row>
    <row r="226" spans="1:2" x14ac:dyDescent="0.2">
      <c r="A226">
        <v>109374</v>
      </c>
      <c r="B226">
        <v>65</v>
      </c>
    </row>
    <row r="227" spans="1:2" x14ac:dyDescent="0.2">
      <c r="A227">
        <v>109378</v>
      </c>
      <c r="B227">
        <v>107</v>
      </c>
    </row>
    <row r="228" spans="1:2" x14ac:dyDescent="0.2">
      <c r="A228">
        <v>109391</v>
      </c>
      <c r="B228">
        <v>2</v>
      </c>
    </row>
    <row r="229" spans="1:2" x14ac:dyDescent="0.2">
      <c r="A229">
        <v>109414</v>
      </c>
      <c r="B229">
        <v>40</v>
      </c>
    </row>
    <row r="230" spans="1:2" x14ac:dyDescent="0.2">
      <c r="A230">
        <v>109468</v>
      </c>
      <c r="B230">
        <v>1</v>
      </c>
    </row>
    <row r="231" spans="1:2" x14ac:dyDescent="0.2">
      <c r="A231">
        <v>109470</v>
      </c>
      <c r="B231">
        <v>5</v>
      </c>
    </row>
    <row r="232" spans="1:2" x14ac:dyDescent="0.2">
      <c r="A232">
        <v>109479</v>
      </c>
      <c r="B232">
        <v>377</v>
      </c>
    </row>
    <row r="233" spans="1:2" x14ac:dyDescent="0.2">
      <c r="A233">
        <v>109485</v>
      </c>
      <c r="B233">
        <v>168</v>
      </c>
    </row>
    <row r="234" spans="1:2" x14ac:dyDescent="0.2">
      <c r="A234">
        <v>109521</v>
      </c>
      <c r="B234">
        <v>1</v>
      </c>
    </row>
    <row r="235" spans="1:2" x14ac:dyDescent="0.2">
      <c r="A235">
        <v>109564</v>
      </c>
      <c r="B235">
        <v>10</v>
      </c>
    </row>
    <row r="236" spans="1:2" x14ac:dyDescent="0.2">
      <c r="A236">
        <v>109610</v>
      </c>
      <c r="B236">
        <v>85</v>
      </c>
    </row>
    <row r="237" spans="1:2" x14ac:dyDescent="0.2">
      <c r="A237">
        <v>109675</v>
      </c>
      <c r="B237">
        <v>36</v>
      </c>
    </row>
    <row r="238" spans="1:2" x14ac:dyDescent="0.2">
      <c r="A238">
        <v>109678</v>
      </c>
      <c r="B238">
        <v>27</v>
      </c>
    </row>
    <row r="239" spans="1:2" x14ac:dyDescent="0.2">
      <c r="A239">
        <v>109685</v>
      </c>
      <c r="B239">
        <v>10</v>
      </c>
    </row>
    <row r="240" spans="1:2" x14ac:dyDescent="0.2">
      <c r="A240">
        <v>109686</v>
      </c>
      <c r="B240">
        <v>9</v>
      </c>
    </row>
    <row r="241" spans="1:2" x14ac:dyDescent="0.2">
      <c r="A241">
        <v>109702</v>
      </c>
      <c r="B241">
        <v>7</v>
      </c>
    </row>
    <row r="242" spans="1:2" x14ac:dyDescent="0.2">
      <c r="A242">
        <v>109708</v>
      </c>
      <c r="B242">
        <v>19</v>
      </c>
    </row>
    <row r="243" spans="1:2" x14ac:dyDescent="0.2">
      <c r="A243">
        <v>109712</v>
      </c>
      <c r="B243">
        <v>282</v>
      </c>
    </row>
    <row r="244" spans="1:2" x14ac:dyDescent="0.2">
      <c r="A244">
        <v>109717</v>
      </c>
      <c r="B244">
        <v>17</v>
      </c>
    </row>
    <row r="245" spans="1:2" x14ac:dyDescent="0.2">
      <c r="A245">
        <v>109719</v>
      </c>
      <c r="B245">
        <v>11</v>
      </c>
    </row>
    <row r="246" spans="1:2" x14ac:dyDescent="0.2">
      <c r="A246">
        <v>109722</v>
      </c>
      <c r="B246">
        <v>16</v>
      </c>
    </row>
    <row r="247" spans="1:2" x14ac:dyDescent="0.2">
      <c r="A247">
        <v>109723</v>
      </c>
      <c r="B247">
        <v>32</v>
      </c>
    </row>
    <row r="248" spans="1:2" x14ac:dyDescent="0.2">
      <c r="A248">
        <v>109738</v>
      </c>
      <c r="B248">
        <v>290</v>
      </c>
    </row>
    <row r="249" spans="1:2" x14ac:dyDescent="0.2">
      <c r="A249">
        <v>109740</v>
      </c>
      <c r="B249">
        <v>31</v>
      </c>
    </row>
    <row r="250" spans="1:2" x14ac:dyDescent="0.2">
      <c r="A250">
        <v>109744</v>
      </c>
      <c r="B250">
        <v>6</v>
      </c>
    </row>
    <row r="251" spans="1:2" x14ac:dyDescent="0.2">
      <c r="A251">
        <v>109765</v>
      </c>
      <c r="B251">
        <v>71</v>
      </c>
    </row>
    <row r="252" spans="1:2" x14ac:dyDescent="0.2">
      <c r="A252">
        <v>109785</v>
      </c>
      <c r="B252">
        <v>59</v>
      </c>
    </row>
    <row r="253" spans="1:2" x14ac:dyDescent="0.2">
      <c r="A253">
        <v>109806</v>
      </c>
      <c r="B253">
        <v>21</v>
      </c>
    </row>
    <row r="254" spans="1:2" x14ac:dyDescent="0.2">
      <c r="A254">
        <v>109834</v>
      </c>
      <c r="B254">
        <v>30</v>
      </c>
    </row>
    <row r="255" spans="1:2" x14ac:dyDescent="0.2">
      <c r="A255">
        <v>109867</v>
      </c>
      <c r="B255">
        <v>74</v>
      </c>
    </row>
    <row r="256" spans="1:2" x14ac:dyDescent="0.2">
      <c r="A256">
        <v>109892</v>
      </c>
      <c r="B256">
        <v>1</v>
      </c>
    </row>
    <row r="257" spans="1:2" x14ac:dyDescent="0.2">
      <c r="A257">
        <v>109928</v>
      </c>
      <c r="B257">
        <v>19</v>
      </c>
    </row>
    <row r="258" spans="1:2" x14ac:dyDescent="0.2">
      <c r="A258">
        <v>109930</v>
      </c>
      <c r="B258">
        <v>55</v>
      </c>
    </row>
    <row r="259" spans="1:2" x14ac:dyDescent="0.2">
      <c r="A259">
        <v>109947</v>
      </c>
      <c r="B259">
        <v>4</v>
      </c>
    </row>
    <row r="260" spans="1:2" x14ac:dyDescent="0.2">
      <c r="A260">
        <v>109969</v>
      </c>
      <c r="B260">
        <v>8</v>
      </c>
    </row>
    <row r="261" spans="1:2" x14ac:dyDescent="0.2">
      <c r="A261">
        <v>110010</v>
      </c>
      <c r="B261">
        <v>2164</v>
      </c>
    </row>
    <row r="262" spans="1:2" x14ac:dyDescent="0.2">
      <c r="A262">
        <v>110142</v>
      </c>
      <c r="B262">
        <v>86</v>
      </c>
    </row>
    <row r="263" spans="1:2" x14ac:dyDescent="0.2">
      <c r="A263">
        <v>110146</v>
      </c>
      <c r="B263">
        <v>86</v>
      </c>
    </row>
    <row r="264" spans="1:2" x14ac:dyDescent="0.2">
      <c r="A264">
        <v>110173</v>
      </c>
      <c r="B264">
        <v>110</v>
      </c>
    </row>
    <row r="265" spans="1:2" x14ac:dyDescent="0.2">
      <c r="A265">
        <v>110248</v>
      </c>
      <c r="B265">
        <v>5</v>
      </c>
    </row>
    <row r="266" spans="1:2" x14ac:dyDescent="0.2">
      <c r="A266">
        <v>110264</v>
      </c>
      <c r="B266">
        <v>1</v>
      </c>
    </row>
    <row r="267" spans="1:2" x14ac:dyDescent="0.2">
      <c r="A267">
        <v>110274</v>
      </c>
      <c r="B267">
        <v>48</v>
      </c>
    </row>
    <row r="268" spans="1:2" x14ac:dyDescent="0.2">
      <c r="A268">
        <v>110308</v>
      </c>
      <c r="B268">
        <v>548</v>
      </c>
    </row>
    <row r="269" spans="1:2" x14ac:dyDescent="0.2">
      <c r="A269">
        <v>110342</v>
      </c>
      <c r="B269">
        <v>9</v>
      </c>
    </row>
    <row r="270" spans="1:2" x14ac:dyDescent="0.2">
      <c r="A270">
        <v>110360</v>
      </c>
      <c r="B270">
        <v>65</v>
      </c>
    </row>
    <row r="271" spans="1:2" x14ac:dyDescent="0.2">
      <c r="A271">
        <v>110380</v>
      </c>
      <c r="B271">
        <v>3</v>
      </c>
    </row>
    <row r="272" spans="1:2" x14ac:dyDescent="0.2">
      <c r="A272">
        <v>110385</v>
      </c>
      <c r="B272">
        <v>3</v>
      </c>
    </row>
    <row r="273" spans="1:2" x14ac:dyDescent="0.2">
      <c r="A273">
        <v>110394</v>
      </c>
      <c r="B273">
        <v>25</v>
      </c>
    </row>
    <row r="274" spans="1:2" x14ac:dyDescent="0.2">
      <c r="A274">
        <v>110404</v>
      </c>
      <c r="B274">
        <v>30</v>
      </c>
    </row>
    <row r="275" spans="1:2" x14ac:dyDescent="0.2">
      <c r="A275">
        <v>110479</v>
      </c>
      <c r="B275">
        <v>186</v>
      </c>
    </row>
    <row r="276" spans="1:2" x14ac:dyDescent="0.2">
      <c r="A276">
        <v>110482</v>
      </c>
      <c r="B276">
        <v>1</v>
      </c>
    </row>
    <row r="277" spans="1:2" x14ac:dyDescent="0.2">
      <c r="A277">
        <v>110485</v>
      </c>
      <c r="B277">
        <v>48</v>
      </c>
    </row>
    <row r="278" spans="1:2" x14ac:dyDescent="0.2">
      <c r="A278">
        <v>110526</v>
      </c>
      <c r="B278">
        <v>969</v>
      </c>
    </row>
    <row r="279" spans="1:2" x14ac:dyDescent="0.2">
      <c r="A279">
        <v>110531</v>
      </c>
      <c r="B279">
        <v>12</v>
      </c>
    </row>
    <row r="280" spans="1:2" x14ac:dyDescent="0.2">
      <c r="A280">
        <v>110540</v>
      </c>
      <c r="B280">
        <v>40</v>
      </c>
    </row>
    <row r="281" spans="1:2" x14ac:dyDescent="0.2">
      <c r="A281">
        <v>110545</v>
      </c>
      <c r="B281">
        <v>1</v>
      </c>
    </row>
    <row r="282" spans="1:2" x14ac:dyDescent="0.2">
      <c r="A282">
        <v>110572</v>
      </c>
      <c r="B282">
        <v>2</v>
      </c>
    </row>
    <row r="283" spans="1:2" x14ac:dyDescent="0.2">
      <c r="A283">
        <v>110594</v>
      </c>
      <c r="B283">
        <v>292</v>
      </c>
    </row>
    <row r="284" spans="1:2" x14ac:dyDescent="0.2">
      <c r="A284">
        <v>110599</v>
      </c>
      <c r="B284">
        <v>18</v>
      </c>
    </row>
    <row r="285" spans="1:2" x14ac:dyDescent="0.2">
      <c r="A285">
        <v>110600</v>
      </c>
      <c r="B285">
        <v>263</v>
      </c>
    </row>
    <row r="286" spans="1:2" x14ac:dyDescent="0.2">
      <c r="A286">
        <v>110619</v>
      </c>
      <c r="B286">
        <v>483</v>
      </c>
    </row>
    <row r="287" spans="1:2" x14ac:dyDescent="0.2">
      <c r="A287">
        <v>110628</v>
      </c>
      <c r="B287">
        <v>164</v>
      </c>
    </row>
    <row r="288" spans="1:2" x14ac:dyDescent="0.2">
      <c r="A288">
        <v>110637</v>
      </c>
      <c r="B288">
        <v>184</v>
      </c>
    </row>
    <row r="289" spans="1:2" x14ac:dyDescent="0.2">
      <c r="A289">
        <v>110642</v>
      </c>
      <c r="B289">
        <v>78</v>
      </c>
    </row>
    <row r="290" spans="1:2" x14ac:dyDescent="0.2">
      <c r="A290">
        <v>110652</v>
      </c>
      <c r="B290">
        <v>31</v>
      </c>
    </row>
    <row r="291" spans="1:2" x14ac:dyDescent="0.2">
      <c r="A291">
        <v>110659</v>
      </c>
      <c r="B291">
        <v>25</v>
      </c>
    </row>
    <row r="292" spans="1:2" x14ac:dyDescent="0.2">
      <c r="A292">
        <v>110673</v>
      </c>
      <c r="B292">
        <v>5</v>
      </c>
    </row>
    <row r="293" spans="1:2" x14ac:dyDescent="0.2">
      <c r="A293">
        <v>110690</v>
      </c>
      <c r="B293">
        <v>10</v>
      </c>
    </row>
    <row r="294" spans="1:2" x14ac:dyDescent="0.2">
      <c r="A294">
        <v>110715</v>
      </c>
      <c r="B294">
        <v>7</v>
      </c>
    </row>
    <row r="295" spans="1:2" x14ac:dyDescent="0.2">
      <c r="A295">
        <v>110737</v>
      </c>
      <c r="B295">
        <v>4</v>
      </c>
    </row>
    <row r="296" spans="1:2" x14ac:dyDescent="0.2">
      <c r="A296">
        <v>110745</v>
      </c>
      <c r="B296">
        <v>137</v>
      </c>
    </row>
    <row r="297" spans="1:2" x14ac:dyDescent="0.2">
      <c r="A297">
        <v>110771</v>
      </c>
      <c r="B297">
        <v>52</v>
      </c>
    </row>
    <row r="298" spans="1:2" x14ac:dyDescent="0.2">
      <c r="A298">
        <v>110777</v>
      </c>
      <c r="B298">
        <v>25</v>
      </c>
    </row>
    <row r="299" spans="1:2" x14ac:dyDescent="0.2">
      <c r="A299">
        <v>110825</v>
      </c>
      <c r="B299">
        <v>11</v>
      </c>
    </row>
    <row r="300" spans="1:2" x14ac:dyDescent="0.2">
      <c r="A300">
        <v>110838</v>
      </c>
      <c r="B300">
        <v>11</v>
      </c>
    </row>
    <row r="301" spans="1:2" x14ac:dyDescent="0.2">
      <c r="A301">
        <v>110851</v>
      </c>
      <c r="B301">
        <v>12</v>
      </c>
    </row>
    <row r="302" spans="1:2" x14ac:dyDescent="0.2">
      <c r="A302">
        <v>110931</v>
      </c>
      <c r="B302">
        <v>65</v>
      </c>
    </row>
    <row r="303" spans="1:2" x14ac:dyDescent="0.2">
      <c r="A303">
        <v>110958</v>
      </c>
      <c r="B303">
        <v>124</v>
      </c>
    </row>
    <row r="304" spans="1:2" x14ac:dyDescent="0.2">
      <c r="A304">
        <v>111009</v>
      </c>
      <c r="B304">
        <v>19</v>
      </c>
    </row>
    <row r="305" spans="1:2" x14ac:dyDescent="0.2">
      <c r="A305">
        <v>111020</v>
      </c>
      <c r="B305">
        <v>67</v>
      </c>
    </row>
    <row r="306" spans="1:2" x14ac:dyDescent="0.2">
      <c r="A306">
        <v>111029</v>
      </c>
      <c r="B306">
        <v>51</v>
      </c>
    </row>
    <row r="307" spans="1:2" x14ac:dyDescent="0.2">
      <c r="A307">
        <v>111065</v>
      </c>
      <c r="B307">
        <v>628</v>
      </c>
    </row>
    <row r="308" spans="1:2" x14ac:dyDescent="0.2">
      <c r="A308">
        <v>111070</v>
      </c>
      <c r="B308">
        <v>99</v>
      </c>
    </row>
    <row r="309" spans="1:2" x14ac:dyDescent="0.2">
      <c r="A309">
        <v>111124</v>
      </c>
      <c r="B309">
        <v>42</v>
      </c>
    </row>
    <row r="310" spans="1:2" x14ac:dyDescent="0.2">
      <c r="A310">
        <v>111138</v>
      </c>
      <c r="B310">
        <v>2</v>
      </c>
    </row>
    <row r="311" spans="1:2" x14ac:dyDescent="0.2">
      <c r="A311">
        <v>111152</v>
      </c>
      <c r="B311">
        <v>98</v>
      </c>
    </row>
    <row r="312" spans="1:2" x14ac:dyDescent="0.2">
      <c r="A312">
        <v>111157</v>
      </c>
      <c r="B312">
        <v>77</v>
      </c>
    </row>
    <row r="313" spans="1:2" x14ac:dyDescent="0.2">
      <c r="A313">
        <v>111178</v>
      </c>
      <c r="B313">
        <v>10</v>
      </c>
    </row>
    <row r="314" spans="1:2" x14ac:dyDescent="0.2">
      <c r="A314">
        <v>111195</v>
      </c>
      <c r="B314">
        <v>1</v>
      </c>
    </row>
    <row r="315" spans="1:2" x14ac:dyDescent="0.2">
      <c r="A315">
        <v>112009</v>
      </c>
      <c r="B315">
        <v>27</v>
      </c>
    </row>
    <row r="316" spans="1:2" x14ac:dyDescent="0.2">
      <c r="A316">
        <v>112044</v>
      </c>
      <c r="B316">
        <v>67</v>
      </c>
    </row>
    <row r="317" spans="1:2" x14ac:dyDescent="0.2">
      <c r="A317">
        <v>112053</v>
      </c>
      <c r="B317">
        <v>349</v>
      </c>
    </row>
    <row r="318" spans="1:2" x14ac:dyDescent="0.2">
      <c r="A318">
        <v>112101</v>
      </c>
      <c r="B318">
        <v>21</v>
      </c>
    </row>
    <row r="319" spans="1:2" x14ac:dyDescent="0.2">
      <c r="A319">
        <v>112106</v>
      </c>
      <c r="B319">
        <v>7</v>
      </c>
    </row>
    <row r="320" spans="1:2" x14ac:dyDescent="0.2">
      <c r="A320">
        <v>112123</v>
      </c>
      <c r="B320">
        <v>6</v>
      </c>
    </row>
    <row r="321" spans="1:2" x14ac:dyDescent="0.2">
      <c r="A321">
        <v>112129</v>
      </c>
      <c r="B321">
        <v>57</v>
      </c>
    </row>
    <row r="322" spans="1:2" x14ac:dyDescent="0.2">
      <c r="A322">
        <v>112140</v>
      </c>
      <c r="B322">
        <v>2</v>
      </c>
    </row>
    <row r="323" spans="1:2" x14ac:dyDescent="0.2">
      <c r="A323">
        <v>112177</v>
      </c>
      <c r="B323">
        <v>6</v>
      </c>
    </row>
    <row r="324" spans="1:2" x14ac:dyDescent="0.2">
      <c r="A324">
        <v>112209</v>
      </c>
      <c r="B324">
        <v>51</v>
      </c>
    </row>
    <row r="325" spans="1:2" x14ac:dyDescent="0.2">
      <c r="A325">
        <v>112212</v>
      </c>
      <c r="B325">
        <v>5</v>
      </c>
    </row>
    <row r="326" spans="1:2" x14ac:dyDescent="0.2">
      <c r="A326">
        <v>112223</v>
      </c>
      <c r="B326">
        <v>175</v>
      </c>
    </row>
    <row r="327" spans="1:2" x14ac:dyDescent="0.2">
      <c r="A327">
        <v>112226</v>
      </c>
      <c r="B327">
        <v>1</v>
      </c>
    </row>
    <row r="328" spans="1:2" x14ac:dyDescent="0.2">
      <c r="A328">
        <v>112275</v>
      </c>
      <c r="B328">
        <v>11</v>
      </c>
    </row>
    <row r="329" spans="1:2" x14ac:dyDescent="0.2">
      <c r="A329">
        <v>112277</v>
      </c>
      <c r="B329">
        <v>75</v>
      </c>
    </row>
    <row r="330" spans="1:2" x14ac:dyDescent="0.2">
      <c r="A330">
        <v>112305</v>
      </c>
      <c r="B330">
        <v>749</v>
      </c>
    </row>
    <row r="331" spans="1:2" x14ac:dyDescent="0.2">
      <c r="A331">
        <v>112348</v>
      </c>
      <c r="B331">
        <v>3</v>
      </c>
    </row>
    <row r="332" spans="1:2" x14ac:dyDescent="0.2">
      <c r="A332">
        <v>112359</v>
      </c>
      <c r="B332">
        <v>8</v>
      </c>
    </row>
    <row r="333" spans="1:2" x14ac:dyDescent="0.2">
      <c r="A333">
        <v>112375</v>
      </c>
      <c r="B333">
        <v>44</v>
      </c>
    </row>
    <row r="334" spans="1:2" x14ac:dyDescent="0.2">
      <c r="A334">
        <v>112422</v>
      </c>
      <c r="B334">
        <v>51</v>
      </c>
    </row>
    <row r="335" spans="1:2" x14ac:dyDescent="0.2">
      <c r="A335">
        <v>112461</v>
      </c>
      <c r="B335">
        <v>314</v>
      </c>
    </row>
    <row r="336" spans="1:2" x14ac:dyDescent="0.2">
      <c r="A336">
        <v>112474</v>
      </c>
      <c r="B336">
        <v>1457</v>
      </c>
    </row>
    <row r="337" spans="1:2" x14ac:dyDescent="0.2">
      <c r="A337">
        <v>112489</v>
      </c>
      <c r="B337">
        <v>16</v>
      </c>
    </row>
    <row r="338" spans="1:2" x14ac:dyDescent="0.2">
      <c r="A338">
        <v>112490</v>
      </c>
      <c r="B338">
        <v>1</v>
      </c>
    </row>
    <row r="339" spans="1:2" x14ac:dyDescent="0.2">
      <c r="A339">
        <v>112499</v>
      </c>
      <c r="B339">
        <v>4</v>
      </c>
    </row>
    <row r="340" spans="1:2" x14ac:dyDescent="0.2">
      <c r="A340">
        <v>112511</v>
      </c>
      <c r="B340">
        <v>71</v>
      </c>
    </row>
    <row r="341" spans="1:2" x14ac:dyDescent="0.2">
      <c r="A341">
        <v>112545</v>
      </c>
      <c r="B341">
        <v>24</v>
      </c>
    </row>
    <row r="342" spans="1:2" x14ac:dyDescent="0.2">
      <c r="A342">
        <v>112546</v>
      </c>
      <c r="B342">
        <v>111</v>
      </c>
    </row>
    <row r="343" spans="1:2" x14ac:dyDescent="0.2">
      <c r="A343">
        <v>112577</v>
      </c>
      <c r="B343">
        <v>27</v>
      </c>
    </row>
    <row r="344" spans="1:2" x14ac:dyDescent="0.2">
      <c r="A344">
        <v>112596</v>
      </c>
      <c r="B344">
        <v>6</v>
      </c>
    </row>
    <row r="345" spans="1:2" x14ac:dyDescent="0.2">
      <c r="A345">
        <v>112606</v>
      </c>
      <c r="B345">
        <v>32</v>
      </c>
    </row>
    <row r="346" spans="1:2" x14ac:dyDescent="0.2">
      <c r="A346">
        <v>112610</v>
      </c>
      <c r="B346">
        <v>10</v>
      </c>
    </row>
    <row r="347" spans="1:2" x14ac:dyDescent="0.2">
      <c r="A347">
        <v>112627</v>
      </c>
      <c r="B347">
        <v>14</v>
      </c>
    </row>
    <row r="348" spans="1:2" x14ac:dyDescent="0.2">
      <c r="A348">
        <v>112630</v>
      </c>
      <c r="B348">
        <v>9</v>
      </c>
    </row>
    <row r="349" spans="1:2" x14ac:dyDescent="0.2">
      <c r="A349">
        <v>112636</v>
      </c>
      <c r="B349">
        <v>7</v>
      </c>
    </row>
    <row r="350" spans="1:2" x14ac:dyDescent="0.2">
      <c r="A350">
        <v>112676</v>
      </c>
      <c r="B350">
        <v>125</v>
      </c>
    </row>
    <row r="351" spans="1:2" x14ac:dyDescent="0.2">
      <c r="A351">
        <v>112696</v>
      </c>
      <c r="B351">
        <v>25</v>
      </c>
    </row>
    <row r="352" spans="1:2" x14ac:dyDescent="0.2">
      <c r="A352">
        <v>112742</v>
      </c>
      <c r="B352">
        <v>1</v>
      </c>
    </row>
    <row r="353" spans="1:2" x14ac:dyDescent="0.2">
      <c r="A353">
        <v>112780</v>
      </c>
      <c r="B353">
        <v>8</v>
      </c>
    </row>
    <row r="354" spans="1:2" x14ac:dyDescent="0.2">
      <c r="A354">
        <v>112831</v>
      </c>
      <c r="B354">
        <v>81</v>
      </c>
    </row>
    <row r="355" spans="1:2" x14ac:dyDescent="0.2">
      <c r="A355">
        <v>112966</v>
      </c>
      <c r="B355">
        <v>7</v>
      </c>
    </row>
    <row r="356" spans="1:2" x14ac:dyDescent="0.2">
      <c r="A356">
        <v>112987</v>
      </c>
      <c r="B356">
        <v>4</v>
      </c>
    </row>
    <row r="357" spans="1:2" x14ac:dyDescent="0.2">
      <c r="A357">
        <v>112992</v>
      </c>
      <c r="B357">
        <v>13</v>
      </c>
    </row>
    <row r="358" spans="1:2" x14ac:dyDescent="0.2">
      <c r="A358">
        <v>113071</v>
      </c>
      <c r="B358">
        <v>21</v>
      </c>
    </row>
    <row r="359" spans="1:2" x14ac:dyDescent="0.2">
      <c r="A359">
        <v>113073</v>
      </c>
      <c r="B359">
        <v>147</v>
      </c>
    </row>
    <row r="360" spans="1:2" x14ac:dyDescent="0.2">
      <c r="A360">
        <v>113111</v>
      </c>
      <c r="B360">
        <v>134</v>
      </c>
    </row>
    <row r="361" spans="1:2" x14ac:dyDescent="0.2">
      <c r="A361">
        <v>113118</v>
      </c>
      <c r="B361">
        <v>4</v>
      </c>
    </row>
    <row r="362" spans="1:2" x14ac:dyDescent="0.2">
      <c r="A362">
        <v>113164</v>
      </c>
      <c r="B362">
        <v>19</v>
      </c>
    </row>
    <row r="363" spans="1:2" x14ac:dyDescent="0.2">
      <c r="A363">
        <v>113219</v>
      </c>
      <c r="B363">
        <v>2</v>
      </c>
    </row>
    <row r="364" spans="1:2" x14ac:dyDescent="0.2">
      <c r="A364">
        <v>113326</v>
      </c>
      <c r="B364">
        <v>1</v>
      </c>
    </row>
    <row r="365" spans="1:2" x14ac:dyDescent="0.2">
      <c r="A365">
        <v>113335</v>
      </c>
      <c r="B365">
        <v>134</v>
      </c>
    </row>
    <row r="366" spans="1:2" x14ac:dyDescent="0.2">
      <c r="A366">
        <v>113358</v>
      </c>
      <c r="B366">
        <v>178</v>
      </c>
    </row>
    <row r="367" spans="1:2" x14ac:dyDescent="0.2">
      <c r="A367">
        <v>113370</v>
      </c>
      <c r="B367">
        <v>41</v>
      </c>
    </row>
    <row r="368" spans="1:2" x14ac:dyDescent="0.2">
      <c r="A368">
        <v>113383</v>
      </c>
      <c r="B368">
        <v>4</v>
      </c>
    </row>
    <row r="369" spans="1:2" x14ac:dyDescent="0.2">
      <c r="A369">
        <v>113387</v>
      </c>
      <c r="B369">
        <v>44</v>
      </c>
    </row>
    <row r="370" spans="1:2" x14ac:dyDescent="0.2">
      <c r="A370">
        <v>113397</v>
      </c>
      <c r="B370">
        <v>3</v>
      </c>
    </row>
    <row r="371" spans="1:2" x14ac:dyDescent="0.2">
      <c r="A371">
        <v>113399</v>
      </c>
      <c r="B371">
        <v>6</v>
      </c>
    </row>
    <row r="372" spans="1:2" x14ac:dyDescent="0.2">
      <c r="A372">
        <v>113410</v>
      </c>
      <c r="B372">
        <v>4</v>
      </c>
    </row>
    <row r="373" spans="1:2" x14ac:dyDescent="0.2">
      <c r="A373">
        <v>113442</v>
      </c>
      <c r="B373">
        <v>79</v>
      </c>
    </row>
    <row r="374" spans="1:2" x14ac:dyDescent="0.2">
      <c r="A374">
        <v>113444</v>
      </c>
      <c r="B374">
        <v>3</v>
      </c>
    </row>
    <row r="375" spans="1:2" x14ac:dyDescent="0.2">
      <c r="A375">
        <v>113498</v>
      </c>
      <c r="B375">
        <v>7</v>
      </c>
    </row>
    <row r="376" spans="1:2" x14ac:dyDescent="0.2">
      <c r="A376">
        <v>113502</v>
      </c>
      <c r="B376">
        <v>21</v>
      </c>
    </row>
    <row r="377" spans="1:2" x14ac:dyDescent="0.2">
      <c r="A377">
        <v>113515</v>
      </c>
      <c r="B377">
        <v>32</v>
      </c>
    </row>
    <row r="378" spans="1:2" x14ac:dyDescent="0.2">
      <c r="A378">
        <v>113552</v>
      </c>
      <c r="B378">
        <v>61</v>
      </c>
    </row>
    <row r="379" spans="1:2" x14ac:dyDescent="0.2">
      <c r="A379">
        <v>113553</v>
      </c>
      <c r="B379">
        <v>46</v>
      </c>
    </row>
    <row r="380" spans="1:2" x14ac:dyDescent="0.2">
      <c r="A380">
        <v>113557</v>
      </c>
      <c r="B380">
        <v>49</v>
      </c>
    </row>
    <row r="381" spans="1:2" x14ac:dyDescent="0.2">
      <c r="A381">
        <v>113592</v>
      </c>
      <c r="B381">
        <v>135</v>
      </c>
    </row>
    <row r="382" spans="1:2" x14ac:dyDescent="0.2">
      <c r="A382">
        <v>113599</v>
      </c>
      <c r="B382">
        <v>56</v>
      </c>
    </row>
    <row r="383" spans="1:2" x14ac:dyDescent="0.2">
      <c r="A383">
        <v>114046</v>
      </c>
      <c r="B383">
        <v>20</v>
      </c>
    </row>
    <row r="384" spans="1:2" x14ac:dyDescent="0.2">
      <c r="A384">
        <v>114071</v>
      </c>
      <c r="B384">
        <v>1</v>
      </c>
    </row>
    <row r="385" spans="1:2" x14ac:dyDescent="0.2">
      <c r="A385">
        <v>114073</v>
      </c>
      <c r="B385">
        <v>425</v>
      </c>
    </row>
    <row r="386" spans="1:2" x14ac:dyDescent="0.2">
      <c r="A386">
        <v>114248</v>
      </c>
      <c r="B386">
        <v>77</v>
      </c>
    </row>
    <row r="387" spans="1:2" x14ac:dyDescent="0.2">
      <c r="A387">
        <v>114264</v>
      </c>
      <c r="B387">
        <v>23</v>
      </c>
    </row>
    <row r="388" spans="1:2" x14ac:dyDescent="0.2">
      <c r="A388">
        <v>114556</v>
      </c>
      <c r="B388">
        <v>304</v>
      </c>
    </row>
    <row r="389" spans="1:2" x14ac:dyDescent="0.2">
      <c r="A389">
        <v>114564</v>
      </c>
      <c r="B389">
        <v>6</v>
      </c>
    </row>
    <row r="390" spans="1:2" x14ac:dyDescent="0.2">
      <c r="A390">
        <v>114601</v>
      </c>
      <c r="B390">
        <v>7904</v>
      </c>
    </row>
    <row r="391" spans="1:2" x14ac:dyDescent="0.2">
      <c r="A391">
        <v>114678</v>
      </c>
      <c r="B391">
        <v>39</v>
      </c>
    </row>
    <row r="392" spans="1:2" x14ac:dyDescent="0.2">
      <c r="A392">
        <v>114759</v>
      </c>
      <c r="B392">
        <v>33</v>
      </c>
    </row>
    <row r="393" spans="1:2" x14ac:dyDescent="0.2">
      <c r="A393">
        <v>114763</v>
      </c>
      <c r="B393">
        <v>59</v>
      </c>
    </row>
    <row r="394" spans="1:2" x14ac:dyDescent="0.2">
      <c r="A394">
        <v>114833</v>
      </c>
      <c r="B394">
        <v>37</v>
      </c>
    </row>
    <row r="395" spans="1:2" x14ac:dyDescent="0.2">
      <c r="A395">
        <v>114873</v>
      </c>
      <c r="B395">
        <v>4</v>
      </c>
    </row>
    <row r="396" spans="1:2" x14ac:dyDescent="0.2">
      <c r="A396">
        <v>114947</v>
      </c>
      <c r="B396">
        <v>1</v>
      </c>
    </row>
    <row r="397" spans="1:2" x14ac:dyDescent="0.2">
      <c r="A397">
        <v>115007</v>
      </c>
      <c r="B397">
        <v>175</v>
      </c>
    </row>
    <row r="398" spans="1:2" x14ac:dyDescent="0.2">
      <c r="A398">
        <v>115079</v>
      </c>
      <c r="B398">
        <v>65</v>
      </c>
    </row>
    <row r="399" spans="1:2" x14ac:dyDescent="0.2">
      <c r="A399">
        <v>115132</v>
      </c>
      <c r="B399">
        <v>39</v>
      </c>
    </row>
    <row r="400" spans="1:2" x14ac:dyDescent="0.2">
      <c r="A400">
        <v>115223</v>
      </c>
      <c r="B400">
        <v>2</v>
      </c>
    </row>
    <row r="401" spans="1:2" x14ac:dyDescent="0.2">
      <c r="A401">
        <v>115267</v>
      </c>
      <c r="B401">
        <v>1</v>
      </c>
    </row>
    <row r="402" spans="1:2" x14ac:dyDescent="0.2">
      <c r="A402">
        <v>115327</v>
      </c>
      <c r="B402">
        <v>12</v>
      </c>
    </row>
    <row r="403" spans="1:2" x14ac:dyDescent="0.2">
      <c r="A403">
        <v>115425</v>
      </c>
      <c r="B403">
        <v>31</v>
      </c>
    </row>
    <row r="404" spans="1:2" x14ac:dyDescent="0.2">
      <c r="A404">
        <v>115433</v>
      </c>
      <c r="B404">
        <v>8</v>
      </c>
    </row>
    <row r="405" spans="1:2" x14ac:dyDescent="0.2">
      <c r="A405">
        <v>115481</v>
      </c>
      <c r="B405">
        <v>14</v>
      </c>
    </row>
    <row r="406" spans="1:2" x14ac:dyDescent="0.2">
      <c r="A406">
        <v>115539</v>
      </c>
      <c r="B406">
        <v>25</v>
      </c>
    </row>
    <row r="407" spans="1:2" x14ac:dyDescent="0.2">
      <c r="A407">
        <v>115621</v>
      </c>
      <c r="B407">
        <v>23</v>
      </c>
    </row>
    <row r="408" spans="1:2" x14ac:dyDescent="0.2">
      <c r="A408">
        <v>115661</v>
      </c>
      <c r="B408">
        <v>10</v>
      </c>
    </row>
    <row r="409" spans="1:2" x14ac:dyDescent="0.2">
      <c r="A409">
        <v>115798</v>
      </c>
      <c r="B409">
        <v>2</v>
      </c>
    </row>
    <row r="410" spans="1:2" x14ac:dyDescent="0.2">
      <c r="A410">
        <v>115809</v>
      </c>
      <c r="B410">
        <v>3</v>
      </c>
    </row>
    <row r="411" spans="1:2" x14ac:dyDescent="0.2">
      <c r="A411">
        <v>115814</v>
      </c>
      <c r="B411">
        <v>10</v>
      </c>
    </row>
    <row r="412" spans="1:2" x14ac:dyDescent="0.2">
      <c r="A412">
        <v>115880</v>
      </c>
      <c r="B412">
        <v>1</v>
      </c>
    </row>
    <row r="413" spans="1:2" x14ac:dyDescent="0.2">
      <c r="A413">
        <v>115901</v>
      </c>
      <c r="B413">
        <v>5</v>
      </c>
    </row>
    <row r="414" spans="1:2" x14ac:dyDescent="0.2">
      <c r="A414">
        <v>115921</v>
      </c>
      <c r="B414">
        <v>5</v>
      </c>
    </row>
    <row r="415" spans="1:2" x14ac:dyDescent="0.2">
      <c r="A415">
        <v>115929</v>
      </c>
      <c r="B415">
        <v>64</v>
      </c>
    </row>
    <row r="416" spans="1:2" x14ac:dyDescent="0.2">
      <c r="A416">
        <v>115965</v>
      </c>
      <c r="B416">
        <v>3</v>
      </c>
    </row>
    <row r="417" spans="1:2" x14ac:dyDescent="0.2">
      <c r="A417">
        <v>116046</v>
      </c>
      <c r="B417">
        <v>1</v>
      </c>
    </row>
    <row r="418" spans="1:2" x14ac:dyDescent="0.2">
      <c r="A418">
        <v>116059</v>
      </c>
      <c r="B418">
        <v>38</v>
      </c>
    </row>
    <row r="419" spans="1:2" x14ac:dyDescent="0.2">
      <c r="A419">
        <v>116147</v>
      </c>
      <c r="B419">
        <v>86</v>
      </c>
    </row>
    <row r="420" spans="1:2" x14ac:dyDescent="0.2">
      <c r="A420">
        <v>116180</v>
      </c>
      <c r="B420">
        <v>11</v>
      </c>
    </row>
    <row r="421" spans="1:2" x14ac:dyDescent="0.2">
      <c r="A421">
        <v>116203</v>
      </c>
      <c r="B421">
        <v>130</v>
      </c>
    </row>
    <row r="422" spans="1:2" x14ac:dyDescent="0.2">
      <c r="A422">
        <v>116208</v>
      </c>
      <c r="B422">
        <v>26</v>
      </c>
    </row>
    <row r="423" spans="1:2" x14ac:dyDescent="0.2">
      <c r="A423">
        <v>116292</v>
      </c>
      <c r="B423">
        <v>28</v>
      </c>
    </row>
    <row r="424" spans="1:2" x14ac:dyDescent="0.2">
      <c r="A424">
        <v>116419</v>
      </c>
      <c r="B424">
        <v>19</v>
      </c>
    </row>
    <row r="425" spans="1:2" x14ac:dyDescent="0.2">
      <c r="A425">
        <v>116549</v>
      </c>
      <c r="B425">
        <v>3</v>
      </c>
    </row>
    <row r="426" spans="1:2" x14ac:dyDescent="0.2">
      <c r="A426">
        <v>116660</v>
      </c>
      <c r="B426">
        <v>4733</v>
      </c>
    </row>
    <row r="427" spans="1:2" x14ac:dyDescent="0.2">
      <c r="A427">
        <v>116783</v>
      </c>
      <c r="B427">
        <v>2</v>
      </c>
    </row>
    <row r="428" spans="1:2" x14ac:dyDescent="0.2">
      <c r="A428">
        <v>116837</v>
      </c>
      <c r="B428">
        <v>54</v>
      </c>
    </row>
    <row r="429" spans="1:2" x14ac:dyDescent="0.2">
      <c r="A429">
        <v>117072</v>
      </c>
      <c r="B429">
        <v>245</v>
      </c>
    </row>
    <row r="430" spans="1:2" x14ac:dyDescent="0.2">
      <c r="A430">
        <v>117408</v>
      </c>
      <c r="B430">
        <v>12</v>
      </c>
    </row>
    <row r="431" spans="1:2" x14ac:dyDescent="0.2">
      <c r="A431">
        <v>117733</v>
      </c>
      <c r="B431">
        <v>15</v>
      </c>
    </row>
    <row r="432" spans="1:2" x14ac:dyDescent="0.2">
      <c r="A432">
        <v>117857</v>
      </c>
      <c r="B432">
        <v>24</v>
      </c>
    </row>
    <row r="433" spans="1:2" x14ac:dyDescent="0.2">
      <c r="A433">
        <v>118008</v>
      </c>
      <c r="B433">
        <v>99</v>
      </c>
    </row>
    <row r="434" spans="1:2" x14ac:dyDescent="0.2">
      <c r="A434">
        <v>118166</v>
      </c>
      <c r="B434">
        <v>13</v>
      </c>
    </row>
    <row r="435" spans="1:2" x14ac:dyDescent="0.2">
      <c r="A435">
        <v>118223</v>
      </c>
      <c r="B435">
        <v>1</v>
      </c>
    </row>
    <row r="436" spans="1:2" x14ac:dyDescent="0.2">
      <c r="A436">
        <v>119065</v>
      </c>
      <c r="B436">
        <v>161</v>
      </c>
    </row>
    <row r="437" spans="1:2" x14ac:dyDescent="0.2">
      <c r="A437">
        <v>119244</v>
      </c>
      <c r="B437">
        <v>10</v>
      </c>
    </row>
    <row r="438" spans="1:2" x14ac:dyDescent="0.2">
      <c r="A438">
        <v>119697</v>
      </c>
      <c r="B438">
        <v>122</v>
      </c>
    </row>
    <row r="439" spans="1:2" x14ac:dyDescent="0.2">
      <c r="A439">
        <v>119803</v>
      </c>
      <c r="B439">
        <v>70</v>
      </c>
    </row>
    <row r="440" spans="1:2" x14ac:dyDescent="0.2">
      <c r="A440">
        <v>119904</v>
      </c>
      <c r="B440">
        <v>220</v>
      </c>
    </row>
    <row r="441" spans="1:2" x14ac:dyDescent="0.2">
      <c r="A441">
        <v>119937</v>
      </c>
      <c r="B441">
        <v>1434</v>
      </c>
    </row>
    <row r="442" spans="1:2" x14ac:dyDescent="0.2">
      <c r="A442">
        <v>119976</v>
      </c>
      <c r="B442">
        <v>14</v>
      </c>
    </row>
    <row r="443" spans="1:2" x14ac:dyDescent="0.2">
      <c r="A443">
        <v>120234</v>
      </c>
      <c r="B443">
        <v>54</v>
      </c>
    </row>
    <row r="444" spans="1:2" x14ac:dyDescent="0.2">
      <c r="A444">
        <v>120614</v>
      </c>
      <c r="B444">
        <v>28</v>
      </c>
    </row>
    <row r="445" spans="1:2" x14ac:dyDescent="0.2">
      <c r="A445">
        <v>120625</v>
      </c>
      <c r="B445">
        <v>143</v>
      </c>
    </row>
    <row r="446" spans="1:2" x14ac:dyDescent="0.2">
      <c r="A446">
        <v>121102</v>
      </c>
      <c r="B446">
        <v>114</v>
      </c>
    </row>
    <row r="447" spans="1:2" x14ac:dyDescent="0.2">
      <c r="A447">
        <v>121983</v>
      </c>
      <c r="B447">
        <v>5</v>
      </c>
    </row>
    <row r="448" spans="1:2" x14ac:dyDescent="0.2">
      <c r="A448">
        <v>122506</v>
      </c>
      <c r="B448">
        <v>1</v>
      </c>
    </row>
    <row r="449" spans="1:2" x14ac:dyDescent="0.2">
      <c r="A449">
        <v>122790</v>
      </c>
      <c r="B449">
        <v>49</v>
      </c>
    </row>
    <row r="450" spans="1:2" x14ac:dyDescent="0.2">
      <c r="A450">
        <v>123145</v>
      </c>
      <c r="B450">
        <v>8</v>
      </c>
    </row>
    <row r="451" spans="1:2" x14ac:dyDescent="0.2">
      <c r="A451">
        <v>123242</v>
      </c>
      <c r="B451">
        <v>141</v>
      </c>
    </row>
    <row r="452" spans="1:2" x14ac:dyDescent="0.2">
      <c r="A452">
        <v>123688</v>
      </c>
      <c r="B452">
        <v>70</v>
      </c>
    </row>
    <row r="453" spans="1:2" x14ac:dyDescent="0.2">
      <c r="A453">
        <v>124098</v>
      </c>
      <c r="B453">
        <v>5</v>
      </c>
    </row>
    <row r="454" spans="1:2" x14ac:dyDescent="0.2">
      <c r="A454">
        <v>124184</v>
      </c>
      <c r="B454">
        <v>123</v>
      </c>
    </row>
    <row r="455" spans="1:2" x14ac:dyDescent="0.2">
      <c r="A455">
        <v>124340</v>
      </c>
      <c r="B455">
        <v>15</v>
      </c>
    </row>
    <row r="456" spans="1:2" x14ac:dyDescent="0.2">
      <c r="A456">
        <v>124496</v>
      </c>
      <c r="B456">
        <v>1294</v>
      </c>
    </row>
    <row r="457" spans="1:2" x14ac:dyDescent="0.2">
      <c r="A457">
        <v>124527</v>
      </c>
      <c r="B457">
        <v>21</v>
      </c>
    </row>
    <row r="458" spans="1:2" x14ac:dyDescent="0.2">
      <c r="A458">
        <v>124583</v>
      </c>
      <c r="B458">
        <v>4</v>
      </c>
    </row>
    <row r="459" spans="1:2" x14ac:dyDescent="0.2">
      <c r="A459">
        <v>124615</v>
      </c>
      <c r="B459">
        <v>183</v>
      </c>
    </row>
    <row r="460" spans="1:2" x14ac:dyDescent="0.2">
      <c r="A460">
        <v>124720</v>
      </c>
      <c r="B460">
        <v>4</v>
      </c>
    </row>
    <row r="461" spans="1:2" x14ac:dyDescent="0.2">
      <c r="A461">
        <v>124832</v>
      </c>
      <c r="B461">
        <v>8</v>
      </c>
    </row>
    <row r="462" spans="1:2" x14ac:dyDescent="0.2">
      <c r="A462">
        <v>124863</v>
      </c>
      <c r="B462">
        <v>160</v>
      </c>
    </row>
    <row r="463" spans="1:2" x14ac:dyDescent="0.2">
      <c r="A463">
        <v>125339</v>
      </c>
      <c r="B463">
        <v>7</v>
      </c>
    </row>
    <row r="464" spans="1:2" x14ac:dyDescent="0.2">
      <c r="A464">
        <v>125630</v>
      </c>
      <c r="B464">
        <v>141</v>
      </c>
    </row>
    <row r="465" spans="1:2" x14ac:dyDescent="0.2">
      <c r="A465">
        <v>126094</v>
      </c>
      <c r="B465">
        <v>12</v>
      </c>
    </row>
    <row r="466" spans="1:2" x14ac:dyDescent="0.2">
      <c r="A466">
        <v>126256</v>
      </c>
      <c r="B466">
        <v>127</v>
      </c>
    </row>
    <row r="467" spans="1:2" x14ac:dyDescent="0.2">
      <c r="A467">
        <v>126593</v>
      </c>
      <c r="B467">
        <v>1</v>
      </c>
    </row>
    <row r="468" spans="1:2" x14ac:dyDescent="0.2">
      <c r="A468">
        <v>126746</v>
      </c>
      <c r="B468">
        <v>158</v>
      </c>
    </row>
    <row r="469" spans="1:2" x14ac:dyDescent="0.2">
      <c r="A469">
        <v>127119</v>
      </c>
      <c r="B469">
        <v>91</v>
      </c>
    </row>
    <row r="470" spans="1:2" x14ac:dyDescent="0.2">
      <c r="A470">
        <v>127250</v>
      </c>
      <c r="B470">
        <v>143</v>
      </c>
    </row>
    <row r="471" spans="1:2" x14ac:dyDescent="0.2">
      <c r="A471">
        <v>127392</v>
      </c>
      <c r="B471">
        <v>63</v>
      </c>
    </row>
    <row r="472" spans="1:2" x14ac:dyDescent="0.2">
      <c r="A472">
        <v>127414</v>
      </c>
      <c r="B472">
        <v>15</v>
      </c>
    </row>
    <row r="473" spans="1:2" x14ac:dyDescent="0.2">
      <c r="A473">
        <v>127501</v>
      </c>
      <c r="B473">
        <v>18</v>
      </c>
    </row>
    <row r="474" spans="1:2" x14ac:dyDescent="0.2">
      <c r="A474">
        <v>127820</v>
      </c>
      <c r="B474">
        <v>19</v>
      </c>
    </row>
    <row r="475" spans="1:2" x14ac:dyDescent="0.2">
      <c r="A475">
        <v>128220</v>
      </c>
      <c r="B475">
        <v>3</v>
      </c>
    </row>
    <row r="476" spans="1:2" x14ac:dyDescent="0.2">
      <c r="A476">
        <v>128236</v>
      </c>
      <c r="B476">
        <v>1</v>
      </c>
    </row>
    <row r="477" spans="1:2" x14ac:dyDescent="0.2">
      <c r="A477">
        <v>128688</v>
      </c>
      <c r="B477">
        <v>3</v>
      </c>
    </row>
    <row r="478" spans="1:2" x14ac:dyDescent="0.2">
      <c r="A478">
        <v>128761</v>
      </c>
      <c r="B478">
        <v>35</v>
      </c>
    </row>
    <row r="479" spans="1:2" x14ac:dyDescent="0.2">
      <c r="A479">
        <v>128775</v>
      </c>
      <c r="B479">
        <v>805</v>
      </c>
    </row>
    <row r="480" spans="1:2" x14ac:dyDescent="0.2">
      <c r="A480">
        <v>129179</v>
      </c>
      <c r="B480">
        <v>5</v>
      </c>
    </row>
    <row r="481" spans="1:2" x14ac:dyDescent="0.2">
      <c r="A481">
        <v>129200</v>
      </c>
      <c r="B481">
        <v>74</v>
      </c>
    </row>
    <row r="482" spans="1:2" x14ac:dyDescent="0.2">
      <c r="A482">
        <v>129244</v>
      </c>
      <c r="B482">
        <v>208</v>
      </c>
    </row>
    <row r="483" spans="1:2" x14ac:dyDescent="0.2">
      <c r="A483">
        <v>129364</v>
      </c>
      <c r="B483">
        <v>96</v>
      </c>
    </row>
    <row r="484" spans="1:2" x14ac:dyDescent="0.2">
      <c r="A484">
        <v>129439</v>
      </c>
      <c r="B484">
        <v>43</v>
      </c>
    </row>
    <row r="485" spans="1:2" x14ac:dyDescent="0.2">
      <c r="A485">
        <v>130140</v>
      </c>
      <c r="B485">
        <v>3</v>
      </c>
    </row>
    <row r="486" spans="1:2" x14ac:dyDescent="0.2">
      <c r="A486">
        <v>130683</v>
      </c>
      <c r="B486">
        <v>73</v>
      </c>
    </row>
    <row r="487" spans="1:2" x14ac:dyDescent="0.2">
      <c r="A487">
        <v>130973</v>
      </c>
      <c r="B487">
        <v>5</v>
      </c>
    </row>
    <row r="488" spans="1:2" x14ac:dyDescent="0.2">
      <c r="A488">
        <v>130975</v>
      </c>
      <c r="B488">
        <v>87</v>
      </c>
    </row>
    <row r="489" spans="1:2" x14ac:dyDescent="0.2">
      <c r="A489">
        <v>131884</v>
      </c>
      <c r="B489">
        <v>37</v>
      </c>
    </row>
    <row r="490" spans="1:2" x14ac:dyDescent="0.2">
      <c r="A490">
        <v>132066</v>
      </c>
      <c r="B490">
        <v>3</v>
      </c>
    </row>
    <row r="491" spans="1:2" x14ac:dyDescent="0.2">
      <c r="A491">
        <v>132097</v>
      </c>
      <c r="B491">
        <v>13</v>
      </c>
    </row>
    <row r="492" spans="1:2" x14ac:dyDescent="0.2">
      <c r="A492">
        <v>132171</v>
      </c>
      <c r="B492">
        <v>4</v>
      </c>
    </row>
    <row r="493" spans="1:2" x14ac:dyDescent="0.2">
      <c r="A493">
        <v>132173</v>
      </c>
      <c r="B493">
        <v>3</v>
      </c>
    </row>
    <row r="494" spans="1:2" x14ac:dyDescent="0.2">
      <c r="A494">
        <v>132229</v>
      </c>
      <c r="B494">
        <v>15</v>
      </c>
    </row>
    <row r="495" spans="1:2" x14ac:dyDescent="0.2">
      <c r="A495">
        <v>132232</v>
      </c>
      <c r="B495">
        <v>207</v>
      </c>
    </row>
    <row r="496" spans="1:2" x14ac:dyDescent="0.2">
      <c r="A496">
        <v>132851</v>
      </c>
      <c r="B496">
        <v>10</v>
      </c>
    </row>
    <row r="497" spans="1:2" x14ac:dyDescent="0.2">
      <c r="A497">
        <v>132962</v>
      </c>
      <c r="B497">
        <v>180</v>
      </c>
    </row>
    <row r="498" spans="1:2" x14ac:dyDescent="0.2">
      <c r="A498">
        <v>132998</v>
      </c>
      <c r="B498">
        <v>101</v>
      </c>
    </row>
    <row r="499" spans="1:2" x14ac:dyDescent="0.2">
      <c r="A499">
        <v>133567</v>
      </c>
      <c r="B499">
        <v>257</v>
      </c>
    </row>
    <row r="500" spans="1:2" x14ac:dyDescent="0.2">
      <c r="A500">
        <v>134938</v>
      </c>
      <c r="B500">
        <v>42</v>
      </c>
    </row>
    <row r="501" spans="1:2" x14ac:dyDescent="0.2">
      <c r="A501">
        <v>135100</v>
      </c>
      <c r="B501">
        <v>7</v>
      </c>
    </row>
    <row r="502" spans="1:2" x14ac:dyDescent="0.2">
      <c r="A502">
        <v>135122</v>
      </c>
      <c r="B502">
        <v>1478</v>
      </c>
    </row>
    <row r="503" spans="1:2" x14ac:dyDescent="0.2">
      <c r="A503">
        <v>135343</v>
      </c>
      <c r="B503">
        <v>123</v>
      </c>
    </row>
    <row r="504" spans="1:2" x14ac:dyDescent="0.2">
      <c r="A504">
        <v>135368</v>
      </c>
      <c r="B504">
        <v>58</v>
      </c>
    </row>
    <row r="505" spans="1:2" x14ac:dyDescent="0.2">
      <c r="A505">
        <v>135594</v>
      </c>
      <c r="B505">
        <v>16</v>
      </c>
    </row>
    <row r="506" spans="1:2" x14ac:dyDescent="0.2">
      <c r="A506">
        <v>136308</v>
      </c>
      <c r="B506">
        <v>6</v>
      </c>
    </row>
    <row r="507" spans="1:2" x14ac:dyDescent="0.2">
      <c r="A507">
        <v>136506</v>
      </c>
      <c r="B507">
        <v>68</v>
      </c>
    </row>
    <row r="508" spans="1:2" x14ac:dyDescent="0.2">
      <c r="A508">
        <v>137418</v>
      </c>
      <c r="B508">
        <v>17</v>
      </c>
    </row>
    <row r="509" spans="1:2" x14ac:dyDescent="0.2">
      <c r="A509">
        <v>137813</v>
      </c>
      <c r="B509">
        <v>73</v>
      </c>
    </row>
    <row r="510" spans="1:2" x14ac:dyDescent="0.2">
      <c r="A510">
        <v>138516</v>
      </c>
      <c r="B510">
        <v>56</v>
      </c>
    </row>
    <row r="511" spans="1:2" x14ac:dyDescent="0.2">
      <c r="A511">
        <v>138774</v>
      </c>
      <c r="B511">
        <v>1</v>
      </c>
    </row>
    <row r="512" spans="1:2" x14ac:dyDescent="0.2">
      <c r="A512">
        <v>139260</v>
      </c>
      <c r="B512">
        <v>2</v>
      </c>
    </row>
    <row r="513" spans="1:2" x14ac:dyDescent="0.2">
      <c r="A513">
        <v>140280</v>
      </c>
      <c r="B513">
        <v>58</v>
      </c>
    </row>
    <row r="514" spans="1:2" x14ac:dyDescent="0.2">
      <c r="A514">
        <v>140284</v>
      </c>
      <c r="B514">
        <v>50</v>
      </c>
    </row>
    <row r="515" spans="1:2" x14ac:dyDescent="0.2">
      <c r="A515">
        <v>140442</v>
      </c>
      <c r="B515">
        <v>161</v>
      </c>
    </row>
    <row r="516" spans="1:2" x14ac:dyDescent="0.2">
      <c r="A516">
        <v>141123</v>
      </c>
      <c r="B516">
        <v>74</v>
      </c>
    </row>
    <row r="517" spans="1:2" x14ac:dyDescent="0.2">
      <c r="A517">
        <v>141269</v>
      </c>
      <c r="B517">
        <v>6</v>
      </c>
    </row>
    <row r="518" spans="1:2" x14ac:dyDescent="0.2">
      <c r="A518">
        <v>141315</v>
      </c>
      <c r="B518">
        <v>35</v>
      </c>
    </row>
    <row r="519" spans="1:2" x14ac:dyDescent="0.2">
      <c r="A519">
        <v>141355</v>
      </c>
      <c r="B519">
        <v>5</v>
      </c>
    </row>
    <row r="520" spans="1:2" x14ac:dyDescent="0.2">
      <c r="A520">
        <v>141725</v>
      </c>
      <c r="B520">
        <v>1</v>
      </c>
    </row>
    <row r="521" spans="1:2" x14ac:dyDescent="0.2">
      <c r="A521">
        <v>141788</v>
      </c>
      <c r="B521">
        <v>7</v>
      </c>
    </row>
    <row r="522" spans="1:2" x14ac:dyDescent="0.2">
      <c r="A522">
        <v>141887</v>
      </c>
      <c r="B522">
        <v>386</v>
      </c>
    </row>
    <row r="523" spans="1:2" x14ac:dyDescent="0.2">
      <c r="A523">
        <v>143651</v>
      </c>
      <c r="B523">
        <v>56</v>
      </c>
    </row>
    <row r="524" spans="1:2" x14ac:dyDescent="0.2">
      <c r="A524">
        <v>143871</v>
      </c>
      <c r="B524">
        <v>10</v>
      </c>
    </row>
    <row r="525" spans="1:2" x14ac:dyDescent="0.2">
      <c r="A525">
        <v>143890</v>
      </c>
      <c r="B525">
        <v>3</v>
      </c>
    </row>
    <row r="526" spans="1:2" x14ac:dyDescent="0.2">
      <c r="A526">
        <v>143994</v>
      </c>
      <c r="B526">
        <v>19</v>
      </c>
    </row>
    <row r="527" spans="1:2" x14ac:dyDescent="0.2">
      <c r="A527">
        <v>144068</v>
      </c>
      <c r="B527">
        <v>6</v>
      </c>
    </row>
    <row r="528" spans="1:2" x14ac:dyDescent="0.2">
      <c r="A528">
        <v>144320</v>
      </c>
      <c r="B528">
        <v>37</v>
      </c>
    </row>
    <row r="529" spans="1:2" x14ac:dyDescent="0.2">
      <c r="A529">
        <v>145058</v>
      </c>
      <c r="B529">
        <v>911</v>
      </c>
    </row>
    <row r="530" spans="1:2" x14ac:dyDescent="0.2">
      <c r="A530">
        <v>145461</v>
      </c>
      <c r="B530">
        <v>159</v>
      </c>
    </row>
    <row r="531" spans="1:2" x14ac:dyDescent="0.2">
      <c r="A531">
        <v>145570</v>
      </c>
      <c r="B531">
        <v>18</v>
      </c>
    </row>
    <row r="532" spans="1:2" x14ac:dyDescent="0.2">
      <c r="A532">
        <v>146825</v>
      </c>
      <c r="B532">
        <v>21</v>
      </c>
    </row>
    <row r="533" spans="1:2" x14ac:dyDescent="0.2">
      <c r="A533">
        <v>146835</v>
      </c>
      <c r="B533">
        <v>77</v>
      </c>
    </row>
    <row r="534" spans="1:2" x14ac:dyDescent="0.2">
      <c r="A534">
        <v>147636</v>
      </c>
      <c r="B534">
        <v>245</v>
      </c>
    </row>
    <row r="535" spans="1:2" x14ac:dyDescent="0.2">
      <c r="A535">
        <v>147909</v>
      </c>
      <c r="B535">
        <v>5</v>
      </c>
    </row>
    <row r="536" spans="1:2" x14ac:dyDescent="0.2">
      <c r="A536">
        <v>147917</v>
      </c>
      <c r="B536">
        <v>349</v>
      </c>
    </row>
    <row r="537" spans="1:2" x14ac:dyDescent="0.2">
      <c r="A537">
        <v>148303</v>
      </c>
      <c r="B537">
        <v>44</v>
      </c>
    </row>
    <row r="538" spans="1:2" x14ac:dyDescent="0.2">
      <c r="A538">
        <v>148711</v>
      </c>
      <c r="B538">
        <v>32</v>
      </c>
    </row>
    <row r="539" spans="1:2" x14ac:dyDescent="0.2">
      <c r="A539">
        <v>149197</v>
      </c>
      <c r="B539">
        <v>5</v>
      </c>
    </row>
    <row r="540" spans="1:2" x14ac:dyDescent="0.2">
      <c r="A540">
        <v>149220</v>
      </c>
      <c r="B540">
        <v>325</v>
      </c>
    </row>
    <row r="541" spans="1:2" x14ac:dyDescent="0.2">
      <c r="A541">
        <v>149335</v>
      </c>
      <c r="B541">
        <v>20</v>
      </c>
    </row>
    <row r="542" spans="1:2" x14ac:dyDescent="0.2">
      <c r="A542">
        <v>150938</v>
      </c>
      <c r="B542">
        <v>280</v>
      </c>
    </row>
    <row r="543" spans="1:2" x14ac:dyDescent="0.2">
      <c r="A543">
        <v>151032</v>
      </c>
      <c r="B543">
        <v>85</v>
      </c>
    </row>
    <row r="544" spans="1:2" x14ac:dyDescent="0.2">
      <c r="A544">
        <v>151263</v>
      </c>
      <c r="B544">
        <v>281</v>
      </c>
    </row>
    <row r="545" spans="1:2" x14ac:dyDescent="0.2">
      <c r="A545">
        <v>151282</v>
      </c>
      <c r="B545">
        <v>139</v>
      </c>
    </row>
    <row r="546" spans="1:2" x14ac:dyDescent="0.2">
      <c r="A546">
        <v>152049</v>
      </c>
      <c r="B546">
        <v>150</v>
      </c>
    </row>
    <row r="547" spans="1:2" x14ac:dyDescent="0.2">
      <c r="A547">
        <v>152725</v>
      </c>
      <c r="B547">
        <v>30</v>
      </c>
    </row>
    <row r="548" spans="1:2" x14ac:dyDescent="0.2">
      <c r="A548">
        <v>152792</v>
      </c>
      <c r="B548">
        <v>104</v>
      </c>
    </row>
    <row r="549" spans="1:2" x14ac:dyDescent="0.2">
      <c r="A549">
        <v>153711</v>
      </c>
      <c r="B549">
        <v>3</v>
      </c>
    </row>
    <row r="550" spans="1:2" x14ac:dyDescent="0.2">
      <c r="A550">
        <v>153812</v>
      </c>
      <c r="B550">
        <v>1</v>
      </c>
    </row>
    <row r="551" spans="1:2" x14ac:dyDescent="0.2">
      <c r="A551">
        <v>153918</v>
      </c>
      <c r="B551">
        <v>113</v>
      </c>
    </row>
    <row r="552" spans="1:2" x14ac:dyDescent="0.2">
      <c r="A552">
        <v>154313</v>
      </c>
      <c r="B552">
        <v>46</v>
      </c>
    </row>
    <row r="553" spans="1:2" x14ac:dyDescent="0.2">
      <c r="A553">
        <v>154321</v>
      </c>
      <c r="B553">
        <v>2</v>
      </c>
    </row>
    <row r="554" spans="1:2" x14ac:dyDescent="0.2">
      <c r="A554">
        <v>154340</v>
      </c>
      <c r="B554">
        <v>408</v>
      </c>
    </row>
    <row r="555" spans="1:2" x14ac:dyDescent="0.2">
      <c r="A555">
        <v>154527</v>
      </c>
      <c r="B555">
        <v>3</v>
      </c>
    </row>
    <row r="556" spans="1:2" x14ac:dyDescent="0.2">
      <c r="A556">
        <v>155194</v>
      </c>
      <c r="B556">
        <v>16</v>
      </c>
    </row>
    <row r="557" spans="1:2" x14ac:dyDescent="0.2">
      <c r="A557">
        <v>155263</v>
      </c>
      <c r="B557">
        <v>380</v>
      </c>
    </row>
    <row r="558" spans="1:2" x14ac:dyDescent="0.2">
      <c r="A558">
        <v>155268</v>
      </c>
      <c r="B558">
        <v>2</v>
      </c>
    </row>
    <row r="559" spans="1:2" x14ac:dyDescent="0.2">
      <c r="A559">
        <v>155646</v>
      </c>
      <c r="B559">
        <v>66</v>
      </c>
    </row>
    <row r="560" spans="1:2" x14ac:dyDescent="0.2">
      <c r="A560">
        <v>156030</v>
      </c>
      <c r="B560">
        <v>43</v>
      </c>
    </row>
    <row r="561" spans="1:2" x14ac:dyDescent="0.2">
      <c r="A561">
        <v>156114</v>
      </c>
      <c r="B561">
        <v>9</v>
      </c>
    </row>
    <row r="562" spans="1:2" x14ac:dyDescent="0.2">
      <c r="A562">
        <v>156561</v>
      </c>
      <c r="B562">
        <v>4</v>
      </c>
    </row>
    <row r="563" spans="1:2" x14ac:dyDescent="0.2">
      <c r="A563">
        <v>156634</v>
      </c>
      <c r="B563">
        <v>7</v>
      </c>
    </row>
    <row r="564" spans="1:2" x14ac:dyDescent="0.2">
      <c r="A564">
        <v>156776</v>
      </c>
      <c r="B564">
        <v>9</v>
      </c>
    </row>
    <row r="565" spans="1:2" x14ac:dyDescent="0.2">
      <c r="A565">
        <v>156843</v>
      </c>
      <c r="B565">
        <v>32</v>
      </c>
    </row>
    <row r="566" spans="1:2" x14ac:dyDescent="0.2">
      <c r="A566">
        <v>157071</v>
      </c>
      <c r="B566">
        <v>17</v>
      </c>
    </row>
    <row r="567" spans="1:2" x14ac:dyDescent="0.2">
      <c r="A567">
        <v>157184</v>
      </c>
      <c r="B567">
        <v>10</v>
      </c>
    </row>
    <row r="568" spans="1:2" x14ac:dyDescent="0.2">
      <c r="A568">
        <v>157469</v>
      </c>
      <c r="B568">
        <v>38</v>
      </c>
    </row>
    <row r="569" spans="1:2" x14ac:dyDescent="0.2">
      <c r="A569">
        <v>157471</v>
      </c>
      <c r="B569">
        <v>1</v>
      </c>
    </row>
    <row r="570" spans="1:2" x14ac:dyDescent="0.2">
      <c r="A570">
        <v>157728</v>
      </c>
      <c r="B570">
        <v>7</v>
      </c>
    </row>
    <row r="571" spans="1:2" x14ac:dyDescent="0.2">
      <c r="A571">
        <v>157734</v>
      </c>
      <c r="B571">
        <v>14</v>
      </c>
    </row>
    <row r="572" spans="1:2" x14ac:dyDescent="0.2">
      <c r="A572">
        <v>157831</v>
      </c>
      <c r="B572">
        <v>11</v>
      </c>
    </row>
    <row r="573" spans="1:2" x14ac:dyDescent="0.2">
      <c r="A573">
        <v>157911</v>
      </c>
      <c r="B573">
        <v>59</v>
      </c>
    </row>
    <row r="574" spans="1:2" x14ac:dyDescent="0.2">
      <c r="A574">
        <v>158186</v>
      </c>
      <c r="B574">
        <v>56</v>
      </c>
    </row>
    <row r="575" spans="1:2" x14ac:dyDescent="0.2">
      <c r="A575">
        <v>158258</v>
      </c>
      <c r="B575">
        <v>93</v>
      </c>
    </row>
    <row r="576" spans="1:2" x14ac:dyDescent="0.2">
      <c r="A576">
        <v>158405</v>
      </c>
      <c r="B576">
        <v>6</v>
      </c>
    </row>
    <row r="577" spans="1:2" x14ac:dyDescent="0.2">
      <c r="A577">
        <v>158519</v>
      </c>
      <c r="B577">
        <v>12</v>
      </c>
    </row>
    <row r="578" spans="1:2" x14ac:dyDescent="0.2">
      <c r="A578">
        <v>160259</v>
      </c>
      <c r="B578">
        <v>23</v>
      </c>
    </row>
    <row r="579" spans="1:2" x14ac:dyDescent="0.2">
      <c r="A579">
        <v>162888</v>
      </c>
      <c r="B579">
        <v>6</v>
      </c>
    </row>
    <row r="580" spans="1:2" x14ac:dyDescent="0.2">
      <c r="A580">
        <v>162954</v>
      </c>
      <c r="B580">
        <v>7</v>
      </c>
    </row>
    <row r="581" spans="1:2" x14ac:dyDescent="0.2">
      <c r="A581">
        <v>163049</v>
      </c>
      <c r="B581">
        <v>8</v>
      </c>
    </row>
    <row r="582" spans="1:2" x14ac:dyDescent="0.2">
      <c r="A582">
        <v>163211</v>
      </c>
      <c r="B582">
        <v>20</v>
      </c>
    </row>
    <row r="583" spans="1:2" x14ac:dyDescent="0.2">
      <c r="A583">
        <v>164165</v>
      </c>
      <c r="B583">
        <v>23</v>
      </c>
    </row>
    <row r="584" spans="1:2" x14ac:dyDescent="0.2">
      <c r="A584">
        <v>164265</v>
      </c>
      <c r="B584">
        <v>12</v>
      </c>
    </row>
    <row r="585" spans="1:2" x14ac:dyDescent="0.2">
      <c r="A585">
        <v>164536</v>
      </c>
      <c r="B585">
        <v>45</v>
      </c>
    </row>
    <row r="586" spans="1:2" x14ac:dyDescent="0.2">
      <c r="A586">
        <v>164977</v>
      </c>
      <c r="B586">
        <v>39</v>
      </c>
    </row>
    <row r="587" spans="1:2" x14ac:dyDescent="0.2">
      <c r="A587">
        <v>165109</v>
      </c>
      <c r="B587">
        <v>38</v>
      </c>
    </row>
    <row r="588" spans="1:2" x14ac:dyDescent="0.2">
      <c r="A588">
        <v>165629</v>
      </c>
      <c r="B588">
        <v>93</v>
      </c>
    </row>
    <row r="589" spans="1:2" x14ac:dyDescent="0.2">
      <c r="A589">
        <v>166224</v>
      </c>
      <c r="B589">
        <v>42</v>
      </c>
    </row>
    <row r="590" spans="1:2" x14ac:dyDescent="0.2">
      <c r="A590">
        <v>166614</v>
      </c>
      <c r="B590">
        <v>68</v>
      </c>
    </row>
    <row r="591" spans="1:2" x14ac:dyDescent="0.2">
      <c r="A591">
        <v>167086</v>
      </c>
      <c r="B591">
        <v>1</v>
      </c>
    </row>
    <row r="592" spans="1:2" x14ac:dyDescent="0.2">
      <c r="A592">
        <v>167139</v>
      </c>
      <c r="B592">
        <v>6</v>
      </c>
    </row>
    <row r="593" spans="1:2" x14ac:dyDescent="0.2">
      <c r="A593">
        <v>167965</v>
      </c>
      <c r="B593">
        <v>73</v>
      </c>
    </row>
    <row r="594" spans="1:2" x14ac:dyDescent="0.2">
      <c r="A594">
        <v>168226</v>
      </c>
      <c r="B594">
        <v>1</v>
      </c>
    </row>
    <row r="595" spans="1:2" x14ac:dyDescent="0.2">
      <c r="A595">
        <v>169787</v>
      </c>
      <c r="B595">
        <v>212</v>
      </c>
    </row>
    <row r="596" spans="1:2" x14ac:dyDescent="0.2">
      <c r="A596">
        <v>170384</v>
      </c>
      <c r="B596">
        <v>8</v>
      </c>
    </row>
    <row r="597" spans="1:2" x14ac:dyDescent="0.2">
      <c r="A597">
        <v>170623</v>
      </c>
      <c r="B597">
        <v>33</v>
      </c>
    </row>
    <row r="598" spans="1:2" x14ac:dyDescent="0.2">
      <c r="A598">
        <v>172686</v>
      </c>
      <c r="B598">
        <v>109</v>
      </c>
    </row>
    <row r="599" spans="1:2" x14ac:dyDescent="0.2">
      <c r="A599">
        <v>173528</v>
      </c>
      <c r="B599">
        <v>41</v>
      </c>
    </row>
    <row r="600" spans="1:2" x14ac:dyDescent="0.2">
      <c r="A600">
        <v>174235</v>
      </c>
      <c r="B600">
        <v>27</v>
      </c>
    </row>
    <row r="601" spans="1:2" x14ac:dyDescent="0.2">
      <c r="A601">
        <v>175721</v>
      </c>
      <c r="B601">
        <v>148</v>
      </c>
    </row>
    <row r="602" spans="1:2" x14ac:dyDescent="0.2">
      <c r="A602">
        <v>177293</v>
      </c>
      <c r="B602">
        <v>25</v>
      </c>
    </row>
    <row r="603" spans="1:2" x14ac:dyDescent="0.2">
      <c r="A603">
        <v>178090</v>
      </c>
      <c r="B603">
        <v>4</v>
      </c>
    </row>
    <row r="604" spans="1:2" x14ac:dyDescent="0.2">
      <c r="A604">
        <v>179811</v>
      </c>
      <c r="B604">
        <v>42</v>
      </c>
    </row>
    <row r="605" spans="1:2" x14ac:dyDescent="0.2">
      <c r="A605">
        <v>179820</v>
      </c>
      <c r="B605">
        <v>2</v>
      </c>
    </row>
    <row r="606" spans="1:2" x14ac:dyDescent="0.2">
      <c r="A606">
        <v>180045</v>
      </c>
      <c r="B606">
        <v>14</v>
      </c>
    </row>
    <row r="607" spans="1:2" x14ac:dyDescent="0.2">
      <c r="A607">
        <v>183838</v>
      </c>
      <c r="B607">
        <v>30</v>
      </c>
    </row>
    <row r="608" spans="1:2" x14ac:dyDescent="0.2">
      <c r="A608">
        <v>183946</v>
      </c>
      <c r="B608">
        <v>70</v>
      </c>
    </row>
    <row r="609" spans="1:2" x14ac:dyDescent="0.2">
      <c r="A609">
        <v>183987</v>
      </c>
      <c r="B609">
        <v>15</v>
      </c>
    </row>
    <row r="610" spans="1:2" x14ac:dyDescent="0.2">
      <c r="A610">
        <v>184616</v>
      </c>
      <c r="B610">
        <v>1</v>
      </c>
    </row>
    <row r="611" spans="1:2" x14ac:dyDescent="0.2">
      <c r="A611">
        <v>185176</v>
      </c>
      <c r="B611">
        <v>29</v>
      </c>
    </row>
    <row r="612" spans="1:2" x14ac:dyDescent="0.2">
      <c r="A612">
        <v>185357</v>
      </c>
      <c r="B612">
        <v>87</v>
      </c>
    </row>
    <row r="613" spans="1:2" x14ac:dyDescent="0.2">
      <c r="A613">
        <v>185617</v>
      </c>
      <c r="B613">
        <v>8</v>
      </c>
    </row>
    <row r="614" spans="1:2" x14ac:dyDescent="0.2">
      <c r="A614">
        <v>186139</v>
      </c>
      <c r="B614">
        <v>2</v>
      </c>
    </row>
    <row r="615" spans="1:2" x14ac:dyDescent="0.2">
      <c r="A615">
        <v>186872</v>
      </c>
      <c r="B615">
        <v>403</v>
      </c>
    </row>
    <row r="616" spans="1:2" x14ac:dyDescent="0.2">
      <c r="A616">
        <v>187670</v>
      </c>
      <c r="B616">
        <v>212</v>
      </c>
    </row>
    <row r="617" spans="1:2" x14ac:dyDescent="0.2">
      <c r="A617">
        <v>187999</v>
      </c>
      <c r="B617">
        <v>227</v>
      </c>
    </row>
    <row r="618" spans="1:2" x14ac:dyDescent="0.2">
      <c r="A618">
        <v>189075</v>
      </c>
      <c r="B618">
        <v>3</v>
      </c>
    </row>
    <row r="619" spans="1:2" x14ac:dyDescent="0.2">
      <c r="A619">
        <v>189114</v>
      </c>
      <c r="B619">
        <v>46</v>
      </c>
    </row>
    <row r="620" spans="1:2" x14ac:dyDescent="0.2">
      <c r="A620">
        <v>189441</v>
      </c>
      <c r="B620">
        <v>29</v>
      </c>
    </row>
    <row r="621" spans="1:2" x14ac:dyDescent="0.2">
      <c r="A621">
        <v>189472</v>
      </c>
      <c r="B621">
        <v>9</v>
      </c>
    </row>
    <row r="622" spans="1:2" x14ac:dyDescent="0.2">
      <c r="A622">
        <v>190848</v>
      </c>
      <c r="B622">
        <v>387</v>
      </c>
    </row>
    <row r="623" spans="1:2" x14ac:dyDescent="0.2">
      <c r="A623">
        <v>193186</v>
      </c>
      <c r="B623">
        <v>7</v>
      </c>
    </row>
    <row r="624" spans="1:2" x14ac:dyDescent="0.2">
      <c r="A624">
        <v>193368</v>
      </c>
      <c r="B624">
        <v>1</v>
      </c>
    </row>
    <row r="625" spans="1:2" x14ac:dyDescent="0.2">
      <c r="A625">
        <v>194255</v>
      </c>
      <c r="B625">
        <v>6</v>
      </c>
    </row>
    <row r="626" spans="1:2" x14ac:dyDescent="0.2">
      <c r="A626">
        <v>195409</v>
      </c>
      <c r="B626">
        <v>31</v>
      </c>
    </row>
    <row r="627" spans="1:2" x14ac:dyDescent="0.2">
      <c r="A627">
        <v>197700</v>
      </c>
      <c r="B627">
        <v>110</v>
      </c>
    </row>
    <row r="628" spans="1:2" x14ac:dyDescent="0.2">
      <c r="A628">
        <v>198056</v>
      </c>
      <c r="B628">
        <v>1</v>
      </c>
    </row>
    <row r="629" spans="1:2" x14ac:dyDescent="0.2">
      <c r="A629">
        <v>198139</v>
      </c>
      <c r="B629">
        <v>4</v>
      </c>
    </row>
    <row r="630" spans="1:2" x14ac:dyDescent="0.2">
      <c r="A630">
        <v>198541</v>
      </c>
      <c r="B630">
        <v>108</v>
      </c>
    </row>
    <row r="631" spans="1:2" x14ac:dyDescent="0.2">
      <c r="A631">
        <v>198553</v>
      </c>
      <c r="B631">
        <v>20</v>
      </c>
    </row>
    <row r="632" spans="1:2" x14ac:dyDescent="0.2">
      <c r="A632">
        <v>198611</v>
      </c>
      <c r="B632">
        <v>9</v>
      </c>
    </row>
    <row r="633" spans="1:2" x14ac:dyDescent="0.2">
      <c r="A633">
        <v>201477</v>
      </c>
      <c r="B633">
        <v>29</v>
      </c>
    </row>
    <row r="634" spans="1:2" x14ac:dyDescent="0.2">
      <c r="A634">
        <v>202077</v>
      </c>
      <c r="B634">
        <v>5</v>
      </c>
    </row>
    <row r="635" spans="1:2" x14ac:dyDescent="0.2">
      <c r="A635">
        <v>202651</v>
      </c>
      <c r="B635">
        <v>93</v>
      </c>
    </row>
    <row r="636" spans="1:2" x14ac:dyDescent="0.2">
      <c r="A636">
        <v>204092</v>
      </c>
      <c r="B636">
        <v>168</v>
      </c>
    </row>
    <row r="637" spans="1:2" x14ac:dyDescent="0.2">
      <c r="A637">
        <v>204157</v>
      </c>
      <c r="B637">
        <v>13</v>
      </c>
    </row>
    <row r="638" spans="1:2" x14ac:dyDescent="0.2">
      <c r="A638">
        <v>204302</v>
      </c>
      <c r="B638">
        <v>9</v>
      </c>
    </row>
    <row r="639" spans="1:2" x14ac:dyDescent="0.2">
      <c r="A639">
        <v>204311</v>
      </c>
      <c r="B639">
        <v>13</v>
      </c>
    </row>
    <row r="640" spans="1:2" x14ac:dyDescent="0.2">
      <c r="A640">
        <v>205136</v>
      </c>
      <c r="B640">
        <v>2</v>
      </c>
    </row>
    <row r="641" spans="1:2" x14ac:dyDescent="0.2">
      <c r="A641">
        <v>205360</v>
      </c>
      <c r="B641">
        <v>43</v>
      </c>
    </row>
    <row r="642" spans="1:2" x14ac:dyDescent="0.2">
      <c r="A642">
        <v>205391</v>
      </c>
      <c r="B642">
        <v>6</v>
      </c>
    </row>
    <row r="643" spans="1:2" x14ac:dyDescent="0.2">
      <c r="A643">
        <v>207035</v>
      </c>
      <c r="B643">
        <v>6</v>
      </c>
    </row>
    <row r="644" spans="1:2" x14ac:dyDescent="0.2">
      <c r="A644">
        <v>208174</v>
      </c>
      <c r="B644">
        <v>1</v>
      </c>
    </row>
    <row r="645" spans="1:2" x14ac:dyDescent="0.2">
      <c r="A645">
        <v>209541</v>
      </c>
      <c r="B645">
        <v>6</v>
      </c>
    </row>
    <row r="646" spans="1:2" x14ac:dyDescent="0.2">
      <c r="A646">
        <v>209923</v>
      </c>
      <c r="B646">
        <v>10</v>
      </c>
    </row>
    <row r="647" spans="1:2" x14ac:dyDescent="0.2">
      <c r="A647">
        <v>210565</v>
      </c>
      <c r="B647">
        <v>16</v>
      </c>
    </row>
    <row r="648" spans="1:2" x14ac:dyDescent="0.2">
      <c r="A648">
        <v>210651</v>
      </c>
      <c r="B648">
        <v>4</v>
      </c>
    </row>
    <row r="649" spans="1:2" x14ac:dyDescent="0.2">
      <c r="A649">
        <v>212348</v>
      </c>
      <c r="B649">
        <v>27</v>
      </c>
    </row>
    <row r="650" spans="1:2" x14ac:dyDescent="0.2">
      <c r="A650">
        <v>216455</v>
      </c>
      <c r="B650">
        <v>15</v>
      </c>
    </row>
    <row r="651" spans="1:2" x14ac:dyDescent="0.2">
      <c r="A651">
        <v>216820</v>
      </c>
      <c r="B651">
        <v>14</v>
      </c>
    </row>
    <row r="652" spans="1:2" x14ac:dyDescent="0.2">
      <c r="A652">
        <v>216931</v>
      </c>
      <c r="B652">
        <v>57</v>
      </c>
    </row>
    <row r="653" spans="1:2" x14ac:dyDescent="0.2">
      <c r="A653">
        <v>217054</v>
      </c>
      <c r="B653">
        <v>20</v>
      </c>
    </row>
    <row r="654" spans="1:2" x14ac:dyDescent="0.2">
      <c r="A654">
        <v>219125</v>
      </c>
      <c r="B654">
        <v>13</v>
      </c>
    </row>
    <row r="655" spans="1:2" x14ac:dyDescent="0.2">
      <c r="A655">
        <v>219157</v>
      </c>
      <c r="B655">
        <v>60</v>
      </c>
    </row>
    <row r="656" spans="1:2" x14ac:dyDescent="0.2">
      <c r="A656">
        <v>222038</v>
      </c>
      <c r="B656">
        <v>10</v>
      </c>
    </row>
    <row r="657" spans="1:2" x14ac:dyDescent="0.2">
      <c r="A657">
        <v>222446</v>
      </c>
      <c r="B657">
        <v>3</v>
      </c>
    </row>
    <row r="658" spans="1:2" x14ac:dyDescent="0.2">
      <c r="A658">
        <v>223835</v>
      </c>
      <c r="B658">
        <v>61</v>
      </c>
    </row>
    <row r="659" spans="1:2" x14ac:dyDescent="0.2">
      <c r="A659">
        <v>223867</v>
      </c>
      <c r="B659">
        <v>15</v>
      </c>
    </row>
    <row r="660" spans="1:2" x14ac:dyDescent="0.2">
      <c r="A660">
        <v>225076</v>
      </c>
      <c r="B660">
        <v>72</v>
      </c>
    </row>
    <row r="661" spans="1:2" x14ac:dyDescent="0.2">
      <c r="A661">
        <v>228700</v>
      </c>
      <c r="B661">
        <v>134</v>
      </c>
    </row>
    <row r="662" spans="1:2" x14ac:dyDescent="0.2">
      <c r="A662">
        <v>228826</v>
      </c>
      <c r="B662">
        <v>2</v>
      </c>
    </row>
    <row r="663" spans="1:2" x14ac:dyDescent="0.2">
      <c r="A663">
        <v>230607</v>
      </c>
      <c r="B663">
        <v>42</v>
      </c>
    </row>
    <row r="664" spans="1:2" x14ac:dyDescent="0.2">
      <c r="A664">
        <v>232925</v>
      </c>
      <c r="B664">
        <v>44</v>
      </c>
    </row>
    <row r="665" spans="1:2" x14ac:dyDescent="0.2">
      <c r="A665">
        <v>233436</v>
      </c>
      <c r="B665">
        <v>20</v>
      </c>
    </row>
    <row r="666" spans="1:2" x14ac:dyDescent="0.2">
      <c r="A666">
        <v>237422</v>
      </c>
      <c r="B666">
        <v>5</v>
      </c>
    </row>
    <row r="667" spans="1:2" x14ac:dyDescent="0.2">
      <c r="A667">
        <v>238617</v>
      </c>
      <c r="B667">
        <v>15</v>
      </c>
    </row>
    <row r="668" spans="1:2" x14ac:dyDescent="0.2">
      <c r="A668">
        <v>239483</v>
      </c>
      <c r="B668">
        <v>23</v>
      </c>
    </row>
    <row r="669" spans="1:2" x14ac:dyDescent="0.2">
      <c r="A669">
        <v>241689</v>
      </c>
      <c r="B669">
        <v>82</v>
      </c>
    </row>
    <row r="670" spans="1:2" x14ac:dyDescent="0.2">
      <c r="A670">
        <v>252871</v>
      </c>
      <c r="B670">
        <v>3</v>
      </c>
    </row>
    <row r="671" spans="1:2" x14ac:dyDescent="0.2">
      <c r="A671">
        <v>253844</v>
      </c>
      <c r="B671">
        <v>2</v>
      </c>
    </row>
    <row r="672" spans="1:2" x14ac:dyDescent="0.2">
      <c r="A672">
        <v>270032</v>
      </c>
      <c r="B672">
        <v>3</v>
      </c>
    </row>
    <row r="673" spans="1:2" x14ac:dyDescent="0.2">
      <c r="A673">
        <v>293426</v>
      </c>
      <c r="B673">
        <v>44</v>
      </c>
    </row>
    <row r="674" spans="1:2" x14ac:dyDescent="0.2">
      <c r="A674">
        <v>300074</v>
      </c>
      <c r="B674">
        <v>59</v>
      </c>
    </row>
    <row r="675" spans="1:2" x14ac:dyDescent="0.2">
      <c r="A675">
        <v>300075</v>
      </c>
      <c r="B675">
        <v>66</v>
      </c>
    </row>
    <row r="676" spans="1:2" x14ac:dyDescent="0.2">
      <c r="A676">
        <v>300173</v>
      </c>
      <c r="B676">
        <v>45</v>
      </c>
    </row>
    <row r="677" spans="1:2" x14ac:dyDescent="0.2">
      <c r="A677">
        <v>300565</v>
      </c>
      <c r="B677">
        <v>9</v>
      </c>
    </row>
    <row r="678" spans="1:2" x14ac:dyDescent="0.2">
      <c r="A678">
        <v>300623</v>
      </c>
      <c r="B678">
        <v>3</v>
      </c>
    </row>
    <row r="679" spans="1:2" x14ac:dyDescent="0.2">
      <c r="A679">
        <v>300687</v>
      </c>
      <c r="B679">
        <v>19</v>
      </c>
    </row>
    <row r="680" spans="1:2" x14ac:dyDescent="0.2">
      <c r="A680">
        <v>301248</v>
      </c>
      <c r="B680">
        <v>20</v>
      </c>
    </row>
    <row r="681" spans="1:2" x14ac:dyDescent="0.2">
      <c r="A681">
        <v>301446</v>
      </c>
      <c r="B681">
        <v>85</v>
      </c>
    </row>
    <row r="682" spans="1:2" x14ac:dyDescent="0.2">
      <c r="A682">
        <v>301506</v>
      </c>
      <c r="B682">
        <v>52</v>
      </c>
    </row>
    <row r="683" spans="1:2" x14ac:dyDescent="0.2">
      <c r="A683">
        <v>302416</v>
      </c>
      <c r="B683">
        <v>52</v>
      </c>
    </row>
    <row r="684" spans="1:2" x14ac:dyDescent="0.2">
      <c r="A684">
        <v>302493</v>
      </c>
      <c r="B684">
        <v>16</v>
      </c>
    </row>
    <row r="685" spans="1:2" x14ac:dyDescent="0.2">
      <c r="A685">
        <v>302836</v>
      </c>
      <c r="B685">
        <v>109</v>
      </c>
    </row>
    <row r="686" spans="1:2" x14ac:dyDescent="0.2">
      <c r="A686">
        <v>302987</v>
      </c>
      <c r="B686">
        <v>18</v>
      </c>
    </row>
    <row r="687" spans="1:2" x14ac:dyDescent="0.2">
      <c r="A687">
        <v>303223</v>
      </c>
      <c r="B687">
        <v>277</v>
      </c>
    </row>
    <row r="688" spans="1:2" x14ac:dyDescent="0.2">
      <c r="A688">
        <v>303269</v>
      </c>
      <c r="B688">
        <v>10</v>
      </c>
    </row>
    <row r="689" spans="1:2" x14ac:dyDescent="0.2">
      <c r="A689">
        <v>303426</v>
      </c>
      <c r="B689">
        <v>1</v>
      </c>
    </row>
    <row r="690" spans="1:2" x14ac:dyDescent="0.2">
      <c r="A690">
        <v>303663</v>
      </c>
      <c r="B690">
        <v>23</v>
      </c>
    </row>
    <row r="691" spans="1:2" x14ac:dyDescent="0.2">
      <c r="A691">
        <v>303942</v>
      </c>
      <c r="B691">
        <v>4</v>
      </c>
    </row>
    <row r="692" spans="1:2" x14ac:dyDescent="0.2">
      <c r="A692">
        <v>304016</v>
      </c>
      <c r="B692">
        <v>12</v>
      </c>
    </row>
    <row r="693" spans="1:2" x14ac:dyDescent="0.2">
      <c r="A693">
        <v>304056</v>
      </c>
      <c r="B693">
        <v>1</v>
      </c>
    </row>
    <row r="694" spans="1:2" x14ac:dyDescent="0.2">
      <c r="A694">
        <v>305755</v>
      </c>
      <c r="B694">
        <v>469</v>
      </c>
    </row>
    <row r="695" spans="1:2" x14ac:dyDescent="0.2">
      <c r="A695">
        <v>305888</v>
      </c>
      <c r="B695">
        <v>2</v>
      </c>
    </row>
    <row r="696" spans="1:2" x14ac:dyDescent="0.2">
      <c r="A696">
        <v>305896</v>
      </c>
      <c r="B696">
        <v>97</v>
      </c>
    </row>
    <row r="697" spans="1:2" x14ac:dyDescent="0.2">
      <c r="A697">
        <v>305996</v>
      </c>
      <c r="B697">
        <v>24</v>
      </c>
    </row>
    <row r="698" spans="1:2" x14ac:dyDescent="0.2">
      <c r="A698">
        <v>305997</v>
      </c>
      <c r="B698">
        <v>39</v>
      </c>
    </row>
    <row r="699" spans="1:2" x14ac:dyDescent="0.2">
      <c r="A699">
        <v>306038</v>
      </c>
      <c r="B699">
        <v>30</v>
      </c>
    </row>
    <row r="700" spans="1:2" x14ac:dyDescent="0.2">
      <c r="A700">
        <v>306040</v>
      </c>
      <c r="B700">
        <v>3</v>
      </c>
    </row>
    <row r="701" spans="1:2" x14ac:dyDescent="0.2">
      <c r="A701">
        <v>307677</v>
      </c>
      <c r="B701">
        <v>4</v>
      </c>
    </row>
    <row r="702" spans="1:2" x14ac:dyDescent="0.2">
      <c r="A702">
        <v>307831</v>
      </c>
      <c r="B702">
        <v>157</v>
      </c>
    </row>
    <row r="703" spans="1:2" x14ac:dyDescent="0.2">
      <c r="A703">
        <v>307838</v>
      </c>
      <c r="B703">
        <v>1</v>
      </c>
    </row>
    <row r="704" spans="1:2" x14ac:dyDescent="0.2">
      <c r="A704">
        <v>307983</v>
      </c>
      <c r="B704">
        <v>24</v>
      </c>
    </row>
    <row r="705" spans="1:2" x14ac:dyDescent="0.2">
      <c r="A705">
        <v>308142</v>
      </c>
      <c r="B705">
        <v>15</v>
      </c>
    </row>
    <row r="706" spans="1:2" x14ac:dyDescent="0.2">
      <c r="A706">
        <v>308599</v>
      </c>
      <c r="B706">
        <v>2</v>
      </c>
    </row>
    <row r="707" spans="1:2" x14ac:dyDescent="0.2">
      <c r="A707">
        <v>308856</v>
      </c>
      <c r="B707">
        <v>33</v>
      </c>
    </row>
    <row r="708" spans="1:2" x14ac:dyDescent="0.2">
      <c r="A708">
        <v>309015</v>
      </c>
      <c r="B708">
        <v>6</v>
      </c>
    </row>
    <row r="709" spans="1:2" x14ac:dyDescent="0.2">
      <c r="A709">
        <v>309173</v>
      </c>
      <c r="B709">
        <v>17</v>
      </c>
    </row>
    <row r="710" spans="1:2" x14ac:dyDescent="0.2">
      <c r="A710">
        <v>309225</v>
      </c>
      <c r="B710">
        <v>1</v>
      </c>
    </row>
    <row r="711" spans="1:2" x14ac:dyDescent="0.2">
      <c r="A711">
        <v>309455</v>
      </c>
      <c r="B711">
        <v>4</v>
      </c>
    </row>
    <row r="712" spans="1:2" x14ac:dyDescent="0.2">
      <c r="A712">
        <v>309618</v>
      </c>
      <c r="B712">
        <v>46</v>
      </c>
    </row>
    <row r="713" spans="1:2" x14ac:dyDescent="0.2">
      <c r="A713">
        <v>309704</v>
      </c>
      <c r="B713">
        <v>24</v>
      </c>
    </row>
    <row r="714" spans="1:2" x14ac:dyDescent="0.2">
      <c r="A714">
        <v>309888</v>
      </c>
      <c r="B714">
        <v>30</v>
      </c>
    </row>
    <row r="715" spans="1:2" x14ac:dyDescent="0.2">
      <c r="A715">
        <v>309995</v>
      </c>
      <c r="B715">
        <v>130</v>
      </c>
    </row>
    <row r="716" spans="1:2" x14ac:dyDescent="0.2">
      <c r="A716">
        <v>310328</v>
      </c>
      <c r="B716">
        <v>9</v>
      </c>
    </row>
    <row r="717" spans="1:2" x14ac:dyDescent="0.2">
      <c r="A717">
        <v>310479</v>
      </c>
      <c r="B717">
        <v>19</v>
      </c>
    </row>
    <row r="718" spans="1:2" x14ac:dyDescent="0.2">
      <c r="A718">
        <v>310911</v>
      </c>
      <c r="B718">
        <v>21</v>
      </c>
    </row>
    <row r="719" spans="1:2" x14ac:dyDescent="0.2">
      <c r="A719">
        <v>311450</v>
      </c>
      <c r="B719">
        <v>4</v>
      </c>
    </row>
    <row r="720" spans="1:2" x14ac:dyDescent="0.2">
      <c r="A720">
        <v>313325</v>
      </c>
      <c r="B720">
        <v>10</v>
      </c>
    </row>
    <row r="721" spans="1:2" x14ac:dyDescent="0.2">
      <c r="A721">
        <v>313412</v>
      </c>
      <c r="B721">
        <v>2</v>
      </c>
    </row>
    <row r="722" spans="1:2" x14ac:dyDescent="0.2">
      <c r="A722">
        <v>313790</v>
      </c>
      <c r="B722">
        <v>16</v>
      </c>
    </row>
    <row r="723" spans="1:2" x14ac:dyDescent="0.2">
      <c r="A723">
        <v>313954</v>
      </c>
      <c r="B723">
        <v>3</v>
      </c>
    </row>
    <row r="724" spans="1:2" x14ac:dyDescent="0.2">
      <c r="A724">
        <v>314695</v>
      </c>
      <c r="B724">
        <v>1</v>
      </c>
    </row>
    <row r="725" spans="1:2" x14ac:dyDescent="0.2">
      <c r="A725">
        <v>315055</v>
      </c>
      <c r="B725">
        <v>416</v>
      </c>
    </row>
    <row r="726" spans="1:2" x14ac:dyDescent="0.2">
      <c r="A726">
        <v>315176</v>
      </c>
      <c r="B726">
        <v>2</v>
      </c>
    </row>
    <row r="727" spans="1:2" x14ac:dyDescent="0.2">
      <c r="A727">
        <v>315428</v>
      </c>
      <c r="B727">
        <v>56</v>
      </c>
    </row>
    <row r="728" spans="1:2" x14ac:dyDescent="0.2">
      <c r="A728">
        <v>315562</v>
      </c>
      <c r="B728">
        <v>18</v>
      </c>
    </row>
    <row r="729" spans="1:2" x14ac:dyDescent="0.2">
      <c r="A729">
        <v>315703</v>
      </c>
      <c r="B729">
        <v>16</v>
      </c>
    </row>
    <row r="730" spans="1:2" x14ac:dyDescent="0.2">
      <c r="A730">
        <v>315722</v>
      </c>
      <c r="B730">
        <v>95</v>
      </c>
    </row>
    <row r="731" spans="1:2" x14ac:dyDescent="0.2">
      <c r="A731">
        <v>316023</v>
      </c>
      <c r="B731">
        <v>13</v>
      </c>
    </row>
    <row r="732" spans="1:2" x14ac:dyDescent="0.2">
      <c r="A732">
        <v>316129</v>
      </c>
      <c r="B732">
        <v>12</v>
      </c>
    </row>
    <row r="733" spans="1:2" x14ac:dyDescent="0.2">
      <c r="A733">
        <v>316716</v>
      </c>
      <c r="B733">
        <v>1091</v>
      </c>
    </row>
    <row r="734" spans="1:2" x14ac:dyDescent="0.2">
      <c r="A734">
        <v>316726</v>
      </c>
      <c r="B734">
        <v>94</v>
      </c>
    </row>
    <row r="735" spans="1:2" x14ac:dyDescent="0.2">
      <c r="A735">
        <v>317638</v>
      </c>
      <c r="B735">
        <v>32</v>
      </c>
    </row>
    <row r="736" spans="1:2" x14ac:dyDescent="0.2">
      <c r="A736">
        <v>318537</v>
      </c>
      <c r="B736">
        <v>36</v>
      </c>
    </row>
    <row r="737" spans="1:2" x14ac:dyDescent="0.2">
      <c r="A737">
        <v>318725</v>
      </c>
      <c r="B737">
        <v>37</v>
      </c>
    </row>
    <row r="738" spans="1:2" x14ac:dyDescent="0.2">
      <c r="A738">
        <v>318806</v>
      </c>
      <c r="B738">
        <v>2</v>
      </c>
    </row>
    <row r="739" spans="1:2" x14ac:dyDescent="0.2">
      <c r="A739">
        <v>319148</v>
      </c>
      <c r="B739">
        <v>5</v>
      </c>
    </row>
    <row r="740" spans="1:2" x14ac:dyDescent="0.2">
      <c r="A740">
        <v>319336</v>
      </c>
      <c r="B740">
        <v>16</v>
      </c>
    </row>
    <row r="741" spans="1:2" x14ac:dyDescent="0.2">
      <c r="A741">
        <v>320631</v>
      </c>
      <c r="B741">
        <v>231</v>
      </c>
    </row>
    <row r="742" spans="1:2" x14ac:dyDescent="0.2">
      <c r="A742">
        <v>320923</v>
      </c>
      <c r="B742">
        <v>11</v>
      </c>
    </row>
    <row r="743" spans="1:2" x14ac:dyDescent="0.2">
      <c r="A743">
        <v>321168</v>
      </c>
      <c r="B743">
        <v>17</v>
      </c>
    </row>
    <row r="744" spans="1:2" x14ac:dyDescent="0.2">
      <c r="A744">
        <v>321253</v>
      </c>
      <c r="B744">
        <v>27</v>
      </c>
    </row>
    <row r="745" spans="1:2" x14ac:dyDescent="0.2">
      <c r="A745">
        <v>321467</v>
      </c>
      <c r="B745">
        <v>74</v>
      </c>
    </row>
    <row r="746" spans="1:2" x14ac:dyDescent="0.2">
      <c r="A746">
        <v>321491</v>
      </c>
      <c r="B746">
        <v>1</v>
      </c>
    </row>
    <row r="747" spans="1:2" x14ac:dyDescent="0.2">
      <c r="A747">
        <v>321757</v>
      </c>
      <c r="B747">
        <v>5</v>
      </c>
    </row>
    <row r="748" spans="1:2" x14ac:dyDescent="0.2">
      <c r="A748">
        <v>321833</v>
      </c>
      <c r="B748">
        <v>18</v>
      </c>
    </row>
    <row r="749" spans="1:2" x14ac:dyDescent="0.2">
      <c r="A749">
        <v>322540</v>
      </c>
      <c r="B749">
        <v>2</v>
      </c>
    </row>
    <row r="750" spans="1:2" x14ac:dyDescent="0.2">
      <c r="A750">
        <v>322638</v>
      </c>
      <c r="B750">
        <v>22</v>
      </c>
    </row>
    <row r="751" spans="1:2" x14ac:dyDescent="0.2">
      <c r="A751">
        <v>322803</v>
      </c>
      <c r="B751">
        <v>16</v>
      </c>
    </row>
    <row r="752" spans="1:2" x14ac:dyDescent="0.2">
      <c r="A752">
        <v>323651</v>
      </c>
      <c r="B752">
        <v>2</v>
      </c>
    </row>
    <row r="753" spans="1:2" x14ac:dyDescent="0.2">
      <c r="A753">
        <v>323664</v>
      </c>
      <c r="B753">
        <v>653</v>
      </c>
    </row>
    <row r="754" spans="1:2" x14ac:dyDescent="0.2">
      <c r="A754">
        <v>324163</v>
      </c>
      <c r="B754">
        <v>10</v>
      </c>
    </row>
    <row r="755" spans="1:2" x14ac:dyDescent="0.2">
      <c r="A755">
        <v>324380</v>
      </c>
      <c r="B755">
        <v>280</v>
      </c>
    </row>
    <row r="756" spans="1:2" x14ac:dyDescent="0.2">
      <c r="A756">
        <v>325338</v>
      </c>
      <c r="B756">
        <v>218</v>
      </c>
    </row>
    <row r="757" spans="1:2" x14ac:dyDescent="0.2">
      <c r="A757">
        <v>325495</v>
      </c>
      <c r="B757">
        <v>1</v>
      </c>
    </row>
    <row r="758" spans="1:2" x14ac:dyDescent="0.2">
      <c r="A758">
        <v>325626</v>
      </c>
      <c r="B758">
        <v>91</v>
      </c>
    </row>
    <row r="759" spans="1:2" x14ac:dyDescent="0.2">
      <c r="A759">
        <v>326239</v>
      </c>
      <c r="B759">
        <v>33</v>
      </c>
    </row>
    <row r="760" spans="1:2" x14ac:dyDescent="0.2">
      <c r="A760">
        <v>326240</v>
      </c>
      <c r="B760">
        <v>28</v>
      </c>
    </row>
    <row r="761" spans="1:2" x14ac:dyDescent="0.2">
      <c r="A761">
        <v>326941</v>
      </c>
      <c r="B761">
        <v>46</v>
      </c>
    </row>
    <row r="762" spans="1:2" x14ac:dyDescent="0.2">
      <c r="A762">
        <v>327051</v>
      </c>
      <c r="B762">
        <v>18</v>
      </c>
    </row>
    <row r="763" spans="1:2" x14ac:dyDescent="0.2">
      <c r="A763">
        <v>327726</v>
      </c>
      <c r="B763">
        <v>1</v>
      </c>
    </row>
    <row r="764" spans="1:2" x14ac:dyDescent="0.2">
      <c r="A764">
        <v>327790</v>
      </c>
      <c r="B764">
        <v>37</v>
      </c>
    </row>
    <row r="765" spans="1:2" x14ac:dyDescent="0.2">
      <c r="A765">
        <v>327797</v>
      </c>
      <c r="B765">
        <v>1102</v>
      </c>
    </row>
    <row r="766" spans="1:2" x14ac:dyDescent="0.2">
      <c r="A766">
        <v>328024</v>
      </c>
      <c r="B766">
        <v>6</v>
      </c>
    </row>
    <row r="767" spans="1:2" x14ac:dyDescent="0.2">
      <c r="A767">
        <v>328078</v>
      </c>
      <c r="B767">
        <v>80</v>
      </c>
    </row>
    <row r="768" spans="1:2" x14ac:dyDescent="0.2">
      <c r="A768">
        <v>328079</v>
      </c>
      <c r="B768">
        <v>362</v>
      </c>
    </row>
    <row r="769" spans="1:2" x14ac:dyDescent="0.2">
      <c r="A769">
        <v>336327</v>
      </c>
      <c r="B769">
        <v>12</v>
      </c>
    </row>
    <row r="770" spans="1:2" x14ac:dyDescent="0.2">
      <c r="A770">
        <v>365837</v>
      </c>
      <c r="B770">
        <v>528</v>
      </c>
    </row>
    <row r="771" spans="1:2" x14ac:dyDescent="0.2">
      <c r="A771">
        <v>408831</v>
      </c>
      <c r="B771">
        <v>869</v>
      </c>
    </row>
    <row r="772" spans="1:2" x14ac:dyDescent="0.2">
      <c r="A772">
        <v>409151</v>
      </c>
      <c r="B772">
        <v>7</v>
      </c>
    </row>
    <row r="773" spans="1:2" x14ac:dyDescent="0.2">
      <c r="A773">
        <v>409372</v>
      </c>
      <c r="B773">
        <v>3</v>
      </c>
    </row>
    <row r="774" spans="1:2" x14ac:dyDescent="0.2">
      <c r="A774">
        <v>411270</v>
      </c>
      <c r="B774">
        <v>14</v>
      </c>
    </row>
    <row r="775" spans="1:2" x14ac:dyDescent="0.2">
      <c r="A775">
        <v>411438</v>
      </c>
      <c r="B775">
        <v>3</v>
      </c>
    </row>
    <row r="776" spans="1:2" x14ac:dyDescent="0.2">
      <c r="A776">
        <v>422611</v>
      </c>
      <c r="B776">
        <v>54</v>
      </c>
    </row>
    <row r="777" spans="1:2" x14ac:dyDescent="0.2">
      <c r="A777">
        <v>427790</v>
      </c>
      <c r="B777">
        <v>3</v>
      </c>
    </row>
    <row r="778" spans="1:2" x14ac:dyDescent="0.2">
      <c r="A778">
        <v>440255</v>
      </c>
      <c r="B778">
        <v>12</v>
      </c>
    </row>
    <row r="779" spans="1:2" x14ac:dyDescent="0.2">
      <c r="A779">
        <v>441034</v>
      </c>
      <c r="B779">
        <v>8</v>
      </c>
    </row>
    <row r="780" spans="1:2" x14ac:dyDescent="0.2">
      <c r="A780">
        <v>442328</v>
      </c>
      <c r="B780">
        <v>7</v>
      </c>
    </row>
    <row r="781" spans="1:2" x14ac:dyDescent="0.2">
      <c r="A781">
        <v>446518</v>
      </c>
      <c r="B781">
        <v>20</v>
      </c>
    </row>
    <row r="782" spans="1:2" x14ac:dyDescent="0.2">
      <c r="A782">
        <v>448278</v>
      </c>
      <c r="B782">
        <v>19</v>
      </c>
    </row>
    <row r="783" spans="1:2" x14ac:dyDescent="0.2">
      <c r="A783">
        <v>451087</v>
      </c>
      <c r="B783">
        <v>18</v>
      </c>
    </row>
    <row r="784" spans="1:2" x14ac:dyDescent="0.2">
      <c r="A784">
        <v>452068</v>
      </c>
      <c r="B784">
        <v>46</v>
      </c>
    </row>
    <row r="785" spans="1:2" x14ac:dyDescent="0.2">
      <c r="A785">
        <v>452290</v>
      </c>
      <c r="B785">
        <v>12</v>
      </c>
    </row>
    <row r="786" spans="1:2" x14ac:dyDescent="0.2">
      <c r="A786">
        <v>452548</v>
      </c>
      <c r="B786">
        <v>125</v>
      </c>
    </row>
    <row r="787" spans="1:2" x14ac:dyDescent="0.2">
      <c r="A787">
        <v>452684</v>
      </c>
      <c r="B787">
        <v>52</v>
      </c>
    </row>
    <row r="788" spans="1:2" x14ac:dyDescent="0.2">
      <c r="A788">
        <v>452932</v>
      </c>
      <c r="B788">
        <v>6</v>
      </c>
    </row>
    <row r="789" spans="1:2" x14ac:dyDescent="0.2">
      <c r="A789">
        <v>453249</v>
      </c>
      <c r="B789">
        <v>17</v>
      </c>
    </row>
    <row r="790" spans="1:2" x14ac:dyDescent="0.2">
      <c r="A790">
        <v>454239</v>
      </c>
      <c r="B790">
        <v>4</v>
      </c>
    </row>
    <row r="791" spans="1:2" x14ac:dyDescent="0.2">
      <c r="A791">
        <v>454367</v>
      </c>
      <c r="B791">
        <v>24</v>
      </c>
    </row>
    <row r="792" spans="1:2" x14ac:dyDescent="0.2">
      <c r="A792">
        <v>456357</v>
      </c>
      <c r="B792">
        <v>44</v>
      </c>
    </row>
    <row r="793" spans="1:2" x14ac:dyDescent="0.2">
      <c r="A793">
        <v>458584</v>
      </c>
      <c r="B793">
        <v>26</v>
      </c>
    </row>
    <row r="794" spans="1:2" x14ac:dyDescent="0.2">
      <c r="A794">
        <v>458721</v>
      </c>
      <c r="B794">
        <v>51</v>
      </c>
    </row>
    <row r="795" spans="1:2" x14ac:dyDescent="0.2">
      <c r="A795">
        <v>458741</v>
      </c>
      <c r="B795">
        <v>5</v>
      </c>
    </row>
    <row r="796" spans="1:2" x14ac:dyDescent="0.2">
      <c r="A796">
        <v>459129</v>
      </c>
      <c r="B796">
        <v>28</v>
      </c>
    </row>
    <row r="797" spans="1:2" x14ac:dyDescent="0.2">
      <c r="A797">
        <v>459174</v>
      </c>
      <c r="B797">
        <v>12</v>
      </c>
    </row>
    <row r="798" spans="1:2" x14ac:dyDescent="0.2">
      <c r="A798">
        <v>459199</v>
      </c>
      <c r="B798">
        <v>777</v>
      </c>
    </row>
    <row r="799" spans="1:2" x14ac:dyDescent="0.2">
      <c r="A799">
        <v>459200</v>
      </c>
      <c r="B799">
        <v>101</v>
      </c>
    </row>
    <row r="800" spans="1:2" x14ac:dyDescent="0.2">
      <c r="A800">
        <v>459269</v>
      </c>
      <c r="B800">
        <v>42</v>
      </c>
    </row>
    <row r="801" spans="1:2" x14ac:dyDescent="0.2">
      <c r="A801">
        <v>459344</v>
      </c>
      <c r="B801">
        <v>14</v>
      </c>
    </row>
    <row r="802" spans="1:2" x14ac:dyDescent="0.2">
      <c r="A802">
        <v>459447</v>
      </c>
      <c r="B802">
        <v>3</v>
      </c>
    </row>
    <row r="803" spans="1:2" x14ac:dyDescent="0.2">
      <c r="A803">
        <v>459541</v>
      </c>
      <c r="B803">
        <v>73</v>
      </c>
    </row>
    <row r="804" spans="1:2" x14ac:dyDescent="0.2">
      <c r="A804">
        <v>459683</v>
      </c>
      <c r="B804">
        <v>2</v>
      </c>
    </row>
    <row r="805" spans="1:2" x14ac:dyDescent="0.2">
      <c r="A805">
        <v>461758</v>
      </c>
      <c r="B805">
        <v>18</v>
      </c>
    </row>
    <row r="806" spans="1:2" x14ac:dyDescent="0.2">
      <c r="A806">
        <v>461763</v>
      </c>
      <c r="B806">
        <v>24</v>
      </c>
    </row>
    <row r="807" spans="1:2" x14ac:dyDescent="0.2">
      <c r="A807">
        <v>461977</v>
      </c>
      <c r="B807">
        <v>10</v>
      </c>
    </row>
    <row r="808" spans="1:2" x14ac:dyDescent="0.2">
      <c r="A808">
        <v>462446</v>
      </c>
      <c r="B808">
        <v>3</v>
      </c>
    </row>
    <row r="809" spans="1:2" x14ac:dyDescent="0.2">
      <c r="A809">
        <v>462647</v>
      </c>
      <c r="B809">
        <v>80</v>
      </c>
    </row>
    <row r="810" spans="1:2" x14ac:dyDescent="0.2">
      <c r="A810">
        <v>462933</v>
      </c>
      <c r="B810">
        <v>53</v>
      </c>
    </row>
    <row r="811" spans="1:2" x14ac:dyDescent="0.2">
      <c r="A811">
        <v>463089</v>
      </c>
      <c r="B811">
        <v>29</v>
      </c>
    </row>
    <row r="812" spans="1:2" x14ac:dyDescent="0.2">
      <c r="A812">
        <v>463227</v>
      </c>
      <c r="B812">
        <v>2</v>
      </c>
    </row>
    <row r="813" spans="1:2" x14ac:dyDescent="0.2">
      <c r="A813">
        <v>464190</v>
      </c>
      <c r="B813">
        <v>1</v>
      </c>
    </row>
    <row r="814" spans="1:2" x14ac:dyDescent="0.2">
      <c r="A814">
        <v>464691</v>
      </c>
      <c r="B814">
        <v>139</v>
      </c>
    </row>
    <row r="815" spans="1:2" x14ac:dyDescent="0.2">
      <c r="A815">
        <v>465304</v>
      </c>
      <c r="B815">
        <v>18</v>
      </c>
    </row>
    <row r="816" spans="1:2" x14ac:dyDescent="0.2">
      <c r="A816">
        <v>465572</v>
      </c>
      <c r="B816">
        <v>9</v>
      </c>
    </row>
    <row r="817" spans="1:2" x14ac:dyDescent="0.2">
      <c r="A817">
        <v>465602</v>
      </c>
      <c r="B817">
        <v>7</v>
      </c>
    </row>
    <row r="818" spans="1:2" x14ac:dyDescent="0.2">
      <c r="A818">
        <v>465697</v>
      </c>
      <c r="B818">
        <v>1</v>
      </c>
    </row>
    <row r="819" spans="1:2" x14ac:dyDescent="0.2">
      <c r="A819">
        <v>465926</v>
      </c>
      <c r="B819">
        <v>75</v>
      </c>
    </row>
    <row r="820" spans="1:2" x14ac:dyDescent="0.2">
      <c r="A820">
        <v>465967</v>
      </c>
      <c r="B820">
        <v>25</v>
      </c>
    </row>
    <row r="821" spans="1:2" x14ac:dyDescent="0.2">
      <c r="A821">
        <v>465969</v>
      </c>
      <c r="B821">
        <v>74</v>
      </c>
    </row>
    <row r="822" spans="1:2" x14ac:dyDescent="0.2">
      <c r="A822">
        <v>465977</v>
      </c>
      <c r="B822">
        <v>1</v>
      </c>
    </row>
    <row r="823" spans="1:2" x14ac:dyDescent="0.2">
      <c r="A823">
        <v>466037</v>
      </c>
      <c r="B823">
        <v>5</v>
      </c>
    </row>
    <row r="824" spans="1:2" x14ac:dyDescent="0.2">
      <c r="A824">
        <v>466044</v>
      </c>
      <c r="B824">
        <v>79</v>
      </c>
    </row>
    <row r="825" spans="1:2" x14ac:dyDescent="0.2">
      <c r="A825">
        <v>466199</v>
      </c>
      <c r="B825">
        <v>3</v>
      </c>
    </row>
    <row r="826" spans="1:2" x14ac:dyDescent="0.2">
      <c r="A826">
        <v>466211</v>
      </c>
      <c r="B826">
        <v>92</v>
      </c>
    </row>
    <row r="827" spans="1:2" x14ac:dyDescent="0.2">
      <c r="A827">
        <v>466223</v>
      </c>
      <c r="B827">
        <v>1</v>
      </c>
    </row>
    <row r="828" spans="1:2" x14ac:dyDescent="0.2">
      <c r="A828">
        <v>466242</v>
      </c>
      <c r="B828">
        <v>18</v>
      </c>
    </row>
    <row r="829" spans="1:2" x14ac:dyDescent="0.2">
      <c r="A829">
        <v>466357</v>
      </c>
      <c r="B829">
        <v>30</v>
      </c>
    </row>
    <row r="830" spans="1:2" x14ac:dyDescent="0.2">
      <c r="A830">
        <v>466375</v>
      </c>
      <c r="B830">
        <v>23</v>
      </c>
    </row>
    <row r="831" spans="1:2" x14ac:dyDescent="0.2">
      <c r="A831">
        <v>466385</v>
      </c>
      <c r="B831">
        <v>1</v>
      </c>
    </row>
    <row r="832" spans="1:2" x14ac:dyDescent="0.2">
      <c r="A832">
        <v>466446</v>
      </c>
      <c r="B832">
        <v>1</v>
      </c>
    </row>
    <row r="833" spans="1:2" x14ac:dyDescent="0.2">
      <c r="A833">
        <v>466490</v>
      </c>
      <c r="B833">
        <v>44</v>
      </c>
    </row>
    <row r="834" spans="1:2" x14ac:dyDescent="0.2">
      <c r="A834">
        <v>466491</v>
      </c>
      <c r="B834">
        <v>64</v>
      </c>
    </row>
    <row r="835" spans="1:2" x14ac:dyDescent="0.2">
      <c r="A835">
        <v>466492</v>
      </c>
      <c r="B835">
        <v>1</v>
      </c>
    </row>
    <row r="836" spans="1:2" x14ac:dyDescent="0.2">
      <c r="A836">
        <v>466669</v>
      </c>
      <c r="B836">
        <v>8</v>
      </c>
    </row>
    <row r="837" spans="1:2" x14ac:dyDescent="0.2">
      <c r="A837">
        <v>467119</v>
      </c>
      <c r="B837">
        <v>542</v>
      </c>
    </row>
    <row r="838" spans="1:2" x14ac:dyDescent="0.2">
      <c r="A838">
        <v>467555</v>
      </c>
      <c r="B838">
        <v>12</v>
      </c>
    </row>
    <row r="839" spans="1:2" x14ac:dyDescent="0.2">
      <c r="A839">
        <v>467660</v>
      </c>
      <c r="B839">
        <v>4</v>
      </c>
    </row>
    <row r="840" spans="1:2" x14ac:dyDescent="0.2">
      <c r="A840">
        <v>467765</v>
      </c>
      <c r="B840">
        <v>6</v>
      </c>
    </row>
    <row r="841" spans="1:2" x14ac:dyDescent="0.2">
      <c r="A841">
        <v>469988</v>
      </c>
      <c r="B841">
        <v>9</v>
      </c>
    </row>
    <row r="842" spans="1:2" x14ac:dyDescent="0.2">
      <c r="A842">
        <v>470006</v>
      </c>
      <c r="B842">
        <v>258</v>
      </c>
    </row>
    <row r="843" spans="1:2" x14ac:dyDescent="0.2">
      <c r="A843">
        <v>470672</v>
      </c>
      <c r="B843">
        <v>25</v>
      </c>
    </row>
    <row r="844" spans="1:2" x14ac:dyDescent="0.2">
      <c r="A844">
        <v>470696</v>
      </c>
      <c r="B844">
        <v>32</v>
      </c>
    </row>
    <row r="845" spans="1:2" x14ac:dyDescent="0.2">
      <c r="A845">
        <v>470764</v>
      </c>
      <c r="B845">
        <v>10</v>
      </c>
    </row>
    <row r="846" spans="1:2" x14ac:dyDescent="0.2">
      <c r="A846">
        <v>470907</v>
      </c>
      <c r="B846">
        <v>96</v>
      </c>
    </row>
    <row r="847" spans="1:2" x14ac:dyDescent="0.2">
      <c r="A847">
        <v>470994</v>
      </c>
      <c r="B847">
        <v>1</v>
      </c>
    </row>
    <row r="848" spans="1:2" x14ac:dyDescent="0.2">
      <c r="A848">
        <v>471191</v>
      </c>
      <c r="B848">
        <v>227</v>
      </c>
    </row>
    <row r="849" spans="1:2" x14ac:dyDescent="0.2">
      <c r="A849">
        <v>471807</v>
      </c>
      <c r="B849">
        <v>1</v>
      </c>
    </row>
    <row r="850" spans="1:2" x14ac:dyDescent="0.2">
      <c r="A850">
        <v>472299</v>
      </c>
      <c r="B850">
        <v>34</v>
      </c>
    </row>
    <row r="851" spans="1:2" x14ac:dyDescent="0.2">
      <c r="A851">
        <v>472922</v>
      </c>
      <c r="B851">
        <v>22</v>
      </c>
    </row>
    <row r="852" spans="1:2" x14ac:dyDescent="0.2">
      <c r="A852">
        <v>473714</v>
      </c>
      <c r="B852">
        <v>19</v>
      </c>
    </row>
    <row r="853" spans="1:2" x14ac:dyDescent="0.2">
      <c r="A853">
        <v>474285</v>
      </c>
      <c r="B853">
        <v>4</v>
      </c>
    </row>
    <row r="854" spans="1:2" x14ac:dyDescent="0.2">
      <c r="A854">
        <v>474623</v>
      </c>
      <c r="B854">
        <v>72</v>
      </c>
    </row>
    <row r="855" spans="1:2" x14ac:dyDescent="0.2">
      <c r="A855">
        <v>475505</v>
      </c>
      <c r="B855">
        <v>59</v>
      </c>
    </row>
    <row r="856" spans="1:2" x14ac:dyDescent="0.2">
      <c r="A856">
        <v>476092</v>
      </c>
      <c r="B856">
        <v>2</v>
      </c>
    </row>
    <row r="857" spans="1:2" x14ac:dyDescent="0.2">
      <c r="A857">
        <v>476910</v>
      </c>
      <c r="B857">
        <v>27</v>
      </c>
    </row>
    <row r="858" spans="1:2" x14ac:dyDescent="0.2">
      <c r="A858">
        <v>477215</v>
      </c>
      <c r="B858">
        <v>2</v>
      </c>
    </row>
    <row r="859" spans="1:2" x14ac:dyDescent="0.2">
      <c r="A859">
        <v>477587</v>
      </c>
      <c r="B859">
        <v>53</v>
      </c>
    </row>
    <row r="860" spans="1:2" x14ac:dyDescent="0.2">
      <c r="A860">
        <v>477606</v>
      </c>
      <c r="B860">
        <v>21</v>
      </c>
    </row>
    <row r="861" spans="1:2" x14ac:dyDescent="0.2">
      <c r="A861">
        <v>477653</v>
      </c>
      <c r="B861">
        <v>3</v>
      </c>
    </row>
    <row r="862" spans="1:2" x14ac:dyDescent="0.2">
      <c r="A862">
        <v>477887</v>
      </c>
      <c r="B862">
        <v>22</v>
      </c>
    </row>
    <row r="863" spans="1:2" x14ac:dyDescent="0.2">
      <c r="A863">
        <v>478216</v>
      </c>
      <c r="B863">
        <v>13</v>
      </c>
    </row>
    <row r="864" spans="1:2" x14ac:dyDescent="0.2">
      <c r="A864">
        <v>478409</v>
      </c>
      <c r="B864">
        <v>22</v>
      </c>
    </row>
    <row r="865" spans="1:2" x14ac:dyDescent="0.2">
      <c r="A865">
        <v>478812</v>
      </c>
      <c r="B865">
        <v>444</v>
      </c>
    </row>
    <row r="866" spans="1:2" x14ac:dyDescent="0.2">
      <c r="A866">
        <v>479509</v>
      </c>
      <c r="B866">
        <v>8</v>
      </c>
    </row>
    <row r="867" spans="1:2" x14ac:dyDescent="0.2">
      <c r="A867">
        <v>480485</v>
      </c>
      <c r="B867">
        <v>3</v>
      </c>
    </row>
    <row r="868" spans="1:2" x14ac:dyDescent="0.2">
      <c r="A868">
        <v>480740</v>
      </c>
      <c r="B868">
        <v>2</v>
      </c>
    </row>
    <row r="869" spans="1:2" x14ac:dyDescent="0.2">
      <c r="A869">
        <v>480877</v>
      </c>
      <c r="B869">
        <v>7</v>
      </c>
    </row>
    <row r="870" spans="1:2" x14ac:dyDescent="0.2">
      <c r="A870">
        <v>480908</v>
      </c>
      <c r="B870">
        <v>10</v>
      </c>
    </row>
    <row r="871" spans="1:2" x14ac:dyDescent="0.2">
      <c r="A871">
        <v>481326</v>
      </c>
      <c r="B871">
        <v>1</v>
      </c>
    </row>
    <row r="872" spans="1:2" x14ac:dyDescent="0.2">
      <c r="A872">
        <v>482009</v>
      </c>
      <c r="B872">
        <v>1</v>
      </c>
    </row>
    <row r="873" spans="1:2" x14ac:dyDescent="0.2">
      <c r="A873">
        <v>482999</v>
      </c>
      <c r="B873">
        <v>46</v>
      </c>
    </row>
    <row r="874" spans="1:2" x14ac:dyDescent="0.2">
      <c r="A874">
        <v>484480</v>
      </c>
      <c r="B874">
        <v>3</v>
      </c>
    </row>
    <row r="875" spans="1:2" x14ac:dyDescent="0.2">
      <c r="A875">
        <v>484505</v>
      </c>
      <c r="B875">
        <v>98</v>
      </c>
    </row>
    <row r="876" spans="1:2" x14ac:dyDescent="0.2">
      <c r="A876">
        <v>484843</v>
      </c>
      <c r="B876">
        <v>85</v>
      </c>
    </row>
    <row r="877" spans="1:2" x14ac:dyDescent="0.2">
      <c r="A877">
        <v>486118</v>
      </c>
      <c r="B877">
        <v>14</v>
      </c>
    </row>
    <row r="878" spans="1:2" x14ac:dyDescent="0.2">
      <c r="A878">
        <v>486478</v>
      </c>
      <c r="B878">
        <v>155</v>
      </c>
    </row>
    <row r="879" spans="1:2" x14ac:dyDescent="0.2">
      <c r="A879">
        <v>486792</v>
      </c>
      <c r="B879">
        <v>18</v>
      </c>
    </row>
    <row r="880" spans="1:2" x14ac:dyDescent="0.2">
      <c r="A880">
        <v>486799</v>
      </c>
      <c r="B880">
        <v>15</v>
      </c>
    </row>
    <row r="881" spans="1:2" x14ac:dyDescent="0.2">
      <c r="A881">
        <v>487132</v>
      </c>
      <c r="B881">
        <v>6</v>
      </c>
    </row>
    <row r="882" spans="1:2" x14ac:dyDescent="0.2">
      <c r="A882">
        <v>488116</v>
      </c>
      <c r="B882">
        <v>5</v>
      </c>
    </row>
    <row r="883" spans="1:2" x14ac:dyDescent="0.2">
      <c r="A883">
        <v>489703</v>
      </c>
      <c r="B883">
        <v>1</v>
      </c>
    </row>
    <row r="884" spans="1:2" x14ac:dyDescent="0.2">
      <c r="A884">
        <v>490142</v>
      </c>
      <c r="B884">
        <v>25</v>
      </c>
    </row>
    <row r="885" spans="1:2" x14ac:dyDescent="0.2">
      <c r="A885">
        <v>491098</v>
      </c>
      <c r="B885">
        <v>3</v>
      </c>
    </row>
    <row r="886" spans="1:2" x14ac:dyDescent="0.2">
      <c r="A886">
        <v>491619</v>
      </c>
      <c r="B886">
        <v>1</v>
      </c>
    </row>
    <row r="887" spans="1:2" x14ac:dyDescent="0.2">
      <c r="A887">
        <v>491705</v>
      </c>
      <c r="B887">
        <v>373</v>
      </c>
    </row>
    <row r="888" spans="1:2" x14ac:dyDescent="0.2">
      <c r="A888">
        <v>493451</v>
      </c>
      <c r="B888">
        <v>44</v>
      </c>
    </row>
    <row r="889" spans="1:2" x14ac:dyDescent="0.2">
      <c r="A889">
        <v>493599</v>
      </c>
      <c r="B889">
        <v>5</v>
      </c>
    </row>
    <row r="890" spans="1:2" x14ac:dyDescent="0.2">
      <c r="A890">
        <v>493856</v>
      </c>
      <c r="B890">
        <v>57</v>
      </c>
    </row>
    <row r="891" spans="1:2" x14ac:dyDescent="0.2">
      <c r="A891">
        <v>493927</v>
      </c>
      <c r="B891">
        <v>1</v>
      </c>
    </row>
    <row r="892" spans="1:2" x14ac:dyDescent="0.2">
      <c r="A892">
        <v>494655</v>
      </c>
      <c r="B892">
        <v>28</v>
      </c>
    </row>
    <row r="893" spans="1:2" x14ac:dyDescent="0.2">
      <c r="A893">
        <v>494926</v>
      </c>
      <c r="B893">
        <v>1</v>
      </c>
    </row>
    <row r="894" spans="1:2" x14ac:dyDescent="0.2">
      <c r="A894">
        <v>497274</v>
      </c>
      <c r="B894">
        <v>14</v>
      </c>
    </row>
    <row r="895" spans="1:2" x14ac:dyDescent="0.2">
      <c r="A895">
        <v>497582</v>
      </c>
      <c r="B895">
        <v>46</v>
      </c>
    </row>
    <row r="896" spans="1:2" x14ac:dyDescent="0.2">
      <c r="A896">
        <v>497705</v>
      </c>
      <c r="B896">
        <v>4</v>
      </c>
    </row>
    <row r="897" spans="1:2" x14ac:dyDescent="0.2">
      <c r="A897">
        <v>498207</v>
      </c>
      <c r="B897">
        <v>3</v>
      </c>
    </row>
    <row r="898" spans="1:2" x14ac:dyDescent="0.2">
      <c r="A898">
        <v>499976</v>
      </c>
      <c r="B898">
        <v>26</v>
      </c>
    </row>
    <row r="899" spans="1:2" x14ac:dyDescent="0.2">
      <c r="A899">
        <v>500208</v>
      </c>
      <c r="B899">
        <v>21</v>
      </c>
    </row>
    <row r="900" spans="1:2" x14ac:dyDescent="0.2">
      <c r="A900">
        <v>500453</v>
      </c>
      <c r="B900">
        <v>44</v>
      </c>
    </row>
    <row r="901" spans="1:2" x14ac:dyDescent="0.2">
      <c r="A901">
        <v>500661</v>
      </c>
      <c r="B901">
        <v>2</v>
      </c>
    </row>
    <row r="902" spans="1:2" x14ac:dyDescent="0.2">
      <c r="A902">
        <v>502025</v>
      </c>
      <c r="B902">
        <v>19</v>
      </c>
    </row>
    <row r="903" spans="1:2" x14ac:dyDescent="0.2">
      <c r="A903">
        <v>507321</v>
      </c>
      <c r="B903">
        <v>5</v>
      </c>
    </row>
    <row r="904" spans="1:2" x14ac:dyDescent="0.2">
      <c r="A904">
        <v>508779</v>
      </c>
      <c r="B904">
        <v>31</v>
      </c>
    </row>
    <row r="905" spans="1:2" x14ac:dyDescent="0.2">
      <c r="A905">
        <v>509692</v>
      </c>
      <c r="B905">
        <v>23</v>
      </c>
    </row>
    <row r="906" spans="1:2" x14ac:dyDescent="0.2">
      <c r="A906">
        <v>509963</v>
      </c>
      <c r="B906">
        <v>2</v>
      </c>
    </row>
    <row r="907" spans="1:2" x14ac:dyDescent="0.2">
      <c r="A907">
        <v>510378</v>
      </c>
      <c r="B907">
        <v>9</v>
      </c>
    </row>
    <row r="908" spans="1:2" x14ac:dyDescent="0.2">
      <c r="A908">
        <v>510427</v>
      </c>
      <c r="B908">
        <v>5</v>
      </c>
    </row>
    <row r="909" spans="1:2" x14ac:dyDescent="0.2">
      <c r="A909">
        <v>510946</v>
      </c>
      <c r="B909">
        <v>27</v>
      </c>
    </row>
    <row r="910" spans="1:2" x14ac:dyDescent="0.2">
      <c r="A910">
        <v>511036</v>
      </c>
      <c r="B910">
        <v>19</v>
      </c>
    </row>
    <row r="911" spans="1:2" x14ac:dyDescent="0.2">
      <c r="A911">
        <v>512806</v>
      </c>
      <c r="B911">
        <v>18</v>
      </c>
    </row>
    <row r="912" spans="1:2" x14ac:dyDescent="0.2">
      <c r="A912">
        <v>512879</v>
      </c>
      <c r="B912">
        <v>22</v>
      </c>
    </row>
    <row r="913" spans="1:2" x14ac:dyDescent="0.2">
      <c r="A913">
        <v>512912</v>
      </c>
      <c r="B913">
        <v>68</v>
      </c>
    </row>
    <row r="914" spans="1:2" x14ac:dyDescent="0.2">
      <c r="A914">
        <v>512963</v>
      </c>
      <c r="B914">
        <v>5</v>
      </c>
    </row>
    <row r="915" spans="1:2" x14ac:dyDescent="0.2">
      <c r="A915">
        <v>513112</v>
      </c>
      <c r="B915">
        <v>15</v>
      </c>
    </row>
    <row r="916" spans="1:2" x14ac:dyDescent="0.2">
      <c r="A916">
        <v>513323</v>
      </c>
      <c r="B916">
        <v>5</v>
      </c>
    </row>
    <row r="917" spans="1:2" x14ac:dyDescent="0.2">
      <c r="A917">
        <v>513431</v>
      </c>
      <c r="B917">
        <v>11</v>
      </c>
    </row>
    <row r="918" spans="1:2" x14ac:dyDescent="0.2">
      <c r="A918">
        <v>513462</v>
      </c>
      <c r="B918">
        <v>92</v>
      </c>
    </row>
    <row r="919" spans="1:2" x14ac:dyDescent="0.2">
      <c r="A919">
        <v>513778</v>
      </c>
      <c r="B919">
        <v>8</v>
      </c>
    </row>
    <row r="920" spans="1:2" x14ac:dyDescent="0.2">
      <c r="A920">
        <v>513816</v>
      </c>
      <c r="B920">
        <v>13</v>
      </c>
    </row>
    <row r="921" spans="1:2" x14ac:dyDescent="0.2">
      <c r="A921">
        <v>513921</v>
      </c>
      <c r="B921">
        <v>6</v>
      </c>
    </row>
    <row r="922" spans="1:2" x14ac:dyDescent="0.2">
      <c r="A922">
        <v>514054</v>
      </c>
      <c r="B922">
        <v>2</v>
      </c>
    </row>
    <row r="923" spans="1:2" x14ac:dyDescent="0.2">
      <c r="A923">
        <v>514302</v>
      </c>
      <c r="B923">
        <v>3</v>
      </c>
    </row>
    <row r="924" spans="1:2" x14ac:dyDescent="0.2">
      <c r="A924">
        <v>514322</v>
      </c>
      <c r="B924">
        <v>71</v>
      </c>
    </row>
    <row r="925" spans="1:2" x14ac:dyDescent="0.2">
      <c r="A925">
        <v>514566</v>
      </c>
      <c r="B925">
        <v>423</v>
      </c>
    </row>
    <row r="926" spans="1:2" x14ac:dyDescent="0.2">
      <c r="A926">
        <v>515147</v>
      </c>
      <c r="B926">
        <v>1</v>
      </c>
    </row>
    <row r="927" spans="1:2" x14ac:dyDescent="0.2">
      <c r="A927">
        <v>515162</v>
      </c>
      <c r="B927">
        <v>405</v>
      </c>
    </row>
    <row r="928" spans="1:2" x14ac:dyDescent="0.2">
      <c r="A928">
        <v>515481</v>
      </c>
      <c r="B928">
        <v>1</v>
      </c>
    </row>
    <row r="929" spans="1:2" x14ac:dyDescent="0.2">
      <c r="A929">
        <v>515701</v>
      </c>
      <c r="B929">
        <v>57</v>
      </c>
    </row>
    <row r="930" spans="1:2" x14ac:dyDescent="0.2">
      <c r="A930">
        <v>517451</v>
      </c>
      <c r="B930">
        <v>10</v>
      </c>
    </row>
    <row r="931" spans="1:2" x14ac:dyDescent="0.2">
      <c r="A931">
        <v>518257</v>
      </c>
      <c r="B931">
        <v>10</v>
      </c>
    </row>
    <row r="932" spans="1:2" x14ac:dyDescent="0.2">
      <c r="A932">
        <v>519849</v>
      </c>
      <c r="B932">
        <v>18</v>
      </c>
    </row>
    <row r="933" spans="1:2" x14ac:dyDescent="0.2">
      <c r="A933">
        <v>520250</v>
      </c>
      <c r="B933">
        <v>16</v>
      </c>
    </row>
    <row r="934" spans="1:2" x14ac:dyDescent="0.2">
      <c r="A934">
        <v>520949</v>
      </c>
      <c r="B934">
        <v>10</v>
      </c>
    </row>
    <row r="935" spans="1:2" x14ac:dyDescent="0.2">
      <c r="A935">
        <v>521948</v>
      </c>
      <c r="B935">
        <v>2</v>
      </c>
    </row>
    <row r="936" spans="1:2" x14ac:dyDescent="0.2">
      <c r="A936">
        <v>523755</v>
      </c>
      <c r="B936">
        <v>8</v>
      </c>
    </row>
    <row r="937" spans="1:2" x14ac:dyDescent="0.2">
      <c r="A937">
        <v>525155</v>
      </c>
      <c r="B937">
        <v>15</v>
      </c>
    </row>
    <row r="938" spans="1:2" x14ac:dyDescent="0.2">
      <c r="A938">
        <v>531347</v>
      </c>
      <c r="B938">
        <v>16</v>
      </c>
    </row>
    <row r="939" spans="1:2" x14ac:dyDescent="0.2">
      <c r="A939">
        <v>532061</v>
      </c>
      <c r="B939">
        <v>22</v>
      </c>
    </row>
    <row r="940" spans="1:2" x14ac:dyDescent="0.2">
      <c r="A940">
        <v>532247</v>
      </c>
      <c r="B940">
        <v>37</v>
      </c>
    </row>
    <row r="941" spans="1:2" x14ac:dyDescent="0.2">
      <c r="A941">
        <v>533752</v>
      </c>
      <c r="B941">
        <v>1</v>
      </c>
    </row>
    <row r="942" spans="1:2" x14ac:dyDescent="0.2">
      <c r="A942">
        <v>534862</v>
      </c>
      <c r="B942">
        <v>116</v>
      </c>
    </row>
    <row r="943" spans="1:2" x14ac:dyDescent="0.2">
      <c r="A943">
        <v>535762</v>
      </c>
      <c r="B943">
        <v>264</v>
      </c>
    </row>
    <row r="944" spans="1:2" x14ac:dyDescent="0.2">
      <c r="A944">
        <v>536862</v>
      </c>
      <c r="B944">
        <v>5</v>
      </c>
    </row>
    <row r="945" spans="1:2" x14ac:dyDescent="0.2">
      <c r="A945">
        <v>538476</v>
      </c>
      <c r="B945">
        <v>1</v>
      </c>
    </row>
    <row r="946" spans="1:2" x14ac:dyDescent="0.2">
      <c r="A946">
        <v>542050</v>
      </c>
      <c r="B946">
        <v>38</v>
      </c>
    </row>
    <row r="947" spans="1:2" x14ac:dyDescent="0.2">
      <c r="A947">
        <v>543347</v>
      </c>
      <c r="B947">
        <v>20</v>
      </c>
    </row>
    <row r="948" spans="1:2" x14ac:dyDescent="0.2">
      <c r="A948">
        <v>545648</v>
      </c>
      <c r="B948">
        <v>2</v>
      </c>
    </row>
    <row r="949" spans="1:2" x14ac:dyDescent="0.2">
      <c r="A949">
        <v>547648</v>
      </c>
      <c r="B949">
        <v>95</v>
      </c>
    </row>
    <row r="950" spans="1:2" x14ac:dyDescent="0.2">
      <c r="A950">
        <v>548262</v>
      </c>
      <c r="B950">
        <v>149</v>
      </c>
    </row>
    <row r="951" spans="1:2" x14ac:dyDescent="0.2">
      <c r="A951">
        <v>549754</v>
      </c>
      <c r="B951">
        <v>7</v>
      </c>
    </row>
    <row r="952" spans="1:2" x14ac:dyDescent="0.2">
      <c r="A952">
        <v>551353</v>
      </c>
      <c r="B952">
        <v>26</v>
      </c>
    </row>
    <row r="953" spans="1:2" x14ac:dyDescent="0.2">
      <c r="A953">
        <v>552247</v>
      </c>
      <c r="B953">
        <v>21</v>
      </c>
    </row>
    <row r="954" spans="1:2" x14ac:dyDescent="0.2">
      <c r="A954">
        <v>554347</v>
      </c>
      <c r="B954">
        <v>95</v>
      </c>
    </row>
    <row r="955" spans="1:2" x14ac:dyDescent="0.2">
      <c r="A955">
        <v>556455</v>
      </c>
      <c r="B955">
        <v>15</v>
      </c>
    </row>
    <row r="956" spans="1:2" x14ac:dyDescent="0.2">
      <c r="A956">
        <v>556953</v>
      </c>
      <c r="B956">
        <v>8</v>
      </c>
    </row>
    <row r="957" spans="1:2" x14ac:dyDescent="0.2">
      <c r="A957">
        <v>558353</v>
      </c>
      <c r="B957">
        <v>3</v>
      </c>
    </row>
    <row r="958" spans="1:2" x14ac:dyDescent="0.2">
      <c r="A958">
        <v>559849</v>
      </c>
      <c r="B958">
        <v>10</v>
      </c>
    </row>
    <row r="959" spans="1:2" x14ac:dyDescent="0.2">
      <c r="A959">
        <v>560664</v>
      </c>
      <c r="B959">
        <v>59</v>
      </c>
    </row>
    <row r="960" spans="1:2" x14ac:dyDescent="0.2">
      <c r="A960">
        <v>561350</v>
      </c>
      <c r="B960">
        <v>4</v>
      </c>
    </row>
    <row r="961" spans="1:2" x14ac:dyDescent="0.2">
      <c r="A961">
        <v>567756</v>
      </c>
      <c r="B961">
        <v>267</v>
      </c>
    </row>
    <row r="962" spans="1:2" x14ac:dyDescent="0.2">
      <c r="A962">
        <v>568450</v>
      </c>
      <c r="B962">
        <v>16</v>
      </c>
    </row>
    <row r="963" spans="1:2" x14ac:dyDescent="0.2">
      <c r="A963">
        <v>570556</v>
      </c>
      <c r="B963">
        <v>14</v>
      </c>
    </row>
    <row r="964" spans="1:2" x14ac:dyDescent="0.2">
      <c r="A964">
        <v>570653</v>
      </c>
      <c r="B964">
        <v>10</v>
      </c>
    </row>
    <row r="965" spans="1:2" x14ac:dyDescent="0.2">
      <c r="A965">
        <v>574758</v>
      </c>
      <c r="B965">
        <v>27</v>
      </c>
    </row>
    <row r="966" spans="1:2" x14ac:dyDescent="0.2">
      <c r="A966">
        <v>579148</v>
      </c>
      <c r="B966">
        <v>84</v>
      </c>
    </row>
    <row r="967" spans="1:2" x14ac:dyDescent="0.2">
      <c r="A967">
        <v>579653</v>
      </c>
      <c r="B967">
        <v>1</v>
      </c>
    </row>
    <row r="968" spans="1:2" x14ac:dyDescent="0.2">
      <c r="A968">
        <v>582952</v>
      </c>
      <c r="B968">
        <v>32</v>
      </c>
    </row>
    <row r="969" spans="1:2" x14ac:dyDescent="0.2">
      <c r="A969">
        <v>583650</v>
      </c>
      <c r="B969">
        <v>1</v>
      </c>
    </row>
    <row r="970" spans="1:2" x14ac:dyDescent="0.2">
      <c r="A970">
        <v>585848</v>
      </c>
      <c r="B970">
        <v>42</v>
      </c>
    </row>
    <row r="971" spans="1:2" x14ac:dyDescent="0.2">
      <c r="A971">
        <v>586347</v>
      </c>
      <c r="B971">
        <v>3</v>
      </c>
    </row>
    <row r="972" spans="1:2" x14ac:dyDescent="0.2">
      <c r="A972">
        <v>587054</v>
      </c>
      <c r="B972">
        <v>10</v>
      </c>
    </row>
    <row r="973" spans="1:2" x14ac:dyDescent="0.2">
      <c r="A973" t="s">
        <v>1273</v>
      </c>
      <c r="B973">
        <v>77</v>
      </c>
    </row>
    <row r="974" spans="1:2" x14ac:dyDescent="0.2">
      <c r="A974" t="s">
        <v>160</v>
      </c>
      <c r="B974">
        <v>1887</v>
      </c>
    </row>
    <row r="975" spans="1:2" x14ac:dyDescent="0.2">
      <c r="A975" t="s">
        <v>1069</v>
      </c>
      <c r="B975">
        <v>23</v>
      </c>
    </row>
    <row r="976" spans="1:2" x14ac:dyDescent="0.2">
      <c r="A976" t="s">
        <v>1101</v>
      </c>
      <c r="B976">
        <v>21</v>
      </c>
    </row>
    <row r="977" spans="1:2" x14ac:dyDescent="0.2">
      <c r="A977" t="s">
        <v>1019</v>
      </c>
      <c r="B977">
        <v>260</v>
      </c>
    </row>
    <row r="978" spans="1:2" x14ac:dyDescent="0.2">
      <c r="A978" t="s">
        <v>902</v>
      </c>
      <c r="B978">
        <v>279</v>
      </c>
    </row>
    <row r="979" spans="1:2" x14ac:dyDescent="0.2">
      <c r="A979" t="s">
        <v>1867</v>
      </c>
      <c r="B979">
        <v>1</v>
      </c>
    </row>
    <row r="980" spans="1:2" x14ac:dyDescent="0.2">
      <c r="A980" t="s">
        <v>841</v>
      </c>
      <c r="B980">
        <v>18</v>
      </c>
    </row>
    <row r="981" spans="1:2" x14ac:dyDescent="0.2">
      <c r="A981" t="s">
        <v>1185</v>
      </c>
      <c r="B981">
        <v>22</v>
      </c>
    </row>
    <row r="982" spans="1:2" x14ac:dyDescent="0.2">
      <c r="A982" t="s">
        <v>928</v>
      </c>
      <c r="B982">
        <v>48</v>
      </c>
    </row>
    <row r="983" spans="1:2" x14ac:dyDescent="0.2">
      <c r="A983" t="s">
        <v>1338</v>
      </c>
      <c r="B983">
        <v>876</v>
      </c>
    </row>
    <row r="984" spans="1:2" x14ac:dyDescent="0.2">
      <c r="A984" t="s">
        <v>641</v>
      </c>
      <c r="B984">
        <v>2</v>
      </c>
    </row>
    <row r="985" spans="1:2" x14ac:dyDescent="0.2">
      <c r="A985" t="s">
        <v>1142</v>
      </c>
      <c r="B985">
        <v>46</v>
      </c>
    </row>
    <row r="986" spans="1:2" x14ac:dyDescent="0.2">
      <c r="A986" t="s">
        <v>148</v>
      </c>
      <c r="B986">
        <v>32</v>
      </c>
    </row>
    <row r="987" spans="1:2" x14ac:dyDescent="0.2">
      <c r="A987" t="s">
        <v>1075</v>
      </c>
      <c r="B987">
        <v>26</v>
      </c>
    </row>
    <row r="988" spans="1:2" x14ac:dyDescent="0.2">
      <c r="A988" t="s">
        <v>732</v>
      </c>
      <c r="B988">
        <v>18</v>
      </c>
    </row>
    <row r="989" spans="1:2" x14ac:dyDescent="0.2">
      <c r="A989" t="s">
        <v>1163</v>
      </c>
      <c r="B989">
        <v>11</v>
      </c>
    </row>
    <row r="990" spans="1:2" x14ac:dyDescent="0.2">
      <c r="A990" t="s">
        <v>1258</v>
      </c>
      <c r="B990">
        <v>14</v>
      </c>
    </row>
    <row r="991" spans="1:2" x14ac:dyDescent="0.2">
      <c r="A991" t="s">
        <v>1183</v>
      </c>
      <c r="B991">
        <v>15</v>
      </c>
    </row>
    <row r="992" spans="1:2" x14ac:dyDescent="0.2">
      <c r="A992" t="s">
        <v>60</v>
      </c>
      <c r="B992">
        <v>7</v>
      </c>
    </row>
    <row r="993" spans="1:2" x14ac:dyDescent="0.2">
      <c r="A993" t="s">
        <v>968</v>
      </c>
      <c r="B993">
        <v>204</v>
      </c>
    </row>
    <row r="994" spans="1:2" x14ac:dyDescent="0.2">
      <c r="A994" t="s">
        <v>1328</v>
      </c>
      <c r="B994">
        <v>349</v>
      </c>
    </row>
    <row r="995" spans="1:2" x14ac:dyDescent="0.2">
      <c r="A995" t="s">
        <v>4754</v>
      </c>
      <c r="B995">
        <v>100</v>
      </c>
    </row>
    <row r="996" spans="1:2" x14ac:dyDescent="0.2">
      <c r="A996" t="s">
        <v>1324</v>
      </c>
      <c r="B996">
        <v>7</v>
      </c>
    </row>
    <row r="997" spans="1:2" x14ac:dyDescent="0.2">
      <c r="A997" t="s">
        <v>1854</v>
      </c>
      <c r="B997">
        <v>42</v>
      </c>
    </row>
    <row r="998" spans="1:2" x14ac:dyDescent="0.2">
      <c r="A998" t="s">
        <v>1857</v>
      </c>
      <c r="B998">
        <v>45</v>
      </c>
    </row>
    <row r="999" spans="1:2" x14ac:dyDescent="0.2">
      <c r="A999" t="s">
        <v>1860</v>
      </c>
      <c r="B999">
        <v>19</v>
      </c>
    </row>
    <row r="1000" spans="1:2" x14ac:dyDescent="0.2">
      <c r="A1000" t="s">
        <v>1270</v>
      </c>
      <c r="B1000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7675C-00B7-9540-9D38-4A84023F57F4}">
  <dimension ref="A1:C1729"/>
  <sheetViews>
    <sheetView topLeftCell="A1153" workbookViewId="0">
      <selection activeCell="A1170" sqref="A1170"/>
    </sheetView>
  </sheetViews>
  <sheetFormatPr baseColWidth="10" defaultColWidth="11" defaultRowHeight="16" x14ac:dyDescent="0.2"/>
  <sheetData>
    <row r="1" spans="1:3" x14ac:dyDescent="0.2">
      <c r="A1" s="2" t="s">
        <v>1862</v>
      </c>
      <c r="B1" s="2" t="s">
        <v>1863</v>
      </c>
      <c r="C1" s="2" t="s">
        <v>1864</v>
      </c>
    </row>
    <row r="2" spans="1:3" x14ac:dyDescent="0.2">
      <c r="A2" s="3">
        <v>100239</v>
      </c>
      <c r="B2" s="3">
        <v>100</v>
      </c>
      <c r="C2" s="3">
        <v>11</v>
      </c>
    </row>
    <row r="3" spans="1:3" x14ac:dyDescent="0.2">
      <c r="A3" s="3">
        <v>100282</v>
      </c>
      <c r="B3" s="3">
        <v>423</v>
      </c>
      <c r="C3" s="3">
        <v>37</v>
      </c>
    </row>
    <row r="4" spans="1:3" x14ac:dyDescent="0.2">
      <c r="A4" s="3">
        <v>104586</v>
      </c>
      <c r="B4" s="3" t="s">
        <v>1865</v>
      </c>
      <c r="C4" s="3"/>
    </row>
    <row r="5" spans="1:3" x14ac:dyDescent="0.2">
      <c r="A5" s="3">
        <v>105226</v>
      </c>
      <c r="B5" s="3">
        <v>120</v>
      </c>
      <c r="C5" s="3">
        <v>51</v>
      </c>
    </row>
    <row r="6" spans="1:3" x14ac:dyDescent="0.2">
      <c r="A6" s="3">
        <v>105331</v>
      </c>
      <c r="B6" s="3">
        <v>480</v>
      </c>
      <c r="C6" s="3">
        <v>40</v>
      </c>
    </row>
    <row r="7" spans="1:3" x14ac:dyDescent="0.2">
      <c r="A7" s="3">
        <v>105389</v>
      </c>
      <c r="B7" s="3">
        <v>111</v>
      </c>
      <c r="C7" s="3">
        <v>48</v>
      </c>
    </row>
    <row r="8" spans="1:3" x14ac:dyDescent="0.2">
      <c r="A8" s="3">
        <v>105469</v>
      </c>
      <c r="B8" s="3">
        <v>950</v>
      </c>
      <c r="C8" s="3">
        <v>10</v>
      </c>
    </row>
    <row r="9" spans="1:3" x14ac:dyDescent="0.2">
      <c r="A9" s="3">
        <v>105506</v>
      </c>
      <c r="B9" s="3">
        <v>394</v>
      </c>
      <c r="C9" s="3">
        <v>13</v>
      </c>
    </row>
    <row r="10" spans="1:3" x14ac:dyDescent="0.2">
      <c r="A10" s="3">
        <v>105516</v>
      </c>
      <c r="B10" s="4">
        <v>1079</v>
      </c>
      <c r="C10" s="3">
        <v>16</v>
      </c>
    </row>
    <row r="11" spans="1:3" x14ac:dyDescent="0.2">
      <c r="A11" s="3">
        <v>105526</v>
      </c>
      <c r="B11" s="4">
        <v>2836</v>
      </c>
      <c r="C11" s="3">
        <v>24</v>
      </c>
    </row>
    <row r="12" spans="1:3" x14ac:dyDescent="0.2">
      <c r="A12" s="3">
        <v>105614</v>
      </c>
      <c r="B12" s="3">
        <v>384</v>
      </c>
      <c r="C12" s="3">
        <v>17</v>
      </c>
    </row>
    <row r="13" spans="1:3" x14ac:dyDescent="0.2">
      <c r="A13" s="3">
        <v>105678</v>
      </c>
      <c r="B13" s="3">
        <v>90</v>
      </c>
      <c r="C13" s="3">
        <v>42</v>
      </c>
    </row>
    <row r="14" spans="1:3" x14ac:dyDescent="0.2">
      <c r="A14" s="3">
        <v>105690</v>
      </c>
      <c r="B14" s="3" t="s">
        <v>1865</v>
      </c>
      <c r="C14" s="3"/>
    </row>
    <row r="15" spans="1:3" x14ac:dyDescent="0.2">
      <c r="A15" s="3">
        <v>105702</v>
      </c>
      <c r="B15" s="3">
        <v>928</v>
      </c>
      <c r="C15" s="3">
        <v>11</v>
      </c>
    </row>
    <row r="16" spans="1:3" x14ac:dyDescent="0.2">
      <c r="A16" s="3">
        <v>105703</v>
      </c>
      <c r="B16" s="3">
        <v>71</v>
      </c>
      <c r="C16" s="3">
        <v>1</v>
      </c>
    </row>
    <row r="17" spans="1:3" x14ac:dyDescent="0.2">
      <c r="A17" s="3">
        <v>105706</v>
      </c>
      <c r="B17" s="3">
        <v>760</v>
      </c>
      <c r="C17" s="3">
        <v>34</v>
      </c>
    </row>
    <row r="18" spans="1:3" x14ac:dyDescent="0.2">
      <c r="A18" s="3">
        <v>105721</v>
      </c>
      <c r="B18" s="3">
        <v>142</v>
      </c>
      <c r="C18" s="3">
        <v>36</v>
      </c>
    </row>
    <row r="19" spans="1:3" x14ac:dyDescent="0.2">
      <c r="A19" s="3">
        <v>105730</v>
      </c>
      <c r="B19" s="3">
        <v>15</v>
      </c>
      <c r="C19" s="3">
        <v>1</v>
      </c>
    </row>
    <row r="20" spans="1:3" x14ac:dyDescent="0.2">
      <c r="A20" s="3">
        <v>105751</v>
      </c>
      <c r="B20" s="3">
        <v>248</v>
      </c>
      <c r="C20" s="3">
        <v>10</v>
      </c>
    </row>
    <row r="21" spans="1:3" x14ac:dyDescent="0.2">
      <c r="A21" s="3">
        <v>105754</v>
      </c>
      <c r="B21" s="3">
        <v>228</v>
      </c>
      <c r="C21" s="3">
        <v>21</v>
      </c>
    </row>
    <row r="22" spans="1:3" x14ac:dyDescent="0.2">
      <c r="A22" s="3">
        <v>105756</v>
      </c>
      <c r="B22" s="3">
        <v>195</v>
      </c>
      <c r="C22" s="3">
        <v>9</v>
      </c>
    </row>
    <row r="23" spans="1:3" x14ac:dyDescent="0.2">
      <c r="A23" s="3">
        <v>105772</v>
      </c>
      <c r="B23" s="3">
        <v>109</v>
      </c>
      <c r="C23" s="3">
        <v>46</v>
      </c>
    </row>
    <row r="24" spans="1:3" x14ac:dyDescent="0.2">
      <c r="A24" s="3">
        <v>105779</v>
      </c>
      <c r="B24" s="3">
        <v>446</v>
      </c>
      <c r="C24" s="3">
        <v>18</v>
      </c>
    </row>
    <row r="25" spans="1:3" x14ac:dyDescent="0.2">
      <c r="A25" s="3">
        <v>105780</v>
      </c>
      <c r="B25" s="3">
        <v>120</v>
      </c>
      <c r="C25" s="3">
        <v>7</v>
      </c>
    </row>
    <row r="26" spans="1:3" x14ac:dyDescent="0.2">
      <c r="A26" s="3">
        <v>105785</v>
      </c>
      <c r="B26" s="4">
        <v>1993</v>
      </c>
      <c r="C26" s="3">
        <v>45</v>
      </c>
    </row>
    <row r="27" spans="1:3" x14ac:dyDescent="0.2">
      <c r="A27" s="3">
        <v>105857</v>
      </c>
      <c r="B27" s="3">
        <v>419</v>
      </c>
      <c r="C27" s="3">
        <v>40</v>
      </c>
    </row>
    <row r="28" spans="1:3" x14ac:dyDescent="0.2">
      <c r="A28" s="3">
        <v>105861</v>
      </c>
      <c r="B28" s="3">
        <v>157</v>
      </c>
      <c r="C28" s="3">
        <v>57</v>
      </c>
    </row>
    <row r="29" spans="1:3" x14ac:dyDescent="0.2">
      <c r="A29" s="3">
        <v>105904</v>
      </c>
      <c r="B29" s="3">
        <v>45</v>
      </c>
      <c r="C29" s="3">
        <v>7</v>
      </c>
    </row>
    <row r="30" spans="1:3" x14ac:dyDescent="0.2">
      <c r="A30" s="3">
        <v>106000</v>
      </c>
      <c r="B30" s="4">
        <v>1800</v>
      </c>
      <c r="C30" s="3">
        <v>33</v>
      </c>
    </row>
    <row r="31" spans="1:3" x14ac:dyDescent="0.2">
      <c r="A31" s="3">
        <v>106051</v>
      </c>
      <c r="B31" s="3">
        <v>12</v>
      </c>
      <c r="C31" s="3" t="s">
        <v>1865</v>
      </c>
    </row>
    <row r="32" spans="1:3" x14ac:dyDescent="0.2">
      <c r="A32" s="3">
        <v>106135</v>
      </c>
      <c r="B32" s="3">
        <v>92</v>
      </c>
      <c r="C32" s="3">
        <v>11</v>
      </c>
    </row>
    <row r="33" spans="1:3" x14ac:dyDescent="0.2">
      <c r="A33" s="3">
        <v>106139</v>
      </c>
      <c r="B33" s="3">
        <v>50</v>
      </c>
      <c r="C33" s="3">
        <v>6</v>
      </c>
    </row>
    <row r="34" spans="1:3" x14ac:dyDescent="0.2">
      <c r="A34" s="3">
        <v>106155</v>
      </c>
      <c r="B34" s="4">
        <v>3183</v>
      </c>
      <c r="C34" s="3">
        <v>8</v>
      </c>
    </row>
    <row r="35" spans="1:3" x14ac:dyDescent="0.2">
      <c r="A35" s="3">
        <v>106159</v>
      </c>
      <c r="B35" s="3">
        <v>122</v>
      </c>
      <c r="C35" s="3">
        <v>16</v>
      </c>
    </row>
    <row r="36" spans="1:3" x14ac:dyDescent="0.2">
      <c r="A36" s="3">
        <v>106169</v>
      </c>
      <c r="B36" s="3">
        <v>1</v>
      </c>
      <c r="C36" s="3">
        <v>26</v>
      </c>
    </row>
    <row r="37" spans="1:3" x14ac:dyDescent="0.2">
      <c r="A37" s="3">
        <v>106197</v>
      </c>
      <c r="B37" s="3">
        <v>100</v>
      </c>
      <c r="C37" s="3">
        <v>26</v>
      </c>
    </row>
    <row r="38" spans="1:3" x14ac:dyDescent="0.2">
      <c r="A38" s="3">
        <v>106199</v>
      </c>
      <c r="B38" s="3">
        <v>109</v>
      </c>
      <c r="C38" s="3">
        <v>34</v>
      </c>
    </row>
    <row r="39" spans="1:3" x14ac:dyDescent="0.2">
      <c r="A39" s="3">
        <v>106223</v>
      </c>
      <c r="B39" s="3">
        <v>79</v>
      </c>
      <c r="C39" s="3">
        <v>9</v>
      </c>
    </row>
    <row r="40" spans="1:3" x14ac:dyDescent="0.2">
      <c r="A40" s="3">
        <v>106262</v>
      </c>
      <c r="B40" s="3">
        <v>96</v>
      </c>
      <c r="C40" s="3">
        <v>3</v>
      </c>
    </row>
    <row r="41" spans="1:3" x14ac:dyDescent="0.2">
      <c r="A41" s="3">
        <v>106273</v>
      </c>
      <c r="B41" s="3" t="s">
        <v>1866</v>
      </c>
      <c r="C41" s="3">
        <v>20</v>
      </c>
    </row>
    <row r="42" spans="1:3" x14ac:dyDescent="0.2">
      <c r="A42" s="3">
        <v>106281</v>
      </c>
      <c r="B42" s="3">
        <v>58</v>
      </c>
      <c r="C42" s="3">
        <v>4</v>
      </c>
    </row>
    <row r="43" spans="1:3" x14ac:dyDescent="0.2">
      <c r="A43" s="3">
        <v>106297</v>
      </c>
      <c r="B43" s="3">
        <v>296</v>
      </c>
      <c r="C43" s="3">
        <v>21</v>
      </c>
    </row>
    <row r="44" spans="1:3" x14ac:dyDescent="0.2">
      <c r="A44" s="3">
        <v>106304</v>
      </c>
      <c r="B44" s="4">
        <v>6053</v>
      </c>
      <c r="C44" s="3">
        <v>19</v>
      </c>
    </row>
    <row r="45" spans="1:3" x14ac:dyDescent="0.2">
      <c r="A45" s="3">
        <v>106311</v>
      </c>
      <c r="B45" s="3">
        <v>148</v>
      </c>
      <c r="C45" s="3">
        <v>34</v>
      </c>
    </row>
    <row r="46" spans="1:3" x14ac:dyDescent="0.2">
      <c r="A46" s="3">
        <v>106335</v>
      </c>
      <c r="B46" s="3">
        <v>40</v>
      </c>
      <c r="C46" s="3" t="s">
        <v>1865</v>
      </c>
    </row>
    <row r="47" spans="1:3" x14ac:dyDescent="0.2">
      <c r="A47" s="3">
        <v>106338</v>
      </c>
      <c r="B47" s="3">
        <v>895</v>
      </c>
      <c r="C47" s="3">
        <v>4</v>
      </c>
    </row>
    <row r="48" spans="1:3" x14ac:dyDescent="0.2">
      <c r="A48" s="3">
        <v>106340</v>
      </c>
      <c r="B48" s="3">
        <v>3</v>
      </c>
      <c r="C48" s="3" t="s">
        <v>1865</v>
      </c>
    </row>
    <row r="49" spans="1:3" x14ac:dyDescent="0.2">
      <c r="A49" s="3">
        <v>106346</v>
      </c>
      <c r="B49" s="4">
        <v>1340</v>
      </c>
      <c r="C49" s="3">
        <v>47</v>
      </c>
    </row>
    <row r="50" spans="1:3" x14ac:dyDescent="0.2">
      <c r="A50" s="3">
        <v>106372</v>
      </c>
      <c r="B50" s="3">
        <v>650</v>
      </c>
      <c r="C50" s="3">
        <v>9</v>
      </c>
    </row>
    <row r="51" spans="1:3" x14ac:dyDescent="0.2">
      <c r="A51" s="3">
        <v>106384</v>
      </c>
      <c r="B51" s="3">
        <v>2</v>
      </c>
      <c r="C51" s="3">
        <v>7</v>
      </c>
    </row>
    <row r="52" spans="1:3" x14ac:dyDescent="0.2">
      <c r="A52" s="3">
        <v>106394</v>
      </c>
      <c r="B52" s="3">
        <v>3</v>
      </c>
      <c r="C52" s="3">
        <v>1</v>
      </c>
    </row>
    <row r="53" spans="1:3" x14ac:dyDescent="0.2">
      <c r="A53" s="3">
        <v>106418</v>
      </c>
      <c r="B53" s="3">
        <v>1</v>
      </c>
      <c r="C53" s="3">
        <v>1</v>
      </c>
    </row>
    <row r="54" spans="1:3" x14ac:dyDescent="0.2">
      <c r="A54" s="3">
        <v>106436</v>
      </c>
      <c r="B54" s="3">
        <v>1</v>
      </c>
      <c r="C54" s="3">
        <v>2</v>
      </c>
    </row>
    <row r="55" spans="1:3" x14ac:dyDescent="0.2">
      <c r="A55" s="3">
        <v>106442</v>
      </c>
      <c r="B55" s="3">
        <v>64</v>
      </c>
      <c r="C55" s="3">
        <v>5</v>
      </c>
    </row>
    <row r="56" spans="1:3" x14ac:dyDescent="0.2">
      <c r="A56" s="3">
        <v>106446</v>
      </c>
      <c r="B56" s="3">
        <v>18</v>
      </c>
      <c r="C56" s="3">
        <v>1</v>
      </c>
    </row>
    <row r="57" spans="1:3" x14ac:dyDescent="0.2">
      <c r="A57" s="3">
        <v>106459</v>
      </c>
      <c r="B57" s="3" t="s">
        <v>1865</v>
      </c>
      <c r="C57" s="3"/>
    </row>
    <row r="58" spans="1:3" x14ac:dyDescent="0.2">
      <c r="A58" s="3">
        <v>106476</v>
      </c>
      <c r="B58" s="3">
        <v>385</v>
      </c>
      <c r="C58" s="3">
        <v>35</v>
      </c>
    </row>
    <row r="59" spans="1:3" x14ac:dyDescent="0.2">
      <c r="A59" s="3">
        <v>106477</v>
      </c>
      <c r="B59" s="3">
        <v>158</v>
      </c>
      <c r="C59" s="3">
        <v>45</v>
      </c>
    </row>
    <row r="60" spans="1:3" x14ac:dyDescent="0.2">
      <c r="A60" s="3">
        <v>106478</v>
      </c>
      <c r="B60" s="4">
        <v>1286</v>
      </c>
      <c r="C60" s="3">
        <v>16</v>
      </c>
    </row>
    <row r="61" spans="1:3" x14ac:dyDescent="0.2">
      <c r="A61" s="3">
        <v>106509</v>
      </c>
      <c r="B61" s="3">
        <v>341</v>
      </c>
      <c r="C61" s="3">
        <v>33</v>
      </c>
    </row>
    <row r="62" spans="1:3" x14ac:dyDescent="0.2">
      <c r="A62" s="3">
        <v>106516</v>
      </c>
      <c r="B62" s="3">
        <v>101</v>
      </c>
      <c r="C62" s="3">
        <v>26</v>
      </c>
    </row>
    <row r="63" spans="1:3" x14ac:dyDescent="0.2">
      <c r="A63" s="3">
        <v>106522</v>
      </c>
      <c r="B63" s="3">
        <v>690</v>
      </c>
      <c r="C63" s="3">
        <v>7</v>
      </c>
    </row>
    <row r="64" spans="1:3" x14ac:dyDescent="0.2">
      <c r="A64" s="3">
        <v>106524</v>
      </c>
      <c r="B64" s="3">
        <v>335</v>
      </c>
      <c r="C64" s="3">
        <v>9</v>
      </c>
    </row>
    <row r="65" spans="1:3" x14ac:dyDescent="0.2">
      <c r="A65" s="3">
        <v>106525</v>
      </c>
      <c r="B65" s="3" t="s">
        <v>1866</v>
      </c>
      <c r="C65" s="3">
        <v>2</v>
      </c>
    </row>
    <row r="66" spans="1:3" x14ac:dyDescent="0.2">
      <c r="A66" s="3">
        <v>106528</v>
      </c>
      <c r="B66" s="3">
        <v>120</v>
      </c>
      <c r="C66" s="3">
        <v>7</v>
      </c>
    </row>
    <row r="67" spans="1:3" x14ac:dyDescent="0.2">
      <c r="A67" s="3">
        <v>106562</v>
      </c>
      <c r="B67" s="4">
        <v>1800</v>
      </c>
      <c r="C67" s="3">
        <v>10</v>
      </c>
    </row>
    <row r="68" spans="1:3" x14ac:dyDescent="0.2">
      <c r="A68" s="3">
        <v>106566</v>
      </c>
      <c r="B68" s="3">
        <v>88</v>
      </c>
      <c r="C68" s="3">
        <v>45</v>
      </c>
    </row>
    <row r="69" spans="1:3" x14ac:dyDescent="0.2">
      <c r="A69" s="3">
        <v>106569</v>
      </c>
      <c r="B69" s="3">
        <v>407</v>
      </c>
      <c r="C69" s="3">
        <v>45</v>
      </c>
    </row>
    <row r="70" spans="1:3" x14ac:dyDescent="0.2">
      <c r="A70" s="3">
        <v>106575</v>
      </c>
      <c r="B70" s="3">
        <v>142</v>
      </c>
      <c r="C70" s="3">
        <v>34</v>
      </c>
    </row>
    <row r="71" spans="1:3" x14ac:dyDescent="0.2">
      <c r="A71" s="3">
        <v>106576</v>
      </c>
      <c r="B71" s="3">
        <v>21</v>
      </c>
      <c r="C71" s="3">
        <v>4</v>
      </c>
    </row>
    <row r="72" spans="1:3" x14ac:dyDescent="0.2">
      <c r="A72" s="3">
        <v>106587</v>
      </c>
      <c r="B72" s="3">
        <v>114</v>
      </c>
      <c r="C72" s="3">
        <v>9</v>
      </c>
    </row>
    <row r="73" spans="1:3" x14ac:dyDescent="0.2">
      <c r="A73" s="3">
        <v>106590</v>
      </c>
      <c r="B73" s="3">
        <v>150</v>
      </c>
      <c r="C73" s="3">
        <v>49</v>
      </c>
    </row>
    <row r="74" spans="1:3" x14ac:dyDescent="0.2">
      <c r="A74" s="3">
        <v>106603</v>
      </c>
      <c r="B74" s="3">
        <v>378</v>
      </c>
      <c r="C74" s="3">
        <v>25</v>
      </c>
    </row>
    <row r="75" spans="1:3" x14ac:dyDescent="0.2">
      <c r="A75" s="3">
        <v>106614</v>
      </c>
      <c r="B75" s="3">
        <v>2</v>
      </c>
      <c r="C75" s="3">
        <v>33</v>
      </c>
    </row>
    <row r="76" spans="1:3" x14ac:dyDescent="0.2">
      <c r="A76" s="3">
        <v>106616</v>
      </c>
      <c r="B76" s="3">
        <v>4</v>
      </c>
      <c r="C76" s="3">
        <v>30</v>
      </c>
    </row>
    <row r="77" spans="1:3" x14ac:dyDescent="0.2">
      <c r="A77" s="3">
        <v>106627</v>
      </c>
      <c r="B77" s="3">
        <v>80</v>
      </c>
      <c r="C77" s="3">
        <v>11</v>
      </c>
    </row>
    <row r="78" spans="1:3" x14ac:dyDescent="0.2">
      <c r="A78" s="3">
        <v>106654</v>
      </c>
      <c r="B78" s="3">
        <v>33</v>
      </c>
      <c r="C78" s="3">
        <v>3</v>
      </c>
    </row>
    <row r="79" spans="1:3" x14ac:dyDescent="0.2">
      <c r="A79" s="3">
        <v>106657</v>
      </c>
      <c r="B79" s="3" t="s">
        <v>1866</v>
      </c>
      <c r="C79" s="3">
        <v>2</v>
      </c>
    </row>
    <row r="80" spans="1:3" x14ac:dyDescent="0.2">
      <c r="A80" s="3">
        <v>106658</v>
      </c>
      <c r="B80" s="3">
        <v>449</v>
      </c>
      <c r="C80" s="3">
        <v>53</v>
      </c>
    </row>
    <row r="81" spans="1:3" x14ac:dyDescent="0.2">
      <c r="A81" s="3">
        <v>106665</v>
      </c>
      <c r="B81" s="3">
        <v>40</v>
      </c>
      <c r="C81" s="3">
        <v>33</v>
      </c>
    </row>
    <row r="82" spans="1:3" x14ac:dyDescent="0.2">
      <c r="A82" s="3">
        <v>106669</v>
      </c>
      <c r="B82" s="3">
        <v>200</v>
      </c>
      <c r="C82" s="3">
        <v>11</v>
      </c>
    </row>
    <row r="83" spans="1:3" x14ac:dyDescent="0.2">
      <c r="A83" s="3">
        <v>106698</v>
      </c>
      <c r="B83" s="3">
        <v>78</v>
      </c>
      <c r="C83" s="3">
        <v>37</v>
      </c>
    </row>
    <row r="84" spans="1:3" x14ac:dyDescent="0.2">
      <c r="A84" s="3">
        <v>106711</v>
      </c>
      <c r="B84" s="3">
        <v>171</v>
      </c>
      <c r="C84" s="3">
        <v>6</v>
      </c>
    </row>
    <row r="85" spans="1:3" x14ac:dyDescent="0.2">
      <c r="A85" s="3">
        <v>106715</v>
      </c>
      <c r="B85" s="3">
        <v>186</v>
      </c>
      <c r="C85" s="3">
        <v>19</v>
      </c>
    </row>
    <row r="86" spans="1:3" x14ac:dyDescent="0.2">
      <c r="A86" s="3">
        <v>106735</v>
      </c>
      <c r="B86" s="3" t="s">
        <v>1866</v>
      </c>
      <c r="C86" s="3">
        <v>19</v>
      </c>
    </row>
    <row r="87" spans="1:3" x14ac:dyDescent="0.2">
      <c r="A87" s="3">
        <v>106743</v>
      </c>
      <c r="B87" s="3">
        <v>122</v>
      </c>
      <c r="C87" s="3">
        <v>13</v>
      </c>
    </row>
    <row r="88" spans="1:3" x14ac:dyDescent="0.2">
      <c r="A88" s="3">
        <v>106750</v>
      </c>
      <c r="B88" s="3">
        <v>1</v>
      </c>
      <c r="C88" s="3">
        <v>9</v>
      </c>
    </row>
    <row r="89" spans="1:3" x14ac:dyDescent="0.2">
      <c r="A89" s="3">
        <v>106752</v>
      </c>
      <c r="B89" s="3">
        <v>55</v>
      </c>
      <c r="C89" s="3">
        <v>13</v>
      </c>
    </row>
    <row r="90" spans="1:3" x14ac:dyDescent="0.2">
      <c r="A90" s="3">
        <v>106753</v>
      </c>
      <c r="B90" s="3">
        <v>4</v>
      </c>
      <c r="C90" s="3" t="s">
        <v>1865</v>
      </c>
    </row>
    <row r="91" spans="1:3" x14ac:dyDescent="0.2">
      <c r="A91" s="3">
        <v>106758</v>
      </c>
      <c r="B91" s="3">
        <v>217</v>
      </c>
      <c r="C91" s="3">
        <v>31</v>
      </c>
    </row>
    <row r="92" spans="1:3" x14ac:dyDescent="0.2">
      <c r="A92" s="3">
        <v>106774</v>
      </c>
      <c r="B92" s="4">
        <v>1018</v>
      </c>
      <c r="C92" s="3">
        <v>25</v>
      </c>
    </row>
    <row r="93" spans="1:3" x14ac:dyDescent="0.2">
      <c r="A93" s="3">
        <v>106824</v>
      </c>
      <c r="B93" s="3">
        <v>4</v>
      </c>
      <c r="C93" s="3">
        <v>3</v>
      </c>
    </row>
    <row r="94" spans="1:3" x14ac:dyDescent="0.2">
      <c r="A94" s="3">
        <v>106841</v>
      </c>
      <c r="B94" s="3">
        <v>20</v>
      </c>
      <c r="C94" s="3">
        <v>10</v>
      </c>
    </row>
    <row r="95" spans="1:3" x14ac:dyDescent="0.2">
      <c r="A95" s="3">
        <v>106844</v>
      </c>
      <c r="B95" s="3">
        <v>456</v>
      </c>
      <c r="C95" s="3">
        <v>49</v>
      </c>
    </row>
    <row r="96" spans="1:3" x14ac:dyDescent="0.2">
      <c r="A96" s="3">
        <v>106876</v>
      </c>
      <c r="B96" s="3">
        <v>3</v>
      </c>
      <c r="C96" s="3">
        <v>45</v>
      </c>
    </row>
    <row r="97" spans="1:3" x14ac:dyDescent="0.2">
      <c r="A97" s="3">
        <v>106879</v>
      </c>
      <c r="B97" s="3">
        <v>73</v>
      </c>
      <c r="C97" s="3" t="s">
        <v>1865</v>
      </c>
    </row>
    <row r="98" spans="1:3" x14ac:dyDescent="0.2">
      <c r="A98" s="3">
        <v>106880</v>
      </c>
      <c r="B98" s="4">
        <v>1065</v>
      </c>
      <c r="C98" s="3">
        <v>48</v>
      </c>
    </row>
    <row r="99" spans="1:3" x14ac:dyDescent="0.2">
      <c r="A99" s="3">
        <v>106896</v>
      </c>
      <c r="B99" s="4">
        <v>1515</v>
      </c>
      <c r="C99" s="3">
        <v>7</v>
      </c>
    </row>
    <row r="100" spans="1:3" x14ac:dyDescent="0.2">
      <c r="A100" s="3">
        <v>106909</v>
      </c>
      <c r="B100" s="3">
        <v>56</v>
      </c>
      <c r="C100" s="3">
        <v>51</v>
      </c>
    </row>
    <row r="101" spans="1:3" x14ac:dyDescent="0.2">
      <c r="A101" s="3">
        <v>106911</v>
      </c>
      <c r="B101" s="3">
        <v>107</v>
      </c>
      <c r="C101" s="3">
        <v>37</v>
      </c>
    </row>
    <row r="102" spans="1:3" x14ac:dyDescent="0.2">
      <c r="A102" s="3">
        <v>106916</v>
      </c>
      <c r="B102" s="3">
        <v>533</v>
      </c>
      <c r="C102" s="3">
        <v>34</v>
      </c>
    </row>
    <row r="103" spans="1:3" x14ac:dyDescent="0.2">
      <c r="A103" s="3">
        <v>106932</v>
      </c>
      <c r="B103" s="3">
        <v>145</v>
      </c>
      <c r="C103" s="3">
        <v>46</v>
      </c>
    </row>
    <row r="104" spans="1:3" x14ac:dyDescent="0.2">
      <c r="A104" s="3">
        <v>106936</v>
      </c>
      <c r="B104" s="4">
        <v>2010</v>
      </c>
      <c r="C104" s="3">
        <v>43</v>
      </c>
    </row>
    <row r="105" spans="1:3" x14ac:dyDescent="0.2">
      <c r="A105" s="3">
        <v>106938</v>
      </c>
      <c r="B105" s="3">
        <v>5</v>
      </c>
      <c r="C105" s="3">
        <v>6</v>
      </c>
    </row>
    <row r="106" spans="1:3" x14ac:dyDescent="0.2">
      <c r="A106" s="3">
        <v>106950</v>
      </c>
      <c r="B106" s="3">
        <v>30</v>
      </c>
      <c r="C106" s="3">
        <v>21</v>
      </c>
    </row>
    <row r="107" spans="1:3" x14ac:dyDescent="0.2">
      <c r="A107" s="3">
        <v>106964</v>
      </c>
      <c r="B107" s="3" t="s">
        <v>1866</v>
      </c>
      <c r="C107" s="3" t="s">
        <v>1865</v>
      </c>
    </row>
    <row r="108" spans="1:3" x14ac:dyDescent="0.2">
      <c r="A108" s="3">
        <v>106967</v>
      </c>
      <c r="B108" s="3">
        <v>194</v>
      </c>
      <c r="C108" s="3">
        <v>46</v>
      </c>
    </row>
    <row r="109" spans="1:3" x14ac:dyDescent="0.2">
      <c r="A109" s="3">
        <v>106976</v>
      </c>
      <c r="B109" s="3">
        <v>350</v>
      </c>
      <c r="C109" s="3">
        <v>7</v>
      </c>
    </row>
    <row r="110" spans="1:3" x14ac:dyDescent="0.2">
      <c r="A110" s="3">
        <v>106985</v>
      </c>
      <c r="B110" s="3">
        <v>11</v>
      </c>
      <c r="C110" s="3">
        <v>47</v>
      </c>
    </row>
    <row r="111" spans="1:3" x14ac:dyDescent="0.2">
      <c r="A111" s="3">
        <v>106987</v>
      </c>
      <c r="B111" s="3">
        <v>27</v>
      </c>
      <c r="C111" s="3">
        <v>40</v>
      </c>
    </row>
    <row r="112" spans="1:3" x14ac:dyDescent="0.2">
      <c r="A112" s="3">
        <v>106990</v>
      </c>
      <c r="B112" s="3">
        <v>88</v>
      </c>
      <c r="C112" s="3">
        <v>9</v>
      </c>
    </row>
    <row r="113" spans="1:3" x14ac:dyDescent="0.2">
      <c r="A113" s="3">
        <v>107002</v>
      </c>
      <c r="B113" s="3" t="s">
        <v>1865</v>
      </c>
      <c r="C113" s="3"/>
    </row>
    <row r="114" spans="1:3" x14ac:dyDescent="0.2">
      <c r="A114" s="3">
        <v>107016</v>
      </c>
      <c r="B114" s="4">
        <v>1201</v>
      </c>
      <c r="C114" s="3">
        <v>39</v>
      </c>
    </row>
    <row r="115" spans="1:3" x14ac:dyDescent="0.2">
      <c r="A115" s="3">
        <v>107020</v>
      </c>
      <c r="B115" s="3">
        <v>123</v>
      </c>
      <c r="C115" s="3">
        <v>4</v>
      </c>
    </row>
    <row r="116" spans="1:3" x14ac:dyDescent="0.2">
      <c r="A116" s="3">
        <v>107047</v>
      </c>
      <c r="B116" s="3">
        <v>2</v>
      </c>
      <c r="C116" s="3">
        <v>45</v>
      </c>
    </row>
    <row r="117" spans="1:3" x14ac:dyDescent="0.2">
      <c r="A117" s="3">
        <v>107066</v>
      </c>
      <c r="B117" s="3">
        <v>70</v>
      </c>
      <c r="C117" s="3">
        <v>3</v>
      </c>
    </row>
    <row r="118" spans="1:3" x14ac:dyDescent="0.2">
      <c r="A118" s="3">
        <v>107083</v>
      </c>
      <c r="B118" s="3">
        <v>47</v>
      </c>
      <c r="C118" s="3">
        <v>29</v>
      </c>
    </row>
    <row r="119" spans="1:3" x14ac:dyDescent="0.2">
      <c r="A119" s="3">
        <v>107088</v>
      </c>
      <c r="B119" s="3">
        <v>117</v>
      </c>
      <c r="C119" s="3">
        <v>3</v>
      </c>
    </row>
    <row r="120" spans="1:3" x14ac:dyDescent="0.2">
      <c r="A120" s="3">
        <v>107092</v>
      </c>
      <c r="B120" s="3">
        <v>570</v>
      </c>
      <c r="C120" s="3">
        <v>38</v>
      </c>
    </row>
    <row r="121" spans="1:3" x14ac:dyDescent="0.2">
      <c r="A121" s="3">
        <v>107101</v>
      </c>
      <c r="B121" s="3">
        <v>1</v>
      </c>
      <c r="C121" s="3">
        <v>2</v>
      </c>
    </row>
    <row r="122" spans="1:3" x14ac:dyDescent="0.2">
      <c r="A122" s="3">
        <v>107124</v>
      </c>
      <c r="B122" s="3">
        <v>327</v>
      </c>
      <c r="C122" s="3">
        <v>34</v>
      </c>
    </row>
    <row r="123" spans="1:3" x14ac:dyDescent="0.2">
      <c r="A123" s="3">
        <v>107126</v>
      </c>
      <c r="B123" s="3">
        <v>129</v>
      </c>
      <c r="C123" s="3">
        <v>36</v>
      </c>
    </row>
    <row r="124" spans="1:3" x14ac:dyDescent="0.2">
      <c r="A124" s="3">
        <v>107137</v>
      </c>
      <c r="B124" s="3">
        <v>255</v>
      </c>
      <c r="C124" s="3">
        <v>12</v>
      </c>
    </row>
    <row r="125" spans="1:3" x14ac:dyDescent="0.2">
      <c r="A125" s="3">
        <v>107156</v>
      </c>
      <c r="B125" s="3">
        <v>123</v>
      </c>
      <c r="C125" s="3">
        <v>7</v>
      </c>
    </row>
    <row r="126" spans="1:3" x14ac:dyDescent="0.2">
      <c r="A126" s="3">
        <v>107157</v>
      </c>
      <c r="B126" s="3">
        <v>80</v>
      </c>
      <c r="C126" s="3">
        <v>2</v>
      </c>
    </row>
    <row r="127" spans="1:3" x14ac:dyDescent="0.2">
      <c r="A127" s="3">
        <v>107160</v>
      </c>
      <c r="B127" s="3">
        <v>50</v>
      </c>
      <c r="C127" s="3">
        <v>14</v>
      </c>
    </row>
    <row r="128" spans="1:3" x14ac:dyDescent="0.2">
      <c r="A128" s="3">
        <v>107174</v>
      </c>
      <c r="B128" s="3">
        <v>34</v>
      </c>
      <c r="C128" s="3">
        <v>38</v>
      </c>
    </row>
    <row r="129" spans="1:3" x14ac:dyDescent="0.2">
      <c r="A129" s="3">
        <v>107189</v>
      </c>
      <c r="B129" s="3">
        <v>16</v>
      </c>
      <c r="C129" s="3">
        <v>11</v>
      </c>
    </row>
    <row r="130" spans="1:3" x14ac:dyDescent="0.2">
      <c r="A130" s="3">
        <v>107197</v>
      </c>
      <c r="B130" s="4">
        <v>1202</v>
      </c>
      <c r="C130" s="3">
        <v>16</v>
      </c>
    </row>
    <row r="131" spans="1:3" x14ac:dyDescent="0.2">
      <c r="A131" s="3">
        <v>107206</v>
      </c>
      <c r="B131" s="3">
        <v>896</v>
      </c>
      <c r="C131" s="3">
        <v>10</v>
      </c>
    </row>
    <row r="132" spans="1:3" x14ac:dyDescent="0.2">
      <c r="A132" s="3">
        <v>107207</v>
      </c>
      <c r="B132" s="3" t="s">
        <v>1865</v>
      </c>
      <c r="C132" s="3"/>
    </row>
    <row r="133" spans="1:3" x14ac:dyDescent="0.2">
      <c r="A133" s="3">
        <v>107214</v>
      </c>
      <c r="B133" s="3">
        <v>7</v>
      </c>
      <c r="C133" s="3">
        <v>9</v>
      </c>
    </row>
    <row r="134" spans="1:3" x14ac:dyDescent="0.2">
      <c r="A134" s="3">
        <v>107215</v>
      </c>
      <c r="B134" s="3" t="s">
        <v>1866</v>
      </c>
      <c r="C134" s="3">
        <v>33</v>
      </c>
    </row>
    <row r="135" spans="1:3" x14ac:dyDescent="0.2">
      <c r="A135" s="3">
        <v>107237</v>
      </c>
      <c r="B135" s="3">
        <v>171</v>
      </c>
      <c r="C135" s="3">
        <v>2</v>
      </c>
    </row>
    <row r="136" spans="1:3" x14ac:dyDescent="0.2">
      <c r="A136" s="3">
        <v>107245</v>
      </c>
      <c r="B136" s="3">
        <v>160</v>
      </c>
      <c r="C136" s="3">
        <v>27</v>
      </c>
    </row>
    <row r="137" spans="1:3" x14ac:dyDescent="0.2">
      <c r="A137" s="3">
        <v>107272</v>
      </c>
      <c r="B137" s="3">
        <v>130</v>
      </c>
      <c r="C137" s="3">
        <v>18</v>
      </c>
    </row>
    <row r="138" spans="1:3" x14ac:dyDescent="0.2">
      <c r="A138" s="3">
        <v>107273</v>
      </c>
      <c r="B138" s="3">
        <v>70</v>
      </c>
      <c r="C138" s="3">
        <v>3</v>
      </c>
    </row>
    <row r="139" spans="1:3" x14ac:dyDescent="0.2">
      <c r="A139" s="3">
        <v>107277</v>
      </c>
      <c r="B139" s="3">
        <v>46</v>
      </c>
      <c r="C139" s="3">
        <v>34</v>
      </c>
    </row>
    <row r="140" spans="1:3" x14ac:dyDescent="0.2">
      <c r="A140" s="3">
        <v>107327</v>
      </c>
      <c r="B140" s="3" t="s">
        <v>1865</v>
      </c>
      <c r="C140" s="3"/>
    </row>
    <row r="141" spans="1:3" x14ac:dyDescent="0.2">
      <c r="A141" s="3">
        <v>107333</v>
      </c>
      <c r="B141" s="3">
        <v>438</v>
      </c>
      <c r="C141" s="3">
        <v>43</v>
      </c>
    </row>
    <row r="142" spans="1:3" x14ac:dyDescent="0.2">
      <c r="A142" s="3">
        <v>107368</v>
      </c>
      <c r="B142" s="3">
        <v>31</v>
      </c>
      <c r="C142" s="3">
        <v>4</v>
      </c>
    </row>
    <row r="143" spans="1:3" x14ac:dyDescent="0.2">
      <c r="A143" s="3">
        <v>107372</v>
      </c>
      <c r="B143" s="3">
        <v>3</v>
      </c>
      <c r="C143" s="3">
        <v>9</v>
      </c>
    </row>
    <row r="144" spans="1:3" x14ac:dyDescent="0.2">
      <c r="A144" s="3">
        <v>107396</v>
      </c>
      <c r="B144" s="3">
        <v>106</v>
      </c>
      <c r="C144" s="3">
        <v>50</v>
      </c>
    </row>
    <row r="145" spans="1:3" x14ac:dyDescent="0.2">
      <c r="A145" s="3">
        <v>107397</v>
      </c>
      <c r="B145" s="3">
        <v>673</v>
      </c>
      <c r="C145" s="3">
        <v>37</v>
      </c>
    </row>
    <row r="146" spans="1:3" x14ac:dyDescent="0.2">
      <c r="A146" s="3">
        <v>107430</v>
      </c>
      <c r="B146" s="3">
        <v>7</v>
      </c>
      <c r="C146" s="3">
        <v>9</v>
      </c>
    </row>
    <row r="147" spans="1:3" x14ac:dyDescent="0.2">
      <c r="A147" s="3">
        <v>107450</v>
      </c>
      <c r="B147" s="3" t="s">
        <v>1866</v>
      </c>
      <c r="C147" s="3">
        <v>24</v>
      </c>
    </row>
    <row r="148" spans="1:3" x14ac:dyDescent="0.2">
      <c r="A148" s="3">
        <v>107455</v>
      </c>
      <c r="B148" s="3">
        <v>111</v>
      </c>
      <c r="C148" s="3">
        <v>4</v>
      </c>
    </row>
    <row r="149" spans="1:3" x14ac:dyDescent="0.2">
      <c r="A149" s="3">
        <v>107593</v>
      </c>
      <c r="B149" s="3" t="s">
        <v>1865</v>
      </c>
      <c r="C149" s="3"/>
    </row>
    <row r="150" spans="1:3" x14ac:dyDescent="0.2">
      <c r="A150" s="3">
        <v>107619</v>
      </c>
      <c r="B150" s="3">
        <v>255</v>
      </c>
      <c r="C150" s="3">
        <v>13</v>
      </c>
    </row>
    <row r="151" spans="1:3" x14ac:dyDescent="0.2">
      <c r="A151" s="3">
        <v>107621</v>
      </c>
      <c r="B151" s="3">
        <v>22</v>
      </c>
      <c r="C151" s="3">
        <v>34</v>
      </c>
    </row>
    <row r="152" spans="1:3" x14ac:dyDescent="0.2">
      <c r="A152" s="3">
        <v>107650</v>
      </c>
      <c r="B152" s="3">
        <v>149</v>
      </c>
      <c r="C152" s="3">
        <v>37</v>
      </c>
    </row>
    <row r="153" spans="1:3" x14ac:dyDescent="0.2">
      <c r="A153" s="3">
        <v>107655</v>
      </c>
      <c r="B153" s="3">
        <v>88</v>
      </c>
      <c r="C153" s="3">
        <v>42</v>
      </c>
    </row>
    <row r="154" spans="1:3" x14ac:dyDescent="0.2">
      <c r="A154" s="3">
        <v>107673</v>
      </c>
      <c r="B154" s="3">
        <v>47</v>
      </c>
      <c r="C154" s="3">
        <v>34</v>
      </c>
    </row>
    <row r="155" spans="1:3" x14ac:dyDescent="0.2">
      <c r="A155" s="3">
        <v>107709</v>
      </c>
      <c r="B155" s="3">
        <v>160</v>
      </c>
      <c r="C155" s="3">
        <v>34</v>
      </c>
    </row>
    <row r="156" spans="1:3" x14ac:dyDescent="0.2">
      <c r="A156" s="3">
        <v>107741</v>
      </c>
      <c r="B156" s="4">
        <v>1651</v>
      </c>
      <c r="C156" s="3">
        <v>6</v>
      </c>
    </row>
    <row r="157" spans="1:3" x14ac:dyDescent="0.2">
      <c r="A157" s="3">
        <v>107750</v>
      </c>
      <c r="B157" s="3">
        <v>745</v>
      </c>
      <c r="C157" s="3">
        <v>25</v>
      </c>
    </row>
    <row r="158" spans="1:3" x14ac:dyDescent="0.2">
      <c r="A158" s="3">
        <v>107758</v>
      </c>
      <c r="B158" s="3">
        <v>14</v>
      </c>
      <c r="C158" s="3">
        <v>2</v>
      </c>
    </row>
    <row r="159" spans="1:3" x14ac:dyDescent="0.2">
      <c r="A159" s="3">
        <v>107787</v>
      </c>
      <c r="B159" s="3">
        <v>119</v>
      </c>
      <c r="C159" s="3">
        <v>12</v>
      </c>
    </row>
    <row r="160" spans="1:3" x14ac:dyDescent="0.2">
      <c r="A160" s="3">
        <v>107794</v>
      </c>
      <c r="B160" s="3">
        <v>250</v>
      </c>
      <c r="C160" s="3">
        <v>25</v>
      </c>
    </row>
    <row r="161" spans="1:3" x14ac:dyDescent="0.2">
      <c r="A161" s="3">
        <v>107824</v>
      </c>
      <c r="B161" s="3">
        <v>565</v>
      </c>
      <c r="C161" s="3">
        <v>10</v>
      </c>
    </row>
    <row r="162" spans="1:3" x14ac:dyDescent="0.2">
      <c r="A162" s="3">
        <v>107826</v>
      </c>
      <c r="B162" s="3" t="s">
        <v>1866</v>
      </c>
      <c r="C162" s="3">
        <v>2</v>
      </c>
    </row>
    <row r="163" spans="1:3" x14ac:dyDescent="0.2">
      <c r="A163" s="3">
        <v>107831</v>
      </c>
      <c r="B163" s="3">
        <v>402</v>
      </c>
      <c r="C163" s="3">
        <v>47</v>
      </c>
    </row>
    <row r="164" spans="1:3" x14ac:dyDescent="0.2">
      <c r="A164" s="3">
        <v>107849</v>
      </c>
      <c r="B164" s="3">
        <v>84</v>
      </c>
      <c r="C164" s="3">
        <v>35</v>
      </c>
    </row>
    <row r="165" spans="1:3" x14ac:dyDescent="0.2">
      <c r="A165" s="3">
        <v>107851</v>
      </c>
      <c r="B165" s="3">
        <v>18</v>
      </c>
      <c r="C165" s="3">
        <v>28</v>
      </c>
    </row>
    <row r="166" spans="1:3" x14ac:dyDescent="0.2">
      <c r="A166" s="3">
        <v>107871</v>
      </c>
      <c r="B166" s="3" t="s">
        <v>1865</v>
      </c>
      <c r="C166" s="3"/>
    </row>
    <row r="167" spans="1:3" x14ac:dyDescent="0.2">
      <c r="A167" s="3">
        <v>107880</v>
      </c>
      <c r="B167" s="3">
        <v>14</v>
      </c>
      <c r="C167" s="3">
        <v>54</v>
      </c>
    </row>
    <row r="168" spans="1:3" x14ac:dyDescent="0.2">
      <c r="A168" s="3">
        <v>107887</v>
      </c>
      <c r="B168" s="4">
        <v>2281</v>
      </c>
      <c r="C168" s="3">
        <v>27</v>
      </c>
    </row>
    <row r="169" spans="1:3" x14ac:dyDescent="0.2">
      <c r="A169" s="3">
        <v>107894</v>
      </c>
      <c r="B169" s="3">
        <v>82</v>
      </c>
      <c r="C169" s="3">
        <v>1</v>
      </c>
    </row>
    <row r="170" spans="1:3" x14ac:dyDescent="0.2">
      <c r="A170" s="3">
        <v>107911</v>
      </c>
      <c r="B170" s="4">
        <v>1312</v>
      </c>
      <c r="C170" s="3">
        <v>47</v>
      </c>
    </row>
    <row r="171" spans="1:3" x14ac:dyDescent="0.2">
      <c r="A171" s="3">
        <v>107916</v>
      </c>
      <c r="B171" s="3">
        <v>11</v>
      </c>
      <c r="C171" s="3" t="s">
        <v>1865</v>
      </c>
    </row>
    <row r="172" spans="1:3" x14ac:dyDescent="0.2">
      <c r="A172" s="3">
        <v>107918</v>
      </c>
      <c r="B172" s="3">
        <v>16</v>
      </c>
      <c r="C172" s="3">
        <v>1</v>
      </c>
    </row>
    <row r="173" spans="1:3" x14ac:dyDescent="0.2">
      <c r="A173" s="3">
        <v>107920</v>
      </c>
      <c r="B173" s="3">
        <v>150</v>
      </c>
      <c r="C173" s="3">
        <v>9</v>
      </c>
    </row>
    <row r="174" spans="1:3" x14ac:dyDescent="0.2">
      <c r="A174" s="3">
        <v>107937</v>
      </c>
      <c r="B174" s="3">
        <v>2</v>
      </c>
      <c r="C174" s="3">
        <v>9</v>
      </c>
    </row>
    <row r="175" spans="1:3" x14ac:dyDescent="0.2">
      <c r="A175" s="3">
        <v>107969</v>
      </c>
      <c r="B175" s="3">
        <v>7</v>
      </c>
      <c r="C175" s="3">
        <v>9</v>
      </c>
    </row>
    <row r="176" spans="1:3" x14ac:dyDescent="0.2">
      <c r="A176" s="3">
        <v>107980</v>
      </c>
      <c r="B176" s="3">
        <v>40</v>
      </c>
      <c r="C176" s="3">
        <v>35</v>
      </c>
    </row>
    <row r="177" spans="1:3" x14ac:dyDescent="0.2">
      <c r="A177" s="3">
        <v>107989</v>
      </c>
      <c r="B177" s="3">
        <v>236</v>
      </c>
      <c r="C177" s="3">
        <v>10</v>
      </c>
    </row>
    <row r="178" spans="1:3" x14ac:dyDescent="0.2">
      <c r="A178" s="3">
        <v>107993</v>
      </c>
      <c r="B178" s="3">
        <v>157</v>
      </c>
      <c r="C178" s="3">
        <v>20</v>
      </c>
    </row>
    <row r="179" spans="1:3" x14ac:dyDescent="0.2">
      <c r="A179" s="3">
        <v>108002</v>
      </c>
      <c r="B179" s="3">
        <v>65</v>
      </c>
      <c r="C179" s="3">
        <v>5</v>
      </c>
    </row>
    <row r="180" spans="1:3" x14ac:dyDescent="0.2">
      <c r="A180" s="3">
        <v>108003</v>
      </c>
      <c r="B180" s="3">
        <v>79</v>
      </c>
      <c r="C180" s="3">
        <v>29</v>
      </c>
    </row>
    <row r="181" spans="1:3" x14ac:dyDescent="0.2">
      <c r="A181" s="3">
        <v>108005</v>
      </c>
      <c r="B181" s="3">
        <v>34</v>
      </c>
      <c r="C181" s="3">
        <v>2</v>
      </c>
    </row>
    <row r="182" spans="1:3" x14ac:dyDescent="0.2">
      <c r="A182" s="3">
        <v>108011</v>
      </c>
      <c r="B182" s="3">
        <v>476</v>
      </c>
      <c r="C182" s="3">
        <v>7</v>
      </c>
    </row>
    <row r="183" spans="1:3" x14ac:dyDescent="0.2">
      <c r="A183" s="3">
        <v>108014</v>
      </c>
      <c r="B183" s="3">
        <v>157</v>
      </c>
      <c r="C183" s="3">
        <v>49</v>
      </c>
    </row>
    <row r="184" spans="1:3" x14ac:dyDescent="0.2">
      <c r="A184" s="3">
        <v>108015</v>
      </c>
      <c r="B184" s="3">
        <v>775</v>
      </c>
      <c r="C184" s="3">
        <v>28</v>
      </c>
    </row>
    <row r="185" spans="1:3" x14ac:dyDescent="0.2">
      <c r="A185" s="3">
        <v>108027</v>
      </c>
      <c r="B185" s="3">
        <v>148</v>
      </c>
      <c r="C185" s="3">
        <v>48</v>
      </c>
    </row>
    <row r="186" spans="1:3" x14ac:dyDescent="0.2">
      <c r="A186" s="3">
        <v>108041</v>
      </c>
      <c r="B186" s="3">
        <v>91</v>
      </c>
      <c r="C186" s="3">
        <v>1</v>
      </c>
    </row>
    <row r="187" spans="1:3" x14ac:dyDescent="0.2">
      <c r="A187" s="3">
        <v>108043</v>
      </c>
      <c r="B187" s="3">
        <v>85</v>
      </c>
      <c r="C187" s="3">
        <v>53</v>
      </c>
    </row>
    <row r="188" spans="1:3" x14ac:dyDescent="0.2">
      <c r="A188" s="3">
        <v>108050</v>
      </c>
      <c r="B188" s="4">
        <v>1400</v>
      </c>
      <c r="C188" s="3">
        <v>44</v>
      </c>
    </row>
    <row r="189" spans="1:3" x14ac:dyDescent="0.2">
      <c r="A189" s="3">
        <v>108051</v>
      </c>
      <c r="B189" s="3">
        <v>140</v>
      </c>
      <c r="C189" s="3">
        <v>3</v>
      </c>
    </row>
    <row r="190" spans="1:3" x14ac:dyDescent="0.2">
      <c r="A190" s="3">
        <v>108053</v>
      </c>
      <c r="B190" s="3">
        <v>3</v>
      </c>
      <c r="C190" s="3">
        <v>40</v>
      </c>
    </row>
    <row r="191" spans="1:3" x14ac:dyDescent="0.2">
      <c r="A191" s="3">
        <v>108060</v>
      </c>
      <c r="B191" s="3">
        <v>31</v>
      </c>
      <c r="C191" s="3">
        <v>46</v>
      </c>
    </row>
    <row r="192" spans="1:3" x14ac:dyDescent="0.2">
      <c r="A192" s="3">
        <v>108080</v>
      </c>
      <c r="B192" s="3">
        <v>152</v>
      </c>
      <c r="C192" s="3">
        <v>45</v>
      </c>
    </row>
    <row r="193" spans="1:3" x14ac:dyDescent="0.2">
      <c r="A193" s="3">
        <v>108086</v>
      </c>
      <c r="B193" s="3" t="s">
        <v>1865</v>
      </c>
      <c r="C193" s="3"/>
    </row>
    <row r="194" spans="1:3" x14ac:dyDescent="0.2">
      <c r="A194" s="3">
        <v>108105</v>
      </c>
      <c r="B194" s="3">
        <v>40</v>
      </c>
      <c r="C194" s="3">
        <v>47</v>
      </c>
    </row>
    <row r="195" spans="1:3" x14ac:dyDescent="0.2">
      <c r="A195" s="3">
        <v>108106</v>
      </c>
      <c r="B195" s="3">
        <v>51</v>
      </c>
      <c r="C195" s="3">
        <v>10</v>
      </c>
    </row>
    <row r="196" spans="1:3" x14ac:dyDescent="0.2">
      <c r="A196" s="3">
        <v>108109</v>
      </c>
      <c r="B196" s="3">
        <v>499</v>
      </c>
      <c r="C196" s="3">
        <v>40</v>
      </c>
    </row>
    <row r="197" spans="1:3" x14ac:dyDescent="0.2">
      <c r="A197" s="3">
        <v>108149</v>
      </c>
      <c r="B197" s="3" t="s">
        <v>1865</v>
      </c>
      <c r="C197" s="3"/>
    </row>
    <row r="198" spans="1:3" x14ac:dyDescent="0.2">
      <c r="A198" s="3">
        <v>108180</v>
      </c>
      <c r="B198" s="3">
        <v>9</v>
      </c>
      <c r="C198" s="3">
        <v>5</v>
      </c>
    </row>
    <row r="199" spans="1:3" x14ac:dyDescent="0.2">
      <c r="A199" s="3">
        <v>108230</v>
      </c>
      <c r="B199" s="3">
        <v>2</v>
      </c>
      <c r="C199" s="3">
        <v>34</v>
      </c>
    </row>
    <row r="200" spans="1:3" x14ac:dyDescent="0.2">
      <c r="A200" s="3">
        <v>108237</v>
      </c>
      <c r="B200" s="3">
        <v>131</v>
      </c>
      <c r="C200" s="3">
        <v>22</v>
      </c>
    </row>
    <row r="201" spans="1:3" x14ac:dyDescent="0.2">
      <c r="A201" s="3">
        <v>108253</v>
      </c>
      <c r="B201" s="3">
        <v>32</v>
      </c>
      <c r="C201" s="3">
        <v>1</v>
      </c>
    </row>
    <row r="202" spans="1:3" x14ac:dyDescent="0.2">
      <c r="A202" s="3">
        <v>108260</v>
      </c>
      <c r="B202" s="3">
        <v>59</v>
      </c>
      <c r="C202" s="3">
        <v>8</v>
      </c>
    </row>
    <row r="203" spans="1:3" x14ac:dyDescent="0.2">
      <c r="A203" s="3">
        <v>108263</v>
      </c>
      <c r="B203" s="3" t="s">
        <v>1866</v>
      </c>
      <c r="C203" s="3">
        <v>13</v>
      </c>
    </row>
    <row r="204" spans="1:3" x14ac:dyDescent="0.2">
      <c r="A204" s="3">
        <v>108276</v>
      </c>
      <c r="B204" s="3">
        <v>38</v>
      </c>
      <c r="C204" s="3">
        <v>46</v>
      </c>
    </row>
    <row r="205" spans="1:3" x14ac:dyDescent="0.2">
      <c r="A205" s="3">
        <v>108283</v>
      </c>
      <c r="B205" s="3" t="s">
        <v>1866</v>
      </c>
      <c r="C205" s="3">
        <v>12</v>
      </c>
    </row>
    <row r="206" spans="1:3" x14ac:dyDescent="0.2">
      <c r="A206" s="3">
        <v>108291</v>
      </c>
      <c r="B206" s="3" t="s">
        <v>1866</v>
      </c>
      <c r="C206" s="3">
        <v>1</v>
      </c>
    </row>
    <row r="207" spans="1:3" x14ac:dyDescent="0.2">
      <c r="A207" s="3">
        <v>108326</v>
      </c>
      <c r="B207" s="3">
        <v>35</v>
      </c>
      <c r="C207" s="3">
        <v>8</v>
      </c>
    </row>
    <row r="208" spans="1:3" x14ac:dyDescent="0.2">
      <c r="A208" s="3">
        <v>108333</v>
      </c>
      <c r="B208" s="3" t="s">
        <v>1866</v>
      </c>
      <c r="C208" s="3" t="s">
        <v>1865</v>
      </c>
    </row>
    <row r="209" spans="1:3" x14ac:dyDescent="0.2">
      <c r="A209" s="3">
        <v>108337</v>
      </c>
      <c r="B209" s="3" t="s">
        <v>1866</v>
      </c>
      <c r="C209" s="3">
        <v>3</v>
      </c>
    </row>
    <row r="210" spans="1:3" x14ac:dyDescent="0.2">
      <c r="A210" s="3">
        <v>108339</v>
      </c>
      <c r="B210" s="3">
        <v>168</v>
      </c>
      <c r="C210" s="3" t="s">
        <v>1865</v>
      </c>
    </row>
    <row r="211" spans="1:3" x14ac:dyDescent="0.2">
      <c r="A211" s="3">
        <v>108354</v>
      </c>
      <c r="B211" s="3">
        <v>35</v>
      </c>
      <c r="C211" s="3">
        <v>10</v>
      </c>
    </row>
    <row r="212" spans="1:3" x14ac:dyDescent="0.2">
      <c r="A212" s="3">
        <v>108360</v>
      </c>
      <c r="B212" s="3">
        <v>782</v>
      </c>
      <c r="C212" s="3">
        <v>50</v>
      </c>
    </row>
    <row r="213" spans="1:3" x14ac:dyDescent="0.2">
      <c r="A213" s="3">
        <v>108362</v>
      </c>
      <c r="B213" s="3">
        <v>215</v>
      </c>
      <c r="C213" s="3">
        <v>10</v>
      </c>
    </row>
    <row r="214" spans="1:3" x14ac:dyDescent="0.2">
      <c r="A214" s="3">
        <v>108379</v>
      </c>
      <c r="B214" s="3">
        <v>461</v>
      </c>
      <c r="C214" s="3">
        <v>13</v>
      </c>
    </row>
    <row r="215" spans="1:3" x14ac:dyDescent="0.2">
      <c r="A215" s="3">
        <v>108380</v>
      </c>
      <c r="B215" s="3">
        <v>1</v>
      </c>
      <c r="C215" s="3">
        <v>34</v>
      </c>
    </row>
    <row r="216" spans="1:3" x14ac:dyDescent="0.2">
      <c r="A216" s="3">
        <v>108390</v>
      </c>
      <c r="B216" s="3" t="s">
        <v>1865</v>
      </c>
      <c r="C216" s="3"/>
    </row>
    <row r="217" spans="1:3" x14ac:dyDescent="0.2">
      <c r="A217" s="3">
        <v>108391</v>
      </c>
      <c r="B217" s="3">
        <v>27</v>
      </c>
      <c r="C217" s="3">
        <v>50</v>
      </c>
    </row>
    <row r="218" spans="1:3" x14ac:dyDescent="0.2">
      <c r="A218" s="3">
        <v>108398</v>
      </c>
      <c r="B218" s="3">
        <v>38</v>
      </c>
      <c r="C218" s="3">
        <v>15</v>
      </c>
    </row>
    <row r="219" spans="1:3" x14ac:dyDescent="0.2">
      <c r="A219" s="3">
        <v>108403</v>
      </c>
      <c r="B219" s="3">
        <v>121</v>
      </c>
      <c r="C219" s="3">
        <v>9</v>
      </c>
    </row>
    <row r="220" spans="1:3" x14ac:dyDescent="0.2">
      <c r="A220" s="3">
        <v>108406</v>
      </c>
      <c r="B220" s="3">
        <v>280</v>
      </c>
      <c r="C220" s="3">
        <v>19</v>
      </c>
    </row>
    <row r="221" spans="1:3" x14ac:dyDescent="0.2">
      <c r="A221" s="3">
        <v>108412</v>
      </c>
      <c r="B221" s="3">
        <v>93</v>
      </c>
      <c r="C221" s="3">
        <v>34</v>
      </c>
    </row>
    <row r="222" spans="1:3" x14ac:dyDescent="0.2">
      <c r="A222" s="3">
        <v>108428</v>
      </c>
      <c r="B222" s="3" t="s">
        <v>1866</v>
      </c>
      <c r="C222" s="3">
        <v>2</v>
      </c>
    </row>
    <row r="223" spans="1:3" x14ac:dyDescent="0.2">
      <c r="A223" s="3">
        <v>108436</v>
      </c>
      <c r="B223" s="3">
        <v>53</v>
      </c>
      <c r="C223" s="3">
        <v>40</v>
      </c>
    </row>
    <row r="224" spans="1:3" x14ac:dyDescent="0.2">
      <c r="A224" s="3">
        <v>108453</v>
      </c>
      <c r="B224" s="3">
        <v>2</v>
      </c>
      <c r="C224" s="3">
        <v>1</v>
      </c>
    </row>
    <row r="225" spans="1:3" x14ac:dyDescent="0.2">
      <c r="A225" s="3">
        <v>108457</v>
      </c>
      <c r="B225" s="3">
        <v>200</v>
      </c>
      <c r="C225" s="3">
        <v>55</v>
      </c>
    </row>
    <row r="226" spans="1:3" x14ac:dyDescent="0.2">
      <c r="A226" s="3">
        <v>108461</v>
      </c>
      <c r="B226" s="3">
        <v>65</v>
      </c>
      <c r="C226" s="3">
        <v>29</v>
      </c>
    </row>
    <row r="227" spans="1:3" x14ac:dyDescent="0.2">
      <c r="A227" s="3">
        <v>108462</v>
      </c>
      <c r="B227" s="3">
        <v>25</v>
      </c>
      <c r="C227" s="3">
        <v>11</v>
      </c>
    </row>
    <row r="228" spans="1:3" x14ac:dyDescent="0.2">
      <c r="A228" s="3">
        <v>108467</v>
      </c>
      <c r="B228" s="3">
        <v>230</v>
      </c>
      <c r="C228" s="3">
        <v>6</v>
      </c>
    </row>
    <row r="229" spans="1:3" x14ac:dyDescent="0.2">
      <c r="A229" s="3">
        <v>108474</v>
      </c>
      <c r="B229" s="3">
        <v>190</v>
      </c>
      <c r="C229" s="3">
        <v>34</v>
      </c>
    </row>
    <row r="230" spans="1:3" x14ac:dyDescent="0.2">
      <c r="A230" s="3">
        <v>108481</v>
      </c>
      <c r="B230" s="4">
        <v>2000</v>
      </c>
      <c r="C230" s="3">
        <v>36</v>
      </c>
    </row>
    <row r="231" spans="1:3" x14ac:dyDescent="0.2">
      <c r="A231" s="3">
        <v>108484</v>
      </c>
      <c r="B231" s="3">
        <v>218</v>
      </c>
      <c r="C231" s="3">
        <v>16</v>
      </c>
    </row>
    <row r="232" spans="1:3" x14ac:dyDescent="0.2">
      <c r="A232" s="3">
        <v>108490</v>
      </c>
      <c r="B232" s="4">
        <v>2088</v>
      </c>
      <c r="C232" s="3">
        <v>11</v>
      </c>
    </row>
    <row r="233" spans="1:3" x14ac:dyDescent="0.2">
      <c r="A233" s="3">
        <v>108493</v>
      </c>
      <c r="B233" s="3">
        <v>285</v>
      </c>
      <c r="C233" s="3">
        <v>34</v>
      </c>
    </row>
    <row r="234" spans="1:3" x14ac:dyDescent="0.2">
      <c r="A234" s="3">
        <v>108500</v>
      </c>
      <c r="B234" s="3">
        <v>59</v>
      </c>
      <c r="C234" s="3">
        <v>14</v>
      </c>
    </row>
    <row r="235" spans="1:3" x14ac:dyDescent="0.2">
      <c r="A235" s="3">
        <v>108523</v>
      </c>
      <c r="B235" s="3">
        <v>105</v>
      </c>
      <c r="C235" s="3" t="s">
        <v>1865</v>
      </c>
    </row>
    <row r="236" spans="1:3" x14ac:dyDescent="0.2">
      <c r="A236" s="3">
        <v>108541</v>
      </c>
      <c r="B236" s="4">
        <v>2325</v>
      </c>
      <c r="C236" s="3">
        <v>11</v>
      </c>
    </row>
    <row r="237" spans="1:3" x14ac:dyDescent="0.2">
      <c r="A237" s="3">
        <v>108542</v>
      </c>
      <c r="B237" s="3" t="s">
        <v>1865</v>
      </c>
      <c r="C237" s="3"/>
    </row>
    <row r="238" spans="1:3" x14ac:dyDescent="0.2">
      <c r="A238" s="3">
        <v>108558</v>
      </c>
      <c r="B238" s="3">
        <v>16</v>
      </c>
      <c r="C238" s="3" t="s">
        <v>1865</v>
      </c>
    </row>
    <row r="239" spans="1:3" x14ac:dyDescent="0.2">
      <c r="A239" s="3">
        <v>108562</v>
      </c>
      <c r="B239" s="3">
        <v>56</v>
      </c>
      <c r="C239" s="3">
        <v>3</v>
      </c>
    </row>
    <row r="240" spans="1:3" x14ac:dyDescent="0.2">
      <c r="A240" s="3">
        <v>108566</v>
      </c>
      <c r="B240" s="3">
        <v>20</v>
      </c>
      <c r="C240" s="3">
        <v>10</v>
      </c>
    </row>
    <row r="241" spans="1:3" x14ac:dyDescent="0.2">
      <c r="A241" s="3">
        <v>108570</v>
      </c>
      <c r="B241" s="3">
        <v>115</v>
      </c>
      <c r="C241" s="3">
        <v>13</v>
      </c>
    </row>
    <row r="242" spans="1:3" x14ac:dyDescent="0.2">
      <c r="A242" s="3">
        <v>108600</v>
      </c>
      <c r="B242" s="3" t="s">
        <v>1866</v>
      </c>
      <c r="C242" s="3">
        <v>1</v>
      </c>
    </row>
    <row r="243" spans="1:3" x14ac:dyDescent="0.2">
      <c r="A243" s="3">
        <v>108601</v>
      </c>
      <c r="B243" s="3">
        <v>58</v>
      </c>
      <c r="C243" s="3">
        <v>49</v>
      </c>
    </row>
    <row r="244" spans="1:3" x14ac:dyDescent="0.2">
      <c r="A244" s="3">
        <v>108623</v>
      </c>
      <c r="B244" s="3">
        <v>269</v>
      </c>
      <c r="C244" s="3">
        <v>7</v>
      </c>
    </row>
    <row r="245" spans="1:3" x14ac:dyDescent="0.2">
      <c r="A245" s="3">
        <v>108627</v>
      </c>
      <c r="B245" s="3">
        <v>36</v>
      </c>
      <c r="C245" s="3">
        <v>8</v>
      </c>
    </row>
    <row r="246" spans="1:3" x14ac:dyDescent="0.2">
      <c r="A246" s="3">
        <v>108630</v>
      </c>
      <c r="B246" s="3" t="s">
        <v>1866</v>
      </c>
      <c r="C246" s="3" t="s">
        <v>1865</v>
      </c>
    </row>
    <row r="247" spans="1:3" x14ac:dyDescent="0.2">
      <c r="A247" s="3">
        <v>108635</v>
      </c>
      <c r="B247" s="3">
        <v>41</v>
      </c>
      <c r="C247" s="3">
        <v>11</v>
      </c>
    </row>
    <row r="248" spans="1:3" x14ac:dyDescent="0.2">
      <c r="A248" s="3">
        <v>108655</v>
      </c>
      <c r="B248" s="3">
        <v>141</v>
      </c>
      <c r="C248" s="3" t="s">
        <v>1865</v>
      </c>
    </row>
    <row r="249" spans="1:3" x14ac:dyDescent="0.2">
      <c r="A249" s="3">
        <v>108658</v>
      </c>
      <c r="B249" s="4">
        <v>1532</v>
      </c>
      <c r="C249" s="3">
        <v>6</v>
      </c>
    </row>
    <row r="250" spans="1:3" x14ac:dyDescent="0.2">
      <c r="A250" s="3">
        <v>108662</v>
      </c>
      <c r="B250" s="3" t="s">
        <v>1866</v>
      </c>
      <c r="C250" s="3">
        <v>3</v>
      </c>
    </row>
    <row r="251" spans="1:3" x14ac:dyDescent="0.2">
      <c r="A251" s="3">
        <v>108696</v>
      </c>
      <c r="B251" s="3">
        <v>65</v>
      </c>
      <c r="C251" s="3" t="s">
        <v>1865</v>
      </c>
    </row>
    <row r="252" spans="1:3" x14ac:dyDescent="0.2">
      <c r="A252" s="3">
        <v>108703</v>
      </c>
      <c r="B252" s="3">
        <v>84</v>
      </c>
      <c r="C252" s="3">
        <v>14</v>
      </c>
    </row>
    <row r="253" spans="1:3" x14ac:dyDescent="0.2">
      <c r="A253" s="3">
        <v>108714</v>
      </c>
      <c r="B253" s="3" t="s">
        <v>1865</v>
      </c>
      <c r="C253" s="3"/>
    </row>
    <row r="254" spans="1:3" x14ac:dyDescent="0.2">
      <c r="A254" s="3">
        <v>108724</v>
      </c>
      <c r="B254" s="3">
        <v>102</v>
      </c>
      <c r="C254" s="3">
        <v>49</v>
      </c>
    </row>
    <row r="255" spans="1:3" x14ac:dyDescent="0.2">
      <c r="A255" s="3">
        <v>108750</v>
      </c>
      <c r="B255" s="3">
        <v>186</v>
      </c>
      <c r="C255" s="3">
        <v>25</v>
      </c>
    </row>
    <row r="256" spans="1:3" x14ac:dyDescent="0.2">
      <c r="A256" s="3">
        <v>108751</v>
      </c>
      <c r="B256" s="3">
        <v>49</v>
      </c>
      <c r="C256" s="3">
        <v>38</v>
      </c>
    </row>
    <row r="257" spans="1:3" x14ac:dyDescent="0.2">
      <c r="A257" s="3">
        <v>108758</v>
      </c>
      <c r="B257" s="3" t="s">
        <v>1865</v>
      </c>
      <c r="C257" s="3"/>
    </row>
    <row r="258" spans="1:3" x14ac:dyDescent="0.2">
      <c r="A258" s="3">
        <v>108766</v>
      </c>
      <c r="B258" s="3">
        <v>24</v>
      </c>
      <c r="C258" s="3">
        <v>11</v>
      </c>
    </row>
    <row r="259" spans="1:3" x14ac:dyDescent="0.2">
      <c r="A259" s="3">
        <v>108767</v>
      </c>
      <c r="B259" s="3">
        <v>10</v>
      </c>
      <c r="C259" s="3">
        <v>8</v>
      </c>
    </row>
    <row r="260" spans="1:3" x14ac:dyDescent="0.2">
      <c r="A260" s="3">
        <v>108786</v>
      </c>
      <c r="B260" s="3" t="s">
        <v>1866</v>
      </c>
      <c r="C260" s="3">
        <v>2</v>
      </c>
    </row>
    <row r="261" spans="1:3" x14ac:dyDescent="0.2">
      <c r="A261" s="3">
        <v>108787</v>
      </c>
      <c r="B261" s="3">
        <v>718</v>
      </c>
      <c r="C261" s="3">
        <v>12</v>
      </c>
    </row>
    <row r="262" spans="1:3" x14ac:dyDescent="0.2">
      <c r="A262" s="3">
        <v>108792</v>
      </c>
      <c r="B262" s="3">
        <v>106</v>
      </c>
      <c r="C262" s="3">
        <v>11</v>
      </c>
    </row>
    <row r="263" spans="1:3" x14ac:dyDescent="0.2">
      <c r="A263" s="3">
        <v>108828</v>
      </c>
      <c r="B263" s="3">
        <v>4</v>
      </c>
      <c r="C263" s="3">
        <v>36</v>
      </c>
    </row>
    <row r="264" spans="1:3" x14ac:dyDescent="0.2">
      <c r="A264" s="3">
        <v>108848</v>
      </c>
      <c r="B264" s="3">
        <v>263</v>
      </c>
      <c r="C264" s="3">
        <v>34</v>
      </c>
    </row>
    <row r="265" spans="1:3" x14ac:dyDescent="0.2">
      <c r="A265" s="3">
        <v>108851</v>
      </c>
      <c r="B265" s="3">
        <v>1</v>
      </c>
      <c r="C265" s="3">
        <v>33</v>
      </c>
    </row>
    <row r="266" spans="1:3" x14ac:dyDescent="0.2">
      <c r="A266" s="3">
        <v>108866</v>
      </c>
      <c r="B266" s="3">
        <v>34</v>
      </c>
      <c r="C266" s="3">
        <v>36</v>
      </c>
    </row>
    <row r="267" spans="1:3" x14ac:dyDescent="0.2">
      <c r="A267" s="3">
        <v>108869</v>
      </c>
      <c r="B267" s="3">
        <v>85</v>
      </c>
      <c r="C267" s="3">
        <v>41</v>
      </c>
    </row>
    <row r="268" spans="1:3" x14ac:dyDescent="0.2">
      <c r="A268" s="3">
        <v>108877</v>
      </c>
      <c r="B268" s="3">
        <v>63</v>
      </c>
      <c r="C268" s="3">
        <v>10</v>
      </c>
    </row>
    <row r="269" spans="1:3" x14ac:dyDescent="0.2">
      <c r="A269" s="3">
        <v>108880</v>
      </c>
      <c r="B269" s="3">
        <v>115</v>
      </c>
      <c r="C269" s="3">
        <v>9</v>
      </c>
    </row>
    <row r="270" spans="1:3" x14ac:dyDescent="0.2">
      <c r="A270" s="3">
        <v>108890</v>
      </c>
      <c r="B270" s="3">
        <v>30</v>
      </c>
      <c r="C270" s="3">
        <v>55</v>
      </c>
    </row>
    <row r="271" spans="1:3" x14ac:dyDescent="0.2">
      <c r="A271" s="3">
        <v>108893</v>
      </c>
      <c r="B271" s="3">
        <v>190</v>
      </c>
      <c r="C271" s="3">
        <v>33</v>
      </c>
    </row>
    <row r="272" spans="1:3" x14ac:dyDescent="0.2">
      <c r="A272" s="3">
        <v>108936</v>
      </c>
      <c r="B272" s="3">
        <v>3</v>
      </c>
      <c r="C272" s="3">
        <v>38</v>
      </c>
    </row>
    <row r="273" spans="1:3" x14ac:dyDescent="0.2">
      <c r="A273" s="3">
        <v>108956</v>
      </c>
      <c r="B273" s="3">
        <v>4</v>
      </c>
      <c r="C273" s="3">
        <v>33</v>
      </c>
    </row>
    <row r="274" spans="1:3" x14ac:dyDescent="0.2">
      <c r="A274" s="3">
        <v>108979</v>
      </c>
      <c r="B274" s="3">
        <v>134</v>
      </c>
      <c r="C274" s="3">
        <v>34</v>
      </c>
    </row>
    <row r="275" spans="1:3" x14ac:dyDescent="0.2">
      <c r="A275" s="3">
        <v>108982</v>
      </c>
      <c r="B275" s="3" t="s">
        <v>1865</v>
      </c>
      <c r="C275" s="3"/>
    </row>
    <row r="276" spans="1:3" x14ac:dyDescent="0.2">
      <c r="A276" s="3">
        <v>109002</v>
      </c>
      <c r="B276" s="3">
        <v>103</v>
      </c>
      <c r="C276" s="3">
        <v>5</v>
      </c>
    </row>
    <row r="277" spans="1:3" x14ac:dyDescent="0.2">
      <c r="A277" s="3">
        <v>109007</v>
      </c>
      <c r="B277" s="3">
        <v>54</v>
      </c>
      <c r="C277" s="3">
        <v>2</v>
      </c>
    </row>
    <row r="278" spans="1:3" x14ac:dyDescent="0.2">
      <c r="A278" s="3">
        <v>109011</v>
      </c>
      <c r="B278" s="3">
        <v>40</v>
      </c>
      <c r="C278" s="3">
        <v>9</v>
      </c>
    </row>
    <row r="279" spans="1:3" x14ac:dyDescent="0.2">
      <c r="A279" s="3">
        <v>109013</v>
      </c>
      <c r="B279" s="3">
        <v>80</v>
      </c>
      <c r="C279" s="3">
        <v>11</v>
      </c>
    </row>
    <row r="280" spans="1:3" x14ac:dyDescent="0.2">
      <c r="A280" s="3">
        <v>109079</v>
      </c>
      <c r="B280" s="3">
        <v>280</v>
      </c>
      <c r="C280" s="3">
        <v>34</v>
      </c>
    </row>
    <row r="281" spans="1:3" x14ac:dyDescent="0.2">
      <c r="A281" s="3">
        <v>109081</v>
      </c>
      <c r="B281" s="3">
        <v>24</v>
      </c>
      <c r="C281" s="3">
        <v>3</v>
      </c>
    </row>
    <row r="282" spans="1:3" x14ac:dyDescent="0.2">
      <c r="A282" s="3">
        <v>109084</v>
      </c>
      <c r="B282" s="3">
        <v>10</v>
      </c>
      <c r="C282" s="3">
        <v>7</v>
      </c>
    </row>
    <row r="283" spans="1:3" x14ac:dyDescent="0.2">
      <c r="A283" s="3">
        <v>109093</v>
      </c>
      <c r="B283" s="3">
        <v>58</v>
      </c>
      <c r="C283" s="3">
        <v>11</v>
      </c>
    </row>
    <row r="284" spans="1:3" x14ac:dyDescent="0.2">
      <c r="A284" s="3">
        <v>109105</v>
      </c>
      <c r="B284" s="3">
        <v>24</v>
      </c>
      <c r="C284" s="3">
        <v>36</v>
      </c>
    </row>
    <row r="285" spans="1:3" x14ac:dyDescent="0.2">
      <c r="A285" s="3">
        <v>109107</v>
      </c>
      <c r="B285" s="3">
        <v>65</v>
      </c>
      <c r="C285" s="3">
        <v>45</v>
      </c>
    </row>
    <row r="286" spans="1:3" x14ac:dyDescent="0.2">
      <c r="A286" s="3">
        <v>109113</v>
      </c>
      <c r="B286" s="3">
        <v>6</v>
      </c>
      <c r="C286" s="3">
        <v>40</v>
      </c>
    </row>
    <row r="287" spans="1:3" x14ac:dyDescent="0.2">
      <c r="A287" s="3">
        <v>109117</v>
      </c>
      <c r="B287" s="3">
        <v>448</v>
      </c>
      <c r="C287" s="3">
        <v>28</v>
      </c>
    </row>
    <row r="288" spans="1:3" x14ac:dyDescent="0.2">
      <c r="A288" s="3">
        <v>109148</v>
      </c>
      <c r="B288" s="3">
        <v>92</v>
      </c>
      <c r="C288" s="3">
        <v>7</v>
      </c>
    </row>
    <row r="289" spans="1:3" x14ac:dyDescent="0.2">
      <c r="A289" s="3">
        <v>109149</v>
      </c>
      <c r="B289" s="3">
        <v>14</v>
      </c>
      <c r="C289" s="3">
        <v>10</v>
      </c>
    </row>
    <row r="290" spans="1:3" x14ac:dyDescent="0.2">
      <c r="A290" s="3">
        <v>109160</v>
      </c>
      <c r="B290" s="3">
        <v>120</v>
      </c>
      <c r="C290" s="3">
        <v>33</v>
      </c>
    </row>
    <row r="291" spans="1:3" x14ac:dyDescent="0.2">
      <c r="A291" s="3">
        <v>109167</v>
      </c>
      <c r="B291" s="3">
        <v>108</v>
      </c>
      <c r="C291" s="3">
        <v>38</v>
      </c>
    </row>
    <row r="292" spans="1:3" x14ac:dyDescent="0.2">
      <c r="A292" s="3">
        <v>109173</v>
      </c>
      <c r="B292" s="3">
        <v>266</v>
      </c>
      <c r="C292" s="3">
        <v>34</v>
      </c>
    </row>
    <row r="293" spans="1:3" x14ac:dyDescent="0.2">
      <c r="A293" s="3">
        <v>109178</v>
      </c>
      <c r="B293" s="3">
        <v>165</v>
      </c>
      <c r="C293" s="3">
        <v>15</v>
      </c>
    </row>
    <row r="294" spans="1:3" x14ac:dyDescent="0.2">
      <c r="A294" s="3">
        <v>109182</v>
      </c>
      <c r="B294" s="4">
        <v>1156</v>
      </c>
      <c r="C294" s="3">
        <v>48</v>
      </c>
    </row>
    <row r="295" spans="1:3" x14ac:dyDescent="0.2">
      <c r="A295" s="3">
        <v>109196</v>
      </c>
      <c r="B295" s="3">
        <v>247</v>
      </c>
      <c r="C295" s="3">
        <v>38</v>
      </c>
    </row>
    <row r="296" spans="1:3" x14ac:dyDescent="0.2">
      <c r="A296" s="3">
        <v>109197</v>
      </c>
      <c r="B296" s="3">
        <v>347</v>
      </c>
      <c r="C296" s="3">
        <v>8</v>
      </c>
    </row>
    <row r="297" spans="1:3" x14ac:dyDescent="0.2">
      <c r="A297" s="3">
        <v>109200</v>
      </c>
      <c r="B297" s="3" t="s">
        <v>1866</v>
      </c>
      <c r="C297" s="3">
        <v>1</v>
      </c>
    </row>
    <row r="298" spans="1:3" x14ac:dyDescent="0.2">
      <c r="A298" s="3">
        <v>109205</v>
      </c>
      <c r="B298" s="3">
        <v>249</v>
      </c>
      <c r="C298" s="3">
        <v>10</v>
      </c>
    </row>
    <row r="299" spans="1:3" x14ac:dyDescent="0.2">
      <c r="A299" s="3">
        <v>109207</v>
      </c>
      <c r="B299" s="3">
        <v>162</v>
      </c>
      <c r="C299" s="3">
        <v>50</v>
      </c>
    </row>
    <row r="300" spans="1:3" x14ac:dyDescent="0.2">
      <c r="A300" s="3">
        <v>109208</v>
      </c>
      <c r="B300" s="4">
        <v>1200</v>
      </c>
      <c r="C300" s="3">
        <v>55</v>
      </c>
    </row>
    <row r="301" spans="1:3" x14ac:dyDescent="0.2">
      <c r="A301" s="3">
        <v>109209</v>
      </c>
      <c r="B301" s="3">
        <v>52</v>
      </c>
      <c r="C301" s="3">
        <v>5</v>
      </c>
    </row>
    <row r="302" spans="1:3" x14ac:dyDescent="0.2">
      <c r="A302" s="3">
        <v>109220</v>
      </c>
      <c r="B302" s="3">
        <v>8</v>
      </c>
      <c r="C302" s="3">
        <v>11</v>
      </c>
    </row>
    <row r="303" spans="1:3" x14ac:dyDescent="0.2">
      <c r="A303" s="3">
        <v>109222</v>
      </c>
      <c r="B303" s="3">
        <v>122</v>
      </c>
      <c r="C303" s="3">
        <v>2</v>
      </c>
    </row>
    <row r="304" spans="1:3" x14ac:dyDescent="0.2">
      <c r="A304" s="3">
        <v>109223</v>
      </c>
      <c r="B304" s="3">
        <v>16</v>
      </c>
      <c r="C304" s="3">
        <v>48</v>
      </c>
    </row>
    <row r="305" spans="1:3" x14ac:dyDescent="0.2">
      <c r="A305" s="3">
        <v>109229</v>
      </c>
      <c r="B305" s="3">
        <v>285</v>
      </c>
      <c r="C305" s="3">
        <v>25</v>
      </c>
    </row>
    <row r="306" spans="1:3" x14ac:dyDescent="0.2">
      <c r="A306" s="3">
        <v>109232</v>
      </c>
      <c r="B306" s="3">
        <v>68</v>
      </c>
      <c r="C306" s="3">
        <v>4</v>
      </c>
    </row>
    <row r="307" spans="1:3" x14ac:dyDescent="0.2">
      <c r="A307" s="3">
        <v>109244</v>
      </c>
      <c r="B307" s="3">
        <v>532</v>
      </c>
      <c r="C307" s="3">
        <v>9</v>
      </c>
    </row>
    <row r="308" spans="1:3" x14ac:dyDescent="0.2">
      <c r="A308" s="3">
        <v>109245</v>
      </c>
      <c r="B308" s="3">
        <v>426</v>
      </c>
      <c r="C308" s="3">
        <v>4</v>
      </c>
    </row>
    <row r="309" spans="1:3" x14ac:dyDescent="0.2">
      <c r="A309" s="3">
        <v>109256</v>
      </c>
      <c r="B309" s="3">
        <v>82</v>
      </c>
      <c r="C309" s="3">
        <v>11</v>
      </c>
    </row>
    <row r="310" spans="1:3" x14ac:dyDescent="0.2">
      <c r="A310" s="3">
        <v>109265</v>
      </c>
      <c r="B310" s="3">
        <v>445</v>
      </c>
      <c r="C310" s="3">
        <v>25</v>
      </c>
    </row>
    <row r="311" spans="1:3" x14ac:dyDescent="0.2">
      <c r="A311" s="3">
        <v>109267</v>
      </c>
      <c r="B311" s="3">
        <v>55</v>
      </c>
      <c r="C311" s="3">
        <v>49</v>
      </c>
    </row>
    <row r="312" spans="1:3" x14ac:dyDescent="0.2">
      <c r="A312" s="3">
        <v>109269</v>
      </c>
      <c r="B312" s="3">
        <v>140</v>
      </c>
      <c r="C312" s="3">
        <v>48</v>
      </c>
    </row>
    <row r="313" spans="1:3" x14ac:dyDescent="0.2">
      <c r="A313" s="3">
        <v>109278</v>
      </c>
      <c r="B313" s="3">
        <v>59</v>
      </c>
      <c r="C313" s="3">
        <v>45</v>
      </c>
    </row>
    <row r="314" spans="1:3" x14ac:dyDescent="0.2">
      <c r="A314" s="3">
        <v>109291</v>
      </c>
      <c r="B314" s="3">
        <v>210</v>
      </c>
      <c r="C314" s="3">
        <v>22</v>
      </c>
    </row>
    <row r="315" spans="1:3" x14ac:dyDescent="0.2">
      <c r="A315" s="3">
        <v>109294</v>
      </c>
      <c r="B315" s="3">
        <v>62</v>
      </c>
      <c r="C315" s="3">
        <v>9</v>
      </c>
    </row>
    <row r="316" spans="1:3" x14ac:dyDescent="0.2">
      <c r="A316" s="3">
        <v>109319</v>
      </c>
      <c r="B316" s="3">
        <v>65</v>
      </c>
      <c r="C316" s="3">
        <v>27</v>
      </c>
    </row>
    <row r="317" spans="1:3" x14ac:dyDescent="0.2">
      <c r="A317" s="3">
        <v>109353</v>
      </c>
      <c r="B317" s="3">
        <v>40</v>
      </c>
      <c r="C317" s="3">
        <v>6</v>
      </c>
    </row>
    <row r="318" spans="1:3" x14ac:dyDescent="0.2">
      <c r="A318" s="3">
        <v>109357</v>
      </c>
      <c r="B318" s="3">
        <v>150</v>
      </c>
      <c r="C318" s="3">
        <v>49</v>
      </c>
    </row>
    <row r="319" spans="1:3" x14ac:dyDescent="0.2">
      <c r="A319" s="3">
        <v>109365</v>
      </c>
      <c r="B319" s="3">
        <v>58</v>
      </c>
      <c r="C319" s="3">
        <v>7</v>
      </c>
    </row>
    <row r="320" spans="1:3" x14ac:dyDescent="0.2">
      <c r="A320" s="3">
        <v>109369</v>
      </c>
      <c r="B320" s="3">
        <v>94</v>
      </c>
      <c r="C320" s="3">
        <v>40</v>
      </c>
    </row>
    <row r="321" spans="1:3" x14ac:dyDescent="0.2">
      <c r="A321" s="3">
        <v>109374</v>
      </c>
      <c r="B321" s="3">
        <v>101</v>
      </c>
      <c r="C321" s="3">
        <v>10</v>
      </c>
    </row>
    <row r="322" spans="1:3" x14ac:dyDescent="0.2">
      <c r="A322" s="3">
        <v>109378</v>
      </c>
      <c r="B322" s="3" t="s">
        <v>1866</v>
      </c>
      <c r="C322" s="3">
        <v>3</v>
      </c>
    </row>
    <row r="323" spans="1:3" x14ac:dyDescent="0.2">
      <c r="A323" s="3">
        <v>109391</v>
      </c>
      <c r="B323" s="3">
        <v>71</v>
      </c>
      <c r="C323" s="3">
        <v>1</v>
      </c>
    </row>
    <row r="324" spans="1:3" x14ac:dyDescent="0.2">
      <c r="A324" s="3">
        <v>109414</v>
      </c>
      <c r="B324" s="3">
        <v>248</v>
      </c>
      <c r="C324" s="3">
        <v>3</v>
      </c>
    </row>
    <row r="325" spans="1:3" x14ac:dyDescent="0.2">
      <c r="A325" s="3">
        <v>109462</v>
      </c>
      <c r="B325" s="3">
        <v>3</v>
      </c>
      <c r="C325" s="3">
        <v>2</v>
      </c>
    </row>
    <row r="326" spans="1:3" x14ac:dyDescent="0.2">
      <c r="A326" s="3">
        <v>109468</v>
      </c>
      <c r="B326" s="3">
        <v>126</v>
      </c>
      <c r="C326" s="3" t="s">
        <v>1865</v>
      </c>
    </row>
    <row r="327" spans="1:3" x14ac:dyDescent="0.2">
      <c r="A327" s="3">
        <v>109470</v>
      </c>
      <c r="B327" s="3">
        <v>33</v>
      </c>
      <c r="C327" s="3">
        <v>3</v>
      </c>
    </row>
    <row r="328" spans="1:3" x14ac:dyDescent="0.2">
      <c r="A328" s="3">
        <v>109479</v>
      </c>
      <c r="B328" s="3">
        <v>205</v>
      </c>
      <c r="C328" s="3">
        <v>9</v>
      </c>
    </row>
    <row r="329" spans="1:3" x14ac:dyDescent="0.2">
      <c r="A329" s="3">
        <v>109485</v>
      </c>
      <c r="B329" s="3">
        <v>800</v>
      </c>
      <c r="C329" s="3">
        <v>51</v>
      </c>
    </row>
    <row r="330" spans="1:3" x14ac:dyDescent="0.2">
      <c r="A330" s="3">
        <v>109502</v>
      </c>
      <c r="B330" s="3">
        <v>58</v>
      </c>
      <c r="C330" s="3">
        <v>28</v>
      </c>
    </row>
    <row r="331" spans="1:3" x14ac:dyDescent="0.2">
      <c r="A331" s="3">
        <v>109521</v>
      </c>
      <c r="B331" s="3">
        <v>130</v>
      </c>
      <c r="C331" s="3">
        <v>47</v>
      </c>
    </row>
    <row r="332" spans="1:3" x14ac:dyDescent="0.2">
      <c r="A332" s="3">
        <v>109564</v>
      </c>
      <c r="B332" s="3">
        <v>51</v>
      </c>
      <c r="C332" s="3">
        <v>4</v>
      </c>
    </row>
    <row r="333" spans="1:3" x14ac:dyDescent="0.2">
      <c r="A333" s="3">
        <v>109597</v>
      </c>
      <c r="B333" s="3">
        <v>103</v>
      </c>
      <c r="C333" s="3">
        <v>1</v>
      </c>
    </row>
    <row r="334" spans="1:3" x14ac:dyDescent="0.2">
      <c r="A334" s="3">
        <v>109610</v>
      </c>
      <c r="B334" s="3">
        <v>38</v>
      </c>
      <c r="C334" s="3">
        <v>38</v>
      </c>
    </row>
    <row r="335" spans="1:3" x14ac:dyDescent="0.2">
      <c r="A335" s="3">
        <v>109631</v>
      </c>
      <c r="B335" s="3">
        <v>6</v>
      </c>
      <c r="C335" s="3">
        <v>1</v>
      </c>
    </row>
    <row r="336" spans="1:3" x14ac:dyDescent="0.2">
      <c r="A336" s="3">
        <v>109637</v>
      </c>
      <c r="B336" s="3">
        <v>69</v>
      </c>
      <c r="C336" s="3">
        <v>52</v>
      </c>
    </row>
    <row r="337" spans="1:3" x14ac:dyDescent="0.2">
      <c r="A337" s="3">
        <v>109662</v>
      </c>
      <c r="B337" s="3">
        <v>188</v>
      </c>
      <c r="C337" s="3">
        <v>3</v>
      </c>
    </row>
    <row r="338" spans="1:3" x14ac:dyDescent="0.2">
      <c r="A338" s="3">
        <v>109675</v>
      </c>
      <c r="B338" s="3">
        <v>176</v>
      </c>
      <c r="C338" s="3">
        <v>46</v>
      </c>
    </row>
    <row r="339" spans="1:3" x14ac:dyDescent="0.2">
      <c r="A339" s="3">
        <v>109678</v>
      </c>
      <c r="B339" s="3">
        <v>157</v>
      </c>
      <c r="C339" s="3">
        <v>7</v>
      </c>
    </row>
    <row r="340" spans="1:3" x14ac:dyDescent="0.2">
      <c r="A340" s="3">
        <v>109685</v>
      </c>
      <c r="B340" s="3">
        <v>219</v>
      </c>
      <c r="C340" s="3">
        <v>10</v>
      </c>
    </row>
    <row r="341" spans="1:3" x14ac:dyDescent="0.2">
      <c r="A341" s="3">
        <v>109686</v>
      </c>
      <c r="B341" s="3">
        <v>165</v>
      </c>
      <c r="C341" s="3">
        <v>24</v>
      </c>
    </row>
    <row r="342" spans="1:3" x14ac:dyDescent="0.2">
      <c r="A342" s="3">
        <v>109702</v>
      </c>
      <c r="B342" s="3">
        <v>14</v>
      </c>
      <c r="C342" s="3">
        <v>5</v>
      </c>
    </row>
    <row r="343" spans="1:3" x14ac:dyDescent="0.2">
      <c r="A343" s="3">
        <v>109708</v>
      </c>
      <c r="B343" s="3">
        <v>236</v>
      </c>
      <c r="C343" s="3">
        <v>19</v>
      </c>
    </row>
    <row r="344" spans="1:3" x14ac:dyDescent="0.2">
      <c r="A344" s="3">
        <v>109712</v>
      </c>
      <c r="B344" s="3">
        <v>304</v>
      </c>
      <c r="C344" s="3">
        <v>2</v>
      </c>
    </row>
    <row r="345" spans="1:3" x14ac:dyDescent="0.2">
      <c r="A345" s="3">
        <v>109717</v>
      </c>
      <c r="B345" s="4">
        <v>1150</v>
      </c>
      <c r="C345" s="3">
        <v>10</v>
      </c>
    </row>
    <row r="346" spans="1:3" x14ac:dyDescent="0.2">
      <c r="A346" s="3">
        <v>109719</v>
      </c>
      <c r="B346" s="3">
        <v>85</v>
      </c>
      <c r="C346" s="3">
        <v>12</v>
      </c>
    </row>
    <row r="347" spans="1:3" x14ac:dyDescent="0.2">
      <c r="A347" s="3">
        <v>109722</v>
      </c>
      <c r="B347" s="3">
        <v>80</v>
      </c>
      <c r="C347" s="3">
        <v>1</v>
      </c>
    </row>
    <row r="348" spans="1:3" x14ac:dyDescent="0.2">
      <c r="A348" s="3">
        <v>109723</v>
      </c>
      <c r="B348" s="3">
        <v>2</v>
      </c>
      <c r="C348" s="3">
        <v>40</v>
      </c>
    </row>
    <row r="349" spans="1:3" x14ac:dyDescent="0.2">
      <c r="A349" s="3">
        <v>109735</v>
      </c>
      <c r="B349" s="3">
        <v>162</v>
      </c>
      <c r="C349" s="3">
        <v>33</v>
      </c>
    </row>
    <row r="350" spans="1:3" x14ac:dyDescent="0.2">
      <c r="A350" s="3">
        <v>109738</v>
      </c>
      <c r="B350" s="3">
        <v>138</v>
      </c>
      <c r="C350" s="3">
        <v>20</v>
      </c>
    </row>
    <row r="351" spans="1:3" x14ac:dyDescent="0.2">
      <c r="A351" s="3">
        <v>109740</v>
      </c>
      <c r="B351" s="3">
        <v>40</v>
      </c>
      <c r="C351" s="3">
        <v>12</v>
      </c>
    </row>
    <row r="352" spans="1:3" x14ac:dyDescent="0.2">
      <c r="A352" s="3">
        <v>109744</v>
      </c>
      <c r="B352" s="4">
        <v>1571</v>
      </c>
      <c r="C352" s="3">
        <v>10</v>
      </c>
    </row>
    <row r="353" spans="1:3" x14ac:dyDescent="0.2">
      <c r="A353" s="3">
        <v>109762</v>
      </c>
      <c r="B353" s="3" t="s">
        <v>1866</v>
      </c>
      <c r="C353" s="3">
        <v>21</v>
      </c>
    </row>
    <row r="354" spans="1:3" x14ac:dyDescent="0.2">
      <c r="A354" s="3">
        <v>109765</v>
      </c>
      <c r="B354" s="3">
        <v>67</v>
      </c>
      <c r="C354" s="3">
        <v>14</v>
      </c>
    </row>
    <row r="355" spans="1:3" x14ac:dyDescent="0.2">
      <c r="A355" s="3">
        <v>109779</v>
      </c>
      <c r="B355" s="3" t="s">
        <v>1865</v>
      </c>
      <c r="C355" s="3"/>
    </row>
    <row r="356" spans="1:3" x14ac:dyDescent="0.2">
      <c r="A356" s="3">
        <v>109785</v>
      </c>
      <c r="B356" s="3">
        <v>141</v>
      </c>
      <c r="C356" s="3">
        <v>13</v>
      </c>
    </row>
    <row r="357" spans="1:3" x14ac:dyDescent="0.2">
      <c r="A357" s="3">
        <v>109795</v>
      </c>
      <c r="B357" s="3">
        <v>109</v>
      </c>
      <c r="C357" s="3">
        <v>48</v>
      </c>
    </row>
    <row r="358" spans="1:3" x14ac:dyDescent="0.2">
      <c r="A358" s="3">
        <v>109806</v>
      </c>
      <c r="B358" s="3">
        <v>75</v>
      </c>
      <c r="C358" s="3">
        <v>33</v>
      </c>
    </row>
    <row r="359" spans="1:3" x14ac:dyDescent="0.2">
      <c r="A359" s="3">
        <v>109818</v>
      </c>
      <c r="B359" s="3" t="s">
        <v>1866</v>
      </c>
      <c r="C359" s="3">
        <v>1</v>
      </c>
    </row>
    <row r="360" spans="1:3" x14ac:dyDescent="0.2">
      <c r="A360" s="3">
        <v>109834</v>
      </c>
      <c r="B360" s="3">
        <v>13</v>
      </c>
      <c r="C360" s="3">
        <v>4</v>
      </c>
    </row>
    <row r="361" spans="1:3" x14ac:dyDescent="0.2">
      <c r="A361" s="3">
        <v>109866</v>
      </c>
      <c r="B361" s="3">
        <v>169</v>
      </c>
      <c r="C361" s="3">
        <v>34</v>
      </c>
    </row>
    <row r="362" spans="1:3" x14ac:dyDescent="0.2">
      <c r="A362" s="3">
        <v>109867</v>
      </c>
      <c r="B362" s="3">
        <v>558</v>
      </c>
      <c r="C362" s="3">
        <v>11</v>
      </c>
    </row>
    <row r="363" spans="1:3" x14ac:dyDescent="0.2">
      <c r="A363" s="3">
        <v>109892</v>
      </c>
      <c r="B363" s="3">
        <v>51</v>
      </c>
      <c r="C363" s="3">
        <v>21</v>
      </c>
    </row>
    <row r="364" spans="1:3" x14ac:dyDescent="0.2">
      <c r="A364" s="3">
        <v>109924</v>
      </c>
      <c r="B364" s="3">
        <v>43</v>
      </c>
      <c r="C364" s="3">
        <v>1</v>
      </c>
    </row>
    <row r="365" spans="1:3" x14ac:dyDescent="0.2">
      <c r="A365" s="3">
        <v>109928</v>
      </c>
      <c r="B365" s="3">
        <v>478</v>
      </c>
      <c r="C365" s="3">
        <v>52</v>
      </c>
    </row>
    <row r="366" spans="1:3" x14ac:dyDescent="0.2">
      <c r="A366" s="3">
        <v>109930</v>
      </c>
      <c r="B366" s="3">
        <v>55</v>
      </c>
      <c r="C366" s="3" t="s">
        <v>1865</v>
      </c>
    </row>
    <row r="367" spans="1:3" x14ac:dyDescent="0.2">
      <c r="A367" s="3">
        <v>109937</v>
      </c>
      <c r="B367" s="3" t="s">
        <v>1866</v>
      </c>
      <c r="C367" s="3">
        <v>3</v>
      </c>
    </row>
    <row r="368" spans="1:3" x14ac:dyDescent="0.2">
      <c r="A368" s="3">
        <v>109947</v>
      </c>
      <c r="B368" s="3">
        <v>15</v>
      </c>
      <c r="C368" s="3">
        <v>13</v>
      </c>
    </row>
    <row r="369" spans="1:3" x14ac:dyDescent="0.2">
      <c r="A369" s="3">
        <v>109961</v>
      </c>
      <c r="B369" s="3">
        <v>70</v>
      </c>
      <c r="C369" s="3">
        <v>2</v>
      </c>
    </row>
    <row r="370" spans="1:3" x14ac:dyDescent="0.2">
      <c r="A370" s="3">
        <v>109962</v>
      </c>
      <c r="B370" s="3">
        <v>5</v>
      </c>
      <c r="C370" s="3">
        <v>3</v>
      </c>
    </row>
    <row r="371" spans="1:3" x14ac:dyDescent="0.2">
      <c r="A371" s="3">
        <v>109968</v>
      </c>
      <c r="B371" s="3" t="s">
        <v>1866</v>
      </c>
      <c r="C371" s="3" t="s">
        <v>1865</v>
      </c>
    </row>
    <row r="372" spans="1:3" x14ac:dyDescent="0.2">
      <c r="A372" s="3">
        <v>109969</v>
      </c>
      <c r="B372" s="3">
        <v>32</v>
      </c>
      <c r="C372" s="3">
        <v>2</v>
      </c>
    </row>
    <row r="373" spans="1:3" x14ac:dyDescent="0.2">
      <c r="A373" s="3">
        <v>109997</v>
      </c>
      <c r="B373" s="3">
        <v>119</v>
      </c>
      <c r="C373" s="3">
        <v>50</v>
      </c>
    </row>
    <row r="374" spans="1:3" x14ac:dyDescent="0.2">
      <c r="A374" s="3">
        <v>109998</v>
      </c>
      <c r="B374" s="3">
        <v>20</v>
      </c>
      <c r="C374" s="3">
        <v>40</v>
      </c>
    </row>
    <row r="375" spans="1:3" x14ac:dyDescent="0.2">
      <c r="A375" s="3">
        <v>110010</v>
      </c>
      <c r="B375" s="4">
        <v>2000</v>
      </c>
      <c r="C375" s="3">
        <v>35</v>
      </c>
    </row>
    <row r="376" spans="1:3" x14ac:dyDescent="0.2">
      <c r="A376" s="3">
        <v>110012</v>
      </c>
      <c r="B376" s="3">
        <v>10</v>
      </c>
      <c r="C376" s="3">
        <v>1</v>
      </c>
    </row>
    <row r="377" spans="1:3" x14ac:dyDescent="0.2">
      <c r="A377" s="3">
        <v>110080</v>
      </c>
      <c r="B377" s="3" t="s">
        <v>1866</v>
      </c>
      <c r="C377" s="3">
        <v>3</v>
      </c>
    </row>
    <row r="378" spans="1:3" x14ac:dyDescent="0.2">
      <c r="A378" s="3">
        <v>110087</v>
      </c>
      <c r="B378" s="3">
        <v>75</v>
      </c>
      <c r="C378" s="3">
        <v>28</v>
      </c>
    </row>
    <row r="379" spans="1:3" x14ac:dyDescent="0.2">
      <c r="A379" s="3">
        <v>110104</v>
      </c>
      <c r="B379" s="3">
        <v>1</v>
      </c>
      <c r="C379" s="3">
        <v>50</v>
      </c>
    </row>
    <row r="380" spans="1:3" x14ac:dyDescent="0.2">
      <c r="A380" s="3">
        <v>110142</v>
      </c>
      <c r="B380" s="3">
        <v>482</v>
      </c>
      <c r="C380" s="3">
        <v>21</v>
      </c>
    </row>
    <row r="381" spans="1:3" x14ac:dyDescent="0.2">
      <c r="A381" s="3">
        <v>110146</v>
      </c>
      <c r="B381" s="3">
        <v>77</v>
      </c>
      <c r="C381" s="3">
        <v>21</v>
      </c>
    </row>
    <row r="382" spans="1:3" x14ac:dyDescent="0.2">
      <c r="A382" s="3">
        <v>110147</v>
      </c>
      <c r="B382" s="3" t="s">
        <v>1866</v>
      </c>
      <c r="C382" s="3">
        <v>1</v>
      </c>
    </row>
    <row r="383" spans="1:3" x14ac:dyDescent="0.2">
      <c r="A383" s="3">
        <v>110173</v>
      </c>
      <c r="B383" s="3">
        <v>43</v>
      </c>
      <c r="C383" s="3">
        <v>53</v>
      </c>
    </row>
    <row r="384" spans="1:3" x14ac:dyDescent="0.2">
      <c r="A384" s="3">
        <v>110242</v>
      </c>
      <c r="B384" s="3">
        <v>46</v>
      </c>
      <c r="C384" s="3">
        <v>44</v>
      </c>
    </row>
    <row r="385" spans="1:3" x14ac:dyDescent="0.2">
      <c r="A385" s="3">
        <v>110248</v>
      </c>
      <c r="B385" s="3">
        <v>4</v>
      </c>
      <c r="C385" s="3">
        <v>6</v>
      </c>
    </row>
    <row r="386" spans="1:3" x14ac:dyDescent="0.2">
      <c r="A386" s="3">
        <v>110252</v>
      </c>
      <c r="B386" s="3">
        <v>41</v>
      </c>
      <c r="C386" s="3">
        <v>12</v>
      </c>
    </row>
    <row r="387" spans="1:3" x14ac:dyDescent="0.2">
      <c r="A387" s="3">
        <v>110264</v>
      </c>
      <c r="B387" s="3">
        <v>22</v>
      </c>
      <c r="C387" s="3">
        <v>1</v>
      </c>
    </row>
    <row r="388" spans="1:3" x14ac:dyDescent="0.2">
      <c r="A388" s="3">
        <v>110274</v>
      </c>
      <c r="B388" s="3">
        <v>223</v>
      </c>
      <c r="C388" s="3">
        <v>40</v>
      </c>
    </row>
    <row r="389" spans="1:3" x14ac:dyDescent="0.2">
      <c r="A389" s="3">
        <v>110283</v>
      </c>
      <c r="B389" s="3">
        <v>2</v>
      </c>
      <c r="C389" s="3">
        <v>52</v>
      </c>
    </row>
    <row r="390" spans="1:3" x14ac:dyDescent="0.2">
      <c r="A390" s="3">
        <v>110284</v>
      </c>
      <c r="B390" s="3">
        <v>1</v>
      </c>
      <c r="C390" s="3">
        <v>4</v>
      </c>
    </row>
    <row r="391" spans="1:3" x14ac:dyDescent="0.2">
      <c r="A391" s="3">
        <v>110305</v>
      </c>
      <c r="B391" s="3">
        <v>18</v>
      </c>
      <c r="C391" s="3">
        <v>2</v>
      </c>
    </row>
    <row r="392" spans="1:3" x14ac:dyDescent="0.2">
      <c r="A392" s="3">
        <v>110308</v>
      </c>
      <c r="B392" s="3">
        <v>11</v>
      </c>
      <c r="C392" s="3">
        <v>7</v>
      </c>
    </row>
    <row r="393" spans="1:3" x14ac:dyDescent="0.2">
      <c r="A393" s="3">
        <v>110318</v>
      </c>
      <c r="B393" s="3">
        <v>533</v>
      </c>
      <c r="C393" s="3">
        <v>25</v>
      </c>
    </row>
    <row r="394" spans="1:3" x14ac:dyDescent="0.2">
      <c r="A394" s="3">
        <v>110342</v>
      </c>
      <c r="B394" s="3">
        <v>12</v>
      </c>
      <c r="C394" s="3">
        <v>2</v>
      </c>
    </row>
    <row r="395" spans="1:3" x14ac:dyDescent="0.2">
      <c r="A395" s="3">
        <v>110348</v>
      </c>
      <c r="B395" s="3">
        <v>48</v>
      </c>
      <c r="C395" s="3">
        <v>1</v>
      </c>
    </row>
    <row r="396" spans="1:3" x14ac:dyDescent="0.2">
      <c r="A396" s="3">
        <v>110360</v>
      </c>
      <c r="B396" s="3">
        <v>85</v>
      </c>
      <c r="C396" s="3">
        <v>20</v>
      </c>
    </row>
    <row r="397" spans="1:3" x14ac:dyDescent="0.2">
      <c r="A397" s="3">
        <v>110380</v>
      </c>
      <c r="B397" s="3">
        <v>36</v>
      </c>
      <c r="C397" s="3">
        <v>22</v>
      </c>
    </row>
    <row r="398" spans="1:3" x14ac:dyDescent="0.2">
      <c r="A398" s="3">
        <v>110385</v>
      </c>
      <c r="B398" s="3">
        <v>9</v>
      </c>
      <c r="C398" s="3">
        <v>9</v>
      </c>
    </row>
    <row r="399" spans="1:3" x14ac:dyDescent="0.2">
      <c r="A399" s="3">
        <v>110394</v>
      </c>
      <c r="B399" s="3">
        <v>100</v>
      </c>
      <c r="C399" s="3">
        <v>49</v>
      </c>
    </row>
    <row r="400" spans="1:3" x14ac:dyDescent="0.2">
      <c r="A400" s="3">
        <v>110404</v>
      </c>
      <c r="B400" s="3">
        <v>248</v>
      </c>
      <c r="C400" s="3">
        <v>10</v>
      </c>
    </row>
    <row r="401" spans="1:3" x14ac:dyDescent="0.2">
      <c r="A401" s="3">
        <v>110453</v>
      </c>
      <c r="B401" s="3">
        <v>327</v>
      </c>
      <c r="C401" s="3">
        <v>2</v>
      </c>
    </row>
    <row r="402" spans="1:3" x14ac:dyDescent="0.2">
      <c r="A402" s="3">
        <v>110456</v>
      </c>
      <c r="B402" s="3">
        <v>78</v>
      </c>
      <c r="C402" s="3">
        <v>52</v>
      </c>
    </row>
    <row r="403" spans="1:3" x14ac:dyDescent="0.2">
      <c r="A403" s="3">
        <v>110479</v>
      </c>
      <c r="B403" s="3">
        <v>103</v>
      </c>
      <c r="C403" s="3">
        <v>24</v>
      </c>
    </row>
    <row r="404" spans="1:3" x14ac:dyDescent="0.2">
      <c r="A404" s="3">
        <v>110482</v>
      </c>
      <c r="B404" s="3">
        <v>22</v>
      </c>
      <c r="C404" s="3">
        <v>6</v>
      </c>
    </row>
    <row r="405" spans="1:3" x14ac:dyDescent="0.2">
      <c r="A405" s="3">
        <v>110485</v>
      </c>
      <c r="B405" s="3" t="s">
        <v>1866</v>
      </c>
      <c r="C405" s="3">
        <v>15</v>
      </c>
    </row>
    <row r="406" spans="1:3" x14ac:dyDescent="0.2">
      <c r="A406" s="3">
        <v>110487</v>
      </c>
      <c r="B406" s="3">
        <v>296</v>
      </c>
      <c r="C406" s="3">
        <v>7</v>
      </c>
    </row>
    <row r="407" spans="1:3" x14ac:dyDescent="0.2">
      <c r="A407" s="3">
        <v>110505</v>
      </c>
      <c r="B407" s="3" t="s">
        <v>1866</v>
      </c>
      <c r="C407" s="3">
        <v>1</v>
      </c>
    </row>
    <row r="408" spans="1:3" x14ac:dyDescent="0.2">
      <c r="A408" s="3">
        <v>110521</v>
      </c>
      <c r="B408" s="3">
        <v>729</v>
      </c>
      <c r="C408" s="3">
        <v>46</v>
      </c>
    </row>
    <row r="409" spans="1:3" x14ac:dyDescent="0.2">
      <c r="A409" s="3">
        <v>110526</v>
      </c>
      <c r="B409" s="3">
        <v>119</v>
      </c>
      <c r="C409" s="3">
        <v>10</v>
      </c>
    </row>
    <row r="410" spans="1:3" x14ac:dyDescent="0.2">
      <c r="A410" s="3">
        <v>110531</v>
      </c>
      <c r="B410" s="3">
        <v>110</v>
      </c>
      <c r="C410" s="3">
        <v>10</v>
      </c>
    </row>
    <row r="411" spans="1:3" x14ac:dyDescent="0.2">
      <c r="A411" s="3">
        <v>110538</v>
      </c>
      <c r="B411" s="3" t="s">
        <v>1865</v>
      </c>
      <c r="C411" s="3"/>
    </row>
    <row r="412" spans="1:3" x14ac:dyDescent="0.2">
      <c r="A412" s="3">
        <v>110540</v>
      </c>
      <c r="B412" s="3">
        <v>100</v>
      </c>
      <c r="C412" s="3">
        <v>53</v>
      </c>
    </row>
    <row r="413" spans="1:3" x14ac:dyDescent="0.2">
      <c r="A413" s="3">
        <v>110545</v>
      </c>
      <c r="B413" s="3">
        <v>198</v>
      </c>
      <c r="C413" s="3">
        <v>34</v>
      </c>
    </row>
    <row r="414" spans="1:3" x14ac:dyDescent="0.2">
      <c r="A414" s="3">
        <v>110554</v>
      </c>
      <c r="B414" s="3">
        <v>10</v>
      </c>
      <c r="C414" s="3">
        <v>4</v>
      </c>
    </row>
    <row r="415" spans="1:3" x14ac:dyDescent="0.2">
      <c r="A415" s="3">
        <v>110571</v>
      </c>
      <c r="B415" s="3">
        <v>49</v>
      </c>
      <c r="C415" s="3">
        <v>3</v>
      </c>
    </row>
    <row r="416" spans="1:3" x14ac:dyDescent="0.2">
      <c r="A416" s="3">
        <v>110572</v>
      </c>
      <c r="B416" s="3">
        <v>132</v>
      </c>
      <c r="C416" s="3">
        <v>34</v>
      </c>
    </row>
    <row r="417" spans="1:3" x14ac:dyDescent="0.2">
      <c r="A417" s="3">
        <v>110580</v>
      </c>
      <c r="B417" s="3">
        <v>1</v>
      </c>
      <c r="C417" s="3">
        <v>9</v>
      </c>
    </row>
    <row r="418" spans="1:3" x14ac:dyDescent="0.2">
      <c r="A418" s="3">
        <v>110594</v>
      </c>
      <c r="B418" s="3">
        <v>399</v>
      </c>
      <c r="C418" s="3">
        <v>6</v>
      </c>
    </row>
    <row r="419" spans="1:3" x14ac:dyDescent="0.2">
      <c r="A419" s="3">
        <v>110599</v>
      </c>
      <c r="B419" s="3">
        <v>200</v>
      </c>
      <c r="C419" s="3">
        <v>11</v>
      </c>
    </row>
    <row r="420" spans="1:3" x14ac:dyDescent="0.2">
      <c r="A420" s="3">
        <v>110600</v>
      </c>
      <c r="B420" s="3">
        <v>255</v>
      </c>
      <c r="C420" s="3">
        <v>10</v>
      </c>
    </row>
    <row r="421" spans="1:3" x14ac:dyDescent="0.2">
      <c r="A421" s="3">
        <v>110605</v>
      </c>
      <c r="B421" s="3">
        <v>27</v>
      </c>
      <c r="C421" s="3">
        <v>32</v>
      </c>
    </row>
    <row r="422" spans="1:3" x14ac:dyDescent="0.2">
      <c r="A422" s="3">
        <v>110619</v>
      </c>
      <c r="B422" s="3">
        <v>375</v>
      </c>
      <c r="C422" s="3">
        <v>57</v>
      </c>
    </row>
    <row r="423" spans="1:3" x14ac:dyDescent="0.2">
      <c r="A423" s="3">
        <v>110628</v>
      </c>
      <c r="B423" s="3">
        <v>3</v>
      </c>
      <c r="C423" s="3">
        <v>8</v>
      </c>
    </row>
    <row r="424" spans="1:3" x14ac:dyDescent="0.2">
      <c r="A424" s="3">
        <v>110634</v>
      </c>
      <c r="B424" s="3">
        <v>30</v>
      </c>
      <c r="C424" s="3" t="s">
        <v>1865</v>
      </c>
    </row>
    <row r="425" spans="1:3" x14ac:dyDescent="0.2">
      <c r="A425" s="3">
        <v>110636</v>
      </c>
      <c r="B425" s="3">
        <v>140</v>
      </c>
      <c r="C425" s="3">
        <v>25</v>
      </c>
    </row>
    <row r="426" spans="1:3" x14ac:dyDescent="0.2">
      <c r="A426" s="3">
        <v>110637</v>
      </c>
      <c r="B426" s="3">
        <v>505</v>
      </c>
      <c r="C426" s="3">
        <v>16</v>
      </c>
    </row>
    <row r="427" spans="1:3" x14ac:dyDescent="0.2">
      <c r="A427" s="3">
        <v>110642</v>
      </c>
      <c r="B427" s="3" t="s">
        <v>1865</v>
      </c>
      <c r="C427" s="3"/>
    </row>
    <row r="428" spans="1:3" x14ac:dyDescent="0.2">
      <c r="A428" s="3">
        <v>110652</v>
      </c>
      <c r="B428" s="3">
        <v>376</v>
      </c>
      <c r="C428" s="3">
        <v>49</v>
      </c>
    </row>
    <row r="429" spans="1:3" x14ac:dyDescent="0.2">
      <c r="A429" s="3">
        <v>110659</v>
      </c>
      <c r="B429" s="3">
        <v>99</v>
      </c>
      <c r="C429" s="3">
        <v>43</v>
      </c>
    </row>
    <row r="430" spans="1:3" x14ac:dyDescent="0.2">
      <c r="A430" s="3">
        <v>110673</v>
      </c>
      <c r="B430" s="3">
        <v>190</v>
      </c>
      <c r="C430" s="3">
        <v>28</v>
      </c>
    </row>
    <row r="431" spans="1:3" x14ac:dyDescent="0.2">
      <c r="A431" s="3">
        <v>110690</v>
      </c>
      <c r="B431" s="3">
        <v>188</v>
      </c>
      <c r="C431" s="3">
        <v>47</v>
      </c>
    </row>
    <row r="432" spans="1:3" x14ac:dyDescent="0.2">
      <c r="A432" s="3">
        <v>110715</v>
      </c>
      <c r="B432" s="3">
        <v>117</v>
      </c>
      <c r="C432" s="3">
        <v>16</v>
      </c>
    </row>
    <row r="433" spans="1:3" x14ac:dyDescent="0.2">
      <c r="A433" s="3">
        <v>110737</v>
      </c>
      <c r="B433" s="3">
        <v>138</v>
      </c>
      <c r="C433" s="3">
        <v>20</v>
      </c>
    </row>
    <row r="434" spans="1:3" x14ac:dyDescent="0.2">
      <c r="A434" s="3">
        <v>110745</v>
      </c>
      <c r="B434" s="3">
        <v>170</v>
      </c>
      <c r="C434" s="3">
        <v>14</v>
      </c>
    </row>
    <row r="435" spans="1:3" x14ac:dyDescent="0.2">
      <c r="A435" s="3">
        <v>110771</v>
      </c>
      <c r="B435" s="3">
        <v>406</v>
      </c>
      <c r="C435" s="3">
        <v>31</v>
      </c>
    </row>
    <row r="436" spans="1:3" x14ac:dyDescent="0.2">
      <c r="A436" s="3">
        <v>110777</v>
      </c>
      <c r="B436" s="3" t="s">
        <v>1866</v>
      </c>
      <c r="C436" s="3">
        <v>1</v>
      </c>
    </row>
    <row r="437" spans="1:3" x14ac:dyDescent="0.2">
      <c r="A437" s="3">
        <v>110825</v>
      </c>
      <c r="B437" s="3">
        <v>9</v>
      </c>
      <c r="C437" s="3">
        <v>4</v>
      </c>
    </row>
    <row r="438" spans="1:3" x14ac:dyDescent="0.2">
      <c r="A438" s="3">
        <v>110838</v>
      </c>
      <c r="B438" s="3" t="s">
        <v>1866</v>
      </c>
      <c r="C438" s="3" t="s">
        <v>1865</v>
      </c>
    </row>
    <row r="439" spans="1:3" x14ac:dyDescent="0.2">
      <c r="A439" s="3">
        <v>110851</v>
      </c>
      <c r="B439" s="3">
        <v>96</v>
      </c>
      <c r="C439" s="3">
        <v>3</v>
      </c>
    </row>
    <row r="440" spans="1:3" x14ac:dyDescent="0.2">
      <c r="A440" s="3">
        <v>110870</v>
      </c>
      <c r="B440" s="3">
        <v>17</v>
      </c>
      <c r="C440" s="3">
        <v>2</v>
      </c>
    </row>
    <row r="441" spans="1:3" x14ac:dyDescent="0.2">
      <c r="A441" s="3">
        <v>110889</v>
      </c>
      <c r="B441" s="3">
        <v>21</v>
      </c>
      <c r="C441" s="3">
        <v>40</v>
      </c>
    </row>
    <row r="442" spans="1:3" x14ac:dyDescent="0.2">
      <c r="A442" s="3">
        <v>110898</v>
      </c>
      <c r="B442" s="3">
        <v>24</v>
      </c>
      <c r="C442" s="3">
        <v>52</v>
      </c>
    </row>
    <row r="443" spans="1:3" x14ac:dyDescent="0.2">
      <c r="A443" s="3">
        <v>110914</v>
      </c>
      <c r="B443" s="3">
        <v>8</v>
      </c>
      <c r="C443" s="3">
        <v>3</v>
      </c>
    </row>
    <row r="444" spans="1:3" x14ac:dyDescent="0.2">
      <c r="A444" s="3">
        <v>110931</v>
      </c>
      <c r="B444" s="3">
        <v>10</v>
      </c>
      <c r="C444" s="3">
        <v>28</v>
      </c>
    </row>
    <row r="445" spans="1:3" x14ac:dyDescent="0.2">
      <c r="A445" s="3">
        <v>110958</v>
      </c>
      <c r="B445" s="3">
        <v>5</v>
      </c>
      <c r="C445" s="3">
        <v>9</v>
      </c>
    </row>
    <row r="446" spans="1:3" x14ac:dyDescent="0.2">
      <c r="A446" s="3">
        <v>110959</v>
      </c>
      <c r="B446" s="3" t="s">
        <v>1865</v>
      </c>
      <c r="C446" s="3"/>
    </row>
    <row r="447" spans="1:3" x14ac:dyDescent="0.2">
      <c r="A447" s="3">
        <v>111009</v>
      </c>
      <c r="B447" s="3">
        <v>178</v>
      </c>
      <c r="C447" s="3">
        <v>5</v>
      </c>
    </row>
    <row r="448" spans="1:3" x14ac:dyDescent="0.2">
      <c r="A448" s="3">
        <v>111020</v>
      </c>
      <c r="B448" s="3">
        <v>67</v>
      </c>
      <c r="C448" s="3">
        <v>11</v>
      </c>
    </row>
    <row r="449" spans="1:3" x14ac:dyDescent="0.2">
      <c r="A449" s="3">
        <v>111029</v>
      </c>
      <c r="B449" s="3">
        <v>2</v>
      </c>
      <c r="C449" s="3">
        <v>5</v>
      </c>
    </row>
    <row r="450" spans="1:3" x14ac:dyDescent="0.2">
      <c r="A450" s="3">
        <v>111040</v>
      </c>
      <c r="B450" s="3" t="s">
        <v>1866</v>
      </c>
      <c r="C450" s="3">
        <v>1</v>
      </c>
    </row>
    <row r="451" spans="1:3" x14ac:dyDescent="0.2">
      <c r="A451" s="3">
        <v>111064</v>
      </c>
      <c r="B451" s="3">
        <v>327</v>
      </c>
      <c r="C451" s="3">
        <v>18</v>
      </c>
    </row>
    <row r="452" spans="1:3" x14ac:dyDescent="0.2">
      <c r="A452" s="3">
        <v>111065</v>
      </c>
      <c r="B452" s="3">
        <v>160</v>
      </c>
      <c r="C452" s="3">
        <v>19</v>
      </c>
    </row>
    <row r="453" spans="1:3" x14ac:dyDescent="0.2">
      <c r="A453" s="3">
        <v>111070</v>
      </c>
      <c r="B453" s="3">
        <v>120</v>
      </c>
      <c r="C453" s="3">
        <v>39</v>
      </c>
    </row>
    <row r="454" spans="1:3" x14ac:dyDescent="0.2">
      <c r="A454" s="3">
        <v>111124</v>
      </c>
      <c r="B454" s="3">
        <v>88</v>
      </c>
      <c r="C454" s="3">
        <v>60</v>
      </c>
    </row>
    <row r="455" spans="1:3" x14ac:dyDescent="0.2">
      <c r="A455" s="3">
        <v>111138</v>
      </c>
      <c r="B455" s="3">
        <v>24</v>
      </c>
      <c r="C455" s="3">
        <v>19</v>
      </c>
    </row>
    <row r="456" spans="1:3" x14ac:dyDescent="0.2">
      <c r="A456" s="3">
        <v>111152</v>
      </c>
      <c r="B456" s="3">
        <v>130</v>
      </c>
      <c r="C456" s="3">
        <v>50</v>
      </c>
    </row>
    <row r="457" spans="1:3" x14ac:dyDescent="0.2">
      <c r="A457" s="3">
        <v>111157</v>
      </c>
      <c r="B457" s="3">
        <v>194</v>
      </c>
      <c r="C457" s="3">
        <v>37</v>
      </c>
    </row>
    <row r="458" spans="1:3" x14ac:dyDescent="0.2">
      <c r="A458" s="3">
        <v>111178</v>
      </c>
      <c r="B458" s="3">
        <v>105</v>
      </c>
      <c r="C458" s="3">
        <v>6</v>
      </c>
    </row>
    <row r="459" spans="1:3" x14ac:dyDescent="0.2">
      <c r="A459" s="3">
        <v>111195</v>
      </c>
      <c r="B459" s="3">
        <v>5</v>
      </c>
      <c r="C459" s="3">
        <v>1</v>
      </c>
    </row>
    <row r="460" spans="1:3" x14ac:dyDescent="0.2">
      <c r="A460" s="3">
        <v>111999</v>
      </c>
      <c r="B460" s="3">
        <v>21</v>
      </c>
      <c r="C460" s="3">
        <v>1</v>
      </c>
    </row>
    <row r="461" spans="1:3" x14ac:dyDescent="0.2">
      <c r="A461" s="3">
        <v>112009</v>
      </c>
      <c r="B461" s="3">
        <v>126</v>
      </c>
      <c r="C461" s="3">
        <v>4</v>
      </c>
    </row>
    <row r="462" spans="1:3" x14ac:dyDescent="0.2">
      <c r="A462" s="3">
        <v>112044</v>
      </c>
      <c r="B462" s="3">
        <v>162</v>
      </c>
      <c r="C462" s="3">
        <v>8</v>
      </c>
    </row>
    <row r="463" spans="1:3" x14ac:dyDescent="0.2">
      <c r="A463" s="3">
        <v>112053</v>
      </c>
      <c r="B463" s="3">
        <v>870</v>
      </c>
      <c r="C463" s="3">
        <v>50</v>
      </c>
    </row>
    <row r="464" spans="1:3" x14ac:dyDescent="0.2">
      <c r="A464" s="3">
        <v>112056</v>
      </c>
      <c r="B464" s="3">
        <v>314</v>
      </c>
      <c r="C464" s="3">
        <v>31</v>
      </c>
    </row>
    <row r="465" spans="1:3" x14ac:dyDescent="0.2">
      <c r="A465" s="3">
        <v>112069</v>
      </c>
      <c r="B465" s="3">
        <v>32</v>
      </c>
      <c r="C465" s="3">
        <v>18</v>
      </c>
    </row>
    <row r="466" spans="1:3" x14ac:dyDescent="0.2">
      <c r="A466" s="3">
        <v>112088</v>
      </c>
      <c r="B466" s="3">
        <v>1</v>
      </c>
      <c r="C466" s="3">
        <v>1</v>
      </c>
    </row>
    <row r="467" spans="1:3" x14ac:dyDescent="0.2">
      <c r="A467" s="3">
        <v>112101</v>
      </c>
      <c r="B467" s="3">
        <v>2</v>
      </c>
      <c r="C467" s="3">
        <v>1</v>
      </c>
    </row>
    <row r="468" spans="1:3" x14ac:dyDescent="0.2">
      <c r="A468" s="3">
        <v>112106</v>
      </c>
      <c r="B468" s="3">
        <v>66</v>
      </c>
      <c r="C468" s="3">
        <v>13</v>
      </c>
    </row>
    <row r="469" spans="1:3" x14ac:dyDescent="0.2">
      <c r="A469" s="3">
        <v>112123</v>
      </c>
      <c r="B469" s="3">
        <v>27</v>
      </c>
      <c r="C469" s="3">
        <v>15</v>
      </c>
    </row>
    <row r="470" spans="1:3" x14ac:dyDescent="0.2">
      <c r="A470" s="3">
        <v>112129</v>
      </c>
      <c r="B470" s="3">
        <v>538</v>
      </c>
      <c r="C470" s="3">
        <v>25</v>
      </c>
    </row>
    <row r="471" spans="1:3" x14ac:dyDescent="0.2">
      <c r="A471" s="3">
        <v>112140</v>
      </c>
      <c r="B471" s="3">
        <v>115</v>
      </c>
      <c r="C471" s="3">
        <v>27</v>
      </c>
    </row>
    <row r="472" spans="1:3" x14ac:dyDescent="0.2">
      <c r="A472" s="3">
        <v>112152</v>
      </c>
      <c r="B472" s="3">
        <v>60</v>
      </c>
      <c r="C472" s="3">
        <v>25</v>
      </c>
    </row>
    <row r="473" spans="1:3" x14ac:dyDescent="0.2">
      <c r="A473" s="3">
        <v>112177</v>
      </c>
      <c r="B473" s="3">
        <v>78</v>
      </c>
      <c r="C473" s="3">
        <v>47</v>
      </c>
    </row>
    <row r="474" spans="1:3" x14ac:dyDescent="0.2">
      <c r="A474" s="3">
        <v>112180</v>
      </c>
      <c r="B474" s="3">
        <v>190</v>
      </c>
      <c r="C474" s="3">
        <v>33</v>
      </c>
    </row>
    <row r="475" spans="1:3" x14ac:dyDescent="0.2">
      <c r="A475" s="3">
        <v>112205</v>
      </c>
      <c r="B475" s="3" t="s">
        <v>1865</v>
      </c>
      <c r="C475" s="3"/>
    </row>
    <row r="476" spans="1:3" x14ac:dyDescent="0.2">
      <c r="A476" s="3">
        <v>112209</v>
      </c>
      <c r="B476" s="3">
        <v>123</v>
      </c>
      <c r="C476" s="3">
        <v>9</v>
      </c>
    </row>
    <row r="477" spans="1:3" x14ac:dyDescent="0.2">
      <c r="A477" s="3">
        <v>112212</v>
      </c>
      <c r="B477" s="3">
        <v>2</v>
      </c>
      <c r="C477" s="3">
        <v>50</v>
      </c>
    </row>
    <row r="478" spans="1:3" x14ac:dyDescent="0.2">
      <c r="A478" s="3">
        <v>112223</v>
      </c>
      <c r="B478" s="3">
        <v>270</v>
      </c>
      <c r="C478" s="3">
        <v>2</v>
      </c>
    </row>
    <row r="479" spans="1:3" x14ac:dyDescent="0.2">
      <c r="A479" s="3">
        <v>112226</v>
      </c>
      <c r="B479" s="3">
        <v>45</v>
      </c>
      <c r="C479" s="3">
        <v>5</v>
      </c>
    </row>
    <row r="480" spans="1:3" x14ac:dyDescent="0.2">
      <c r="A480" s="3">
        <v>112275</v>
      </c>
      <c r="B480" s="3">
        <v>2</v>
      </c>
      <c r="C480" s="3">
        <v>49</v>
      </c>
    </row>
    <row r="481" spans="1:3" x14ac:dyDescent="0.2">
      <c r="A481" s="3">
        <v>112277</v>
      </c>
      <c r="B481" s="3">
        <v>215</v>
      </c>
      <c r="C481" s="3">
        <v>49</v>
      </c>
    </row>
    <row r="482" spans="1:3" x14ac:dyDescent="0.2">
      <c r="A482" s="3">
        <v>112305</v>
      </c>
      <c r="B482" s="3">
        <v>888</v>
      </c>
      <c r="C482" s="3">
        <v>52</v>
      </c>
    </row>
    <row r="483" spans="1:3" x14ac:dyDescent="0.2">
      <c r="A483" s="3">
        <v>112309</v>
      </c>
      <c r="B483" s="3" t="s">
        <v>1865</v>
      </c>
      <c r="C483" s="3"/>
    </row>
    <row r="484" spans="1:3" x14ac:dyDescent="0.2">
      <c r="A484" s="3">
        <v>112312</v>
      </c>
      <c r="B484" s="3">
        <v>8</v>
      </c>
      <c r="C484" s="3">
        <v>50</v>
      </c>
    </row>
    <row r="485" spans="1:3" x14ac:dyDescent="0.2">
      <c r="A485" s="3">
        <v>112324</v>
      </c>
      <c r="B485" s="3">
        <v>357</v>
      </c>
      <c r="C485" s="3" t="s">
        <v>1865</v>
      </c>
    </row>
    <row r="486" spans="1:3" x14ac:dyDescent="0.2">
      <c r="A486" s="3">
        <v>112348</v>
      </c>
      <c r="B486" s="3" t="s">
        <v>1866</v>
      </c>
      <c r="C486" s="3">
        <v>21</v>
      </c>
    </row>
    <row r="487" spans="1:3" x14ac:dyDescent="0.2">
      <c r="A487" s="3">
        <v>112359</v>
      </c>
      <c r="B487" s="3" t="s">
        <v>1866</v>
      </c>
      <c r="C487" s="3">
        <v>2</v>
      </c>
    </row>
    <row r="488" spans="1:3" x14ac:dyDescent="0.2">
      <c r="A488" s="3">
        <v>112375</v>
      </c>
      <c r="B488" s="3">
        <v>189</v>
      </c>
      <c r="C488" s="3">
        <v>50</v>
      </c>
    </row>
    <row r="489" spans="1:3" x14ac:dyDescent="0.2">
      <c r="A489" s="3">
        <v>112384</v>
      </c>
      <c r="B489" s="3">
        <v>147</v>
      </c>
      <c r="C489" s="3">
        <v>52</v>
      </c>
    </row>
    <row r="490" spans="1:3" x14ac:dyDescent="0.2">
      <c r="A490" s="3">
        <v>112396</v>
      </c>
      <c r="B490" s="3">
        <v>61</v>
      </c>
      <c r="C490" s="3">
        <v>2</v>
      </c>
    </row>
    <row r="491" spans="1:3" x14ac:dyDescent="0.2">
      <c r="A491" s="3">
        <v>112407</v>
      </c>
      <c r="B491" s="3" t="s">
        <v>1866</v>
      </c>
      <c r="C491" s="3">
        <v>26</v>
      </c>
    </row>
    <row r="492" spans="1:3" x14ac:dyDescent="0.2">
      <c r="A492" s="3">
        <v>112422</v>
      </c>
      <c r="B492" s="3" t="s">
        <v>1865</v>
      </c>
      <c r="C492" s="3"/>
    </row>
    <row r="493" spans="1:3" x14ac:dyDescent="0.2">
      <c r="A493" s="3">
        <v>112441</v>
      </c>
      <c r="B493" s="3">
        <v>99</v>
      </c>
      <c r="C493" s="3">
        <v>4</v>
      </c>
    </row>
    <row r="494" spans="1:3" x14ac:dyDescent="0.2">
      <c r="A494" s="3">
        <v>112450</v>
      </c>
      <c r="B494" s="3">
        <v>125</v>
      </c>
      <c r="C494" s="3">
        <v>47</v>
      </c>
    </row>
    <row r="495" spans="1:3" x14ac:dyDescent="0.2">
      <c r="A495" s="3">
        <v>112453</v>
      </c>
      <c r="B495" s="3">
        <v>165</v>
      </c>
      <c r="C495" s="3">
        <v>40</v>
      </c>
    </row>
    <row r="496" spans="1:3" x14ac:dyDescent="0.2">
      <c r="A496" s="3">
        <v>112461</v>
      </c>
      <c r="B496" s="3">
        <v>29</v>
      </c>
      <c r="C496" s="3">
        <v>49</v>
      </c>
    </row>
    <row r="497" spans="1:3" x14ac:dyDescent="0.2">
      <c r="A497" s="3">
        <v>112474</v>
      </c>
      <c r="B497" s="3">
        <v>950</v>
      </c>
      <c r="C497" s="3">
        <v>22</v>
      </c>
    </row>
    <row r="498" spans="1:3" x14ac:dyDescent="0.2">
      <c r="A498" s="3">
        <v>112486</v>
      </c>
      <c r="B498" s="3">
        <v>333</v>
      </c>
      <c r="C498" s="3">
        <v>26</v>
      </c>
    </row>
    <row r="499" spans="1:3" x14ac:dyDescent="0.2">
      <c r="A499" s="3">
        <v>112489</v>
      </c>
      <c r="B499" s="3">
        <v>100</v>
      </c>
      <c r="C499" s="3">
        <v>28</v>
      </c>
    </row>
    <row r="500" spans="1:3" x14ac:dyDescent="0.2">
      <c r="A500" s="3">
        <v>112490</v>
      </c>
      <c r="B500" s="3">
        <v>4</v>
      </c>
      <c r="C500" s="3">
        <v>5</v>
      </c>
    </row>
    <row r="501" spans="1:3" x14ac:dyDescent="0.2">
      <c r="A501" s="3">
        <v>112499</v>
      </c>
      <c r="B501" s="3" t="s">
        <v>1866</v>
      </c>
      <c r="C501" s="3">
        <v>3</v>
      </c>
    </row>
    <row r="502" spans="1:3" x14ac:dyDescent="0.2">
      <c r="A502" s="3">
        <v>112511</v>
      </c>
      <c r="B502" s="3">
        <v>129</v>
      </c>
      <c r="C502" s="3">
        <v>12</v>
      </c>
    </row>
    <row r="503" spans="1:3" x14ac:dyDescent="0.2">
      <c r="A503" s="3">
        <v>112545</v>
      </c>
      <c r="B503" s="3">
        <v>25</v>
      </c>
      <c r="C503" s="3">
        <v>10</v>
      </c>
    </row>
    <row r="504" spans="1:3" x14ac:dyDescent="0.2">
      <c r="A504" s="3">
        <v>112546</v>
      </c>
      <c r="B504" s="3">
        <v>82</v>
      </c>
      <c r="C504" s="3">
        <v>53</v>
      </c>
    </row>
    <row r="505" spans="1:3" x14ac:dyDescent="0.2">
      <c r="A505" s="3">
        <v>112547</v>
      </c>
      <c r="B505" s="3">
        <v>71</v>
      </c>
      <c r="C505" s="3">
        <v>37</v>
      </c>
    </row>
    <row r="506" spans="1:3" x14ac:dyDescent="0.2">
      <c r="A506" s="3">
        <v>112577</v>
      </c>
      <c r="B506" s="3">
        <v>202</v>
      </c>
      <c r="C506" s="3">
        <v>10</v>
      </c>
    </row>
    <row r="507" spans="1:3" x14ac:dyDescent="0.2">
      <c r="A507" s="3">
        <v>112596</v>
      </c>
      <c r="B507" s="3">
        <v>3</v>
      </c>
      <c r="C507" s="3">
        <v>8</v>
      </c>
    </row>
    <row r="508" spans="1:3" x14ac:dyDescent="0.2">
      <c r="A508" s="3">
        <v>112603</v>
      </c>
      <c r="B508" s="3">
        <v>3</v>
      </c>
      <c r="C508" s="3">
        <v>35</v>
      </c>
    </row>
    <row r="509" spans="1:3" x14ac:dyDescent="0.2">
      <c r="A509" s="3">
        <v>112606</v>
      </c>
      <c r="B509" s="3">
        <v>70</v>
      </c>
      <c r="C509" s="3">
        <v>36</v>
      </c>
    </row>
    <row r="510" spans="1:3" x14ac:dyDescent="0.2">
      <c r="A510" s="3">
        <v>112610</v>
      </c>
      <c r="B510" s="3">
        <v>144</v>
      </c>
      <c r="C510" s="3">
        <v>10</v>
      </c>
    </row>
    <row r="511" spans="1:3" x14ac:dyDescent="0.2">
      <c r="A511" s="3">
        <v>112627</v>
      </c>
      <c r="B511" s="3">
        <v>71</v>
      </c>
      <c r="C511" s="3">
        <v>10</v>
      </c>
    </row>
    <row r="512" spans="1:3" x14ac:dyDescent="0.2">
      <c r="A512" s="3">
        <v>112630</v>
      </c>
      <c r="B512" s="3" t="s">
        <v>1866</v>
      </c>
      <c r="C512" s="3">
        <v>21</v>
      </c>
    </row>
    <row r="513" spans="1:3" x14ac:dyDescent="0.2">
      <c r="A513" s="3">
        <v>112636</v>
      </c>
      <c r="B513" s="3">
        <v>85</v>
      </c>
      <c r="C513" s="3">
        <v>47</v>
      </c>
    </row>
    <row r="514" spans="1:3" x14ac:dyDescent="0.2">
      <c r="A514" s="3">
        <v>112651</v>
      </c>
      <c r="B514" s="3" t="s">
        <v>1865</v>
      </c>
      <c r="C514" s="3"/>
    </row>
    <row r="515" spans="1:3" x14ac:dyDescent="0.2">
      <c r="A515" s="3">
        <v>112666</v>
      </c>
      <c r="B515" s="3">
        <v>145</v>
      </c>
      <c r="C515" s="3">
        <v>19</v>
      </c>
    </row>
    <row r="516" spans="1:3" x14ac:dyDescent="0.2">
      <c r="A516" s="3">
        <v>112676</v>
      </c>
      <c r="B516" s="3">
        <v>184</v>
      </c>
      <c r="C516" s="3">
        <v>15</v>
      </c>
    </row>
    <row r="517" spans="1:3" x14ac:dyDescent="0.2">
      <c r="A517" s="3">
        <v>112696</v>
      </c>
      <c r="B517" s="3">
        <v>21</v>
      </c>
      <c r="C517" s="3">
        <v>3</v>
      </c>
    </row>
    <row r="518" spans="1:3" x14ac:dyDescent="0.2">
      <c r="A518" s="3">
        <v>112732</v>
      </c>
      <c r="B518" s="3">
        <v>30</v>
      </c>
      <c r="C518" s="3">
        <v>35</v>
      </c>
    </row>
    <row r="519" spans="1:3" x14ac:dyDescent="0.2">
      <c r="A519" s="3">
        <v>112742</v>
      </c>
      <c r="B519" s="3">
        <v>90</v>
      </c>
      <c r="C519" s="3">
        <v>52</v>
      </c>
    </row>
    <row r="520" spans="1:3" x14ac:dyDescent="0.2">
      <c r="A520" s="3">
        <v>112745</v>
      </c>
      <c r="B520" s="3">
        <v>46</v>
      </c>
      <c r="C520" s="3">
        <v>37</v>
      </c>
    </row>
    <row r="521" spans="1:3" x14ac:dyDescent="0.2">
      <c r="A521" s="3">
        <v>112780</v>
      </c>
      <c r="B521" s="3">
        <v>37</v>
      </c>
      <c r="C521" s="3">
        <v>6</v>
      </c>
    </row>
    <row r="522" spans="1:3" x14ac:dyDescent="0.2">
      <c r="A522" s="3">
        <v>112831</v>
      </c>
      <c r="B522" s="3">
        <v>104</v>
      </c>
      <c r="C522" s="3">
        <v>10</v>
      </c>
    </row>
    <row r="523" spans="1:3" x14ac:dyDescent="0.2">
      <c r="A523" s="3">
        <v>112959</v>
      </c>
      <c r="B523" s="3" t="s">
        <v>1866</v>
      </c>
      <c r="C523" s="3">
        <v>3</v>
      </c>
    </row>
    <row r="524" spans="1:3" x14ac:dyDescent="0.2">
      <c r="A524" s="3">
        <v>112966</v>
      </c>
      <c r="B524" s="3">
        <v>2</v>
      </c>
      <c r="C524" s="3">
        <v>52</v>
      </c>
    </row>
    <row r="525" spans="1:3" x14ac:dyDescent="0.2">
      <c r="A525" s="3">
        <v>112987</v>
      </c>
      <c r="B525" s="3">
        <v>9</v>
      </c>
      <c r="C525" s="3">
        <v>6</v>
      </c>
    </row>
    <row r="526" spans="1:3" x14ac:dyDescent="0.2">
      <c r="A526" s="3">
        <v>112992</v>
      </c>
      <c r="B526" s="3">
        <v>14</v>
      </c>
      <c r="C526" s="3">
        <v>15</v>
      </c>
    </row>
    <row r="527" spans="1:3" x14ac:dyDescent="0.2">
      <c r="A527" s="3">
        <v>113004</v>
      </c>
      <c r="B527" s="3" t="s">
        <v>1866</v>
      </c>
      <c r="C527" s="3">
        <v>1</v>
      </c>
    </row>
    <row r="528" spans="1:3" x14ac:dyDescent="0.2">
      <c r="A528" s="3">
        <v>113071</v>
      </c>
      <c r="B528" s="3">
        <v>28</v>
      </c>
      <c r="C528" s="3">
        <v>7</v>
      </c>
    </row>
    <row r="529" spans="1:3" x14ac:dyDescent="0.2">
      <c r="A529" s="3">
        <v>113073</v>
      </c>
      <c r="B529" s="3">
        <v>48</v>
      </c>
      <c r="C529" s="3">
        <v>34</v>
      </c>
    </row>
    <row r="530" spans="1:3" x14ac:dyDescent="0.2">
      <c r="A530" s="3">
        <v>113111</v>
      </c>
      <c r="B530" s="3">
        <v>117</v>
      </c>
      <c r="C530" s="3">
        <v>9</v>
      </c>
    </row>
    <row r="531" spans="1:3" x14ac:dyDescent="0.2">
      <c r="A531" s="3">
        <v>113118</v>
      </c>
      <c r="B531" s="4">
        <v>1458</v>
      </c>
      <c r="C531" s="3">
        <v>49</v>
      </c>
    </row>
    <row r="532" spans="1:3" x14ac:dyDescent="0.2">
      <c r="A532" s="3">
        <v>113122</v>
      </c>
      <c r="B532" s="3">
        <v>2</v>
      </c>
      <c r="C532" s="3">
        <v>49</v>
      </c>
    </row>
    <row r="533" spans="1:3" x14ac:dyDescent="0.2">
      <c r="A533" s="3">
        <v>113145</v>
      </c>
      <c r="B533" s="3" t="s">
        <v>1865</v>
      </c>
      <c r="C533" s="3"/>
    </row>
    <row r="534" spans="1:3" x14ac:dyDescent="0.2">
      <c r="A534" s="3">
        <v>113149</v>
      </c>
      <c r="B534" s="3">
        <v>16</v>
      </c>
      <c r="C534" s="3">
        <v>6</v>
      </c>
    </row>
    <row r="535" spans="1:3" x14ac:dyDescent="0.2">
      <c r="A535" s="3">
        <v>113153</v>
      </c>
      <c r="B535" s="3" t="s">
        <v>1866</v>
      </c>
      <c r="C535" s="3" t="s">
        <v>1865</v>
      </c>
    </row>
    <row r="536" spans="1:3" x14ac:dyDescent="0.2">
      <c r="A536" s="3">
        <v>113164</v>
      </c>
      <c r="B536" s="3">
        <v>40</v>
      </c>
      <c r="C536" s="3">
        <v>14</v>
      </c>
    </row>
    <row r="537" spans="1:3" x14ac:dyDescent="0.2">
      <c r="A537" s="3">
        <v>113219</v>
      </c>
      <c r="B537" s="3">
        <v>39</v>
      </c>
      <c r="C537" s="3">
        <v>3</v>
      </c>
    </row>
    <row r="538" spans="1:3" x14ac:dyDescent="0.2">
      <c r="A538" s="3">
        <v>113228</v>
      </c>
      <c r="B538" s="3">
        <v>580</v>
      </c>
      <c r="C538" s="3">
        <v>21</v>
      </c>
    </row>
    <row r="539" spans="1:3" x14ac:dyDescent="0.2">
      <c r="A539" s="3">
        <v>113263</v>
      </c>
      <c r="B539" s="3">
        <v>12</v>
      </c>
      <c r="C539" s="3">
        <v>28</v>
      </c>
    </row>
    <row r="540" spans="1:3" x14ac:dyDescent="0.2">
      <c r="A540" s="3">
        <v>113317</v>
      </c>
      <c r="B540" s="3" t="s">
        <v>1865</v>
      </c>
      <c r="C540" s="3"/>
    </row>
    <row r="541" spans="1:3" x14ac:dyDescent="0.2">
      <c r="A541" s="3">
        <v>113326</v>
      </c>
      <c r="B541" s="3">
        <v>25</v>
      </c>
      <c r="C541" s="3">
        <v>2</v>
      </c>
    </row>
    <row r="542" spans="1:3" x14ac:dyDescent="0.2">
      <c r="A542" s="3">
        <v>113335</v>
      </c>
      <c r="B542" s="3">
        <v>84</v>
      </c>
      <c r="C542" s="3">
        <v>11</v>
      </c>
    </row>
    <row r="543" spans="1:3" x14ac:dyDescent="0.2">
      <c r="A543" s="3">
        <v>113345</v>
      </c>
      <c r="B543" s="3">
        <v>15</v>
      </c>
      <c r="C543" s="3">
        <v>45</v>
      </c>
    </row>
    <row r="544" spans="1:3" x14ac:dyDescent="0.2">
      <c r="A544" s="3">
        <v>113358</v>
      </c>
      <c r="B544" s="3">
        <v>6</v>
      </c>
      <c r="C544" s="3">
        <v>8</v>
      </c>
    </row>
    <row r="545" spans="1:3" x14ac:dyDescent="0.2">
      <c r="A545" s="3">
        <v>113370</v>
      </c>
      <c r="B545" s="3">
        <v>796</v>
      </c>
      <c r="C545" s="3">
        <v>31</v>
      </c>
    </row>
    <row r="546" spans="1:3" x14ac:dyDescent="0.2">
      <c r="A546" s="3">
        <v>113376</v>
      </c>
      <c r="B546" s="3" t="s">
        <v>1865</v>
      </c>
      <c r="C546" s="3"/>
    </row>
    <row r="547" spans="1:3" x14ac:dyDescent="0.2">
      <c r="A547" s="3">
        <v>113383</v>
      </c>
      <c r="B547" s="3">
        <v>44</v>
      </c>
      <c r="C547" s="3">
        <v>27</v>
      </c>
    </row>
    <row r="548" spans="1:3" x14ac:dyDescent="0.2">
      <c r="A548" s="3">
        <v>113387</v>
      </c>
      <c r="B548" s="3">
        <v>267</v>
      </c>
      <c r="C548" s="3">
        <v>21</v>
      </c>
    </row>
    <row r="549" spans="1:3" x14ac:dyDescent="0.2">
      <c r="A549" s="3">
        <v>113390</v>
      </c>
      <c r="B549" s="3">
        <v>120</v>
      </c>
      <c r="C549" s="3">
        <v>7</v>
      </c>
    </row>
    <row r="550" spans="1:3" x14ac:dyDescent="0.2">
      <c r="A550" s="3">
        <v>113397</v>
      </c>
      <c r="B550" s="3">
        <v>93</v>
      </c>
      <c r="C550" s="3">
        <v>45</v>
      </c>
    </row>
    <row r="551" spans="1:3" x14ac:dyDescent="0.2">
      <c r="A551" s="3">
        <v>113399</v>
      </c>
      <c r="B551" s="3">
        <v>125</v>
      </c>
      <c r="C551" s="3">
        <v>21</v>
      </c>
    </row>
    <row r="552" spans="1:3" x14ac:dyDescent="0.2">
      <c r="A552" s="3">
        <v>113410</v>
      </c>
      <c r="B552" s="3">
        <v>552</v>
      </c>
      <c r="C552" s="3">
        <v>34</v>
      </c>
    </row>
    <row r="553" spans="1:3" x14ac:dyDescent="0.2">
      <c r="A553" s="3">
        <v>113421</v>
      </c>
      <c r="B553" s="3">
        <v>165</v>
      </c>
      <c r="C553" s="3">
        <v>47</v>
      </c>
    </row>
    <row r="554" spans="1:3" x14ac:dyDescent="0.2">
      <c r="A554" s="3">
        <v>113442</v>
      </c>
      <c r="B554" s="3">
        <v>60</v>
      </c>
      <c r="C554" s="3">
        <v>5</v>
      </c>
    </row>
    <row r="555" spans="1:3" x14ac:dyDescent="0.2">
      <c r="A555" s="3">
        <v>113444</v>
      </c>
      <c r="B555" s="3">
        <v>2</v>
      </c>
      <c r="C555" s="3">
        <v>10</v>
      </c>
    </row>
    <row r="556" spans="1:3" x14ac:dyDescent="0.2">
      <c r="A556" s="3">
        <v>113455</v>
      </c>
      <c r="B556" s="3">
        <v>42</v>
      </c>
      <c r="C556" s="3">
        <v>38</v>
      </c>
    </row>
    <row r="557" spans="1:3" x14ac:dyDescent="0.2">
      <c r="A557" s="3">
        <v>113468</v>
      </c>
      <c r="B557" s="3">
        <v>434</v>
      </c>
      <c r="C557" s="3">
        <v>49</v>
      </c>
    </row>
    <row r="558" spans="1:3" x14ac:dyDescent="0.2">
      <c r="A558" s="3">
        <v>113498</v>
      </c>
      <c r="B558" s="3">
        <v>160</v>
      </c>
      <c r="C558" s="3">
        <v>35</v>
      </c>
    </row>
    <row r="559" spans="1:3" x14ac:dyDescent="0.2">
      <c r="A559" s="3">
        <v>113500</v>
      </c>
      <c r="B559" s="3">
        <v>9</v>
      </c>
      <c r="C559" s="3">
        <v>1</v>
      </c>
    </row>
    <row r="560" spans="1:3" x14ac:dyDescent="0.2">
      <c r="A560" s="3">
        <v>113502</v>
      </c>
      <c r="B560" s="3">
        <v>145</v>
      </c>
      <c r="C560" s="3">
        <v>10</v>
      </c>
    </row>
    <row r="561" spans="1:3" x14ac:dyDescent="0.2">
      <c r="A561" s="3">
        <v>113515</v>
      </c>
      <c r="B561" s="3">
        <v>184</v>
      </c>
      <c r="C561" s="3">
        <v>31</v>
      </c>
    </row>
    <row r="562" spans="1:3" x14ac:dyDescent="0.2">
      <c r="A562" s="3">
        <v>113519</v>
      </c>
      <c r="B562" s="3">
        <v>364</v>
      </c>
      <c r="C562" s="3">
        <v>47</v>
      </c>
    </row>
    <row r="563" spans="1:3" x14ac:dyDescent="0.2">
      <c r="A563" s="3">
        <v>113549</v>
      </c>
      <c r="B563" s="3">
        <v>55</v>
      </c>
      <c r="C563" s="3">
        <v>47</v>
      </c>
    </row>
    <row r="564" spans="1:3" x14ac:dyDescent="0.2">
      <c r="A564" s="3">
        <v>113552</v>
      </c>
      <c r="B564" s="3">
        <v>50</v>
      </c>
      <c r="C564" s="3">
        <v>9</v>
      </c>
    </row>
    <row r="565" spans="1:3" x14ac:dyDescent="0.2">
      <c r="A565" s="3">
        <v>113553</v>
      </c>
      <c r="B565" s="3">
        <v>22</v>
      </c>
      <c r="C565" s="3" t="s">
        <v>1865</v>
      </c>
    </row>
    <row r="566" spans="1:3" x14ac:dyDescent="0.2">
      <c r="A566" s="3">
        <v>113557</v>
      </c>
      <c r="B566" s="3">
        <v>4</v>
      </c>
      <c r="C566" s="3">
        <v>5</v>
      </c>
    </row>
    <row r="567" spans="1:3" x14ac:dyDescent="0.2">
      <c r="A567" s="3">
        <v>113592</v>
      </c>
      <c r="B567" s="3">
        <v>22</v>
      </c>
      <c r="C567" s="3">
        <v>12</v>
      </c>
    </row>
    <row r="568" spans="1:3" x14ac:dyDescent="0.2">
      <c r="A568" s="3">
        <v>113599</v>
      </c>
      <c r="B568" s="3">
        <v>655</v>
      </c>
      <c r="C568" s="3">
        <v>22</v>
      </c>
    </row>
    <row r="569" spans="1:3" x14ac:dyDescent="0.2">
      <c r="A569" s="3">
        <v>114037</v>
      </c>
      <c r="B569" s="3" t="s">
        <v>1865</v>
      </c>
      <c r="C569" s="3"/>
    </row>
    <row r="570" spans="1:3" x14ac:dyDescent="0.2">
      <c r="A570" s="3">
        <v>114046</v>
      </c>
      <c r="B570" s="3">
        <v>19</v>
      </c>
      <c r="C570" s="3">
        <v>50</v>
      </c>
    </row>
    <row r="571" spans="1:3" x14ac:dyDescent="0.2">
      <c r="A571" s="3">
        <v>114071</v>
      </c>
      <c r="B571" s="3">
        <v>2</v>
      </c>
      <c r="C571" s="3">
        <v>2</v>
      </c>
    </row>
    <row r="572" spans="1:3" x14ac:dyDescent="0.2">
      <c r="A572" s="3">
        <v>114073</v>
      </c>
      <c r="B572" s="4">
        <v>1328</v>
      </c>
      <c r="C572" s="3">
        <v>12</v>
      </c>
    </row>
    <row r="573" spans="1:3" x14ac:dyDescent="0.2">
      <c r="A573" s="3">
        <v>114092</v>
      </c>
      <c r="B573" s="3">
        <v>27</v>
      </c>
      <c r="C573" s="3">
        <v>5</v>
      </c>
    </row>
    <row r="574" spans="1:3" x14ac:dyDescent="0.2">
      <c r="A574" s="3">
        <v>114136</v>
      </c>
      <c r="B574" s="3" t="s">
        <v>1866</v>
      </c>
      <c r="C574" s="3">
        <v>1</v>
      </c>
    </row>
    <row r="575" spans="1:3" x14ac:dyDescent="0.2">
      <c r="A575" s="3">
        <v>114232</v>
      </c>
      <c r="B575" s="3">
        <v>57</v>
      </c>
      <c r="C575" s="3">
        <v>6</v>
      </c>
    </row>
    <row r="576" spans="1:3" x14ac:dyDescent="0.2">
      <c r="A576" s="3">
        <v>114245</v>
      </c>
      <c r="B576" s="3">
        <v>16</v>
      </c>
      <c r="C576" s="3">
        <v>1</v>
      </c>
    </row>
    <row r="577" spans="1:3" x14ac:dyDescent="0.2">
      <c r="A577" s="3">
        <v>114248</v>
      </c>
      <c r="B577" s="3">
        <v>85</v>
      </c>
      <c r="C577" s="3">
        <v>2</v>
      </c>
    </row>
    <row r="578" spans="1:3" x14ac:dyDescent="0.2">
      <c r="A578" s="3">
        <v>114264</v>
      </c>
      <c r="B578" s="3">
        <v>3</v>
      </c>
      <c r="C578" s="3">
        <v>11</v>
      </c>
    </row>
    <row r="579" spans="1:3" x14ac:dyDescent="0.2">
      <c r="A579" s="3">
        <v>114269</v>
      </c>
      <c r="B579" s="3" t="s">
        <v>1866</v>
      </c>
      <c r="C579" s="3">
        <v>1</v>
      </c>
    </row>
    <row r="580" spans="1:3" x14ac:dyDescent="0.2">
      <c r="A580" s="3">
        <v>114398</v>
      </c>
      <c r="B580" s="3" t="s">
        <v>1866</v>
      </c>
      <c r="C580" s="3">
        <v>1</v>
      </c>
    </row>
    <row r="581" spans="1:3" x14ac:dyDescent="0.2">
      <c r="A581" s="3">
        <v>114425</v>
      </c>
      <c r="B581" s="3">
        <v>4</v>
      </c>
      <c r="C581" s="3" t="s">
        <v>1865</v>
      </c>
    </row>
    <row r="582" spans="1:3" x14ac:dyDescent="0.2">
      <c r="A582" s="3">
        <v>114454</v>
      </c>
      <c r="B582" s="3">
        <v>55</v>
      </c>
      <c r="C582" s="3">
        <v>3</v>
      </c>
    </row>
    <row r="583" spans="1:3" x14ac:dyDescent="0.2">
      <c r="A583" s="3">
        <v>114456</v>
      </c>
      <c r="B583" s="3">
        <v>142</v>
      </c>
      <c r="C583" s="3">
        <v>45</v>
      </c>
    </row>
    <row r="584" spans="1:3" x14ac:dyDescent="0.2">
      <c r="A584" s="3">
        <v>114486</v>
      </c>
      <c r="B584" s="3">
        <v>19</v>
      </c>
      <c r="C584" s="3">
        <v>6</v>
      </c>
    </row>
    <row r="585" spans="1:3" x14ac:dyDescent="0.2">
      <c r="A585" s="3">
        <v>114492</v>
      </c>
      <c r="B585" s="3">
        <v>10</v>
      </c>
      <c r="C585" s="3">
        <v>17</v>
      </c>
    </row>
    <row r="586" spans="1:3" x14ac:dyDescent="0.2">
      <c r="A586" s="3">
        <v>114556</v>
      </c>
      <c r="B586" s="3">
        <v>414</v>
      </c>
      <c r="C586" s="3">
        <v>49</v>
      </c>
    </row>
    <row r="587" spans="1:3" x14ac:dyDescent="0.2">
      <c r="A587" s="3">
        <v>114564</v>
      </c>
      <c r="B587" s="3">
        <v>30</v>
      </c>
      <c r="C587" s="3">
        <v>21</v>
      </c>
    </row>
    <row r="588" spans="1:3" x14ac:dyDescent="0.2">
      <c r="A588" s="3">
        <v>114568</v>
      </c>
      <c r="B588" s="3">
        <v>118</v>
      </c>
      <c r="C588" s="3" t="s">
        <v>1865</v>
      </c>
    </row>
    <row r="589" spans="1:3" x14ac:dyDescent="0.2">
      <c r="A589" s="3">
        <v>114578</v>
      </c>
      <c r="B589" s="3">
        <v>120</v>
      </c>
      <c r="C589" s="3">
        <v>3</v>
      </c>
    </row>
    <row r="590" spans="1:3" x14ac:dyDescent="0.2">
      <c r="A590" s="3">
        <v>114601</v>
      </c>
      <c r="B590" s="4">
        <v>2194</v>
      </c>
      <c r="C590" s="3">
        <v>10</v>
      </c>
    </row>
    <row r="591" spans="1:3" x14ac:dyDescent="0.2">
      <c r="A591" s="3">
        <v>114678</v>
      </c>
      <c r="B591" s="3">
        <v>3</v>
      </c>
      <c r="C591" s="3">
        <v>1</v>
      </c>
    </row>
    <row r="592" spans="1:3" x14ac:dyDescent="0.2">
      <c r="A592" s="3">
        <v>114685</v>
      </c>
      <c r="B592" s="4">
        <v>1000</v>
      </c>
      <c r="C592" s="3">
        <v>12</v>
      </c>
    </row>
    <row r="593" spans="1:3" x14ac:dyDescent="0.2">
      <c r="A593" s="3">
        <v>114700</v>
      </c>
      <c r="B593" s="3">
        <v>75</v>
      </c>
      <c r="C593" s="3">
        <v>33</v>
      </c>
    </row>
    <row r="594" spans="1:3" x14ac:dyDescent="0.2">
      <c r="A594" s="3">
        <v>114759</v>
      </c>
      <c r="B594" s="3">
        <v>51</v>
      </c>
      <c r="C594" s="3">
        <v>10</v>
      </c>
    </row>
    <row r="595" spans="1:3" x14ac:dyDescent="0.2">
      <c r="A595" s="3">
        <v>114763</v>
      </c>
      <c r="B595" s="3">
        <v>54</v>
      </c>
      <c r="C595" s="3">
        <v>11</v>
      </c>
    </row>
    <row r="596" spans="1:3" x14ac:dyDescent="0.2">
      <c r="A596" s="3">
        <v>114821</v>
      </c>
      <c r="B596" s="3" t="s">
        <v>1866</v>
      </c>
      <c r="C596" s="3" t="s">
        <v>1865</v>
      </c>
    </row>
    <row r="597" spans="1:3" x14ac:dyDescent="0.2">
      <c r="A597" s="3">
        <v>114833</v>
      </c>
      <c r="B597" s="3">
        <v>50</v>
      </c>
      <c r="C597" s="3">
        <v>9</v>
      </c>
    </row>
    <row r="598" spans="1:3" x14ac:dyDescent="0.2">
      <c r="A598" s="3">
        <v>114873</v>
      </c>
      <c r="B598" s="3">
        <v>216</v>
      </c>
      <c r="C598" s="3">
        <v>22</v>
      </c>
    </row>
    <row r="599" spans="1:3" x14ac:dyDescent="0.2">
      <c r="A599" s="3">
        <v>114913</v>
      </c>
      <c r="B599" s="3">
        <v>1</v>
      </c>
      <c r="C599" s="3" t="s">
        <v>1865</v>
      </c>
    </row>
    <row r="600" spans="1:3" x14ac:dyDescent="0.2">
      <c r="A600" s="3">
        <v>114947</v>
      </c>
      <c r="B600" s="3">
        <v>7</v>
      </c>
      <c r="C600" s="3">
        <v>4</v>
      </c>
    </row>
    <row r="601" spans="1:3" x14ac:dyDescent="0.2">
      <c r="A601" s="3">
        <v>114954</v>
      </c>
      <c r="B601" s="3" t="s">
        <v>1866</v>
      </c>
      <c r="C601" s="3">
        <v>2</v>
      </c>
    </row>
    <row r="602" spans="1:3" x14ac:dyDescent="0.2">
      <c r="A602" s="3">
        <v>114970</v>
      </c>
      <c r="B602" s="3" t="s">
        <v>1866</v>
      </c>
      <c r="C602" s="3">
        <v>1</v>
      </c>
    </row>
    <row r="603" spans="1:3" x14ac:dyDescent="0.2">
      <c r="A603" s="3">
        <v>114973</v>
      </c>
      <c r="B603" s="3">
        <v>3</v>
      </c>
      <c r="C603" s="3" t="s">
        <v>1865</v>
      </c>
    </row>
    <row r="604" spans="1:3" x14ac:dyDescent="0.2">
      <c r="A604" s="3">
        <v>115007</v>
      </c>
      <c r="B604" s="4">
        <v>1521</v>
      </c>
      <c r="C604" s="3">
        <v>22</v>
      </c>
    </row>
    <row r="605" spans="1:3" x14ac:dyDescent="0.2">
      <c r="A605" s="3">
        <v>115079</v>
      </c>
      <c r="B605" s="3">
        <v>5</v>
      </c>
      <c r="C605" s="3">
        <v>8</v>
      </c>
    </row>
    <row r="606" spans="1:3" x14ac:dyDescent="0.2">
      <c r="A606" s="3">
        <v>115086</v>
      </c>
      <c r="B606" s="3">
        <v>160</v>
      </c>
      <c r="C606" s="3">
        <v>4</v>
      </c>
    </row>
    <row r="607" spans="1:3" x14ac:dyDescent="0.2">
      <c r="A607" s="3">
        <v>115092</v>
      </c>
      <c r="B607" s="3">
        <v>2</v>
      </c>
      <c r="C607" s="3">
        <v>1</v>
      </c>
    </row>
    <row r="608" spans="1:3" x14ac:dyDescent="0.2">
      <c r="A608" s="3">
        <v>115132</v>
      </c>
      <c r="B608" s="3">
        <v>39</v>
      </c>
      <c r="C608" s="3">
        <v>47</v>
      </c>
    </row>
    <row r="609" spans="1:3" x14ac:dyDescent="0.2">
      <c r="A609" s="3">
        <v>115150</v>
      </c>
      <c r="B609" s="3" t="s">
        <v>1866</v>
      </c>
      <c r="C609" s="3">
        <v>1</v>
      </c>
    </row>
    <row r="610" spans="1:3" x14ac:dyDescent="0.2">
      <c r="A610" s="3">
        <v>115223</v>
      </c>
      <c r="B610" s="3">
        <v>6</v>
      </c>
      <c r="C610" s="3">
        <v>11</v>
      </c>
    </row>
    <row r="611" spans="1:3" x14ac:dyDescent="0.2">
      <c r="A611" s="3">
        <v>115267</v>
      </c>
      <c r="B611" s="3">
        <v>2</v>
      </c>
      <c r="C611" s="3" t="s">
        <v>1865</v>
      </c>
    </row>
    <row r="612" spans="1:3" x14ac:dyDescent="0.2">
      <c r="A612" s="3">
        <v>115272</v>
      </c>
      <c r="B612" s="3">
        <v>109</v>
      </c>
      <c r="C612" s="3" t="s">
        <v>1865</v>
      </c>
    </row>
    <row r="613" spans="1:3" x14ac:dyDescent="0.2">
      <c r="A613" s="3">
        <v>115279</v>
      </c>
      <c r="B613" s="3" t="s">
        <v>1866</v>
      </c>
      <c r="C613" s="3">
        <v>3</v>
      </c>
    </row>
    <row r="614" spans="1:3" x14ac:dyDescent="0.2">
      <c r="A614" s="3">
        <v>115314</v>
      </c>
      <c r="B614" s="3">
        <v>487</v>
      </c>
      <c r="C614" s="3">
        <v>25</v>
      </c>
    </row>
    <row r="615" spans="1:3" x14ac:dyDescent="0.2">
      <c r="A615" s="3">
        <v>115325</v>
      </c>
      <c r="B615" s="3">
        <v>61</v>
      </c>
      <c r="C615" s="3">
        <v>12</v>
      </c>
    </row>
    <row r="616" spans="1:3" x14ac:dyDescent="0.2">
      <c r="A616" s="3">
        <v>115327</v>
      </c>
      <c r="B616" s="3">
        <v>344</v>
      </c>
      <c r="C616" s="3">
        <v>22</v>
      </c>
    </row>
    <row r="617" spans="1:3" x14ac:dyDescent="0.2">
      <c r="A617" s="3">
        <v>115379</v>
      </c>
      <c r="B617" s="3" t="s">
        <v>1866</v>
      </c>
      <c r="C617" s="3">
        <v>1</v>
      </c>
    </row>
    <row r="618" spans="1:3" x14ac:dyDescent="0.2">
      <c r="A618" s="3">
        <v>115403</v>
      </c>
      <c r="B618" s="3">
        <v>16</v>
      </c>
      <c r="C618" s="3">
        <v>4</v>
      </c>
    </row>
    <row r="619" spans="1:3" x14ac:dyDescent="0.2">
      <c r="A619" s="3">
        <v>115425</v>
      </c>
      <c r="B619" s="3">
        <v>138</v>
      </c>
      <c r="C619" s="3">
        <v>5</v>
      </c>
    </row>
    <row r="620" spans="1:3" x14ac:dyDescent="0.2">
      <c r="A620" s="3">
        <v>115433</v>
      </c>
      <c r="B620" s="3">
        <v>2</v>
      </c>
      <c r="C620" s="3">
        <v>3</v>
      </c>
    </row>
    <row r="621" spans="1:3" x14ac:dyDescent="0.2">
      <c r="A621" s="3">
        <v>115480</v>
      </c>
      <c r="B621" s="3">
        <v>10</v>
      </c>
      <c r="C621" s="3">
        <v>2</v>
      </c>
    </row>
    <row r="622" spans="1:3" x14ac:dyDescent="0.2">
      <c r="A622" s="3">
        <v>115481</v>
      </c>
      <c r="B622" s="3">
        <v>60</v>
      </c>
      <c r="C622" s="3">
        <v>3</v>
      </c>
    </row>
    <row r="623" spans="1:3" x14ac:dyDescent="0.2">
      <c r="A623" s="3">
        <v>115514</v>
      </c>
      <c r="B623" s="3" t="s">
        <v>1866</v>
      </c>
      <c r="C623" s="3">
        <v>34</v>
      </c>
    </row>
    <row r="624" spans="1:3" x14ac:dyDescent="0.2">
      <c r="A624" s="3">
        <v>115592</v>
      </c>
      <c r="B624" s="3">
        <v>5</v>
      </c>
      <c r="C624" s="3">
        <v>1</v>
      </c>
    </row>
    <row r="625" spans="1:3" x14ac:dyDescent="0.2">
      <c r="A625" s="3">
        <v>115621</v>
      </c>
      <c r="B625" s="3">
        <v>61</v>
      </c>
      <c r="C625" s="3">
        <v>1</v>
      </c>
    </row>
    <row r="626" spans="1:3" x14ac:dyDescent="0.2">
      <c r="A626" s="3">
        <v>115661</v>
      </c>
      <c r="B626" s="3">
        <v>107</v>
      </c>
      <c r="C626" s="3">
        <v>11</v>
      </c>
    </row>
    <row r="627" spans="1:3" x14ac:dyDescent="0.2">
      <c r="A627" s="3">
        <v>115693</v>
      </c>
      <c r="B627" s="3">
        <v>12</v>
      </c>
      <c r="C627" s="3">
        <v>1</v>
      </c>
    </row>
    <row r="628" spans="1:3" x14ac:dyDescent="0.2">
      <c r="A628" s="3">
        <v>115708</v>
      </c>
      <c r="B628" s="3">
        <v>41</v>
      </c>
      <c r="C628" s="3">
        <v>32</v>
      </c>
    </row>
    <row r="629" spans="1:3" x14ac:dyDescent="0.2">
      <c r="A629" s="3">
        <v>115721</v>
      </c>
      <c r="B629" s="4">
        <v>2320</v>
      </c>
      <c r="C629" s="3">
        <v>4</v>
      </c>
    </row>
    <row r="630" spans="1:3" x14ac:dyDescent="0.2">
      <c r="A630" s="3">
        <v>115736</v>
      </c>
      <c r="B630" s="3">
        <v>2</v>
      </c>
      <c r="C630" s="3">
        <v>1</v>
      </c>
    </row>
    <row r="631" spans="1:3" x14ac:dyDescent="0.2">
      <c r="A631" s="3">
        <v>115749</v>
      </c>
      <c r="B631" s="3">
        <v>21</v>
      </c>
      <c r="C631" s="3">
        <v>37</v>
      </c>
    </row>
    <row r="632" spans="1:3" x14ac:dyDescent="0.2">
      <c r="A632" s="3">
        <v>115752</v>
      </c>
      <c r="B632" s="3">
        <v>60</v>
      </c>
      <c r="C632" s="3">
        <v>39</v>
      </c>
    </row>
    <row r="633" spans="1:3" x14ac:dyDescent="0.2">
      <c r="A633" s="3">
        <v>115779</v>
      </c>
      <c r="B633" s="3">
        <v>201</v>
      </c>
      <c r="C633" s="3">
        <v>53</v>
      </c>
    </row>
    <row r="634" spans="1:3" x14ac:dyDescent="0.2">
      <c r="A634" s="3">
        <v>115798</v>
      </c>
      <c r="B634" s="3">
        <v>22</v>
      </c>
      <c r="C634" s="3">
        <v>1</v>
      </c>
    </row>
    <row r="635" spans="1:3" x14ac:dyDescent="0.2">
      <c r="A635" s="3">
        <v>115809</v>
      </c>
      <c r="B635" s="3" t="s">
        <v>1866</v>
      </c>
      <c r="C635" s="3">
        <v>21</v>
      </c>
    </row>
    <row r="636" spans="1:3" x14ac:dyDescent="0.2">
      <c r="A636" s="3">
        <v>115814</v>
      </c>
      <c r="B636" s="3" t="s">
        <v>1866</v>
      </c>
      <c r="C636" s="3">
        <v>2</v>
      </c>
    </row>
    <row r="637" spans="1:3" x14ac:dyDescent="0.2">
      <c r="A637" s="3">
        <v>115879</v>
      </c>
      <c r="B637" s="3">
        <v>25</v>
      </c>
      <c r="C637" s="3">
        <v>50</v>
      </c>
    </row>
    <row r="638" spans="1:3" x14ac:dyDescent="0.2">
      <c r="A638" s="3">
        <v>115880</v>
      </c>
      <c r="B638" s="3" t="s">
        <v>1865</v>
      </c>
      <c r="C638" s="3"/>
    </row>
    <row r="639" spans="1:3" x14ac:dyDescent="0.2">
      <c r="A639" s="3">
        <v>115901</v>
      </c>
      <c r="B639" s="3">
        <v>48</v>
      </c>
      <c r="C639" s="3">
        <v>14</v>
      </c>
    </row>
    <row r="640" spans="1:3" x14ac:dyDescent="0.2">
      <c r="A640" s="3">
        <v>115904</v>
      </c>
      <c r="B640" s="3">
        <v>25</v>
      </c>
      <c r="C640" s="3">
        <v>4</v>
      </c>
    </row>
    <row r="641" spans="1:3" x14ac:dyDescent="0.2">
      <c r="A641" s="3">
        <v>115913</v>
      </c>
      <c r="B641" s="3">
        <v>26</v>
      </c>
      <c r="C641" s="3" t="s">
        <v>1865</v>
      </c>
    </row>
    <row r="642" spans="1:3" x14ac:dyDescent="0.2">
      <c r="A642" s="3">
        <v>115921</v>
      </c>
      <c r="B642" s="3">
        <v>60</v>
      </c>
      <c r="C642" s="3">
        <v>17</v>
      </c>
    </row>
    <row r="643" spans="1:3" x14ac:dyDescent="0.2">
      <c r="A643" s="3">
        <v>115929</v>
      </c>
      <c r="B643" s="3">
        <v>187</v>
      </c>
      <c r="C643" s="3">
        <v>8</v>
      </c>
    </row>
    <row r="644" spans="1:3" x14ac:dyDescent="0.2">
      <c r="A644" s="3">
        <v>115965</v>
      </c>
      <c r="B644" s="3">
        <v>151</v>
      </c>
      <c r="C644" s="3">
        <v>22</v>
      </c>
    </row>
    <row r="645" spans="1:3" x14ac:dyDescent="0.2">
      <c r="A645" s="3">
        <v>116046</v>
      </c>
      <c r="B645" s="3">
        <v>242</v>
      </c>
      <c r="C645" s="3">
        <v>16</v>
      </c>
    </row>
    <row r="646" spans="1:3" x14ac:dyDescent="0.2">
      <c r="A646" s="3">
        <v>116059</v>
      </c>
      <c r="B646" s="3" t="s">
        <v>1866</v>
      </c>
      <c r="C646" s="3">
        <v>2</v>
      </c>
    </row>
    <row r="647" spans="1:3" x14ac:dyDescent="0.2">
      <c r="A647" s="3">
        <v>116126</v>
      </c>
      <c r="B647" s="3">
        <v>16</v>
      </c>
      <c r="C647" s="3">
        <v>1</v>
      </c>
    </row>
    <row r="648" spans="1:3" x14ac:dyDescent="0.2">
      <c r="A648" s="3">
        <v>116147</v>
      </c>
      <c r="B648" s="3">
        <v>128</v>
      </c>
      <c r="C648" s="3">
        <v>10</v>
      </c>
    </row>
    <row r="649" spans="1:3" x14ac:dyDescent="0.2">
      <c r="A649" s="3">
        <v>116150</v>
      </c>
      <c r="B649" s="3" t="s">
        <v>1865</v>
      </c>
      <c r="C649" s="3"/>
    </row>
    <row r="650" spans="1:3" x14ac:dyDescent="0.2">
      <c r="A650" s="3">
        <v>116153</v>
      </c>
      <c r="B650" s="3">
        <v>37</v>
      </c>
      <c r="C650" s="3">
        <v>35</v>
      </c>
    </row>
    <row r="651" spans="1:3" x14ac:dyDescent="0.2">
      <c r="A651" s="3">
        <v>116180</v>
      </c>
      <c r="B651" s="3">
        <v>213</v>
      </c>
      <c r="C651" s="3">
        <v>13</v>
      </c>
    </row>
    <row r="652" spans="1:3" x14ac:dyDescent="0.2">
      <c r="A652" s="3">
        <v>116184</v>
      </c>
      <c r="B652" s="3">
        <v>13</v>
      </c>
      <c r="C652" s="3">
        <v>52</v>
      </c>
    </row>
    <row r="653" spans="1:3" x14ac:dyDescent="0.2">
      <c r="A653" s="3">
        <v>116203</v>
      </c>
      <c r="B653" s="3">
        <v>22</v>
      </c>
      <c r="C653" s="3">
        <v>13</v>
      </c>
    </row>
    <row r="654" spans="1:3" x14ac:dyDescent="0.2">
      <c r="A654" s="3">
        <v>116208</v>
      </c>
      <c r="B654" s="3">
        <v>3</v>
      </c>
      <c r="C654" s="3">
        <v>7</v>
      </c>
    </row>
    <row r="655" spans="1:3" x14ac:dyDescent="0.2">
      <c r="A655" s="3">
        <v>116292</v>
      </c>
      <c r="B655" s="3">
        <v>462</v>
      </c>
      <c r="C655" s="3">
        <v>34</v>
      </c>
    </row>
    <row r="656" spans="1:3" x14ac:dyDescent="0.2">
      <c r="A656" s="3">
        <v>116337</v>
      </c>
      <c r="B656" s="3">
        <v>16</v>
      </c>
      <c r="C656" s="3">
        <v>4</v>
      </c>
    </row>
    <row r="657" spans="1:3" x14ac:dyDescent="0.2">
      <c r="A657" s="3">
        <v>116353</v>
      </c>
      <c r="B657" s="3">
        <v>72</v>
      </c>
      <c r="C657" s="3">
        <v>6</v>
      </c>
    </row>
    <row r="658" spans="1:3" x14ac:dyDescent="0.2">
      <c r="A658" s="3">
        <v>116393</v>
      </c>
      <c r="B658" s="3" t="s">
        <v>1866</v>
      </c>
      <c r="C658" s="3" t="s">
        <v>1865</v>
      </c>
    </row>
    <row r="659" spans="1:3" x14ac:dyDescent="0.2">
      <c r="A659" s="3">
        <v>116419</v>
      </c>
      <c r="B659" s="3">
        <v>101</v>
      </c>
      <c r="C659" s="3">
        <v>3</v>
      </c>
    </row>
    <row r="660" spans="1:3" x14ac:dyDescent="0.2">
      <c r="A660" s="3">
        <v>116457</v>
      </c>
      <c r="B660" s="3">
        <v>251</v>
      </c>
      <c r="C660" s="3">
        <v>13</v>
      </c>
    </row>
    <row r="661" spans="1:3" x14ac:dyDescent="0.2">
      <c r="A661" s="3">
        <v>116549</v>
      </c>
      <c r="B661" s="3" t="s">
        <v>1866</v>
      </c>
      <c r="C661" s="3">
        <v>28</v>
      </c>
    </row>
    <row r="662" spans="1:3" x14ac:dyDescent="0.2">
      <c r="A662" s="3">
        <v>116660</v>
      </c>
      <c r="B662" s="4">
        <v>1335</v>
      </c>
      <c r="C662" s="3">
        <v>10</v>
      </c>
    </row>
    <row r="663" spans="1:3" x14ac:dyDescent="0.2">
      <c r="A663" s="3">
        <v>116783</v>
      </c>
      <c r="B663" s="3">
        <v>42</v>
      </c>
      <c r="C663" s="3">
        <v>4</v>
      </c>
    </row>
    <row r="664" spans="1:3" x14ac:dyDescent="0.2">
      <c r="A664" s="3">
        <v>116837</v>
      </c>
      <c r="B664" s="3">
        <v>166</v>
      </c>
      <c r="C664" s="3">
        <v>37</v>
      </c>
    </row>
    <row r="665" spans="1:3" x14ac:dyDescent="0.2">
      <c r="A665" s="3">
        <v>116988</v>
      </c>
      <c r="B665" s="3">
        <v>5</v>
      </c>
      <c r="C665" s="3">
        <v>39</v>
      </c>
    </row>
    <row r="666" spans="1:3" x14ac:dyDescent="0.2">
      <c r="A666" s="3">
        <v>117072</v>
      </c>
      <c r="B666" s="3">
        <v>237</v>
      </c>
      <c r="C666" s="3">
        <v>41</v>
      </c>
    </row>
    <row r="667" spans="1:3" x14ac:dyDescent="0.2">
      <c r="A667" s="3">
        <v>117091</v>
      </c>
      <c r="B667" s="3">
        <v>24</v>
      </c>
      <c r="C667" s="3">
        <v>45</v>
      </c>
    </row>
    <row r="668" spans="1:3" x14ac:dyDescent="0.2">
      <c r="A668" s="3">
        <v>117129</v>
      </c>
      <c r="B668" s="3" t="s">
        <v>1866</v>
      </c>
      <c r="C668" s="3" t="s">
        <v>1865</v>
      </c>
    </row>
    <row r="669" spans="1:3" x14ac:dyDescent="0.2">
      <c r="A669" s="3">
        <v>117408</v>
      </c>
      <c r="B669" s="3">
        <v>25</v>
      </c>
      <c r="C669" s="3">
        <v>55</v>
      </c>
    </row>
    <row r="670" spans="1:3" x14ac:dyDescent="0.2">
      <c r="A670" s="3">
        <v>117733</v>
      </c>
      <c r="B670" s="3">
        <v>90</v>
      </c>
      <c r="C670" s="3">
        <v>12</v>
      </c>
    </row>
    <row r="671" spans="1:3" x14ac:dyDescent="0.2">
      <c r="A671" s="3">
        <v>117857</v>
      </c>
      <c r="B671" s="3">
        <v>38</v>
      </c>
      <c r="C671" s="3">
        <v>10</v>
      </c>
    </row>
    <row r="672" spans="1:3" x14ac:dyDescent="0.2">
      <c r="A672" s="3">
        <v>118008</v>
      </c>
      <c r="B672" s="3">
        <v>165</v>
      </c>
      <c r="C672" s="3">
        <v>5</v>
      </c>
    </row>
    <row r="673" spans="1:3" x14ac:dyDescent="0.2">
      <c r="A673" s="3">
        <v>118166</v>
      </c>
      <c r="B673" s="3">
        <v>100</v>
      </c>
      <c r="C673" s="3">
        <v>34</v>
      </c>
    </row>
    <row r="674" spans="1:3" x14ac:dyDescent="0.2">
      <c r="A674" s="3">
        <v>118223</v>
      </c>
      <c r="B674" s="3">
        <v>183</v>
      </c>
      <c r="C674" s="3">
        <v>25</v>
      </c>
    </row>
    <row r="675" spans="1:3" x14ac:dyDescent="0.2">
      <c r="A675" s="3">
        <v>118351</v>
      </c>
      <c r="B675" s="3">
        <v>325</v>
      </c>
      <c r="C675" s="3">
        <v>51</v>
      </c>
    </row>
    <row r="676" spans="1:3" x14ac:dyDescent="0.2">
      <c r="A676" s="3">
        <v>118387</v>
      </c>
      <c r="B676" s="3">
        <v>22</v>
      </c>
      <c r="C676" s="3">
        <v>1</v>
      </c>
    </row>
    <row r="677" spans="1:3" x14ac:dyDescent="0.2">
      <c r="A677" s="3">
        <v>118761</v>
      </c>
      <c r="B677" s="3">
        <v>27</v>
      </c>
      <c r="C677" s="3">
        <v>10</v>
      </c>
    </row>
    <row r="678" spans="1:3" x14ac:dyDescent="0.2">
      <c r="A678" s="3">
        <v>119065</v>
      </c>
      <c r="B678" s="3">
        <v>130</v>
      </c>
      <c r="C678" s="3">
        <v>26</v>
      </c>
    </row>
    <row r="679" spans="1:3" x14ac:dyDescent="0.2">
      <c r="A679" s="3">
        <v>119244</v>
      </c>
      <c r="B679" s="3">
        <v>1</v>
      </c>
      <c r="C679" s="3">
        <v>4</v>
      </c>
    </row>
    <row r="680" spans="1:3" x14ac:dyDescent="0.2">
      <c r="A680" s="3">
        <v>119398</v>
      </c>
      <c r="B680" s="3">
        <v>42</v>
      </c>
      <c r="C680" s="3">
        <v>36</v>
      </c>
    </row>
    <row r="681" spans="1:3" x14ac:dyDescent="0.2">
      <c r="A681" s="3">
        <v>119402</v>
      </c>
      <c r="B681" s="3">
        <v>95</v>
      </c>
      <c r="C681" s="3">
        <v>37</v>
      </c>
    </row>
    <row r="682" spans="1:3" x14ac:dyDescent="0.2">
      <c r="A682" s="3">
        <v>119697</v>
      </c>
      <c r="B682" s="3">
        <v>3</v>
      </c>
      <c r="C682" s="3">
        <v>8</v>
      </c>
    </row>
    <row r="683" spans="1:3" x14ac:dyDescent="0.2">
      <c r="A683" s="3">
        <v>119729</v>
      </c>
      <c r="B683" s="3">
        <v>81</v>
      </c>
      <c r="C683" s="3">
        <v>2</v>
      </c>
    </row>
    <row r="684" spans="1:3" x14ac:dyDescent="0.2">
      <c r="A684" s="3">
        <v>119803</v>
      </c>
      <c r="B684" s="3">
        <v>24</v>
      </c>
      <c r="C684" s="3">
        <v>6</v>
      </c>
    </row>
    <row r="685" spans="1:3" x14ac:dyDescent="0.2">
      <c r="A685" s="3">
        <v>119874</v>
      </c>
      <c r="B685" s="3">
        <v>23</v>
      </c>
      <c r="C685" s="3">
        <v>4</v>
      </c>
    </row>
    <row r="686" spans="1:3" x14ac:dyDescent="0.2">
      <c r="A686" s="3">
        <v>119904</v>
      </c>
      <c r="B686" s="3">
        <v>95</v>
      </c>
      <c r="C686" s="3">
        <v>33</v>
      </c>
    </row>
    <row r="687" spans="1:3" x14ac:dyDescent="0.2">
      <c r="A687" s="3">
        <v>119937</v>
      </c>
      <c r="B687" s="3">
        <v>377</v>
      </c>
      <c r="C687" s="3">
        <v>27</v>
      </c>
    </row>
    <row r="688" spans="1:3" x14ac:dyDescent="0.2">
      <c r="A688" s="3">
        <v>119959</v>
      </c>
      <c r="B688" s="3">
        <v>1</v>
      </c>
      <c r="C688" s="3" t="s">
        <v>1865</v>
      </c>
    </row>
    <row r="689" spans="1:3" x14ac:dyDescent="0.2">
      <c r="A689" s="3">
        <v>119976</v>
      </c>
      <c r="B689" s="3">
        <v>3</v>
      </c>
      <c r="C689" s="3">
        <v>3</v>
      </c>
    </row>
    <row r="690" spans="1:3" x14ac:dyDescent="0.2">
      <c r="A690" s="3">
        <v>120026</v>
      </c>
      <c r="B690" s="3">
        <v>135</v>
      </c>
      <c r="C690" s="3" t="s">
        <v>1865</v>
      </c>
    </row>
    <row r="691" spans="1:3" x14ac:dyDescent="0.2">
      <c r="A691" s="3">
        <v>120176</v>
      </c>
      <c r="B691" s="3">
        <v>13</v>
      </c>
      <c r="C691" s="3">
        <v>1</v>
      </c>
    </row>
    <row r="692" spans="1:3" x14ac:dyDescent="0.2">
      <c r="A692" s="3">
        <v>120192</v>
      </c>
      <c r="B692" s="3" t="s">
        <v>1866</v>
      </c>
      <c r="C692" s="3">
        <v>33</v>
      </c>
    </row>
    <row r="693" spans="1:3" x14ac:dyDescent="0.2">
      <c r="A693" s="3">
        <v>120210</v>
      </c>
      <c r="B693" s="3">
        <v>15</v>
      </c>
      <c r="C693" s="3">
        <v>6</v>
      </c>
    </row>
    <row r="694" spans="1:3" x14ac:dyDescent="0.2">
      <c r="A694" s="3">
        <v>120233</v>
      </c>
      <c r="B694" s="3" t="s">
        <v>1865</v>
      </c>
      <c r="C694" s="3"/>
    </row>
    <row r="695" spans="1:3" x14ac:dyDescent="0.2">
      <c r="A695" s="3">
        <v>120234</v>
      </c>
      <c r="B695" s="3">
        <v>1</v>
      </c>
      <c r="C695" s="3">
        <v>8</v>
      </c>
    </row>
    <row r="696" spans="1:3" x14ac:dyDescent="0.2">
      <c r="A696" s="3">
        <v>120625</v>
      </c>
      <c r="B696" s="3">
        <v>4</v>
      </c>
      <c r="C696" s="3">
        <v>5</v>
      </c>
    </row>
    <row r="697" spans="1:3" x14ac:dyDescent="0.2">
      <c r="A697" s="3">
        <v>121102</v>
      </c>
      <c r="B697" s="3">
        <v>25</v>
      </c>
      <c r="C697" s="3">
        <v>14</v>
      </c>
    </row>
    <row r="698" spans="1:3" x14ac:dyDescent="0.2">
      <c r="A698" s="3">
        <v>121105</v>
      </c>
      <c r="B698" s="3">
        <v>8</v>
      </c>
      <c r="C698" s="3">
        <v>44</v>
      </c>
    </row>
    <row r="699" spans="1:3" x14ac:dyDescent="0.2">
      <c r="A699" s="3">
        <v>121316</v>
      </c>
      <c r="B699" s="3">
        <v>70</v>
      </c>
      <c r="C699" s="3" t="s">
        <v>1865</v>
      </c>
    </row>
    <row r="700" spans="1:3" x14ac:dyDescent="0.2">
      <c r="A700" s="3">
        <v>121372</v>
      </c>
      <c r="B700" s="3">
        <v>167</v>
      </c>
      <c r="C700" s="3">
        <v>1</v>
      </c>
    </row>
    <row r="701" spans="1:3" x14ac:dyDescent="0.2">
      <c r="A701" s="3">
        <v>121983</v>
      </c>
      <c r="B701" s="3">
        <v>138</v>
      </c>
      <c r="C701" s="3">
        <v>3</v>
      </c>
    </row>
    <row r="702" spans="1:3" x14ac:dyDescent="0.2">
      <c r="A702" s="3">
        <v>122134</v>
      </c>
      <c r="B702" s="3">
        <v>49</v>
      </c>
      <c r="C702" s="3">
        <v>44</v>
      </c>
    </row>
    <row r="703" spans="1:3" x14ac:dyDescent="0.2">
      <c r="A703" s="3">
        <v>122506</v>
      </c>
      <c r="B703" s="3">
        <v>25</v>
      </c>
      <c r="C703" s="3">
        <v>10</v>
      </c>
    </row>
    <row r="704" spans="1:3" x14ac:dyDescent="0.2">
      <c r="A704" s="3">
        <v>122790</v>
      </c>
      <c r="B704" s="3">
        <v>242</v>
      </c>
      <c r="C704" s="3">
        <v>54</v>
      </c>
    </row>
    <row r="705" spans="1:3" x14ac:dyDescent="0.2">
      <c r="A705" s="3">
        <v>122797</v>
      </c>
      <c r="B705" s="3" t="s">
        <v>1865</v>
      </c>
      <c r="C705" s="3"/>
    </row>
    <row r="706" spans="1:3" x14ac:dyDescent="0.2">
      <c r="A706" s="3">
        <v>122943</v>
      </c>
      <c r="B706" s="3">
        <v>35</v>
      </c>
      <c r="C706" s="3">
        <v>1</v>
      </c>
    </row>
    <row r="707" spans="1:3" x14ac:dyDescent="0.2">
      <c r="A707" s="3">
        <v>123145</v>
      </c>
      <c r="B707" s="3">
        <v>14</v>
      </c>
      <c r="C707" s="3">
        <v>3</v>
      </c>
    </row>
    <row r="708" spans="1:3" x14ac:dyDescent="0.2">
      <c r="A708" s="3">
        <v>123242</v>
      </c>
      <c r="B708" s="3">
        <v>117</v>
      </c>
      <c r="C708" s="3">
        <v>3</v>
      </c>
    </row>
    <row r="709" spans="1:3" x14ac:dyDescent="0.2">
      <c r="A709" s="3">
        <v>123323</v>
      </c>
      <c r="B709" s="3">
        <v>21</v>
      </c>
      <c r="C709" s="3">
        <v>6</v>
      </c>
    </row>
    <row r="710" spans="1:3" x14ac:dyDescent="0.2">
      <c r="A710" s="3">
        <v>123688</v>
      </c>
      <c r="B710" s="3">
        <v>98</v>
      </c>
      <c r="C710" s="3">
        <v>1</v>
      </c>
    </row>
    <row r="711" spans="1:3" x14ac:dyDescent="0.2">
      <c r="A711" s="3">
        <v>123705</v>
      </c>
      <c r="B711" s="3" t="s">
        <v>1865</v>
      </c>
      <c r="C711" s="3"/>
    </row>
    <row r="712" spans="1:3" x14ac:dyDescent="0.2">
      <c r="A712" s="3">
        <v>124019</v>
      </c>
      <c r="B712" s="3">
        <v>255</v>
      </c>
      <c r="C712" s="3">
        <v>37</v>
      </c>
    </row>
    <row r="713" spans="1:3" x14ac:dyDescent="0.2">
      <c r="A713" s="3">
        <v>124098</v>
      </c>
      <c r="B713" s="3">
        <v>25</v>
      </c>
      <c r="C713" s="3">
        <v>3</v>
      </c>
    </row>
    <row r="714" spans="1:3" x14ac:dyDescent="0.2">
      <c r="A714" s="3">
        <v>124184</v>
      </c>
      <c r="B714" s="3" t="s">
        <v>1866</v>
      </c>
      <c r="C714" s="3">
        <v>24</v>
      </c>
    </row>
    <row r="715" spans="1:3" x14ac:dyDescent="0.2">
      <c r="A715" s="3">
        <v>124198</v>
      </c>
      <c r="B715" s="3">
        <v>72</v>
      </c>
      <c r="C715" s="3">
        <v>3</v>
      </c>
    </row>
    <row r="716" spans="1:3" x14ac:dyDescent="0.2">
      <c r="A716" s="3">
        <v>124340</v>
      </c>
      <c r="B716" s="3">
        <v>1</v>
      </c>
      <c r="C716" s="3">
        <v>1</v>
      </c>
    </row>
    <row r="717" spans="1:3" x14ac:dyDescent="0.2">
      <c r="A717" s="3">
        <v>124496</v>
      </c>
      <c r="B717" s="3">
        <v>992</v>
      </c>
      <c r="C717" s="3">
        <v>28</v>
      </c>
    </row>
    <row r="718" spans="1:3" x14ac:dyDescent="0.2">
      <c r="A718" s="3">
        <v>124527</v>
      </c>
      <c r="B718" s="3">
        <v>50</v>
      </c>
      <c r="C718" s="3">
        <v>13</v>
      </c>
    </row>
    <row r="719" spans="1:3" x14ac:dyDescent="0.2">
      <c r="A719" s="3">
        <v>124583</v>
      </c>
      <c r="B719" s="4">
        <v>1150</v>
      </c>
      <c r="C719" s="3">
        <v>3</v>
      </c>
    </row>
    <row r="720" spans="1:3" x14ac:dyDescent="0.2">
      <c r="A720" s="3">
        <v>124615</v>
      </c>
      <c r="B720" s="3">
        <v>148</v>
      </c>
      <c r="C720" s="3">
        <v>51</v>
      </c>
    </row>
    <row r="721" spans="1:3" x14ac:dyDescent="0.2">
      <c r="A721" s="3">
        <v>124720</v>
      </c>
      <c r="B721" s="3">
        <v>84</v>
      </c>
      <c r="C721" s="3">
        <v>36</v>
      </c>
    </row>
    <row r="722" spans="1:3" x14ac:dyDescent="0.2">
      <c r="A722" s="3">
        <v>124832</v>
      </c>
      <c r="B722" s="3">
        <v>422</v>
      </c>
      <c r="C722" s="3">
        <v>3</v>
      </c>
    </row>
    <row r="723" spans="1:3" x14ac:dyDescent="0.2">
      <c r="A723" s="3">
        <v>124863</v>
      </c>
      <c r="B723" s="3">
        <v>114</v>
      </c>
      <c r="C723" s="3">
        <v>8</v>
      </c>
    </row>
    <row r="724" spans="1:3" x14ac:dyDescent="0.2">
      <c r="A724" s="3">
        <v>125102</v>
      </c>
      <c r="B724" s="3">
        <v>25</v>
      </c>
      <c r="C724" s="3">
        <v>2</v>
      </c>
    </row>
    <row r="725" spans="1:3" x14ac:dyDescent="0.2">
      <c r="A725" s="3">
        <v>125270</v>
      </c>
      <c r="B725" s="3" t="s">
        <v>1865</v>
      </c>
      <c r="C725" s="3"/>
    </row>
    <row r="726" spans="1:3" x14ac:dyDescent="0.2">
      <c r="A726" s="3">
        <v>125286</v>
      </c>
      <c r="B726" s="3" t="s">
        <v>1866</v>
      </c>
      <c r="C726" s="3">
        <v>2</v>
      </c>
    </row>
    <row r="727" spans="1:3" x14ac:dyDescent="0.2">
      <c r="A727" s="3">
        <v>125304</v>
      </c>
      <c r="B727" s="3">
        <v>149</v>
      </c>
      <c r="C727" s="3">
        <v>52</v>
      </c>
    </row>
    <row r="728" spans="1:3" x14ac:dyDescent="0.2">
      <c r="A728" s="3">
        <v>125339</v>
      </c>
      <c r="B728" s="3">
        <v>25</v>
      </c>
      <c r="C728" s="3">
        <v>2</v>
      </c>
    </row>
    <row r="729" spans="1:3" x14ac:dyDescent="0.2">
      <c r="A729" s="3">
        <v>125348</v>
      </c>
      <c r="B729" s="3">
        <v>14</v>
      </c>
      <c r="C729" s="3">
        <v>32</v>
      </c>
    </row>
    <row r="730" spans="1:3" x14ac:dyDescent="0.2">
      <c r="A730" s="3">
        <v>125630</v>
      </c>
      <c r="B730" s="3">
        <v>80</v>
      </c>
      <c r="C730" s="3">
        <v>8</v>
      </c>
    </row>
    <row r="731" spans="1:3" x14ac:dyDescent="0.2">
      <c r="A731" s="3">
        <v>125938</v>
      </c>
      <c r="B731" s="3">
        <v>4</v>
      </c>
      <c r="C731" s="3">
        <v>5</v>
      </c>
    </row>
    <row r="732" spans="1:3" x14ac:dyDescent="0.2">
      <c r="A732" s="3">
        <v>126094</v>
      </c>
      <c r="B732" s="3">
        <v>36</v>
      </c>
      <c r="C732" s="3">
        <v>26</v>
      </c>
    </row>
    <row r="733" spans="1:3" x14ac:dyDescent="0.2">
      <c r="A733" s="3">
        <v>126256</v>
      </c>
      <c r="B733" s="3">
        <v>211</v>
      </c>
      <c r="C733" s="3">
        <v>37</v>
      </c>
    </row>
    <row r="734" spans="1:3" x14ac:dyDescent="0.2">
      <c r="A734" s="3">
        <v>126593</v>
      </c>
      <c r="B734" s="3">
        <v>25</v>
      </c>
      <c r="C734" s="3">
        <v>5</v>
      </c>
    </row>
    <row r="735" spans="1:3" x14ac:dyDescent="0.2">
      <c r="A735" s="3">
        <v>126651</v>
      </c>
      <c r="B735" s="3" t="s">
        <v>1866</v>
      </c>
      <c r="C735" s="3" t="s">
        <v>1865</v>
      </c>
    </row>
    <row r="736" spans="1:3" x14ac:dyDescent="0.2">
      <c r="A736" s="3">
        <v>126706</v>
      </c>
      <c r="B736" s="3">
        <v>41</v>
      </c>
      <c r="C736" s="3">
        <v>16</v>
      </c>
    </row>
    <row r="737" spans="1:3" x14ac:dyDescent="0.2">
      <c r="A737" s="3">
        <v>126746</v>
      </c>
      <c r="B737" s="3" t="s">
        <v>1866</v>
      </c>
      <c r="C737" s="3">
        <v>13</v>
      </c>
    </row>
    <row r="738" spans="1:3" x14ac:dyDescent="0.2">
      <c r="A738" s="3">
        <v>127119</v>
      </c>
      <c r="B738" s="3">
        <v>14</v>
      </c>
      <c r="C738" s="3">
        <v>21</v>
      </c>
    </row>
    <row r="739" spans="1:3" x14ac:dyDescent="0.2">
      <c r="A739" s="3">
        <v>127392</v>
      </c>
      <c r="B739" s="3">
        <v>82</v>
      </c>
      <c r="C739" s="3">
        <v>4</v>
      </c>
    </row>
    <row r="740" spans="1:3" x14ac:dyDescent="0.2">
      <c r="A740" s="3">
        <v>127414</v>
      </c>
      <c r="B740" s="3">
        <v>59</v>
      </c>
      <c r="C740" s="3">
        <v>9</v>
      </c>
    </row>
    <row r="741" spans="1:3" x14ac:dyDescent="0.2">
      <c r="A741" s="3">
        <v>127501</v>
      </c>
      <c r="B741" s="3">
        <v>33</v>
      </c>
      <c r="C741" s="3">
        <v>11</v>
      </c>
    </row>
    <row r="742" spans="1:3" x14ac:dyDescent="0.2">
      <c r="A742" s="3">
        <v>127820</v>
      </c>
      <c r="B742" s="3">
        <v>40</v>
      </c>
      <c r="C742" s="3">
        <v>36</v>
      </c>
    </row>
    <row r="743" spans="1:3" x14ac:dyDescent="0.2">
      <c r="A743" s="3">
        <v>128005</v>
      </c>
      <c r="B743" s="3" t="s">
        <v>1865</v>
      </c>
      <c r="C743" s="3"/>
    </row>
    <row r="744" spans="1:3" x14ac:dyDescent="0.2">
      <c r="A744" s="3">
        <v>128219</v>
      </c>
      <c r="B744" s="3">
        <v>138</v>
      </c>
      <c r="C744" s="3">
        <v>55</v>
      </c>
    </row>
    <row r="745" spans="1:3" x14ac:dyDescent="0.2">
      <c r="A745" s="3">
        <v>128220</v>
      </c>
      <c r="B745" s="3">
        <v>14</v>
      </c>
      <c r="C745" s="3">
        <v>15</v>
      </c>
    </row>
    <row r="746" spans="1:3" x14ac:dyDescent="0.2">
      <c r="A746" s="3">
        <v>128236</v>
      </c>
      <c r="B746" s="3">
        <v>148</v>
      </c>
      <c r="C746" s="3">
        <v>48</v>
      </c>
    </row>
    <row r="747" spans="1:3" x14ac:dyDescent="0.2">
      <c r="A747" s="3">
        <v>128243</v>
      </c>
      <c r="B747" s="3">
        <v>1</v>
      </c>
      <c r="C747" s="3">
        <v>50</v>
      </c>
    </row>
    <row r="748" spans="1:3" x14ac:dyDescent="0.2">
      <c r="A748" s="3">
        <v>128688</v>
      </c>
      <c r="B748" s="3">
        <v>89</v>
      </c>
      <c r="C748" s="3">
        <v>25</v>
      </c>
    </row>
    <row r="749" spans="1:3" x14ac:dyDescent="0.2">
      <c r="A749" s="3">
        <v>128761</v>
      </c>
      <c r="B749" s="3" t="s">
        <v>1866</v>
      </c>
      <c r="C749" s="3">
        <v>1</v>
      </c>
    </row>
    <row r="750" spans="1:3" x14ac:dyDescent="0.2">
      <c r="A750" s="3">
        <v>128775</v>
      </c>
      <c r="B750" s="3">
        <v>12</v>
      </c>
      <c r="C750" s="3">
        <v>12</v>
      </c>
    </row>
    <row r="751" spans="1:3" x14ac:dyDescent="0.2">
      <c r="A751" s="3">
        <v>128823</v>
      </c>
      <c r="B751" s="3" t="s">
        <v>1866</v>
      </c>
      <c r="C751" s="3">
        <v>3</v>
      </c>
    </row>
    <row r="752" spans="1:3" x14ac:dyDescent="0.2">
      <c r="A752" s="3">
        <v>128946</v>
      </c>
      <c r="B752" s="3">
        <v>32</v>
      </c>
      <c r="C752" s="3">
        <v>4</v>
      </c>
    </row>
    <row r="753" spans="1:3" x14ac:dyDescent="0.2">
      <c r="A753" s="3">
        <v>129030</v>
      </c>
      <c r="B753" s="3" t="s">
        <v>1866</v>
      </c>
      <c r="C753" s="3">
        <v>1</v>
      </c>
    </row>
    <row r="754" spans="1:3" x14ac:dyDescent="0.2">
      <c r="A754" s="3">
        <v>129179</v>
      </c>
      <c r="B754" s="3">
        <v>12</v>
      </c>
      <c r="C754" s="3">
        <v>9</v>
      </c>
    </row>
    <row r="755" spans="1:3" x14ac:dyDescent="0.2">
      <c r="A755" s="3">
        <v>129200</v>
      </c>
      <c r="B755" s="3">
        <v>216</v>
      </c>
      <c r="C755" s="3">
        <v>33</v>
      </c>
    </row>
    <row r="756" spans="1:3" x14ac:dyDescent="0.2">
      <c r="A756" s="3">
        <v>129206</v>
      </c>
      <c r="B756" s="3" t="s">
        <v>1866</v>
      </c>
      <c r="C756" s="3" t="s">
        <v>1865</v>
      </c>
    </row>
    <row r="757" spans="1:3" x14ac:dyDescent="0.2">
      <c r="A757" s="3">
        <v>129244</v>
      </c>
      <c r="B757" s="3">
        <v>215</v>
      </c>
      <c r="C757" s="3">
        <v>10</v>
      </c>
    </row>
    <row r="758" spans="1:3" x14ac:dyDescent="0.2">
      <c r="A758" s="3">
        <v>129364</v>
      </c>
      <c r="B758" s="3">
        <v>209</v>
      </c>
      <c r="C758" s="3">
        <v>10</v>
      </c>
    </row>
    <row r="759" spans="1:3" x14ac:dyDescent="0.2">
      <c r="A759" s="3">
        <v>129372</v>
      </c>
      <c r="B759" s="3">
        <v>20</v>
      </c>
      <c r="C759" s="3">
        <v>2</v>
      </c>
    </row>
    <row r="760" spans="1:3" x14ac:dyDescent="0.2">
      <c r="A760" s="3">
        <v>129694</v>
      </c>
      <c r="B760" s="3">
        <v>2</v>
      </c>
      <c r="C760" s="3">
        <v>45</v>
      </c>
    </row>
    <row r="761" spans="1:3" x14ac:dyDescent="0.2">
      <c r="A761" s="3">
        <v>130140</v>
      </c>
      <c r="B761" s="3">
        <v>7</v>
      </c>
      <c r="C761" s="3">
        <v>22</v>
      </c>
    </row>
    <row r="762" spans="1:3" x14ac:dyDescent="0.2">
      <c r="A762" s="3">
        <v>130683</v>
      </c>
      <c r="B762" s="3">
        <v>2</v>
      </c>
      <c r="C762" s="3">
        <v>1</v>
      </c>
    </row>
    <row r="763" spans="1:3" x14ac:dyDescent="0.2">
      <c r="A763" s="3">
        <v>130859</v>
      </c>
      <c r="B763" s="3">
        <v>41</v>
      </c>
      <c r="C763" s="3">
        <v>1</v>
      </c>
    </row>
    <row r="764" spans="1:3" x14ac:dyDescent="0.2">
      <c r="A764" s="3">
        <v>130931</v>
      </c>
      <c r="B764" s="3">
        <v>26</v>
      </c>
      <c r="C764" s="3">
        <v>1</v>
      </c>
    </row>
    <row r="765" spans="1:3" x14ac:dyDescent="0.2">
      <c r="A765" s="3">
        <v>130973</v>
      </c>
      <c r="B765" s="3">
        <v>256</v>
      </c>
      <c r="C765" s="3">
        <v>21</v>
      </c>
    </row>
    <row r="766" spans="1:3" x14ac:dyDescent="0.2">
      <c r="A766" s="3">
        <v>130975</v>
      </c>
      <c r="B766" s="3">
        <v>412</v>
      </c>
      <c r="C766" s="3">
        <v>40</v>
      </c>
    </row>
    <row r="767" spans="1:3" x14ac:dyDescent="0.2">
      <c r="A767" s="3">
        <v>131030</v>
      </c>
      <c r="B767" s="3">
        <v>2</v>
      </c>
      <c r="C767" s="3">
        <v>51</v>
      </c>
    </row>
    <row r="768" spans="1:3" x14ac:dyDescent="0.2">
      <c r="A768" s="3">
        <v>131884</v>
      </c>
      <c r="B768" s="3">
        <v>82</v>
      </c>
      <c r="C768" s="3">
        <v>10</v>
      </c>
    </row>
    <row r="769" spans="1:3" x14ac:dyDescent="0.2">
      <c r="A769" s="3">
        <v>132066</v>
      </c>
      <c r="B769" s="3">
        <v>133</v>
      </c>
      <c r="C769" s="3">
        <v>25</v>
      </c>
    </row>
    <row r="770" spans="1:3" x14ac:dyDescent="0.2">
      <c r="A770" s="3">
        <v>132097</v>
      </c>
      <c r="B770" s="3">
        <v>377</v>
      </c>
      <c r="C770" s="3">
        <v>12</v>
      </c>
    </row>
    <row r="771" spans="1:3" x14ac:dyDescent="0.2">
      <c r="A771" s="3">
        <v>132171</v>
      </c>
      <c r="B771" s="3">
        <v>290</v>
      </c>
      <c r="C771" s="3">
        <v>21</v>
      </c>
    </row>
    <row r="772" spans="1:3" x14ac:dyDescent="0.2">
      <c r="A772" s="3">
        <v>132173</v>
      </c>
      <c r="B772" s="3">
        <v>54</v>
      </c>
      <c r="C772" s="3">
        <v>2</v>
      </c>
    </row>
    <row r="773" spans="1:3" x14ac:dyDescent="0.2">
      <c r="A773" s="3">
        <v>132229</v>
      </c>
      <c r="B773" s="3">
        <v>746</v>
      </c>
      <c r="C773" s="3">
        <v>46</v>
      </c>
    </row>
    <row r="774" spans="1:3" x14ac:dyDescent="0.2">
      <c r="A774" s="3">
        <v>132232</v>
      </c>
      <c r="B774" s="3">
        <v>300</v>
      </c>
      <c r="C774" s="3">
        <v>22</v>
      </c>
    </row>
    <row r="775" spans="1:3" x14ac:dyDescent="0.2">
      <c r="A775" s="3">
        <v>132522</v>
      </c>
      <c r="B775" s="3" t="s">
        <v>1866</v>
      </c>
      <c r="C775" s="3">
        <v>3</v>
      </c>
    </row>
    <row r="776" spans="1:3" x14ac:dyDescent="0.2">
      <c r="A776" s="3">
        <v>132753</v>
      </c>
      <c r="B776" s="3">
        <v>27</v>
      </c>
      <c r="C776" s="3">
        <v>47</v>
      </c>
    </row>
    <row r="777" spans="1:3" x14ac:dyDescent="0.2">
      <c r="A777" s="3">
        <v>132788</v>
      </c>
      <c r="B777" s="3">
        <v>2</v>
      </c>
      <c r="C777" s="3">
        <v>51</v>
      </c>
    </row>
    <row r="778" spans="1:3" x14ac:dyDescent="0.2">
      <c r="A778" s="3">
        <v>132962</v>
      </c>
      <c r="B778" s="3">
        <v>123</v>
      </c>
      <c r="C778" s="3">
        <v>14</v>
      </c>
    </row>
    <row r="779" spans="1:3" x14ac:dyDescent="0.2">
      <c r="A779" s="3">
        <v>132998</v>
      </c>
      <c r="B779" s="3">
        <v>82</v>
      </c>
      <c r="C779" s="3">
        <v>8</v>
      </c>
    </row>
    <row r="780" spans="1:3" x14ac:dyDescent="0.2">
      <c r="A780" s="3">
        <v>133163</v>
      </c>
      <c r="B780" s="3">
        <v>4</v>
      </c>
      <c r="C780" s="3" t="s">
        <v>1865</v>
      </c>
    </row>
    <row r="781" spans="1:3" x14ac:dyDescent="0.2">
      <c r="A781" s="3">
        <v>133264</v>
      </c>
      <c r="B781" s="3">
        <v>23</v>
      </c>
      <c r="C781" s="3">
        <v>45</v>
      </c>
    </row>
    <row r="782" spans="1:3" x14ac:dyDescent="0.2">
      <c r="A782" s="3">
        <v>133567</v>
      </c>
      <c r="B782" s="3">
        <v>463</v>
      </c>
      <c r="C782" s="3">
        <v>12</v>
      </c>
    </row>
    <row r="783" spans="1:3" x14ac:dyDescent="0.2">
      <c r="A783" s="3">
        <v>133776</v>
      </c>
      <c r="B783" s="3" t="s">
        <v>1865</v>
      </c>
      <c r="C783" s="3"/>
    </row>
    <row r="784" spans="1:3" x14ac:dyDescent="0.2">
      <c r="A784" s="3">
        <v>133873</v>
      </c>
      <c r="B784" s="3">
        <v>3</v>
      </c>
      <c r="C784" s="3">
        <v>2</v>
      </c>
    </row>
    <row r="785" spans="1:3" x14ac:dyDescent="0.2">
      <c r="A785" s="3">
        <v>133907</v>
      </c>
      <c r="B785" s="3">
        <v>33</v>
      </c>
      <c r="C785" s="3">
        <v>25</v>
      </c>
    </row>
    <row r="786" spans="1:3" x14ac:dyDescent="0.2">
      <c r="A786" s="3">
        <v>134271</v>
      </c>
      <c r="B786" s="3">
        <v>30</v>
      </c>
      <c r="C786" s="3" t="s">
        <v>1865</v>
      </c>
    </row>
    <row r="787" spans="1:3" x14ac:dyDescent="0.2">
      <c r="A787" s="3">
        <v>134607</v>
      </c>
      <c r="B787" s="3">
        <v>1</v>
      </c>
      <c r="C787" s="3">
        <v>35</v>
      </c>
    </row>
    <row r="788" spans="1:3" x14ac:dyDescent="0.2">
      <c r="A788" s="3">
        <v>134652</v>
      </c>
      <c r="B788" s="3">
        <v>6</v>
      </c>
      <c r="C788" s="3">
        <v>33</v>
      </c>
    </row>
    <row r="789" spans="1:3" x14ac:dyDescent="0.2">
      <c r="A789" s="3">
        <v>134938</v>
      </c>
      <c r="B789" s="3">
        <v>204</v>
      </c>
      <c r="C789" s="3">
        <v>10</v>
      </c>
    </row>
    <row r="790" spans="1:3" x14ac:dyDescent="0.2">
      <c r="A790" s="3">
        <v>134990</v>
      </c>
      <c r="B790" s="3" t="s">
        <v>1866</v>
      </c>
      <c r="C790" s="3">
        <v>3</v>
      </c>
    </row>
    <row r="791" spans="1:3" x14ac:dyDescent="0.2">
      <c r="A791" s="3">
        <v>135100</v>
      </c>
      <c r="B791" s="3">
        <v>4</v>
      </c>
      <c r="C791" s="3">
        <v>49</v>
      </c>
    </row>
    <row r="792" spans="1:3" x14ac:dyDescent="0.2">
      <c r="A792" s="3">
        <v>135122</v>
      </c>
      <c r="B792" s="3">
        <v>862</v>
      </c>
      <c r="C792" s="3">
        <v>28</v>
      </c>
    </row>
    <row r="793" spans="1:3" x14ac:dyDescent="0.2">
      <c r="A793" s="3">
        <v>135343</v>
      </c>
      <c r="B793" s="3">
        <v>3</v>
      </c>
      <c r="C793" s="3">
        <v>7</v>
      </c>
    </row>
    <row r="794" spans="1:3" x14ac:dyDescent="0.2">
      <c r="A794" s="3">
        <v>135368</v>
      </c>
      <c r="B794" s="3">
        <v>139</v>
      </c>
      <c r="C794" s="3">
        <v>13</v>
      </c>
    </row>
    <row r="795" spans="1:3" x14ac:dyDescent="0.2">
      <c r="A795" s="3">
        <v>135461</v>
      </c>
      <c r="B795" s="3">
        <v>22</v>
      </c>
      <c r="C795" s="3" t="s">
        <v>1865</v>
      </c>
    </row>
    <row r="796" spans="1:3" x14ac:dyDescent="0.2">
      <c r="A796" s="3">
        <v>135594</v>
      </c>
      <c r="B796" s="3">
        <v>20</v>
      </c>
      <c r="C796" s="3">
        <v>49</v>
      </c>
    </row>
    <row r="797" spans="1:3" x14ac:dyDescent="0.2">
      <c r="A797" s="3">
        <v>135923</v>
      </c>
      <c r="B797" s="3">
        <v>98</v>
      </c>
      <c r="C797" s="3">
        <v>4</v>
      </c>
    </row>
    <row r="798" spans="1:3" x14ac:dyDescent="0.2">
      <c r="A798" s="3">
        <v>136308</v>
      </c>
      <c r="B798" s="3" t="s">
        <v>1866</v>
      </c>
      <c r="C798" s="3">
        <v>1</v>
      </c>
    </row>
    <row r="799" spans="1:3" x14ac:dyDescent="0.2">
      <c r="A799" s="3">
        <v>136506</v>
      </c>
      <c r="B799" s="3">
        <v>2</v>
      </c>
      <c r="C799" s="3">
        <v>1</v>
      </c>
    </row>
    <row r="800" spans="1:3" x14ac:dyDescent="0.2">
      <c r="A800" s="3">
        <v>136561</v>
      </c>
      <c r="B800" s="3">
        <v>35</v>
      </c>
      <c r="C800" s="3">
        <v>50</v>
      </c>
    </row>
    <row r="801" spans="1:3" x14ac:dyDescent="0.2">
      <c r="A801" s="3">
        <v>137418</v>
      </c>
      <c r="B801" s="3">
        <v>28</v>
      </c>
      <c r="C801" s="3">
        <v>1</v>
      </c>
    </row>
    <row r="802" spans="1:3" x14ac:dyDescent="0.2">
      <c r="A802" s="3">
        <v>137634</v>
      </c>
      <c r="B802" s="3">
        <v>17</v>
      </c>
      <c r="C802" s="3">
        <v>43</v>
      </c>
    </row>
    <row r="803" spans="1:3" x14ac:dyDescent="0.2">
      <c r="A803" s="3">
        <v>137813</v>
      </c>
      <c r="B803" s="3">
        <v>274</v>
      </c>
      <c r="C803" s="3">
        <v>23</v>
      </c>
    </row>
    <row r="804" spans="1:3" x14ac:dyDescent="0.2">
      <c r="A804" s="3">
        <v>138516</v>
      </c>
      <c r="B804" s="3">
        <v>140</v>
      </c>
      <c r="C804" s="3">
        <v>20</v>
      </c>
    </row>
    <row r="805" spans="1:3" x14ac:dyDescent="0.2">
      <c r="A805" s="3">
        <v>139047</v>
      </c>
      <c r="B805" s="3">
        <v>75</v>
      </c>
      <c r="C805" s="3">
        <v>2</v>
      </c>
    </row>
    <row r="806" spans="1:3" x14ac:dyDescent="0.2">
      <c r="A806" s="3">
        <v>139260</v>
      </c>
      <c r="B806" s="3">
        <v>8</v>
      </c>
      <c r="C806" s="3">
        <v>55</v>
      </c>
    </row>
    <row r="807" spans="1:3" x14ac:dyDescent="0.2">
      <c r="A807" s="3">
        <v>140147</v>
      </c>
      <c r="B807" s="3">
        <v>20</v>
      </c>
      <c r="C807" s="3">
        <v>2</v>
      </c>
    </row>
    <row r="808" spans="1:3" x14ac:dyDescent="0.2">
      <c r="A808" s="3">
        <v>140206</v>
      </c>
      <c r="B808" s="3">
        <v>12</v>
      </c>
      <c r="C808" s="3">
        <v>46</v>
      </c>
    </row>
    <row r="809" spans="1:3" x14ac:dyDescent="0.2">
      <c r="A809" s="3">
        <v>140244</v>
      </c>
      <c r="B809" s="3">
        <v>9</v>
      </c>
      <c r="C809" s="3">
        <v>1</v>
      </c>
    </row>
    <row r="810" spans="1:3" x14ac:dyDescent="0.2">
      <c r="A810" s="3">
        <v>140280</v>
      </c>
      <c r="B810" s="3" t="s">
        <v>1866</v>
      </c>
      <c r="C810" s="3">
        <v>3</v>
      </c>
    </row>
    <row r="811" spans="1:3" x14ac:dyDescent="0.2">
      <c r="A811" s="3">
        <v>140284</v>
      </c>
      <c r="B811" s="3">
        <v>85</v>
      </c>
      <c r="C811" s="3">
        <v>12</v>
      </c>
    </row>
    <row r="812" spans="1:3" x14ac:dyDescent="0.2">
      <c r="A812" s="3">
        <v>140442</v>
      </c>
      <c r="B812" s="3">
        <v>4</v>
      </c>
      <c r="C812" s="3">
        <v>46</v>
      </c>
    </row>
    <row r="813" spans="1:3" x14ac:dyDescent="0.2">
      <c r="A813" s="3">
        <v>140885</v>
      </c>
      <c r="B813" s="3">
        <v>107</v>
      </c>
      <c r="C813" s="3">
        <v>1</v>
      </c>
    </row>
    <row r="814" spans="1:3" x14ac:dyDescent="0.2">
      <c r="A814" s="3">
        <v>141123</v>
      </c>
      <c r="B814" s="3">
        <v>100</v>
      </c>
      <c r="C814" s="3">
        <v>37</v>
      </c>
    </row>
    <row r="815" spans="1:3" x14ac:dyDescent="0.2">
      <c r="A815" s="3">
        <v>141183</v>
      </c>
      <c r="B815" s="3" t="s">
        <v>1865</v>
      </c>
      <c r="C815" s="3"/>
    </row>
    <row r="816" spans="1:3" x14ac:dyDescent="0.2">
      <c r="A816" s="3">
        <v>141269</v>
      </c>
      <c r="B816" s="3">
        <v>314</v>
      </c>
      <c r="C816" s="3">
        <v>21</v>
      </c>
    </row>
    <row r="817" spans="1:3" x14ac:dyDescent="0.2">
      <c r="A817" s="3">
        <v>141315</v>
      </c>
      <c r="B817" s="3">
        <v>225</v>
      </c>
      <c r="C817" s="3">
        <v>35</v>
      </c>
    </row>
    <row r="818" spans="1:3" x14ac:dyDescent="0.2">
      <c r="A818" s="3">
        <v>141355</v>
      </c>
      <c r="B818" s="3">
        <v>12</v>
      </c>
      <c r="C818" s="3">
        <v>11</v>
      </c>
    </row>
    <row r="819" spans="1:3" x14ac:dyDescent="0.2">
      <c r="A819" s="3">
        <v>141491</v>
      </c>
      <c r="B819" s="3">
        <v>140</v>
      </c>
      <c r="C819" s="3">
        <v>1</v>
      </c>
    </row>
    <row r="820" spans="1:3" x14ac:dyDescent="0.2">
      <c r="A820" s="3">
        <v>141725</v>
      </c>
      <c r="B820" s="3">
        <v>1</v>
      </c>
      <c r="C820" s="3">
        <v>9</v>
      </c>
    </row>
    <row r="821" spans="1:3" x14ac:dyDescent="0.2">
      <c r="A821" s="3">
        <v>141788</v>
      </c>
      <c r="B821" s="3">
        <v>72</v>
      </c>
      <c r="C821" s="3">
        <v>8</v>
      </c>
    </row>
    <row r="822" spans="1:3" x14ac:dyDescent="0.2">
      <c r="A822" s="3">
        <v>141887</v>
      </c>
      <c r="B822" s="3">
        <v>276</v>
      </c>
      <c r="C822" s="3">
        <v>47</v>
      </c>
    </row>
    <row r="823" spans="1:3" x14ac:dyDescent="0.2">
      <c r="A823" s="3">
        <v>142058</v>
      </c>
      <c r="B823" s="3">
        <v>106</v>
      </c>
      <c r="C823" s="3" t="s">
        <v>1865</v>
      </c>
    </row>
    <row r="824" spans="1:3" x14ac:dyDescent="0.2">
      <c r="A824" s="3">
        <v>142059</v>
      </c>
      <c r="B824" s="3">
        <v>10</v>
      </c>
      <c r="C824" s="3">
        <v>17</v>
      </c>
    </row>
    <row r="825" spans="1:3" x14ac:dyDescent="0.2">
      <c r="A825" s="3">
        <v>142334</v>
      </c>
      <c r="B825" s="3">
        <v>6</v>
      </c>
      <c r="C825" s="3">
        <v>1</v>
      </c>
    </row>
    <row r="826" spans="1:3" x14ac:dyDescent="0.2">
      <c r="A826" s="3">
        <v>143646</v>
      </c>
      <c r="B826" s="3" t="s">
        <v>1866</v>
      </c>
      <c r="C826" s="3" t="s">
        <v>1865</v>
      </c>
    </row>
    <row r="827" spans="1:3" x14ac:dyDescent="0.2">
      <c r="A827" s="3">
        <v>143651</v>
      </c>
      <c r="B827" s="3">
        <v>40</v>
      </c>
      <c r="C827" s="3">
        <v>9</v>
      </c>
    </row>
    <row r="828" spans="1:3" x14ac:dyDescent="0.2">
      <c r="A828" s="3">
        <v>143871</v>
      </c>
      <c r="B828" s="3">
        <v>7</v>
      </c>
      <c r="C828" s="3">
        <v>1</v>
      </c>
    </row>
    <row r="829" spans="1:3" x14ac:dyDescent="0.2">
      <c r="A829" s="3">
        <v>143890</v>
      </c>
      <c r="B829" s="3">
        <v>670</v>
      </c>
      <c r="C829" s="3">
        <v>39</v>
      </c>
    </row>
    <row r="830" spans="1:3" x14ac:dyDescent="0.2">
      <c r="A830" s="3">
        <v>143994</v>
      </c>
      <c r="B830" s="3">
        <v>31</v>
      </c>
      <c r="C830" s="3">
        <v>8</v>
      </c>
    </row>
    <row r="831" spans="1:3" x14ac:dyDescent="0.2">
      <c r="A831" s="3">
        <v>144017</v>
      </c>
      <c r="B831" s="3" t="s">
        <v>1865</v>
      </c>
      <c r="C831" s="3"/>
    </row>
    <row r="832" spans="1:3" x14ac:dyDescent="0.2">
      <c r="A832" s="3">
        <v>144068</v>
      </c>
      <c r="B832" s="3">
        <v>20</v>
      </c>
      <c r="C832" s="3">
        <v>9</v>
      </c>
    </row>
    <row r="833" spans="1:3" x14ac:dyDescent="0.2">
      <c r="A833" s="3">
        <v>144320</v>
      </c>
      <c r="B833" s="3">
        <v>148</v>
      </c>
      <c r="C833" s="3">
        <v>14</v>
      </c>
    </row>
    <row r="834" spans="1:3" x14ac:dyDescent="0.2">
      <c r="A834" s="3">
        <v>144805</v>
      </c>
      <c r="B834" s="3">
        <v>138</v>
      </c>
      <c r="C834" s="3">
        <v>50</v>
      </c>
    </row>
    <row r="835" spans="1:3" x14ac:dyDescent="0.2">
      <c r="A835" s="3">
        <v>144968</v>
      </c>
      <c r="B835" s="3">
        <v>80</v>
      </c>
      <c r="C835" s="3">
        <v>45</v>
      </c>
    </row>
    <row r="836" spans="1:3" x14ac:dyDescent="0.2">
      <c r="A836" s="3">
        <v>144971</v>
      </c>
      <c r="B836" s="3">
        <v>90</v>
      </c>
      <c r="C836" s="3">
        <v>3</v>
      </c>
    </row>
    <row r="837" spans="1:3" x14ac:dyDescent="0.2">
      <c r="A837" s="3">
        <v>145058</v>
      </c>
      <c r="B837" s="3">
        <v>621</v>
      </c>
      <c r="C837" s="3">
        <v>10</v>
      </c>
    </row>
    <row r="838" spans="1:3" x14ac:dyDescent="0.2">
      <c r="A838" s="3">
        <v>145124</v>
      </c>
      <c r="B838" s="3">
        <v>108</v>
      </c>
      <c r="C838" s="3">
        <v>46</v>
      </c>
    </row>
    <row r="839" spans="1:3" x14ac:dyDescent="0.2">
      <c r="A839" s="3">
        <v>145184</v>
      </c>
      <c r="B839" s="3" t="s">
        <v>1866</v>
      </c>
      <c r="C839" s="3">
        <v>3</v>
      </c>
    </row>
    <row r="840" spans="1:3" x14ac:dyDescent="0.2">
      <c r="A840" s="3">
        <v>145283</v>
      </c>
      <c r="B840" s="3">
        <v>20</v>
      </c>
      <c r="C840" s="3">
        <v>3</v>
      </c>
    </row>
    <row r="841" spans="1:3" x14ac:dyDescent="0.2">
      <c r="A841" s="3">
        <v>145341</v>
      </c>
      <c r="B841" s="3">
        <v>85</v>
      </c>
      <c r="C841" s="3">
        <v>43</v>
      </c>
    </row>
    <row r="842" spans="1:3" x14ac:dyDescent="0.2">
      <c r="A842" s="3">
        <v>145395</v>
      </c>
      <c r="B842" s="3">
        <v>2</v>
      </c>
      <c r="C842" s="3">
        <v>51</v>
      </c>
    </row>
    <row r="843" spans="1:3" x14ac:dyDescent="0.2">
      <c r="A843" s="3">
        <v>145461</v>
      </c>
      <c r="B843" s="3">
        <v>54</v>
      </c>
      <c r="C843" s="3">
        <v>20</v>
      </c>
    </row>
    <row r="844" spans="1:3" x14ac:dyDescent="0.2">
      <c r="A844" s="3">
        <v>145570</v>
      </c>
      <c r="B844" s="3">
        <v>189</v>
      </c>
      <c r="C844" s="3">
        <v>26</v>
      </c>
    </row>
    <row r="845" spans="1:3" x14ac:dyDescent="0.2">
      <c r="A845" s="3">
        <v>145627</v>
      </c>
      <c r="B845" s="3">
        <v>86</v>
      </c>
      <c r="C845" s="3">
        <v>46</v>
      </c>
    </row>
    <row r="846" spans="1:3" x14ac:dyDescent="0.2">
      <c r="A846" s="3">
        <v>146186</v>
      </c>
      <c r="B846" s="3">
        <v>2</v>
      </c>
      <c r="C846" s="3">
        <v>2</v>
      </c>
    </row>
    <row r="847" spans="1:3" x14ac:dyDescent="0.2">
      <c r="A847" s="3">
        <v>146825</v>
      </c>
      <c r="B847" s="3" t="s">
        <v>1866</v>
      </c>
      <c r="C847" s="3">
        <v>3</v>
      </c>
    </row>
    <row r="848" spans="1:3" x14ac:dyDescent="0.2">
      <c r="A848" s="3">
        <v>146835</v>
      </c>
      <c r="B848" s="3">
        <v>198</v>
      </c>
      <c r="C848" s="3">
        <v>24</v>
      </c>
    </row>
    <row r="849" spans="1:3" x14ac:dyDescent="0.2">
      <c r="A849" s="3">
        <v>147404</v>
      </c>
      <c r="B849" s="3">
        <v>132</v>
      </c>
      <c r="C849" s="3" t="s">
        <v>1865</v>
      </c>
    </row>
    <row r="850" spans="1:3" x14ac:dyDescent="0.2">
      <c r="A850" s="3">
        <v>147636</v>
      </c>
      <c r="B850" s="3">
        <v>91</v>
      </c>
      <c r="C850" s="3">
        <v>13</v>
      </c>
    </row>
    <row r="851" spans="1:3" x14ac:dyDescent="0.2">
      <c r="A851" s="3">
        <v>147909</v>
      </c>
      <c r="B851" s="3">
        <v>5</v>
      </c>
      <c r="C851" s="3">
        <v>46</v>
      </c>
    </row>
    <row r="852" spans="1:3" x14ac:dyDescent="0.2">
      <c r="A852" s="3">
        <v>147917</v>
      </c>
      <c r="B852" s="3">
        <v>260</v>
      </c>
      <c r="C852" s="3">
        <v>16</v>
      </c>
    </row>
    <row r="853" spans="1:3" x14ac:dyDescent="0.2">
      <c r="A853" s="3">
        <v>148039</v>
      </c>
      <c r="B853" s="3">
        <v>7</v>
      </c>
      <c r="C853" s="3">
        <v>28</v>
      </c>
    </row>
    <row r="854" spans="1:3" x14ac:dyDescent="0.2">
      <c r="A854" s="3">
        <v>148303</v>
      </c>
      <c r="B854" s="3">
        <v>15</v>
      </c>
      <c r="C854" s="3">
        <v>7</v>
      </c>
    </row>
    <row r="855" spans="1:3" x14ac:dyDescent="0.2">
      <c r="A855" s="3">
        <v>148352</v>
      </c>
      <c r="B855" s="3">
        <v>12</v>
      </c>
      <c r="C855" s="3">
        <v>4</v>
      </c>
    </row>
    <row r="856" spans="1:3" x14ac:dyDescent="0.2">
      <c r="A856" s="3">
        <v>148367</v>
      </c>
      <c r="B856" s="3">
        <v>46</v>
      </c>
      <c r="C856" s="3">
        <v>13</v>
      </c>
    </row>
    <row r="857" spans="1:3" x14ac:dyDescent="0.2">
      <c r="A857" s="3">
        <v>148395</v>
      </c>
      <c r="B857" s="3">
        <v>10</v>
      </c>
      <c r="C857" s="3">
        <v>14</v>
      </c>
    </row>
    <row r="858" spans="1:3" x14ac:dyDescent="0.2">
      <c r="A858" s="3">
        <v>148711</v>
      </c>
      <c r="B858" s="3">
        <v>107</v>
      </c>
      <c r="C858" s="3">
        <v>46</v>
      </c>
    </row>
    <row r="859" spans="1:3" x14ac:dyDescent="0.2">
      <c r="A859" s="3">
        <v>148782</v>
      </c>
      <c r="B859" s="3" t="s">
        <v>1866</v>
      </c>
      <c r="C859" s="3" t="s">
        <v>1865</v>
      </c>
    </row>
    <row r="860" spans="1:3" x14ac:dyDescent="0.2">
      <c r="A860" s="3">
        <v>149197</v>
      </c>
      <c r="B860" s="3" t="s">
        <v>1866</v>
      </c>
      <c r="C860" s="3">
        <v>4</v>
      </c>
    </row>
    <row r="861" spans="1:3" x14ac:dyDescent="0.2">
      <c r="A861" s="3">
        <v>149220</v>
      </c>
      <c r="B861" s="3">
        <v>103</v>
      </c>
      <c r="C861" s="3">
        <v>14</v>
      </c>
    </row>
    <row r="862" spans="1:3" x14ac:dyDescent="0.2">
      <c r="A862" s="3">
        <v>149335</v>
      </c>
      <c r="B862" s="3">
        <v>47</v>
      </c>
      <c r="C862" s="3">
        <v>10</v>
      </c>
    </row>
    <row r="863" spans="1:3" x14ac:dyDescent="0.2">
      <c r="A863" s="3">
        <v>149338</v>
      </c>
      <c r="B863" s="3">
        <v>86</v>
      </c>
      <c r="C863" s="3">
        <v>14</v>
      </c>
    </row>
    <row r="864" spans="1:3" x14ac:dyDescent="0.2">
      <c r="A864" s="3">
        <v>149464</v>
      </c>
      <c r="B864" s="3" t="s">
        <v>1866</v>
      </c>
      <c r="C864" s="3">
        <v>1</v>
      </c>
    </row>
    <row r="865" spans="1:3" x14ac:dyDescent="0.2">
      <c r="A865" s="3">
        <v>149648</v>
      </c>
      <c r="B865" s="3" t="s">
        <v>1866</v>
      </c>
      <c r="C865" s="3">
        <v>1</v>
      </c>
    </row>
    <row r="866" spans="1:3" x14ac:dyDescent="0.2">
      <c r="A866" s="3">
        <v>150470</v>
      </c>
      <c r="B866" s="3">
        <v>5</v>
      </c>
      <c r="C866" s="3">
        <v>28</v>
      </c>
    </row>
    <row r="867" spans="1:3" x14ac:dyDescent="0.2">
      <c r="A867" s="3">
        <v>150815</v>
      </c>
      <c r="B867" s="3" t="s">
        <v>1865</v>
      </c>
      <c r="C867" s="3"/>
    </row>
    <row r="868" spans="1:3" x14ac:dyDescent="0.2">
      <c r="A868" s="3">
        <v>150938</v>
      </c>
      <c r="B868" s="3">
        <v>185</v>
      </c>
      <c r="C868" s="3">
        <v>22</v>
      </c>
    </row>
    <row r="869" spans="1:3" x14ac:dyDescent="0.2">
      <c r="A869" s="3">
        <v>151032</v>
      </c>
      <c r="B869" s="3">
        <v>446</v>
      </c>
      <c r="C869" s="3">
        <v>33</v>
      </c>
    </row>
    <row r="870" spans="1:3" x14ac:dyDescent="0.2">
      <c r="A870" s="3">
        <v>151263</v>
      </c>
      <c r="B870" s="3">
        <v>434</v>
      </c>
      <c r="C870" s="3">
        <v>41</v>
      </c>
    </row>
    <row r="871" spans="1:3" x14ac:dyDescent="0.2">
      <c r="A871" s="3">
        <v>151282</v>
      </c>
      <c r="B871" s="3">
        <v>21</v>
      </c>
      <c r="C871" s="3">
        <v>23</v>
      </c>
    </row>
    <row r="872" spans="1:3" x14ac:dyDescent="0.2">
      <c r="A872" s="3">
        <v>151907</v>
      </c>
      <c r="B872" s="3">
        <v>3</v>
      </c>
      <c r="C872" s="3">
        <v>1</v>
      </c>
    </row>
    <row r="873" spans="1:3" x14ac:dyDescent="0.2">
      <c r="A873" s="3">
        <v>152049</v>
      </c>
      <c r="B873" s="3">
        <v>77</v>
      </c>
      <c r="C873" s="3">
        <v>8</v>
      </c>
    </row>
    <row r="874" spans="1:3" x14ac:dyDescent="0.2">
      <c r="A874" s="3">
        <v>152332</v>
      </c>
      <c r="B874" s="3">
        <v>7</v>
      </c>
      <c r="C874" s="3">
        <v>3</v>
      </c>
    </row>
    <row r="875" spans="1:3" x14ac:dyDescent="0.2">
      <c r="A875" s="3">
        <v>152571</v>
      </c>
      <c r="B875" s="3">
        <v>1</v>
      </c>
      <c r="C875" s="3">
        <v>6</v>
      </c>
    </row>
    <row r="876" spans="1:3" x14ac:dyDescent="0.2">
      <c r="A876" s="3">
        <v>152725</v>
      </c>
      <c r="B876" s="3">
        <v>155</v>
      </c>
      <c r="C876" s="3">
        <v>4</v>
      </c>
    </row>
    <row r="877" spans="1:3" x14ac:dyDescent="0.2">
      <c r="A877" s="3">
        <v>152792</v>
      </c>
      <c r="B877" s="3" t="s">
        <v>1866</v>
      </c>
      <c r="C877" s="3">
        <v>12</v>
      </c>
    </row>
    <row r="878" spans="1:3" x14ac:dyDescent="0.2">
      <c r="A878" s="3">
        <v>153097</v>
      </c>
      <c r="B878" s="3" t="s">
        <v>1866</v>
      </c>
      <c r="C878" s="3">
        <v>3</v>
      </c>
    </row>
    <row r="879" spans="1:3" x14ac:dyDescent="0.2">
      <c r="A879" s="3">
        <v>153711</v>
      </c>
      <c r="B879" s="3">
        <v>15</v>
      </c>
      <c r="C879" s="3">
        <v>20</v>
      </c>
    </row>
    <row r="880" spans="1:3" x14ac:dyDescent="0.2">
      <c r="A880" s="3">
        <v>153812</v>
      </c>
      <c r="B880" s="3" t="s">
        <v>1866</v>
      </c>
      <c r="C880" s="3">
        <v>15</v>
      </c>
    </row>
    <row r="881" spans="1:3" x14ac:dyDescent="0.2">
      <c r="A881" s="3">
        <v>153918</v>
      </c>
      <c r="B881" s="3">
        <v>236</v>
      </c>
      <c r="C881" s="3">
        <v>58</v>
      </c>
    </row>
    <row r="882" spans="1:3" x14ac:dyDescent="0.2">
      <c r="A882" s="3">
        <v>154022</v>
      </c>
      <c r="B882" s="3">
        <v>2</v>
      </c>
      <c r="C882" s="3" t="s">
        <v>1865</v>
      </c>
    </row>
    <row r="883" spans="1:3" x14ac:dyDescent="0.2">
      <c r="A883" s="3">
        <v>154192</v>
      </c>
      <c r="B883" s="3">
        <v>16</v>
      </c>
      <c r="C883" s="3">
        <v>2</v>
      </c>
    </row>
    <row r="884" spans="1:3" x14ac:dyDescent="0.2">
      <c r="A884" s="3">
        <v>154280</v>
      </c>
      <c r="B884" s="3">
        <v>26</v>
      </c>
      <c r="C884" s="3" t="s">
        <v>1865</v>
      </c>
    </row>
    <row r="885" spans="1:3" x14ac:dyDescent="0.2">
      <c r="A885" s="3">
        <v>154313</v>
      </c>
      <c r="B885" s="3">
        <v>24</v>
      </c>
      <c r="C885" s="3">
        <v>9</v>
      </c>
    </row>
    <row r="886" spans="1:3" x14ac:dyDescent="0.2">
      <c r="A886" s="3">
        <v>154321</v>
      </c>
      <c r="B886" s="3">
        <v>400</v>
      </c>
      <c r="C886" s="3">
        <v>30</v>
      </c>
    </row>
    <row r="887" spans="1:3" x14ac:dyDescent="0.2">
      <c r="A887" s="3">
        <v>154340</v>
      </c>
      <c r="B887" s="3" t="s">
        <v>1866</v>
      </c>
      <c r="C887" s="3">
        <v>16</v>
      </c>
    </row>
    <row r="888" spans="1:3" x14ac:dyDescent="0.2">
      <c r="A888" s="3">
        <v>154518</v>
      </c>
      <c r="B888" s="3">
        <v>899</v>
      </c>
      <c r="C888" s="3">
        <v>9</v>
      </c>
    </row>
    <row r="889" spans="1:3" x14ac:dyDescent="0.2">
      <c r="A889" s="3">
        <v>154527</v>
      </c>
      <c r="B889" s="3">
        <v>105</v>
      </c>
      <c r="C889" s="3">
        <v>9</v>
      </c>
    </row>
    <row r="890" spans="1:3" x14ac:dyDescent="0.2">
      <c r="A890" s="3">
        <v>154594</v>
      </c>
      <c r="B890" s="3" t="s">
        <v>1865</v>
      </c>
      <c r="C890" s="3"/>
    </row>
    <row r="891" spans="1:3" x14ac:dyDescent="0.2">
      <c r="A891" s="3">
        <v>154999</v>
      </c>
      <c r="B891" s="3">
        <v>35</v>
      </c>
      <c r="C891" s="3">
        <v>4</v>
      </c>
    </row>
    <row r="892" spans="1:3" x14ac:dyDescent="0.2">
      <c r="A892" s="3">
        <v>155158</v>
      </c>
      <c r="B892" s="3">
        <v>11</v>
      </c>
      <c r="C892" s="3">
        <v>33</v>
      </c>
    </row>
    <row r="893" spans="1:3" x14ac:dyDescent="0.2">
      <c r="A893" s="3">
        <v>155194</v>
      </c>
      <c r="B893" s="3">
        <v>38</v>
      </c>
      <c r="C893" s="3">
        <v>5</v>
      </c>
    </row>
    <row r="894" spans="1:3" x14ac:dyDescent="0.2">
      <c r="A894" s="3">
        <v>155263</v>
      </c>
      <c r="B894" s="3">
        <v>154</v>
      </c>
      <c r="C894" s="3">
        <v>14</v>
      </c>
    </row>
    <row r="895" spans="1:3" x14ac:dyDescent="0.2">
      <c r="A895" s="3">
        <v>155268</v>
      </c>
      <c r="B895" s="3" t="s">
        <v>1866</v>
      </c>
      <c r="C895" s="3" t="s">
        <v>1865</v>
      </c>
    </row>
    <row r="896" spans="1:3" x14ac:dyDescent="0.2">
      <c r="A896" s="3">
        <v>155394</v>
      </c>
      <c r="B896" s="3">
        <v>8</v>
      </c>
      <c r="C896" s="3">
        <v>56</v>
      </c>
    </row>
    <row r="897" spans="1:3" x14ac:dyDescent="0.2">
      <c r="A897" s="3">
        <v>155477</v>
      </c>
      <c r="B897" s="3">
        <v>30</v>
      </c>
      <c r="C897" s="3">
        <v>1</v>
      </c>
    </row>
    <row r="898" spans="1:3" x14ac:dyDescent="0.2">
      <c r="A898" s="3">
        <v>155646</v>
      </c>
      <c r="B898" s="3">
        <v>29</v>
      </c>
      <c r="C898" s="3">
        <v>9</v>
      </c>
    </row>
    <row r="899" spans="1:3" x14ac:dyDescent="0.2">
      <c r="A899" s="3">
        <v>155722</v>
      </c>
      <c r="B899" s="3" t="s">
        <v>1866</v>
      </c>
      <c r="C899" s="3">
        <v>2</v>
      </c>
    </row>
    <row r="900" spans="1:3" x14ac:dyDescent="0.2">
      <c r="A900" s="3">
        <v>155741</v>
      </c>
      <c r="B900" s="3" t="s">
        <v>1866</v>
      </c>
      <c r="C900" s="3">
        <v>1</v>
      </c>
    </row>
    <row r="901" spans="1:3" x14ac:dyDescent="0.2">
      <c r="A901" s="3">
        <v>156030</v>
      </c>
      <c r="B901" s="3">
        <v>38</v>
      </c>
      <c r="C901" s="3">
        <v>13</v>
      </c>
    </row>
    <row r="902" spans="1:3" x14ac:dyDescent="0.2">
      <c r="A902" s="3">
        <v>156114</v>
      </c>
      <c r="B902" s="3">
        <v>47</v>
      </c>
      <c r="C902" s="3">
        <v>11</v>
      </c>
    </row>
    <row r="903" spans="1:3" x14ac:dyDescent="0.2">
      <c r="A903" s="3">
        <v>156561</v>
      </c>
      <c r="B903" s="3">
        <v>49</v>
      </c>
      <c r="C903" s="3">
        <v>9</v>
      </c>
    </row>
    <row r="904" spans="1:3" x14ac:dyDescent="0.2">
      <c r="A904" s="3">
        <v>156634</v>
      </c>
      <c r="B904" s="3">
        <v>8</v>
      </c>
      <c r="C904" s="3">
        <v>9</v>
      </c>
    </row>
    <row r="905" spans="1:3" x14ac:dyDescent="0.2">
      <c r="A905" s="3">
        <v>156754</v>
      </c>
      <c r="B905" s="3">
        <v>2</v>
      </c>
      <c r="C905" s="3">
        <v>50</v>
      </c>
    </row>
    <row r="906" spans="1:3" x14ac:dyDescent="0.2">
      <c r="A906" s="3">
        <v>156776</v>
      </c>
      <c r="B906" s="3">
        <v>192</v>
      </c>
      <c r="C906" s="3">
        <v>38</v>
      </c>
    </row>
    <row r="907" spans="1:3" x14ac:dyDescent="0.2">
      <c r="A907" s="3">
        <v>156843</v>
      </c>
      <c r="B907" s="3">
        <v>43</v>
      </c>
      <c r="C907" s="3">
        <v>9</v>
      </c>
    </row>
    <row r="908" spans="1:3" x14ac:dyDescent="0.2">
      <c r="A908" s="3">
        <v>156865</v>
      </c>
      <c r="B908" s="3">
        <v>190</v>
      </c>
      <c r="C908" s="3" t="s">
        <v>1865</v>
      </c>
    </row>
    <row r="909" spans="1:3" x14ac:dyDescent="0.2">
      <c r="A909" s="3">
        <v>157038</v>
      </c>
      <c r="B909" s="3">
        <v>19</v>
      </c>
      <c r="C909" s="3">
        <v>3</v>
      </c>
    </row>
    <row r="910" spans="1:3" x14ac:dyDescent="0.2">
      <c r="A910" s="3">
        <v>157071</v>
      </c>
      <c r="B910" s="3">
        <v>151</v>
      </c>
      <c r="C910" s="3">
        <v>34</v>
      </c>
    </row>
    <row r="911" spans="1:3" x14ac:dyDescent="0.2">
      <c r="A911" s="3">
        <v>157184</v>
      </c>
      <c r="B911" s="3">
        <v>34</v>
      </c>
      <c r="C911" s="3">
        <v>4</v>
      </c>
    </row>
    <row r="912" spans="1:3" x14ac:dyDescent="0.2">
      <c r="A912" s="3">
        <v>157301</v>
      </c>
      <c r="B912" s="3">
        <v>13</v>
      </c>
      <c r="C912" s="3">
        <v>19</v>
      </c>
    </row>
    <row r="913" spans="1:3" x14ac:dyDescent="0.2">
      <c r="A913" s="3">
        <v>157396</v>
      </c>
      <c r="B913" s="3">
        <v>8</v>
      </c>
      <c r="C913" s="3">
        <v>2</v>
      </c>
    </row>
    <row r="914" spans="1:3" x14ac:dyDescent="0.2">
      <c r="A914" s="3">
        <v>157441</v>
      </c>
      <c r="B914" s="3">
        <v>650</v>
      </c>
      <c r="C914" s="3">
        <v>6</v>
      </c>
    </row>
    <row r="915" spans="1:3" x14ac:dyDescent="0.2">
      <c r="A915" s="3">
        <v>157469</v>
      </c>
      <c r="B915" s="3">
        <v>172</v>
      </c>
      <c r="C915" s="3">
        <v>42</v>
      </c>
    </row>
    <row r="916" spans="1:3" x14ac:dyDescent="0.2">
      <c r="A916" s="3">
        <v>157471</v>
      </c>
      <c r="B916" s="3">
        <v>27</v>
      </c>
      <c r="C916" s="3">
        <v>32</v>
      </c>
    </row>
    <row r="917" spans="1:3" x14ac:dyDescent="0.2">
      <c r="A917" s="3">
        <v>157648</v>
      </c>
      <c r="B917" s="3" t="s">
        <v>1865</v>
      </c>
      <c r="C917" s="3"/>
    </row>
    <row r="918" spans="1:3" x14ac:dyDescent="0.2">
      <c r="A918" s="3">
        <v>157728</v>
      </c>
      <c r="B918" s="3">
        <v>95</v>
      </c>
      <c r="C918" s="3">
        <v>8</v>
      </c>
    </row>
    <row r="919" spans="1:3" x14ac:dyDescent="0.2">
      <c r="A919" s="3">
        <v>157734</v>
      </c>
      <c r="B919" s="3">
        <v>68</v>
      </c>
      <c r="C919" s="3">
        <v>15</v>
      </c>
    </row>
    <row r="920" spans="1:3" x14ac:dyDescent="0.2">
      <c r="A920" s="3">
        <v>157765</v>
      </c>
      <c r="B920" s="3">
        <v>72</v>
      </c>
      <c r="C920" s="3">
        <v>2</v>
      </c>
    </row>
    <row r="921" spans="1:3" x14ac:dyDescent="0.2">
      <c r="A921" s="3">
        <v>157831</v>
      </c>
      <c r="B921" s="3">
        <v>5</v>
      </c>
      <c r="C921" s="3">
        <v>9</v>
      </c>
    </row>
    <row r="922" spans="1:3" x14ac:dyDescent="0.2">
      <c r="A922" s="3">
        <v>157911</v>
      </c>
      <c r="B922" s="3">
        <v>415</v>
      </c>
      <c r="C922" s="3">
        <v>7</v>
      </c>
    </row>
    <row r="923" spans="1:3" x14ac:dyDescent="0.2">
      <c r="A923" s="3">
        <v>158186</v>
      </c>
      <c r="B923" s="3">
        <v>130</v>
      </c>
      <c r="C923" s="3">
        <v>36</v>
      </c>
    </row>
    <row r="924" spans="1:3" x14ac:dyDescent="0.2">
      <c r="A924" s="3">
        <v>158258</v>
      </c>
      <c r="B924" s="3">
        <v>250</v>
      </c>
      <c r="C924" s="3">
        <v>40</v>
      </c>
    </row>
    <row r="925" spans="1:3" x14ac:dyDescent="0.2">
      <c r="A925" s="3">
        <v>158327</v>
      </c>
      <c r="B925" s="3">
        <v>323</v>
      </c>
      <c r="C925" s="3">
        <v>12</v>
      </c>
    </row>
    <row r="926" spans="1:3" x14ac:dyDescent="0.2">
      <c r="A926" s="3">
        <v>158401</v>
      </c>
      <c r="B926" s="3" t="s">
        <v>1866</v>
      </c>
      <c r="C926" s="3" t="s">
        <v>1865</v>
      </c>
    </row>
    <row r="927" spans="1:3" x14ac:dyDescent="0.2">
      <c r="A927" s="3">
        <v>158405</v>
      </c>
      <c r="B927" s="3">
        <v>14</v>
      </c>
      <c r="C927" s="3">
        <v>5</v>
      </c>
    </row>
    <row r="928" spans="1:3" x14ac:dyDescent="0.2">
      <c r="A928" s="3">
        <v>158519</v>
      </c>
      <c r="B928" s="3">
        <v>14</v>
      </c>
      <c r="C928" s="3">
        <v>6</v>
      </c>
    </row>
    <row r="929" spans="1:3" x14ac:dyDescent="0.2">
      <c r="A929" s="3">
        <v>158758</v>
      </c>
      <c r="B929" s="3">
        <v>53</v>
      </c>
      <c r="C929" s="3">
        <v>7</v>
      </c>
    </row>
    <row r="930" spans="1:3" x14ac:dyDescent="0.2">
      <c r="A930" s="3">
        <v>160259</v>
      </c>
      <c r="B930" s="3">
        <v>84</v>
      </c>
      <c r="C930" s="3">
        <v>35</v>
      </c>
    </row>
    <row r="931" spans="1:3" x14ac:dyDescent="0.2">
      <c r="A931" s="3">
        <v>160268</v>
      </c>
      <c r="B931" s="3" t="s">
        <v>1866</v>
      </c>
      <c r="C931" s="3">
        <v>1</v>
      </c>
    </row>
    <row r="932" spans="1:3" x14ac:dyDescent="0.2">
      <c r="A932" s="3">
        <v>162888</v>
      </c>
      <c r="B932" s="3">
        <v>5</v>
      </c>
      <c r="C932" s="3">
        <v>25</v>
      </c>
    </row>
    <row r="933" spans="1:3" x14ac:dyDescent="0.2">
      <c r="A933" s="3">
        <v>162954</v>
      </c>
      <c r="B933" s="3">
        <v>39</v>
      </c>
      <c r="C933" s="3">
        <v>39</v>
      </c>
    </row>
    <row r="934" spans="1:3" x14ac:dyDescent="0.2">
      <c r="A934" s="3">
        <v>163049</v>
      </c>
      <c r="B934" s="3">
        <v>60</v>
      </c>
      <c r="C934" s="3">
        <v>4</v>
      </c>
    </row>
    <row r="935" spans="1:3" x14ac:dyDescent="0.2">
      <c r="A935" s="3">
        <v>163211</v>
      </c>
      <c r="B935" s="3">
        <v>200</v>
      </c>
      <c r="C935" s="3">
        <v>50</v>
      </c>
    </row>
    <row r="936" spans="1:3" x14ac:dyDescent="0.2">
      <c r="A936" s="3">
        <v>163254</v>
      </c>
      <c r="B936" s="3">
        <v>1</v>
      </c>
      <c r="C936" s="3">
        <v>2</v>
      </c>
    </row>
    <row r="937" spans="1:3" x14ac:dyDescent="0.2">
      <c r="A937" s="3">
        <v>164112</v>
      </c>
      <c r="B937" s="3">
        <v>27</v>
      </c>
      <c r="C937" s="3">
        <v>7</v>
      </c>
    </row>
    <row r="938" spans="1:3" x14ac:dyDescent="0.2">
      <c r="A938" s="3">
        <v>164165</v>
      </c>
      <c r="B938" s="3">
        <v>38</v>
      </c>
      <c r="C938" s="3">
        <v>41</v>
      </c>
    </row>
    <row r="939" spans="1:3" x14ac:dyDescent="0.2">
      <c r="A939" s="3">
        <v>164265</v>
      </c>
      <c r="B939" s="3" t="s">
        <v>1866</v>
      </c>
      <c r="C939" s="3">
        <v>1</v>
      </c>
    </row>
    <row r="940" spans="1:3" x14ac:dyDescent="0.2">
      <c r="A940" s="3">
        <v>164535</v>
      </c>
      <c r="B940" s="3" t="s">
        <v>1866</v>
      </c>
      <c r="C940" s="3">
        <v>12</v>
      </c>
    </row>
    <row r="941" spans="1:3" x14ac:dyDescent="0.2">
      <c r="A941" s="3">
        <v>164536</v>
      </c>
      <c r="B941" s="3">
        <v>196</v>
      </c>
      <c r="C941" s="3">
        <v>25</v>
      </c>
    </row>
    <row r="942" spans="1:3" x14ac:dyDescent="0.2">
      <c r="A942" s="3">
        <v>164778</v>
      </c>
      <c r="B942" s="3">
        <v>6</v>
      </c>
      <c r="C942" s="3">
        <v>4</v>
      </c>
    </row>
    <row r="943" spans="1:3" x14ac:dyDescent="0.2">
      <c r="A943" s="3">
        <v>164827</v>
      </c>
      <c r="B943" s="3">
        <v>33</v>
      </c>
      <c r="C943" s="3" t="s">
        <v>1865</v>
      </c>
    </row>
    <row r="944" spans="1:3" x14ac:dyDescent="0.2">
      <c r="A944" s="3">
        <v>164915</v>
      </c>
      <c r="B944" s="3">
        <v>172</v>
      </c>
      <c r="C944" s="3">
        <v>45</v>
      </c>
    </row>
    <row r="945" spans="1:3" x14ac:dyDescent="0.2">
      <c r="A945" s="3">
        <v>164977</v>
      </c>
      <c r="B945" s="3">
        <v>5</v>
      </c>
      <c r="C945" s="3">
        <v>8</v>
      </c>
    </row>
    <row r="946" spans="1:3" x14ac:dyDescent="0.2">
      <c r="A946" s="3">
        <v>165109</v>
      </c>
      <c r="B946" s="3">
        <v>95</v>
      </c>
      <c r="C946" s="3">
        <v>15</v>
      </c>
    </row>
    <row r="947" spans="1:3" x14ac:dyDescent="0.2">
      <c r="A947" s="3">
        <v>165138</v>
      </c>
      <c r="B947" s="3">
        <v>7</v>
      </c>
      <c r="C947" s="3">
        <v>49</v>
      </c>
    </row>
    <row r="948" spans="1:3" x14ac:dyDescent="0.2">
      <c r="A948" s="3">
        <v>165139</v>
      </c>
      <c r="B948" s="3" t="s">
        <v>1866</v>
      </c>
      <c r="C948" s="3">
        <v>2</v>
      </c>
    </row>
    <row r="949" spans="1:3" x14ac:dyDescent="0.2">
      <c r="A949" s="3">
        <v>165629</v>
      </c>
      <c r="B949" s="3">
        <v>535</v>
      </c>
      <c r="C949" s="3">
        <v>47</v>
      </c>
    </row>
    <row r="950" spans="1:3" x14ac:dyDescent="0.2">
      <c r="A950" s="3">
        <v>166224</v>
      </c>
      <c r="B950" s="3">
        <v>22</v>
      </c>
      <c r="C950" s="3">
        <v>33</v>
      </c>
    </row>
    <row r="951" spans="1:3" x14ac:dyDescent="0.2">
      <c r="A951" s="3">
        <v>166614</v>
      </c>
      <c r="B951" s="3">
        <v>19</v>
      </c>
      <c r="C951" s="3">
        <v>6</v>
      </c>
    </row>
    <row r="952" spans="1:3" x14ac:dyDescent="0.2">
      <c r="A952" s="3">
        <v>167086</v>
      </c>
      <c r="B952" s="3">
        <v>4</v>
      </c>
      <c r="C952" s="3">
        <v>5</v>
      </c>
    </row>
    <row r="953" spans="1:3" x14ac:dyDescent="0.2">
      <c r="A953" s="3">
        <v>167139</v>
      </c>
      <c r="B953" s="3">
        <v>160</v>
      </c>
      <c r="C953" s="3">
        <v>17</v>
      </c>
    </row>
    <row r="954" spans="1:3" x14ac:dyDescent="0.2">
      <c r="A954" s="3">
        <v>167300</v>
      </c>
      <c r="B954" s="3">
        <v>12</v>
      </c>
      <c r="C954" s="3">
        <v>49</v>
      </c>
    </row>
    <row r="955" spans="1:3" x14ac:dyDescent="0.2">
      <c r="A955" s="3">
        <v>167334</v>
      </c>
      <c r="B955" s="3">
        <v>3</v>
      </c>
      <c r="C955" s="3">
        <v>39</v>
      </c>
    </row>
    <row r="956" spans="1:3" x14ac:dyDescent="0.2">
      <c r="A956" s="3">
        <v>167965</v>
      </c>
      <c r="B956" s="3">
        <v>128</v>
      </c>
      <c r="C956" s="3">
        <v>22</v>
      </c>
    </row>
    <row r="957" spans="1:3" x14ac:dyDescent="0.2">
      <c r="A957" s="3">
        <v>168226</v>
      </c>
      <c r="B957" s="3" t="s">
        <v>1866</v>
      </c>
      <c r="C957" s="3">
        <v>1</v>
      </c>
    </row>
    <row r="958" spans="1:3" x14ac:dyDescent="0.2">
      <c r="A958" s="3">
        <v>168376</v>
      </c>
      <c r="B958" s="3" t="s">
        <v>1866</v>
      </c>
      <c r="C958" s="3">
        <v>1</v>
      </c>
    </row>
    <row r="959" spans="1:3" x14ac:dyDescent="0.2">
      <c r="A959" s="3">
        <v>169396</v>
      </c>
      <c r="B959" s="3" t="s">
        <v>1866</v>
      </c>
      <c r="C959" s="3" t="s">
        <v>1865</v>
      </c>
    </row>
    <row r="960" spans="1:3" x14ac:dyDescent="0.2">
      <c r="A960" s="3">
        <v>169787</v>
      </c>
      <c r="B960" s="3">
        <v>515</v>
      </c>
      <c r="C960" s="3">
        <v>53</v>
      </c>
    </row>
    <row r="961" spans="1:3" x14ac:dyDescent="0.2">
      <c r="A961" s="3">
        <v>170047</v>
      </c>
      <c r="B961" s="3">
        <v>1</v>
      </c>
      <c r="C961" s="3">
        <v>5</v>
      </c>
    </row>
    <row r="962" spans="1:3" x14ac:dyDescent="0.2">
      <c r="A962" s="3">
        <v>170384</v>
      </c>
      <c r="B962" s="3">
        <v>20</v>
      </c>
      <c r="C962" s="3">
        <v>8</v>
      </c>
    </row>
    <row r="963" spans="1:3" x14ac:dyDescent="0.2">
      <c r="A963" s="3">
        <v>170623</v>
      </c>
      <c r="B963" s="3">
        <v>17</v>
      </c>
      <c r="C963" s="3">
        <v>4</v>
      </c>
    </row>
    <row r="964" spans="1:3" x14ac:dyDescent="0.2">
      <c r="A964" s="3">
        <v>170850</v>
      </c>
      <c r="B964" s="3">
        <v>2</v>
      </c>
      <c r="C964" s="3">
        <v>52</v>
      </c>
    </row>
    <row r="965" spans="1:3" x14ac:dyDescent="0.2">
      <c r="A965" s="3">
        <v>171340</v>
      </c>
      <c r="B965" s="3" t="s">
        <v>1865</v>
      </c>
      <c r="C965" s="3"/>
    </row>
    <row r="966" spans="1:3" x14ac:dyDescent="0.2">
      <c r="A966" s="3">
        <v>171610</v>
      </c>
      <c r="B966" s="3">
        <v>120</v>
      </c>
      <c r="C966" s="3">
        <v>46</v>
      </c>
    </row>
    <row r="967" spans="1:3" x14ac:dyDescent="0.2">
      <c r="A967" s="3">
        <v>171614</v>
      </c>
      <c r="B967" s="3">
        <v>15</v>
      </c>
      <c r="C967" s="3">
        <v>4</v>
      </c>
    </row>
    <row r="968" spans="1:3" x14ac:dyDescent="0.2">
      <c r="A968" s="3">
        <v>171769</v>
      </c>
      <c r="B968" s="3" t="s">
        <v>1866</v>
      </c>
      <c r="C968" s="3">
        <v>3</v>
      </c>
    </row>
    <row r="969" spans="1:3" x14ac:dyDescent="0.2">
      <c r="A969" s="3">
        <v>172684</v>
      </c>
      <c r="B969" s="3">
        <v>20</v>
      </c>
      <c r="C969" s="3">
        <v>11</v>
      </c>
    </row>
    <row r="970" spans="1:3" x14ac:dyDescent="0.2">
      <c r="A970" s="3">
        <v>172686</v>
      </c>
      <c r="B970" s="3">
        <v>1</v>
      </c>
      <c r="C970" s="3">
        <v>9</v>
      </c>
    </row>
    <row r="971" spans="1:3" x14ac:dyDescent="0.2">
      <c r="A971" s="3">
        <v>173528</v>
      </c>
      <c r="B971" s="3">
        <v>75</v>
      </c>
      <c r="C971" s="3">
        <v>46</v>
      </c>
    </row>
    <row r="972" spans="1:3" x14ac:dyDescent="0.2">
      <c r="A972" s="3">
        <v>174235</v>
      </c>
      <c r="B972" s="3">
        <v>44</v>
      </c>
      <c r="C972" s="3">
        <v>33</v>
      </c>
    </row>
    <row r="973" spans="1:3" x14ac:dyDescent="0.2">
      <c r="A973" s="3">
        <v>174393</v>
      </c>
      <c r="B973" s="3" t="s">
        <v>1865</v>
      </c>
      <c r="C973" s="3"/>
    </row>
    <row r="974" spans="1:3" x14ac:dyDescent="0.2">
      <c r="A974" s="3">
        <v>175106</v>
      </c>
      <c r="B974" s="3" t="s">
        <v>1866</v>
      </c>
      <c r="C974" s="3">
        <v>2</v>
      </c>
    </row>
    <row r="975" spans="1:3" x14ac:dyDescent="0.2">
      <c r="A975" s="3">
        <v>175721</v>
      </c>
      <c r="B975" s="4">
        <v>2200</v>
      </c>
      <c r="C975" s="3">
        <v>23</v>
      </c>
    </row>
    <row r="976" spans="1:3" x14ac:dyDescent="0.2">
      <c r="A976" s="3">
        <v>175962</v>
      </c>
      <c r="B976" s="3" t="s">
        <v>1866</v>
      </c>
      <c r="C976" s="3">
        <v>1</v>
      </c>
    </row>
    <row r="977" spans="1:3" x14ac:dyDescent="0.2">
      <c r="A977" s="3">
        <v>176517</v>
      </c>
      <c r="B977" s="3" t="s">
        <v>1866</v>
      </c>
      <c r="C977" s="3" t="s">
        <v>1865</v>
      </c>
    </row>
    <row r="978" spans="1:3" x14ac:dyDescent="0.2">
      <c r="A978" s="3">
        <v>177282</v>
      </c>
      <c r="B978" s="3" t="s">
        <v>1865</v>
      </c>
      <c r="C978" s="3"/>
    </row>
    <row r="979" spans="1:3" x14ac:dyDescent="0.2">
      <c r="A979" s="3">
        <v>177293</v>
      </c>
      <c r="B979" s="3">
        <v>46</v>
      </c>
      <c r="C979" s="3">
        <v>36</v>
      </c>
    </row>
    <row r="980" spans="1:3" x14ac:dyDescent="0.2">
      <c r="A980" s="3">
        <v>178090</v>
      </c>
      <c r="B980" s="3">
        <v>23</v>
      </c>
      <c r="C980" s="3">
        <v>46</v>
      </c>
    </row>
    <row r="981" spans="1:3" x14ac:dyDescent="0.2">
      <c r="A981" s="3">
        <v>179779</v>
      </c>
      <c r="B981" s="3">
        <v>2</v>
      </c>
      <c r="C981" s="3">
        <v>52</v>
      </c>
    </row>
    <row r="982" spans="1:3" x14ac:dyDescent="0.2">
      <c r="A982" s="3">
        <v>179792</v>
      </c>
      <c r="B982" s="3" t="s">
        <v>1865</v>
      </c>
      <c r="C982" s="3"/>
    </row>
    <row r="983" spans="1:3" x14ac:dyDescent="0.2">
      <c r="A983" s="3">
        <v>179811</v>
      </c>
      <c r="B983" s="3">
        <v>48</v>
      </c>
      <c r="C983" s="3">
        <v>13</v>
      </c>
    </row>
    <row r="984" spans="1:3" x14ac:dyDescent="0.2">
      <c r="A984" s="3">
        <v>179820</v>
      </c>
      <c r="B984" s="3" t="s">
        <v>1866</v>
      </c>
      <c r="C984" s="3">
        <v>1</v>
      </c>
    </row>
    <row r="985" spans="1:3" x14ac:dyDescent="0.2">
      <c r="A985" s="3">
        <v>180045</v>
      </c>
      <c r="B985" s="3">
        <v>18</v>
      </c>
      <c r="C985" s="3">
        <v>3</v>
      </c>
    </row>
    <row r="986" spans="1:3" x14ac:dyDescent="0.2">
      <c r="A986" s="3">
        <v>182044</v>
      </c>
      <c r="B986" s="3">
        <v>9</v>
      </c>
      <c r="C986" s="3">
        <v>50</v>
      </c>
    </row>
    <row r="987" spans="1:3" x14ac:dyDescent="0.2">
      <c r="A987" s="3">
        <v>183838</v>
      </c>
      <c r="B987" s="3">
        <v>19</v>
      </c>
      <c r="C987" s="3">
        <v>2</v>
      </c>
    </row>
    <row r="988" spans="1:3" x14ac:dyDescent="0.2">
      <c r="A988" s="3">
        <v>183946</v>
      </c>
      <c r="B988" s="3">
        <v>82</v>
      </c>
      <c r="C988" s="3">
        <v>2</v>
      </c>
    </row>
    <row r="989" spans="1:3" x14ac:dyDescent="0.2">
      <c r="A989" s="3">
        <v>183987</v>
      </c>
      <c r="B989" s="3">
        <v>65</v>
      </c>
      <c r="C989" s="3">
        <v>6</v>
      </c>
    </row>
    <row r="990" spans="1:3" x14ac:dyDescent="0.2">
      <c r="A990" s="3">
        <v>184616</v>
      </c>
      <c r="B990" s="3">
        <v>15</v>
      </c>
      <c r="C990" s="3">
        <v>5</v>
      </c>
    </row>
    <row r="991" spans="1:3" x14ac:dyDescent="0.2">
      <c r="A991" s="3">
        <v>185176</v>
      </c>
      <c r="B991" s="3">
        <v>49</v>
      </c>
      <c r="C991" s="3">
        <v>9</v>
      </c>
    </row>
    <row r="992" spans="1:3" x14ac:dyDescent="0.2">
      <c r="A992" s="3">
        <v>185357</v>
      </c>
      <c r="B992" s="3">
        <v>100</v>
      </c>
      <c r="C992" s="3">
        <v>43</v>
      </c>
    </row>
    <row r="993" spans="1:3" x14ac:dyDescent="0.2">
      <c r="A993" s="3">
        <v>185502</v>
      </c>
      <c r="B993" s="3">
        <v>2</v>
      </c>
      <c r="C993" s="3">
        <v>1</v>
      </c>
    </row>
    <row r="994" spans="1:3" x14ac:dyDescent="0.2">
      <c r="A994" s="3">
        <v>185511</v>
      </c>
      <c r="B994" s="3" t="s">
        <v>1865</v>
      </c>
      <c r="C994" s="3"/>
    </row>
    <row r="995" spans="1:3" x14ac:dyDescent="0.2">
      <c r="A995" s="3">
        <v>185617</v>
      </c>
      <c r="B995" s="3">
        <v>4</v>
      </c>
      <c r="C995" s="3">
        <v>35</v>
      </c>
    </row>
    <row r="996" spans="1:3" x14ac:dyDescent="0.2">
      <c r="A996" s="3">
        <v>186139</v>
      </c>
      <c r="B996" s="3" t="s">
        <v>1866</v>
      </c>
      <c r="C996" s="3">
        <v>3</v>
      </c>
    </row>
    <row r="997" spans="1:3" x14ac:dyDescent="0.2">
      <c r="A997" s="3">
        <v>186227</v>
      </c>
      <c r="B997" s="3">
        <v>156</v>
      </c>
      <c r="C997" s="3">
        <v>1</v>
      </c>
    </row>
    <row r="998" spans="1:3" x14ac:dyDescent="0.2">
      <c r="A998" s="3">
        <v>186720</v>
      </c>
      <c r="B998" s="3">
        <v>78</v>
      </c>
      <c r="C998" s="3">
        <v>4</v>
      </c>
    </row>
    <row r="999" spans="1:3" x14ac:dyDescent="0.2">
      <c r="A999" s="3">
        <v>186872</v>
      </c>
      <c r="B999" s="3">
        <v>98</v>
      </c>
      <c r="C999" s="3">
        <v>9</v>
      </c>
    </row>
    <row r="1000" spans="1:3" x14ac:dyDescent="0.2">
      <c r="A1000" s="3">
        <v>187291</v>
      </c>
      <c r="B1000" s="3" t="s">
        <v>1866</v>
      </c>
      <c r="C1000" s="3">
        <v>2</v>
      </c>
    </row>
    <row r="1001" spans="1:3" x14ac:dyDescent="0.2">
      <c r="A1001" s="3">
        <v>187670</v>
      </c>
      <c r="B1001" s="3">
        <v>75</v>
      </c>
      <c r="C1001" s="3">
        <v>12</v>
      </c>
    </row>
    <row r="1002" spans="1:3" x14ac:dyDescent="0.2">
      <c r="A1002" s="3">
        <v>189075</v>
      </c>
      <c r="B1002" s="3">
        <v>183</v>
      </c>
      <c r="C1002" s="3">
        <v>29</v>
      </c>
    </row>
    <row r="1003" spans="1:3" x14ac:dyDescent="0.2">
      <c r="A1003" s="3">
        <v>189114</v>
      </c>
      <c r="B1003" s="3">
        <v>164</v>
      </c>
      <c r="C1003" s="3">
        <v>9</v>
      </c>
    </row>
    <row r="1004" spans="1:3" x14ac:dyDescent="0.2">
      <c r="A1004" s="3">
        <v>189196</v>
      </c>
      <c r="B1004" s="3">
        <v>2</v>
      </c>
      <c r="C1004" s="3">
        <v>47</v>
      </c>
    </row>
    <row r="1005" spans="1:3" x14ac:dyDescent="0.2">
      <c r="A1005" s="3">
        <v>189441</v>
      </c>
      <c r="B1005" s="3">
        <v>50</v>
      </c>
      <c r="C1005" s="3">
        <v>37</v>
      </c>
    </row>
    <row r="1006" spans="1:3" x14ac:dyDescent="0.2">
      <c r="A1006" s="3">
        <v>189472</v>
      </c>
      <c r="B1006" s="3">
        <v>15</v>
      </c>
      <c r="C1006" s="3">
        <v>11</v>
      </c>
    </row>
    <row r="1007" spans="1:3" x14ac:dyDescent="0.2">
      <c r="A1007" s="3">
        <v>190492</v>
      </c>
      <c r="B1007" s="3">
        <v>14</v>
      </c>
      <c r="C1007" s="3">
        <v>13</v>
      </c>
    </row>
    <row r="1008" spans="1:3" x14ac:dyDescent="0.2">
      <c r="A1008" s="3">
        <v>190848</v>
      </c>
      <c r="B1008" s="3">
        <v>115</v>
      </c>
      <c r="C1008" s="3">
        <v>38</v>
      </c>
    </row>
    <row r="1009" spans="1:3" x14ac:dyDescent="0.2">
      <c r="A1009" s="3">
        <v>190854</v>
      </c>
      <c r="B1009" s="3" t="s">
        <v>1866</v>
      </c>
      <c r="C1009" s="3">
        <v>2</v>
      </c>
    </row>
    <row r="1010" spans="1:3" x14ac:dyDescent="0.2">
      <c r="A1010" s="3">
        <v>191133</v>
      </c>
      <c r="B1010" s="3" t="s">
        <v>1866</v>
      </c>
      <c r="C1010" s="3">
        <v>3</v>
      </c>
    </row>
    <row r="1011" spans="1:3" x14ac:dyDescent="0.2">
      <c r="A1011" s="3">
        <v>191881</v>
      </c>
      <c r="B1011" s="3">
        <v>10</v>
      </c>
      <c r="C1011" s="3">
        <v>4</v>
      </c>
    </row>
    <row r="1012" spans="1:3" x14ac:dyDescent="0.2">
      <c r="A1012" s="3">
        <v>193092</v>
      </c>
      <c r="B1012" s="3" t="s">
        <v>1865</v>
      </c>
      <c r="C1012" s="3"/>
    </row>
    <row r="1013" spans="1:3" x14ac:dyDescent="0.2">
      <c r="A1013" s="3">
        <v>193186</v>
      </c>
      <c r="B1013" s="3" t="s">
        <v>1866</v>
      </c>
      <c r="C1013" s="3">
        <v>12</v>
      </c>
    </row>
    <row r="1014" spans="1:3" x14ac:dyDescent="0.2">
      <c r="A1014" s="3">
        <v>193368</v>
      </c>
      <c r="B1014" s="3">
        <v>30</v>
      </c>
      <c r="C1014" s="3">
        <v>36</v>
      </c>
    </row>
    <row r="1015" spans="1:3" x14ac:dyDescent="0.2">
      <c r="A1015" s="3">
        <v>193540</v>
      </c>
      <c r="B1015" s="3">
        <v>80</v>
      </c>
      <c r="C1015" s="3">
        <v>16</v>
      </c>
    </row>
    <row r="1016" spans="1:3" x14ac:dyDescent="0.2">
      <c r="A1016" s="3">
        <v>193670</v>
      </c>
      <c r="B1016" s="3">
        <v>39</v>
      </c>
      <c r="C1016" s="3">
        <v>1</v>
      </c>
    </row>
    <row r="1017" spans="1:3" x14ac:dyDescent="0.2">
      <c r="A1017" s="3">
        <v>193887</v>
      </c>
      <c r="B1017" s="3" t="s">
        <v>1866</v>
      </c>
      <c r="C1017" s="3">
        <v>12</v>
      </c>
    </row>
    <row r="1018" spans="1:3" x14ac:dyDescent="0.2">
      <c r="A1018" s="3">
        <v>194255</v>
      </c>
      <c r="B1018" s="3">
        <v>7</v>
      </c>
      <c r="C1018" s="3">
        <v>4</v>
      </c>
    </row>
    <row r="1019" spans="1:3" x14ac:dyDescent="0.2">
      <c r="A1019" s="3">
        <v>194258</v>
      </c>
      <c r="B1019" s="3" t="s">
        <v>1865</v>
      </c>
      <c r="C1019" s="3"/>
    </row>
    <row r="1020" spans="1:3" x14ac:dyDescent="0.2">
      <c r="A1020" s="3">
        <v>194782</v>
      </c>
      <c r="B1020" s="3" t="s">
        <v>1866</v>
      </c>
      <c r="C1020" s="3" t="s">
        <v>1865</v>
      </c>
    </row>
    <row r="1021" spans="1:3" x14ac:dyDescent="0.2">
      <c r="A1021" s="3">
        <v>195409</v>
      </c>
      <c r="B1021" s="3">
        <v>39</v>
      </c>
      <c r="C1021" s="3">
        <v>8</v>
      </c>
    </row>
    <row r="1022" spans="1:3" x14ac:dyDescent="0.2">
      <c r="A1022" s="3">
        <v>197632</v>
      </c>
      <c r="B1022" s="3" t="s">
        <v>1865</v>
      </c>
      <c r="C1022" s="3"/>
    </row>
    <row r="1023" spans="1:3" x14ac:dyDescent="0.2">
      <c r="A1023" s="3">
        <v>197700</v>
      </c>
      <c r="B1023" s="3">
        <v>170</v>
      </c>
      <c r="C1023" s="3">
        <v>9</v>
      </c>
    </row>
    <row r="1024" spans="1:3" x14ac:dyDescent="0.2">
      <c r="A1024" s="3">
        <v>198056</v>
      </c>
      <c r="B1024" s="3">
        <v>20</v>
      </c>
      <c r="C1024" s="3">
        <v>40</v>
      </c>
    </row>
    <row r="1025" spans="1:3" x14ac:dyDescent="0.2">
      <c r="A1025" s="3">
        <v>198111</v>
      </c>
      <c r="B1025" s="3" t="s">
        <v>1866</v>
      </c>
      <c r="C1025" s="3">
        <v>2</v>
      </c>
    </row>
    <row r="1026" spans="1:3" x14ac:dyDescent="0.2">
      <c r="A1026" s="3">
        <v>198139</v>
      </c>
      <c r="B1026" s="3">
        <v>25</v>
      </c>
      <c r="C1026" s="3">
        <v>29</v>
      </c>
    </row>
    <row r="1027" spans="1:3" x14ac:dyDescent="0.2">
      <c r="A1027" s="3">
        <v>198166</v>
      </c>
      <c r="B1027" s="3">
        <v>8</v>
      </c>
      <c r="C1027" s="3">
        <v>4</v>
      </c>
    </row>
    <row r="1028" spans="1:3" x14ac:dyDescent="0.2">
      <c r="A1028" s="3">
        <v>198540</v>
      </c>
      <c r="B1028" s="3">
        <v>23</v>
      </c>
      <c r="C1028" s="3">
        <v>34</v>
      </c>
    </row>
    <row r="1029" spans="1:3" x14ac:dyDescent="0.2">
      <c r="A1029" s="3">
        <v>198541</v>
      </c>
      <c r="B1029" s="3">
        <v>10</v>
      </c>
      <c r="C1029" s="3">
        <v>1</v>
      </c>
    </row>
    <row r="1030" spans="1:3" x14ac:dyDescent="0.2">
      <c r="A1030" s="3">
        <v>198552</v>
      </c>
      <c r="B1030" s="3">
        <v>23</v>
      </c>
      <c r="C1030" s="3">
        <v>3</v>
      </c>
    </row>
    <row r="1031" spans="1:3" x14ac:dyDescent="0.2">
      <c r="A1031" s="3">
        <v>198553</v>
      </c>
      <c r="B1031" s="3">
        <v>85</v>
      </c>
      <c r="C1031" s="3">
        <v>7</v>
      </c>
    </row>
    <row r="1032" spans="1:3" x14ac:dyDescent="0.2">
      <c r="A1032" s="3">
        <v>198594</v>
      </c>
      <c r="B1032" s="3">
        <v>316</v>
      </c>
      <c r="C1032" s="3">
        <v>34</v>
      </c>
    </row>
    <row r="1033" spans="1:3" x14ac:dyDescent="0.2">
      <c r="A1033" s="3">
        <v>198611</v>
      </c>
      <c r="B1033" s="3">
        <v>105</v>
      </c>
      <c r="C1033" s="3">
        <v>11</v>
      </c>
    </row>
    <row r="1034" spans="1:3" x14ac:dyDescent="0.2">
      <c r="A1034" s="3">
        <v>198651</v>
      </c>
      <c r="B1034" s="3">
        <v>140</v>
      </c>
      <c r="C1034" s="3">
        <v>3</v>
      </c>
    </row>
    <row r="1035" spans="1:3" x14ac:dyDescent="0.2">
      <c r="A1035" s="3">
        <v>198862</v>
      </c>
      <c r="B1035" s="3">
        <v>2</v>
      </c>
      <c r="C1035" s="3">
        <v>42</v>
      </c>
    </row>
    <row r="1036" spans="1:3" x14ac:dyDescent="0.2">
      <c r="A1036" s="3">
        <v>199222</v>
      </c>
      <c r="B1036" s="3">
        <v>22</v>
      </c>
      <c r="C1036" s="3">
        <v>5</v>
      </c>
    </row>
    <row r="1037" spans="1:3" x14ac:dyDescent="0.2">
      <c r="A1037" s="3">
        <v>201436</v>
      </c>
      <c r="B1037" s="3">
        <v>2</v>
      </c>
      <c r="C1037" s="3">
        <v>5</v>
      </c>
    </row>
    <row r="1038" spans="1:3" x14ac:dyDescent="0.2">
      <c r="A1038" s="3">
        <v>201477</v>
      </c>
      <c r="B1038" s="3">
        <v>52</v>
      </c>
      <c r="C1038" s="3">
        <v>38</v>
      </c>
    </row>
    <row r="1039" spans="1:3" x14ac:dyDescent="0.2">
      <c r="A1039" s="3">
        <v>202077</v>
      </c>
      <c r="B1039" s="3">
        <v>3</v>
      </c>
      <c r="C1039" s="3">
        <v>3</v>
      </c>
    </row>
    <row r="1040" spans="1:3" x14ac:dyDescent="0.2">
      <c r="A1040" s="3">
        <v>202651</v>
      </c>
      <c r="B1040" s="3">
        <v>71</v>
      </c>
      <c r="C1040" s="3">
        <v>44</v>
      </c>
    </row>
    <row r="1041" spans="1:3" x14ac:dyDescent="0.2">
      <c r="A1041" s="3">
        <v>202744</v>
      </c>
      <c r="B1041" s="3" t="s">
        <v>1866</v>
      </c>
      <c r="C1041" s="3">
        <v>2</v>
      </c>
    </row>
    <row r="1042" spans="1:3" x14ac:dyDescent="0.2">
      <c r="A1042" s="3">
        <v>203187</v>
      </c>
      <c r="B1042" s="3">
        <v>8</v>
      </c>
      <c r="C1042" s="3" t="s">
        <v>1865</v>
      </c>
    </row>
    <row r="1043" spans="1:3" x14ac:dyDescent="0.2">
      <c r="A1043" s="3">
        <v>204092</v>
      </c>
      <c r="B1043" s="3" t="s">
        <v>1866</v>
      </c>
      <c r="C1043" s="3">
        <v>3</v>
      </c>
    </row>
    <row r="1044" spans="1:3" x14ac:dyDescent="0.2">
      <c r="A1044" s="3">
        <v>204157</v>
      </c>
      <c r="B1044" s="3">
        <v>11</v>
      </c>
      <c r="C1044" s="3">
        <v>51</v>
      </c>
    </row>
    <row r="1045" spans="1:3" x14ac:dyDescent="0.2">
      <c r="A1045" s="3">
        <v>204302</v>
      </c>
      <c r="B1045" s="3">
        <v>55</v>
      </c>
      <c r="C1045" s="3">
        <v>10</v>
      </c>
    </row>
    <row r="1046" spans="1:3" x14ac:dyDescent="0.2">
      <c r="A1046" s="3">
        <v>204311</v>
      </c>
      <c r="B1046" s="3">
        <v>26</v>
      </c>
      <c r="C1046" s="3">
        <v>26</v>
      </c>
    </row>
    <row r="1047" spans="1:3" x14ac:dyDescent="0.2">
      <c r="A1047" s="3">
        <v>205040</v>
      </c>
      <c r="B1047" s="3" t="s">
        <v>1865</v>
      </c>
      <c r="C1047" s="3"/>
    </row>
    <row r="1048" spans="1:3" x14ac:dyDescent="0.2">
      <c r="A1048" s="3">
        <v>205136</v>
      </c>
      <c r="B1048" s="3">
        <v>160</v>
      </c>
      <c r="C1048" s="3">
        <v>31</v>
      </c>
    </row>
    <row r="1049" spans="1:3" x14ac:dyDescent="0.2">
      <c r="A1049" s="3">
        <v>205183</v>
      </c>
      <c r="B1049" s="3">
        <v>5</v>
      </c>
      <c r="C1049" s="3">
        <v>6</v>
      </c>
    </row>
    <row r="1050" spans="1:3" x14ac:dyDescent="0.2">
      <c r="A1050" s="3">
        <v>205360</v>
      </c>
      <c r="B1050" s="3">
        <v>356</v>
      </c>
      <c r="C1050" s="3">
        <v>14</v>
      </c>
    </row>
    <row r="1051" spans="1:3" x14ac:dyDescent="0.2">
      <c r="A1051" s="3">
        <v>205391</v>
      </c>
      <c r="B1051" s="3">
        <v>6</v>
      </c>
      <c r="C1051" s="3">
        <v>35</v>
      </c>
    </row>
    <row r="1052" spans="1:3" x14ac:dyDescent="0.2">
      <c r="A1052" s="3">
        <v>206152</v>
      </c>
      <c r="B1052" s="3">
        <v>36</v>
      </c>
      <c r="C1052" s="3">
        <v>39</v>
      </c>
    </row>
    <row r="1053" spans="1:3" x14ac:dyDescent="0.2">
      <c r="A1053" s="3">
        <v>206457</v>
      </c>
      <c r="B1053" s="3">
        <v>18</v>
      </c>
      <c r="C1053" s="3">
        <v>50</v>
      </c>
    </row>
    <row r="1054" spans="1:3" x14ac:dyDescent="0.2">
      <c r="A1054" s="3">
        <v>206493</v>
      </c>
      <c r="B1054" s="3">
        <v>12</v>
      </c>
      <c r="C1054" s="3">
        <v>2</v>
      </c>
    </row>
    <row r="1055" spans="1:3" x14ac:dyDescent="0.2">
      <c r="A1055" s="3">
        <v>206630</v>
      </c>
      <c r="B1055" s="3" t="s">
        <v>1865</v>
      </c>
      <c r="C1055" s="3"/>
    </row>
    <row r="1056" spans="1:3" x14ac:dyDescent="0.2">
      <c r="A1056" s="3">
        <v>207035</v>
      </c>
      <c r="B1056" s="3">
        <v>2</v>
      </c>
      <c r="C1056" s="3">
        <v>36</v>
      </c>
    </row>
    <row r="1057" spans="1:3" x14ac:dyDescent="0.2">
      <c r="A1057" s="3">
        <v>207111</v>
      </c>
      <c r="B1057" s="3" t="s">
        <v>1866</v>
      </c>
      <c r="C1057" s="3">
        <v>30</v>
      </c>
    </row>
    <row r="1058" spans="1:3" x14ac:dyDescent="0.2">
      <c r="A1058" s="3">
        <v>208174</v>
      </c>
      <c r="B1058" s="3">
        <v>52</v>
      </c>
      <c r="C1058" s="3">
        <v>4</v>
      </c>
    </row>
    <row r="1059" spans="1:3" x14ac:dyDescent="0.2">
      <c r="A1059" s="3">
        <v>208498</v>
      </c>
      <c r="B1059" s="3">
        <v>8</v>
      </c>
      <c r="C1059" s="3" t="s">
        <v>1865</v>
      </c>
    </row>
    <row r="1060" spans="1:3" x14ac:dyDescent="0.2">
      <c r="A1060" s="3">
        <v>209124</v>
      </c>
      <c r="B1060" s="3">
        <v>13</v>
      </c>
      <c r="C1060" s="3" t="s">
        <v>1865</v>
      </c>
    </row>
    <row r="1061" spans="1:3" x14ac:dyDescent="0.2">
      <c r="A1061" s="3">
        <v>209176</v>
      </c>
      <c r="B1061" s="3">
        <v>26</v>
      </c>
      <c r="C1061" s="3">
        <v>8</v>
      </c>
    </row>
    <row r="1062" spans="1:3" x14ac:dyDescent="0.2">
      <c r="A1062" s="3">
        <v>209491</v>
      </c>
      <c r="B1062" s="3">
        <v>196</v>
      </c>
      <c r="C1062" s="3">
        <v>38</v>
      </c>
    </row>
    <row r="1063" spans="1:3" x14ac:dyDescent="0.2">
      <c r="A1063" s="3">
        <v>209541</v>
      </c>
      <c r="B1063" s="3" t="s">
        <v>1866</v>
      </c>
      <c r="C1063" s="3">
        <v>1</v>
      </c>
    </row>
    <row r="1064" spans="1:3" x14ac:dyDescent="0.2">
      <c r="A1064" s="3">
        <v>209872</v>
      </c>
      <c r="B1064" s="3">
        <v>27</v>
      </c>
      <c r="C1064" s="3">
        <v>47</v>
      </c>
    </row>
    <row r="1065" spans="1:3" x14ac:dyDescent="0.2">
      <c r="A1065" s="3">
        <v>209923</v>
      </c>
      <c r="B1065" s="3">
        <v>52</v>
      </c>
      <c r="C1065" s="3">
        <v>14</v>
      </c>
    </row>
    <row r="1066" spans="1:3" x14ac:dyDescent="0.2">
      <c r="A1066" s="3">
        <v>210057</v>
      </c>
      <c r="B1066" s="3">
        <v>1</v>
      </c>
      <c r="C1066" s="3" t="s">
        <v>1865</v>
      </c>
    </row>
    <row r="1067" spans="1:3" x14ac:dyDescent="0.2">
      <c r="A1067" s="3">
        <v>210565</v>
      </c>
      <c r="B1067" s="3">
        <v>31</v>
      </c>
      <c r="C1067" s="3">
        <v>29</v>
      </c>
    </row>
    <row r="1068" spans="1:3" x14ac:dyDescent="0.2">
      <c r="A1068" s="3">
        <v>210651</v>
      </c>
      <c r="B1068" s="3">
        <v>150</v>
      </c>
      <c r="C1068" s="3">
        <v>10</v>
      </c>
    </row>
    <row r="1069" spans="1:3" x14ac:dyDescent="0.2">
      <c r="A1069" s="3">
        <v>210852</v>
      </c>
      <c r="B1069" s="3">
        <v>21</v>
      </c>
      <c r="C1069" s="3">
        <v>25</v>
      </c>
    </row>
    <row r="1070" spans="1:3" x14ac:dyDescent="0.2">
      <c r="A1070" s="3">
        <v>211097</v>
      </c>
      <c r="B1070" s="3" t="s">
        <v>1865</v>
      </c>
      <c r="C1070" s="3"/>
    </row>
    <row r="1071" spans="1:3" x14ac:dyDescent="0.2">
      <c r="A1071" s="3">
        <v>211664</v>
      </c>
      <c r="B1071" s="3">
        <v>1</v>
      </c>
      <c r="C1071" s="3" t="s">
        <v>1865</v>
      </c>
    </row>
    <row r="1072" spans="1:3" x14ac:dyDescent="0.2">
      <c r="A1072" s="3">
        <v>211950</v>
      </c>
      <c r="B1072" s="3" t="s">
        <v>1866</v>
      </c>
      <c r="C1072" s="3" t="s">
        <v>1865</v>
      </c>
    </row>
    <row r="1073" spans="1:3" x14ac:dyDescent="0.2">
      <c r="A1073" s="3">
        <v>212211</v>
      </c>
      <c r="B1073" s="3" t="s">
        <v>1866</v>
      </c>
      <c r="C1073" s="3">
        <v>24</v>
      </c>
    </row>
    <row r="1074" spans="1:3" x14ac:dyDescent="0.2">
      <c r="A1074" s="3">
        <v>212348</v>
      </c>
      <c r="B1074" s="3">
        <v>32</v>
      </c>
      <c r="C1074" s="3">
        <v>6</v>
      </c>
    </row>
    <row r="1075" spans="1:3" x14ac:dyDescent="0.2">
      <c r="A1075" s="3">
        <v>212546</v>
      </c>
      <c r="B1075" s="3">
        <v>12</v>
      </c>
      <c r="C1075" s="3">
        <v>28</v>
      </c>
    </row>
    <row r="1076" spans="1:3" x14ac:dyDescent="0.2">
      <c r="A1076" s="3">
        <v>213641</v>
      </c>
      <c r="B1076" s="3">
        <v>2</v>
      </c>
      <c r="C1076" s="3">
        <v>6</v>
      </c>
    </row>
    <row r="1077" spans="1:3" x14ac:dyDescent="0.2">
      <c r="A1077" s="3">
        <v>213659</v>
      </c>
      <c r="B1077" s="3">
        <v>13</v>
      </c>
      <c r="C1077" s="3">
        <v>43</v>
      </c>
    </row>
    <row r="1078" spans="1:3" x14ac:dyDescent="0.2">
      <c r="A1078" s="3">
        <v>214275</v>
      </c>
      <c r="B1078" s="3">
        <v>124</v>
      </c>
      <c r="C1078" s="3" t="s">
        <v>1865</v>
      </c>
    </row>
    <row r="1079" spans="1:3" x14ac:dyDescent="0.2">
      <c r="A1079" s="3">
        <v>214319</v>
      </c>
      <c r="B1079" s="3">
        <v>218</v>
      </c>
      <c r="C1079" s="3">
        <v>52</v>
      </c>
    </row>
    <row r="1080" spans="1:3" x14ac:dyDescent="0.2">
      <c r="A1080" s="3">
        <v>216455</v>
      </c>
      <c r="B1080" s="3">
        <v>1</v>
      </c>
      <c r="C1080" s="3">
        <v>5</v>
      </c>
    </row>
    <row r="1081" spans="1:3" x14ac:dyDescent="0.2">
      <c r="A1081" s="3">
        <v>216488</v>
      </c>
      <c r="B1081" s="3">
        <v>19</v>
      </c>
      <c r="C1081" s="3">
        <v>2</v>
      </c>
    </row>
    <row r="1082" spans="1:3" x14ac:dyDescent="0.2">
      <c r="A1082" s="3">
        <v>216820</v>
      </c>
      <c r="B1082" s="3">
        <v>100</v>
      </c>
      <c r="C1082" s="3">
        <v>21</v>
      </c>
    </row>
    <row r="1083" spans="1:3" x14ac:dyDescent="0.2">
      <c r="A1083" s="3">
        <v>216931</v>
      </c>
      <c r="B1083" s="3">
        <v>106</v>
      </c>
      <c r="C1083" s="3">
        <v>4</v>
      </c>
    </row>
    <row r="1084" spans="1:3" x14ac:dyDescent="0.2">
      <c r="A1084" s="3">
        <v>217054</v>
      </c>
      <c r="B1084" s="3" t="s">
        <v>1866</v>
      </c>
      <c r="C1084" s="3">
        <v>1</v>
      </c>
    </row>
    <row r="1085" spans="1:3" x14ac:dyDescent="0.2">
      <c r="A1085" s="3">
        <v>217075</v>
      </c>
      <c r="B1085" s="3">
        <v>2</v>
      </c>
      <c r="C1085" s="3">
        <v>51</v>
      </c>
    </row>
    <row r="1086" spans="1:3" x14ac:dyDescent="0.2">
      <c r="A1086" s="3">
        <v>217880</v>
      </c>
      <c r="B1086" s="3">
        <v>21</v>
      </c>
      <c r="C1086" s="3">
        <v>16</v>
      </c>
    </row>
    <row r="1087" spans="1:3" x14ac:dyDescent="0.2">
      <c r="A1087" s="3">
        <v>218005</v>
      </c>
      <c r="B1087" s="3">
        <v>8</v>
      </c>
      <c r="C1087" s="3">
        <v>1</v>
      </c>
    </row>
    <row r="1088" spans="1:3" x14ac:dyDescent="0.2">
      <c r="A1088" s="3">
        <v>219125</v>
      </c>
      <c r="B1088" s="3">
        <v>9</v>
      </c>
      <c r="C1088" s="3">
        <v>9</v>
      </c>
    </row>
    <row r="1089" spans="1:3" x14ac:dyDescent="0.2">
      <c r="A1089" s="3">
        <v>219157</v>
      </c>
      <c r="B1089" s="3">
        <v>15</v>
      </c>
      <c r="C1089" s="3">
        <v>27</v>
      </c>
    </row>
    <row r="1090" spans="1:3" x14ac:dyDescent="0.2">
      <c r="A1090" s="3">
        <v>222038</v>
      </c>
      <c r="B1090" s="3">
        <v>11</v>
      </c>
      <c r="C1090" s="3">
        <v>6</v>
      </c>
    </row>
    <row r="1091" spans="1:3" x14ac:dyDescent="0.2">
      <c r="A1091" s="3">
        <v>223835</v>
      </c>
      <c r="B1091" s="3">
        <v>147</v>
      </c>
      <c r="C1091" s="3">
        <v>7</v>
      </c>
    </row>
    <row r="1092" spans="1:3" x14ac:dyDescent="0.2">
      <c r="A1092" s="3">
        <v>223867</v>
      </c>
      <c r="B1092" s="3">
        <v>286</v>
      </c>
      <c r="C1092" s="3">
        <v>30</v>
      </c>
    </row>
    <row r="1093" spans="1:3" x14ac:dyDescent="0.2">
      <c r="A1093" s="3">
        <v>224325</v>
      </c>
      <c r="B1093" s="3" t="s">
        <v>1865</v>
      </c>
      <c r="C1093" s="3"/>
    </row>
    <row r="1094" spans="1:3" x14ac:dyDescent="0.2">
      <c r="A1094" s="3">
        <v>225032</v>
      </c>
      <c r="B1094" s="3">
        <v>13</v>
      </c>
      <c r="C1094" s="3">
        <v>4</v>
      </c>
    </row>
    <row r="1095" spans="1:3" x14ac:dyDescent="0.2">
      <c r="A1095" s="3">
        <v>225076</v>
      </c>
      <c r="B1095" s="3">
        <v>237</v>
      </c>
      <c r="C1095" s="3">
        <v>38</v>
      </c>
    </row>
    <row r="1096" spans="1:3" x14ac:dyDescent="0.2">
      <c r="A1096" s="3">
        <v>226886</v>
      </c>
      <c r="B1096" s="3" t="s">
        <v>1865</v>
      </c>
      <c r="C1096" s="3"/>
    </row>
    <row r="1097" spans="1:3" x14ac:dyDescent="0.2">
      <c r="A1097" s="3">
        <v>228700</v>
      </c>
      <c r="B1097" s="3">
        <v>608</v>
      </c>
      <c r="C1097" s="3">
        <v>16</v>
      </c>
    </row>
    <row r="1098" spans="1:3" x14ac:dyDescent="0.2">
      <c r="A1098" s="3">
        <v>228826</v>
      </c>
      <c r="B1098" s="3">
        <v>30</v>
      </c>
      <c r="C1098" s="3">
        <v>2</v>
      </c>
    </row>
    <row r="1099" spans="1:3" x14ac:dyDescent="0.2">
      <c r="A1099" s="3">
        <v>230607</v>
      </c>
      <c r="B1099" s="3">
        <v>2</v>
      </c>
      <c r="C1099" s="3">
        <v>6</v>
      </c>
    </row>
    <row r="1100" spans="1:3" x14ac:dyDescent="0.2">
      <c r="A1100" s="3">
        <v>230939</v>
      </c>
      <c r="B1100" s="3">
        <v>14</v>
      </c>
      <c r="C1100" s="3">
        <v>5</v>
      </c>
    </row>
    <row r="1101" spans="1:3" x14ac:dyDescent="0.2">
      <c r="A1101" s="3">
        <v>232925</v>
      </c>
      <c r="B1101" s="3" t="s">
        <v>1866</v>
      </c>
      <c r="C1101" s="3">
        <v>2</v>
      </c>
    </row>
    <row r="1102" spans="1:3" x14ac:dyDescent="0.2">
      <c r="A1102" s="3">
        <v>233432</v>
      </c>
      <c r="B1102" s="3" t="s">
        <v>1866</v>
      </c>
      <c r="C1102" s="3">
        <v>2</v>
      </c>
    </row>
    <row r="1103" spans="1:3" x14ac:dyDescent="0.2">
      <c r="A1103" s="3">
        <v>233436</v>
      </c>
      <c r="B1103" s="3">
        <v>3</v>
      </c>
      <c r="C1103" s="3">
        <v>37</v>
      </c>
    </row>
    <row r="1104" spans="1:3" x14ac:dyDescent="0.2">
      <c r="A1104" s="3">
        <v>234438</v>
      </c>
      <c r="B1104" s="3">
        <v>2</v>
      </c>
      <c r="C1104" s="3">
        <v>38</v>
      </c>
    </row>
    <row r="1105" spans="1:3" x14ac:dyDescent="0.2">
      <c r="A1105" s="3">
        <v>235511</v>
      </c>
      <c r="B1105" s="3" t="s">
        <v>1866</v>
      </c>
      <c r="C1105" s="3" t="s">
        <v>1865</v>
      </c>
    </row>
    <row r="1106" spans="1:3" x14ac:dyDescent="0.2">
      <c r="A1106" s="3">
        <v>236186</v>
      </c>
      <c r="B1106" s="3" t="s">
        <v>1866</v>
      </c>
      <c r="C1106" s="3">
        <v>3</v>
      </c>
    </row>
    <row r="1107" spans="1:3" x14ac:dyDescent="0.2">
      <c r="A1107" s="3">
        <v>236367</v>
      </c>
      <c r="B1107" s="3" t="s">
        <v>1866</v>
      </c>
      <c r="C1107" s="3">
        <v>1</v>
      </c>
    </row>
    <row r="1108" spans="1:3" x14ac:dyDescent="0.2">
      <c r="A1108" s="3">
        <v>237178</v>
      </c>
      <c r="B1108" s="3">
        <v>18</v>
      </c>
      <c r="C1108" s="3" t="s">
        <v>1865</v>
      </c>
    </row>
    <row r="1109" spans="1:3" x14ac:dyDescent="0.2">
      <c r="A1109" s="3">
        <v>237422</v>
      </c>
      <c r="B1109" s="3">
        <v>15</v>
      </c>
      <c r="C1109" s="3">
        <v>7</v>
      </c>
    </row>
    <row r="1110" spans="1:3" x14ac:dyDescent="0.2">
      <c r="A1110" s="3">
        <v>238617</v>
      </c>
      <c r="B1110" s="3">
        <v>30</v>
      </c>
      <c r="C1110" s="3">
        <v>5</v>
      </c>
    </row>
    <row r="1111" spans="1:3" x14ac:dyDescent="0.2">
      <c r="A1111" s="3">
        <v>239968</v>
      </c>
      <c r="B1111" s="3">
        <v>20</v>
      </c>
      <c r="C1111" s="3">
        <v>2</v>
      </c>
    </row>
    <row r="1112" spans="1:3" x14ac:dyDescent="0.2">
      <c r="A1112" s="3">
        <v>240201</v>
      </c>
      <c r="B1112" s="3" t="s">
        <v>1865</v>
      </c>
      <c r="C1112" s="3"/>
    </row>
    <row r="1113" spans="1:3" x14ac:dyDescent="0.2">
      <c r="A1113" s="3">
        <v>241689</v>
      </c>
      <c r="B1113" s="3">
        <v>1</v>
      </c>
      <c r="C1113" s="3">
        <v>9</v>
      </c>
    </row>
    <row r="1114" spans="1:3" x14ac:dyDescent="0.2">
      <c r="A1114" s="3">
        <v>242096</v>
      </c>
      <c r="B1114" s="3" t="s">
        <v>1866</v>
      </c>
      <c r="C1114" s="3" t="s">
        <v>1865</v>
      </c>
    </row>
    <row r="1115" spans="1:3" x14ac:dyDescent="0.2">
      <c r="A1115" s="3">
        <v>243787</v>
      </c>
      <c r="B1115" s="3">
        <v>2</v>
      </c>
      <c r="C1115" s="3">
        <v>47</v>
      </c>
    </row>
    <row r="1116" spans="1:3" x14ac:dyDescent="0.2">
      <c r="A1116" s="3">
        <v>252871</v>
      </c>
      <c r="B1116" s="3">
        <v>1</v>
      </c>
      <c r="C1116" s="3">
        <v>6</v>
      </c>
    </row>
    <row r="1117" spans="1:3" x14ac:dyDescent="0.2">
      <c r="A1117" s="3">
        <v>253844</v>
      </c>
      <c r="B1117" s="3">
        <v>1</v>
      </c>
      <c r="C1117" s="3">
        <v>5</v>
      </c>
    </row>
    <row r="1118" spans="1:3" x14ac:dyDescent="0.2">
      <c r="A1118" s="3">
        <v>270032</v>
      </c>
      <c r="B1118" s="3">
        <v>28</v>
      </c>
      <c r="C1118" s="3">
        <v>4</v>
      </c>
    </row>
    <row r="1119" spans="1:3" x14ac:dyDescent="0.2">
      <c r="A1119" s="3">
        <v>277916</v>
      </c>
      <c r="B1119" s="3">
        <v>7</v>
      </c>
      <c r="C1119" s="3">
        <v>22</v>
      </c>
    </row>
    <row r="1120" spans="1:3" x14ac:dyDescent="0.2">
      <c r="A1120" s="3">
        <v>293426</v>
      </c>
      <c r="B1120" s="3">
        <v>8</v>
      </c>
      <c r="C1120" s="3">
        <v>30</v>
      </c>
    </row>
    <row r="1121" spans="1:3" x14ac:dyDescent="0.2">
      <c r="A1121" s="3">
        <v>300074</v>
      </c>
      <c r="B1121" s="3">
        <v>1</v>
      </c>
      <c r="C1121" s="3">
        <v>12</v>
      </c>
    </row>
    <row r="1122" spans="1:3" x14ac:dyDescent="0.2">
      <c r="A1122" s="3">
        <v>300075</v>
      </c>
      <c r="B1122" s="3">
        <v>52</v>
      </c>
      <c r="C1122" s="3">
        <v>1</v>
      </c>
    </row>
    <row r="1123" spans="1:3" x14ac:dyDescent="0.2">
      <c r="A1123" s="3">
        <v>300173</v>
      </c>
      <c r="B1123" s="3">
        <v>60</v>
      </c>
      <c r="C1123" s="3">
        <v>1</v>
      </c>
    </row>
    <row r="1124" spans="1:3" x14ac:dyDescent="0.2">
      <c r="A1124" s="3">
        <v>300479</v>
      </c>
      <c r="B1124" s="3">
        <v>77</v>
      </c>
      <c r="C1124" s="3">
        <v>50</v>
      </c>
    </row>
    <row r="1125" spans="1:3" x14ac:dyDescent="0.2">
      <c r="A1125" s="3">
        <v>300623</v>
      </c>
      <c r="B1125" s="3">
        <v>33</v>
      </c>
      <c r="C1125" s="3">
        <v>3</v>
      </c>
    </row>
    <row r="1126" spans="1:3" x14ac:dyDescent="0.2">
      <c r="A1126" s="3">
        <v>300687</v>
      </c>
      <c r="B1126" s="3">
        <v>120</v>
      </c>
      <c r="C1126" s="3">
        <v>46</v>
      </c>
    </row>
    <row r="1127" spans="1:3" x14ac:dyDescent="0.2">
      <c r="A1127" s="3">
        <v>301446</v>
      </c>
      <c r="B1127" s="3">
        <v>55</v>
      </c>
      <c r="C1127" s="3">
        <v>21</v>
      </c>
    </row>
    <row r="1128" spans="1:3" x14ac:dyDescent="0.2">
      <c r="A1128" s="3">
        <v>301497</v>
      </c>
      <c r="B1128" s="3">
        <v>11</v>
      </c>
      <c r="C1128" s="3">
        <v>1</v>
      </c>
    </row>
    <row r="1129" spans="1:3" x14ac:dyDescent="0.2">
      <c r="A1129" s="3">
        <v>301506</v>
      </c>
      <c r="B1129" s="3" t="s">
        <v>1866</v>
      </c>
      <c r="C1129" s="3">
        <v>14</v>
      </c>
    </row>
    <row r="1130" spans="1:3" x14ac:dyDescent="0.2">
      <c r="A1130" s="3">
        <v>302136</v>
      </c>
      <c r="B1130" s="3">
        <v>3</v>
      </c>
      <c r="C1130" s="3">
        <v>39</v>
      </c>
    </row>
    <row r="1131" spans="1:3" x14ac:dyDescent="0.2">
      <c r="A1131" s="3">
        <v>302228</v>
      </c>
      <c r="B1131" s="3">
        <v>46</v>
      </c>
      <c r="C1131" s="3">
        <v>52</v>
      </c>
    </row>
    <row r="1132" spans="1:3" x14ac:dyDescent="0.2">
      <c r="A1132" s="3">
        <v>302285</v>
      </c>
      <c r="B1132" s="3">
        <v>46</v>
      </c>
      <c r="C1132" s="3">
        <v>4</v>
      </c>
    </row>
    <row r="1133" spans="1:3" x14ac:dyDescent="0.2">
      <c r="A1133" s="3">
        <v>302493</v>
      </c>
      <c r="B1133" s="3">
        <v>20</v>
      </c>
      <c r="C1133" s="3">
        <v>34</v>
      </c>
    </row>
    <row r="1134" spans="1:3" x14ac:dyDescent="0.2">
      <c r="A1134" s="3">
        <v>302591</v>
      </c>
      <c r="B1134" s="3">
        <v>8</v>
      </c>
      <c r="C1134" s="3">
        <v>42</v>
      </c>
    </row>
    <row r="1135" spans="1:3" x14ac:dyDescent="0.2">
      <c r="A1135" s="3">
        <v>302704</v>
      </c>
      <c r="B1135" s="3" t="s">
        <v>1866</v>
      </c>
      <c r="C1135" s="3" t="s">
        <v>1865</v>
      </c>
    </row>
    <row r="1136" spans="1:3" x14ac:dyDescent="0.2">
      <c r="A1136" s="3">
        <v>302773</v>
      </c>
      <c r="B1136" s="3">
        <v>83</v>
      </c>
      <c r="C1136" s="3">
        <v>34</v>
      </c>
    </row>
    <row r="1137" spans="1:3" x14ac:dyDescent="0.2">
      <c r="A1137" s="3">
        <v>302836</v>
      </c>
      <c r="B1137" s="3">
        <v>8</v>
      </c>
      <c r="C1137" s="3">
        <v>7</v>
      </c>
    </row>
    <row r="1138" spans="1:3" x14ac:dyDescent="0.2">
      <c r="A1138" s="3">
        <v>302910</v>
      </c>
      <c r="B1138" s="3">
        <v>2</v>
      </c>
      <c r="C1138" s="3">
        <v>1</v>
      </c>
    </row>
    <row r="1139" spans="1:3" x14ac:dyDescent="0.2">
      <c r="A1139" s="3">
        <v>302987</v>
      </c>
      <c r="B1139" s="3">
        <v>16</v>
      </c>
      <c r="C1139" s="3">
        <v>51</v>
      </c>
    </row>
    <row r="1140" spans="1:3" x14ac:dyDescent="0.2">
      <c r="A1140" s="3">
        <v>303208</v>
      </c>
      <c r="B1140" s="3">
        <v>47</v>
      </c>
      <c r="C1140" s="3">
        <v>1</v>
      </c>
    </row>
    <row r="1141" spans="1:3" x14ac:dyDescent="0.2">
      <c r="A1141" s="3">
        <v>303223</v>
      </c>
      <c r="B1141" s="3">
        <v>247</v>
      </c>
      <c r="C1141" s="3">
        <v>33</v>
      </c>
    </row>
    <row r="1142" spans="1:3" x14ac:dyDescent="0.2">
      <c r="A1142" s="3">
        <v>303269</v>
      </c>
      <c r="B1142" s="3" t="s">
        <v>1866</v>
      </c>
      <c r="C1142" s="3">
        <v>2</v>
      </c>
    </row>
    <row r="1143" spans="1:3" x14ac:dyDescent="0.2">
      <c r="A1143" s="3">
        <v>303321</v>
      </c>
      <c r="B1143" s="3">
        <v>3</v>
      </c>
      <c r="C1143" s="3">
        <v>3</v>
      </c>
    </row>
    <row r="1144" spans="1:3" x14ac:dyDescent="0.2">
      <c r="A1144" s="3">
        <v>303426</v>
      </c>
      <c r="B1144" s="3">
        <v>30</v>
      </c>
      <c r="C1144" s="3">
        <v>2</v>
      </c>
    </row>
    <row r="1145" spans="1:3" x14ac:dyDescent="0.2">
      <c r="A1145" s="3">
        <v>303536</v>
      </c>
      <c r="B1145" s="3">
        <v>7</v>
      </c>
      <c r="C1145" s="3" t="s">
        <v>1865</v>
      </c>
    </row>
    <row r="1146" spans="1:3" x14ac:dyDescent="0.2">
      <c r="A1146" s="3">
        <v>303663</v>
      </c>
      <c r="B1146" s="3">
        <v>193</v>
      </c>
      <c r="C1146" s="3">
        <v>42</v>
      </c>
    </row>
    <row r="1147" spans="1:3" x14ac:dyDescent="0.2">
      <c r="A1147" s="3">
        <v>303706</v>
      </c>
      <c r="B1147" s="3">
        <v>2</v>
      </c>
      <c r="C1147" s="3">
        <v>5</v>
      </c>
    </row>
    <row r="1148" spans="1:3" x14ac:dyDescent="0.2">
      <c r="A1148" s="3">
        <v>303941</v>
      </c>
      <c r="B1148" s="3">
        <v>53</v>
      </c>
      <c r="C1148" s="3">
        <v>42</v>
      </c>
    </row>
    <row r="1149" spans="1:3" x14ac:dyDescent="0.2">
      <c r="A1149" s="3">
        <v>304014</v>
      </c>
      <c r="B1149" s="3">
        <v>1</v>
      </c>
      <c r="C1149" s="3" t="s">
        <v>1865</v>
      </c>
    </row>
    <row r="1150" spans="1:3" x14ac:dyDescent="0.2">
      <c r="A1150" s="3">
        <v>304016</v>
      </c>
      <c r="B1150" s="3">
        <v>15</v>
      </c>
      <c r="C1150" s="3">
        <v>9</v>
      </c>
    </row>
    <row r="1151" spans="1:3" x14ac:dyDescent="0.2">
      <c r="A1151" s="3">
        <v>304056</v>
      </c>
      <c r="B1151" s="3">
        <v>1</v>
      </c>
      <c r="C1151" s="3">
        <v>9</v>
      </c>
    </row>
    <row r="1152" spans="1:3" x14ac:dyDescent="0.2">
      <c r="A1152" s="3">
        <v>305183</v>
      </c>
      <c r="B1152" s="3" t="s">
        <v>1866</v>
      </c>
      <c r="C1152" s="3" t="s">
        <v>1865</v>
      </c>
    </row>
    <row r="1153" spans="1:3" x14ac:dyDescent="0.2">
      <c r="A1153" s="3">
        <v>305270</v>
      </c>
      <c r="B1153" s="3">
        <v>4</v>
      </c>
      <c r="C1153" s="3">
        <v>20</v>
      </c>
    </row>
    <row r="1154" spans="1:3" x14ac:dyDescent="0.2">
      <c r="A1154" s="3">
        <v>305322</v>
      </c>
      <c r="B1154" s="3">
        <v>41</v>
      </c>
      <c r="C1154" s="3">
        <v>33</v>
      </c>
    </row>
    <row r="1155" spans="1:3" x14ac:dyDescent="0.2">
      <c r="A1155" s="3">
        <v>305582</v>
      </c>
      <c r="B1155" s="3">
        <v>9</v>
      </c>
      <c r="C1155" s="3">
        <v>4</v>
      </c>
    </row>
    <row r="1156" spans="1:3" x14ac:dyDescent="0.2">
      <c r="A1156" s="3">
        <v>305596</v>
      </c>
      <c r="B1156" s="3">
        <v>70</v>
      </c>
      <c r="C1156" s="3">
        <v>33</v>
      </c>
    </row>
    <row r="1157" spans="1:3" x14ac:dyDescent="0.2">
      <c r="A1157" s="3">
        <v>305674</v>
      </c>
      <c r="B1157" s="3">
        <v>39</v>
      </c>
      <c r="C1157" s="3" t="s">
        <v>1865</v>
      </c>
    </row>
    <row r="1158" spans="1:3" x14ac:dyDescent="0.2">
      <c r="A1158" s="3">
        <v>305755</v>
      </c>
      <c r="B1158" s="3">
        <v>459</v>
      </c>
      <c r="C1158" s="3">
        <v>34</v>
      </c>
    </row>
    <row r="1159" spans="1:3" x14ac:dyDescent="0.2">
      <c r="A1159" s="3">
        <v>305835</v>
      </c>
      <c r="B1159" s="3">
        <v>36</v>
      </c>
      <c r="C1159" s="3">
        <v>1</v>
      </c>
    </row>
    <row r="1160" spans="1:3" x14ac:dyDescent="0.2">
      <c r="A1160" s="3">
        <v>305888</v>
      </c>
      <c r="B1160" s="3">
        <v>252</v>
      </c>
      <c r="C1160" s="3">
        <v>34</v>
      </c>
    </row>
    <row r="1161" spans="1:3" x14ac:dyDescent="0.2">
      <c r="A1161" s="3">
        <v>305896</v>
      </c>
      <c r="B1161" s="3">
        <v>152</v>
      </c>
      <c r="C1161" s="3">
        <v>8</v>
      </c>
    </row>
    <row r="1162" spans="1:3" x14ac:dyDescent="0.2">
      <c r="A1162" s="3">
        <v>305994</v>
      </c>
      <c r="B1162" s="3">
        <v>4</v>
      </c>
      <c r="C1162" s="3">
        <v>6</v>
      </c>
    </row>
    <row r="1163" spans="1:3" x14ac:dyDescent="0.2">
      <c r="A1163" s="3">
        <v>305996</v>
      </c>
      <c r="B1163" s="3">
        <v>16</v>
      </c>
      <c r="C1163" s="3">
        <v>6</v>
      </c>
    </row>
    <row r="1164" spans="1:3" x14ac:dyDescent="0.2">
      <c r="A1164" s="3">
        <v>305997</v>
      </c>
      <c r="B1164" s="3">
        <v>32</v>
      </c>
      <c r="C1164" s="3">
        <v>6</v>
      </c>
    </row>
    <row r="1165" spans="1:3" x14ac:dyDescent="0.2">
      <c r="A1165" s="3">
        <v>305998</v>
      </c>
      <c r="B1165" s="3">
        <v>17</v>
      </c>
      <c r="C1165" s="3">
        <v>6</v>
      </c>
    </row>
    <row r="1166" spans="1:3" x14ac:dyDescent="0.2">
      <c r="A1166" s="3">
        <v>305999</v>
      </c>
      <c r="B1166" s="3">
        <v>28</v>
      </c>
      <c r="C1166" s="3">
        <v>6</v>
      </c>
    </row>
    <row r="1167" spans="1:3" x14ac:dyDescent="0.2">
      <c r="A1167" s="3">
        <v>306000</v>
      </c>
      <c r="B1167" s="3">
        <v>20</v>
      </c>
      <c r="C1167" s="3">
        <v>6</v>
      </c>
    </row>
    <row r="1168" spans="1:3" x14ac:dyDescent="0.2">
      <c r="A1168" s="3">
        <v>306001</v>
      </c>
      <c r="B1168" s="3">
        <v>25</v>
      </c>
      <c r="C1168" s="3">
        <v>6</v>
      </c>
    </row>
    <row r="1169" spans="1:3" x14ac:dyDescent="0.2">
      <c r="A1169" s="3">
        <v>306038</v>
      </c>
      <c r="B1169" s="3">
        <v>105</v>
      </c>
      <c r="C1169" s="3">
        <v>49</v>
      </c>
    </row>
    <row r="1170" spans="1:3" x14ac:dyDescent="0.2">
      <c r="A1170" s="3">
        <v>306040</v>
      </c>
      <c r="B1170" s="3" t="s">
        <v>1866</v>
      </c>
      <c r="C1170" s="3">
        <v>3</v>
      </c>
    </row>
    <row r="1171" spans="1:3" x14ac:dyDescent="0.2">
      <c r="A1171" s="3">
        <v>306046</v>
      </c>
      <c r="B1171" s="3">
        <v>56</v>
      </c>
      <c r="C1171" s="3">
        <v>24</v>
      </c>
    </row>
    <row r="1172" spans="1:3" x14ac:dyDescent="0.2">
      <c r="A1172" s="3">
        <v>307677</v>
      </c>
      <c r="B1172" s="3" t="s">
        <v>1866</v>
      </c>
      <c r="C1172" s="3">
        <v>33</v>
      </c>
    </row>
    <row r="1173" spans="1:3" x14ac:dyDescent="0.2">
      <c r="A1173" s="3">
        <v>307788</v>
      </c>
      <c r="B1173" s="3">
        <v>54</v>
      </c>
      <c r="C1173" s="3">
        <v>35</v>
      </c>
    </row>
    <row r="1174" spans="1:3" x14ac:dyDescent="0.2">
      <c r="A1174" s="3">
        <v>307831</v>
      </c>
      <c r="B1174" s="3">
        <v>28</v>
      </c>
      <c r="C1174" s="3">
        <v>7</v>
      </c>
    </row>
    <row r="1175" spans="1:3" x14ac:dyDescent="0.2">
      <c r="A1175" s="3">
        <v>307838</v>
      </c>
      <c r="B1175" s="3">
        <v>10</v>
      </c>
      <c r="C1175" s="3">
        <v>6</v>
      </c>
    </row>
    <row r="1176" spans="1:3" x14ac:dyDescent="0.2">
      <c r="A1176" s="3">
        <v>308142</v>
      </c>
      <c r="B1176" s="3" t="s">
        <v>1866</v>
      </c>
      <c r="C1176" s="3">
        <v>3</v>
      </c>
    </row>
    <row r="1177" spans="1:3" x14ac:dyDescent="0.2">
      <c r="A1177" s="3">
        <v>308391</v>
      </c>
      <c r="B1177" s="3" t="s">
        <v>1865</v>
      </c>
      <c r="C1177" s="3"/>
    </row>
    <row r="1178" spans="1:3" x14ac:dyDescent="0.2">
      <c r="A1178" s="3">
        <v>308856</v>
      </c>
      <c r="B1178" s="3">
        <v>275</v>
      </c>
      <c r="C1178" s="3">
        <v>11</v>
      </c>
    </row>
    <row r="1179" spans="1:3" x14ac:dyDescent="0.2">
      <c r="A1179" s="3">
        <v>309015</v>
      </c>
      <c r="B1179" s="3">
        <v>21</v>
      </c>
      <c r="C1179" s="3">
        <v>9</v>
      </c>
    </row>
    <row r="1180" spans="1:3" x14ac:dyDescent="0.2">
      <c r="A1180" s="3">
        <v>309173</v>
      </c>
      <c r="B1180" s="3" t="s">
        <v>1866</v>
      </c>
      <c r="C1180" s="3">
        <v>1</v>
      </c>
    </row>
    <row r="1181" spans="1:3" x14ac:dyDescent="0.2">
      <c r="A1181" s="3">
        <v>309225</v>
      </c>
      <c r="B1181" s="3">
        <v>16</v>
      </c>
      <c r="C1181" s="3">
        <v>4</v>
      </c>
    </row>
    <row r="1182" spans="1:3" x14ac:dyDescent="0.2">
      <c r="A1182" s="3">
        <v>309450</v>
      </c>
      <c r="B1182" s="3">
        <v>12</v>
      </c>
      <c r="C1182" s="3">
        <v>4</v>
      </c>
    </row>
    <row r="1183" spans="1:3" x14ac:dyDescent="0.2">
      <c r="A1183" s="3">
        <v>309455</v>
      </c>
      <c r="B1183" s="3" t="s">
        <v>1866</v>
      </c>
      <c r="C1183" s="3">
        <v>23</v>
      </c>
    </row>
    <row r="1184" spans="1:3" x14ac:dyDescent="0.2">
      <c r="A1184" s="3">
        <v>309618</v>
      </c>
      <c r="B1184" s="3" t="s">
        <v>1866</v>
      </c>
      <c r="C1184" s="3">
        <v>1</v>
      </c>
    </row>
    <row r="1185" spans="1:3" x14ac:dyDescent="0.2">
      <c r="A1185" s="3">
        <v>309704</v>
      </c>
      <c r="B1185" s="3">
        <v>198</v>
      </c>
      <c r="C1185" s="3">
        <v>41</v>
      </c>
    </row>
    <row r="1186" spans="1:3" x14ac:dyDescent="0.2">
      <c r="A1186" s="3">
        <v>309888</v>
      </c>
      <c r="B1186" s="3">
        <v>52</v>
      </c>
      <c r="C1186" s="3">
        <v>7</v>
      </c>
    </row>
    <row r="1187" spans="1:3" x14ac:dyDescent="0.2">
      <c r="A1187" s="3">
        <v>309960</v>
      </c>
      <c r="B1187" s="3">
        <v>105</v>
      </c>
      <c r="C1187" s="3">
        <v>32</v>
      </c>
    </row>
    <row r="1188" spans="1:3" x14ac:dyDescent="0.2">
      <c r="A1188" s="3">
        <v>309995</v>
      </c>
      <c r="B1188" s="3">
        <v>458</v>
      </c>
      <c r="C1188" s="3">
        <v>10</v>
      </c>
    </row>
    <row r="1189" spans="1:3" x14ac:dyDescent="0.2">
      <c r="A1189" s="3">
        <v>310328</v>
      </c>
      <c r="B1189" s="3">
        <v>3</v>
      </c>
      <c r="C1189" s="3">
        <v>6</v>
      </c>
    </row>
    <row r="1190" spans="1:3" x14ac:dyDescent="0.2">
      <c r="A1190" s="3">
        <v>310479</v>
      </c>
      <c r="B1190" s="3">
        <v>44</v>
      </c>
      <c r="C1190" s="3">
        <v>8</v>
      </c>
    </row>
    <row r="1191" spans="1:3" x14ac:dyDescent="0.2">
      <c r="A1191" s="3">
        <v>310911</v>
      </c>
      <c r="B1191" s="3">
        <v>58</v>
      </c>
      <c r="C1191" s="3">
        <v>10</v>
      </c>
    </row>
    <row r="1192" spans="1:3" x14ac:dyDescent="0.2">
      <c r="A1192" s="3">
        <v>311450</v>
      </c>
      <c r="B1192" s="3">
        <v>17</v>
      </c>
      <c r="C1192" s="3">
        <v>12</v>
      </c>
    </row>
    <row r="1193" spans="1:3" x14ac:dyDescent="0.2">
      <c r="A1193" s="3">
        <v>311621</v>
      </c>
      <c r="B1193" s="3" t="s">
        <v>1866</v>
      </c>
      <c r="C1193" s="3" t="s">
        <v>1865</v>
      </c>
    </row>
    <row r="1194" spans="1:3" x14ac:dyDescent="0.2">
      <c r="A1194" s="3">
        <v>311696</v>
      </c>
      <c r="B1194" s="3">
        <v>35</v>
      </c>
      <c r="C1194" s="3">
        <v>38</v>
      </c>
    </row>
    <row r="1195" spans="1:3" x14ac:dyDescent="0.2">
      <c r="A1195" s="3">
        <v>312926</v>
      </c>
      <c r="B1195" s="3">
        <v>14</v>
      </c>
      <c r="C1195" s="3">
        <v>54</v>
      </c>
    </row>
    <row r="1196" spans="1:3" x14ac:dyDescent="0.2">
      <c r="A1196" s="3">
        <v>313258</v>
      </c>
      <c r="B1196" s="3">
        <v>1</v>
      </c>
      <c r="C1196" s="3">
        <v>39</v>
      </c>
    </row>
    <row r="1197" spans="1:3" x14ac:dyDescent="0.2">
      <c r="A1197" s="3">
        <v>313325</v>
      </c>
      <c r="B1197" s="3">
        <v>1</v>
      </c>
      <c r="C1197" s="3">
        <v>6</v>
      </c>
    </row>
    <row r="1198" spans="1:3" x14ac:dyDescent="0.2">
      <c r="A1198" s="3">
        <v>313390</v>
      </c>
      <c r="B1198" s="3">
        <v>18</v>
      </c>
      <c r="C1198" s="3">
        <v>6</v>
      </c>
    </row>
    <row r="1199" spans="1:3" x14ac:dyDescent="0.2">
      <c r="A1199" s="3">
        <v>313412</v>
      </c>
      <c r="B1199" s="3">
        <v>5</v>
      </c>
      <c r="C1199" s="3">
        <v>4</v>
      </c>
    </row>
    <row r="1200" spans="1:3" x14ac:dyDescent="0.2">
      <c r="A1200" s="3">
        <v>313761</v>
      </c>
      <c r="B1200" s="3" t="s">
        <v>1866</v>
      </c>
      <c r="C1200" s="3">
        <v>26</v>
      </c>
    </row>
    <row r="1201" spans="1:3" x14ac:dyDescent="0.2">
      <c r="A1201" s="3">
        <v>313790</v>
      </c>
      <c r="B1201" s="3">
        <v>295</v>
      </c>
      <c r="C1201" s="3">
        <v>13</v>
      </c>
    </row>
    <row r="1202" spans="1:3" x14ac:dyDescent="0.2">
      <c r="A1202" s="3">
        <v>313841</v>
      </c>
      <c r="B1202" s="3">
        <v>5</v>
      </c>
      <c r="C1202" s="3">
        <v>1</v>
      </c>
    </row>
    <row r="1203" spans="1:3" x14ac:dyDescent="0.2">
      <c r="A1203" s="3">
        <v>313868</v>
      </c>
      <c r="B1203" s="3">
        <v>32</v>
      </c>
      <c r="C1203" s="3">
        <v>51</v>
      </c>
    </row>
    <row r="1204" spans="1:3" x14ac:dyDescent="0.2">
      <c r="A1204" s="3">
        <v>313924</v>
      </c>
      <c r="B1204" s="3">
        <v>61</v>
      </c>
      <c r="C1204" s="3">
        <v>9</v>
      </c>
    </row>
    <row r="1205" spans="1:3" x14ac:dyDescent="0.2">
      <c r="A1205" s="3">
        <v>313954</v>
      </c>
      <c r="B1205" s="3">
        <v>7</v>
      </c>
      <c r="C1205" s="3">
        <v>34</v>
      </c>
    </row>
    <row r="1206" spans="1:3" x14ac:dyDescent="0.2">
      <c r="A1206" s="3">
        <v>314695</v>
      </c>
      <c r="B1206" s="3" t="s">
        <v>1866</v>
      </c>
      <c r="C1206" s="3" t="s">
        <v>1865</v>
      </c>
    </row>
    <row r="1207" spans="1:3" x14ac:dyDescent="0.2">
      <c r="A1207" s="3">
        <v>314955</v>
      </c>
      <c r="B1207" s="3">
        <v>1</v>
      </c>
      <c r="C1207" s="3">
        <v>35</v>
      </c>
    </row>
    <row r="1208" spans="1:3" x14ac:dyDescent="0.2">
      <c r="A1208" s="3">
        <v>315001</v>
      </c>
      <c r="B1208" s="3">
        <v>57</v>
      </c>
      <c r="C1208" s="3">
        <v>37</v>
      </c>
    </row>
    <row r="1209" spans="1:3" x14ac:dyDescent="0.2">
      <c r="A1209" s="3">
        <v>315055</v>
      </c>
      <c r="B1209" s="3">
        <v>200</v>
      </c>
      <c r="C1209" s="3">
        <v>15</v>
      </c>
    </row>
    <row r="1210" spans="1:3" x14ac:dyDescent="0.2">
      <c r="A1210" s="3">
        <v>315176</v>
      </c>
      <c r="B1210" s="3">
        <v>83</v>
      </c>
      <c r="C1210" s="3">
        <v>13</v>
      </c>
    </row>
    <row r="1211" spans="1:3" x14ac:dyDescent="0.2">
      <c r="A1211" s="3">
        <v>315246</v>
      </c>
      <c r="B1211" s="3">
        <v>57</v>
      </c>
      <c r="C1211" s="3">
        <v>49</v>
      </c>
    </row>
    <row r="1212" spans="1:3" x14ac:dyDescent="0.2">
      <c r="A1212" s="3">
        <v>315428</v>
      </c>
      <c r="B1212" s="3">
        <v>28</v>
      </c>
      <c r="C1212" s="3">
        <v>13</v>
      </c>
    </row>
    <row r="1213" spans="1:3" x14ac:dyDescent="0.2">
      <c r="A1213" s="3">
        <v>315562</v>
      </c>
      <c r="B1213" s="3" t="s">
        <v>1866</v>
      </c>
      <c r="C1213" s="3">
        <v>2</v>
      </c>
    </row>
    <row r="1214" spans="1:3" x14ac:dyDescent="0.2">
      <c r="A1214" s="3">
        <v>315703</v>
      </c>
      <c r="B1214" s="3">
        <v>80</v>
      </c>
      <c r="C1214" s="3">
        <v>24</v>
      </c>
    </row>
    <row r="1215" spans="1:3" x14ac:dyDescent="0.2">
      <c r="A1215" s="3">
        <v>315722</v>
      </c>
      <c r="B1215" s="3">
        <v>210</v>
      </c>
      <c r="C1215" s="3">
        <v>24</v>
      </c>
    </row>
    <row r="1216" spans="1:3" x14ac:dyDescent="0.2">
      <c r="A1216" s="3">
        <v>316023</v>
      </c>
      <c r="B1216" s="3">
        <v>28</v>
      </c>
      <c r="C1216" s="3">
        <v>11</v>
      </c>
    </row>
    <row r="1217" spans="1:3" x14ac:dyDescent="0.2">
      <c r="A1217" s="3">
        <v>316058</v>
      </c>
      <c r="B1217" s="3" t="s">
        <v>1866</v>
      </c>
      <c r="C1217" s="3">
        <v>2</v>
      </c>
    </row>
    <row r="1218" spans="1:3" x14ac:dyDescent="0.2">
      <c r="A1218" s="3">
        <v>316129</v>
      </c>
      <c r="B1218" s="3" t="s">
        <v>1866</v>
      </c>
      <c r="C1218" s="3">
        <v>4</v>
      </c>
    </row>
    <row r="1219" spans="1:3" x14ac:dyDescent="0.2">
      <c r="A1219" s="3">
        <v>316358</v>
      </c>
      <c r="B1219" s="3" t="s">
        <v>1865</v>
      </c>
      <c r="C1219" s="3"/>
    </row>
    <row r="1220" spans="1:3" x14ac:dyDescent="0.2">
      <c r="A1220" s="3">
        <v>316390</v>
      </c>
      <c r="B1220" s="3">
        <v>6</v>
      </c>
      <c r="C1220" s="3">
        <v>4</v>
      </c>
    </row>
    <row r="1221" spans="1:3" x14ac:dyDescent="0.2">
      <c r="A1221" s="3">
        <v>316715</v>
      </c>
      <c r="B1221" s="3" t="s">
        <v>1866</v>
      </c>
      <c r="C1221" s="3">
        <v>1</v>
      </c>
    </row>
    <row r="1222" spans="1:3" x14ac:dyDescent="0.2">
      <c r="A1222" s="3">
        <v>316716</v>
      </c>
      <c r="B1222" s="3">
        <v>724</v>
      </c>
      <c r="C1222" s="3">
        <v>28</v>
      </c>
    </row>
    <row r="1223" spans="1:3" x14ac:dyDescent="0.2">
      <c r="A1223" s="3">
        <v>316726</v>
      </c>
      <c r="B1223" s="3">
        <v>272</v>
      </c>
      <c r="C1223" s="3">
        <v>32</v>
      </c>
    </row>
    <row r="1224" spans="1:3" x14ac:dyDescent="0.2">
      <c r="A1224" s="3">
        <v>317085</v>
      </c>
      <c r="B1224" s="3">
        <v>53</v>
      </c>
      <c r="C1224" s="3">
        <v>55</v>
      </c>
    </row>
    <row r="1225" spans="1:3" x14ac:dyDescent="0.2">
      <c r="A1225" s="3">
        <v>317139</v>
      </c>
      <c r="B1225" s="3" t="s">
        <v>1866</v>
      </c>
      <c r="C1225" s="3">
        <v>2</v>
      </c>
    </row>
    <row r="1226" spans="1:3" x14ac:dyDescent="0.2">
      <c r="A1226" s="3">
        <v>317462</v>
      </c>
      <c r="B1226" s="3">
        <v>16</v>
      </c>
      <c r="C1226" s="3">
        <v>12</v>
      </c>
    </row>
    <row r="1227" spans="1:3" x14ac:dyDescent="0.2">
      <c r="A1227" s="3">
        <v>317638</v>
      </c>
      <c r="B1227" s="3">
        <v>23</v>
      </c>
      <c r="C1227" s="3">
        <v>8</v>
      </c>
    </row>
    <row r="1228" spans="1:3" x14ac:dyDescent="0.2">
      <c r="A1228" s="3">
        <v>317802</v>
      </c>
      <c r="B1228" s="3">
        <v>9</v>
      </c>
      <c r="C1228" s="3">
        <v>2</v>
      </c>
    </row>
    <row r="1229" spans="1:3" x14ac:dyDescent="0.2">
      <c r="A1229" s="3">
        <v>318133</v>
      </c>
      <c r="B1229" s="3" t="s">
        <v>1866</v>
      </c>
      <c r="C1229" s="3">
        <v>1</v>
      </c>
    </row>
    <row r="1230" spans="1:3" x14ac:dyDescent="0.2">
      <c r="A1230" s="3">
        <v>318176</v>
      </c>
      <c r="B1230" s="3">
        <v>33</v>
      </c>
      <c r="C1230" s="3">
        <v>1</v>
      </c>
    </row>
    <row r="1231" spans="1:3" x14ac:dyDescent="0.2">
      <c r="A1231" s="3">
        <v>318425</v>
      </c>
      <c r="B1231" s="3">
        <v>25</v>
      </c>
      <c r="C1231" s="3">
        <v>25</v>
      </c>
    </row>
    <row r="1232" spans="1:3" x14ac:dyDescent="0.2">
      <c r="A1232" s="3">
        <v>318725</v>
      </c>
      <c r="B1232" s="3">
        <v>235</v>
      </c>
      <c r="C1232" s="3">
        <v>36</v>
      </c>
    </row>
    <row r="1233" spans="1:3" x14ac:dyDescent="0.2">
      <c r="A1233" s="3">
        <v>318806</v>
      </c>
      <c r="B1233" s="3" t="s">
        <v>1866</v>
      </c>
      <c r="C1233" s="3">
        <v>1</v>
      </c>
    </row>
    <row r="1234" spans="1:3" x14ac:dyDescent="0.2">
      <c r="A1234" s="3">
        <v>319013</v>
      </c>
      <c r="B1234" s="3" t="s">
        <v>1866</v>
      </c>
      <c r="C1234" s="3">
        <v>23</v>
      </c>
    </row>
    <row r="1235" spans="1:3" x14ac:dyDescent="0.2">
      <c r="A1235" s="3">
        <v>319148</v>
      </c>
      <c r="B1235" s="3">
        <v>20</v>
      </c>
      <c r="C1235" s="3">
        <v>4</v>
      </c>
    </row>
    <row r="1236" spans="1:3" x14ac:dyDescent="0.2">
      <c r="A1236" s="3">
        <v>319336</v>
      </c>
      <c r="B1236" s="3">
        <v>68</v>
      </c>
      <c r="C1236" s="3">
        <v>49</v>
      </c>
    </row>
    <row r="1237" spans="1:3" x14ac:dyDescent="0.2">
      <c r="A1237" s="3">
        <v>319698</v>
      </c>
      <c r="B1237" s="4">
        <v>2037</v>
      </c>
      <c r="C1237" s="3">
        <v>6</v>
      </c>
    </row>
    <row r="1238" spans="1:3" x14ac:dyDescent="0.2">
      <c r="A1238" s="3">
        <v>320631</v>
      </c>
      <c r="B1238" s="3" t="s">
        <v>1866</v>
      </c>
      <c r="C1238" s="3">
        <v>12</v>
      </c>
    </row>
    <row r="1239" spans="1:3" x14ac:dyDescent="0.2">
      <c r="A1239" s="3">
        <v>320923</v>
      </c>
      <c r="B1239" s="3">
        <v>67</v>
      </c>
      <c r="C1239" s="3">
        <v>12</v>
      </c>
    </row>
    <row r="1240" spans="1:3" x14ac:dyDescent="0.2">
      <c r="A1240" s="3">
        <v>321168</v>
      </c>
      <c r="B1240" s="3">
        <v>36</v>
      </c>
      <c r="C1240" s="3">
        <v>7</v>
      </c>
    </row>
    <row r="1241" spans="1:3" x14ac:dyDescent="0.2">
      <c r="A1241" s="3">
        <v>321213</v>
      </c>
      <c r="B1241" s="3">
        <v>23</v>
      </c>
      <c r="C1241" s="3">
        <v>4</v>
      </c>
    </row>
    <row r="1242" spans="1:3" x14ac:dyDescent="0.2">
      <c r="A1242" s="3">
        <v>321253</v>
      </c>
      <c r="B1242" s="3">
        <v>45</v>
      </c>
      <c r="C1242" s="3">
        <v>27</v>
      </c>
    </row>
    <row r="1243" spans="1:3" x14ac:dyDescent="0.2">
      <c r="A1243" s="3">
        <v>321423</v>
      </c>
      <c r="B1243" s="3">
        <v>7</v>
      </c>
      <c r="C1243" s="3" t="s">
        <v>1865</v>
      </c>
    </row>
    <row r="1244" spans="1:3" x14ac:dyDescent="0.2">
      <c r="A1244" s="3">
        <v>321467</v>
      </c>
      <c r="B1244" s="3">
        <v>9</v>
      </c>
      <c r="C1244" s="3">
        <v>8</v>
      </c>
    </row>
    <row r="1245" spans="1:3" x14ac:dyDescent="0.2">
      <c r="A1245" s="3">
        <v>321491</v>
      </c>
      <c r="B1245" s="3">
        <v>5</v>
      </c>
      <c r="C1245" s="3">
        <v>50</v>
      </c>
    </row>
    <row r="1246" spans="1:3" x14ac:dyDescent="0.2">
      <c r="A1246" s="3">
        <v>321548</v>
      </c>
      <c r="B1246" s="3">
        <v>2</v>
      </c>
      <c r="C1246" s="3">
        <v>6</v>
      </c>
    </row>
    <row r="1247" spans="1:3" x14ac:dyDescent="0.2">
      <c r="A1247" s="3">
        <v>321708</v>
      </c>
      <c r="B1247" s="3" t="s">
        <v>1866</v>
      </c>
      <c r="C1247" s="3">
        <v>1</v>
      </c>
    </row>
    <row r="1248" spans="1:3" x14ac:dyDescent="0.2">
      <c r="A1248" s="3">
        <v>321757</v>
      </c>
      <c r="B1248" s="3">
        <v>12</v>
      </c>
      <c r="C1248" s="3">
        <v>6</v>
      </c>
    </row>
    <row r="1249" spans="1:3" x14ac:dyDescent="0.2">
      <c r="A1249" s="3">
        <v>321833</v>
      </c>
      <c r="B1249" s="3">
        <v>206</v>
      </c>
      <c r="C1249" s="3">
        <v>10</v>
      </c>
    </row>
    <row r="1250" spans="1:3" x14ac:dyDescent="0.2">
      <c r="A1250" s="3">
        <v>322022</v>
      </c>
      <c r="B1250" s="3">
        <v>14</v>
      </c>
      <c r="C1250" s="3">
        <v>1</v>
      </c>
    </row>
    <row r="1251" spans="1:3" x14ac:dyDescent="0.2">
      <c r="A1251" s="3">
        <v>322144</v>
      </c>
      <c r="B1251" s="3">
        <v>10</v>
      </c>
      <c r="C1251" s="3">
        <v>3</v>
      </c>
    </row>
    <row r="1252" spans="1:3" x14ac:dyDescent="0.2">
      <c r="A1252" s="3">
        <v>322446</v>
      </c>
      <c r="B1252" s="3" t="s">
        <v>1865</v>
      </c>
      <c r="C1252" s="3"/>
    </row>
    <row r="1253" spans="1:3" x14ac:dyDescent="0.2">
      <c r="A1253" s="3">
        <v>322540</v>
      </c>
      <c r="B1253" s="3" t="s">
        <v>1866</v>
      </c>
      <c r="C1253" s="3">
        <v>3</v>
      </c>
    </row>
    <row r="1254" spans="1:3" x14ac:dyDescent="0.2">
      <c r="A1254" s="3">
        <v>322638</v>
      </c>
      <c r="B1254" s="3">
        <v>10</v>
      </c>
      <c r="C1254" s="3">
        <v>19</v>
      </c>
    </row>
    <row r="1255" spans="1:3" x14ac:dyDescent="0.2">
      <c r="A1255" s="3">
        <v>322803</v>
      </c>
      <c r="B1255" s="3">
        <v>31</v>
      </c>
      <c r="C1255" s="3">
        <v>12</v>
      </c>
    </row>
    <row r="1256" spans="1:3" x14ac:dyDescent="0.2">
      <c r="A1256" s="3">
        <v>323066</v>
      </c>
      <c r="B1256" s="3">
        <v>6</v>
      </c>
      <c r="C1256" s="3">
        <v>11</v>
      </c>
    </row>
    <row r="1257" spans="1:3" x14ac:dyDescent="0.2">
      <c r="A1257" s="3">
        <v>323370</v>
      </c>
      <c r="B1257" s="3" t="s">
        <v>1866</v>
      </c>
      <c r="C1257" s="3" t="s">
        <v>1865</v>
      </c>
    </row>
    <row r="1258" spans="1:3" x14ac:dyDescent="0.2">
      <c r="A1258" s="3">
        <v>323651</v>
      </c>
      <c r="B1258" s="3" t="s">
        <v>1866</v>
      </c>
      <c r="C1258" s="3">
        <v>12</v>
      </c>
    </row>
    <row r="1259" spans="1:3" x14ac:dyDescent="0.2">
      <c r="A1259" s="3">
        <v>323664</v>
      </c>
      <c r="B1259" s="4">
        <v>1240</v>
      </c>
      <c r="C1259" s="3">
        <v>12</v>
      </c>
    </row>
    <row r="1260" spans="1:3" x14ac:dyDescent="0.2">
      <c r="A1260" s="3">
        <v>323963</v>
      </c>
      <c r="B1260" s="3">
        <v>1</v>
      </c>
      <c r="C1260" s="3">
        <v>5</v>
      </c>
    </row>
    <row r="1261" spans="1:3" x14ac:dyDescent="0.2">
      <c r="A1261" s="3">
        <v>324011</v>
      </c>
      <c r="B1261" s="3">
        <v>13</v>
      </c>
      <c r="C1261" s="3" t="s">
        <v>1865</v>
      </c>
    </row>
    <row r="1262" spans="1:3" x14ac:dyDescent="0.2">
      <c r="A1262" s="3">
        <v>324163</v>
      </c>
      <c r="B1262" s="3">
        <v>2</v>
      </c>
      <c r="C1262" s="3">
        <v>8</v>
      </c>
    </row>
    <row r="1263" spans="1:3" x14ac:dyDescent="0.2">
      <c r="A1263" s="3">
        <v>324380</v>
      </c>
      <c r="B1263" s="3">
        <v>43</v>
      </c>
      <c r="C1263" s="3">
        <v>7</v>
      </c>
    </row>
    <row r="1264" spans="1:3" x14ac:dyDescent="0.2">
      <c r="A1264" s="3">
        <v>324451</v>
      </c>
      <c r="B1264" s="3" t="s">
        <v>1865</v>
      </c>
      <c r="C1264" s="3"/>
    </row>
    <row r="1265" spans="1:3" x14ac:dyDescent="0.2">
      <c r="A1265" s="3">
        <v>325210</v>
      </c>
      <c r="B1265" s="3">
        <v>24</v>
      </c>
      <c r="C1265" s="3">
        <v>46</v>
      </c>
    </row>
    <row r="1266" spans="1:3" x14ac:dyDescent="0.2">
      <c r="A1266" s="3">
        <v>325338</v>
      </c>
      <c r="B1266" s="3">
        <v>20</v>
      </c>
      <c r="C1266" s="3">
        <v>13</v>
      </c>
    </row>
    <row r="1267" spans="1:3" x14ac:dyDescent="0.2">
      <c r="A1267" s="3">
        <v>325476</v>
      </c>
      <c r="B1267" s="3" t="s">
        <v>1865</v>
      </c>
      <c r="C1267" s="3"/>
    </row>
    <row r="1268" spans="1:3" x14ac:dyDescent="0.2">
      <c r="A1268" s="3">
        <v>325495</v>
      </c>
      <c r="B1268" s="3">
        <v>45</v>
      </c>
      <c r="C1268" s="3">
        <v>14</v>
      </c>
    </row>
    <row r="1269" spans="1:3" x14ac:dyDescent="0.2">
      <c r="A1269" s="3">
        <v>325626</v>
      </c>
      <c r="B1269" s="3">
        <v>130</v>
      </c>
      <c r="C1269" s="3">
        <v>50</v>
      </c>
    </row>
    <row r="1270" spans="1:3" x14ac:dyDescent="0.2">
      <c r="A1270" s="3">
        <v>325652</v>
      </c>
      <c r="B1270" s="3">
        <v>7</v>
      </c>
      <c r="C1270" s="3">
        <v>45</v>
      </c>
    </row>
    <row r="1271" spans="1:3" x14ac:dyDescent="0.2">
      <c r="A1271" s="3">
        <v>325705</v>
      </c>
      <c r="B1271" s="3">
        <v>5</v>
      </c>
      <c r="C1271" s="3" t="s">
        <v>1865</v>
      </c>
    </row>
    <row r="1272" spans="1:3" x14ac:dyDescent="0.2">
      <c r="A1272" s="3">
        <v>326005</v>
      </c>
      <c r="B1272" s="3">
        <v>19</v>
      </c>
      <c r="C1272" s="3">
        <v>5</v>
      </c>
    </row>
    <row r="1273" spans="1:3" x14ac:dyDescent="0.2">
      <c r="A1273" s="3">
        <v>326007</v>
      </c>
      <c r="B1273" s="3" t="s">
        <v>1866</v>
      </c>
      <c r="C1273" s="3">
        <v>2</v>
      </c>
    </row>
    <row r="1274" spans="1:3" x14ac:dyDescent="0.2">
      <c r="A1274" s="3">
        <v>326208</v>
      </c>
      <c r="B1274" s="3">
        <v>4</v>
      </c>
      <c r="C1274" s="3">
        <v>3</v>
      </c>
    </row>
    <row r="1275" spans="1:3" x14ac:dyDescent="0.2">
      <c r="A1275" s="3">
        <v>326239</v>
      </c>
      <c r="B1275" s="3">
        <v>171</v>
      </c>
      <c r="C1275" s="3">
        <v>33</v>
      </c>
    </row>
    <row r="1276" spans="1:3" x14ac:dyDescent="0.2">
      <c r="A1276" s="3">
        <v>326240</v>
      </c>
      <c r="B1276" s="3" t="s">
        <v>1866</v>
      </c>
      <c r="C1276" s="3">
        <v>19</v>
      </c>
    </row>
    <row r="1277" spans="1:3" x14ac:dyDescent="0.2">
      <c r="A1277" s="3">
        <v>326254</v>
      </c>
      <c r="B1277" s="3" t="s">
        <v>1865</v>
      </c>
      <c r="C1277" s="3"/>
    </row>
    <row r="1278" spans="1:3" x14ac:dyDescent="0.2">
      <c r="A1278" s="3">
        <v>326529</v>
      </c>
      <c r="B1278" s="3">
        <v>16</v>
      </c>
      <c r="C1278" s="3" t="s">
        <v>1865</v>
      </c>
    </row>
    <row r="1279" spans="1:3" x14ac:dyDescent="0.2">
      <c r="A1279" s="3">
        <v>326543</v>
      </c>
      <c r="B1279" s="3">
        <v>21</v>
      </c>
      <c r="C1279" s="3" t="s">
        <v>1865</v>
      </c>
    </row>
    <row r="1280" spans="1:3" x14ac:dyDescent="0.2">
      <c r="A1280" s="3">
        <v>326651</v>
      </c>
      <c r="B1280" s="3">
        <v>31</v>
      </c>
      <c r="C1280" s="3">
        <v>42</v>
      </c>
    </row>
    <row r="1281" spans="1:3" x14ac:dyDescent="0.2">
      <c r="A1281" s="3">
        <v>326711</v>
      </c>
      <c r="B1281" s="3">
        <v>13</v>
      </c>
      <c r="C1281" s="3">
        <v>18</v>
      </c>
    </row>
    <row r="1282" spans="1:3" x14ac:dyDescent="0.2">
      <c r="A1282" s="3">
        <v>326907</v>
      </c>
      <c r="B1282" s="3" t="s">
        <v>1865</v>
      </c>
      <c r="C1282" s="3"/>
    </row>
    <row r="1283" spans="1:3" x14ac:dyDescent="0.2">
      <c r="A1283" s="3">
        <v>326934</v>
      </c>
      <c r="B1283" s="3">
        <v>500</v>
      </c>
      <c r="C1283" s="3">
        <v>3</v>
      </c>
    </row>
    <row r="1284" spans="1:3" x14ac:dyDescent="0.2">
      <c r="A1284" s="3">
        <v>326941</v>
      </c>
      <c r="B1284" s="4">
        <v>1358</v>
      </c>
      <c r="C1284" s="3">
        <v>9</v>
      </c>
    </row>
    <row r="1285" spans="1:3" x14ac:dyDescent="0.2">
      <c r="A1285" s="3">
        <v>327017</v>
      </c>
      <c r="B1285" s="3" t="s">
        <v>1866</v>
      </c>
      <c r="C1285" s="3" t="s">
        <v>1865</v>
      </c>
    </row>
    <row r="1286" spans="1:3" x14ac:dyDescent="0.2">
      <c r="A1286" s="3">
        <v>327051</v>
      </c>
      <c r="B1286" s="3">
        <v>20</v>
      </c>
      <c r="C1286" s="3">
        <v>3</v>
      </c>
    </row>
    <row r="1287" spans="1:3" x14ac:dyDescent="0.2">
      <c r="A1287" s="3">
        <v>327053</v>
      </c>
      <c r="B1287" s="3">
        <v>10</v>
      </c>
      <c r="C1287" s="3">
        <v>18</v>
      </c>
    </row>
    <row r="1288" spans="1:3" x14ac:dyDescent="0.2">
      <c r="A1288" s="3">
        <v>327072</v>
      </c>
      <c r="B1288" s="3" t="s">
        <v>1865</v>
      </c>
      <c r="C1288" s="3"/>
    </row>
    <row r="1289" spans="1:3" x14ac:dyDescent="0.2">
      <c r="A1289" s="3">
        <v>327314</v>
      </c>
      <c r="B1289" s="3">
        <v>3</v>
      </c>
      <c r="C1289" s="3">
        <v>2</v>
      </c>
    </row>
    <row r="1290" spans="1:3" x14ac:dyDescent="0.2">
      <c r="A1290" s="3">
        <v>327328</v>
      </c>
      <c r="B1290" s="3">
        <v>1</v>
      </c>
      <c r="C1290" s="3">
        <v>1</v>
      </c>
    </row>
    <row r="1291" spans="1:3" x14ac:dyDescent="0.2">
      <c r="A1291" s="3">
        <v>327329</v>
      </c>
      <c r="B1291" s="3">
        <v>36</v>
      </c>
      <c r="C1291" s="3">
        <v>1</v>
      </c>
    </row>
    <row r="1292" spans="1:3" x14ac:dyDescent="0.2">
      <c r="A1292" s="3">
        <v>327410</v>
      </c>
      <c r="B1292" s="3">
        <v>17</v>
      </c>
      <c r="C1292" s="3">
        <v>3</v>
      </c>
    </row>
    <row r="1293" spans="1:3" x14ac:dyDescent="0.2">
      <c r="A1293" s="3">
        <v>327518</v>
      </c>
      <c r="B1293" s="3" t="s">
        <v>1865</v>
      </c>
      <c r="C1293" s="3"/>
    </row>
    <row r="1294" spans="1:3" x14ac:dyDescent="0.2">
      <c r="A1294" s="3">
        <v>327530</v>
      </c>
      <c r="B1294" s="3">
        <v>4</v>
      </c>
      <c r="C1294" s="3">
        <v>1</v>
      </c>
    </row>
    <row r="1295" spans="1:3" x14ac:dyDescent="0.2">
      <c r="A1295" s="3">
        <v>327717</v>
      </c>
      <c r="B1295" s="3">
        <v>10</v>
      </c>
      <c r="C1295" s="3" t="s">
        <v>1865</v>
      </c>
    </row>
    <row r="1296" spans="1:3" x14ac:dyDescent="0.2">
      <c r="A1296" s="3">
        <v>327726</v>
      </c>
      <c r="B1296" s="3" t="s">
        <v>1866</v>
      </c>
      <c r="C1296" s="3">
        <v>2</v>
      </c>
    </row>
    <row r="1297" spans="1:3" x14ac:dyDescent="0.2">
      <c r="A1297" s="3">
        <v>327790</v>
      </c>
      <c r="B1297" s="3" t="s">
        <v>1866</v>
      </c>
      <c r="C1297" s="3">
        <v>2</v>
      </c>
    </row>
    <row r="1298" spans="1:3" x14ac:dyDescent="0.2">
      <c r="A1298" s="3">
        <v>327797</v>
      </c>
      <c r="B1298" s="4">
        <v>4184</v>
      </c>
      <c r="C1298" s="3">
        <v>10</v>
      </c>
    </row>
    <row r="1299" spans="1:3" x14ac:dyDescent="0.2">
      <c r="A1299" s="3">
        <v>328024</v>
      </c>
      <c r="B1299" s="3">
        <v>85</v>
      </c>
      <c r="C1299" s="3">
        <v>17</v>
      </c>
    </row>
    <row r="1300" spans="1:3" x14ac:dyDescent="0.2">
      <c r="A1300" s="3">
        <v>328070</v>
      </c>
      <c r="B1300" s="3">
        <v>45</v>
      </c>
      <c r="C1300" s="3">
        <v>48</v>
      </c>
    </row>
    <row r="1301" spans="1:3" x14ac:dyDescent="0.2">
      <c r="A1301" s="3">
        <v>328078</v>
      </c>
      <c r="B1301" s="3">
        <v>410</v>
      </c>
      <c r="C1301" s="3">
        <v>4</v>
      </c>
    </row>
    <row r="1302" spans="1:3" x14ac:dyDescent="0.2">
      <c r="A1302" s="3">
        <v>328079</v>
      </c>
      <c r="B1302" s="3">
        <v>96</v>
      </c>
      <c r="C1302" s="3">
        <v>22</v>
      </c>
    </row>
    <row r="1303" spans="1:3" x14ac:dyDescent="0.2">
      <c r="A1303" s="3">
        <v>328240</v>
      </c>
      <c r="B1303" s="3">
        <v>88</v>
      </c>
      <c r="C1303" s="3">
        <v>13</v>
      </c>
    </row>
    <row r="1304" spans="1:3" x14ac:dyDescent="0.2">
      <c r="A1304" s="3">
        <v>328301</v>
      </c>
      <c r="B1304" s="3">
        <v>72</v>
      </c>
      <c r="C1304" s="3" t="s">
        <v>1865</v>
      </c>
    </row>
    <row r="1305" spans="1:3" x14ac:dyDescent="0.2">
      <c r="A1305" s="3">
        <v>328319</v>
      </c>
      <c r="B1305" s="3" t="s">
        <v>1866</v>
      </c>
      <c r="C1305" s="3">
        <v>2</v>
      </c>
    </row>
    <row r="1306" spans="1:3" x14ac:dyDescent="0.2">
      <c r="A1306" s="3">
        <v>328345</v>
      </c>
      <c r="B1306" s="3">
        <v>1</v>
      </c>
      <c r="C1306" s="3">
        <v>4</v>
      </c>
    </row>
    <row r="1307" spans="1:3" x14ac:dyDescent="0.2">
      <c r="A1307" s="3">
        <v>336327</v>
      </c>
      <c r="B1307" s="3">
        <v>82</v>
      </c>
      <c r="C1307" s="3">
        <v>12</v>
      </c>
    </row>
    <row r="1308" spans="1:3" x14ac:dyDescent="0.2">
      <c r="A1308" s="3">
        <v>365837</v>
      </c>
      <c r="B1308" s="3" t="s">
        <v>1866</v>
      </c>
      <c r="C1308" s="3">
        <v>24</v>
      </c>
    </row>
    <row r="1309" spans="1:3" x14ac:dyDescent="0.2">
      <c r="A1309" s="3">
        <v>408831</v>
      </c>
      <c r="B1309" s="3" t="s">
        <v>1865</v>
      </c>
      <c r="C1309" s="3"/>
    </row>
    <row r="1310" spans="1:3" x14ac:dyDescent="0.2">
      <c r="A1310" s="3">
        <v>409151</v>
      </c>
      <c r="B1310" s="3">
        <v>14</v>
      </c>
      <c r="C1310" s="3">
        <v>1</v>
      </c>
    </row>
    <row r="1311" spans="1:3" x14ac:dyDescent="0.2">
      <c r="A1311" s="3">
        <v>410559</v>
      </c>
      <c r="B1311" s="3" t="s">
        <v>1865</v>
      </c>
      <c r="C1311" s="3"/>
    </row>
    <row r="1312" spans="1:3" x14ac:dyDescent="0.2">
      <c r="A1312" s="3">
        <v>410562</v>
      </c>
      <c r="B1312" s="3" t="s">
        <v>1865</v>
      </c>
      <c r="C1312" s="3"/>
    </row>
    <row r="1313" spans="1:3" x14ac:dyDescent="0.2">
      <c r="A1313" s="3">
        <v>411270</v>
      </c>
      <c r="B1313" s="3" t="s">
        <v>1866</v>
      </c>
      <c r="C1313" s="3">
        <v>1</v>
      </c>
    </row>
    <row r="1314" spans="1:3" x14ac:dyDescent="0.2">
      <c r="A1314" s="3">
        <v>411438</v>
      </c>
      <c r="B1314" s="3">
        <v>6</v>
      </c>
      <c r="C1314" s="3">
        <v>37</v>
      </c>
    </row>
    <row r="1315" spans="1:3" x14ac:dyDescent="0.2">
      <c r="A1315" s="3">
        <v>413118</v>
      </c>
      <c r="B1315" s="3" t="s">
        <v>1866</v>
      </c>
      <c r="C1315" s="3">
        <v>2</v>
      </c>
    </row>
    <row r="1316" spans="1:3" x14ac:dyDescent="0.2">
      <c r="A1316" s="3">
        <v>413465</v>
      </c>
      <c r="B1316" s="3">
        <v>2</v>
      </c>
      <c r="C1316" s="3">
        <v>46</v>
      </c>
    </row>
    <row r="1317" spans="1:3" x14ac:dyDescent="0.2">
      <c r="A1317" s="3">
        <v>413773</v>
      </c>
      <c r="B1317" s="3">
        <v>181</v>
      </c>
      <c r="C1317" s="3">
        <v>42</v>
      </c>
    </row>
    <row r="1318" spans="1:3" x14ac:dyDescent="0.2">
      <c r="A1318" s="3">
        <v>417949</v>
      </c>
      <c r="B1318" s="3">
        <v>108</v>
      </c>
      <c r="C1318" s="3">
        <v>47</v>
      </c>
    </row>
    <row r="1319" spans="1:3" x14ac:dyDescent="0.2">
      <c r="A1319" s="3">
        <v>419011</v>
      </c>
      <c r="B1319" s="3">
        <v>16</v>
      </c>
      <c r="C1319" s="3">
        <v>47</v>
      </c>
    </row>
    <row r="1320" spans="1:3" x14ac:dyDescent="0.2">
      <c r="A1320" s="3">
        <v>422611</v>
      </c>
      <c r="B1320" s="3">
        <v>62</v>
      </c>
      <c r="C1320" s="3">
        <v>12</v>
      </c>
    </row>
    <row r="1321" spans="1:3" x14ac:dyDescent="0.2">
      <c r="A1321" s="3">
        <v>427790</v>
      </c>
      <c r="B1321" s="3">
        <v>3</v>
      </c>
      <c r="C1321" s="3">
        <v>53</v>
      </c>
    </row>
    <row r="1322" spans="1:3" x14ac:dyDescent="0.2">
      <c r="A1322" s="3">
        <v>437670</v>
      </c>
      <c r="B1322" s="3">
        <v>150</v>
      </c>
      <c r="C1322" s="3">
        <v>1</v>
      </c>
    </row>
    <row r="1323" spans="1:3" x14ac:dyDescent="0.2">
      <c r="A1323" s="3">
        <v>440255</v>
      </c>
      <c r="B1323" s="3">
        <v>20</v>
      </c>
      <c r="C1323" s="3">
        <v>4</v>
      </c>
    </row>
    <row r="1324" spans="1:3" x14ac:dyDescent="0.2">
      <c r="A1324" s="3">
        <v>441034</v>
      </c>
      <c r="B1324" s="3">
        <v>210</v>
      </c>
      <c r="C1324" s="3">
        <v>8</v>
      </c>
    </row>
    <row r="1325" spans="1:3" x14ac:dyDescent="0.2">
      <c r="A1325" s="3">
        <v>442328</v>
      </c>
      <c r="B1325" s="3">
        <v>18</v>
      </c>
      <c r="C1325" s="3">
        <v>13</v>
      </c>
    </row>
    <row r="1326" spans="1:3" x14ac:dyDescent="0.2">
      <c r="A1326" s="3">
        <v>442850</v>
      </c>
      <c r="B1326" s="3">
        <v>36</v>
      </c>
      <c r="C1326" s="3">
        <v>21</v>
      </c>
    </row>
    <row r="1327" spans="1:3" x14ac:dyDescent="0.2">
      <c r="A1327" s="3">
        <v>443479</v>
      </c>
      <c r="B1327" s="3" t="s">
        <v>1865</v>
      </c>
      <c r="C1327" s="3"/>
    </row>
    <row r="1328" spans="1:3" x14ac:dyDescent="0.2">
      <c r="A1328" s="3">
        <v>443871</v>
      </c>
      <c r="B1328" s="3" t="s">
        <v>1865</v>
      </c>
      <c r="C1328" s="3"/>
    </row>
    <row r="1329" spans="1:3" x14ac:dyDescent="0.2">
      <c r="A1329" s="3">
        <v>444661</v>
      </c>
      <c r="B1329" s="3">
        <v>213</v>
      </c>
      <c r="C1329" s="3">
        <v>56</v>
      </c>
    </row>
    <row r="1330" spans="1:3" x14ac:dyDescent="0.2">
      <c r="A1330" s="3">
        <v>444824</v>
      </c>
      <c r="B1330" s="3">
        <v>26</v>
      </c>
      <c r="C1330" s="3" t="s">
        <v>1865</v>
      </c>
    </row>
    <row r="1331" spans="1:3" x14ac:dyDescent="0.2">
      <c r="A1331" s="3">
        <v>445108</v>
      </c>
      <c r="B1331" s="3">
        <v>298</v>
      </c>
      <c r="C1331" s="3">
        <v>37</v>
      </c>
    </row>
    <row r="1332" spans="1:3" x14ac:dyDescent="0.2">
      <c r="A1332" s="3">
        <v>445589</v>
      </c>
      <c r="B1332" s="3">
        <v>27</v>
      </c>
      <c r="C1332" s="3">
        <v>29</v>
      </c>
    </row>
    <row r="1333" spans="1:3" x14ac:dyDescent="0.2">
      <c r="A1333" s="3">
        <v>446518</v>
      </c>
      <c r="B1333" s="3">
        <v>344</v>
      </c>
      <c r="C1333" s="3">
        <v>40</v>
      </c>
    </row>
    <row r="1334" spans="1:3" x14ac:dyDescent="0.2">
      <c r="A1334" s="3">
        <v>447257</v>
      </c>
      <c r="B1334" s="3">
        <v>35</v>
      </c>
      <c r="C1334" s="3" t="s">
        <v>1865</v>
      </c>
    </row>
    <row r="1335" spans="1:3" x14ac:dyDescent="0.2">
      <c r="A1335" s="3">
        <v>447364</v>
      </c>
      <c r="B1335" s="3">
        <v>6</v>
      </c>
      <c r="C1335" s="3">
        <v>3</v>
      </c>
    </row>
    <row r="1336" spans="1:3" x14ac:dyDescent="0.2">
      <c r="A1336" s="3">
        <v>448278</v>
      </c>
      <c r="B1336" s="3">
        <v>2</v>
      </c>
      <c r="C1336" s="3">
        <v>13</v>
      </c>
    </row>
    <row r="1337" spans="1:3" x14ac:dyDescent="0.2">
      <c r="A1337" s="3">
        <v>448412</v>
      </c>
      <c r="B1337" s="3" t="s">
        <v>1866</v>
      </c>
      <c r="C1337" s="3">
        <v>3</v>
      </c>
    </row>
    <row r="1338" spans="1:3" x14ac:dyDescent="0.2">
      <c r="A1338" s="3">
        <v>451087</v>
      </c>
      <c r="B1338" s="3">
        <v>191</v>
      </c>
      <c r="C1338" s="3">
        <v>11</v>
      </c>
    </row>
    <row r="1339" spans="1:3" x14ac:dyDescent="0.2">
      <c r="A1339" s="3">
        <v>451126</v>
      </c>
      <c r="B1339" s="3">
        <v>140</v>
      </c>
      <c r="C1339" s="3">
        <v>42</v>
      </c>
    </row>
    <row r="1340" spans="1:3" x14ac:dyDescent="0.2">
      <c r="A1340" s="3">
        <v>451492</v>
      </c>
      <c r="B1340" s="3">
        <v>1</v>
      </c>
      <c r="C1340" s="3">
        <v>6</v>
      </c>
    </row>
    <row r="1341" spans="1:3" x14ac:dyDescent="0.2">
      <c r="A1341" s="3">
        <v>451573</v>
      </c>
      <c r="B1341" s="3" t="s">
        <v>1866</v>
      </c>
      <c r="C1341" s="3">
        <v>2</v>
      </c>
    </row>
    <row r="1342" spans="1:3" x14ac:dyDescent="0.2">
      <c r="A1342" s="3">
        <v>451974</v>
      </c>
      <c r="B1342" s="3" t="s">
        <v>1865</v>
      </c>
      <c r="C1342" s="3"/>
    </row>
    <row r="1343" spans="1:3" x14ac:dyDescent="0.2">
      <c r="A1343" s="3">
        <v>451996</v>
      </c>
      <c r="B1343" s="3">
        <v>15</v>
      </c>
      <c r="C1343" s="3">
        <v>3</v>
      </c>
    </row>
    <row r="1344" spans="1:3" x14ac:dyDescent="0.2">
      <c r="A1344" s="3">
        <v>452068</v>
      </c>
      <c r="B1344" s="3">
        <v>5</v>
      </c>
      <c r="C1344" s="3">
        <v>3</v>
      </c>
    </row>
    <row r="1345" spans="1:3" x14ac:dyDescent="0.2">
      <c r="A1345" s="3">
        <v>452290</v>
      </c>
      <c r="B1345" s="3">
        <v>2</v>
      </c>
      <c r="C1345" s="3">
        <v>7</v>
      </c>
    </row>
    <row r="1346" spans="1:3" x14ac:dyDescent="0.2">
      <c r="A1346" s="3">
        <v>452353</v>
      </c>
      <c r="B1346" s="3">
        <v>70</v>
      </c>
      <c r="C1346" s="3">
        <v>2</v>
      </c>
    </row>
    <row r="1347" spans="1:3" x14ac:dyDescent="0.2">
      <c r="A1347" s="3">
        <v>452370</v>
      </c>
      <c r="B1347" s="3">
        <v>23</v>
      </c>
      <c r="C1347" s="3">
        <v>2</v>
      </c>
    </row>
    <row r="1348" spans="1:3" x14ac:dyDescent="0.2">
      <c r="A1348" s="3">
        <v>452681</v>
      </c>
      <c r="B1348" s="3">
        <v>6</v>
      </c>
      <c r="C1348" s="3">
        <v>39</v>
      </c>
    </row>
    <row r="1349" spans="1:3" x14ac:dyDescent="0.2">
      <c r="A1349" s="3">
        <v>452684</v>
      </c>
      <c r="B1349" s="3">
        <v>2</v>
      </c>
      <c r="C1349" s="3">
        <v>5</v>
      </c>
    </row>
    <row r="1350" spans="1:3" x14ac:dyDescent="0.2">
      <c r="A1350" s="3">
        <v>452895</v>
      </c>
      <c r="B1350" s="3">
        <v>12</v>
      </c>
      <c r="C1350" s="3">
        <v>21</v>
      </c>
    </row>
    <row r="1351" spans="1:3" x14ac:dyDescent="0.2">
      <c r="A1351" s="3">
        <v>452932</v>
      </c>
      <c r="B1351" s="3">
        <v>14</v>
      </c>
      <c r="C1351" s="3">
        <v>23</v>
      </c>
    </row>
    <row r="1352" spans="1:3" x14ac:dyDescent="0.2">
      <c r="A1352" s="3">
        <v>453249</v>
      </c>
      <c r="B1352" s="3">
        <v>34</v>
      </c>
      <c r="C1352" s="3">
        <v>2</v>
      </c>
    </row>
    <row r="1353" spans="1:3" x14ac:dyDescent="0.2">
      <c r="A1353" s="3">
        <v>454223</v>
      </c>
      <c r="B1353" s="3" t="s">
        <v>1865</v>
      </c>
      <c r="C1353" s="3"/>
    </row>
    <row r="1354" spans="1:3" x14ac:dyDescent="0.2">
      <c r="A1354" s="3">
        <v>454236</v>
      </c>
      <c r="B1354" s="3">
        <v>2</v>
      </c>
      <c r="C1354" s="3">
        <v>7</v>
      </c>
    </row>
    <row r="1355" spans="1:3" x14ac:dyDescent="0.2">
      <c r="A1355" s="3">
        <v>454239</v>
      </c>
      <c r="B1355" s="3">
        <v>3</v>
      </c>
      <c r="C1355" s="3">
        <v>4</v>
      </c>
    </row>
    <row r="1356" spans="1:3" x14ac:dyDescent="0.2">
      <c r="A1356" s="3">
        <v>454367</v>
      </c>
      <c r="B1356" s="3">
        <v>403</v>
      </c>
      <c r="C1356" s="3">
        <v>12</v>
      </c>
    </row>
    <row r="1357" spans="1:3" x14ac:dyDescent="0.2">
      <c r="A1357" s="3">
        <v>454683</v>
      </c>
      <c r="B1357" s="3">
        <v>3</v>
      </c>
      <c r="C1357" s="3">
        <v>3</v>
      </c>
    </row>
    <row r="1358" spans="1:3" x14ac:dyDescent="0.2">
      <c r="A1358" s="3">
        <v>455172</v>
      </c>
      <c r="B1358" s="3">
        <v>51</v>
      </c>
      <c r="C1358" s="3">
        <v>1</v>
      </c>
    </row>
    <row r="1359" spans="1:3" x14ac:dyDescent="0.2">
      <c r="A1359" s="3">
        <v>455491</v>
      </c>
      <c r="B1359" s="3" t="s">
        <v>1866</v>
      </c>
      <c r="C1359" s="3" t="s">
        <v>1865</v>
      </c>
    </row>
    <row r="1360" spans="1:3" x14ac:dyDescent="0.2">
      <c r="A1360" s="3">
        <v>456302</v>
      </c>
      <c r="B1360" s="3">
        <v>2</v>
      </c>
      <c r="C1360" s="3">
        <v>39</v>
      </c>
    </row>
    <row r="1361" spans="1:3" x14ac:dyDescent="0.2">
      <c r="A1361" s="3">
        <v>456328</v>
      </c>
      <c r="B1361" s="3">
        <v>1</v>
      </c>
      <c r="C1361" s="3">
        <v>6</v>
      </c>
    </row>
    <row r="1362" spans="1:3" x14ac:dyDescent="0.2">
      <c r="A1362" s="3">
        <v>456357</v>
      </c>
      <c r="B1362" s="3">
        <v>3</v>
      </c>
      <c r="C1362" s="3">
        <v>4</v>
      </c>
    </row>
    <row r="1363" spans="1:3" x14ac:dyDescent="0.2">
      <c r="A1363" s="3">
        <v>456645</v>
      </c>
      <c r="B1363" s="3">
        <v>125</v>
      </c>
      <c r="C1363" s="3">
        <v>56</v>
      </c>
    </row>
    <row r="1364" spans="1:3" x14ac:dyDescent="0.2">
      <c r="A1364" s="3">
        <v>456917</v>
      </c>
      <c r="B1364" s="3" t="s">
        <v>1865</v>
      </c>
      <c r="C1364" s="3"/>
    </row>
    <row r="1365" spans="1:3" x14ac:dyDescent="0.2">
      <c r="A1365" s="3">
        <v>457172</v>
      </c>
      <c r="B1365" s="3">
        <v>5</v>
      </c>
      <c r="C1365" s="3">
        <v>2</v>
      </c>
    </row>
    <row r="1366" spans="1:3" x14ac:dyDescent="0.2">
      <c r="A1366" s="3">
        <v>457327</v>
      </c>
      <c r="B1366" s="3" t="s">
        <v>1865</v>
      </c>
      <c r="C1366" s="3"/>
    </row>
    <row r="1367" spans="1:3" x14ac:dyDescent="0.2">
      <c r="A1367" s="3">
        <v>457816</v>
      </c>
      <c r="B1367" s="3">
        <v>4</v>
      </c>
      <c r="C1367" s="3">
        <v>48</v>
      </c>
    </row>
    <row r="1368" spans="1:3" x14ac:dyDescent="0.2">
      <c r="A1368" s="3">
        <v>458279</v>
      </c>
      <c r="B1368" s="3" t="s">
        <v>1866</v>
      </c>
      <c r="C1368" s="3">
        <v>20</v>
      </c>
    </row>
    <row r="1369" spans="1:3" x14ac:dyDescent="0.2">
      <c r="A1369" s="3">
        <v>458584</v>
      </c>
      <c r="B1369" s="3">
        <v>2</v>
      </c>
      <c r="C1369" s="3">
        <v>4</v>
      </c>
    </row>
    <row r="1370" spans="1:3" x14ac:dyDescent="0.2">
      <c r="A1370" s="3">
        <v>458721</v>
      </c>
      <c r="B1370" s="3">
        <v>23</v>
      </c>
      <c r="C1370" s="3">
        <v>7</v>
      </c>
    </row>
    <row r="1371" spans="1:3" x14ac:dyDescent="0.2">
      <c r="A1371" s="3">
        <v>458741</v>
      </c>
      <c r="B1371" s="3">
        <v>5</v>
      </c>
      <c r="C1371" s="3">
        <v>3</v>
      </c>
    </row>
    <row r="1372" spans="1:3" x14ac:dyDescent="0.2">
      <c r="A1372" s="3">
        <v>459129</v>
      </c>
      <c r="B1372" s="3">
        <v>380</v>
      </c>
      <c r="C1372" s="3">
        <v>22</v>
      </c>
    </row>
    <row r="1373" spans="1:3" x14ac:dyDescent="0.2">
      <c r="A1373" s="3">
        <v>459199</v>
      </c>
      <c r="B1373" s="3">
        <v>225</v>
      </c>
      <c r="C1373" s="3">
        <v>34</v>
      </c>
    </row>
    <row r="1374" spans="1:3" x14ac:dyDescent="0.2">
      <c r="A1374" s="3">
        <v>459200</v>
      </c>
      <c r="B1374" s="3">
        <v>98</v>
      </c>
      <c r="C1374" s="3">
        <v>51</v>
      </c>
    </row>
    <row r="1375" spans="1:3" x14ac:dyDescent="0.2">
      <c r="A1375" s="3">
        <v>459269</v>
      </c>
      <c r="B1375" s="3">
        <v>104</v>
      </c>
      <c r="C1375" s="3">
        <v>12</v>
      </c>
    </row>
    <row r="1376" spans="1:3" x14ac:dyDescent="0.2">
      <c r="A1376" s="3">
        <v>459344</v>
      </c>
      <c r="B1376" s="3">
        <v>61</v>
      </c>
      <c r="C1376" s="3">
        <v>53</v>
      </c>
    </row>
    <row r="1377" spans="1:3" x14ac:dyDescent="0.2">
      <c r="A1377" s="3">
        <v>459447</v>
      </c>
      <c r="B1377" s="3">
        <v>5</v>
      </c>
      <c r="C1377" s="3">
        <v>11</v>
      </c>
    </row>
    <row r="1378" spans="1:3" x14ac:dyDescent="0.2">
      <c r="A1378" s="3">
        <v>459541</v>
      </c>
      <c r="B1378" s="3">
        <v>30</v>
      </c>
      <c r="C1378" s="3">
        <v>39</v>
      </c>
    </row>
    <row r="1379" spans="1:3" x14ac:dyDescent="0.2">
      <c r="A1379" s="3">
        <v>459683</v>
      </c>
      <c r="B1379" s="3">
        <v>45</v>
      </c>
      <c r="C1379" s="3">
        <v>18</v>
      </c>
    </row>
    <row r="1380" spans="1:3" x14ac:dyDescent="0.2">
      <c r="A1380" s="3">
        <v>459737</v>
      </c>
      <c r="B1380" s="3" t="s">
        <v>1865</v>
      </c>
      <c r="C1380" s="3"/>
    </row>
    <row r="1381" spans="1:3" x14ac:dyDescent="0.2">
      <c r="A1381" s="3">
        <v>459792</v>
      </c>
      <c r="B1381" s="3">
        <v>23</v>
      </c>
      <c r="C1381" s="3">
        <v>2</v>
      </c>
    </row>
    <row r="1382" spans="1:3" x14ac:dyDescent="0.2">
      <c r="A1382" s="3">
        <v>459858</v>
      </c>
      <c r="B1382" s="3">
        <v>113</v>
      </c>
      <c r="C1382" s="3">
        <v>3</v>
      </c>
    </row>
    <row r="1383" spans="1:3" x14ac:dyDescent="0.2">
      <c r="A1383" s="3">
        <v>460768</v>
      </c>
      <c r="B1383" s="3">
        <v>11</v>
      </c>
      <c r="C1383" s="3">
        <v>1</v>
      </c>
    </row>
    <row r="1384" spans="1:3" x14ac:dyDescent="0.2">
      <c r="A1384" s="3">
        <v>460777</v>
      </c>
      <c r="B1384" s="3">
        <v>3</v>
      </c>
      <c r="C1384" s="3">
        <v>33</v>
      </c>
    </row>
    <row r="1385" spans="1:3" x14ac:dyDescent="0.2">
      <c r="A1385" s="3">
        <v>460848</v>
      </c>
      <c r="B1385" s="3" t="s">
        <v>1866</v>
      </c>
      <c r="C1385" s="3" t="s">
        <v>1865</v>
      </c>
    </row>
    <row r="1386" spans="1:3" x14ac:dyDescent="0.2">
      <c r="A1386" s="3">
        <v>461447</v>
      </c>
      <c r="B1386" s="3">
        <v>1</v>
      </c>
      <c r="C1386" s="3">
        <v>7</v>
      </c>
    </row>
    <row r="1387" spans="1:3" x14ac:dyDescent="0.2">
      <c r="A1387" s="3">
        <v>461472</v>
      </c>
      <c r="B1387" s="3">
        <v>4</v>
      </c>
      <c r="C1387" s="3">
        <v>1</v>
      </c>
    </row>
    <row r="1388" spans="1:3" x14ac:dyDescent="0.2">
      <c r="A1388" s="3">
        <v>461574</v>
      </c>
      <c r="B1388" s="3" t="s">
        <v>1866</v>
      </c>
      <c r="C1388" s="3">
        <v>1</v>
      </c>
    </row>
    <row r="1389" spans="1:3" x14ac:dyDescent="0.2">
      <c r="A1389" s="3">
        <v>461758</v>
      </c>
      <c r="B1389" s="3">
        <v>9</v>
      </c>
      <c r="C1389" s="3">
        <v>6</v>
      </c>
    </row>
    <row r="1390" spans="1:3" x14ac:dyDescent="0.2">
      <c r="A1390" s="3">
        <v>461763</v>
      </c>
      <c r="B1390" s="3">
        <v>95</v>
      </c>
      <c r="C1390" s="3">
        <v>39</v>
      </c>
    </row>
    <row r="1391" spans="1:3" x14ac:dyDescent="0.2">
      <c r="A1391" s="3">
        <v>461977</v>
      </c>
      <c r="B1391" s="3">
        <v>18</v>
      </c>
      <c r="C1391" s="3">
        <v>9</v>
      </c>
    </row>
    <row r="1392" spans="1:3" x14ac:dyDescent="0.2">
      <c r="A1392" s="3">
        <v>462404</v>
      </c>
      <c r="B1392" s="3">
        <v>120</v>
      </c>
      <c r="C1392" s="3">
        <v>52</v>
      </c>
    </row>
    <row r="1393" spans="1:3" x14ac:dyDescent="0.2">
      <c r="A1393" s="3">
        <v>462439</v>
      </c>
      <c r="B1393" s="3">
        <v>4</v>
      </c>
      <c r="C1393" s="3">
        <v>6</v>
      </c>
    </row>
    <row r="1394" spans="1:3" x14ac:dyDescent="0.2">
      <c r="A1394" s="3">
        <v>462446</v>
      </c>
      <c r="B1394" s="3">
        <v>2</v>
      </c>
      <c r="C1394" s="3">
        <v>1</v>
      </c>
    </row>
    <row r="1395" spans="1:3" x14ac:dyDescent="0.2">
      <c r="A1395" s="3">
        <v>462647</v>
      </c>
      <c r="B1395" s="3">
        <v>2</v>
      </c>
      <c r="C1395" s="3">
        <v>6</v>
      </c>
    </row>
    <row r="1396" spans="1:3" x14ac:dyDescent="0.2">
      <c r="A1396" s="3">
        <v>462785</v>
      </c>
      <c r="B1396" s="3" t="s">
        <v>1865</v>
      </c>
      <c r="C1396" s="3"/>
    </row>
    <row r="1397" spans="1:3" x14ac:dyDescent="0.2">
      <c r="A1397" s="3">
        <v>462908</v>
      </c>
      <c r="B1397" s="3">
        <v>1</v>
      </c>
      <c r="C1397" s="3">
        <v>36</v>
      </c>
    </row>
    <row r="1398" spans="1:3" x14ac:dyDescent="0.2">
      <c r="A1398" s="3">
        <v>463052</v>
      </c>
      <c r="B1398" s="3">
        <v>5</v>
      </c>
      <c r="C1398" s="3" t="s">
        <v>1865</v>
      </c>
    </row>
    <row r="1399" spans="1:3" x14ac:dyDescent="0.2">
      <c r="A1399" s="3">
        <v>463089</v>
      </c>
      <c r="B1399" s="3">
        <v>120</v>
      </c>
      <c r="C1399" s="3">
        <v>49</v>
      </c>
    </row>
    <row r="1400" spans="1:3" x14ac:dyDescent="0.2">
      <c r="A1400" s="3">
        <v>463227</v>
      </c>
      <c r="B1400" s="3">
        <v>4</v>
      </c>
      <c r="C1400" s="3">
        <v>1</v>
      </c>
    </row>
    <row r="1401" spans="1:3" x14ac:dyDescent="0.2">
      <c r="A1401" s="3">
        <v>463456</v>
      </c>
      <c r="B1401" s="3">
        <v>7</v>
      </c>
      <c r="C1401" s="3">
        <v>11</v>
      </c>
    </row>
    <row r="1402" spans="1:3" x14ac:dyDescent="0.2">
      <c r="A1402" s="3">
        <v>463524</v>
      </c>
      <c r="B1402" s="3" t="s">
        <v>1865</v>
      </c>
      <c r="C1402" s="3"/>
    </row>
    <row r="1403" spans="1:3" x14ac:dyDescent="0.2">
      <c r="A1403" s="3">
        <v>463525</v>
      </c>
      <c r="B1403" s="3">
        <v>9</v>
      </c>
      <c r="C1403" s="3" t="s">
        <v>1865</v>
      </c>
    </row>
    <row r="1404" spans="1:3" x14ac:dyDescent="0.2">
      <c r="A1404" s="3">
        <v>463655</v>
      </c>
      <c r="B1404" s="3">
        <v>2</v>
      </c>
      <c r="C1404" s="3">
        <v>35</v>
      </c>
    </row>
    <row r="1405" spans="1:3" x14ac:dyDescent="0.2">
      <c r="A1405" s="3">
        <v>463796</v>
      </c>
      <c r="B1405" s="3" t="s">
        <v>1865</v>
      </c>
      <c r="C1405" s="3"/>
    </row>
    <row r="1406" spans="1:3" x14ac:dyDescent="0.2">
      <c r="A1406" s="3">
        <v>464190</v>
      </c>
      <c r="B1406" s="3" t="s">
        <v>1866</v>
      </c>
      <c r="C1406" s="3" t="s">
        <v>1865</v>
      </c>
    </row>
    <row r="1407" spans="1:3" x14ac:dyDescent="0.2">
      <c r="A1407" s="3">
        <v>464691</v>
      </c>
      <c r="B1407" s="3">
        <v>66</v>
      </c>
      <c r="C1407" s="3">
        <v>9</v>
      </c>
    </row>
    <row r="1408" spans="1:3" x14ac:dyDescent="0.2">
      <c r="A1408" s="3">
        <v>465215</v>
      </c>
      <c r="B1408" s="3">
        <v>16</v>
      </c>
      <c r="C1408" s="3" t="s">
        <v>1865</v>
      </c>
    </row>
    <row r="1409" spans="1:3" x14ac:dyDescent="0.2">
      <c r="A1409" s="3">
        <v>465304</v>
      </c>
      <c r="B1409" s="3">
        <v>18</v>
      </c>
      <c r="C1409" s="3">
        <v>27</v>
      </c>
    </row>
    <row r="1410" spans="1:3" x14ac:dyDescent="0.2">
      <c r="A1410" s="3">
        <v>465572</v>
      </c>
      <c r="B1410" s="3">
        <v>99</v>
      </c>
      <c r="C1410" s="3">
        <v>4</v>
      </c>
    </row>
    <row r="1411" spans="1:3" x14ac:dyDescent="0.2">
      <c r="A1411" s="3">
        <v>465596</v>
      </c>
      <c r="B1411" s="3" t="s">
        <v>1865</v>
      </c>
      <c r="C1411" s="3"/>
    </row>
    <row r="1412" spans="1:3" x14ac:dyDescent="0.2">
      <c r="A1412" s="3">
        <v>465602</v>
      </c>
      <c r="B1412" s="3">
        <v>13</v>
      </c>
      <c r="C1412" s="3">
        <v>13</v>
      </c>
    </row>
    <row r="1413" spans="1:3" x14ac:dyDescent="0.2">
      <c r="A1413" s="3">
        <v>465697</v>
      </c>
      <c r="B1413" s="3">
        <v>20</v>
      </c>
      <c r="C1413" s="3">
        <v>16</v>
      </c>
    </row>
    <row r="1414" spans="1:3" x14ac:dyDescent="0.2">
      <c r="A1414" s="3">
        <v>465793</v>
      </c>
      <c r="B1414" s="3" t="s">
        <v>1865</v>
      </c>
      <c r="C1414" s="3"/>
    </row>
    <row r="1415" spans="1:3" x14ac:dyDescent="0.2">
      <c r="A1415" s="3">
        <v>465880</v>
      </c>
      <c r="B1415" s="3" t="s">
        <v>1865</v>
      </c>
      <c r="C1415" s="3"/>
    </row>
    <row r="1416" spans="1:3" x14ac:dyDescent="0.2">
      <c r="A1416" s="3">
        <v>465926</v>
      </c>
      <c r="B1416" s="3">
        <v>3</v>
      </c>
      <c r="C1416" s="3">
        <v>5</v>
      </c>
    </row>
    <row r="1417" spans="1:3" x14ac:dyDescent="0.2">
      <c r="A1417" s="3">
        <v>465929</v>
      </c>
      <c r="B1417" s="3">
        <v>217</v>
      </c>
      <c r="C1417" s="3">
        <v>5</v>
      </c>
    </row>
    <row r="1418" spans="1:3" x14ac:dyDescent="0.2">
      <c r="A1418" s="3">
        <v>465953</v>
      </c>
      <c r="B1418" s="3">
        <v>456</v>
      </c>
      <c r="C1418" s="3" t="s">
        <v>1865</v>
      </c>
    </row>
    <row r="1419" spans="1:3" x14ac:dyDescent="0.2">
      <c r="A1419" s="3">
        <v>465960</v>
      </c>
      <c r="B1419" s="3" t="s">
        <v>1866</v>
      </c>
      <c r="C1419" s="3">
        <v>32</v>
      </c>
    </row>
    <row r="1420" spans="1:3" x14ac:dyDescent="0.2">
      <c r="A1420" s="3">
        <v>465967</v>
      </c>
      <c r="B1420" s="3">
        <v>109</v>
      </c>
      <c r="C1420" s="3">
        <v>10</v>
      </c>
    </row>
    <row r="1421" spans="1:3" x14ac:dyDescent="0.2">
      <c r="A1421" s="3">
        <v>465969</v>
      </c>
      <c r="B1421" s="3">
        <v>65</v>
      </c>
      <c r="C1421" s="3">
        <v>6</v>
      </c>
    </row>
    <row r="1422" spans="1:3" x14ac:dyDescent="0.2">
      <c r="A1422" s="3">
        <v>465977</v>
      </c>
      <c r="B1422" s="3">
        <v>1</v>
      </c>
      <c r="C1422" s="3">
        <v>18</v>
      </c>
    </row>
    <row r="1423" spans="1:3" x14ac:dyDescent="0.2">
      <c r="A1423" s="3">
        <v>465982</v>
      </c>
      <c r="B1423" s="3" t="s">
        <v>1866</v>
      </c>
      <c r="C1423" s="3">
        <v>27</v>
      </c>
    </row>
    <row r="1424" spans="1:3" x14ac:dyDescent="0.2">
      <c r="A1424" s="3">
        <v>466037</v>
      </c>
      <c r="B1424" s="3">
        <v>120</v>
      </c>
      <c r="C1424" s="3">
        <v>45</v>
      </c>
    </row>
    <row r="1425" spans="1:3" x14ac:dyDescent="0.2">
      <c r="A1425" s="3">
        <v>466041</v>
      </c>
      <c r="B1425" s="3">
        <v>3</v>
      </c>
      <c r="C1425" s="3">
        <v>51</v>
      </c>
    </row>
    <row r="1426" spans="1:3" x14ac:dyDescent="0.2">
      <c r="A1426" s="3">
        <v>466044</v>
      </c>
      <c r="B1426" s="3">
        <v>70</v>
      </c>
      <c r="C1426" s="3">
        <v>9</v>
      </c>
    </row>
    <row r="1427" spans="1:3" x14ac:dyDescent="0.2">
      <c r="A1427" s="3">
        <v>466108</v>
      </c>
      <c r="B1427" s="3">
        <v>11</v>
      </c>
      <c r="C1427" s="3">
        <v>49</v>
      </c>
    </row>
    <row r="1428" spans="1:3" x14ac:dyDescent="0.2">
      <c r="A1428" s="3">
        <v>466199</v>
      </c>
      <c r="B1428" s="3" t="s">
        <v>1866</v>
      </c>
      <c r="C1428" s="3">
        <v>2</v>
      </c>
    </row>
    <row r="1429" spans="1:3" x14ac:dyDescent="0.2">
      <c r="A1429" s="3">
        <v>466211</v>
      </c>
      <c r="B1429" s="3" t="s">
        <v>1866</v>
      </c>
      <c r="C1429" s="3">
        <v>33</v>
      </c>
    </row>
    <row r="1430" spans="1:3" x14ac:dyDescent="0.2">
      <c r="A1430" s="3">
        <v>466214</v>
      </c>
      <c r="B1430" s="3">
        <v>64</v>
      </c>
      <c r="C1430" s="3">
        <v>47</v>
      </c>
    </row>
    <row r="1431" spans="1:3" x14ac:dyDescent="0.2">
      <c r="A1431" s="3">
        <v>466242</v>
      </c>
      <c r="B1431" s="3">
        <v>190</v>
      </c>
      <c r="C1431" s="3">
        <v>33</v>
      </c>
    </row>
    <row r="1432" spans="1:3" x14ac:dyDescent="0.2">
      <c r="A1432" s="3">
        <v>466244</v>
      </c>
      <c r="B1432" s="3">
        <v>13</v>
      </c>
      <c r="C1432" s="3">
        <v>3</v>
      </c>
    </row>
    <row r="1433" spans="1:3" x14ac:dyDescent="0.2">
      <c r="A1433" s="3">
        <v>466249</v>
      </c>
      <c r="B1433" s="3">
        <v>30</v>
      </c>
      <c r="C1433" s="3">
        <v>1</v>
      </c>
    </row>
    <row r="1434" spans="1:3" x14ac:dyDescent="0.2">
      <c r="A1434" s="3">
        <v>466319</v>
      </c>
      <c r="B1434" s="3">
        <v>3</v>
      </c>
      <c r="C1434" s="3">
        <v>5</v>
      </c>
    </row>
    <row r="1435" spans="1:3" x14ac:dyDescent="0.2">
      <c r="A1435" s="3">
        <v>466357</v>
      </c>
      <c r="B1435" s="3">
        <v>59</v>
      </c>
      <c r="C1435" s="3">
        <v>33</v>
      </c>
    </row>
    <row r="1436" spans="1:3" x14ac:dyDescent="0.2">
      <c r="A1436" s="3">
        <v>466375</v>
      </c>
      <c r="B1436" s="3">
        <v>31</v>
      </c>
      <c r="C1436" s="3">
        <v>1</v>
      </c>
    </row>
    <row r="1437" spans="1:3" x14ac:dyDescent="0.2">
      <c r="A1437" s="3">
        <v>466385</v>
      </c>
      <c r="B1437" s="3">
        <v>67</v>
      </c>
      <c r="C1437" s="3">
        <v>32</v>
      </c>
    </row>
    <row r="1438" spans="1:3" x14ac:dyDescent="0.2">
      <c r="A1438" s="3">
        <v>466395</v>
      </c>
      <c r="B1438" s="3">
        <v>45</v>
      </c>
      <c r="C1438" s="3" t="s">
        <v>1865</v>
      </c>
    </row>
    <row r="1439" spans="1:3" x14ac:dyDescent="0.2">
      <c r="A1439" s="3">
        <v>466424</v>
      </c>
      <c r="B1439" s="3">
        <v>10</v>
      </c>
      <c r="C1439" s="3">
        <v>2</v>
      </c>
    </row>
    <row r="1440" spans="1:3" x14ac:dyDescent="0.2">
      <c r="A1440" s="3">
        <v>466446</v>
      </c>
      <c r="B1440" s="3">
        <v>2</v>
      </c>
      <c r="C1440" s="3">
        <v>34</v>
      </c>
    </row>
    <row r="1441" spans="1:3" x14ac:dyDescent="0.2">
      <c r="A1441" s="3">
        <v>466485</v>
      </c>
      <c r="B1441" s="3">
        <v>178</v>
      </c>
      <c r="C1441" s="3">
        <v>7</v>
      </c>
    </row>
    <row r="1442" spans="1:3" x14ac:dyDescent="0.2">
      <c r="A1442" s="3">
        <v>466490</v>
      </c>
      <c r="B1442" s="3">
        <v>152</v>
      </c>
      <c r="C1442" s="3">
        <v>34</v>
      </c>
    </row>
    <row r="1443" spans="1:3" x14ac:dyDescent="0.2">
      <c r="A1443" s="3">
        <v>466491</v>
      </c>
      <c r="B1443" s="3">
        <v>3</v>
      </c>
      <c r="C1443" s="3">
        <v>9</v>
      </c>
    </row>
    <row r="1444" spans="1:3" x14ac:dyDescent="0.2">
      <c r="A1444" s="3">
        <v>466669</v>
      </c>
      <c r="B1444" s="3">
        <v>235</v>
      </c>
      <c r="C1444" s="3">
        <v>40</v>
      </c>
    </row>
    <row r="1445" spans="1:3" x14ac:dyDescent="0.2">
      <c r="A1445" s="3">
        <v>466928</v>
      </c>
      <c r="B1445" s="3" t="s">
        <v>1866</v>
      </c>
      <c r="C1445" s="3">
        <v>3</v>
      </c>
    </row>
    <row r="1446" spans="1:3" x14ac:dyDescent="0.2">
      <c r="A1446" s="3">
        <v>467078</v>
      </c>
      <c r="B1446" s="3" t="s">
        <v>1866</v>
      </c>
      <c r="C1446" s="3">
        <v>1</v>
      </c>
    </row>
    <row r="1447" spans="1:3" x14ac:dyDescent="0.2">
      <c r="A1447" s="3">
        <v>467119</v>
      </c>
      <c r="B1447" s="3">
        <v>164</v>
      </c>
      <c r="C1447" s="3">
        <v>14</v>
      </c>
    </row>
    <row r="1448" spans="1:3" x14ac:dyDescent="0.2">
      <c r="A1448" s="3">
        <v>467555</v>
      </c>
      <c r="B1448" s="3">
        <v>112</v>
      </c>
      <c r="C1448" s="3">
        <v>46</v>
      </c>
    </row>
    <row r="1449" spans="1:3" x14ac:dyDescent="0.2">
      <c r="A1449" s="3">
        <v>467623</v>
      </c>
      <c r="B1449" s="3" t="s">
        <v>1865</v>
      </c>
      <c r="C1449" s="3"/>
    </row>
    <row r="1450" spans="1:3" x14ac:dyDescent="0.2">
      <c r="A1450" s="3">
        <v>467633</v>
      </c>
      <c r="B1450" s="3">
        <v>7</v>
      </c>
      <c r="C1450" s="3">
        <v>11</v>
      </c>
    </row>
    <row r="1451" spans="1:3" x14ac:dyDescent="0.2">
      <c r="A1451" s="3">
        <v>467660</v>
      </c>
      <c r="B1451" s="3">
        <v>26</v>
      </c>
      <c r="C1451" s="3">
        <v>6</v>
      </c>
    </row>
    <row r="1452" spans="1:3" x14ac:dyDescent="0.2">
      <c r="A1452" s="3">
        <v>468524</v>
      </c>
      <c r="B1452" s="3">
        <v>8</v>
      </c>
      <c r="C1452" s="3">
        <v>10</v>
      </c>
    </row>
    <row r="1453" spans="1:3" x14ac:dyDescent="0.2">
      <c r="A1453" s="3">
        <v>468613</v>
      </c>
      <c r="B1453" s="3" t="s">
        <v>1866</v>
      </c>
      <c r="C1453" s="3" t="s">
        <v>1865</v>
      </c>
    </row>
    <row r="1454" spans="1:3" x14ac:dyDescent="0.2">
      <c r="A1454" s="3">
        <v>468843</v>
      </c>
      <c r="B1454" s="3">
        <v>1</v>
      </c>
      <c r="C1454" s="3">
        <v>52</v>
      </c>
    </row>
    <row r="1455" spans="1:3" x14ac:dyDescent="0.2">
      <c r="A1455" s="3">
        <v>469448</v>
      </c>
      <c r="B1455" s="3">
        <v>5</v>
      </c>
      <c r="C1455" s="3">
        <v>3</v>
      </c>
    </row>
    <row r="1456" spans="1:3" x14ac:dyDescent="0.2">
      <c r="A1456" s="3">
        <v>469776</v>
      </c>
      <c r="B1456" s="3" t="s">
        <v>1866</v>
      </c>
      <c r="C1456" s="3">
        <v>3</v>
      </c>
    </row>
    <row r="1457" spans="1:3" x14ac:dyDescent="0.2">
      <c r="A1457" s="3">
        <v>469988</v>
      </c>
      <c r="B1457" s="3">
        <v>10</v>
      </c>
      <c r="C1457" s="3">
        <v>4</v>
      </c>
    </row>
    <row r="1458" spans="1:3" x14ac:dyDescent="0.2">
      <c r="A1458" s="3">
        <v>470006</v>
      </c>
      <c r="B1458" s="4">
        <v>1106</v>
      </c>
      <c r="C1458" s="3">
        <v>51</v>
      </c>
    </row>
    <row r="1459" spans="1:3" x14ac:dyDescent="0.2">
      <c r="A1459" s="3">
        <v>470029</v>
      </c>
      <c r="B1459" s="3" t="s">
        <v>1866</v>
      </c>
      <c r="C1459" s="3">
        <v>1</v>
      </c>
    </row>
    <row r="1460" spans="1:3" x14ac:dyDescent="0.2">
      <c r="A1460" s="3">
        <v>470041</v>
      </c>
      <c r="B1460" s="3" t="s">
        <v>1866</v>
      </c>
      <c r="C1460" s="3" t="s">
        <v>1865</v>
      </c>
    </row>
    <row r="1461" spans="1:3" x14ac:dyDescent="0.2">
      <c r="A1461" s="3">
        <v>470515</v>
      </c>
      <c r="B1461" s="3">
        <v>16</v>
      </c>
      <c r="C1461" s="3">
        <v>3</v>
      </c>
    </row>
    <row r="1462" spans="1:3" x14ac:dyDescent="0.2">
      <c r="A1462" s="3">
        <v>470672</v>
      </c>
      <c r="B1462" s="3" t="s">
        <v>1866</v>
      </c>
      <c r="C1462" s="3">
        <v>28</v>
      </c>
    </row>
    <row r="1463" spans="1:3" x14ac:dyDescent="0.2">
      <c r="A1463" s="3">
        <v>470696</v>
      </c>
      <c r="B1463" s="3">
        <v>1</v>
      </c>
      <c r="C1463" s="3">
        <v>45</v>
      </c>
    </row>
    <row r="1464" spans="1:3" x14ac:dyDescent="0.2">
      <c r="A1464" s="3">
        <v>470764</v>
      </c>
      <c r="B1464" s="3">
        <v>8</v>
      </c>
      <c r="C1464" s="3">
        <v>4</v>
      </c>
    </row>
    <row r="1465" spans="1:3" x14ac:dyDescent="0.2">
      <c r="A1465" s="3">
        <v>470907</v>
      </c>
      <c r="B1465" s="3">
        <v>2</v>
      </c>
      <c r="C1465" s="3">
        <v>8</v>
      </c>
    </row>
    <row r="1466" spans="1:3" x14ac:dyDescent="0.2">
      <c r="A1466" s="3">
        <v>470991</v>
      </c>
      <c r="B1466" s="3" t="s">
        <v>1866</v>
      </c>
      <c r="C1466" s="3">
        <v>2</v>
      </c>
    </row>
    <row r="1467" spans="1:3" x14ac:dyDescent="0.2">
      <c r="A1467" s="3">
        <v>470994</v>
      </c>
      <c r="B1467" s="3">
        <v>18</v>
      </c>
      <c r="C1467" s="3">
        <v>14</v>
      </c>
    </row>
    <row r="1468" spans="1:3" x14ac:dyDescent="0.2">
      <c r="A1468" s="3">
        <v>471128</v>
      </c>
      <c r="B1468" s="3">
        <v>12</v>
      </c>
      <c r="C1468" s="3">
        <v>36</v>
      </c>
    </row>
    <row r="1469" spans="1:3" x14ac:dyDescent="0.2">
      <c r="A1469" s="3">
        <v>471191</v>
      </c>
      <c r="B1469" s="3">
        <v>239</v>
      </c>
      <c r="C1469" s="3">
        <v>10</v>
      </c>
    </row>
    <row r="1470" spans="1:3" x14ac:dyDescent="0.2">
      <c r="A1470" s="3">
        <v>471744</v>
      </c>
      <c r="B1470" s="3">
        <v>25</v>
      </c>
      <c r="C1470" s="3">
        <v>3</v>
      </c>
    </row>
    <row r="1471" spans="1:3" x14ac:dyDescent="0.2">
      <c r="A1471" s="3">
        <v>471807</v>
      </c>
      <c r="B1471" s="3">
        <v>1</v>
      </c>
      <c r="C1471" s="3">
        <v>13</v>
      </c>
    </row>
    <row r="1472" spans="1:3" x14ac:dyDescent="0.2">
      <c r="A1472" s="3">
        <v>472006</v>
      </c>
      <c r="B1472" s="3" t="s">
        <v>1866</v>
      </c>
      <c r="C1472" s="3">
        <v>1</v>
      </c>
    </row>
    <row r="1473" spans="1:3" x14ac:dyDescent="0.2">
      <c r="A1473" s="3">
        <v>472194</v>
      </c>
      <c r="B1473" s="3">
        <v>5</v>
      </c>
      <c r="C1473" s="3">
        <v>46</v>
      </c>
    </row>
    <row r="1474" spans="1:3" x14ac:dyDescent="0.2">
      <c r="A1474" s="3">
        <v>472299</v>
      </c>
      <c r="B1474" s="3">
        <v>20</v>
      </c>
      <c r="C1474" s="3">
        <v>6</v>
      </c>
    </row>
    <row r="1475" spans="1:3" x14ac:dyDescent="0.2">
      <c r="A1475" s="3">
        <v>472380</v>
      </c>
      <c r="B1475" s="3">
        <v>14</v>
      </c>
      <c r="C1475" s="3">
        <v>1</v>
      </c>
    </row>
    <row r="1476" spans="1:3" x14ac:dyDescent="0.2">
      <c r="A1476" s="3">
        <v>472541</v>
      </c>
      <c r="B1476" s="3" t="s">
        <v>1866</v>
      </c>
      <c r="C1476" s="3">
        <v>3</v>
      </c>
    </row>
    <row r="1477" spans="1:3" x14ac:dyDescent="0.2">
      <c r="A1477" s="3">
        <v>472588</v>
      </c>
      <c r="B1477" s="3">
        <v>8</v>
      </c>
      <c r="C1477" s="3">
        <v>51</v>
      </c>
    </row>
    <row r="1478" spans="1:3" x14ac:dyDescent="0.2">
      <c r="A1478" s="3">
        <v>472627</v>
      </c>
      <c r="B1478" s="3" t="s">
        <v>1866</v>
      </c>
      <c r="C1478" s="3">
        <v>2</v>
      </c>
    </row>
    <row r="1479" spans="1:3" x14ac:dyDescent="0.2">
      <c r="A1479" s="3">
        <v>472776</v>
      </c>
      <c r="B1479" s="3">
        <v>22</v>
      </c>
      <c r="C1479" s="3">
        <v>33</v>
      </c>
    </row>
    <row r="1480" spans="1:3" x14ac:dyDescent="0.2">
      <c r="A1480" s="3">
        <v>472834</v>
      </c>
      <c r="B1480" s="3" t="s">
        <v>1866</v>
      </c>
      <c r="C1480" s="3" t="s">
        <v>1865</v>
      </c>
    </row>
    <row r="1481" spans="1:3" x14ac:dyDescent="0.2">
      <c r="A1481" s="3">
        <v>472922</v>
      </c>
      <c r="B1481" s="3">
        <v>9</v>
      </c>
      <c r="C1481" s="3">
        <v>4</v>
      </c>
    </row>
    <row r="1482" spans="1:3" x14ac:dyDescent="0.2">
      <c r="A1482" s="3">
        <v>473360</v>
      </c>
      <c r="B1482" s="3" t="s">
        <v>1865</v>
      </c>
      <c r="C1482" s="3"/>
    </row>
    <row r="1483" spans="1:3" x14ac:dyDescent="0.2">
      <c r="A1483" s="3">
        <v>473714</v>
      </c>
      <c r="B1483" s="3" t="s">
        <v>1866</v>
      </c>
      <c r="C1483" s="3">
        <v>1</v>
      </c>
    </row>
    <row r="1484" spans="1:3" x14ac:dyDescent="0.2">
      <c r="A1484" s="3">
        <v>474285</v>
      </c>
      <c r="B1484" s="3">
        <v>27</v>
      </c>
      <c r="C1484" s="3">
        <v>39</v>
      </c>
    </row>
    <row r="1485" spans="1:3" x14ac:dyDescent="0.2">
      <c r="A1485" s="3">
        <v>474623</v>
      </c>
      <c r="B1485" s="3">
        <v>16</v>
      </c>
      <c r="C1485" s="3">
        <v>22</v>
      </c>
    </row>
    <row r="1486" spans="1:3" x14ac:dyDescent="0.2">
      <c r="A1486" s="3">
        <v>475351</v>
      </c>
      <c r="B1486" s="3">
        <v>2</v>
      </c>
      <c r="C1486" s="3">
        <v>1</v>
      </c>
    </row>
    <row r="1487" spans="1:3" x14ac:dyDescent="0.2">
      <c r="A1487" s="3">
        <v>475505</v>
      </c>
      <c r="B1487" s="3">
        <v>31</v>
      </c>
      <c r="C1487" s="3">
        <v>12</v>
      </c>
    </row>
    <row r="1488" spans="1:3" x14ac:dyDescent="0.2">
      <c r="A1488" s="3">
        <v>475512</v>
      </c>
      <c r="B1488" s="3">
        <v>1</v>
      </c>
      <c r="C1488" s="3">
        <v>6</v>
      </c>
    </row>
    <row r="1489" spans="1:3" x14ac:dyDescent="0.2">
      <c r="A1489" s="3">
        <v>475795</v>
      </c>
      <c r="B1489" s="3" t="s">
        <v>1865</v>
      </c>
      <c r="C1489" s="3"/>
    </row>
    <row r="1490" spans="1:3" x14ac:dyDescent="0.2">
      <c r="A1490" s="3">
        <v>476092</v>
      </c>
      <c r="B1490" s="3">
        <v>34</v>
      </c>
      <c r="C1490" s="3">
        <v>46</v>
      </c>
    </row>
    <row r="1491" spans="1:3" x14ac:dyDescent="0.2">
      <c r="A1491" s="3">
        <v>476202</v>
      </c>
      <c r="B1491" s="3" t="s">
        <v>1866</v>
      </c>
      <c r="C1491" s="3">
        <v>2</v>
      </c>
    </row>
    <row r="1492" spans="1:3" x14ac:dyDescent="0.2">
      <c r="A1492" s="3">
        <v>476210</v>
      </c>
      <c r="B1492" s="3">
        <v>27</v>
      </c>
      <c r="C1492" s="3">
        <v>1</v>
      </c>
    </row>
    <row r="1493" spans="1:3" x14ac:dyDescent="0.2">
      <c r="A1493" s="3">
        <v>476352</v>
      </c>
      <c r="B1493" s="3" t="s">
        <v>1866</v>
      </c>
      <c r="C1493" s="3" t="s">
        <v>1865</v>
      </c>
    </row>
    <row r="1494" spans="1:3" x14ac:dyDescent="0.2">
      <c r="A1494" s="3">
        <v>476910</v>
      </c>
      <c r="B1494" s="3">
        <v>1</v>
      </c>
      <c r="C1494" s="3">
        <v>6</v>
      </c>
    </row>
    <row r="1495" spans="1:3" x14ac:dyDescent="0.2">
      <c r="A1495" s="3">
        <v>476935</v>
      </c>
      <c r="B1495" s="3">
        <v>37</v>
      </c>
      <c r="C1495" s="3">
        <v>3</v>
      </c>
    </row>
    <row r="1496" spans="1:3" x14ac:dyDescent="0.2">
      <c r="A1496" s="3">
        <v>477054</v>
      </c>
      <c r="B1496" s="3" t="s">
        <v>1866</v>
      </c>
      <c r="C1496" s="3">
        <v>3</v>
      </c>
    </row>
    <row r="1497" spans="1:3" x14ac:dyDescent="0.2">
      <c r="A1497" s="3">
        <v>477147</v>
      </c>
      <c r="B1497" s="3">
        <v>12</v>
      </c>
      <c r="C1497" s="3" t="s">
        <v>1865</v>
      </c>
    </row>
    <row r="1498" spans="1:3" x14ac:dyDescent="0.2">
      <c r="A1498" s="3">
        <v>477215</v>
      </c>
      <c r="B1498" s="3" t="s">
        <v>1865</v>
      </c>
      <c r="C1498" s="3"/>
    </row>
    <row r="1499" spans="1:3" x14ac:dyDescent="0.2">
      <c r="A1499" s="3">
        <v>477326</v>
      </c>
      <c r="B1499" s="3">
        <v>1</v>
      </c>
      <c r="C1499" s="3">
        <v>2</v>
      </c>
    </row>
    <row r="1500" spans="1:3" x14ac:dyDescent="0.2">
      <c r="A1500" s="3">
        <v>477343</v>
      </c>
      <c r="B1500" s="3" t="s">
        <v>1866</v>
      </c>
      <c r="C1500" s="3">
        <v>2</v>
      </c>
    </row>
    <row r="1501" spans="1:3" x14ac:dyDescent="0.2">
      <c r="A1501" s="3">
        <v>477403</v>
      </c>
      <c r="B1501" s="3">
        <v>127</v>
      </c>
      <c r="C1501" s="3">
        <v>48</v>
      </c>
    </row>
    <row r="1502" spans="1:3" x14ac:dyDescent="0.2">
      <c r="A1502" s="3">
        <v>477467</v>
      </c>
      <c r="B1502" s="3">
        <v>6</v>
      </c>
      <c r="C1502" s="3">
        <v>17</v>
      </c>
    </row>
    <row r="1503" spans="1:3" x14ac:dyDescent="0.2">
      <c r="A1503" s="3">
        <v>477587</v>
      </c>
      <c r="B1503" s="3">
        <v>10</v>
      </c>
      <c r="C1503" s="3">
        <v>9</v>
      </c>
    </row>
    <row r="1504" spans="1:3" x14ac:dyDescent="0.2">
      <c r="A1504" s="3">
        <v>477606</v>
      </c>
      <c r="B1504" s="3">
        <v>3</v>
      </c>
      <c r="C1504" s="3">
        <v>39</v>
      </c>
    </row>
    <row r="1505" spans="1:3" x14ac:dyDescent="0.2">
      <c r="A1505" s="3">
        <v>477653</v>
      </c>
      <c r="B1505" s="3">
        <v>1</v>
      </c>
      <c r="C1505" s="3">
        <v>5</v>
      </c>
    </row>
    <row r="1506" spans="1:3" x14ac:dyDescent="0.2">
      <c r="A1506" s="3">
        <v>477682</v>
      </c>
      <c r="B1506" s="3" t="s">
        <v>1866</v>
      </c>
      <c r="C1506" s="3" t="s">
        <v>1865</v>
      </c>
    </row>
    <row r="1507" spans="1:3" x14ac:dyDescent="0.2">
      <c r="A1507" s="3">
        <v>478100</v>
      </c>
      <c r="B1507" s="3">
        <v>41</v>
      </c>
      <c r="C1507" s="3">
        <v>20</v>
      </c>
    </row>
    <row r="1508" spans="1:3" x14ac:dyDescent="0.2">
      <c r="A1508" s="3">
        <v>478106</v>
      </c>
      <c r="B1508" s="3">
        <v>9</v>
      </c>
      <c r="C1508" s="3">
        <v>11</v>
      </c>
    </row>
    <row r="1509" spans="1:3" x14ac:dyDescent="0.2">
      <c r="A1509" s="3">
        <v>478216</v>
      </c>
      <c r="B1509" s="3">
        <v>23</v>
      </c>
      <c r="C1509" s="3">
        <v>33</v>
      </c>
    </row>
    <row r="1510" spans="1:3" x14ac:dyDescent="0.2">
      <c r="A1510" s="3">
        <v>478409</v>
      </c>
      <c r="B1510" s="3" t="s">
        <v>1866</v>
      </c>
      <c r="C1510" s="3">
        <v>19</v>
      </c>
    </row>
    <row r="1511" spans="1:3" x14ac:dyDescent="0.2">
      <c r="A1511" s="3">
        <v>478423</v>
      </c>
      <c r="B1511" s="3">
        <v>14</v>
      </c>
      <c r="C1511" s="3">
        <v>21</v>
      </c>
    </row>
    <row r="1512" spans="1:3" x14ac:dyDescent="0.2">
      <c r="A1512" s="3">
        <v>478466</v>
      </c>
      <c r="B1512" s="3">
        <v>4</v>
      </c>
      <c r="C1512" s="3">
        <v>5</v>
      </c>
    </row>
    <row r="1513" spans="1:3" x14ac:dyDescent="0.2">
      <c r="A1513" s="3">
        <v>478812</v>
      </c>
      <c r="B1513" s="3">
        <v>164</v>
      </c>
      <c r="C1513" s="3">
        <v>8</v>
      </c>
    </row>
    <row r="1514" spans="1:3" x14ac:dyDescent="0.2">
      <c r="A1514" s="3">
        <v>479222</v>
      </c>
      <c r="B1514" s="3">
        <v>14</v>
      </c>
      <c r="C1514" s="3">
        <v>1</v>
      </c>
    </row>
    <row r="1515" spans="1:3" x14ac:dyDescent="0.2">
      <c r="A1515" s="3">
        <v>479509</v>
      </c>
      <c r="B1515" s="3">
        <v>8</v>
      </c>
      <c r="C1515" s="3">
        <v>14</v>
      </c>
    </row>
    <row r="1516" spans="1:3" x14ac:dyDescent="0.2">
      <c r="A1516" s="3">
        <v>479807</v>
      </c>
      <c r="B1516" s="3">
        <v>63</v>
      </c>
      <c r="C1516" s="3">
        <v>21</v>
      </c>
    </row>
    <row r="1517" spans="1:3" x14ac:dyDescent="0.2">
      <c r="A1517" s="3">
        <v>479904</v>
      </c>
      <c r="B1517" s="3" t="s">
        <v>1866</v>
      </c>
      <c r="C1517" s="3">
        <v>30</v>
      </c>
    </row>
    <row r="1518" spans="1:3" x14ac:dyDescent="0.2">
      <c r="A1518" s="3">
        <v>480485</v>
      </c>
      <c r="B1518" s="3">
        <v>4</v>
      </c>
      <c r="C1518" s="3">
        <v>22</v>
      </c>
    </row>
    <row r="1519" spans="1:3" x14ac:dyDescent="0.2">
      <c r="A1519" s="3">
        <v>480740</v>
      </c>
      <c r="B1519" s="3">
        <v>12</v>
      </c>
      <c r="C1519" s="3">
        <v>3</v>
      </c>
    </row>
    <row r="1520" spans="1:3" x14ac:dyDescent="0.2">
      <c r="A1520" s="3">
        <v>480877</v>
      </c>
      <c r="B1520" s="3">
        <v>15</v>
      </c>
      <c r="C1520" s="3">
        <v>10</v>
      </c>
    </row>
    <row r="1521" spans="1:3" x14ac:dyDescent="0.2">
      <c r="A1521" s="3">
        <v>480908</v>
      </c>
      <c r="B1521" s="3">
        <v>2</v>
      </c>
      <c r="C1521" s="3">
        <v>2</v>
      </c>
    </row>
    <row r="1522" spans="1:3" x14ac:dyDescent="0.2">
      <c r="A1522" s="3">
        <v>481041</v>
      </c>
      <c r="B1522" s="3" t="s">
        <v>1866</v>
      </c>
      <c r="C1522" s="3">
        <v>2</v>
      </c>
    </row>
    <row r="1523" spans="1:3" x14ac:dyDescent="0.2">
      <c r="A1523" s="3">
        <v>481326</v>
      </c>
      <c r="B1523" s="3">
        <v>6</v>
      </c>
      <c r="C1523" s="3" t="s">
        <v>1865</v>
      </c>
    </row>
    <row r="1524" spans="1:3" x14ac:dyDescent="0.2">
      <c r="A1524" s="3">
        <v>481431</v>
      </c>
      <c r="B1524" s="3">
        <v>3</v>
      </c>
      <c r="C1524" s="3">
        <v>37</v>
      </c>
    </row>
    <row r="1525" spans="1:3" x14ac:dyDescent="0.2">
      <c r="A1525" s="3">
        <v>481461</v>
      </c>
      <c r="B1525" s="3">
        <v>5</v>
      </c>
      <c r="C1525" s="3">
        <v>3</v>
      </c>
    </row>
    <row r="1526" spans="1:3" x14ac:dyDescent="0.2">
      <c r="A1526" s="3">
        <v>481658</v>
      </c>
      <c r="B1526" s="3">
        <v>2</v>
      </c>
      <c r="C1526" s="3">
        <v>46</v>
      </c>
    </row>
    <row r="1527" spans="1:3" x14ac:dyDescent="0.2">
      <c r="A1527" s="3">
        <v>481694</v>
      </c>
      <c r="B1527" s="3" t="s">
        <v>1866</v>
      </c>
      <c r="C1527" s="3" t="s">
        <v>1865</v>
      </c>
    </row>
    <row r="1528" spans="1:3" x14ac:dyDescent="0.2">
      <c r="A1528" s="3">
        <v>481940</v>
      </c>
      <c r="B1528" s="3">
        <v>23</v>
      </c>
      <c r="C1528" s="3">
        <v>21</v>
      </c>
    </row>
    <row r="1529" spans="1:3" x14ac:dyDescent="0.2">
      <c r="A1529" s="3">
        <v>482009</v>
      </c>
      <c r="B1529" s="3" t="s">
        <v>1866</v>
      </c>
      <c r="C1529" s="3">
        <v>21</v>
      </c>
    </row>
    <row r="1530" spans="1:3" x14ac:dyDescent="0.2">
      <c r="A1530" s="3">
        <v>482889</v>
      </c>
      <c r="B1530" s="3">
        <v>7</v>
      </c>
      <c r="C1530" s="3">
        <v>5</v>
      </c>
    </row>
    <row r="1531" spans="1:3" x14ac:dyDescent="0.2">
      <c r="A1531" s="3">
        <v>482999</v>
      </c>
      <c r="B1531" s="3">
        <v>18</v>
      </c>
      <c r="C1531" s="3">
        <v>49</v>
      </c>
    </row>
    <row r="1532" spans="1:3" x14ac:dyDescent="0.2">
      <c r="A1532" s="3">
        <v>483156</v>
      </c>
      <c r="B1532" s="3" t="s">
        <v>1865</v>
      </c>
      <c r="C1532" s="3"/>
    </row>
    <row r="1533" spans="1:3" x14ac:dyDescent="0.2">
      <c r="A1533" s="3">
        <v>484057</v>
      </c>
      <c r="B1533" s="3">
        <v>171</v>
      </c>
      <c r="C1533" s="3" t="s">
        <v>1865</v>
      </c>
    </row>
    <row r="1534" spans="1:3" x14ac:dyDescent="0.2">
      <c r="A1534" s="3">
        <v>484480</v>
      </c>
      <c r="B1534" s="3">
        <v>10</v>
      </c>
      <c r="C1534" s="3">
        <v>46</v>
      </c>
    </row>
    <row r="1535" spans="1:3" x14ac:dyDescent="0.2">
      <c r="A1535" s="3">
        <v>484505</v>
      </c>
      <c r="B1535" s="3">
        <v>33</v>
      </c>
      <c r="C1535" s="3">
        <v>32</v>
      </c>
    </row>
    <row r="1536" spans="1:3" x14ac:dyDescent="0.2">
      <c r="A1536" s="3">
        <v>484843</v>
      </c>
      <c r="B1536" s="3">
        <v>111</v>
      </c>
      <c r="C1536" s="3">
        <v>16</v>
      </c>
    </row>
    <row r="1537" spans="1:3" x14ac:dyDescent="0.2">
      <c r="A1537" s="3">
        <v>485188</v>
      </c>
      <c r="B1537" s="3">
        <v>1</v>
      </c>
      <c r="C1537" s="3">
        <v>21</v>
      </c>
    </row>
    <row r="1538" spans="1:3" x14ac:dyDescent="0.2">
      <c r="A1538" s="3">
        <v>485667</v>
      </c>
      <c r="B1538" s="3" t="s">
        <v>1866</v>
      </c>
      <c r="C1538" s="3">
        <v>1</v>
      </c>
    </row>
    <row r="1539" spans="1:3" x14ac:dyDescent="0.2">
      <c r="A1539" s="3">
        <v>485670</v>
      </c>
      <c r="B1539" s="3">
        <v>18</v>
      </c>
      <c r="C1539" s="3">
        <v>49</v>
      </c>
    </row>
    <row r="1540" spans="1:3" x14ac:dyDescent="0.2">
      <c r="A1540" s="3">
        <v>485753</v>
      </c>
      <c r="B1540" s="3">
        <v>150</v>
      </c>
      <c r="C1540" s="3">
        <v>3</v>
      </c>
    </row>
    <row r="1541" spans="1:3" x14ac:dyDescent="0.2">
      <c r="A1541" s="3">
        <v>485810</v>
      </c>
      <c r="B1541" s="3" t="s">
        <v>1865</v>
      </c>
      <c r="C1541" s="3"/>
    </row>
    <row r="1542" spans="1:3" x14ac:dyDescent="0.2">
      <c r="A1542" s="3">
        <v>486118</v>
      </c>
      <c r="B1542" s="3">
        <v>126</v>
      </c>
      <c r="C1542" s="3">
        <v>33</v>
      </c>
    </row>
    <row r="1543" spans="1:3" x14ac:dyDescent="0.2">
      <c r="A1543" s="3">
        <v>486478</v>
      </c>
      <c r="B1543" s="3">
        <v>155</v>
      </c>
      <c r="C1543" s="3">
        <v>15</v>
      </c>
    </row>
    <row r="1544" spans="1:3" x14ac:dyDescent="0.2">
      <c r="A1544" s="3">
        <v>486792</v>
      </c>
      <c r="B1544" s="3">
        <v>1</v>
      </c>
      <c r="C1544" s="3">
        <v>5</v>
      </c>
    </row>
    <row r="1545" spans="1:3" x14ac:dyDescent="0.2">
      <c r="A1545" s="3">
        <v>486799</v>
      </c>
      <c r="B1545" s="3">
        <v>2</v>
      </c>
      <c r="C1545" s="3">
        <v>5</v>
      </c>
    </row>
    <row r="1546" spans="1:3" x14ac:dyDescent="0.2">
      <c r="A1546" s="3">
        <v>487132</v>
      </c>
      <c r="B1546" s="3" t="s">
        <v>1866</v>
      </c>
      <c r="C1546" s="3">
        <v>2</v>
      </c>
    </row>
    <row r="1547" spans="1:3" x14ac:dyDescent="0.2">
      <c r="A1547" s="3">
        <v>487376</v>
      </c>
      <c r="B1547" s="3">
        <v>2</v>
      </c>
      <c r="C1547" s="3">
        <v>1</v>
      </c>
    </row>
    <row r="1548" spans="1:3" x14ac:dyDescent="0.2">
      <c r="A1548" s="3">
        <v>487475</v>
      </c>
      <c r="B1548" s="3" t="s">
        <v>1866</v>
      </c>
      <c r="C1548" s="3" t="s">
        <v>1865</v>
      </c>
    </row>
    <row r="1549" spans="1:3" x14ac:dyDescent="0.2">
      <c r="A1549" s="3">
        <v>487525</v>
      </c>
      <c r="B1549" s="3">
        <v>10</v>
      </c>
      <c r="C1549" s="3">
        <v>4</v>
      </c>
    </row>
    <row r="1550" spans="1:3" x14ac:dyDescent="0.2">
      <c r="A1550" s="3">
        <v>488231</v>
      </c>
      <c r="B1550" s="3" t="s">
        <v>1865</v>
      </c>
      <c r="C1550" s="3"/>
    </row>
    <row r="1551" spans="1:3" x14ac:dyDescent="0.2">
      <c r="A1551" s="3">
        <v>488474</v>
      </c>
      <c r="B1551" s="3">
        <v>8</v>
      </c>
      <c r="C1551" s="3">
        <v>36</v>
      </c>
    </row>
    <row r="1552" spans="1:3" x14ac:dyDescent="0.2">
      <c r="A1552" s="3">
        <v>488559</v>
      </c>
      <c r="B1552" s="3">
        <v>2</v>
      </c>
      <c r="C1552" s="3">
        <v>5</v>
      </c>
    </row>
    <row r="1553" spans="1:3" x14ac:dyDescent="0.2">
      <c r="A1553" s="3">
        <v>488602</v>
      </c>
      <c r="B1553" s="3">
        <v>21</v>
      </c>
      <c r="C1553" s="3">
        <v>5</v>
      </c>
    </row>
    <row r="1554" spans="1:3" x14ac:dyDescent="0.2">
      <c r="A1554" s="3">
        <v>488900</v>
      </c>
      <c r="B1554" s="3" t="s">
        <v>1865</v>
      </c>
      <c r="C1554" s="3"/>
    </row>
    <row r="1555" spans="1:3" x14ac:dyDescent="0.2">
      <c r="A1555" s="3">
        <v>489005</v>
      </c>
      <c r="B1555" s="3" t="s">
        <v>1866</v>
      </c>
      <c r="C1555" s="3">
        <v>1</v>
      </c>
    </row>
    <row r="1556" spans="1:3" x14ac:dyDescent="0.2">
      <c r="A1556" s="3">
        <v>489259</v>
      </c>
      <c r="B1556" s="3" t="s">
        <v>1866</v>
      </c>
      <c r="C1556" s="3">
        <v>3</v>
      </c>
    </row>
    <row r="1557" spans="1:3" x14ac:dyDescent="0.2">
      <c r="A1557" s="3">
        <v>489433</v>
      </c>
      <c r="B1557" s="3" t="s">
        <v>1866</v>
      </c>
      <c r="C1557" s="3">
        <v>3</v>
      </c>
    </row>
    <row r="1558" spans="1:3" x14ac:dyDescent="0.2">
      <c r="A1558" s="3">
        <v>489703</v>
      </c>
      <c r="B1558" s="3">
        <v>3</v>
      </c>
      <c r="C1558" s="3">
        <v>4</v>
      </c>
    </row>
    <row r="1559" spans="1:3" x14ac:dyDescent="0.2">
      <c r="A1559" s="3">
        <v>490142</v>
      </c>
      <c r="B1559" s="3">
        <v>1</v>
      </c>
      <c r="C1559" s="3">
        <v>5</v>
      </c>
    </row>
    <row r="1560" spans="1:3" x14ac:dyDescent="0.2">
      <c r="A1560" s="3">
        <v>490548</v>
      </c>
      <c r="B1560" s="3">
        <v>5</v>
      </c>
      <c r="C1560" s="3" t="s">
        <v>1865</v>
      </c>
    </row>
    <row r="1561" spans="1:3" x14ac:dyDescent="0.2">
      <c r="A1561" s="3">
        <v>491098</v>
      </c>
      <c r="B1561" s="3" t="s">
        <v>1866</v>
      </c>
      <c r="C1561" s="3">
        <v>21</v>
      </c>
    </row>
    <row r="1562" spans="1:3" x14ac:dyDescent="0.2">
      <c r="A1562" s="3">
        <v>491132</v>
      </c>
      <c r="B1562" s="3">
        <v>2</v>
      </c>
      <c r="C1562" s="3">
        <v>42</v>
      </c>
    </row>
    <row r="1563" spans="1:3" x14ac:dyDescent="0.2">
      <c r="A1563" s="3">
        <v>491619</v>
      </c>
      <c r="B1563" s="3">
        <v>43</v>
      </c>
      <c r="C1563" s="3">
        <v>16</v>
      </c>
    </row>
    <row r="1564" spans="1:3" x14ac:dyDescent="0.2">
      <c r="A1564" s="3">
        <v>491705</v>
      </c>
      <c r="B1564" s="3">
        <v>226</v>
      </c>
      <c r="C1564" s="3">
        <v>10</v>
      </c>
    </row>
    <row r="1565" spans="1:3" x14ac:dyDescent="0.2">
      <c r="A1565" s="3">
        <v>493124</v>
      </c>
      <c r="B1565" s="3" t="s">
        <v>1865</v>
      </c>
      <c r="C1565" s="3"/>
    </row>
    <row r="1566" spans="1:3" x14ac:dyDescent="0.2">
      <c r="A1566" s="3">
        <v>493195</v>
      </c>
      <c r="B1566" s="3">
        <v>16</v>
      </c>
      <c r="C1566" s="3">
        <v>1</v>
      </c>
    </row>
    <row r="1567" spans="1:3" x14ac:dyDescent="0.2">
      <c r="A1567" s="3">
        <v>493249</v>
      </c>
      <c r="B1567" s="3" t="s">
        <v>1866</v>
      </c>
      <c r="C1567" s="3">
        <v>1</v>
      </c>
    </row>
    <row r="1568" spans="1:3" x14ac:dyDescent="0.2">
      <c r="A1568" s="3">
        <v>493451</v>
      </c>
      <c r="B1568" s="3">
        <v>5</v>
      </c>
      <c r="C1568" s="3">
        <v>6</v>
      </c>
    </row>
    <row r="1569" spans="1:3" x14ac:dyDescent="0.2">
      <c r="A1569" s="3">
        <v>493599</v>
      </c>
      <c r="B1569" s="3">
        <v>20</v>
      </c>
      <c r="C1569" s="3">
        <v>4</v>
      </c>
    </row>
    <row r="1570" spans="1:3" x14ac:dyDescent="0.2">
      <c r="A1570" s="3">
        <v>493704</v>
      </c>
      <c r="B1570" s="3">
        <v>1</v>
      </c>
      <c r="C1570" s="3">
        <v>4</v>
      </c>
    </row>
    <row r="1571" spans="1:3" x14ac:dyDescent="0.2">
      <c r="A1571" s="3">
        <v>493856</v>
      </c>
      <c r="B1571" s="3">
        <v>25</v>
      </c>
      <c r="C1571" s="3">
        <v>10</v>
      </c>
    </row>
    <row r="1572" spans="1:3" x14ac:dyDescent="0.2">
      <c r="A1572" s="3">
        <v>493927</v>
      </c>
      <c r="B1572" s="3">
        <v>17</v>
      </c>
      <c r="C1572" s="3">
        <v>19</v>
      </c>
    </row>
    <row r="1573" spans="1:3" x14ac:dyDescent="0.2">
      <c r="A1573" s="3">
        <v>494655</v>
      </c>
      <c r="B1573" s="3">
        <v>17</v>
      </c>
      <c r="C1573" s="3">
        <v>44</v>
      </c>
    </row>
    <row r="1574" spans="1:3" x14ac:dyDescent="0.2">
      <c r="A1574" s="3">
        <v>494666</v>
      </c>
      <c r="B1574" s="3" t="s">
        <v>1866</v>
      </c>
      <c r="C1574" s="3">
        <v>2</v>
      </c>
    </row>
    <row r="1575" spans="1:3" x14ac:dyDescent="0.2">
      <c r="A1575" s="3">
        <v>494926</v>
      </c>
      <c r="B1575" s="3">
        <v>31</v>
      </c>
      <c r="C1575" s="3">
        <v>21</v>
      </c>
    </row>
    <row r="1576" spans="1:3" x14ac:dyDescent="0.2">
      <c r="A1576" s="3">
        <v>494944</v>
      </c>
      <c r="B1576" s="3" t="s">
        <v>1866</v>
      </c>
      <c r="C1576" s="3">
        <v>1</v>
      </c>
    </row>
    <row r="1577" spans="1:3" x14ac:dyDescent="0.2">
      <c r="A1577" s="3">
        <v>497274</v>
      </c>
      <c r="B1577" s="3">
        <v>6</v>
      </c>
      <c r="C1577" s="3">
        <v>3</v>
      </c>
    </row>
    <row r="1578" spans="1:3" x14ac:dyDescent="0.2">
      <c r="A1578" s="3">
        <v>497406</v>
      </c>
      <c r="B1578" s="3" t="s">
        <v>1865</v>
      </c>
      <c r="C1578" s="3"/>
    </row>
    <row r="1579" spans="1:3" x14ac:dyDescent="0.2">
      <c r="A1579" s="3">
        <v>497501</v>
      </c>
      <c r="B1579" s="3" t="s">
        <v>1866</v>
      </c>
      <c r="C1579" s="3">
        <v>1</v>
      </c>
    </row>
    <row r="1580" spans="1:3" x14ac:dyDescent="0.2">
      <c r="A1580" s="3">
        <v>497630</v>
      </c>
      <c r="B1580" s="3">
        <v>124</v>
      </c>
      <c r="C1580" s="3">
        <v>3</v>
      </c>
    </row>
    <row r="1581" spans="1:3" x14ac:dyDescent="0.2">
      <c r="A1581" s="3">
        <v>497705</v>
      </c>
      <c r="B1581" s="4">
        <v>5115</v>
      </c>
      <c r="C1581" s="3">
        <v>6</v>
      </c>
    </row>
    <row r="1582" spans="1:3" x14ac:dyDescent="0.2">
      <c r="A1582" s="3">
        <v>498161</v>
      </c>
      <c r="B1582" s="3">
        <v>6</v>
      </c>
      <c r="C1582" s="3">
        <v>16</v>
      </c>
    </row>
    <row r="1583" spans="1:3" x14ac:dyDescent="0.2">
      <c r="A1583" s="3">
        <v>499870</v>
      </c>
      <c r="B1583" s="3" t="s">
        <v>1866</v>
      </c>
      <c r="C1583" s="3">
        <v>1</v>
      </c>
    </row>
    <row r="1584" spans="1:3" x14ac:dyDescent="0.2">
      <c r="A1584" s="3">
        <v>499976</v>
      </c>
      <c r="B1584" s="3">
        <v>266</v>
      </c>
      <c r="C1584" s="3">
        <v>11</v>
      </c>
    </row>
    <row r="1585" spans="1:3" x14ac:dyDescent="0.2">
      <c r="A1585" s="3">
        <v>500208</v>
      </c>
      <c r="B1585" s="3">
        <v>50</v>
      </c>
      <c r="C1585" s="3">
        <v>40</v>
      </c>
    </row>
    <row r="1586" spans="1:3" x14ac:dyDescent="0.2">
      <c r="A1586" s="3">
        <v>500453</v>
      </c>
      <c r="B1586" s="3">
        <v>4</v>
      </c>
      <c r="C1586" s="3">
        <v>6</v>
      </c>
    </row>
    <row r="1587" spans="1:3" x14ac:dyDescent="0.2">
      <c r="A1587" s="3">
        <v>500661</v>
      </c>
      <c r="B1587" s="3">
        <v>2</v>
      </c>
      <c r="C1587" s="3">
        <v>9</v>
      </c>
    </row>
    <row r="1588" spans="1:3" x14ac:dyDescent="0.2">
      <c r="A1588" s="3">
        <v>501299</v>
      </c>
      <c r="B1588" s="3" t="s">
        <v>1865</v>
      </c>
      <c r="C1588" s="3"/>
    </row>
    <row r="1589" spans="1:3" x14ac:dyDescent="0.2">
      <c r="A1589" s="3">
        <v>501750</v>
      </c>
      <c r="B1589" s="3">
        <v>40</v>
      </c>
      <c r="C1589" s="3">
        <v>4</v>
      </c>
    </row>
    <row r="1590" spans="1:3" x14ac:dyDescent="0.2">
      <c r="A1590" s="3">
        <v>501804</v>
      </c>
      <c r="B1590" s="3">
        <v>17</v>
      </c>
      <c r="C1590" s="3">
        <v>4</v>
      </c>
    </row>
    <row r="1591" spans="1:3" x14ac:dyDescent="0.2">
      <c r="A1591" s="3">
        <v>502025</v>
      </c>
      <c r="B1591" s="3">
        <v>1</v>
      </c>
      <c r="C1591" s="3">
        <v>6</v>
      </c>
    </row>
    <row r="1592" spans="1:3" x14ac:dyDescent="0.2">
      <c r="A1592" s="3">
        <v>507320</v>
      </c>
      <c r="B1592" s="3" t="s">
        <v>1865</v>
      </c>
      <c r="C1592" s="3"/>
    </row>
    <row r="1593" spans="1:3" x14ac:dyDescent="0.2">
      <c r="A1593" s="3">
        <v>507321</v>
      </c>
      <c r="B1593" s="3">
        <v>50</v>
      </c>
      <c r="C1593" s="3">
        <v>4</v>
      </c>
    </row>
    <row r="1594" spans="1:3" x14ac:dyDescent="0.2">
      <c r="A1594" s="3">
        <v>507940</v>
      </c>
      <c r="B1594" s="3">
        <v>10</v>
      </c>
      <c r="C1594" s="3">
        <v>2</v>
      </c>
    </row>
    <row r="1595" spans="1:3" x14ac:dyDescent="0.2">
      <c r="A1595" s="3">
        <v>508610</v>
      </c>
      <c r="B1595" s="3" t="s">
        <v>1866</v>
      </c>
      <c r="C1595" s="3" t="s">
        <v>1865</v>
      </c>
    </row>
    <row r="1596" spans="1:3" x14ac:dyDescent="0.2">
      <c r="A1596" s="3">
        <v>508779</v>
      </c>
      <c r="B1596" s="3">
        <v>79</v>
      </c>
      <c r="C1596" s="3">
        <v>6</v>
      </c>
    </row>
    <row r="1597" spans="1:3" x14ac:dyDescent="0.2">
      <c r="A1597" s="3">
        <v>509692</v>
      </c>
      <c r="B1597" s="3">
        <v>11</v>
      </c>
      <c r="C1597" s="3">
        <v>4</v>
      </c>
    </row>
    <row r="1598" spans="1:3" x14ac:dyDescent="0.2">
      <c r="A1598" s="3">
        <v>509751</v>
      </c>
      <c r="B1598" s="3">
        <v>1</v>
      </c>
      <c r="C1598" s="3">
        <v>51</v>
      </c>
    </row>
    <row r="1599" spans="1:3" x14ac:dyDescent="0.2">
      <c r="A1599" s="3">
        <v>509881</v>
      </c>
      <c r="B1599" s="3">
        <v>1</v>
      </c>
      <c r="C1599" s="3">
        <v>1</v>
      </c>
    </row>
    <row r="1600" spans="1:3" x14ac:dyDescent="0.2">
      <c r="A1600" s="3">
        <v>509966</v>
      </c>
      <c r="B1600" s="3">
        <v>2</v>
      </c>
      <c r="C1600" s="3">
        <v>4</v>
      </c>
    </row>
    <row r="1601" spans="1:3" x14ac:dyDescent="0.2">
      <c r="A1601" s="3">
        <v>510378</v>
      </c>
      <c r="B1601" s="3">
        <v>3</v>
      </c>
      <c r="C1601" s="3">
        <v>5</v>
      </c>
    </row>
    <row r="1602" spans="1:3" x14ac:dyDescent="0.2">
      <c r="A1602" s="3">
        <v>510427</v>
      </c>
      <c r="B1602" s="3">
        <v>78</v>
      </c>
      <c r="C1602" s="3">
        <v>49</v>
      </c>
    </row>
    <row r="1603" spans="1:3" x14ac:dyDescent="0.2">
      <c r="A1603" s="3">
        <v>510989</v>
      </c>
      <c r="B1603" s="3" t="s">
        <v>1866</v>
      </c>
      <c r="C1603" s="3">
        <v>1</v>
      </c>
    </row>
    <row r="1604" spans="1:3" x14ac:dyDescent="0.2">
      <c r="A1604" s="3">
        <v>511036</v>
      </c>
      <c r="B1604" s="3">
        <v>231</v>
      </c>
      <c r="C1604" s="3">
        <v>21</v>
      </c>
    </row>
    <row r="1605" spans="1:3" x14ac:dyDescent="0.2">
      <c r="A1605" s="3">
        <v>511752</v>
      </c>
      <c r="B1605" s="3">
        <v>4</v>
      </c>
      <c r="C1605" s="3">
        <v>46</v>
      </c>
    </row>
    <row r="1606" spans="1:3" x14ac:dyDescent="0.2">
      <c r="A1606" s="3">
        <v>512806</v>
      </c>
      <c r="B1606" s="3">
        <v>7</v>
      </c>
      <c r="C1606" s="3">
        <v>9</v>
      </c>
    </row>
    <row r="1607" spans="1:3" x14ac:dyDescent="0.2">
      <c r="A1607" s="3">
        <v>512875</v>
      </c>
      <c r="B1607" s="3">
        <v>194</v>
      </c>
      <c r="C1607" s="3" t="s">
        <v>1865</v>
      </c>
    </row>
    <row r="1608" spans="1:3" x14ac:dyDescent="0.2">
      <c r="A1608" s="3">
        <v>512879</v>
      </c>
      <c r="B1608" s="4">
        <v>1841</v>
      </c>
      <c r="C1608" s="3">
        <v>7</v>
      </c>
    </row>
    <row r="1609" spans="1:3" x14ac:dyDescent="0.2">
      <c r="A1609" s="3">
        <v>512912</v>
      </c>
      <c r="B1609" s="3" t="s">
        <v>1866</v>
      </c>
      <c r="C1609" s="3">
        <v>21</v>
      </c>
    </row>
    <row r="1610" spans="1:3" x14ac:dyDescent="0.2">
      <c r="A1610" s="3">
        <v>512963</v>
      </c>
      <c r="B1610" s="3">
        <v>30</v>
      </c>
      <c r="C1610" s="3">
        <v>37</v>
      </c>
    </row>
    <row r="1611" spans="1:3" x14ac:dyDescent="0.2">
      <c r="A1611" s="3">
        <v>512979</v>
      </c>
      <c r="B1611" s="3">
        <v>2</v>
      </c>
      <c r="C1611" s="3">
        <v>50</v>
      </c>
    </row>
    <row r="1612" spans="1:3" x14ac:dyDescent="0.2">
      <c r="A1612" s="3">
        <v>513112</v>
      </c>
      <c r="B1612" s="3">
        <v>4</v>
      </c>
      <c r="C1612" s="3">
        <v>49</v>
      </c>
    </row>
    <row r="1613" spans="1:3" x14ac:dyDescent="0.2">
      <c r="A1613" s="3">
        <v>513206</v>
      </c>
      <c r="B1613" s="3">
        <v>22</v>
      </c>
      <c r="C1613" s="3">
        <v>10</v>
      </c>
    </row>
    <row r="1614" spans="1:3" x14ac:dyDescent="0.2">
      <c r="A1614" s="3">
        <v>513221</v>
      </c>
      <c r="B1614" s="3" t="s">
        <v>1865</v>
      </c>
      <c r="C1614" s="3"/>
    </row>
    <row r="1615" spans="1:3" x14ac:dyDescent="0.2">
      <c r="A1615" s="3">
        <v>513358</v>
      </c>
      <c r="B1615" s="3">
        <v>1</v>
      </c>
      <c r="C1615" s="3">
        <v>49</v>
      </c>
    </row>
    <row r="1616" spans="1:3" x14ac:dyDescent="0.2">
      <c r="A1616" s="3">
        <v>513383</v>
      </c>
      <c r="B1616" s="3" t="s">
        <v>1865</v>
      </c>
      <c r="C1616" s="3"/>
    </row>
    <row r="1617" spans="1:3" x14ac:dyDescent="0.2">
      <c r="A1617" s="3">
        <v>513431</v>
      </c>
      <c r="B1617" s="3">
        <v>208</v>
      </c>
      <c r="C1617" s="3">
        <v>4</v>
      </c>
    </row>
    <row r="1618" spans="1:3" x14ac:dyDescent="0.2">
      <c r="A1618" s="3">
        <v>513462</v>
      </c>
      <c r="B1618" s="3">
        <v>595</v>
      </c>
      <c r="C1618" s="3">
        <v>31</v>
      </c>
    </row>
    <row r="1619" spans="1:3" x14ac:dyDescent="0.2">
      <c r="A1619" s="3">
        <v>513800</v>
      </c>
      <c r="B1619" s="3">
        <v>14</v>
      </c>
      <c r="C1619" s="3">
        <v>46</v>
      </c>
    </row>
    <row r="1620" spans="1:3" x14ac:dyDescent="0.2">
      <c r="A1620" s="3">
        <v>513870</v>
      </c>
      <c r="B1620" s="3">
        <v>4</v>
      </c>
      <c r="C1620" s="3">
        <v>45</v>
      </c>
    </row>
    <row r="1621" spans="1:3" x14ac:dyDescent="0.2">
      <c r="A1621" s="3">
        <v>513872</v>
      </c>
      <c r="B1621" s="3" t="s">
        <v>1866</v>
      </c>
      <c r="C1621" s="3">
        <v>3</v>
      </c>
    </row>
    <row r="1622" spans="1:3" x14ac:dyDescent="0.2">
      <c r="A1622" s="3">
        <v>513921</v>
      </c>
      <c r="B1622" s="3">
        <v>649</v>
      </c>
      <c r="C1622" s="3">
        <v>8</v>
      </c>
    </row>
    <row r="1623" spans="1:3" x14ac:dyDescent="0.2">
      <c r="A1623" s="3">
        <v>514054</v>
      </c>
      <c r="B1623" s="3">
        <v>15</v>
      </c>
      <c r="C1623" s="3">
        <v>1</v>
      </c>
    </row>
    <row r="1624" spans="1:3" x14ac:dyDescent="0.2">
      <c r="A1624" s="3">
        <v>514302</v>
      </c>
      <c r="B1624" s="3">
        <v>1</v>
      </c>
      <c r="C1624" s="3">
        <v>32</v>
      </c>
    </row>
    <row r="1625" spans="1:3" x14ac:dyDescent="0.2">
      <c r="A1625" s="3">
        <v>514322</v>
      </c>
      <c r="B1625" s="3">
        <v>310</v>
      </c>
      <c r="C1625" s="3">
        <v>9</v>
      </c>
    </row>
    <row r="1626" spans="1:3" x14ac:dyDescent="0.2">
      <c r="A1626" s="3">
        <v>514617</v>
      </c>
      <c r="B1626" s="3">
        <v>108</v>
      </c>
      <c r="C1626" s="3">
        <v>2</v>
      </c>
    </row>
    <row r="1627" spans="1:3" x14ac:dyDescent="0.2">
      <c r="A1627" s="3">
        <v>514631</v>
      </c>
      <c r="B1627" s="3" t="s">
        <v>1865</v>
      </c>
      <c r="C1627" s="3"/>
    </row>
    <row r="1628" spans="1:3" x14ac:dyDescent="0.2">
      <c r="A1628" s="3">
        <v>515023</v>
      </c>
      <c r="B1628" s="3">
        <v>22</v>
      </c>
      <c r="C1628" s="3">
        <v>41</v>
      </c>
    </row>
    <row r="1629" spans="1:3" x14ac:dyDescent="0.2">
      <c r="A1629" s="3">
        <v>515034</v>
      </c>
      <c r="B1629" s="3">
        <v>3</v>
      </c>
      <c r="C1629" s="3">
        <v>40</v>
      </c>
    </row>
    <row r="1630" spans="1:3" x14ac:dyDescent="0.2">
      <c r="A1630" s="3">
        <v>515041</v>
      </c>
      <c r="B1630" s="3" t="s">
        <v>1865</v>
      </c>
      <c r="C1630" s="3"/>
    </row>
    <row r="1631" spans="1:3" x14ac:dyDescent="0.2">
      <c r="A1631" s="3">
        <v>515059</v>
      </c>
      <c r="B1631" s="3" t="s">
        <v>1865</v>
      </c>
      <c r="C1631" s="3"/>
    </row>
    <row r="1632" spans="1:3" x14ac:dyDescent="0.2">
      <c r="A1632" s="3">
        <v>515108</v>
      </c>
      <c r="B1632" s="3">
        <v>15</v>
      </c>
      <c r="C1632" s="3">
        <v>9</v>
      </c>
    </row>
    <row r="1633" spans="1:3" x14ac:dyDescent="0.2">
      <c r="A1633" s="3">
        <v>515147</v>
      </c>
      <c r="B1633" s="3">
        <v>55</v>
      </c>
      <c r="C1633" s="3">
        <v>38</v>
      </c>
    </row>
    <row r="1634" spans="1:3" x14ac:dyDescent="0.2">
      <c r="A1634" s="3">
        <v>515162</v>
      </c>
      <c r="B1634" s="3" t="s">
        <v>1866</v>
      </c>
      <c r="C1634" s="3">
        <v>25</v>
      </c>
    </row>
    <row r="1635" spans="1:3" x14ac:dyDescent="0.2">
      <c r="A1635" s="3">
        <v>515291</v>
      </c>
      <c r="B1635" s="3">
        <v>12</v>
      </c>
      <c r="C1635" s="3" t="s">
        <v>1865</v>
      </c>
    </row>
    <row r="1636" spans="1:3" x14ac:dyDescent="0.2">
      <c r="A1636" s="3">
        <v>515418</v>
      </c>
      <c r="B1636" s="3" t="s">
        <v>1865</v>
      </c>
      <c r="C1636" s="3"/>
    </row>
    <row r="1637" spans="1:3" x14ac:dyDescent="0.2">
      <c r="A1637" s="3">
        <v>516154</v>
      </c>
      <c r="B1637" s="3">
        <v>39</v>
      </c>
      <c r="C1637" s="3">
        <v>3</v>
      </c>
    </row>
    <row r="1638" spans="1:3" x14ac:dyDescent="0.2">
      <c r="A1638" s="3">
        <v>517964</v>
      </c>
      <c r="B1638" s="3" t="s">
        <v>1866</v>
      </c>
      <c r="C1638" s="3">
        <v>2</v>
      </c>
    </row>
    <row r="1639" spans="1:3" x14ac:dyDescent="0.2">
      <c r="A1639" s="3">
        <v>518257</v>
      </c>
      <c r="B1639" s="3">
        <v>44</v>
      </c>
      <c r="C1639" s="3">
        <v>47</v>
      </c>
    </row>
    <row r="1640" spans="1:3" x14ac:dyDescent="0.2">
      <c r="A1640" s="3">
        <v>518748</v>
      </c>
      <c r="B1640" s="3" t="s">
        <v>1865</v>
      </c>
      <c r="C1640" s="3"/>
    </row>
    <row r="1641" spans="1:3" x14ac:dyDescent="0.2">
      <c r="A1641" s="3">
        <v>521750</v>
      </c>
      <c r="B1641" s="3" t="s">
        <v>1866</v>
      </c>
      <c r="C1641" s="3">
        <v>2</v>
      </c>
    </row>
    <row r="1642" spans="1:3" x14ac:dyDescent="0.2">
      <c r="A1642" s="3">
        <v>521948</v>
      </c>
      <c r="B1642" s="3">
        <v>25</v>
      </c>
      <c r="C1642" s="3">
        <v>10</v>
      </c>
    </row>
    <row r="1643" spans="1:3" x14ac:dyDescent="0.2">
      <c r="A1643" s="3">
        <v>524264</v>
      </c>
      <c r="B1643" s="3" t="s">
        <v>1865</v>
      </c>
      <c r="C1643" s="3"/>
    </row>
    <row r="1644" spans="1:3" x14ac:dyDescent="0.2">
      <c r="A1644" s="3">
        <v>524778</v>
      </c>
      <c r="B1644" s="3">
        <v>8</v>
      </c>
      <c r="C1644" s="3">
        <v>1</v>
      </c>
    </row>
    <row r="1645" spans="1:3" x14ac:dyDescent="0.2">
      <c r="A1645" s="3">
        <v>531557</v>
      </c>
      <c r="B1645" s="3" t="s">
        <v>1866</v>
      </c>
      <c r="C1645" s="3">
        <v>1</v>
      </c>
    </row>
    <row r="1646" spans="1:3" x14ac:dyDescent="0.2">
      <c r="A1646" s="3">
        <v>532061</v>
      </c>
      <c r="B1646" s="3">
        <v>31</v>
      </c>
      <c r="C1646" s="3">
        <v>16</v>
      </c>
    </row>
    <row r="1647" spans="1:3" x14ac:dyDescent="0.2">
      <c r="A1647" s="3">
        <v>532247</v>
      </c>
      <c r="B1647" s="3">
        <v>703</v>
      </c>
      <c r="C1647" s="3">
        <v>24</v>
      </c>
    </row>
    <row r="1648" spans="1:3" x14ac:dyDescent="0.2">
      <c r="A1648" s="3">
        <v>534156</v>
      </c>
      <c r="B1648" s="3">
        <v>6</v>
      </c>
      <c r="C1648" s="3">
        <v>2</v>
      </c>
    </row>
    <row r="1649" spans="1:3" x14ac:dyDescent="0.2">
      <c r="A1649" s="3">
        <v>536862</v>
      </c>
      <c r="B1649" s="3">
        <v>4</v>
      </c>
      <c r="C1649" s="3">
        <v>5</v>
      </c>
    </row>
    <row r="1650" spans="1:3" x14ac:dyDescent="0.2">
      <c r="A1650" s="3">
        <v>537147</v>
      </c>
      <c r="B1650" s="3">
        <v>3</v>
      </c>
      <c r="C1650" s="3" t="s">
        <v>1865</v>
      </c>
    </row>
    <row r="1651" spans="1:3" x14ac:dyDescent="0.2">
      <c r="A1651" s="3">
        <v>538448</v>
      </c>
      <c r="B1651" s="3" t="s">
        <v>1865</v>
      </c>
      <c r="C1651" s="3"/>
    </row>
    <row r="1652" spans="1:3" x14ac:dyDescent="0.2">
      <c r="A1652" s="3">
        <v>540651</v>
      </c>
      <c r="B1652" s="3" t="s">
        <v>1866</v>
      </c>
      <c r="C1652" s="3">
        <v>26</v>
      </c>
    </row>
    <row r="1653" spans="1:3" x14ac:dyDescent="0.2">
      <c r="A1653" s="3">
        <v>542050</v>
      </c>
      <c r="B1653" s="3">
        <v>101</v>
      </c>
      <c r="C1653" s="3">
        <v>24</v>
      </c>
    </row>
    <row r="1654" spans="1:3" x14ac:dyDescent="0.2">
      <c r="A1654" s="3">
        <v>542060</v>
      </c>
      <c r="B1654" s="3">
        <v>2</v>
      </c>
      <c r="C1654" s="3">
        <v>18</v>
      </c>
    </row>
    <row r="1655" spans="1:3" x14ac:dyDescent="0.2">
      <c r="A1655" s="3">
        <v>543347</v>
      </c>
      <c r="B1655" s="3">
        <v>28</v>
      </c>
      <c r="C1655" s="3">
        <v>20</v>
      </c>
    </row>
    <row r="1656" spans="1:3" x14ac:dyDescent="0.2">
      <c r="A1656" s="3">
        <v>546361</v>
      </c>
      <c r="B1656" s="3" t="s">
        <v>1866</v>
      </c>
      <c r="C1656" s="3">
        <v>2</v>
      </c>
    </row>
    <row r="1657" spans="1:3" x14ac:dyDescent="0.2">
      <c r="A1657" s="3">
        <v>547556</v>
      </c>
      <c r="B1657" s="3" t="s">
        <v>1865</v>
      </c>
      <c r="C1657" s="3"/>
    </row>
    <row r="1658" spans="1:3" x14ac:dyDescent="0.2">
      <c r="A1658" s="3">
        <v>547648</v>
      </c>
      <c r="B1658" s="3" t="s">
        <v>1866</v>
      </c>
      <c r="C1658" s="3">
        <v>13</v>
      </c>
    </row>
    <row r="1659" spans="1:3" x14ac:dyDescent="0.2">
      <c r="A1659" s="3">
        <v>548262</v>
      </c>
      <c r="B1659" s="3">
        <v>7</v>
      </c>
      <c r="C1659" s="3">
        <v>5</v>
      </c>
    </row>
    <row r="1660" spans="1:3" x14ac:dyDescent="0.2">
      <c r="A1660" s="3">
        <v>549754</v>
      </c>
      <c r="B1660" s="3">
        <v>16</v>
      </c>
      <c r="C1660" s="3">
        <v>12</v>
      </c>
    </row>
    <row r="1661" spans="1:3" x14ac:dyDescent="0.2">
      <c r="A1661" s="3">
        <v>551150</v>
      </c>
      <c r="B1661" s="3">
        <v>3</v>
      </c>
      <c r="C1661" s="3">
        <v>8</v>
      </c>
    </row>
    <row r="1662" spans="1:3" x14ac:dyDescent="0.2">
      <c r="A1662" s="3">
        <v>551261</v>
      </c>
      <c r="B1662" s="3" t="s">
        <v>1866</v>
      </c>
      <c r="C1662" s="3">
        <v>17</v>
      </c>
    </row>
    <row r="1663" spans="1:3" x14ac:dyDescent="0.2">
      <c r="A1663" s="3">
        <v>551353</v>
      </c>
      <c r="B1663" s="3">
        <v>85</v>
      </c>
      <c r="C1663" s="3">
        <v>12</v>
      </c>
    </row>
    <row r="1664" spans="1:3" x14ac:dyDescent="0.2">
      <c r="A1664" s="3">
        <v>552247</v>
      </c>
      <c r="B1664" s="3">
        <v>30</v>
      </c>
      <c r="C1664" s="3">
        <v>11</v>
      </c>
    </row>
    <row r="1665" spans="1:3" x14ac:dyDescent="0.2">
      <c r="A1665" s="3">
        <v>554048</v>
      </c>
      <c r="B1665" s="3">
        <v>19</v>
      </c>
      <c r="C1665" s="3">
        <v>9</v>
      </c>
    </row>
    <row r="1666" spans="1:3" x14ac:dyDescent="0.2">
      <c r="A1666" s="3">
        <v>555853</v>
      </c>
      <c r="B1666" s="3" t="s">
        <v>1865</v>
      </c>
      <c r="C1666" s="3"/>
    </row>
    <row r="1667" spans="1:3" x14ac:dyDescent="0.2">
      <c r="A1667" s="3">
        <v>556150</v>
      </c>
      <c r="B1667" s="3">
        <v>15</v>
      </c>
      <c r="C1667" s="3" t="s">
        <v>1865</v>
      </c>
    </row>
    <row r="1668" spans="1:3" x14ac:dyDescent="0.2">
      <c r="A1668" s="3">
        <v>556453</v>
      </c>
      <c r="B1668" s="3" t="s">
        <v>1866</v>
      </c>
      <c r="C1668" s="3" t="s">
        <v>1865</v>
      </c>
    </row>
    <row r="1669" spans="1:3" x14ac:dyDescent="0.2">
      <c r="A1669" s="3">
        <v>556455</v>
      </c>
      <c r="B1669" s="3">
        <v>25</v>
      </c>
      <c r="C1669" s="3">
        <v>7</v>
      </c>
    </row>
    <row r="1670" spans="1:3" x14ac:dyDescent="0.2">
      <c r="A1670" s="3">
        <v>556953</v>
      </c>
      <c r="B1670" s="3">
        <v>6</v>
      </c>
      <c r="C1670" s="3">
        <v>13</v>
      </c>
    </row>
    <row r="1671" spans="1:3" x14ac:dyDescent="0.2">
      <c r="A1671" s="3">
        <v>557455</v>
      </c>
      <c r="B1671" s="3" t="s">
        <v>1866</v>
      </c>
      <c r="C1671" s="3">
        <v>12</v>
      </c>
    </row>
    <row r="1672" spans="1:3" x14ac:dyDescent="0.2">
      <c r="A1672" s="3">
        <v>558353</v>
      </c>
      <c r="B1672" s="3">
        <v>12</v>
      </c>
      <c r="C1672" s="3">
        <v>4</v>
      </c>
    </row>
    <row r="1673" spans="1:3" x14ac:dyDescent="0.2">
      <c r="A1673" s="3">
        <v>558558</v>
      </c>
      <c r="B1673" s="3">
        <v>36</v>
      </c>
      <c r="C1673" s="3">
        <v>4</v>
      </c>
    </row>
    <row r="1674" spans="1:3" x14ac:dyDescent="0.2">
      <c r="A1674" s="3">
        <v>561350</v>
      </c>
      <c r="B1674" s="3" t="s">
        <v>1866</v>
      </c>
      <c r="C1674" s="3">
        <v>14</v>
      </c>
    </row>
    <row r="1675" spans="1:3" x14ac:dyDescent="0.2">
      <c r="A1675" s="3">
        <v>570361</v>
      </c>
      <c r="B1675" s="3">
        <v>27</v>
      </c>
      <c r="C1675" s="3">
        <v>10</v>
      </c>
    </row>
    <row r="1676" spans="1:3" x14ac:dyDescent="0.2">
      <c r="A1676" s="3">
        <v>570556</v>
      </c>
      <c r="B1676" s="3">
        <v>3</v>
      </c>
      <c r="C1676" s="3">
        <v>10</v>
      </c>
    </row>
    <row r="1677" spans="1:3" x14ac:dyDescent="0.2">
      <c r="A1677" s="3">
        <v>571755</v>
      </c>
      <c r="B1677" s="3">
        <v>1</v>
      </c>
      <c r="C1677" s="3">
        <v>3</v>
      </c>
    </row>
    <row r="1678" spans="1:3" x14ac:dyDescent="0.2">
      <c r="A1678" s="3">
        <v>574758</v>
      </c>
      <c r="B1678" s="3">
        <v>1</v>
      </c>
      <c r="C1678" s="3">
        <v>5</v>
      </c>
    </row>
    <row r="1679" spans="1:3" x14ac:dyDescent="0.2">
      <c r="A1679" s="3">
        <v>575949</v>
      </c>
      <c r="B1679" s="3" t="s">
        <v>1866</v>
      </c>
      <c r="C1679" s="3">
        <v>2</v>
      </c>
    </row>
    <row r="1680" spans="1:3" x14ac:dyDescent="0.2">
      <c r="A1680" s="3">
        <v>578855</v>
      </c>
      <c r="B1680" s="3" t="s">
        <v>1866</v>
      </c>
      <c r="C1680" s="3" t="s">
        <v>1865</v>
      </c>
    </row>
    <row r="1681" spans="1:3" x14ac:dyDescent="0.2">
      <c r="A1681" s="3">
        <v>579148</v>
      </c>
      <c r="B1681" s="3">
        <v>1</v>
      </c>
      <c r="C1681" s="3">
        <v>8</v>
      </c>
    </row>
    <row r="1682" spans="1:3" x14ac:dyDescent="0.2">
      <c r="A1682" s="3">
        <v>579548</v>
      </c>
      <c r="B1682" s="3">
        <v>20</v>
      </c>
      <c r="C1682" s="3">
        <v>7</v>
      </c>
    </row>
    <row r="1683" spans="1:3" x14ac:dyDescent="0.2">
      <c r="A1683" s="3">
        <v>582251</v>
      </c>
      <c r="B1683" s="3" t="s">
        <v>1866</v>
      </c>
      <c r="C1683" s="3">
        <v>2</v>
      </c>
    </row>
    <row r="1684" spans="1:3" x14ac:dyDescent="0.2">
      <c r="A1684" s="3">
        <v>582952</v>
      </c>
      <c r="B1684" s="3" t="s">
        <v>1866</v>
      </c>
      <c r="C1684" s="3">
        <v>3</v>
      </c>
    </row>
    <row r="1685" spans="1:3" x14ac:dyDescent="0.2">
      <c r="A1685" s="3">
        <v>583348</v>
      </c>
      <c r="B1685" s="3" t="s">
        <v>1865</v>
      </c>
      <c r="C1685" s="3"/>
    </row>
    <row r="1686" spans="1:3" x14ac:dyDescent="0.2">
      <c r="A1686" s="3">
        <v>583650</v>
      </c>
      <c r="B1686" s="3" t="s">
        <v>1866</v>
      </c>
      <c r="C1686" s="3">
        <v>3</v>
      </c>
    </row>
    <row r="1687" spans="1:3" x14ac:dyDescent="0.2">
      <c r="A1687" s="3">
        <v>584056</v>
      </c>
      <c r="B1687" s="3">
        <v>2</v>
      </c>
      <c r="C1687" s="3">
        <v>4</v>
      </c>
    </row>
    <row r="1688" spans="1:3" x14ac:dyDescent="0.2">
      <c r="A1688" s="3">
        <v>584354</v>
      </c>
      <c r="B1688" s="3">
        <v>1</v>
      </c>
      <c r="C1688" s="3">
        <v>5</v>
      </c>
    </row>
    <row r="1689" spans="1:3" x14ac:dyDescent="0.2">
      <c r="A1689" s="3">
        <v>584550</v>
      </c>
      <c r="B1689" s="3">
        <v>1</v>
      </c>
      <c r="C1689" s="3">
        <v>6</v>
      </c>
    </row>
    <row r="1690" spans="1:3" x14ac:dyDescent="0.2">
      <c r="A1690" s="3">
        <v>586347</v>
      </c>
      <c r="B1690" s="3">
        <v>7</v>
      </c>
      <c r="C1690" s="3">
        <v>4</v>
      </c>
    </row>
    <row r="1691" spans="1:3" x14ac:dyDescent="0.2">
      <c r="A1691" s="3">
        <v>586447</v>
      </c>
      <c r="B1691" s="3" t="s">
        <v>1866</v>
      </c>
      <c r="C1691" s="3">
        <v>3</v>
      </c>
    </row>
    <row r="1692" spans="1:3" x14ac:dyDescent="0.2">
      <c r="A1692" s="3">
        <v>586658</v>
      </c>
      <c r="B1692" s="3">
        <v>3</v>
      </c>
      <c r="C1692" s="3">
        <v>4</v>
      </c>
    </row>
    <row r="1693" spans="1:3" x14ac:dyDescent="0.2">
      <c r="A1693" s="3">
        <v>587054</v>
      </c>
      <c r="B1693" s="3" t="s">
        <v>1866</v>
      </c>
      <c r="C1693" s="3">
        <v>1</v>
      </c>
    </row>
    <row r="1694" spans="1:3" x14ac:dyDescent="0.2">
      <c r="A1694" s="3">
        <v>587055</v>
      </c>
      <c r="B1694" s="3" t="s">
        <v>1866</v>
      </c>
      <c r="C1694" s="3">
        <v>1</v>
      </c>
    </row>
    <row r="1695" spans="1:3" x14ac:dyDescent="0.2">
      <c r="A1695" s="3">
        <v>593952</v>
      </c>
      <c r="B1695" s="3" t="s">
        <v>1865</v>
      </c>
      <c r="C1695" s="3"/>
    </row>
    <row r="1696" spans="1:3" x14ac:dyDescent="0.2">
      <c r="A1696" s="3">
        <v>595453</v>
      </c>
      <c r="B1696" s="3" t="s">
        <v>1865</v>
      </c>
      <c r="C1696" s="3"/>
    </row>
    <row r="1697" spans="1:3" x14ac:dyDescent="0.2">
      <c r="A1697" s="3">
        <v>595748</v>
      </c>
      <c r="B1697" s="3" t="s">
        <v>1866</v>
      </c>
      <c r="C1697" s="3">
        <v>2</v>
      </c>
    </row>
    <row r="1698" spans="1:3" x14ac:dyDescent="0.2">
      <c r="A1698" s="3">
        <v>600593</v>
      </c>
      <c r="B1698" s="3" t="s">
        <v>1866</v>
      </c>
      <c r="C1698" s="3">
        <v>1</v>
      </c>
    </row>
    <row r="1699" spans="1:3" x14ac:dyDescent="0.2">
      <c r="A1699" s="3">
        <v>600786</v>
      </c>
      <c r="B1699" s="3" t="s">
        <v>1866</v>
      </c>
      <c r="C1699" s="3" t="s">
        <v>1865</v>
      </c>
    </row>
    <row r="1700" spans="1:3" x14ac:dyDescent="0.2">
      <c r="A1700" s="3">
        <v>603749</v>
      </c>
      <c r="B1700" s="3" t="s">
        <v>1865</v>
      </c>
      <c r="C1700" s="3"/>
    </row>
    <row r="1701" spans="1:3" x14ac:dyDescent="0.2">
      <c r="A1701" s="3">
        <v>607049</v>
      </c>
      <c r="B1701" s="3" t="s">
        <v>1865</v>
      </c>
      <c r="C1701" s="3"/>
    </row>
    <row r="1702" spans="1:3" x14ac:dyDescent="0.2">
      <c r="A1702" s="3">
        <v>607152</v>
      </c>
      <c r="B1702" s="3" t="s">
        <v>1866</v>
      </c>
      <c r="C1702" s="3" t="s">
        <v>1865</v>
      </c>
    </row>
    <row r="1703" spans="1:3" x14ac:dyDescent="0.2">
      <c r="A1703" s="3">
        <v>607351</v>
      </c>
      <c r="B1703" s="3" t="s">
        <v>1866</v>
      </c>
      <c r="C1703" s="3" t="s">
        <v>1865</v>
      </c>
    </row>
    <row r="1704" spans="1:3" x14ac:dyDescent="0.2">
      <c r="A1704" s="3">
        <v>608658</v>
      </c>
      <c r="B1704" s="3" t="s">
        <v>1865</v>
      </c>
      <c r="C1704" s="3"/>
    </row>
    <row r="1705" spans="1:3" x14ac:dyDescent="0.2">
      <c r="A1705" s="3">
        <v>611350</v>
      </c>
      <c r="B1705" s="3" t="s">
        <v>1865</v>
      </c>
      <c r="C1705" s="3"/>
    </row>
    <row r="1706" spans="1:3" x14ac:dyDescent="0.2">
      <c r="A1706" s="3" t="s">
        <v>160</v>
      </c>
      <c r="B1706" s="4">
        <v>2119</v>
      </c>
      <c r="C1706" s="3">
        <v>7</v>
      </c>
    </row>
    <row r="1707" spans="1:3" x14ac:dyDescent="0.2">
      <c r="A1707" s="3" t="s">
        <v>1069</v>
      </c>
      <c r="B1707" s="4">
        <v>8800</v>
      </c>
      <c r="C1707" s="3">
        <v>29</v>
      </c>
    </row>
    <row r="1708" spans="1:3" x14ac:dyDescent="0.2">
      <c r="A1708" s="3" t="s">
        <v>1101</v>
      </c>
      <c r="B1708" s="4">
        <v>5316</v>
      </c>
      <c r="C1708" s="3">
        <v>17</v>
      </c>
    </row>
    <row r="1709" spans="1:3" x14ac:dyDescent="0.2">
      <c r="A1709" s="3" t="s">
        <v>1019</v>
      </c>
      <c r="B1709" s="3" t="s">
        <v>1865</v>
      </c>
      <c r="C1709" s="3"/>
    </row>
    <row r="1710" spans="1:3" x14ac:dyDescent="0.2">
      <c r="A1710" s="3" t="s">
        <v>932</v>
      </c>
      <c r="B1710" s="3">
        <v>200</v>
      </c>
      <c r="C1710" s="3">
        <v>10</v>
      </c>
    </row>
    <row r="1711" spans="1:3" x14ac:dyDescent="0.2">
      <c r="A1711" s="3" t="s">
        <v>902</v>
      </c>
      <c r="B1711" s="3">
        <v>322</v>
      </c>
      <c r="C1711" s="3">
        <v>17</v>
      </c>
    </row>
    <row r="1712" spans="1:3" x14ac:dyDescent="0.2">
      <c r="A1712" s="3" t="s">
        <v>1867</v>
      </c>
      <c r="B1712" s="3" t="s">
        <v>1865</v>
      </c>
      <c r="C1712" s="3"/>
    </row>
    <row r="1713" spans="1:3" x14ac:dyDescent="0.2">
      <c r="A1713" s="3" t="s">
        <v>841</v>
      </c>
      <c r="B1713" s="3">
        <v>139</v>
      </c>
      <c r="C1713" s="3">
        <v>13</v>
      </c>
    </row>
    <row r="1714" spans="1:3" x14ac:dyDescent="0.2">
      <c r="A1714" s="3" t="s">
        <v>1185</v>
      </c>
      <c r="B1714" s="3">
        <v>203</v>
      </c>
      <c r="C1714" s="3">
        <v>52</v>
      </c>
    </row>
    <row r="1715" spans="1:3" x14ac:dyDescent="0.2">
      <c r="A1715" s="3" t="s">
        <v>928</v>
      </c>
      <c r="B1715" s="3">
        <v>1</v>
      </c>
      <c r="C1715" s="3">
        <v>31</v>
      </c>
    </row>
    <row r="1716" spans="1:3" x14ac:dyDescent="0.2">
      <c r="A1716" s="3" t="s">
        <v>332</v>
      </c>
      <c r="B1716" s="3">
        <v>98</v>
      </c>
      <c r="C1716" s="3">
        <v>4</v>
      </c>
    </row>
    <row r="1717" spans="1:3" x14ac:dyDescent="0.2">
      <c r="A1717" s="3" t="s">
        <v>1332</v>
      </c>
      <c r="B1717" s="3">
        <v>37</v>
      </c>
      <c r="C1717" s="3">
        <v>55</v>
      </c>
    </row>
    <row r="1718" spans="1:3" x14ac:dyDescent="0.2">
      <c r="A1718" s="3" t="s">
        <v>641</v>
      </c>
      <c r="B1718" s="3" t="s">
        <v>1866</v>
      </c>
      <c r="C1718" s="3">
        <v>21</v>
      </c>
    </row>
    <row r="1719" spans="1:3" x14ac:dyDescent="0.2">
      <c r="A1719" s="3" t="s">
        <v>1142</v>
      </c>
      <c r="B1719" s="3">
        <v>92</v>
      </c>
      <c r="C1719" s="3">
        <v>30</v>
      </c>
    </row>
    <row r="1720" spans="1:3" x14ac:dyDescent="0.2">
      <c r="A1720" s="3" t="s">
        <v>148</v>
      </c>
      <c r="B1720" s="4">
        <v>1800</v>
      </c>
      <c r="C1720" s="3">
        <v>16</v>
      </c>
    </row>
    <row r="1721" spans="1:3" x14ac:dyDescent="0.2">
      <c r="A1721" s="3" t="s">
        <v>732</v>
      </c>
      <c r="B1721" s="3">
        <v>500</v>
      </c>
      <c r="C1721" s="3">
        <v>3</v>
      </c>
    </row>
    <row r="1722" spans="1:3" x14ac:dyDescent="0.2">
      <c r="A1722" s="3" t="s">
        <v>1203</v>
      </c>
      <c r="B1722" s="3" t="s">
        <v>1865</v>
      </c>
      <c r="C1722" s="3"/>
    </row>
    <row r="1723" spans="1:3" x14ac:dyDescent="0.2">
      <c r="A1723" s="3" t="s">
        <v>968</v>
      </c>
      <c r="B1723" s="3">
        <v>284</v>
      </c>
      <c r="C1723" s="3">
        <v>11</v>
      </c>
    </row>
    <row r="1724" spans="1:3" x14ac:dyDescent="0.2">
      <c r="A1724" s="3" t="s">
        <v>1324</v>
      </c>
      <c r="B1724" s="3" t="s">
        <v>1866</v>
      </c>
      <c r="C1724" s="3">
        <v>5</v>
      </c>
    </row>
    <row r="1725" spans="1:3" x14ac:dyDescent="0.2">
      <c r="A1725" s="3"/>
    </row>
    <row r="1726" spans="1:3" x14ac:dyDescent="0.2">
      <c r="A1726" s="3"/>
    </row>
    <row r="1727" spans="1:3" x14ac:dyDescent="0.2">
      <c r="A1727" s="3"/>
    </row>
    <row r="1728" spans="1:3" x14ac:dyDescent="0.2">
      <c r="A1728" s="3"/>
    </row>
    <row r="1729" spans="1:1" x14ac:dyDescent="0.2">
      <c r="A1729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EE14-6894-F142-9481-C0AF7FE5B11D}">
  <dimension ref="A1:AA8286"/>
  <sheetViews>
    <sheetView workbookViewId="0">
      <selection activeCell="D11" sqref="D11"/>
    </sheetView>
  </sheetViews>
  <sheetFormatPr baseColWidth="10" defaultColWidth="11" defaultRowHeight="16" x14ac:dyDescent="0.2"/>
  <cols>
    <col min="1" max="1" width="62.33203125" bestFit="1" customWidth="1"/>
  </cols>
  <sheetData>
    <row r="1" spans="1:27" x14ac:dyDescent="0.2">
      <c r="A1" t="s">
        <v>32</v>
      </c>
      <c r="B1" t="s">
        <v>31</v>
      </c>
      <c r="C1" t="s">
        <v>35</v>
      </c>
      <c r="D1" t="s">
        <v>1868</v>
      </c>
      <c r="E1" t="s">
        <v>1869</v>
      </c>
      <c r="F1" t="s">
        <v>42</v>
      </c>
      <c r="G1" t="s">
        <v>40</v>
      </c>
      <c r="H1" t="s">
        <v>41</v>
      </c>
      <c r="I1" t="s">
        <v>1870</v>
      </c>
      <c r="J1" t="s">
        <v>37</v>
      </c>
      <c r="K1" t="s">
        <v>1871</v>
      </c>
      <c r="L1" t="s">
        <v>39</v>
      </c>
      <c r="M1" t="s">
        <v>1872</v>
      </c>
      <c r="N1" t="s">
        <v>1873</v>
      </c>
      <c r="O1" t="s">
        <v>1874</v>
      </c>
      <c r="P1" t="s">
        <v>1875</v>
      </c>
      <c r="Q1" t="s">
        <v>1876</v>
      </c>
      <c r="R1" t="s">
        <v>1877</v>
      </c>
      <c r="S1" t="s">
        <v>1878</v>
      </c>
      <c r="T1" t="s">
        <v>36</v>
      </c>
      <c r="U1" t="s">
        <v>1879</v>
      </c>
      <c r="V1" t="s">
        <v>1880</v>
      </c>
      <c r="W1" t="s">
        <v>1881</v>
      </c>
      <c r="X1" t="s">
        <v>1882</v>
      </c>
      <c r="Y1" t="s">
        <v>1883</v>
      </c>
      <c r="Z1" t="s">
        <v>1884</v>
      </c>
      <c r="AA1" t="s">
        <v>38</v>
      </c>
    </row>
    <row r="2" spans="1:27" x14ac:dyDescent="0.2">
      <c r="A2" t="s">
        <v>1389</v>
      </c>
      <c r="B2">
        <v>508872</v>
      </c>
      <c r="D2" t="s">
        <v>1885</v>
      </c>
      <c r="E2" t="s">
        <v>1886</v>
      </c>
      <c r="G2" s="1">
        <v>44077</v>
      </c>
      <c r="I2">
        <v>20</v>
      </c>
      <c r="K2" t="s">
        <v>952</v>
      </c>
      <c r="L2" t="s">
        <v>973</v>
      </c>
      <c r="M2" t="b">
        <v>0</v>
      </c>
      <c r="O2">
        <v>20</v>
      </c>
      <c r="T2">
        <v>20</v>
      </c>
      <c r="U2" t="s">
        <v>1887</v>
      </c>
      <c r="V2" t="s">
        <v>1888</v>
      </c>
      <c r="W2" t="s">
        <v>1889</v>
      </c>
      <c r="X2" t="s">
        <v>1887</v>
      </c>
      <c r="Y2" t="b">
        <v>1</v>
      </c>
      <c r="Z2">
        <v>20</v>
      </c>
      <c r="AA2" t="s">
        <v>976</v>
      </c>
    </row>
    <row r="3" spans="1:27" x14ac:dyDescent="0.2">
      <c r="A3" t="s">
        <v>1389</v>
      </c>
      <c r="B3">
        <v>508872</v>
      </c>
      <c r="D3" t="s">
        <v>1885</v>
      </c>
      <c r="E3" t="s">
        <v>1886</v>
      </c>
      <c r="G3" s="1">
        <v>44077</v>
      </c>
      <c r="I3">
        <v>20</v>
      </c>
      <c r="K3" t="s">
        <v>952</v>
      </c>
      <c r="L3" t="s">
        <v>973</v>
      </c>
      <c r="M3" t="b">
        <v>0</v>
      </c>
      <c r="O3">
        <v>20</v>
      </c>
      <c r="T3">
        <v>20</v>
      </c>
      <c r="U3" t="s">
        <v>1887</v>
      </c>
      <c r="X3" t="s">
        <v>1887</v>
      </c>
      <c r="Y3" t="b">
        <v>1</v>
      </c>
      <c r="AA3" t="s">
        <v>952</v>
      </c>
    </row>
    <row r="4" spans="1:27" x14ac:dyDescent="0.2">
      <c r="A4" t="s">
        <v>1080</v>
      </c>
      <c r="B4">
        <v>209923</v>
      </c>
      <c r="C4">
        <v>42</v>
      </c>
      <c r="D4" t="s">
        <v>1890</v>
      </c>
      <c r="E4" t="s">
        <v>1891</v>
      </c>
      <c r="F4" t="s">
        <v>71</v>
      </c>
      <c r="G4" s="1">
        <v>45419</v>
      </c>
      <c r="I4">
        <v>38</v>
      </c>
      <c r="K4" t="s">
        <v>952</v>
      </c>
      <c r="L4" t="s">
        <v>54</v>
      </c>
      <c r="M4" t="b">
        <v>0</v>
      </c>
      <c r="N4">
        <v>44</v>
      </c>
      <c r="T4">
        <v>44</v>
      </c>
      <c r="U4" t="s">
        <v>1887</v>
      </c>
      <c r="V4" t="s">
        <v>1892</v>
      </c>
      <c r="W4" t="s">
        <v>1893</v>
      </c>
      <c r="X4" t="s">
        <v>1894</v>
      </c>
      <c r="Y4" t="b">
        <v>1</v>
      </c>
      <c r="Z4">
        <v>44</v>
      </c>
      <c r="AA4" t="s">
        <v>976</v>
      </c>
    </row>
    <row r="5" spans="1:27" x14ac:dyDescent="0.2">
      <c r="A5" t="s">
        <v>1080</v>
      </c>
      <c r="B5">
        <v>209923</v>
      </c>
      <c r="C5">
        <v>42</v>
      </c>
      <c r="D5" t="s">
        <v>1890</v>
      </c>
      <c r="E5" t="s">
        <v>1891</v>
      </c>
      <c r="F5" t="s">
        <v>71</v>
      </c>
      <c r="G5" s="1">
        <v>45419</v>
      </c>
      <c r="I5">
        <v>38</v>
      </c>
      <c r="K5" t="s">
        <v>952</v>
      </c>
      <c r="L5" t="s">
        <v>54</v>
      </c>
      <c r="M5" t="b">
        <v>0</v>
      </c>
      <c r="N5">
        <v>44</v>
      </c>
      <c r="T5">
        <v>44</v>
      </c>
      <c r="U5" t="s">
        <v>1887</v>
      </c>
      <c r="X5" t="s">
        <v>1895</v>
      </c>
      <c r="Y5" t="b">
        <v>1</v>
      </c>
      <c r="AA5" t="s">
        <v>952</v>
      </c>
    </row>
    <row r="6" spans="1:27" x14ac:dyDescent="0.2">
      <c r="A6" t="s">
        <v>1080</v>
      </c>
      <c r="B6">
        <v>209923</v>
      </c>
      <c r="C6">
        <v>42</v>
      </c>
      <c r="D6" t="s">
        <v>1890</v>
      </c>
      <c r="E6" t="s">
        <v>1891</v>
      </c>
      <c r="F6" t="s">
        <v>71</v>
      </c>
      <c r="G6" s="1">
        <v>45419</v>
      </c>
      <c r="I6">
        <v>38</v>
      </c>
      <c r="K6" t="s">
        <v>952</v>
      </c>
      <c r="L6" t="s">
        <v>54</v>
      </c>
      <c r="M6" t="b">
        <v>0</v>
      </c>
      <c r="N6">
        <v>44</v>
      </c>
      <c r="T6">
        <v>44</v>
      </c>
      <c r="U6" t="s">
        <v>1887</v>
      </c>
      <c r="X6" t="s">
        <v>1894</v>
      </c>
      <c r="Y6" t="b">
        <v>1</v>
      </c>
      <c r="AA6" t="s">
        <v>952</v>
      </c>
    </row>
    <row r="7" spans="1:27" x14ac:dyDescent="0.2">
      <c r="A7" t="s">
        <v>922</v>
      </c>
      <c r="B7">
        <v>306040</v>
      </c>
      <c r="C7">
        <v>31</v>
      </c>
      <c r="D7" t="s">
        <v>1890</v>
      </c>
      <c r="E7" t="s">
        <v>1891</v>
      </c>
      <c r="F7" t="s">
        <v>76</v>
      </c>
      <c r="G7" s="1">
        <v>45450</v>
      </c>
      <c r="H7" s="1">
        <v>45866</v>
      </c>
      <c r="J7">
        <v>34</v>
      </c>
      <c r="K7" t="s">
        <v>53</v>
      </c>
      <c r="L7" t="s">
        <v>68</v>
      </c>
      <c r="M7" t="b">
        <v>0</v>
      </c>
      <c r="P7">
        <v>17</v>
      </c>
      <c r="T7">
        <v>17</v>
      </c>
      <c r="U7" t="s">
        <v>1887</v>
      </c>
      <c r="V7" t="s">
        <v>1896</v>
      </c>
      <c r="W7" t="s">
        <v>1897</v>
      </c>
      <c r="X7" t="s">
        <v>1898</v>
      </c>
      <c r="Y7" t="b">
        <v>1</v>
      </c>
      <c r="Z7">
        <v>17</v>
      </c>
      <c r="AA7" t="s">
        <v>976</v>
      </c>
    </row>
    <row r="8" spans="1:27" x14ac:dyDescent="0.2">
      <c r="A8" t="s">
        <v>922</v>
      </c>
      <c r="B8">
        <v>306040</v>
      </c>
      <c r="C8">
        <v>31</v>
      </c>
      <c r="D8" t="s">
        <v>1890</v>
      </c>
      <c r="E8" t="s">
        <v>1891</v>
      </c>
      <c r="F8" t="s">
        <v>76</v>
      </c>
      <c r="G8" s="1">
        <v>45450</v>
      </c>
      <c r="H8" s="1">
        <v>45866</v>
      </c>
      <c r="J8">
        <v>34</v>
      </c>
      <c r="K8" t="s">
        <v>53</v>
      </c>
      <c r="L8" t="s">
        <v>68</v>
      </c>
      <c r="M8" t="b">
        <v>0</v>
      </c>
      <c r="P8">
        <v>17</v>
      </c>
      <c r="T8">
        <v>17</v>
      </c>
      <c r="U8" t="s">
        <v>1887</v>
      </c>
      <c r="X8" t="s">
        <v>1899</v>
      </c>
      <c r="Y8" t="b">
        <v>1</v>
      </c>
      <c r="AA8" t="s">
        <v>53</v>
      </c>
    </row>
    <row r="9" spans="1:27" x14ac:dyDescent="0.2">
      <c r="A9" t="s">
        <v>922</v>
      </c>
      <c r="B9">
        <v>306040</v>
      </c>
      <c r="C9">
        <v>31</v>
      </c>
      <c r="D9" t="s">
        <v>1890</v>
      </c>
      <c r="E9" t="s">
        <v>1891</v>
      </c>
      <c r="F9" t="s">
        <v>76</v>
      </c>
      <c r="G9" s="1">
        <v>45450</v>
      </c>
      <c r="H9" s="1">
        <v>45866</v>
      </c>
      <c r="J9">
        <v>34</v>
      </c>
      <c r="K9" t="s">
        <v>53</v>
      </c>
      <c r="L9" t="s">
        <v>68</v>
      </c>
      <c r="M9" t="b">
        <v>0</v>
      </c>
      <c r="P9">
        <v>17</v>
      </c>
      <c r="T9">
        <v>17</v>
      </c>
      <c r="U9" t="s">
        <v>1887</v>
      </c>
      <c r="X9" t="s">
        <v>1900</v>
      </c>
      <c r="Y9" t="b">
        <v>1</v>
      </c>
      <c r="AA9" t="s">
        <v>53</v>
      </c>
    </row>
    <row r="10" spans="1:27" x14ac:dyDescent="0.2">
      <c r="A10" t="s">
        <v>922</v>
      </c>
      <c r="B10">
        <v>306040</v>
      </c>
      <c r="C10">
        <v>31</v>
      </c>
      <c r="D10" t="s">
        <v>1890</v>
      </c>
      <c r="E10" t="s">
        <v>1891</v>
      </c>
      <c r="F10" t="s">
        <v>76</v>
      </c>
      <c r="G10" s="1">
        <v>45450</v>
      </c>
      <c r="H10" s="1">
        <v>45866</v>
      </c>
      <c r="J10">
        <v>34</v>
      </c>
      <c r="K10" t="s">
        <v>53</v>
      </c>
      <c r="L10" t="s">
        <v>68</v>
      </c>
      <c r="M10" t="b">
        <v>0</v>
      </c>
      <c r="P10">
        <v>17</v>
      </c>
      <c r="T10">
        <v>17</v>
      </c>
      <c r="U10" t="s">
        <v>1887</v>
      </c>
      <c r="X10" t="s">
        <v>1898</v>
      </c>
      <c r="Y10" t="b">
        <v>1</v>
      </c>
      <c r="AA10" t="s">
        <v>53</v>
      </c>
    </row>
    <row r="11" spans="1:27" x14ac:dyDescent="0.2">
      <c r="A11" t="s">
        <v>1692</v>
      </c>
      <c r="B11">
        <v>120233</v>
      </c>
      <c r="C11">
        <v>93</v>
      </c>
      <c r="D11" t="s">
        <v>1890</v>
      </c>
      <c r="E11" t="s">
        <v>1891</v>
      </c>
      <c r="F11" t="s">
        <v>71</v>
      </c>
      <c r="G11" s="1">
        <v>45347</v>
      </c>
      <c r="I11">
        <v>95</v>
      </c>
      <c r="K11" t="s">
        <v>952</v>
      </c>
      <c r="L11" t="s">
        <v>973</v>
      </c>
      <c r="M11" t="b">
        <v>0</v>
      </c>
      <c r="O11">
        <v>92</v>
      </c>
      <c r="T11">
        <v>92</v>
      </c>
      <c r="U11" t="s">
        <v>1887</v>
      </c>
      <c r="V11" t="s">
        <v>1901</v>
      </c>
      <c r="W11" t="s">
        <v>1902</v>
      </c>
      <c r="X11" t="s">
        <v>1903</v>
      </c>
      <c r="Y11" t="b">
        <v>1</v>
      </c>
      <c r="Z11">
        <v>92</v>
      </c>
      <c r="AA11" t="s">
        <v>976</v>
      </c>
    </row>
    <row r="12" spans="1:27" x14ac:dyDescent="0.2">
      <c r="A12" t="s">
        <v>1692</v>
      </c>
      <c r="B12">
        <v>120233</v>
      </c>
      <c r="C12">
        <v>93</v>
      </c>
      <c r="D12" t="s">
        <v>1890</v>
      </c>
      <c r="E12" t="s">
        <v>1891</v>
      </c>
      <c r="F12" t="s">
        <v>71</v>
      </c>
      <c r="G12" s="1">
        <v>45347</v>
      </c>
      <c r="I12">
        <v>95</v>
      </c>
      <c r="K12" t="s">
        <v>952</v>
      </c>
      <c r="L12" t="s">
        <v>973</v>
      </c>
      <c r="M12" t="b">
        <v>0</v>
      </c>
      <c r="O12">
        <v>92</v>
      </c>
      <c r="T12">
        <v>92</v>
      </c>
      <c r="U12" t="s">
        <v>1887</v>
      </c>
      <c r="X12" t="s">
        <v>1903</v>
      </c>
      <c r="Y12" t="b">
        <v>1</v>
      </c>
      <c r="AA12" t="s">
        <v>952</v>
      </c>
    </row>
    <row r="13" spans="1:27" x14ac:dyDescent="0.2">
      <c r="A13" t="s">
        <v>768</v>
      </c>
      <c r="B13">
        <v>107989</v>
      </c>
      <c r="C13">
        <v>336</v>
      </c>
      <c r="D13" t="s">
        <v>1890</v>
      </c>
      <c r="E13" t="s">
        <v>1891</v>
      </c>
      <c r="F13" t="s">
        <v>58</v>
      </c>
      <c r="G13" s="1">
        <v>45595</v>
      </c>
      <c r="H13" s="1">
        <v>45699</v>
      </c>
      <c r="J13">
        <v>263</v>
      </c>
      <c r="K13" t="s">
        <v>53</v>
      </c>
      <c r="L13" t="s">
        <v>54</v>
      </c>
      <c r="M13" t="b">
        <v>0</v>
      </c>
      <c r="N13">
        <v>255</v>
      </c>
      <c r="T13">
        <v>255</v>
      </c>
      <c r="U13" t="s">
        <v>1887</v>
      </c>
      <c r="V13" t="s">
        <v>1904</v>
      </c>
      <c r="W13" t="s">
        <v>1905</v>
      </c>
      <c r="X13" t="s">
        <v>1906</v>
      </c>
      <c r="Y13" t="b">
        <v>1</v>
      </c>
      <c r="Z13">
        <v>255</v>
      </c>
      <c r="AA13" t="s">
        <v>976</v>
      </c>
    </row>
    <row r="14" spans="1:27" x14ac:dyDescent="0.2">
      <c r="A14" t="s">
        <v>768</v>
      </c>
      <c r="B14">
        <v>107989</v>
      </c>
      <c r="C14">
        <v>336</v>
      </c>
      <c r="D14" t="s">
        <v>1890</v>
      </c>
      <c r="E14" t="s">
        <v>1891</v>
      </c>
      <c r="F14" t="s">
        <v>58</v>
      </c>
      <c r="G14" s="1">
        <v>45595</v>
      </c>
      <c r="H14" s="1">
        <v>45699</v>
      </c>
      <c r="J14">
        <v>263</v>
      </c>
      <c r="K14" t="s">
        <v>53</v>
      </c>
      <c r="L14" t="s">
        <v>54</v>
      </c>
      <c r="M14" t="b">
        <v>0</v>
      </c>
      <c r="N14">
        <v>255</v>
      </c>
      <c r="T14">
        <v>255</v>
      </c>
      <c r="U14" t="s">
        <v>1887</v>
      </c>
      <c r="X14" t="s">
        <v>1906</v>
      </c>
      <c r="Y14" t="b">
        <v>1</v>
      </c>
      <c r="AA14" t="s">
        <v>53</v>
      </c>
    </row>
    <row r="15" spans="1:27" x14ac:dyDescent="0.2">
      <c r="A15" t="s">
        <v>881</v>
      </c>
      <c r="B15">
        <v>108011</v>
      </c>
      <c r="C15">
        <v>522</v>
      </c>
      <c r="D15" t="s">
        <v>1890</v>
      </c>
      <c r="E15" t="s">
        <v>1891</v>
      </c>
      <c r="F15" t="s">
        <v>58</v>
      </c>
      <c r="G15" s="1">
        <v>45134</v>
      </c>
      <c r="H15" s="1">
        <v>45839</v>
      </c>
      <c r="J15">
        <v>496</v>
      </c>
      <c r="K15" t="s">
        <v>53</v>
      </c>
      <c r="L15" t="s">
        <v>54</v>
      </c>
      <c r="M15" t="b">
        <v>0</v>
      </c>
      <c r="N15">
        <v>464</v>
      </c>
      <c r="T15">
        <v>464</v>
      </c>
      <c r="U15" t="s">
        <v>1887</v>
      </c>
      <c r="V15" t="s">
        <v>1907</v>
      </c>
      <c r="W15" t="s">
        <v>1908</v>
      </c>
      <c r="X15" t="s">
        <v>1909</v>
      </c>
      <c r="Y15" t="b">
        <v>1</v>
      </c>
      <c r="Z15">
        <v>464</v>
      </c>
      <c r="AA15" t="s">
        <v>976</v>
      </c>
    </row>
    <row r="16" spans="1:27" x14ac:dyDescent="0.2">
      <c r="A16" t="s">
        <v>881</v>
      </c>
      <c r="B16">
        <v>108011</v>
      </c>
      <c r="C16">
        <v>522</v>
      </c>
      <c r="D16" t="s">
        <v>1890</v>
      </c>
      <c r="E16" t="s">
        <v>1891</v>
      </c>
      <c r="F16" t="s">
        <v>58</v>
      </c>
      <c r="G16" s="1">
        <v>45134</v>
      </c>
      <c r="H16" s="1">
        <v>45839</v>
      </c>
      <c r="J16">
        <v>496</v>
      </c>
      <c r="K16" t="s">
        <v>53</v>
      </c>
      <c r="L16" t="s">
        <v>54</v>
      </c>
      <c r="M16" t="b">
        <v>0</v>
      </c>
      <c r="N16">
        <v>464</v>
      </c>
      <c r="T16">
        <v>464</v>
      </c>
      <c r="U16" t="s">
        <v>1887</v>
      </c>
      <c r="X16" t="s">
        <v>1910</v>
      </c>
      <c r="Y16" t="b">
        <v>1</v>
      </c>
      <c r="AA16" t="s">
        <v>53</v>
      </c>
    </row>
    <row r="17" spans="1:27" x14ac:dyDescent="0.2">
      <c r="A17" t="s">
        <v>881</v>
      </c>
      <c r="B17">
        <v>108011</v>
      </c>
      <c r="C17">
        <v>522</v>
      </c>
      <c r="D17" t="s">
        <v>1890</v>
      </c>
      <c r="E17" t="s">
        <v>1891</v>
      </c>
      <c r="F17" t="s">
        <v>58</v>
      </c>
      <c r="G17" s="1">
        <v>45134</v>
      </c>
      <c r="H17" s="1">
        <v>45839</v>
      </c>
      <c r="J17">
        <v>496</v>
      </c>
      <c r="K17" t="s">
        <v>53</v>
      </c>
      <c r="L17" t="s">
        <v>54</v>
      </c>
      <c r="M17" t="b">
        <v>0</v>
      </c>
      <c r="N17">
        <v>464</v>
      </c>
      <c r="T17">
        <v>464</v>
      </c>
      <c r="U17" t="s">
        <v>1887</v>
      </c>
      <c r="X17" t="s">
        <v>1909</v>
      </c>
      <c r="Y17" t="b">
        <v>1</v>
      </c>
      <c r="AA17" t="s">
        <v>53</v>
      </c>
    </row>
    <row r="18" spans="1:27" x14ac:dyDescent="0.2">
      <c r="A18" t="s">
        <v>1465</v>
      </c>
      <c r="B18">
        <v>460659</v>
      </c>
      <c r="C18">
        <v>36</v>
      </c>
      <c r="D18" t="s">
        <v>1890</v>
      </c>
      <c r="E18" t="s">
        <v>1891</v>
      </c>
      <c r="F18" t="s">
        <v>76</v>
      </c>
      <c r="G18" s="1">
        <v>45561</v>
      </c>
      <c r="I18">
        <v>24</v>
      </c>
      <c r="J18">
        <v>19</v>
      </c>
      <c r="K18" t="s">
        <v>53</v>
      </c>
      <c r="L18" t="s">
        <v>973</v>
      </c>
      <c r="M18" t="b">
        <v>0</v>
      </c>
      <c r="O18">
        <v>18</v>
      </c>
      <c r="T18">
        <v>18</v>
      </c>
      <c r="U18" t="s">
        <v>1887</v>
      </c>
      <c r="V18" t="s">
        <v>1911</v>
      </c>
      <c r="W18" t="s">
        <v>1912</v>
      </c>
      <c r="X18" t="s">
        <v>1913</v>
      </c>
      <c r="Y18" t="b">
        <v>1</v>
      </c>
      <c r="Z18">
        <v>18</v>
      </c>
      <c r="AA18" t="s">
        <v>976</v>
      </c>
    </row>
    <row r="19" spans="1:27" x14ac:dyDescent="0.2">
      <c r="A19" t="s">
        <v>1465</v>
      </c>
      <c r="B19">
        <v>460659</v>
      </c>
      <c r="C19">
        <v>36</v>
      </c>
      <c r="D19" t="s">
        <v>1890</v>
      </c>
      <c r="E19" t="s">
        <v>1891</v>
      </c>
      <c r="F19" t="s">
        <v>76</v>
      </c>
      <c r="G19" s="1">
        <v>45561</v>
      </c>
      <c r="I19">
        <v>24</v>
      </c>
      <c r="J19">
        <v>19</v>
      </c>
      <c r="K19" t="s">
        <v>53</v>
      </c>
      <c r="L19" t="s">
        <v>973</v>
      </c>
      <c r="M19" t="b">
        <v>0</v>
      </c>
      <c r="O19">
        <v>18</v>
      </c>
      <c r="T19">
        <v>18</v>
      </c>
      <c r="U19" t="s">
        <v>1887</v>
      </c>
      <c r="X19" t="s">
        <v>1913</v>
      </c>
      <c r="Y19" t="b">
        <v>1</v>
      </c>
      <c r="AA19" t="s">
        <v>952</v>
      </c>
    </row>
    <row r="20" spans="1:27" x14ac:dyDescent="0.2">
      <c r="A20" t="s">
        <v>1465</v>
      </c>
      <c r="B20">
        <v>460659</v>
      </c>
      <c r="C20">
        <v>36</v>
      </c>
      <c r="D20" t="s">
        <v>1890</v>
      </c>
      <c r="E20" t="s">
        <v>1891</v>
      </c>
      <c r="F20" t="s">
        <v>76</v>
      </c>
      <c r="G20" s="1">
        <v>45561</v>
      </c>
      <c r="I20">
        <v>24</v>
      </c>
      <c r="J20">
        <v>19</v>
      </c>
      <c r="K20" t="s">
        <v>53</v>
      </c>
      <c r="L20" t="s">
        <v>973</v>
      </c>
      <c r="M20" t="b">
        <v>0</v>
      </c>
      <c r="O20">
        <v>18</v>
      </c>
      <c r="T20">
        <v>18</v>
      </c>
      <c r="U20" t="s">
        <v>1887</v>
      </c>
      <c r="X20" t="s">
        <v>1914</v>
      </c>
      <c r="Y20" t="b">
        <v>1</v>
      </c>
      <c r="AA20" t="s">
        <v>952</v>
      </c>
    </row>
    <row r="21" spans="1:27" x14ac:dyDescent="0.2">
      <c r="A21" t="s">
        <v>1465</v>
      </c>
      <c r="B21">
        <v>460659</v>
      </c>
      <c r="C21">
        <v>36</v>
      </c>
      <c r="D21" t="s">
        <v>1890</v>
      </c>
      <c r="E21" t="s">
        <v>1891</v>
      </c>
      <c r="F21" t="s">
        <v>76</v>
      </c>
      <c r="G21" s="1">
        <v>45561</v>
      </c>
      <c r="I21">
        <v>24</v>
      </c>
      <c r="J21">
        <v>19</v>
      </c>
      <c r="K21" t="s">
        <v>53</v>
      </c>
      <c r="L21" t="s">
        <v>973</v>
      </c>
      <c r="M21" t="b">
        <v>0</v>
      </c>
      <c r="O21">
        <v>18</v>
      </c>
      <c r="T21">
        <v>18</v>
      </c>
      <c r="U21" t="s">
        <v>1887</v>
      </c>
      <c r="X21" t="s">
        <v>1914</v>
      </c>
      <c r="Y21" t="b">
        <v>1</v>
      </c>
      <c r="AA21" t="s">
        <v>53</v>
      </c>
    </row>
    <row r="22" spans="1:27" x14ac:dyDescent="0.2">
      <c r="A22" t="s">
        <v>1677</v>
      </c>
      <c r="B22">
        <v>130997</v>
      </c>
      <c r="C22">
        <v>64</v>
      </c>
      <c r="D22" t="s">
        <v>1890</v>
      </c>
      <c r="E22" t="s">
        <v>1891</v>
      </c>
      <c r="F22" t="s">
        <v>71</v>
      </c>
      <c r="G22" s="1">
        <v>43535</v>
      </c>
      <c r="I22">
        <v>34</v>
      </c>
      <c r="K22" t="s">
        <v>952</v>
      </c>
      <c r="L22" t="s">
        <v>973</v>
      </c>
      <c r="M22" t="b">
        <v>0</v>
      </c>
      <c r="O22">
        <v>9</v>
      </c>
      <c r="T22">
        <v>9</v>
      </c>
      <c r="U22" t="s">
        <v>1887</v>
      </c>
      <c r="V22" t="s">
        <v>1915</v>
      </c>
      <c r="W22" t="s">
        <v>1912</v>
      </c>
      <c r="X22" t="s">
        <v>1916</v>
      </c>
      <c r="Y22" t="b">
        <v>1</v>
      </c>
      <c r="Z22">
        <v>9</v>
      </c>
      <c r="AA22" t="s">
        <v>976</v>
      </c>
    </row>
    <row r="23" spans="1:27" x14ac:dyDescent="0.2">
      <c r="A23" t="s">
        <v>1677</v>
      </c>
      <c r="B23">
        <v>130997</v>
      </c>
      <c r="C23">
        <v>64</v>
      </c>
      <c r="D23" t="s">
        <v>1890</v>
      </c>
      <c r="E23" t="s">
        <v>1891</v>
      </c>
      <c r="F23" t="s">
        <v>71</v>
      </c>
      <c r="G23" s="1">
        <v>43535</v>
      </c>
      <c r="I23">
        <v>34</v>
      </c>
      <c r="K23" t="s">
        <v>952</v>
      </c>
      <c r="L23" t="s">
        <v>973</v>
      </c>
      <c r="M23" t="b">
        <v>0</v>
      </c>
      <c r="O23">
        <v>9</v>
      </c>
      <c r="T23">
        <v>9</v>
      </c>
      <c r="U23" t="s">
        <v>1887</v>
      </c>
      <c r="X23" t="s">
        <v>1916</v>
      </c>
      <c r="Y23" t="b">
        <v>1</v>
      </c>
      <c r="AA23" t="s">
        <v>952</v>
      </c>
    </row>
    <row r="24" spans="1:27" x14ac:dyDescent="0.2">
      <c r="A24" t="s">
        <v>70</v>
      </c>
      <c r="B24">
        <v>117408</v>
      </c>
      <c r="C24">
        <v>68</v>
      </c>
      <c r="D24" t="s">
        <v>1890</v>
      </c>
      <c r="E24" t="s">
        <v>1891</v>
      </c>
      <c r="F24" t="s">
        <v>71</v>
      </c>
      <c r="G24" s="1">
        <v>45099</v>
      </c>
      <c r="I24">
        <v>18</v>
      </c>
      <c r="J24">
        <v>69</v>
      </c>
      <c r="K24" t="s">
        <v>53</v>
      </c>
      <c r="L24" t="s">
        <v>54</v>
      </c>
      <c r="M24" t="b">
        <v>0</v>
      </c>
      <c r="N24">
        <v>271</v>
      </c>
      <c r="T24">
        <v>271</v>
      </c>
      <c r="U24" t="s">
        <v>1887</v>
      </c>
      <c r="V24" t="s">
        <v>1917</v>
      </c>
      <c r="W24" t="s">
        <v>1918</v>
      </c>
      <c r="X24" t="s">
        <v>1919</v>
      </c>
      <c r="Y24" t="b">
        <v>1</v>
      </c>
      <c r="Z24">
        <v>68</v>
      </c>
      <c r="AA24" t="s">
        <v>976</v>
      </c>
    </row>
    <row r="25" spans="1:27" x14ac:dyDescent="0.2">
      <c r="A25" t="s">
        <v>70</v>
      </c>
      <c r="B25">
        <v>117408</v>
      </c>
      <c r="C25">
        <v>68</v>
      </c>
      <c r="D25" t="s">
        <v>1890</v>
      </c>
      <c r="E25" t="s">
        <v>1891</v>
      </c>
      <c r="F25" t="s">
        <v>71</v>
      </c>
      <c r="G25" s="1">
        <v>45099</v>
      </c>
      <c r="I25">
        <v>18</v>
      </c>
      <c r="J25">
        <v>69</v>
      </c>
      <c r="K25" t="s">
        <v>53</v>
      </c>
      <c r="L25" t="s">
        <v>54</v>
      </c>
      <c r="M25" t="b">
        <v>0</v>
      </c>
      <c r="N25">
        <v>271</v>
      </c>
      <c r="T25">
        <v>271</v>
      </c>
      <c r="U25" t="s">
        <v>1887</v>
      </c>
      <c r="V25" t="s">
        <v>1920</v>
      </c>
      <c r="W25" t="s">
        <v>1918</v>
      </c>
      <c r="X25" t="s">
        <v>1919</v>
      </c>
      <c r="Y25" t="b">
        <v>1</v>
      </c>
      <c r="Z25">
        <v>68</v>
      </c>
      <c r="AA25" t="s">
        <v>976</v>
      </c>
    </row>
    <row r="26" spans="1:27" x14ac:dyDescent="0.2">
      <c r="A26" t="s">
        <v>70</v>
      </c>
      <c r="B26">
        <v>117408</v>
      </c>
      <c r="C26">
        <v>68</v>
      </c>
      <c r="D26" t="s">
        <v>1890</v>
      </c>
      <c r="E26" t="s">
        <v>1891</v>
      </c>
      <c r="F26" t="s">
        <v>71</v>
      </c>
      <c r="G26" s="1">
        <v>45099</v>
      </c>
      <c r="I26">
        <v>18</v>
      </c>
      <c r="J26">
        <v>69</v>
      </c>
      <c r="K26" t="s">
        <v>53</v>
      </c>
      <c r="L26" t="s">
        <v>54</v>
      </c>
      <c r="M26" t="b">
        <v>0</v>
      </c>
      <c r="N26">
        <v>271</v>
      </c>
      <c r="T26">
        <v>271</v>
      </c>
      <c r="U26" t="s">
        <v>1887</v>
      </c>
      <c r="V26" t="s">
        <v>1921</v>
      </c>
      <c r="W26" t="s">
        <v>1918</v>
      </c>
      <c r="X26" t="s">
        <v>1919</v>
      </c>
      <c r="Y26" t="b">
        <v>1</v>
      </c>
      <c r="Z26">
        <v>68</v>
      </c>
      <c r="AA26" t="s">
        <v>976</v>
      </c>
    </row>
    <row r="27" spans="1:27" x14ac:dyDescent="0.2">
      <c r="A27" t="s">
        <v>70</v>
      </c>
      <c r="B27">
        <v>117408</v>
      </c>
      <c r="C27">
        <v>68</v>
      </c>
      <c r="D27" t="s">
        <v>1890</v>
      </c>
      <c r="E27" t="s">
        <v>1891</v>
      </c>
      <c r="F27" t="s">
        <v>71</v>
      </c>
      <c r="G27" s="1">
        <v>45099</v>
      </c>
      <c r="I27">
        <v>18</v>
      </c>
      <c r="J27">
        <v>69</v>
      </c>
      <c r="K27" t="s">
        <v>53</v>
      </c>
      <c r="L27" t="s">
        <v>54</v>
      </c>
      <c r="M27" t="b">
        <v>0</v>
      </c>
      <c r="N27">
        <v>271</v>
      </c>
      <c r="T27">
        <v>271</v>
      </c>
      <c r="U27" t="s">
        <v>1887</v>
      </c>
      <c r="V27" t="s">
        <v>1922</v>
      </c>
      <c r="W27" t="s">
        <v>1923</v>
      </c>
      <c r="X27" t="s">
        <v>1924</v>
      </c>
      <c r="Y27" t="b">
        <v>1</v>
      </c>
      <c r="Z27">
        <v>67</v>
      </c>
      <c r="AA27" t="s">
        <v>976</v>
      </c>
    </row>
    <row r="28" spans="1:27" x14ac:dyDescent="0.2">
      <c r="A28" t="s">
        <v>70</v>
      </c>
      <c r="B28">
        <v>117408</v>
      </c>
      <c r="C28">
        <v>68</v>
      </c>
      <c r="D28" t="s">
        <v>1890</v>
      </c>
      <c r="E28" t="s">
        <v>1891</v>
      </c>
      <c r="F28" t="s">
        <v>71</v>
      </c>
      <c r="G28" s="1">
        <v>45099</v>
      </c>
      <c r="I28">
        <v>18</v>
      </c>
      <c r="J28">
        <v>69</v>
      </c>
      <c r="K28" t="s">
        <v>53</v>
      </c>
      <c r="L28" t="s">
        <v>54</v>
      </c>
      <c r="M28" t="b">
        <v>0</v>
      </c>
      <c r="N28">
        <v>271</v>
      </c>
      <c r="T28">
        <v>271</v>
      </c>
      <c r="U28" t="s">
        <v>1887</v>
      </c>
      <c r="X28" t="s">
        <v>1919</v>
      </c>
      <c r="Y28" t="b">
        <v>1</v>
      </c>
      <c r="AA28" t="s">
        <v>952</v>
      </c>
    </row>
    <row r="29" spans="1:27" x14ac:dyDescent="0.2">
      <c r="A29" t="s">
        <v>70</v>
      </c>
      <c r="B29">
        <v>117408</v>
      </c>
      <c r="C29">
        <v>68</v>
      </c>
      <c r="D29" t="s">
        <v>1890</v>
      </c>
      <c r="E29" t="s">
        <v>1891</v>
      </c>
      <c r="F29" t="s">
        <v>71</v>
      </c>
      <c r="G29" s="1">
        <v>45099</v>
      </c>
      <c r="I29">
        <v>18</v>
      </c>
      <c r="J29">
        <v>69</v>
      </c>
      <c r="K29" t="s">
        <v>53</v>
      </c>
      <c r="L29" t="s">
        <v>54</v>
      </c>
      <c r="M29" t="b">
        <v>0</v>
      </c>
      <c r="N29">
        <v>271</v>
      </c>
      <c r="T29">
        <v>271</v>
      </c>
      <c r="U29" t="s">
        <v>1887</v>
      </c>
      <c r="X29" t="s">
        <v>1924</v>
      </c>
      <c r="Y29" t="b">
        <v>1</v>
      </c>
      <c r="AA29" t="s">
        <v>53</v>
      </c>
    </row>
    <row r="30" spans="1:27" x14ac:dyDescent="0.2">
      <c r="A30" t="s">
        <v>584</v>
      </c>
      <c r="B30">
        <v>584056</v>
      </c>
      <c r="D30" t="s">
        <v>1925</v>
      </c>
      <c r="E30" t="s">
        <v>1926</v>
      </c>
      <c r="G30" s="1">
        <v>45735</v>
      </c>
      <c r="H30" s="1">
        <v>45886</v>
      </c>
      <c r="J30">
        <v>2</v>
      </c>
      <c r="K30" t="s">
        <v>53</v>
      </c>
      <c r="L30" t="s">
        <v>68</v>
      </c>
      <c r="M30" t="b">
        <v>0</v>
      </c>
      <c r="P30">
        <v>2</v>
      </c>
      <c r="T30">
        <v>2</v>
      </c>
      <c r="U30" t="s">
        <v>1887</v>
      </c>
      <c r="V30" t="s">
        <v>1927</v>
      </c>
      <c r="W30" t="s">
        <v>1928</v>
      </c>
      <c r="X30" t="s">
        <v>1929</v>
      </c>
      <c r="Y30" t="b">
        <v>1</v>
      </c>
      <c r="Z30">
        <v>2</v>
      </c>
      <c r="AA30" t="s">
        <v>976</v>
      </c>
    </row>
    <row r="31" spans="1:27" x14ac:dyDescent="0.2">
      <c r="A31" t="s">
        <v>584</v>
      </c>
      <c r="B31">
        <v>584056</v>
      </c>
      <c r="D31" t="s">
        <v>1925</v>
      </c>
      <c r="E31" t="s">
        <v>1926</v>
      </c>
      <c r="G31" s="1">
        <v>45735</v>
      </c>
      <c r="H31" s="1">
        <v>45886</v>
      </c>
      <c r="J31">
        <v>2</v>
      </c>
      <c r="K31" t="s">
        <v>53</v>
      </c>
      <c r="L31" t="s">
        <v>68</v>
      </c>
      <c r="M31" t="b">
        <v>0</v>
      </c>
      <c r="P31">
        <v>2</v>
      </c>
      <c r="T31">
        <v>2</v>
      </c>
      <c r="U31" t="s">
        <v>1887</v>
      </c>
      <c r="X31" t="s">
        <v>1929</v>
      </c>
      <c r="Y31" t="b">
        <v>1</v>
      </c>
      <c r="AA31" t="s">
        <v>53</v>
      </c>
    </row>
    <row r="32" spans="1:27" x14ac:dyDescent="0.2">
      <c r="A32" t="s">
        <v>1390</v>
      </c>
      <c r="B32">
        <v>508383</v>
      </c>
      <c r="D32" t="s">
        <v>1885</v>
      </c>
      <c r="E32" t="s">
        <v>1930</v>
      </c>
      <c r="G32" s="1">
        <v>45324</v>
      </c>
      <c r="I32">
        <v>275</v>
      </c>
      <c r="K32" t="s">
        <v>952</v>
      </c>
      <c r="L32" t="s">
        <v>54</v>
      </c>
      <c r="M32" t="b">
        <v>0</v>
      </c>
      <c r="N32">
        <v>2</v>
      </c>
      <c r="T32">
        <v>2</v>
      </c>
      <c r="U32" t="s">
        <v>1887</v>
      </c>
      <c r="V32" t="s">
        <v>1931</v>
      </c>
      <c r="W32" t="s">
        <v>1932</v>
      </c>
      <c r="X32" t="s">
        <v>1933</v>
      </c>
      <c r="Y32" t="b">
        <v>1</v>
      </c>
      <c r="Z32">
        <v>2</v>
      </c>
      <c r="AA32" t="s">
        <v>976</v>
      </c>
    </row>
    <row r="33" spans="1:27" x14ac:dyDescent="0.2">
      <c r="A33" t="s">
        <v>1390</v>
      </c>
      <c r="B33">
        <v>508383</v>
      </c>
      <c r="D33" t="s">
        <v>1885</v>
      </c>
      <c r="E33" t="s">
        <v>1930</v>
      </c>
      <c r="G33" s="1">
        <v>45324</v>
      </c>
      <c r="I33">
        <v>275</v>
      </c>
      <c r="K33" t="s">
        <v>952</v>
      </c>
      <c r="L33" t="s">
        <v>54</v>
      </c>
      <c r="M33" t="b">
        <v>0</v>
      </c>
      <c r="N33">
        <v>2</v>
      </c>
      <c r="T33">
        <v>2</v>
      </c>
      <c r="U33" t="s">
        <v>1887</v>
      </c>
      <c r="X33" t="s">
        <v>1933</v>
      </c>
      <c r="Y33" t="b">
        <v>1</v>
      </c>
      <c r="AA33" t="s">
        <v>952</v>
      </c>
    </row>
    <row r="34" spans="1:27" x14ac:dyDescent="0.2">
      <c r="A34" t="s">
        <v>1390</v>
      </c>
      <c r="B34">
        <v>508383</v>
      </c>
      <c r="D34" t="s">
        <v>1885</v>
      </c>
      <c r="E34" t="s">
        <v>1930</v>
      </c>
      <c r="G34" s="1">
        <v>45324</v>
      </c>
      <c r="I34">
        <v>275</v>
      </c>
      <c r="K34" t="s">
        <v>952</v>
      </c>
      <c r="L34" t="s">
        <v>54</v>
      </c>
      <c r="M34" t="b">
        <v>0</v>
      </c>
      <c r="N34">
        <v>2</v>
      </c>
      <c r="T34">
        <v>2</v>
      </c>
      <c r="U34" t="s">
        <v>1887</v>
      </c>
      <c r="X34" t="s">
        <v>1934</v>
      </c>
      <c r="Y34" t="b">
        <v>1</v>
      </c>
      <c r="AA34" t="s">
        <v>952</v>
      </c>
    </row>
    <row r="35" spans="1:27" x14ac:dyDescent="0.2">
      <c r="A35" t="s">
        <v>1767</v>
      </c>
      <c r="B35">
        <v>110032</v>
      </c>
      <c r="C35">
        <v>20</v>
      </c>
      <c r="D35" t="s">
        <v>1890</v>
      </c>
      <c r="E35" t="s">
        <v>1891</v>
      </c>
      <c r="F35" t="s">
        <v>76</v>
      </c>
      <c r="G35" s="1">
        <v>44175</v>
      </c>
      <c r="I35">
        <v>21</v>
      </c>
      <c r="K35" t="s">
        <v>952</v>
      </c>
      <c r="L35" t="s">
        <v>973</v>
      </c>
      <c r="M35" t="b">
        <v>0</v>
      </c>
      <c r="O35">
        <v>18</v>
      </c>
      <c r="T35">
        <v>18</v>
      </c>
      <c r="U35" t="s">
        <v>1887</v>
      </c>
      <c r="V35" t="s">
        <v>1935</v>
      </c>
      <c r="W35" t="s">
        <v>1936</v>
      </c>
      <c r="X35" t="s">
        <v>1937</v>
      </c>
      <c r="Y35" t="b">
        <v>1</v>
      </c>
      <c r="Z35">
        <v>18</v>
      </c>
      <c r="AA35" t="s">
        <v>976</v>
      </c>
    </row>
    <row r="36" spans="1:27" x14ac:dyDescent="0.2">
      <c r="A36" t="s">
        <v>1767</v>
      </c>
      <c r="B36">
        <v>110032</v>
      </c>
      <c r="C36">
        <v>20</v>
      </c>
      <c r="D36" t="s">
        <v>1890</v>
      </c>
      <c r="E36" t="s">
        <v>1891</v>
      </c>
      <c r="F36" t="s">
        <v>76</v>
      </c>
      <c r="G36" s="1">
        <v>44175</v>
      </c>
      <c r="I36">
        <v>21</v>
      </c>
      <c r="K36" t="s">
        <v>952</v>
      </c>
      <c r="L36" t="s">
        <v>973</v>
      </c>
      <c r="M36" t="b">
        <v>0</v>
      </c>
      <c r="O36">
        <v>18</v>
      </c>
      <c r="T36">
        <v>18</v>
      </c>
      <c r="U36" t="s">
        <v>1887</v>
      </c>
      <c r="X36" t="s">
        <v>1937</v>
      </c>
      <c r="Y36" t="b">
        <v>1</v>
      </c>
      <c r="AA36" t="s">
        <v>952</v>
      </c>
    </row>
    <row r="37" spans="1:27" x14ac:dyDescent="0.2">
      <c r="A37" t="s">
        <v>1767</v>
      </c>
      <c r="B37">
        <v>110032</v>
      </c>
      <c r="C37">
        <v>20</v>
      </c>
      <c r="D37" t="s">
        <v>1890</v>
      </c>
      <c r="E37" t="s">
        <v>1891</v>
      </c>
      <c r="F37" t="s">
        <v>76</v>
      </c>
      <c r="G37" s="1">
        <v>44175</v>
      </c>
      <c r="I37">
        <v>21</v>
      </c>
      <c r="K37" t="s">
        <v>952</v>
      </c>
      <c r="L37" t="s">
        <v>973</v>
      </c>
      <c r="M37" t="b">
        <v>0</v>
      </c>
      <c r="O37">
        <v>18</v>
      </c>
      <c r="T37">
        <v>18</v>
      </c>
      <c r="U37" t="s">
        <v>1887</v>
      </c>
      <c r="X37" t="s">
        <v>1938</v>
      </c>
      <c r="Y37" t="b">
        <v>1</v>
      </c>
      <c r="AA37" t="s">
        <v>952</v>
      </c>
    </row>
    <row r="38" spans="1:27" x14ac:dyDescent="0.2">
      <c r="A38" t="s">
        <v>505</v>
      </c>
      <c r="B38">
        <v>156634</v>
      </c>
      <c r="C38">
        <v>7</v>
      </c>
      <c r="D38" t="s">
        <v>1890</v>
      </c>
      <c r="E38" t="s">
        <v>1891</v>
      </c>
      <c r="F38" t="s">
        <v>76</v>
      </c>
      <c r="G38" s="1">
        <v>45554</v>
      </c>
      <c r="H38" s="1">
        <v>45706</v>
      </c>
      <c r="I38">
        <v>8</v>
      </c>
      <c r="J38">
        <v>7</v>
      </c>
      <c r="K38" t="s">
        <v>53</v>
      </c>
      <c r="L38" t="s">
        <v>54</v>
      </c>
      <c r="M38" t="b">
        <v>0</v>
      </c>
      <c r="N38">
        <v>7</v>
      </c>
      <c r="T38">
        <v>7</v>
      </c>
      <c r="U38" t="s">
        <v>1887</v>
      </c>
      <c r="V38" t="s">
        <v>1939</v>
      </c>
      <c r="W38" t="s">
        <v>1940</v>
      </c>
      <c r="X38" t="s">
        <v>1900</v>
      </c>
      <c r="Y38" t="b">
        <v>1</v>
      </c>
      <c r="Z38">
        <v>7</v>
      </c>
      <c r="AA38" t="s">
        <v>976</v>
      </c>
    </row>
    <row r="39" spans="1:27" x14ac:dyDescent="0.2">
      <c r="A39" t="s">
        <v>505</v>
      </c>
      <c r="B39">
        <v>156634</v>
      </c>
      <c r="C39">
        <v>7</v>
      </c>
      <c r="D39" t="s">
        <v>1890</v>
      </c>
      <c r="E39" t="s">
        <v>1891</v>
      </c>
      <c r="F39" t="s">
        <v>76</v>
      </c>
      <c r="G39" s="1">
        <v>45554</v>
      </c>
      <c r="H39" s="1">
        <v>45706</v>
      </c>
      <c r="I39">
        <v>8</v>
      </c>
      <c r="J39">
        <v>7</v>
      </c>
      <c r="K39" t="s">
        <v>53</v>
      </c>
      <c r="L39" t="s">
        <v>54</v>
      </c>
      <c r="M39" t="b">
        <v>0</v>
      </c>
      <c r="N39">
        <v>7</v>
      </c>
      <c r="T39">
        <v>7</v>
      </c>
      <c r="U39" t="s">
        <v>1887</v>
      </c>
      <c r="X39" t="s">
        <v>1900</v>
      </c>
      <c r="Y39" t="b">
        <v>1</v>
      </c>
      <c r="AA39" t="s">
        <v>53</v>
      </c>
    </row>
    <row r="40" spans="1:27" x14ac:dyDescent="0.2">
      <c r="A40" t="s">
        <v>719</v>
      </c>
      <c r="B40">
        <v>113444</v>
      </c>
      <c r="C40">
        <v>25</v>
      </c>
      <c r="D40" t="s">
        <v>1890</v>
      </c>
      <c r="E40" t="s">
        <v>1891</v>
      </c>
      <c r="F40" t="s">
        <v>76</v>
      </c>
      <c r="G40" s="1">
        <v>45554</v>
      </c>
      <c r="H40" s="1">
        <v>45685</v>
      </c>
      <c r="J40">
        <v>35</v>
      </c>
      <c r="K40" t="s">
        <v>53</v>
      </c>
      <c r="L40" t="s">
        <v>54</v>
      </c>
      <c r="M40" t="b">
        <v>0</v>
      </c>
      <c r="N40">
        <v>34</v>
      </c>
      <c r="T40">
        <v>34</v>
      </c>
      <c r="U40" t="s">
        <v>1887</v>
      </c>
      <c r="V40" t="s">
        <v>1941</v>
      </c>
      <c r="W40" t="s">
        <v>1905</v>
      </c>
      <c r="X40" t="s">
        <v>1906</v>
      </c>
      <c r="Y40" t="b">
        <v>1</v>
      </c>
      <c r="Z40">
        <v>34</v>
      </c>
      <c r="AA40" t="s">
        <v>976</v>
      </c>
    </row>
    <row r="41" spans="1:27" x14ac:dyDescent="0.2">
      <c r="A41" t="s">
        <v>719</v>
      </c>
      <c r="B41">
        <v>113444</v>
      </c>
      <c r="C41">
        <v>25</v>
      </c>
      <c r="D41" t="s">
        <v>1890</v>
      </c>
      <c r="E41" t="s">
        <v>1891</v>
      </c>
      <c r="F41" t="s">
        <v>76</v>
      </c>
      <c r="G41" s="1">
        <v>45554</v>
      </c>
      <c r="H41" s="1">
        <v>45685</v>
      </c>
      <c r="J41">
        <v>35</v>
      </c>
      <c r="K41" t="s">
        <v>53</v>
      </c>
      <c r="L41" t="s">
        <v>54</v>
      </c>
      <c r="M41" t="b">
        <v>0</v>
      </c>
      <c r="N41">
        <v>34</v>
      </c>
      <c r="T41">
        <v>34</v>
      </c>
      <c r="U41" t="s">
        <v>1887</v>
      </c>
      <c r="X41" t="s">
        <v>1906</v>
      </c>
      <c r="Y41" t="b">
        <v>1</v>
      </c>
      <c r="AA41" t="s">
        <v>53</v>
      </c>
    </row>
    <row r="42" spans="1:27" x14ac:dyDescent="0.2">
      <c r="A42" t="s">
        <v>715</v>
      </c>
      <c r="B42">
        <v>317139</v>
      </c>
      <c r="C42">
        <v>130</v>
      </c>
      <c r="D42" t="s">
        <v>1890</v>
      </c>
      <c r="E42" t="s">
        <v>1891</v>
      </c>
      <c r="F42" t="s">
        <v>58</v>
      </c>
      <c r="G42" s="1">
        <v>45888</v>
      </c>
      <c r="H42" s="1">
        <v>45978</v>
      </c>
      <c r="J42">
        <v>141</v>
      </c>
      <c r="K42" t="s">
        <v>53</v>
      </c>
      <c r="L42" t="s">
        <v>68</v>
      </c>
      <c r="M42" t="b">
        <v>0</v>
      </c>
      <c r="P42">
        <v>137</v>
      </c>
      <c r="T42">
        <v>137</v>
      </c>
      <c r="U42" t="s">
        <v>1887</v>
      </c>
      <c r="V42" t="s">
        <v>1942</v>
      </c>
      <c r="W42" t="s">
        <v>1887</v>
      </c>
      <c r="X42" t="s">
        <v>1943</v>
      </c>
      <c r="Y42" t="b">
        <v>1</v>
      </c>
      <c r="Z42">
        <v>137</v>
      </c>
      <c r="AA42" t="s">
        <v>976</v>
      </c>
    </row>
    <row r="43" spans="1:27" x14ac:dyDescent="0.2">
      <c r="A43" t="s">
        <v>715</v>
      </c>
      <c r="B43">
        <v>317139</v>
      </c>
      <c r="C43">
        <v>130</v>
      </c>
      <c r="D43" t="s">
        <v>1890</v>
      </c>
      <c r="E43" t="s">
        <v>1891</v>
      </c>
      <c r="F43" t="s">
        <v>58</v>
      </c>
      <c r="G43" s="1">
        <v>45888</v>
      </c>
      <c r="H43" s="1">
        <v>45978</v>
      </c>
      <c r="J43">
        <v>141</v>
      </c>
      <c r="K43" t="s">
        <v>53</v>
      </c>
      <c r="L43" t="s">
        <v>68</v>
      </c>
      <c r="M43" t="b">
        <v>0</v>
      </c>
      <c r="P43">
        <v>137</v>
      </c>
      <c r="T43">
        <v>137</v>
      </c>
      <c r="U43" t="s">
        <v>1887</v>
      </c>
      <c r="X43" t="s">
        <v>1898</v>
      </c>
      <c r="Y43" t="b">
        <v>1</v>
      </c>
      <c r="AA43" t="s">
        <v>53</v>
      </c>
    </row>
    <row r="44" spans="1:27" x14ac:dyDescent="0.2">
      <c r="A44" t="s">
        <v>698</v>
      </c>
      <c r="B44">
        <v>109462</v>
      </c>
      <c r="C44">
        <v>263</v>
      </c>
      <c r="D44" t="s">
        <v>1890</v>
      </c>
      <c r="E44" t="s">
        <v>1891</v>
      </c>
      <c r="F44" t="s">
        <v>58</v>
      </c>
      <c r="G44" s="1">
        <v>45884</v>
      </c>
      <c r="J44">
        <v>144</v>
      </c>
      <c r="K44" t="s">
        <v>53</v>
      </c>
      <c r="L44" t="s">
        <v>68</v>
      </c>
      <c r="M44" t="b">
        <v>0</v>
      </c>
      <c r="P44">
        <v>140</v>
      </c>
      <c r="T44">
        <v>140</v>
      </c>
      <c r="U44" t="s">
        <v>1887</v>
      </c>
      <c r="V44" t="s">
        <v>1944</v>
      </c>
      <c r="W44" t="s">
        <v>1887</v>
      </c>
      <c r="X44" t="s">
        <v>1943</v>
      </c>
      <c r="Y44" t="b">
        <v>1</v>
      </c>
      <c r="Z44">
        <v>140</v>
      </c>
      <c r="AA44" t="s">
        <v>976</v>
      </c>
    </row>
    <row r="45" spans="1:27" x14ac:dyDescent="0.2">
      <c r="A45" t="s">
        <v>698</v>
      </c>
      <c r="B45">
        <v>109462</v>
      </c>
      <c r="C45">
        <v>263</v>
      </c>
      <c r="D45" t="s">
        <v>1890</v>
      </c>
      <c r="E45" t="s">
        <v>1891</v>
      </c>
      <c r="F45" t="s">
        <v>58</v>
      </c>
      <c r="G45" s="1">
        <v>45884</v>
      </c>
      <c r="J45">
        <v>144</v>
      </c>
      <c r="K45" t="s">
        <v>53</v>
      </c>
      <c r="L45" t="s">
        <v>68</v>
      </c>
      <c r="M45" t="b">
        <v>0</v>
      </c>
      <c r="P45">
        <v>140</v>
      </c>
      <c r="T45">
        <v>140</v>
      </c>
      <c r="U45" t="s">
        <v>1887</v>
      </c>
      <c r="X45" t="s">
        <v>1898</v>
      </c>
      <c r="Y45" t="b">
        <v>1</v>
      </c>
      <c r="AA45" t="s">
        <v>53</v>
      </c>
    </row>
    <row r="46" spans="1:27" x14ac:dyDescent="0.2">
      <c r="A46" t="s">
        <v>1181</v>
      </c>
      <c r="B46">
        <v>107016</v>
      </c>
      <c r="C46">
        <v>967</v>
      </c>
      <c r="D46" t="s">
        <v>1890</v>
      </c>
      <c r="E46" t="s">
        <v>1891</v>
      </c>
      <c r="F46" t="s">
        <v>55</v>
      </c>
      <c r="G46" s="1">
        <v>45273</v>
      </c>
      <c r="I46">
        <v>1342</v>
      </c>
      <c r="K46" t="s">
        <v>952</v>
      </c>
      <c r="L46" t="s">
        <v>54</v>
      </c>
      <c r="M46" t="b">
        <v>0</v>
      </c>
      <c r="N46">
        <v>1300</v>
      </c>
      <c r="T46">
        <v>1300</v>
      </c>
      <c r="U46" t="s">
        <v>1887</v>
      </c>
      <c r="V46" t="s">
        <v>1945</v>
      </c>
      <c r="W46" t="s">
        <v>1946</v>
      </c>
      <c r="X46" t="s">
        <v>1947</v>
      </c>
      <c r="Y46" t="b">
        <v>1</v>
      </c>
      <c r="Z46">
        <v>1100</v>
      </c>
      <c r="AA46" t="s">
        <v>976</v>
      </c>
    </row>
    <row r="47" spans="1:27" x14ac:dyDescent="0.2">
      <c r="A47" t="s">
        <v>1181</v>
      </c>
      <c r="B47">
        <v>107016</v>
      </c>
      <c r="C47">
        <v>967</v>
      </c>
      <c r="D47" t="s">
        <v>1890</v>
      </c>
      <c r="E47" t="s">
        <v>1891</v>
      </c>
      <c r="F47" t="s">
        <v>55</v>
      </c>
      <c r="G47" s="1">
        <v>45273</v>
      </c>
      <c r="I47">
        <v>1342</v>
      </c>
      <c r="K47" t="s">
        <v>952</v>
      </c>
      <c r="L47" t="s">
        <v>54</v>
      </c>
      <c r="M47" t="b">
        <v>0</v>
      </c>
      <c r="N47">
        <v>1300</v>
      </c>
      <c r="T47">
        <v>1300</v>
      </c>
      <c r="U47" t="s">
        <v>1887</v>
      </c>
      <c r="V47" t="s">
        <v>1948</v>
      </c>
      <c r="W47" t="s">
        <v>1949</v>
      </c>
      <c r="X47" t="s">
        <v>1947</v>
      </c>
      <c r="Y47" t="b">
        <v>1</v>
      </c>
      <c r="Z47">
        <v>100</v>
      </c>
      <c r="AA47" t="s">
        <v>976</v>
      </c>
    </row>
    <row r="48" spans="1:27" x14ac:dyDescent="0.2">
      <c r="A48" t="s">
        <v>1181</v>
      </c>
      <c r="B48">
        <v>107016</v>
      </c>
      <c r="C48">
        <v>967</v>
      </c>
      <c r="D48" t="s">
        <v>1890</v>
      </c>
      <c r="E48" t="s">
        <v>1891</v>
      </c>
      <c r="F48" t="s">
        <v>55</v>
      </c>
      <c r="G48" s="1">
        <v>45273</v>
      </c>
      <c r="I48">
        <v>1342</v>
      </c>
      <c r="K48" t="s">
        <v>952</v>
      </c>
      <c r="L48" t="s">
        <v>54</v>
      </c>
      <c r="M48" t="b">
        <v>0</v>
      </c>
      <c r="N48">
        <v>1300</v>
      </c>
      <c r="T48">
        <v>1300</v>
      </c>
      <c r="U48" t="s">
        <v>1887</v>
      </c>
      <c r="V48" t="s">
        <v>1950</v>
      </c>
      <c r="W48" t="s">
        <v>1951</v>
      </c>
      <c r="X48" t="s">
        <v>1947</v>
      </c>
      <c r="Y48" t="b">
        <v>1</v>
      </c>
      <c r="Z48">
        <v>100</v>
      </c>
      <c r="AA48" t="s">
        <v>976</v>
      </c>
    </row>
    <row r="49" spans="1:27" x14ac:dyDescent="0.2">
      <c r="A49" t="s">
        <v>1181</v>
      </c>
      <c r="B49">
        <v>107016</v>
      </c>
      <c r="C49">
        <v>967</v>
      </c>
      <c r="D49" t="s">
        <v>1890</v>
      </c>
      <c r="E49" t="s">
        <v>1891</v>
      </c>
      <c r="F49" t="s">
        <v>55</v>
      </c>
      <c r="G49" s="1">
        <v>45273</v>
      </c>
      <c r="I49">
        <v>1342</v>
      </c>
      <c r="K49" t="s">
        <v>952</v>
      </c>
      <c r="L49" t="s">
        <v>54</v>
      </c>
      <c r="M49" t="b">
        <v>0</v>
      </c>
      <c r="N49">
        <v>1300</v>
      </c>
      <c r="T49">
        <v>1300</v>
      </c>
      <c r="U49" t="s">
        <v>1887</v>
      </c>
      <c r="X49" t="s">
        <v>1947</v>
      </c>
      <c r="Y49" t="b">
        <v>1</v>
      </c>
      <c r="AA49" t="s">
        <v>952</v>
      </c>
    </row>
    <row r="50" spans="1:27" x14ac:dyDescent="0.2">
      <c r="A50" t="s">
        <v>699</v>
      </c>
      <c r="B50">
        <v>110771</v>
      </c>
      <c r="C50">
        <v>444</v>
      </c>
      <c r="D50" t="s">
        <v>1890</v>
      </c>
      <c r="E50" t="s">
        <v>1891</v>
      </c>
      <c r="F50" t="s">
        <v>58</v>
      </c>
      <c r="G50" s="1">
        <v>45288</v>
      </c>
      <c r="I50">
        <v>144</v>
      </c>
      <c r="J50">
        <v>144</v>
      </c>
      <c r="K50" t="s">
        <v>53</v>
      </c>
      <c r="L50" t="s">
        <v>54</v>
      </c>
      <c r="M50" t="b">
        <v>0</v>
      </c>
      <c r="N50">
        <v>140</v>
      </c>
      <c r="T50">
        <v>140</v>
      </c>
      <c r="U50" t="s">
        <v>1887</v>
      </c>
      <c r="V50" t="s">
        <v>1952</v>
      </c>
      <c r="W50" t="s">
        <v>1953</v>
      </c>
      <c r="X50" t="s">
        <v>1954</v>
      </c>
      <c r="Y50" t="b">
        <v>1</v>
      </c>
      <c r="Z50">
        <v>140</v>
      </c>
      <c r="AA50" t="s">
        <v>976</v>
      </c>
    </row>
    <row r="51" spans="1:27" x14ac:dyDescent="0.2">
      <c r="A51" t="s">
        <v>699</v>
      </c>
      <c r="B51">
        <v>110771</v>
      </c>
      <c r="C51">
        <v>444</v>
      </c>
      <c r="D51" t="s">
        <v>1890</v>
      </c>
      <c r="E51" t="s">
        <v>1891</v>
      </c>
      <c r="F51" t="s">
        <v>58</v>
      </c>
      <c r="G51" s="1">
        <v>45288</v>
      </c>
      <c r="I51">
        <v>144</v>
      </c>
      <c r="J51">
        <v>144</v>
      </c>
      <c r="K51" t="s">
        <v>53</v>
      </c>
      <c r="L51" t="s">
        <v>54</v>
      </c>
      <c r="M51" t="b">
        <v>0</v>
      </c>
      <c r="N51">
        <v>140</v>
      </c>
      <c r="T51">
        <v>140</v>
      </c>
      <c r="U51" t="s">
        <v>1887</v>
      </c>
      <c r="X51" t="s">
        <v>1954</v>
      </c>
      <c r="Y51" t="b">
        <v>1</v>
      </c>
      <c r="AA51" t="s">
        <v>53</v>
      </c>
    </row>
    <row r="52" spans="1:27" x14ac:dyDescent="0.2">
      <c r="A52" t="s">
        <v>981</v>
      </c>
      <c r="B52">
        <v>130975</v>
      </c>
      <c r="C52">
        <v>335</v>
      </c>
      <c r="D52" t="s">
        <v>1890</v>
      </c>
      <c r="E52" t="s">
        <v>1891</v>
      </c>
      <c r="F52" t="s">
        <v>58</v>
      </c>
      <c r="G52" s="1">
        <v>45273</v>
      </c>
      <c r="I52">
        <v>324</v>
      </c>
      <c r="K52" t="s">
        <v>952</v>
      </c>
      <c r="L52" t="s">
        <v>54</v>
      </c>
      <c r="M52" t="b">
        <v>1</v>
      </c>
      <c r="N52">
        <v>290</v>
      </c>
      <c r="O52">
        <v>100</v>
      </c>
      <c r="T52">
        <v>390</v>
      </c>
      <c r="U52" t="s">
        <v>1887</v>
      </c>
      <c r="V52" t="s">
        <v>1955</v>
      </c>
      <c r="W52" t="s">
        <v>1889</v>
      </c>
      <c r="X52" t="s">
        <v>1913</v>
      </c>
      <c r="Y52" t="b">
        <v>1</v>
      </c>
      <c r="Z52">
        <v>50</v>
      </c>
      <c r="AA52" t="s">
        <v>976</v>
      </c>
    </row>
    <row r="53" spans="1:27" x14ac:dyDescent="0.2">
      <c r="A53" t="s">
        <v>981</v>
      </c>
      <c r="B53">
        <v>130975</v>
      </c>
      <c r="C53">
        <v>335</v>
      </c>
      <c r="D53" t="s">
        <v>1890</v>
      </c>
      <c r="E53" t="s">
        <v>1891</v>
      </c>
      <c r="F53" t="s">
        <v>58</v>
      </c>
      <c r="G53" s="1">
        <v>45273</v>
      </c>
      <c r="I53">
        <v>324</v>
      </c>
      <c r="K53" t="s">
        <v>952</v>
      </c>
      <c r="L53" t="s">
        <v>54</v>
      </c>
      <c r="M53" t="b">
        <v>1</v>
      </c>
      <c r="N53">
        <v>290</v>
      </c>
      <c r="O53">
        <v>100</v>
      </c>
      <c r="T53">
        <v>390</v>
      </c>
      <c r="U53" t="s">
        <v>1887</v>
      </c>
      <c r="V53" t="s">
        <v>1956</v>
      </c>
      <c r="W53" t="s">
        <v>1889</v>
      </c>
      <c r="X53" t="s">
        <v>1913</v>
      </c>
      <c r="Y53" t="b">
        <v>1</v>
      </c>
      <c r="Z53">
        <v>50</v>
      </c>
      <c r="AA53" t="s">
        <v>976</v>
      </c>
    </row>
    <row r="54" spans="1:27" x14ac:dyDescent="0.2">
      <c r="A54" t="s">
        <v>981</v>
      </c>
      <c r="B54">
        <v>130975</v>
      </c>
      <c r="C54">
        <v>335</v>
      </c>
      <c r="D54" t="s">
        <v>1890</v>
      </c>
      <c r="E54" t="s">
        <v>1891</v>
      </c>
      <c r="F54" t="s">
        <v>58</v>
      </c>
      <c r="G54" s="1">
        <v>45273</v>
      </c>
      <c r="I54">
        <v>324</v>
      </c>
      <c r="K54" t="s">
        <v>952</v>
      </c>
      <c r="L54" t="s">
        <v>54</v>
      </c>
      <c r="M54" t="b">
        <v>1</v>
      </c>
      <c r="N54">
        <v>290</v>
      </c>
      <c r="O54">
        <v>100</v>
      </c>
      <c r="T54">
        <v>390</v>
      </c>
      <c r="U54" t="s">
        <v>1887</v>
      </c>
      <c r="V54" t="s">
        <v>1957</v>
      </c>
      <c r="W54" t="s">
        <v>1946</v>
      </c>
      <c r="X54" t="s">
        <v>1958</v>
      </c>
      <c r="Y54" t="b">
        <v>1</v>
      </c>
      <c r="Z54">
        <v>265</v>
      </c>
      <c r="AA54" t="s">
        <v>976</v>
      </c>
    </row>
    <row r="55" spans="1:27" x14ac:dyDescent="0.2">
      <c r="A55" t="s">
        <v>981</v>
      </c>
      <c r="B55">
        <v>130975</v>
      </c>
      <c r="C55">
        <v>335</v>
      </c>
      <c r="D55" t="s">
        <v>1890</v>
      </c>
      <c r="E55" t="s">
        <v>1891</v>
      </c>
      <c r="F55" t="s">
        <v>58</v>
      </c>
      <c r="G55" s="1">
        <v>45273</v>
      </c>
      <c r="I55">
        <v>324</v>
      </c>
      <c r="K55" t="s">
        <v>952</v>
      </c>
      <c r="L55" t="s">
        <v>54</v>
      </c>
      <c r="M55" t="b">
        <v>1</v>
      </c>
      <c r="N55">
        <v>290</v>
      </c>
      <c r="O55">
        <v>100</v>
      </c>
      <c r="T55">
        <v>390</v>
      </c>
      <c r="U55" t="s">
        <v>1887</v>
      </c>
      <c r="V55" t="s">
        <v>1959</v>
      </c>
      <c r="W55" t="s">
        <v>1946</v>
      </c>
      <c r="X55" t="s">
        <v>1958</v>
      </c>
      <c r="Y55" t="b">
        <v>1</v>
      </c>
      <c r="Z55">
        <v>25</v>
      </c>
      <c r="AA55" t="s">
        <v>976</v>
      </c>
    </row>
    <row r="56" spans="1:27" x14ac:dyDescent="0.2">
      <c r="A56" t="s">
        <v>981</v>
      </c>
      <c r="B56">
        <v>130975</v>
      </c>
      <c r="C56">
        <v>335</v>
      </c>
      <c r="D56" t="s">
        <v>1890</v>
      </c>
      <c r="E56" t="s">
        <v>1891</v>
      </c>
      <c r="F56" t="s">
        <v>58</v>
      </c>
      <c r="G56" s="1">
        <v>45273</v>
      </c>
      <c r="I56">
        <v>324</v>
      </c>
      <c r="K56" t="s">
        <v>952</v>
      </c>
      <c r="L56" t="s">
        <v>54</v>
      </c>
      <c r="M56" t="b">
        <v>1</v>
      </c>
      <c r="N56">
        <v>290</v>
      </c>
      <c r="O56">
        <v>100</v>
      </c>
      <c r="T56">
        <v>390</v>
      </c>
      <c r="U56" t="s">
        <v>1887</v>
      </c>
      <c r="X56" t="s">
        <v>1913</v>
      </c>
      <c r="Y56" t="b">
        <v>1</v>
      </c>
      <c r="AA56" t="s">
        <v>952</v>
      </c>
    </row>
    <row r="57" spans="1:27" x14ac:dyDescent="0.2">
      <c r="A57" t="s">
        <v>981</v>
      </c>
      <c r="B57">
        <v>130975</v>
      </c>
      <c r="C57">
        <v>335</v>
      </c>
      <c r="D57" t="s">
        <v>1890</v>
      </c>
      <c r="E57" t="s">
        <v>1891</v>
      </c>
      <c r="F57" t="s">
        <v>58</v>
      </c>
      <c r="G57" s="1">
        <v>45273</v>
      </c>
      <c r="I57">
        <v>324</v>
      </c>
      <c r="K57" t="s">
        <v>952</v>
      </c>
      <c r="L57" t="s">
        <v>54</v>
      </c>
      <c r="M57" t="b">
        <v>1</v>
      </c>
      <c r="N57">
        <v>290</v>
      </c>
      <c r="O57">
        <v>100</v>
      </c>
      <c r="T57">
        <v>390</v>
      </c>
      <c r="U57" t="s">
        <v>1887</v>
      </c>
      <c r="X57" t="s">
        <v>1960</v>
      </c>
      <c r="Y57" t="b">
        <v>1</v>
      </c>
      <c r="AA57" t="s">
        <v>952</v>
      </c>
    </row>
    <row r="58" spans="1:27" x14ac:dyDescent="0.2">
      <c r="A58" t="s">
        <v>1799</v>
      </c>
      <c r="B58">
        <v>108416</v>
      </c>
      <c r="C58">
        <v>130</v>
      </c>
      <c r="D58" t="s">
        <v>1890</v>
      </c>
      <c r="E58" t="s">
        <v>1891</v>
      </c>
      <c r="F58" t="s">
        <v>58</v>
      </c>
      <c r="G58" s="1">
        <v>43847</v>
      </c>
      <c r="I58">
        <v>105</v>
      </c>
      <c r="K58" t="s">
        <v>952</v>
      </c>
      <c r="L58" t="s">
        <v>973</v>
      </c>
      <c r="M58" t="b">
        <v>0</v>
      </c>
      <c r="O58">
        <v>67</v>
      </c>
      <c r="T58">
        <v>67</v>
      </c>
      <c r="U58" t="s">
        <v>1887</v>
      </c>
      <c r="V58" t="s">
        <v>1961</v>
      </c>
      <c r="W58" t="s">
        <v>1936</v>
      </c>
      <c r="X58" t="s">
        <v>1962</v>
      </c>
      <c r="Y58" t="b">
        <v>1</v>
      </c>
      <c r="Z58">
        <v>67</v>
      </c>
      <c r="AA58" t="s">
        <v>976</v>
      </c>
    </row>
    <row r="59" spans="1:27" x14ac:dyDescent="0.2">
      <c r="A59" t="s">
        <v>1799</v>
      </c>
      <c r="B59">
        <v>108416</v>
      </c>
      <c r="C59">
        <v>130</v>
      </c>
      <c r="D59" t="s">
        <v>1890</v>
      </c>
      <c r="E59" t="s">
        <v>1891</v>
      </c>
      <c r="F59" t="s">
        <v>58</v>
      </c>
      <c r="G59" s="1">
        <v>43847</v>
      </c>
      <c r="I59">
        <v>105</v>
      </c>
      <c r="K59" t="s">
        <v>952</v>
      </c>
      <c r="L59" t="s">
        <v>973</v>
      </c>
      <c r="M59" t="b">
        <v>0</v>
      </c>
      <c r="O59">
        <v>67</v>
      </c>
      <c r="T59">
        <v>67</v>
      </c>
      <c r="U59" t="s">
        <v>1887</v>
      </c>
      <c r="X59" t="s">
        <v>1962</v>
      </c>
      <c r="Y59" t="b">
        <v>1</v>
      </c>
      <c r="AA59" t="s">
        <v>952</v>
      </c>
    </row>
    <row r="60" spans="1:27" x14ac:dyDescent="0.2">
      <c r="A60" t="s">
        <v>1020</v>
      </c>
      <c r="B60" t="s">
        <v>1019</v>
      </c>
      <c r="C60">
        <v>900</v>
      </c>
      <c r="D60" t="s">
        <v>1963</v>
      </c>
      <c r="E60" t="s">
        <v>1964</v>
      </c>
      <c r="F60" t="s">
        <v>55</v>
      </c>
      <c r="G60" s="1">
        <v>45345</v>
      </c>
      <c r="I60">
        <v>587</v>
      </c>
      <c r="K60" t="s">
        <v>952</v>
      </c>
      <c r="L60" t="s">
        <v>54</v>
      </c>
      <c r="M60" t="b">
        <v>0</v>
      </c>
      <c r="N60">
        <v>1800</v>
      </c>
      <c r="T60">
        <v>1800</v>
      </c>
      <c r="U60" t="s">
        <v>1887</v>
      </c>
      <c r="V60" t="s">
        <v>1965</v>
      </c>
      <c r="W60" t="s">
        <v>1918</v>
      </c>
      <c r="X60" t="s">
        <v>1966</v>
      </c>
      <c r="Y60" t="b">
        <v>1</v>
      </c>
      <c r="Z60">
        <v>900</v>
      </c>
      <c r="AA60" t="s">
        <v>976</v>
      </c>
    </row>
    <row r="61" spans="1:27" x14ac:dyDescent="0.2">
      <c r="A61" t="s">
        <v>1020</v>
      </c>
      <c r="B61" t="s">
        <v>1019</v>
      </c>
      <c r="C61">
        <v>900</v>
      </c>
      <c r="D61" t="s">
        <v>1963</v>
      </c>
      <c r="E61" t="s">
        <v>1964</v>
      </c>
      <c r="F61" t="s">
        <v>55</v>
      </c>
      <c r="G61" s="1">
        <v>45345</v>
      </c>
      <c r="I61">
        <v>587</v>
      </c>
      <c r="K61" t="s">
        <v>952</v>
      </c>
      <c r="L61" t="s">
        <v>54</v>
      </c>
      <c r="M61" t="b">
        <v>0</v>
      </c>
      <c r="N61">
        <v>1800</v>
      </c>
      <c r="T61">
        <v>1800</v>
      </c>
      <c r="U61" t="s">
        <v>1887</v>
      </c>
      <c r="V61" t="s">
        <v>1967</v>
      </c>
      <c r="W61" t="s">
        <v>1918</v>
      </c>
      <c r="X61" t="s">
        <v>1919</v>
      </c>
      <c r="Y61" t="b">
        <v>1</v>
      </c>
      <c r="Z61">
        <v>900</v>
      </c>
      <c r="AA61" t="s">
        <v>976</v>
      </c>
    </row>
    <row r="62" spans="1:27" x14ac:dyDescent="0.2">
      <c r="A62" t="s">
        <v>1020</v>
      </c>
      <c r="B62" t="s">
        <v>1019</v>
      </c>
      <c r="C62">
        <v>900</v>
      </c>
      <c r="D62" t="s">
        <v>1963</v>
      </c>
      <c r="E62" t="s">
        <v>1964</v>
      </c>
      <c r="F62" t="s">
        <v>55</v>
      </c>
      <c r="G62" s="1">
        <v>45345</v>
      </c>
      <c r="I62">
        <v>587</v>
      </c>
      <c r="K62" t="s">
        <v>952</v>
      </c>
      <c r="L62" t="s">
        <v>54</v>
      </c>
      <c r="M62" t="b">
        <v>0</v>
      </c>
      <c r="N62">
        <v>1800</v>
      </c>
      <c r="T62">
        <v>1800</v>
      </c>
      <c r="U62" t="s">
        <v>1887</v>
      </c>
      <c r="X62" t="s">
        <v>1919</v>
      </c>
      <c r="Y62" t="b">
        <v>1</v>
      </c>
      <c r="AA62" t="s">
        <v>952</v>
      </c>
    </row>
    <row r="63" spans="1:27" x14ac:dyDescent="0.2">
      <c r="A63" t="s">
        <v>1020</v>
      </c>
      <c r="B63" t="s">
        <v>1019</v>
      </c>
      <c r="C63">
        <v>900</v>
      </c>
      <c r="D63" t="s">
        <v>1963</v>
      </c>
      <c r="E63" t="s">
        <v>1964</v>
      </c>
      <c r="F63" t="s">
        <v>55</v>
      </c>
      <c r="G63" s="1">
        <v>45345</v>
      </c>
      <c r="I63">
        <v>587</v>
      </c>
      <c r="K63" t="s">
        <v>952</v>
      </c>
      <c r="L63" t="s">
        <v>54</v>
      </c>
      <c r="M63" t="b">
        <v>0</v>
      </c>
      <c r="N63">
        <v>1800</v>
      </c>
      <c r="T63">
        <v>1800</v>
      </c>
      <c r="U63" t="s">
        <v>1887</v>
      </c>
      <c r="X63" t="s">
        <v>1968</v>
      </c>
      <c r="Y63" t="b">
        <v>1</v>
      </c>
      <c r="AA63" t="s">
        <v>952</v>
      </c>
    </row>
    <row r="64" spans="1:27" x14ac:dyDescent="0.2">
      <c r="A64" t="s">
        <v>152</v>
      </c>
      <c r="B64">
        <v>116660</v>
      </c>
      <c r="C64">
        <v>997</v>
      </c>
      <c r="D64" t="s">
        <v>1890</v>
      </c>
      <c r="E64" t="s">
        <v>1891</v>
      </c>
      <c r="F64" t="s">
        <v>55</v>
      </c>
      <c r="G64" s="1">
        <v>45195</v>
      </c>
      <c r="H64" s="1">
        <v>45737</v>
      </c>
      <c r="I64">
        <v>1240</v>
      </c>
      <c r="J64">
        <v>2480</v>
      </c>
      <c r="K64" t="s">
        <v>53</v>
      </c>
      <c r="L64" t="s">
        <v>54</v>
      </c>
      <c r="M64" t="b">
        <v>0</v>
      </c>
      <c r="N64">
        <v>1260</v>
      </c>
      <c r="T64">
        <v>1260</v>
      </c>
      <c r="U64" t="s">
        <v>1887</v>
      </c>
      <c r="V64" t="s">
        <v>1969</v>
      </c>
      <c r="W64" t="s">
        <v>1905</v>
      </c>
      <c r="X64" t="s">
        <v>1906</v>
      </c>
      <c r="Y64" t="b">
        <v>1</v>
      </c>
      <c r="Z64">
        <v>1200</v>
      </c>
      <c r="AA64" t="s">
        <v>976</v>
      </c>
    </row>
    <row r="65" spans="1:27" x14ac:dyDescent="0.2">
      <c r="A65" t="s">
        <v>152</v>
      </c>
      <c r="B65">
        <v>116660</v>
      </c>
      <c r="C65">
        <v>997</v>
      </c>
      <c r="D65" t="s">
        <v>1890</v>
      </c>
      <c r="E65" t="s">
        <v>1891</v>
      </c>
      <c r="F65" t="s">
        <v>55</v>
      </c>
      <c r="G65" s="1">
        <v>45195</v>
      </c>
      <c r="H65" s="1">
        <v>45737</v>
      </c>
      <c r="I65">
        <v>1240</v>
      </c>
      <c r="J65">
        <v>2480</v>
      </c>
      <c r="K65" t="s">
        <v>53</v>
      </c>
      <c r="L65" t="s">
        <v>54</v>
      </c>
      <c r="M65" t="b">
        <v>0</v>
      </c>
      <c r="N65">
        <v>1260</v>
      </c>
      <c r="T65">
        <v>1260</v>
      </c>
      <c r="U65" t="s">
        <v>1887</v>
      </c>
      <c r="V65" t="s">
        <v>1970</v>
      </c>
      <c r="W65" t="s">
        <v>1887</v>
      </c>
      <c r="X65" t="s">
        <v>1937</v>
      </c>
      <c r="Y65" t="b">
        <v>1</v>
      </c>
      <c r="Z65">
        <v>60</v>
      </c>
      <c r="AA65" t="s">
        <v>976</v>
      </c>
    </row>
    <row r="66" spans="1:27" x14ac:dyDescent="0.2">
      <c r="A66" t="s">
        <v>152</v>
      </c>
      <c r="B66">
        <v>116660</v>
      </c>
      <c r="C66">
        <v>997</v>
      </c>
      <c r="D66" t="s">
        <v>1890</v>
      </c>
      <c r="E66" t="s">
        <v>1891</v>
      </c>
      <c r="F66" t="s">
        <v>55</v>
      </c>
      <c r="G66" s="1">
        <v>45195</v>
      </c>
      <c r="H66" s="1">
        <v>45737</v>
      </c>
      <c r="I66">
        <v>1240</v>
      </c>
      <c r="J66">
        <v>2480</v>
      </c>
      <c r="K66" t="s">
        <v>53</v>
      </c>
      <c r="L66" t="s">
        <v>54</v>
      </c>
      <c r="M66" t="b">
        <v>0</v>
      </c>
      <c r="N66">
        <v>1260</v>
      </c>
      <c r="T66">
        <v>1260</v>
      </c>
      <c r="U66" t="s">
        <v>1887</v>
      </c>
      <c r="X66" t="s">
        <v>1906</v>
      </c>
      <c r="Y66" t="b">
        <v>1</v>
      </c>
      <c r="AA66" t="s">
        <v>53</v>
      </c>
    </row>
    <row r="67" spans="1:27" x14ac:dyDescent="0.2">
      <c r="A67" t="s">
        <v>980</v>
      </c>
      <c r="B67">
        <v>119904</v>
      </c>
      <c r="C67">
        <v>120</v>
      </c>
      <c r="D67" t="s">
        <v>1890</v>
      </c>
      <c r="E67" t="s">
        <v>1891</v>
      </c>
      <c r="F67" t="s">
        <v>58</v>
      </c>
      <c r="G67" s="1">
        <v>45273</v>
      </c>
      <c r="I67">
        <v>113</v>
      </c>
      <c r="K67" t="s">
        <v>952</v>
      </c>
      <c r="L67" t="s">
        <v>54</v>
      </c>
      <c r="M67" t="b">
        <v>0</v>
      </c>
      <c r="N67">
        <v>110</v>
      </c>
      <c r="T67">
        <v>110</v>
      </c>
      <c r="U67" t="s">
        <v>1887</v>
      </c>
      <c r="V67" t="s">
        <v>1971</v>
      </c>
      <c r="W67" t="s">
        <v>1972</v>
      </c>
      <c r="X67" t="s">
        <v>1973</v>
      </c>
      <c r="Y67" t="b">
        <v>1</v>
      </c>
      <c r="Z67">
        <v>110</v>
      </c>
      <c r="AA67" t="s">
        <v>976</v>
      </c>
    </row>
    <row r="68" spans="1:27" x14ac:dyDescent="0.2">
      <c r="A68" t="s">
        <v>980</v>
      </c>
      <c r="B68">
        <v>119904</v>
      </c>
      <c r="C68">
        <v>120</v>
      </c>
      <c r="D68" t="s">
        <v>1890</v>
      </c>
      <c r="E68" t="s">
        <v>1891</v>
      </c>
      <c r="F68" t="s">
        <v>58</v>
      </c>
      <c r="G68" s="1">
        <v>45273</v>
      </c>
      <c r="I68">
        <v>113</v>
      </c>
      <c r="K68" t="s">
        <v>952</v>
      </c>
      <c r="L68" t="s">
        <v>54</v>
      </c>
      <c r="M68" t="b">
        <v>0</v>
      </c>
      <c r="N68">
        <v>110</v>
      </c>
      <c r="T68">
        <v>110</v>
      </c>
      <c r="U68" t="s">
        <v>1887</v>
      </c>
      <c r="X68" t="s">
        <v>1973</v>
      </c>
      <c r="Y68" t="b">
        <v>1</v>
      </c>
      <c r="AA68" t="s">
        <v>952</v>
      </c>
    </row>
    <row r="69" spans="1:27" x14ac:dyDescent="0.2">
      <c r="A69" t="s">
        <v>961</v>
      </c>
      <c r="B69">
        <v>445108</v>
      </c>
      <c r="C69">
        <v>305</v>
      </c>
      <c r="D69" t="s">
        <v>1890</v>
      </c>
      <c r="E69" t="s">
        <v>1891</v>
      </c>
      <c r="F69" t="s">
        <v>58</v>
      </c>
      <c r="G69" s="1">
        <v>45347</v>
      </c>
      <c r="I69">
        <v>781</v>
      </c>
      <c r="K69" t="s">
        <v>952</v>
      </c>
      <c r="L69" t="s">
        <v>54</v>
      </c>
      <c r="M69" t="b">
        <v>1</v>
      </c>
      <c r="N69">
        <v>309</v>
      </c>
      <c r="O69">
        <v>40</v>
      </c>
      <c r="T69">
        <v>349</v>
      </c>
      <c r="U69" t="s">
        <v>1887</v>
      </c>
      <c r="V69" t="s">
        <v>1974</v>
      </c>
      <c r="W69" t="s">
        <v>1912</v>
      </c>
      <c r="X69" t="s">
        <v>1916</v>
      </c>
      <c r="Y69" t="b">
        <v>1</v>
      </c>
      <c r="Z69">
        <v>40</v>
      </c>
      <c r="AA69" t="s">
        <v>976</v>
      </c>
    </row>
    <row r="70" spans="1:27" x14ac:dyDescent="0.2">
      <c r="A70" t="s">
        <v>961</v>
      </c>
      <c r="B70">
        <v>445108</v>
      </c>
      <c r="C70">
        <v>305</v>
      </c>
      <c r="D70" t="s">
        <v>1890</v>
      </c>
      <c r="E70" t="s">
        <v>1891</v>
      </c>
      <c r="F70" t="s">
        <v>58</v>
      </c>
      <c r="G70" s="1">
        <v>45347</v>
      </c>
      <c r="I70">
        <v>781</v>
      </c>
      <c r="K70" t="s">
        <v>952</v>
      </c>
      <c r="L70" t="s">
        <v>54</v>
      </c>
      <c r="M70" t="b">
        <v>1</v>
      </c>
      <c r="N70">
        <v>309</v>
      </c>
      <c r="O70">
        <v>40</v>
      </c>
      <c r="T70">
        <v>349</v>
      </c>
      <c r="U70" t="s">
        <v>1887</v>
      </c>
      <c r="V70" t="s">
        <v>1975</v>
      </c>
      <c r="W70" t="s">
        <v>1976</v>
      </c>
      <c r="X70" t="s">
        <v>1977</v>
      </c>
      <c r="Y70" t="b">
        <v>1</v>
      </c>
      <c r="Z70">
        <v>309</v>
      </c>
      <c r="AA70" t="s">
        <v>976</v>
      </c>
    </row>
    <row r="71" spans="1:27" x14ac:dyDescent="0.2">
      <c r="A71" t="s">
        <v>961</v>
      </c>
      <c r="B71">
        <v>445108</v>
      </c>
      <c r="C71">
        <v>305</v>
      </c>
      <c r="D71" t="s">
        <v>1890</v>
      </c>
      <c r="E71" t="s">
        <v>1891</v>
      </c>
      <c r="F71" t="s">
        <v>58</v>
      </c>
      <c r="G71" s="1">
        <v>45347</v>
      </c>
      <c r="I71">
        <v>781</v>
      </c>
      <c r="K71" t="s">
        <v>952</v>
      </c>
      <c r="L71" t="s">
        <v>54</v>
      </c>
      <c r="M71" t="b">
        <v>1</v>
      </c>
      <c r="N71">
        <v>309</v>
      </c>
      <c r="O71">
        <v>40</v>
      </c>
      <c r="T71">
        <v>349</v>
      </c>
      <c r="U71" t="s">
        <v>1887</v>
      </c>
      <c r="X71" t="s">
        <v>1916</v>
      </c>
      <c r="Y71" t="b">
        <v>1</v>
      </c>
      <c r="AA71" t="s">
        <v>952</v>
      </c>
    </row>
    <row r="72" spans="1:27" x14ac:dyDescent="0.2">
      <c r="A72" t="s">
        <v>961</v>
      </c>
      <c r="B72">
        <v>445108</v>
      </c>
      <c r="C72">
        <v>305</v>
      </c>
      <c r="D72" t="s">
        <v>1890</v>
      </c>
      <c r="E72" t="s">
        <v>1891</v>
      </c>
      <c r="F72" t="s">
        <v>58</v>
      </c>
      <c r="G72" s="1">
        <v>45347</v>
      </c>
      <c r="I72">
        <v>781</v>
      </c>
      <c r="K72" t="s">
        <v>952</v>
      </c>
      <c r="L72" t="s">
        <v>54</v>
      </c>
      <c r="M72" t="b">
        <v>1</v>
      </c>
      <c r="N72">
        <v>309</v>
      </c>
      <c r="O72">
        <v>40</v>
      </c>
      <c r="T72">
        <v>349</v>
      </c>
      <c r="U72" t="s">
        <v>1887</v>
      </c>
      <c r="X72" t="s">
        <v>1977</v>
      </c>
      <c r="Y72" t="b">
        <v>1</v>
      </c>
      <c r="AA72" t="s">
        <v>952</v>
      </c>
    </row>
    <row r="73" spans="1:27" x14ac:dyDescent="0.2">
      <c r="A73" t="s">
        <v>1288</v>
      </c>
      <c r="B73">
        <v>583650</v>
      </c>
      <c r="C73">
        <v>44</v>
      </c>
      <c r="D73" t="s">
        <v>1978</v>
      </c>
      <c r="E73" t="s">
        <v>1979</v>
      </c>
      <c r="F73" t="s">
        <v>71</v>
      </c>
      <c r="G73" s="1">
        <v>45805</v>
      </c>
      <c r="H73" s="1">
        <v>46042</v>
      </c>
      <c r="I73">
        <v>62</v>
      </c>
      <c r="K73" t="s">
        <v>952</v>
      </c>
      <c r="L73" t="s">
        <v>54</v>
      </c>
      <c r="M73" t="b">
        <v>0</v>
      </c>
      <c r="N73">
        <v>60</v>
      </c>
      <c r="T73">
        <v>60</v>
      </c>
      <c r="U73" t="s">
        <v>1887</v>
      </c>
      <c r="V73" t="s">
        <v>1980</v>
      </c>
      <c r="W73" t="s">
        <v>1897</v>
      </c>
      <c r="X73" t="s">
        <v>1898</v>
      </c>
      <c r="Y73" t="b">
        <v>1</v>
      </c>
      <c r="Z73">
        <v>60</v>
      </c>
      <c r="AA73" t="s">
        <v>976</v>
      </c>
    </row>
    <row r="74" spans="1:27" x14ac:dyDescent="0.2">
      <c r="A74" t="s">
        <v>1288</v>
      </c>
      <c r="B74">
        <v>583650</v>
      </c>
      <c r="C74">
        <v>44</v>
      </c>
      <c r="D74" t="s">
        <v>1978</v>
      </c>
      <c r="E74" t="s">
        <v>1979</v>
      </c>
      <c r="F74" t="s">
        <v>71</v>
      </c>
      <c r="G74" s="1">
        <v>45805</v>
      </c>
      <c r="H74" s="1">
        <v>46042</v>
      </c>
      <c r="I74">
        <v>62</v>
      </c>
      <c r="K74" t="s">
        <v>952</v>
      </c>
      <c r="L74" t="s">
        <v>54</v>
      </c>
      <c r="M74" t="b">
        <v>0</v>
      </c>
      <c r="N74">
        <v>60</v>
      </c>
      <c r="T74">
        <v>60</v>
      </c>
      <c r="U74" t="s">
        <v>1887</v>
      </c>
      <c r="X74" t="s">
        <v>1898</v>
      </c>
      <c r="Y74" t="b">
        <v>1</v>
      </c>
      <c r="AA74" t="s">
        <v>952</v>
      </c>
    </row>
    <row r="75" spans="1:27" x14ac:dyDescent="0.2">
      <c r="A75" t="s">
        <v>1025</v>
      </c>
      <c r="B75">
        <v>459199</v>
      </c>
      <c r="C75">
        <v>252</v>
      </c>
      <c r="D75" t="s">
        <v>1890</v>
      </c>
      <c r="E75" t="s">
        <v>1891</v>
      </c>
      <c r="F75" t="s">
        <v>58</v>
      </c>
      <c r="G75" s="1">
        <v>45347</v>
      </c>
      <c r="H75" s="1">
        <v>45799</v>
      </c>
      <c r="I75">
        <v>227</v>
      </c>
      <c r="K75" t="s">
        <v>952</v>
      </c>
      <c r="L75" t="s">
        <v>54</v>
      </c>
      <c r="M75" t="b">
        <v>0</v>
      </c>
      <c r="N75">
        <v>220</v>
      </c>
      <c r="T75">
        <v>220</v>
      </c>
      <c r="U75" t="s">
        <v>1887</v>
      </c>
      <c r="V75" t="s">
        <v>1981</v>
      </c>
      <c r="W75" t="s">
        <v>1982</v>
      </c>
      <c r="X75" t="s">
        <v>1983</v>
      </c>
      <c r="Y75" t="b">
        <v>1</v>
      </c>
      <c r="Z75">
        <v>220</v>
      </c>
      <c r="AA75" t="s">
        <v>976</v>
      </c>
    </row>
    <row r="76" spans="1:27" x14ac:dyDescent="0.2">
      <c r="A76" t="s">
        <v>1025</v>
      </c>
      <c r="B76">
        <v>459199</v>
      </c>
      <c r="C76">
        <v>252</v>
      </c>
      <c r="D76" t="s">
        <v>1890</v>
      </c>
      <c r="E76" t="s">
        <v>1891</v>
      </c>
      <c r="F76" t="s">
        <v>58</v>
      </c>
      <c r="G76" s="1">
        <v>45347</v>
      </c>
      <c r="H76" s="1">
        <v>45799</v>
      </c>
      <c r="I76">
        <v>227</v>
      </c>
      <c r="K76" t="s">
        <v>952</v>
      </c>
      <c r="L76" t="s">
        <v>54</v>
      </c>
      <c r="M76" t="b">
        <v>0</v>
      </c>
      <c r="N76">
        <v>220</v>
      </c>
      <c r="T76">
        <v>220</v>
      </c>
      <c r="U76" t="s">
        <v>1887</v>
      </c>
      <c r="X76" t="s">
        <v>1984</v>
      </c>
      <c r="Y76" t="b">
        <v>1</v>
      </c>
      <c r="AA76" t="s">
        <v>952</v>
      </c>
    </row>
    <row r="77" spans="1:27" x14ac:dyDescent="0.2">
      <c r="A77" t="s">
        <v>1702</v>
      </c>
      <c r="B77">
        <v>116988</v>
      </c>
      <c r="C77">
        <v>165</v>
      </c>
      <c r="D77" t="s">
        <v>1890</v>
      </c>
      <c r="E77" t="s">
        <v>1891</v>
      </c>
      <c r="F77" t="s">
        <v>58</v>
      </c>
      <c r="G77" s="1">
        <v>45324</v>
      </c>
      <c r="I77">
        <v>170</v>
      </c>
      <c r="K77" t="s">
        <v>952</v>
      </c>
      <c r="L77" t="s">
        <v>54</v>
      </c>
      <c r="M77" t="b">
        <v>0</v>
      </c>
      <c r="N77">
        <v>165</v>
      </c>
      <c r="T77">
        <v>165</v>
      </c>
      <c r="U77" t="s">
        <v>1887</v>
      </c>
      <c r="V77" t="s">
        <v>1985</v>
      </c>
      <c r="W77" t="s">
        <v>1946</v>
      </c>
      <c r="X77" t="s">
        <v>1947</v>
      </c>
      <c r="Y77" t="b">
        <v>1</v>
      </c>
      <c r="Z77">
        <v>165</v>
      </c>
      <c r="AA77" t="s">
        <v>976</v>
      </c>
    </row>
    <row r="78" spans="1:27" x14ac:dyDescent="0.2">
      <c r="A78" t="s">
        <v>1702</v>
      </c>
      <c r="B78">
        <v>116988</v>
      </c>
      <c r="C78">
        <v>165</v>
      </c>
      <c r="D78" t="s">
        <v>1890</v>
      </c>
      <c r="E78" t="s">
        <v>1891</v>
      </c>
      <c r="F78" t="s">
        <v>58</v>
      </c>
      <c r="G78" s="1">
        <v>45324</v>
      </c>
      <c r="I78">
        <v>170</v>
      </c>
      <c r="K78" t="s">
        <v>952</v>
      </c>
      <c r="L78" t="s">
        <v>54</v>
      </c>
      <c r="M78" t="b">
        <v>0</v>
      </c>
      <c r="N78">
        <v>165</v>
      </c>
      <c r="T78">
        <v>165</v>
      </c>
      <c r="U78" t="s">
        <v>1887</v>
      </c>
      <c r="X78" t="s">
        <v>1947</v>
      </c>
      <c r="Y78" t="b">
        <v>1</v>
      </c>
      <c r="AA78" t="s">
        <v>952</v>
      </c>
    </row>
    <row r="79" spans="1:27" x14ac:dyDescent="0.2">
      <c r="A79" t="s">
        <v>214</v>
      </c>
      <c r="B79">
        <v>140147</v>
      </c>
      <c r="C79">
        <v>26</v>
      </c>
      <c r="D79" t="s">
        <v>1890</v>
      </c>
      <c r="E79" t="s">
        <v>1891</v>
      </c>
      <c r="F79" t="s">
        <v>76</v>
      </c>
      <c r="G79" s="1">
        <v>45819</v>
      </c>
      <c r="H79" s="1">
        <v>45910</v>
      </c>
      <c r="J79">
        <v>15</v>
      </c>
      <c r="K79" t="s">
        <v>53</v>
      </c>
      <c r="L79" t="s">
        <v>68</v>
      </c>
      <c r="M79" t="b">
        <v>0</v>
      </c>
      <c r="P79">
        <v>30</v>
      </c>
      <c r="T79">
        <v>30</v>
      </c>
      <c r="U79" t="s">
        <v>1887</v>
      </c>
      <c r="V79" t="s">
        <v>1986</v>
      </c>
      <c r="W79" t="s">
        <v>1887</v>
      </c>
      <c r="X79" t="s">
        <v>1987</v>
      </c>
      <c r="Y79" t="b">
        <v>1</v>
      </c>
      <c r="Z79">
        <v>15</v>
      </c>
      <c r="AA79" t="s">
        <v>976</v>
      </c>
    </row>
    <row r="80" spans="1:27" x14ac:dyDescent="0.2">
      <c r="A80" t="s">
        <v>214</v>
      </c>
      <c r="B80">
        <v>140147</v>
      </c>
      <c r="C80">
        <v>26</v>
      </c>
      <c r="D80" t="s">
        <v>1890</v>
      </c>
      <c r="E80" t="s">
        <v>1891</v>
      </c>
      <c r="F80" t="s">
        <v>76</v>
      </c>
      <c r="G80" s="1">
        <v>45819</v>
      </c>
      <c r="H80" s="1">
        <v>45910</v>
      </c>
      <c r="J80">
        <v>15</v>
      </c>
      <c r="K80" t="s">
        <v>53</v>
      </c>
      <c r="L80" t="s">
        <v>68</v>
      </c>
      <c r="M80" t="b">
        <v>0</v>
      </c>
      <c r="P80">
        <v>30</v>
      </c>
      <c r="T80">
        <v>30</v>
      </c>
      <c r="U80" t="s">
        <v>1887</v>
      </c>
      <c r="V80" t="s">
        <v>1988</v>
      </c>
      <c r="W80" t="s">
        <v>1887</v>
      </c>
      <c r="X80" t="s">
        <v>1987</v>
      </c>
      <c r="Y80" t="b">
        <v>1</v>
      </c>
      <c r="Z80">
        <v>15</v>
      </c>
      <c r="AA80" t="s">
        <v>976</v>
      </c>
    </row>
    <row r="81" spans="1:27" x14ac:dyDescent="0.2">
      <c r="A81" t="s">
        <v>214</v>
      </c>
      <c r="B81">
        <v>140147</v>
      </c>
      <c r="C81">
        <v>26</v>
      </c>
      <c r="D81" t="s">
        <v>1890</v>
      </c>
      <c r="E81" t="s">
        <v>1891</v>
      </c>
      <c r="F81" t="s">
        <v>76</v>
      </c>
      <c r="G81" s="1">
        <v>45819</v>
      </c>
      <c r="H81" s="1">
        <v>45910</v>
      </c>
      <c r="J81">
        <v>15</v>
      </c>
      <c r="K81" t="s">
        <v>53</v>
      </c>
      <c r="L81" t="s">
        <v>68</v>
      </c>
      <c r="M81" t="b">
        <v>0</v>
      </c>
      <c r="P81">
        <v>30</v>
      </c>
      <c r="T81">
        <v>30</v>
      </c>
      <c r="U81" t="s">
        <v>1887</v>
      </c>
      <c r="X81" t="s">
        <v>1987</v>
      </c>
      <c r="Y81" t="b">
        <v>1</v>
      </c>
      <c r="AA81" t="s">
        <v>53</v>
      </c>
    </row>
    <row r="82" spans="1:27" x14ac:dyDescent="0.2">
      <c r="A82" t="s">
        <v>1051</v>
      </c>
      <c r="B82">
        <v>113515</v>
      </c>
      <c r="C82">
        <v>222</v>
      </c>
      <c r="D82" t="s">
        <v>1890</v>
      </c>
      <c r="E82" t="s">
        <v>1891</v>
      </c>
      <c r="F82" t="s">
        <v>58</v>
      </c>
      <c r="G82" s="1">
        <v>45329</v>
      </c>
      <c r="I82">
        <v>155</v>
      </c>
      <c r="K82" t="s">
        <v>952</v>
      </c>
      <c r="L82" t="s">
        <v>54</v>
      </c>
      <c r="M82" t="b">
        <v>0</v>
      </c>
      <c r="N82">
        <v>150</v>
      </c>
      <c r="T82">
        <v>150</v>
      </c>
      <c r="U82" t="s">
        <v>1887</v>
      </c>
      <c r="V82" t="s">
        <v>1989</v>
      </c>
      <c r="W82" t="s">
        <v>1990</v>
      </c>
      <c r="X82" t="s">
        <v>1934</v>
      </c>
      <c r="Y82" t="b">
        <v>1</v>
      </c>
      <c r="Z82">
        <v>150</v>
      </c>
      <c r="AA82" t="s">
        <v>976</v>
      </c>
    </row>
    <row r="83" spans="1:27" x14ac:dyDescent="0.2">
      <c r="A83" t="s">
        <v>1051</v>
      </c>
      <c r="B83">
        <v>113515</v>
      </c>
      <c r="C83">
        <v>222</v>
      </c>
      <c r="D83" t="s">
        <v>1890</v>
      </c>
      <c r="E83" t="s">
        <v>1891</v>
      </c>
      <c r="F83" t="s">
        <v>58</v>
      </c>
      <c r="G83" s="1">
        <v>45329</v>
      </c>
      <c r="I83">
        <v>155</v>
      </c>
      <c r="K83" t="s">
        <v>952</v>
      </c>
      <c r="L83" t="s">
        <v>54</v>
      </c>
      <c r="M83" t="b">
        <v>0</v>
      </c>
      <c r="N83">
        <v>150</v>
      </c>
      <c r="T83">
        <v>150</v>
      </c>
      <c r="U83" t="s">
        <v>1887</v>
      </c>
      <c r="X83" t="s">
        <v>1934</v>
      </c>
      <c r="Y83" t="b">
        <v>1</v>
      </c>
      <c r="AA83" t="s">
        <v>952</v>
      </c>
    </row>
    <row r="84" spans="1:27" x14ac:dyDescent="0.2">
      <c r="A84" t="s">
        <v>1353</v>
      </c>
      <c r="B84">
        <v>545753</v>
      </c>
      <c r="D84" t="s">
        <v>1885</v>
      </c>
      <c r="E84" t="s">
        <v>1930</v>
      </c>
      <c r="G84" s="1">
        <v>45257</v>
      </c>
      <c r="I84">
        <v>26</v>
      </c>
      <c r="K84" t="s">
        <v>952</v>
      </c>
      <c r="L84" t="s">
        <v>54</v>
      </c>
      <c r="M84" t="b">
        <v>0</v>
      </c>
      <c r="N84">
        <v>26</v>
      </c>
      <c r="T84">
        <v>26</v>
      </c>
      <c r="U84" t="s">
        <v>1887</v>
      </c>
      <c r="V84" t="s">
        <v>1991</v>
      </c>
      <c r="W84" t="s">
        <v>1992</v>
      </c>
      <c r="X84" t="s">
        <v>1968</v>
      </c>
      <c r="Y84" t="b">
        <v>1</v>
      </c>
      <c r="Z84">
        <v>26</v>
      </c>
      <c r="AA84" t="s">
        <v>976</v>
      </c>
    </row>
    <row r="85" spans="1:27" x14ac:dyDescent="0.2">
      <c r="A85" t="s">
        <v>1353</v>
      </c>
      <c r="B85">
        <v>545753</v>
      </c>
      <c r="D85" t="s">
        <v>1885</v>
      </c>
      <c r="E85" t="s">
        <v>1930</v>
      </c>
      <c r="G85" s="1">
        <v>45257</v>
      </c>
      <c r="I85">
        <v>26</v>
      </c>
      <c r="K85" t="s">
        <v>952</v>
      </c>
      <c r="L85" t="s">
        <v>54</v>
      </c>
      <c r="M85" t="b">
        <v>0</v>
      </c>
      <c r="N85">
        <v>26</v>
      </c>
      <c r="T85">
        <v>26</v>
      </c>
      <c r="U85" t="s">
        <v>1887</v>
      </c>
      <c r="V85" t="s">
        <v>1993</v>
      </c>
      <c r="W85" t="s">
        <v>1992</v>
      </c>
      <c r="X85" t="s">
        <v>1968</v>
      </c>
      <c r="Y85" t="b">
        <v>1</v>
      </c>
      <c r="AA85" t="s">
        <v>952</v>
      </c>
    </row>
    <row r="86" spans="1:27" x14ac:dyDescent="0.2">
      <c r="A86" t="s">
        <v>1353</v>
      </c>
      <c r="B86">
        <v>545753</v>
      </c>
      <c r="D86" t="s">
        <v>1885</v>
      </c>
      <c r="E86" t="s">
        <v>1930</v>
      </c>
      <c r="G86" s="1">
        <v>45257</v>
      </c>
      <c r="I86">
        <v>26</v>
      </c>
      <c r="K86" t="s">
        <v>952</v>
      </c>
      <c r="L86" t="s">
        <v>54</v>
      </c>
      <c r="M86" t="b">
        <v>0</v>
      </c>
      <c r="N86">
        <v>26</v>
      </c>
      <c r="T86">
        <v>26</v>
      </c>
      <c r="U86" t="s">
        <v>1887</v>
      </c>
      <c r="X86" t="s">
        <v>1968</v>
      </c>
      <c r="Y86" t="b">
        <v>1</v>
      </c>
      <c r="AA86" t="s">
        <v>952</v>
      </c>
    </row>
    <row r="87" spans="1:27" x14ac:dyDescent="0.2">
      <c r="A87" t="s">
        <v>1526</v>
      </c>
      <c r="B87">
        <v>316775</v>
      </c>
      <c r="C87">
        <v>106</v>
      </c>
      <c r="D87" t="s">
        <v>1890</v>
      </c>
      <c r="E87" t="s">
        <v>1891</v>
      </c>
      <c r="F87" t="s">
        <v>58</v>
      </c>
      <c r="G87" s="1">
        <v>44134</v>
      </c>
      <c r="I87">
        <v>144</v>
      </c>
      <c r="K87" t="s">
        <v>952</v>
      </c>
      <c r="L87" t="s">
        <v>973</v>
      </c>
      <c r="M87" t="b">
        <v>0</v>
      </c>
      <c r="O87">
        <v>140</v>
      </c>
      <c r="T87">
        <v>140</v>
      </c>
      <c r="U87" t="s">
        <v>1887</v>
      </c>
      <c r="V87" t="s">
        <v>1994</v>
      </c>
      <c r="W87" t="s">
        <v>1995</v>
      </c>
      <c r="X87" t="s">
        <v>1916</v>
      </c>
      <c r="Y87" t="b">
        <v>1</v>
      </c>
      <c r="Z87">
        <v>140</v>
      </c>
      <c r="AA87" t="s">
        <v>976</v>
      </c>
    </row>
    <row r="88" spans="1:27" x14ac:dyDescent="0.2">
      <c r="A88" t="s">
        <v>1526</v>
      </c>
      <c r="B88">
        <v>316775</v>
      </c>
      <c r="C88">
        <v>106</v>
      </c>
      <c r="D88" t="s">
        <v>1890</v>
      </c>
      <c r="E88" t="s">
        <v>1891</v>
      </c>
      <c r="F88" t="s">
        <v>58</v>
      </c>
      <c r="G88" s="1">
        <v>44134</v>
      </c>
      <c r="I88">
        <v>144</v>
      </c>
      <c r="K88" t="s">
        <v>952</v>
      </c>
      <c r="L88" t="s">
        <v>973</v>
      </c>
      <c r="M88" t="b">
        <v>0</v>
      </c>
      <c r="O88">
        <v>140</v>
      </c>
      <c r="T88">
        <v>140</v>
      </c>
      <c r="U88" t="s">
        <v>1887</v>
      </c>
      <c r="X88" t="s">
        <v>1916</v>
      </c>
      <c r="Y88" t="b">
        <v>1</v>
      </c>
      <c r="AA88" t="s">
        <v>952</v>
      </c>
    </row>
    <row r="89" spans="1:27" x14ac:dyDescent="0.2">
      <c r="A89" t="s">
        <v>1821</v>
      </c>
      <c r="B89">
        <v>107260</v>
      </c>
      <c r="C89">
        <v>13</v>
      </c>
      <c r="D89" t="s">
        <v>1890</v>
      </c>
      <c r="E89" t="s">
        <v>1891</v>
      </c>
      <c r="F89" t="s">
        <v>76</v>
      </c>
      <c r="G89" s="1">
        <v>44168</v>
      </c>
      <c r="I89">
        <v>28</v>
      </c>
      <c r="K89" t="s">
        <v>952</v>
      </c>
      <c r="L89" t="s">
        <v>973</v>
      </c>
      <c r="M89" t="b">
        <v>0</v>
      </c>
      <c r="O89">
        <v>12</v>
      </c>
      <c r="T89">
        <v>12</v>
      </c>
      <c r="U89" t="s">
        <v>1887</v>
      </c>
      <c r="V89" t="s">
        <v>1996</v>
      </c>
      <c r="W89" t="s">
        <v>1997</v>
      </c>
      <c r="X89" t="s">
        <v>1937</v>
      </c>
      <c r="Y89" t="b">
        <v>1</v>
      </c>
      <c r="Z89">
        <v>12</v>
      </c>
      <c r="AA89" t="s">
        <v>976</v>
      </c>
    </row>
    <row r="90" spans="1:27" x14ac:dyDescent="0.2">
      <c r="A90" t="s">
        <v>1821</v>
      </c>
      <c r="B90">
        <v>107260</v>
      </c>
      <c r="C90">
        <v>13</v>
      </c>
      <c r="D90" t="s">
        <v>1890</v>
      </c>
      <c r="E90" t="s">
        <v>1891</v>
      </c>
      <c r="F90" t="s">
        <v>76</v>
      </c>
      <c r="G90" s="1">
        <v>44168</v>
      </c>
      <c r="I90">
        <v>28</v>
      </c>
      <c r="K90" t="s">
        <v>952</v>
      </c>
      <c r="L90" t="s">
        <v>973</v>
      </c>
      <c r="M90" t="b">
        <v>0</v>
      </c>
      <c r="O90">
        <v>12</v>
      </c>
      <c r="T90">
        <v>12</v>
      </c>
      <c r="U90" t="s">
        <v>1887</v>
      </c>
      <c r="X90" t="s">
        <v>1937</v>
      </c>
      <c r="Y90" t="b">
        <v>1</v>
      </c>
      <c r="AA90" t="s">
        <v>952</v>
      </c>
    </row>
    <row r="91" spans="1:27" x14ac:dyDescent="0.2">
      <c r="A91" t="s">
        <v>1821</v>
      </c>
      <c r="B91">
        <v>107260</v>
      </c>
      <c r="C91">
        <v>13</v>
      </c>
      <c r="D91" t="s">
        <v>1890</v>
      </c>
      <c r="E91" t="s">
        <v>1891</v>
      </c>
      <c r="F91" t="s">
        <v>76</v>
      </c>
      <c r="G91" s="1">
        <v>44168</v>
      </c>
      <c r="I91">
        <v>28</v>
      </c>
      <c r="K91" t="s">
        <v>952</v>
      </c>
      <c r="L91" t="s">
        <v>973</v>
      </c>
      <c r="M91" t="b">
        <v>0</v>
      </c>
      <c r="O91">
        <v>12</v>
      </c>
      <c r="T91">
        <v>12</v>
      </c>
      <c r="U91" t="s">
        <v>1887</v>
      </c>
      <c r="X91" t="s">
        <v>1998</v>
      </c>
      <c r="Y91" t="b">
        <v>1</v>
      </c>
      <c r="AA91" t="s">
        <v>952</v>
      </c>
    </row>
    <row r="92" spans="1:27" x14ac:dyDescent="0.2">
      <c r="A92" t="s">
        <v>616</v>
      </c>
      <c r="B92">
        <v>116783</v>
      </c>
      <c r="C92">
        <v>29</v>
      </c>
      <c r="D92" t="s">
        <v>1890</v>
      </c>
      <c r="E92" t="s">
        <v>1891</v>
      </c>
      <c r="F92" t="s">
        <v>76</v>
      </c>
      <c r="G92" s="1">
        <v>45196</v>
      </c>
      <c r="H92" s="1">
        <v>45897</v>
      </c>
      <c r="J92">
        <v>51</v>
      </c>
      <c r="K92" t="s">
        <v>53</v>
      </c>
      <c r="L92" t="s">
        <v>54</v>
      </c>
      <c r="M92" t="b">
        <v>0</v>
      </c>
      <c r="N92">
        <v>50</v>
      </c>
      <c r="T92">
        <v>50</v>
      </c>
      <c r="U92" t="s">
        <v>1887</v>
      </c>
      <c r="V92" t="s">
        <v>1999</v>
      </c>
      <c r="W92" t="s">
        <v>1928</v>
      </c>
      <c r="X92" t="s">
        <v>2000</v>
      </c>
      <c r="Y92" t="b">
        <v>1</v>
      </c>
      <c r="Z92">
        <v>50</v>
      </c>
      <c r="AA92" t="s">
        <v>976</v>
      </c>
    </row>
    <row r="93" spans="1:27" x14ac:dyDescent="0.2">
      <c r="A93" t="s">
        <v>616</v>
      </c>
      <c r="B93">
        <v>116783</v>
      </c>
      <c r="C93">
        <v>29</v>
      </c>
      <c r="D93" t="s">
        <v>1890</v>
      </c>
      <c r="E93" t="s">
        <v>1891</v>
      </c>
      <c r="F93" t="s">
        <v>76</v>
      </c>
      <c r="G93" s="1">
        <v>45196</v>
      </c>
      <c r="H93" s="1">
        <v>45897</v>
      </c>
      <c r="J93">
        <v>51</v>
      </c>
      <c r="K93" t="s">
        <v>53</v>
      </c>
      <c r="L93" t="s">
        <v>54</v>
      </c>
      <c r="M93" t="b">
        <v>0</v>
      </c>
      <c r="N93">
        <v>50</v>
      </c>
      <c r="T93">
        <v>50</v>
      </c>
      <c r="U93" t="s">
        <v>1887</v>
      </c>
      <c r="X93" t="s">
        <v>2001</v>
      </c>
      <c r="Y93" t="b">
        <v>1</v>
      </c>
      <c r="AA93" t="s">
        <v>53</v>
      </c>
    </row>
    <row r="94" spans="1:27" x14ac:dyDescent="0.2">
      <c r="A94" t="s">
        <v>616</v>
      </c>
      <c r="B94">
        <v>116783</v>
      </c>
      <c r="C94">
        <v>29</v>
      </c>
      <c r="D94" t="s">
        <v>1890</v>
      </c>
      <c r="E94" t="s">
        <v>1891</v>
      </c>
      <c r="F94" t="s">
        <v>76</v>
      </c>
      <c r="G94" s="1">
        <v>45196</v>
      </c>
      <c r="H94" s="1">
        <v>45897</v>
      </c>
      <c r="J94">
        <v>51</v>
      </c>
      <c r="K94" t="s">
        <v>53</v>
      </c>
      <c r="L94" t="s">
        <v>54</v>
      </c>
      <c r="M94" t="b">
        <v>0</v>
      </c>
      <c r="N94">
        <v>50</v>
      </c>
      <c r="T94">
        <v>50</v>
      </c>
      <c r="U94" t="s">
        <v>1887</v>
      </c>
      <c r="X94" t="s">
        <v>2000</v>
      </c>
      <c r="Y94" t="b">
        <v>1</v>
      </c>
      <c r="AA94" t="s">
        <v>53</v>
      </c>
    </row>
    <row r="95" spans="1:27" x14ac:dyDescent="0.2">
      <c r="A95" t="s">
        <v>347</v>
      </c>
      <c r="B95">
        <v>105779</v>
      </c>
      <c r="C95">
        <v>354</v>
      </c>
      <c r="D95" t="s">
        <v>1890</v>
      </c>
      <c r="E95" t="s">
        <v>1891</v>
      </c>
      <c r="F95" t="s">
        <v>58</v>
      </c>
      <c r="G95" s="1">
        <v>45314</v>
      </c>
      <c r="H95" s="1">
        <v>45671</v>
      </c>
      <c r="I95">
        <v>258</v>
      </c>
      <c r="J95">
        <v>258</v>
      </c>
      <c r="K95" t="s">
        <v>53</v>
      </c>
      <c r="L95" t="s">
        <v>54</v>
      </c>
      <c r="M95" t="b">
        <v>0</v>
      </c>
      <c r="N95">
        <v>268</v>
      </c>
      <c r="T95">
        <v>268</v>
      </c>
      <c r="U95" t="s">
        <v>1887</v>
      </c>
      <c r="V95" t="s">
        <v>2002</v>
      </c>
      <c r="W95" t="s">
        <v>1951</v>
      </c>
      <c r="X95" t="s">
        <v>2003</v>
      </c>
      <c r="Y95" t="b">
        <v>1</v>
      </c>
      <c r="Z95">
        <v>18</v>
      </c>
      <c r="AA95" t="s">
        <v>976</v>
      </c>
    </row>
    <row r="96" spans="1:27" x14ac:dyDescent="0.2">
      <c r="A96" t="s">
        <v>347</v>
      </c>
      <c r="B96">
        <v>105779</v>
      </c>
      <c r="C96">
        <v>354</v>
      </c>
      <c r="D96" t="s">
        <v>1890</v>
      </c>
      <c r="E96" t="s">
        <v>1891</v>
      </c>
      <c r="F96" t="s">
        <v>58</v>
      </c>
      <c r="G96" s="1">
        <v>45314</v>
      </c>
      <c r="H96" s="1">
        <v>45671</v>
      </c>
      <c r="I96">
        <v>258</v>
      </c>
      <c r="J96">
        <v>258</v>
      </c>
      <c r="K96" t="s">
        <v>53</v>
      </c>
      <c r="L96" t="s">
        <v>54</v>
      </c>
      <c r="M96" t="b">
        <v>0</v>
      </c>
      <c r="N96">
        <v>268</v>
      </c>
      <c r="T96">
        <v>268</v>
      </c>
      <c r="U96" t="s">
        <v>1887</v>
      </c>
      <c r="V96" t="s">
        <v>2004</v>
      </c>
      <c r="W96" t="s">
        <v>1951</v>
      </c>
      <c r="X96" t="s">
        <v>1934</v>
      </c>
      <c r="Y96" t="b">
        <v>1</v>
      </c>
      <c r="Z96">
        <v>250</v>
      </c>
      <c r="AA96" t="s">
        <v>976</v>
      </c>
    </row>
    <row r="97" spans="1:27" x14ac:dyDescent="0.2">
      <c r="A97" t="s">
        <v>347</v>
      </c>
      <c r="B97">
        <v>105779</v>
      </c>
      <c r="C97">
        <v>354</v>
      </c>
      <c r="D97" t="s">
        <v>1890</v>
      </c>
      <c r="E97" t="s">
        <v>1891</v>
      </c>
      <c r="F97" t="s">
        <v>58</v>
      </c>
      <c r="G97" s="1">
        <v>45314</v>
      </c>
      <c r="H97" s="1">
        <v>45671</v>
      </c>
      <c r="I97">
        <v>258</v>
      </c>
      <c r="J97">
        <v>258</v>
      </c>
      <c r="K97" t="s">
        <v>53</v>
      </c>
      <c r="L97" t="s">
        <v>54</v>
      </c>
      <c r="M97" t="b">
        <v>0</v>
      </c>
      <c r="N97">
        <v>268</v>
      </c>
      <c r="T97">
        <v>268</v>
      </c>
      <c r="U97" t="s">
        <v>1887</v>
      </c>
      <c r="V97" t="s">
        <v>2005</v>
      </c>
      <c r="W97" t="s">
        <v>1951</v>
      </c>
      <c r="X97" t="s">
        <v>1934</v>
      </c>
      <c r="Y97" t="b">
        <v>1</v>
      </c>
      <c r="AA97" t="s">
        <v>53</v>
      </c>
    </row>
    <row r="98" spans="1:27" x14ac:dyDescent="0.2">
      <c r="A98" t="s">
        <v>347</v>
      </c>
      <c r="B98">
        <v>105779</v>
      </c>
      <c r="C98">
        <v>354</v>
      </c>
      <c r="D98" t="s">
        <v>1890</v>
      </c>
      <c r="E98" t="s">
        <v>1891</v>
      </c>
      <c r="F98" t="s">
        <v>58</v>
      </c>
      <c r="G98" s="1">
        <v>45314</v>
      </c>
      <c r="H98" s="1">
        <v>45671</v>
      </c>
      <c r="I98">
        <v>258</v>
      </c>
      <c r="J98">
        <v>258</v>
      </c>
      <c r="K98" t="s">
        <v>53</v>
      </c>
      <c r="L98" t="s">
        <v>54</v>
      </c>
      <c r="M98" t="b">
        <v>0</v>
      </c>
      <c r="N98">
        <v>268</v>
      </c>
      <c r="T98">
        <v>268</v>
      </c>
      <c r="U98" t="s">
        <v>1887</v>
      </c>
      <c r="X98" t="s">
        <v>1977</v>
      </c>
      <c r="Y98" t="b">
        <v>1</v>
      </c>
      <c r="AA98" t="s">
        <v>53</v>
      </c>
    </row>
    <row r="99" spans="1:27" x14ac:dyDescent="0.2">
      <c r="A99" t="s">
        <v>562</v>
      </c>
      <c r="B99">
        <v>476910</v>
      </c>
      <c r="C99">
        <v>2</v>
      </c>
      <c r="D99" t="s">
        <v>1890</v>
      </c>
      <c r="E99" t="s">
        <v>1891</v>
      </c>
      <c r="F99" t="s">
        <v>76</v>
      </c>
      <c r="G99" s="1">
        <v>45707</v>
      </c>
      <c r="H99" s="1">
        <v>45807</v>
      </c>
      <c r="J99">
        <v>4</v>
      </c>
      <c r="K99" t="s">
        <v>53</v>
      </c>
      <c r="L99" t="s">
        <v>54</v>
      </c>
      <c r="M99" t="b">
        <v>0</v>
      </c>
      <c r="N99">
        <v>4</v>
      </c>
      <c r="T99">
        <v>4</v>
      </c>
      <c r="U99" t="s">
        <v>1887</v>
      </c>
      <c r="V99" t="s">
        <v>2006</v>
      </c>
      <c r="W99" t="s">
        <v>2007</v>
      </c>
      <c r="X99" t="s">
        <v>1998</v>
      </c>
      <c r="Y99" t="b">
        <v>1</v>
      </c>
      <c r="Z99">
        <v>4</v>
      </c>
      <c r="AA99" t="s">
        <v>976</v>
      </c>
    </row>
    <row r="100" spans="1:27" x14ac:dyDescent="0.2">
      <c r="A100" t="s">
        <v>562</v>
      </c>
      <c r="B100">
        <v>476910</v>
      </c>
      <c r="C100">
        <v>2</v>
      </c>
      <c r="D100" t="s">
        <v>1890</v>
      </c>
      <c r="E100" t="s">
        <v>1891</v>
      </c>
      <c r="F100" t="s">
        <v>76</v>
      </c>
      <c r="G100" s="1">
        <v>45707</v>
      </c>
      <c r="H100" s="1">
        <v>45807</v>
      </c>
      <c r="J100">
        <v>4</v>
      </c>
      <c r="K100" t="s">
        <v>53</v>
      </c>
      <c r="L100" t="s">
        <v>54</v>
      </c>
      <c r="M100" t="b">
        <v>0</v>
      </c>
      <c r="N100">
        <v>4</v>
      </c>
      <c r="T100">
        <v>4</v>
      </c>
      <c r="U100" t="s">
        <v>1887</v>
      </c>
      <c r="X100" t="s">
        <v>1998</v>
      </c>
      <c r="Y100" t="b">
        <v>1</v>
      </c>
      <c r="AA100" t="s">
        <v>53</v>
      </c>
    </row>
    <row r="101" spans="1:27" x14ac:dyDescent="0.2">
      <c r="A101" t="s">
        <v>774</v>
      </c>
      <c r="B101">
        <v>320631</v>
      </c>
      <c r="C101">
        <v>45</v>
      </c>
      <c r="D101" t="s">
        <v>1890</v>
      </c>
      <c r="E101" t="s">
        <v>1891</v>
      </c>
      <c r="F101" t="s">
        <v>71</v>
      </c>
      <c r="G101" s="1">
        <v>45518</v>
      </c>
      <c r="J101">
        <v>65</v>
      </c>
      <c r="K101" t="s">
        <v>53</v>
      </c>
      <c r="L101" t="s">
        <v>54</v>
      </c>
      <c r="M101" t="b">
        <v>0</v>
      </c>
      <c r="N101">
        <v>63</v>
      </c>
      <c r="T101">
        <v>63</v>
      </c>
      <c r="U101" t="s">
        <v>1887</v>
      </c>
      <c r="V101" t="s">
        <v>2008</v>
      </c>
      <c r="W101" t="s">
        <v>2009</v>
      </c>
      <c r="X101" t="s">
        <v>2010</v>
      </c>
      <c r="Y101" t="b">
        <v>1</v>
      </c>
      <c r="Z101">
        <v>63</v>
      </c>
      <c r="AA101" t="s">
        <v>976</v>
      </c>
    </row>
    <row r="102" spans="1:27" x14ac:dyDescent="0.2">
      <c r="A102" t="s">
        <v>774</v>
      </c>
      <c r="B102">
        <v>320631</v>
      </c>
      <c r="C102">
        <v>45</v>
      </c>
      <c r="D102" t="s">
        <v>1890</v>
      </c>
      <c r="E102" t="s">
        <v>1891</v>
      </c>
      <c r="F102" t="s">
        <v>71</v>
      </c>
      <c r="G102" s="1">
        <v>45518</v>
      </c>
      <c r="J102">
        <v>65</v>
      </c>
      <c r="K102" t="s">
        <v>53</v>
      </c>
      <c r="L102" t="s">
        <v>54</v>
      </c>
      <c r="M102" t="b">
        <v>0</v>
      </c>
      <c r="N102">
        <v>63</v>
      </c>
      <c r="T102">
        <v>63</v>
      </c>
      <c r="U102" t="s">
        <v>1887</v>
      </c>
      <c r="X102" t="s">
        <v>2010</v>
      </c>
      <c r="Y102" t="b">
        <v>1</v>
      </c>
      <c r="AA102" t="s">
        <v>53</v>
      </c>
    </row>
    <row r="103" spans="1:27" x14ac:dyDescent="0.2">
      <c r="A103" t="s">
        <v>1008</v>
      </c>
      <c r="B103">
        <v>223867</v>
      </c>
      <c r="C103">
        <v>156</v>
      </c>
      <c r="D103" t="s">
        <v>1890</v>
      </c>
      <c r="E103" t="s">
        <v>1891</v>
      </c>
      <c r="F103" t="s">
        <v>58</v>
      </c>
      <c r="G103" s="1">
        <v>45280</v>
      </c>
      <c r="H103" s="1">
        <v>45687</v>
      </c>
      <c r="I103">
        <v>115</v>
      </c>
      <c r="K103" t="s">
        <v>952</v>
      </c>
      <c r="L103" t="s">
        <v>54</v>
      </c>
      <c r="M103" t="b">
        <v>0</v>
      </c>
      <c r="N103">
        <v>112</v>
      </c>
      <c r="T103">
        <v>112</v>
      </c>
      <c r="U103" t="s">
        <v>1887</v>
      </c>
      <c r="V103" t="s">
        <v>2011</v>
      </c>
      <c r="W103" t="s">
        <v>2012</v>
      </c>
      <c r="X103" t="s">
        <v>2013</v>
      </c>
      <c r="Y103" t="b">
        <v>1</v>
      </c>
      <c r="Z103">
        <v>112</v>
      </c>
      <c r="AA103" t="s">
        <v>976</v>
      </c>
    </row>
    <row r="104" spans="1:27" x14ac:dyDescent="0.2">
      <c r="A104" t="s">
        <v>1008</v>
      </c>
      <c r="B104">
        <v>223867</v>
      </c>
      <c r="C104">
        <v>156</v>
      </c>
      <c r="D104" t="s">
        <v>1890</v>
      </c>
      <c r="E104" t="s">
        <v>1891</v>
      </c>
      <c r="F104" t="s">
        <v>58</v>
      </c>
      <c r="G104" s="1">
        <v>45280</v>
      </c>
      <c r="H104" s="1">
        <v>45687</v>
      </c>
      <c r="I104">
        <v>115</v>
      </c>
      <c r="K104" t="s">
        <v>952</v>
      </c>
      <c r="L104" t="s">
        <v>54</v>
      </c>
      <c r="M104" t="b">
        <v>0</v>
      </c>
      <c r="N104">
        <v>112</v>
      </c>
      <c r="T104">
        <v>112</v>
      </c>
      <c r="U104" t="s">
        <v>1887</v>
      </c>
      <c r="X104" t="s">
        <v>2013</v>
      </c>
      <c r="Y104" t="b">
        <v>1</v>
      </c>
      <c r="AA104" t="s">
        <v>952</v>
      </c>
    </row>
    <row r="105" spans="1:27" x14ac:dyDescent="0.2">
      <c r="A105" t="s">
        <v>1148</v>
      </c>
      <c r="B105">
        <v>560664</v>
      </c>
      <c r="D105" t="s">
        <v>1978</v>
      </c>
      <c r="E105" t="s">
        <v>1979</v>
      </c>
      <c r="G105" s="1">
        <v>45418</v>
      </c>
      <c r="K105" t="s">
        <v>976</v>
      </c>
      <c r="L105" t="s">
        <v>171</v>
      </c>
      <c r="M105" t="b">
        <v>0</v>
      </c>
      <c r="Q105">
        <v>20</v>
      </c>
      <c r="T105">
        <v>20</v>
      </c>
      <c r="U105" t="s">
        <v>1887</v>
      </c>
      <c r="V105" t="s">
        <v>2014</v>
      </c>
      <c r="W105" t="s">
        <v>1928</v>
      </c>
      <c r="X105" t="s">
        <v>2015</v>
      </c>
      <c r="Y105" t="b">
        <v>1</v>
      </c>
      <c r="Z105">
        <v>20</v>
      </c>
      <c r="AA105" t="s">
        <v>976</v>
      </c>
    </row>
    <row r="106" spans="1:27" x14ac:dyDescent="0.2">
      <c r="A106" t="s">
        <v>339</v>
      </c>
      <c r="B106">
        <v>113410</v>
      </c>
      <c r="C106">
        <v>385</v>
      </c>
      <c r="D106" t="s">
        <v>1890</v>
      </c>
      <c r="E106" t="s">
        <v>1891</v>
      </c>
      <c r="F106" t="s">
        <v>58</v>
      </c>
      <c r="G106" s="1">
        <v>45656</v>
      </c>
      <c r="I106">
        <v>428</v>
      </c>
      <c r="J106">
        <v>428</v>
      </c>
      <c r="K106" t="s">
        <v>53</v>
      </c>
      <c r="L106" t="s">
        <v>54</v>
      </c>
      <c r="M106" t="b">
        <v>0</v>
      </c>
      <c r="N106">
        <v>457</v>
      </c>
      <c r="T106">
        <v>457</v>
      </c>
      <c r="U106" t="s">
        <v>1887</v>
      </c>
      <c r="V106" t="s">
        <v>2016</v>
      </c>
      <c r="W106" t="s">
        <v>1905</v>
      </c>
      <c r="X106" t="s">
        <v>1900</v>
      </c>
      <c r="Y106" t="b">
        <v>1</v>
      </c>
      <c r="Z106">
        <v>42</v>
      </c>
      <c r="AA106" t="s">
        <v>976</v>
      </c>
    </row>
    <row r="107" spans="1:27" x14ac:dyDescent="0.2">
      <c r="A107" t="s">
        <v>339</v>
      </c>
      <c r="B107">
        <v>113410</v>
      </c>
      <c r="C107">
        <v>385</v>
      </c>
      <c r="D107" t="s">
        <v>1890</v>
      </c>
      <c r="E107" t="s">
        <v>1891</v>
      </c>
      <c r="F107" t="s">
        <v>58</v>
      </c>
      <c r="G107" s="1">
        <v>45656</v>
      </c>
      <c r="I107">
        <v>428</v>
      </c>
      <c r="J107">
        <v>428</v>
      </c>
      <c r="K107" t="s">
        <v>53</v>
      </c>
      <c r="L107" t="s">
        <v>54</v>
      </c>
      <c r="M107" t="b">
        <v>0</v>
      </c>
      <c r="N107">
        <v>457</v>
      </c>
      <c r="T107">
        <v>457</v>
      </c>
      <c r="U107" t="s">
        <v>1887</v>
      </c>
      <c r="V107" t="s">
        <v>2017</v>
      </c>
      <c r="W107" t="s">
        <v>1905</v>
      </c>
      <c r="X107" t="s">
        <v>1900</v>
      </c>
      <c r="Y107" t="b">
        <v>1</v>
      </c>
      <c r="Z107">
        <v>415</v>
      </c>
      <c r="AA107" t="s">
        <v>976</v>
      </c>
    </row>
    <row r="108" spans="1:27" x14ac:dyDescent="0.2">
      <c r="A108" t="s">
        <v>339</v>
      </c>
      <c r="B108">
        <v>113410</v>
      </c>
      <c r="C108">
        <v>385</v>
      </c>
      <c r="D108" t="s">
        <v>1890</v>
      </c>
      <c r="E108" t="s">
        <v>1891</v>
      </c>
      <c r="F108" t="s">
        <v>58</v>
      </c>
      <c r="G108" s="1">
        <v>45656</v>
      </c>
      <c r="I108">
        <v>428</v>
      </c>
      <c r="J108">
        <v>428</v>
      </c>
      <c r="K108" t="s">
        <v>53</v>
      </c>
      <c r="L108" t="s">
        <v>54</v>
      </c>
      <c r="M108" t="b">
        <v>0</v>
      </c>
      <c r="N108">
        <v>457</v>
      </c>
      <c r="T108">
        <v>457</v>
      </c>
      <c r="U108" t="s">
        <v>1887</v>
      </c>
      <c r="X108" t="s">
        <v>1900</v>
      </c>
      <c r="Y108" t="b">
        <v>1</v>
      </c>
      <c r="AA108" t="s">
        <v>53</v>
      </c>
    </row>
    <row r="109" spans="1:27" x14ac:dyDescent="0.2">
      <c r="A109" t="s">
        <v>1402</v>
      </c>
      <c r="B109">
        <v>487237</v>
      </c>
      <c r="C109">
        <v>9</v>
      </c>
      <c r="D109" t="s">
        <v>1890</v>
      </c>
      <c r="E109" t="s">
        <v>1891</v>
      </c>
      <c r="F109" t="s">
        <v>76</v>
      </c>
      <c r="G109" s="1">
        <v>44306</v>
      </c>
      <c r="I109">
        <v>11</v>
      </c>
      <c r="K109" t="s">
        <v>952</v>
      </c>
      <c r="L109" t="s">
        <v>973</v>
      </c>
      <c r="M109" t="b">
        <v>0</v>
      </c>
      <c r="O109">
        <v>11</v>
      </c>
      <c r="T109">
        <v>11</v>
      </c>
      <c r="U109" t="s">
        <v>1887</v>
      </c>
      <c r="V109" t="s">
        <v>2018</v>
      </c>
      <c r="W109" t="s">
        <v>2019</v>
      </c>
      <c r="X109" t="s">
        <v>2020</v>
      </c>
      <c r="Y109" t="b">
        <v>1</v>
      </c>
      <c r="Z109">
        <v>11</v>
      </c>
      <c r="AA109" t="s">
        <v>976</v>
      </c>
    </row>
    <row r="110" spans="1:27" x14ac:dyDescent="0.2">
      <c r="A110" t="s">
        <v>1402</v>
      </c>
      <c r="B110">
        <v>487237</v>
      </c>
      <c r="C110">
        <v>9</v>
      </c>
      <c r="D110" t="s">
        <v>1890</v>
      </c>
      <c r="E110" t="s">
        <v>1891</v>
      </c>
      <c r="F110" t="s">
        <v>76</v>
      </c>
      <c r="G110" s="1">
        <v>44306</v>
      </c>
      <c r="I110">
        <v>11</v>
      </c>
      <c r="K110" t="s">
        <v>952</v>
      </c>
      <c r="L110" t="s">
        <v>973</v>
      </c>
      <c r="M110" t="b">
        <v>0</v>
      </c>
      <c r="O110">
        <v>11</v>
      </c>
      <c r="T110">
        <v>11</v>
      </c>
      <c r="U110" t="s">
        <v>1887</v>
      </c>
      <c r="X110" t="s">
        <v>2020</v>
      </c>
      <c r="Y110" t="b">
        <v>1</v>
      </c>
      <c r="AA110" t="s">
        <v>952</v>
      </c>
    </row>
    <row r="111" spans="1:27" x14ac:dyDescent="0.2">
      <c r="A111" t="s">
        <v>1750</v>
      </c>
      <c r="B111">
        <v>111157</v>
      </c>
      <c r="C111">
        <v>120</v>
      </c>
      <c r="D111" t="s">
        <v>1890</v>
      </c>
      <c r="E111" t="s">
        <v>1891</v>
      </c>
      <c r="F111" t="s">
        <v>58</v>
      </c>
      <c r="G111" s="1">
        <v>45376</v>
      </c>
      <c r="I111">
        <v>98</v>
      </c>
      <c r="K111" t="s">
        <v>952</v>
      </c>
      <c r="L111" t="s">
        <v>54</v>
      </c>
      <c r="M111" t="b">
        <v>0</v>
      </c>
      <c r="N111">
        <v>110</v>
      </c>
      <c r="T111">
        <v>110</v>
      </c>
      <c r="U111" t="s">
        <v>1887</v>
      </c>
      <c r="V111" t="s">
        <v>2021</v>
      </c>
      <c r="W111" t="s">
        <v>2022</v>
      </c>
      <c r="X111" t="s">
        <v>1933</v>
      </c>
      <c r="Y111" t="b">
        <v>1</v>
      </c>
      <c r="Z111">
        <v>110</v>
      </c>
      <c r="AA111" t="s">
        <v>976</v>
      </c>
    </row>
    <row r="112" spans="1:27" x14ac:dyDescent="0.2">
      <c r="A112" t="s">
        <v>1750</v>
      </c>
      <c r="B112">
        <v>111157</v>
      </c>
      <c r="C112">
        <v>120</v>
      </c>
      <c r="D112" t="s">
        <v>1890</v>
      </c>
      <c r="E112" t="s">
        <v>1891</v>
      </c>
      <c r="F112" t="s">
        <v>58</v>
      </c>
      <c r="G112" s="1">
        <v>45376</v>
      </c>
      <c r="I112">
        <v>98</v>
      </c>
      <c r="K112" t="s">
        <v>952</v>
      </c>
      <c r="L112" t="s">
        <v>54</v>
      </c>
      <c r="M112" t="b">
        <v>0</v>
      </c>
      <c r="N112">
        <v>110</v>
      </c>
      <c r="T112">
        <v>110</v>
      </c>
      <c r="U112" t="s">
        <v>1887</v>
      </c>
      <c r="X112" t="s">
        <v>2023</v>
      </c>
      <c r="Y112" t="b">
        <v>1</v>
      </c>
      <c r="AA112" t="s">
        <v>952</v>
      </c>
    </row>
    <row r="113" spans="1:27" x14ac:dyDescent="0.2">
      <c r="A113" t="s">
        <v>1750</v>
      </c>
      <c r="B113">
        <v>111157</v>
      </c>
      <c r="C113">
        <v>120</v>
      </c>
      <c r="D113" t="s">
        <v>1890</v>
      </c>
      <c r="E113" t="s">
        <v>1891</v>
      </c>
      <c r="F113" t="s">
        <v>58</v>
      </c>
      <c r="G113" s="1">
        <v>45376</v>
      </c>
      <c r="I113">
        <v>98</v>
      </c>
      <c r="K113" t="s">
        <v>952</v>
      </c>
      <c r="L113" t="s">
        <v>54</v>
      </c>
      <c r="M113" t="b">
        <v>0</v>
      </c>
      <c r="N113">
        <v>110</v>
      </c>
      <c r="T113">
        <v>110</v>
      </c>
      <c r="U113" t="s">
        <v>1887</v>
      </c>
      <c r="X113" t="s">
        <v>1933</v>
      </c>
      <c r="Y113" t="b">
        <v>1</v>
      </c>
      <c r="AA113" t="s">
        <v>952</v>
      </c>
    </row>
    <row r="114" spans="1:27" x14ac:dyDescent="0.2">
      <c r="A114" t="s">
        <v>1118</v>
      </c>
      <c r="B114">
        <v>491619</v>
      </c>
      <c r="C114">
        <v>41</v>
      </c>
      <c r="D114" t="s">
        <v>1890</v>
      </c>
      <c r="E114" t="s">
        <v>1891</v>
      </c>
      <c r="F114" t="s">
        <v>71</v>
      </c>
      <c r="G114" s="1">
        <v>45471</v>
      </c>
      <c r="I114">
        <v>60</v>
      </c>
      <c r="K114" t="s">
        <v>952</v>
      </c>
      <c r="L114" t="s">
        <v>54</v>
      </c>
      <c r="M114" t="b">
        <v>0</v>
      </c>
      <c r="N114">
        <v>49</v>
      </c>
      <c r="T114">
        <v>49</v>
      </c>
      <c r="U114" t="s">
        <v>1887</v>
      </c>
      <c r="V114" t="s">
        <v>2024</v>
      </c>
      <c r="W114" t="s">
        <v>2025</v>
      </c>
      <c r="X114" t="s">
        <v>2026</v>
      </c>
      <c r="Y114" t="b">
        <v>1</v>
      </c>
      <c r="Z114">
        <v>40</v>
      </c>
      <c r="AA114" t="s">
        <v>976</v>
      </c>
    </row>
    <row r="115" spans="1:27" x14ac:dyDescent="0.2">
      <c r="A115" t="s">
        <v>1118</v>
      </c>
      <c r="B115">
        <v>491619</v>
      </c>
      <c r="C115">
        <v>41</v>
      </c>
      <c r="D115" t="s">
        <v>1890</v>
      </c>
      <c r="E115" t="s">
        <v>1891</v>
      </c>
      <c r="F115" t="s">
        <v>71</v>
      </c>
      <c r="G115" s="1">
        <v>45471</v>
      </c>
      <c r="I115">
        <v>60</v>
      </c>
      <c r="K115" t="s">
        <v>952</v>
      </c>
      <c r="L115" t="s">
        <v>54</v>
      </c>
      <c r="M115" t="b">
        <v>0</v>
      </c>
      <c r="N115">
        <v>49</v>
      </c>
      <c r="T115">
        <v>49</v>
      </c>
      <c r="U115" t="s">
        <v>1887</v>
      </c>
      <c r="V115" t="s">
        <v>2027</v>
      </c>
      <c r="W115" t="s">
        <v>2025</v>
      </c>
      <c r="X115" t="s">
        <v>2026</v>
      </c>
      <c r="Y115" t="b">
        <v>1</v>
      </c>
      <c r="Z115">
        <v>1</v>
      </c>
      <c r="AA115" t="s">
        <v>976</v>
      </c>
    </row>
    <row r="116" spans="1:27" x14ac:dyDescent="0.2">
      <c r="A116" t="s">
        <v>1118</v>
      </c>
      <c r="B116">
        <v>491619</v>
      </c>
      <c r="C116">
        <v>41</v>
      </c>
      <c r="D116" t="s">
        <v>1890</v>
      </c>
      <c r="E116" t="s">
        <v>1891</v>
      </c>
      <c r="F116" t="s">
        <v>71</v>
      </c>
      <c r="G116" s="1">
        <v>45471</v>
      </c>
      <c r="I116">
        <v>60</v>
      </c>
      <c r="K116" t="s">
        <v>952</v>
      </c>
      <c r="L116" t="s">
        <v>54</v>
      </c>
      <c r="M116" t="b">
        <v>0</v>
      </c>
      <c r="N116">
        <v>49</v>
      </c>
      <c r="T116">
        <v>49</v>
      </c>
      <c r="U116" t="s">
        <v>1887</v>
      </c>
      <c r="V116" t="s">
        <v>2028</v>
      </c>
      <c r="W116" t="s">
        <v>1897</v>
      </c>
      <c r="X116" t="s">
        <v>2026</v>
      </c>
      <c r="Y116" t="b">
        <v>1</v>
      </c>
      <c r="Z116">
        <v>8</v>
      </c>
      <c r="AA116" t="s">
        <v>976</v>
      </c>
    </row>
    <row r="117" spans="1:27" x14ac:dyDescent="0.2">
      <c r="A117" t="s">
        <v>1118</v>
      </c>
      <c r="B117">
        <v>491619</v>
      </c>
      <c r="C117">
        <v>41</v>
      </c>
      <c r="D117" t="s">
        <v>1890</v>
      </c>
      <c r="E117" t="s">
        <v>1891</v>
      </c>
      <c r="F117" t="s">
        <v>71</v>
      </c>
      <c r="G117" s="1">
        <v>45471</v>
      </c>
      <c r="I117">
        <v>60</v>
      </c>
      <c r="K117" t="s">
        <v>952</v>
      </c>
      <c r="L117" t="s">
        <v>54</v>
      </c>
      <c r="M117" t="b">
        <v>0</v>
      </c>
      <c r="N117">
        <v>49</v>
      </c>
      <c r="T117">
        <v>49</v>
      </c>
      <c r="U117" t="s">
        <v>1887</v>
      </c>
      <c r="X117" t="s">
        <v>2020</v>
      </c>
      <c r="Y117" t="b">
        <v>1</v>
      </c>
      <c r="AA117" t="s">
        <v>952</v>
      </c>
    </row>
    <row r="118" spans="1:27" x14ac:dyDescent="0.2">
      <c r="A118" t="s">
        <v>1118</v>
      </c>
      <c r="B118">
        <v>491619</v>
      </c>
      <c r="C118">
        <v>41</v>
      </c>
      <c r="D118" t="s">
        <v>1890</v>
      </c>
      <c r="E118" t="s">
        <v>1891</v>
      </c>
      <c r="F118" t="s">
        <v>71</v>
      </c>
      <c r="G118" s="1">
        <v>45471</v>
      </c>
      <c r="I118">
        <v>60</v>
      </c>
      <c r="K118" t="s">
        <v>952</v>
      </c>
      <c r="L118" t="s">
        <v>54</v>
      </c>
      <c r="M118" t="b">
        <v>0</v>
      </c>
      <c r="N118">
        <v>49</v>
      </c>
      <c r="T118">
        <v>49</v>
      </c>
      <c r="U118" t="s">
        <v>1887</v>
      </c>
      <c r="X118" t="s">
        <v>2026</v>
      </c>
      <c r="Y118" t="b">
        <v>1</v>
      </c>
      <c r="AA118" t="s">
        <v>952</v>
      </c>
    </row>
    <row r="119" spans="1:27" x14ac:dyDescent="0.2">
      <c r="A119" t="s">
        <v>1118</v>
      </c>
      <c r="B119">
        <v>491619</v>
      </c>
      <c r="C119">
        <v>41</v>
      </c>
      <c r="D119" t="s">
        <v>1890</v>
      </c>
      <c r="E119" t="s">
        <v>1891</v>
      </c>
      <c r="F119" t="s">
        <v>71</v>
      </c>
      <c r="G119" s="1">
        <v>45471</v>
      </c>
      <c r="I119">
        <v>60</v>
      </c>
      <c r="K119" t="s">
        <v>952</v>
      </c>
      <c r="L119" t="s">
        <v>54</v>
      </c>
      <c r="M119" t="b">
        <v>0</v>
      </c>
      <c r="N119">
        <v>49</v>
      </c>
      <c r="T119">
        <v>49</v>
      </c>
      <c r="U119" t="s">
        <v>1887</v>
      </c>
      <c r="X119" t="s">
        <v>1898</v>
      </c>
      <c r="Y119" t="b">
        <v>1</v>
      </c>
      <c r="AA119" t="s">
        <v>952</v>
      </c>
    </row>
    <row r="120" spans="1:27" x14ac:dyDescent="0.2">
      <c r="A120" t="s">
        <v>1189</v>
      </c>
      <c r="B120">
        <v>325626</v>
      </c>
      <c r="C120">
        <v>105</v>
      </c>
      <c r="D120" t="s">
        <v>1890</v>
      </c>
      <c r="E120" t="s">
        <v>1891</v>
      </c>
      <c r="F120" t="s">
        <v>58</v>
      </c>
      <c r="G120" s="1">
        <v>45280</v>
      </c>
      <c r="I120">
        <v>129</v>
      </c>
      <c r="K120" t="s">
        <v>952</v>
      </c>
      <c r="L120" t="s">
        <v>54</v>
      </c>
      <c r="M120" t="b">
        <v>0</v>
      </c>
      <c r="N120">
        <v>125</v>
      </c>
      <c r="T120">
        <v>125</v>
      </c>
      <c r="U120" t="s">
        <v>1887</v>
      </c>
      <c r="V120" t="s">
        <v>2029</v>
      </c>
      <c r="W120" t="s">
        <v>2030</v>
      </c>
      <c r="X120" t="s">
        <v>2031</v>
      </c>
      <c r="Y120" t="b">
        <v>1</v>
      </c>
      <c r="Z120">
        <v>125</v>
      </c>
      <c r="AA120" t="s">
        <v>976</v>
      </c>
    </row>
    <row r="121" spans="1:27" x14ac:dyDescent="0.2">
      <c r="A121" t="s">
        <v>1189</v>
      </c>
      <c r="B121">
        <v>325626</v>
      </c>
      <c r="C121">
        <v>105</v>
      </c>
      <c r="D121" t="s">
        <v>1890</v>
      </c>
      <c r="E121" t="s">
        <v>1891</v>
      </c>
      <c r="F121" t="s">
        <v>58</v>
      </c>
      <c r="G121" s="1">
        <v>45280</v>
      </c>
      <c r="I121">
        <v>129</v>
      </c>
      <c r="K121" t="s">
        <v>952</v>
      </c>
      <c r="L121" t="s">
        <v>54</v>
      </c>
      <c r="M121" t="b">
        <v>0</v>
      </c>
      <c r="N121">
        <v>125</v>
      </c>
      <c r="T121">
        <v>125</v>
      </c>
      <c r="U121" t="s">
        <v>1887</v>
      </c>
      <c r="X121" t="s">
        <v>2032</v>
      </c>
      <c r="Y121" t="b">
        <v>1</v>
      </c>
      <c r="AA121" t="s">
        <v>952</v>
      </c>
    </row>
    <row r="122" spans="1:27" x14ac:dyDescent="0.2">
      <c r="A122" t="s">
        <v>597</v>
      </c>
      <c r="B122">
        <v>135122</v>
      </c>
      <c r="C122">
        <v>776</v>
      </c>
      <c r="D122" t="s">
        <v>1890</v>
      </c>
      <c r="E122" t="s">
        <v>1891</v>
      </c>
      <c r="F122" t="s">
        <v>55</v>
      </c>
      <c r="G122" s="1">
        <v>45287</v>
      </c>
      <c r="I122">
        <v>1547</v>
      </c>
      <c r="J122">
        <v>826</v>
      </c>
      <c r="K122" t="s">
        <v>53</v>
      </c>
      <c r="L122" t="s">
        <v>54</v>
      </c>
      <c r="M122" t="b">
        <v>1</v>
      </c>
      <c r="N122">
        <v>800</v>
      </c>
      <c r="O122">
        <v>17</v>
      </c>
      <c r="T122">
        <v>817</v>
      </c>
      <c r="U122" t="s">
        <v>1887</v>
      </c>
      <c r="V122" t="s">
        <v>2033</v>
      </c>
      <c r="W122" t="s">
        <v>1889</v>
      </c>
      <c r="X122" t="s">
        <v>1887</v>
      </c>
      <c r="Y122" t="b">
        <v>1</v>
      </c>
      <c r="Z122">
        <v>17</v>
      </c>
      <c r="AA122" t="s">
        <v>976</v>
      </c>
    </row>
    <row r="123" spans="1:27" x14ac:dyDescent="0.2">
      <c r="A123" t="s">
        <v>597</v>
      </c>
      <c r="B123">
        <v>135122</v>
      </c>
      <c r="C123">
        <v>776</v>
      </c>
      <c r="D123" t="s">
        <v>1890</v>
      </c>
      <c r="E123" t="s">
        <v>1891</v>
      </c>
      <c r="F123" t="s">
        <v>55</v>
      </c>
      <c r="G123" s="1">
        <v>45287</v>
      </c>
      <c r="I123">
        <v>1547</v>
      </c>
      <c r="J123">
        <v>826</v>
      </c>
      <c r="K123" t="s">
        <v>53</v>
      </c>
      <c r="L123" t="s">
        <v>54</v>
      </c>
      <c r="M123" t="b">
        <v>1</v>
      </c>
      <c r="N123">
        <v>800</v>
      </c>
      <c r="O123">
        <v>17</v>
      </c>
      <c r="T123">
        <v>817</v>
      </c>
      <c r="U123" t="s">
        <v>1887</v>
      </c>
      <c r="V123" t="s">
        <v>2034</v>
      </c>
      <c r="W123" t="s">
        <v>1951</v>
      </c>
      <c r="X123" t="s">
        <v>1899</v>
      </c>
      <c r="Y123" t="b">
        <v>1</v>
      </c>
      <c r="Z123">
        <v>800</v>
      </c>
      <c r="AA123" t="s">
        <v>976</v>
      </c>
    </row>
    <row r="124" spans="1:27" x14ac:dyDescent="0.2">
      <c r="A124" t="s">
        <v>597</v>
      </c>
      <c r="B124">
        <v>135122</v>
      </c>
      <c r="C124">
        <v>776</v>
      </c>
      <c r="D124" t="s">
        <v>1890</v>
      </c>
      <c r="E124" t="s">
        <v>1891</v>
      </c>
      <c r="F124" t="s">
        <v>55</v>
      </c>
      <c r="G124" s="1">
        <v>45287</v>
      </c>
      <c r="I124">
        <v>1547</v>
      </c>
      <c r="J124">
        <v>826</v>
      </c>
      <c r="K124" t="s">
        <v>53</v>
      </c>
      <c r="L124" t="s">
        <v>54</v>
      </c>
      <c r="M124" t="b">
        <v>1</v>
      </c>
      <c r="N124">
        <v>800</v>
      </c>
      <c r="O124">
        <v>17</v>
      </c>
      <c r="T124">
        <v>817</v>
      </c>
      <c r="U124" t="s">
        <v>1887</v>
      </c>
      <c r="X124" t="s">
        <v>1887</v>
      </c>
      <c r="Y124" t="b">
        <v>1</v>
      </c>
      <c r="AA124" t="s">
        <v>952</v>
      </c>
    </row>
    <row r="125" spans="1:27" x14ac:dyDescent="0.2">
      <c r="A125" t="s">
        <v>597</v>
      </c>
      <c r="B125">
        <v>135122</v>
      </c>
      <c r="C125">
        <v>776</v>
      </c>
      <c r="D125" t="s">
        <v>1890</v>
      </c>
      <c r="E125" t="s">
        <v>1891</v>
      </c>
      <c r="F125" t="s">
        <v>55</v>
      </c>
      <c r="G125" s="1">
        <v>45287</v>
      </c>
      <c r="I125">
        <v>1547</v>
      </c>
      <c r="J125">
        <v>826</v>
      </c>
      <c r="K125" t="s">
        <v>53</v>
      </c>
      <c r="L125" t="s">
        <v>54</v>
      </c>
      <c r="M125" t="b">
        <v>1</v>
      </c>
      <c r="N125">
        <v>800</v>
      </c>
      <c r="O125">
        <v>17</v>
      </c>
      <c r="T125">
        <v>817</v>
      </c>
      <c r="U125" t="s">
        <v>1887</v>
      </c>
      <c r="X125" t="s">
        <v>1899</v>
      </c>
      <c r="Y125" t="b">
        <v>1</v>
      </c>
      <c r="AA125" t="s">
        <v>53</v>
      </c>
    </row>
    <row r="126" spans="1:27" x14ac:dyDescent="0.2">
      <c r="A126" t="s">
        <v>1049</v>
      </c>
      <c r="B126">
        <v>207035</v>
      </c>
      <c r="C126">
        <v>89</v>
      </c>
      <c r="D126" t="s">
        <v>1890</v>
      </c>
      <c r="E126" t="s">
        <v>1891</v>
      </c>
      <c r="F126" t="s">
        <v>71</v>
      </c>
      <c r="G126" s="1">
        <v>45349</v>
      </c>
      <c r="I126">
        <v>51</v>
      </c>
      <c r="K126" t="s">
        <v>952</v>
      </c>
      <c r="L126" t="s">
        <v>54</v>
      </c>
      <c r="M126" t="b">
        <v>0</v>
      </c>
      <c r="N126">
        <v>50</v>
      </c>
      <c r="T126">
        <v>50</v>
      </c>
      <c r="U126" t="s">
        <v>1887</v>
      </c>
      <c r="V126" t="s">
        <v>2035</v>
      </c>
      <c r="W126" t="s">
        <v>2036</v>
      </c>
      <c r="X126" t="s">
        <v>2037</v>
      </c>
      <c r="Y126" t="b">
        <v>1</v>
      </c>
      <c r="Z126">
        <v>50</v>
      </c>
      <c r="AA126" t="s">
        <v>976</v>
      </c>
    </row>
    <row r="127" spans="1:27" x14ac:dyDescent="0.2">
      <c r="A127" t="s">
        <v>1049</v>
      </c>
      <c r="B127">
        <v>207035</v>
      </c>
      <c r="C127">
        <v>89</v>
      </c>
      <c r="D127" t="s">
        <v>1890</v>
      </c>
      <c r="E127" t="s">
        <v>1891</v>
      </c>
      <c r="F127" t="s">
        <v>71</v>
      </c>
      <c r="G127" s="1">
        <v>45349</v>
      </c>
      <c r="I127">
        <v>51</v>
      </c>
      <c r="K127" t="s">
        <v>952</v>
      </c>
      <c r="L127" t="s">
        <v>54</v>
      </c>
      <c r="M127" t="b">
        <v>0</v>
      </c>
      <c r="N127">
        <v>50</v>
      </c>
      <c r="T127">
        <v>50</v>
      </c>
      <c r="U127" t="s">
        <v>1887</v>
      </c>
      <c r="X127" t="s">
        <v>2037</v>
      </c>
      <c r="Y127" t="b">
        <v>1</v>
      </c>
      <c r="AA127" t="s">
        <v>952</v>
      </c>
    </row>
    <row r="128" spans="1:27" x14ac:dyDescent="0.2">
      <c r="A128" t="s">
        <v>1812</v>
      </c>
      <c r="B128">
        <v>107709</v>
      </c>
      <c r="C128">
        <v>213</v>
      </c>
      <c r="D128" t="s">
        <v>1890</v>
      </c>
      <c r="E128" t="s">
        <v>1891</v>
      </c>
      <c r="F128" t="s">
        <v>58</v>
      </c>
      <c r="G128" s="1">
        <v>45272</v>
      </c>
      <c r="I128">
        <v>161</v>
      </c>
      <c r="K128" t="s">
        <v>952</v>
      </c>
      <c r="L128" t="s">
        <v>54</v>
      </c>
      <c r="M128" t="b">
        <v>0</v>
      </c>
      <c r="N128">
        <v>216</v>
      </c>
      <c r="T128">
        <v>216</v>
      </c>
      <c r="U128" t="s">
        <v>1887</v>
      </c>
      <c r="V128" t="s">
        <v>2038</v>
      </c>
      <c r="W128" t="s">
        <v>1982</v>
      </c>
      <c r="X128" t="s">
        <v>2039</v>
      </c>
      <c r="Y128" t="b">
        <v>1</v>
      </c>
      <c r="Z128">
        <v>90</v>
      </c>
      <c r="AA128" t="s">
        <v>976</v>
      </c>
    </row>
    <row r="129" spans="1:27" x14ac:dyDescent="0.2">
      <c r="A129" t="s">
        <v>1812</v>
      </c>
      <c r="B129">
        <v>107709</v>
      </c>
      <c r="C129">
        <v>213</v>
      </c>
      <c r="D129" t="s">
        <v>1890</v>
      </c>
      <c r="E129" t="s">
        <v>1891</v>
      </c>
      <c r="F129" t="s">
        <v>58</v>
      </c>
      <c r="G129" s="1">
        <v>45272</v>
      </c>
      <c r="I129">
        <v>161</v>
      </c>
      <c r="K129" t="s">
        <v>952</v>
      </c>
      <c r="L129" t="s">
        <v>54</v>
      </c>
      <c r="M129" t="b">
        <v>0</v>
      </c>
      <c r="N129">
        <v>216</v>
      </c>
      <c r="T129">
        <v>216</v>
      </c>
      <c r="U129" t="s">
        <v>1887</v>
      </c>
      <c r="V129" t="s">
        <v>2040</v>
      </c>
      <c r="W129" t="s">
        <v>1982</v>
      </c>
      <c r="X129" t="s">
        <v>2039</v>
      </c>
      <c r="Y129" t="b">
        <v>1</v>
      </c>
      <c r="Z129">
        <v>126</v>
      </c>
      <c r="AA129" t="s">
        <v>976</v>
      </c>
    </row>
    <row r="130" spans="1:27" x14ac:dyDescent="0.2">
      <c r="A130" t="s">
        <v>1812</v>
      </c>
      <c r="B130">
        <v>107709</v>
      </c>
      <c r="C130">
        <v>213</v>
      </c>
      <c r="D130" t="s">
        <v>1890</v>
      </c>
      <c r="E130" t="s">
        <v>1891</v>
      </c>
      <c r="F130" t="s">
        <v>58</v>
      </c>
      <c r="G130" s="1">
        <v>45272</v>
      </c>
      <c r="I130">
        <v>161</v>
      </c>
      <c r="K130" t="s">
        <v>952</v>
      </c>
      <c r="L130" t="s">
        <v>54</v>
      </c>
      <c r="M130" t="b">
        <v>0</v>
      </c>
      <c r="N130">
        <v>216</v>
      </c>
      <c r="T130">
        <v>216</v>
      </c>
      <c r="U130" t="s">
        <v>1887</v>
      </c>
      <c r="X130" t="s">
        <v>2039</v>
      </c>
      <c r="Y130" t="b">
        <v>1</v>
      </c>
      <c r="AA130" t="s">
        <v>952</v>
      </c>
    </row>
    <row r="131" spans="1:27" x14ac:dyDescent="0.2">
      <c r="A131" t="s">
        <v>1399</v>
      </c>
      <c r="B131">
        <v>489254</v>
      </c>
      <c r="C131">
        <v>2</v>
      </c>
      <c r="D131" t="s">
        <v>1890</v>
      </c>
      <c r="E131" t="s">
        <v>1891</v>
      </c>
      <c r="F131" t="s">
        <v>76</v>
      </c>
      <c r="G131" s="1">
        <v>44140</v>
      </c>
      <c r="I131">
        <v>5</v>
      </c>
      <c r="K131" t="s">
        <v>952</v>
      </c>
      <c r="L131" t="s">
        <v>973</v>
      </c>
      <c r="M131" t="b">
        <v>0</v>
      </c>
      <c r="O131">
        <v>5</v>
      </c>
      <c r="T131">
        <v>5</v>
      </c>
      <c r="U131" t="s">
        <v>1887</v>
      </c>
      <c r="V131" t="s">
        <v>2041</v>
      </c>
      <c r="W131" t="s">
        <v>1997</v>
      </c>
      <c r="X131" t="s">
        <v>1937</v>
      </c>
      <c r="Y131" t="b">
        <v>1</v>
      </c>
      <c r="Z131">
        <v>5</v>
      </c>
      <c r="AA131" t="s">
        <v>976</v>
      </c>
    </row>
    <row r="132" spans="1:27" x14ac:dyDescent="0.2">
      <c r="A132" t="s">
        <v>1399</v>
      </c>
      <c r="B132">
        <v>489254</v>
      </c>
      <c r="C132">
        <v>2</v>
      </c>
      <c r="D132" t="s">
        <v>1890</v>
      </c>
      <c r="E132" t="s">
        <v>1891</v>
      </c>
      <c r="F132" t="s">
        <v>76</v>
      </c>
      <c r="G132" s="1">
        <v>44140</v>
      </c>
      <c r="I132">
        <v>5</v>
      </c>
      <c r="K132" t="s">
        <v>952</v>
      </c>
      <c r="L132" t="s">
        <v>973</v>
      </c>
      <c r="M132" t="b">
        <v>0</v>
      </c>
      <c r="O132">
        <v>5</v>
      </c>
      <c r="T132">
        <v>5</v>
      </c>
      <c r="U132" t="s">
        <v>1887</v>
      </c>
      <c r="X132" t="s">
        <v>1937</v>
      </c>
      <c r="Y132" t="b">
        <v>1</v>
      </c>
      <c r="AA132" t="s">
        <v>952</v>
      </c>
    </row>
    <row r="133" spans="1:27" x14ac:dyDescent="0.2">
      <c r="A133" t="s">
        <v>898</v>
      </c>
      <c r="B133">
        <v>113358</v>
      </c>
      <c r="C133">
        <v>112</v>
      </c>
      <c r="D133" t="s">
        <v>1890</v>
      </c>
      <c r="E133" t="s">
        <v>1891</v>
      </c>
      <c r="F133" t="s">
        <v>58</v>
      </c>
      <c r="G133" s="1">
        <v>45649</v>
      </c>
      <c r="H133" s="1">
        <v>45740</v>
      </c>
      <c r="I133">
        <v>124</v>
      </c>
      <c r="J133">
        <v>175</v>
      </c>
      <c r="K133" t="s">
        <v>53</v>
      </c>
      <c r="L133" t="s">
        <v>54</v>
      </c>
      <c r="M133" t="b">
        <v>0</v>
      </c>
      <c r="N133">
        <v>150</v>
      </c>
      <c r="T133">
        <v>150</v>
      </c>
      <c r="U133" t="s">
        <v>1887</v>
      </c>
      <c r="V133" t="s">
        <v>2042</v>
      </c>
      <c r="W133" t="s">
        <v>2043</v>
      </c>
      <c r="X133" t="s">
        <v>1909</v>
      </c>
      <c r="Y133" t="b">
        <v>1</v>
      </c>
      <c r="Z133">
        <v>150</v>
      </c>
      <c r="AA133" t="s">
        <v>976</v>
      </c>
    </row>
    <row r="134" spans="1:27" x14ac:dyDescent="0.2">
      <c r="A134" t="s">
        <v>898</v>
      </c>
      <c r="B134">
        <v>113358</v>
      </c>
      <c r="C134">
        <v>112</v>
      </c>
      <c r="D134" t="s">
        <v>1890</v>
      </c>
      <c r="E134" t="s">
        <v>1891</v>
      </c>
      <c r="F134" t="s">
        <v>58</v>
      </c>
      <c r="G134" s="1">
        <v>45649</v>
      </c>
      <c r="H134" s="1">
        <v>45740</v>
      </c>
      <c r="I134">
        <v>124</v>
      </c>
      <c r="J134">
        <v>175</v>
      </c>
      <c r="K134" t="s">
        <v>53</v>
      </c>
      <c r="L134" t="s">
        <v>54</v>
      </c>
      <c r="M134" t="b">
        <v>0</v>
      </c>
      <c r="N134">
        <v>150</v>
      </c>
      <c r="T134">
        <v>150</v>
      </c>
      <c r="U134" t="s">
        <v>1887</v>
      </c>
      <c r="X134" t="s">
        <v>1909</v>
      </c>
      <c r="Y134" t="b">
        <v>1</v>
      </c>
      <c r="AA134" t="s">
        <v>53</v>
      </c>
    </row>
    <row r="135" spans="1:27" x14ac:dyDescent="0.2">
      <c r="A135" t="s">
        <v>600</v>
      </c>
      <c r="B135">
        <v>106590</v>
      </c>
      <c r="C135">
        <v>114</v>
      </c>
      <c r="D135" t="s">
        <v>1890</v>
      </c>
      <c r="E135" t="s">
        <v>1891</v>
      </c>
      <c r="F135" t="s">
        <v>58</v>
      </c>
      <c r="G135" s="1">
        <v>45259</v>
      </c>
      <c r="I135">
        <v>99</v>
      </c>
      <c r="J135">
        <v>117</v>
      </c>
      <c r="K135" t="s">
        <v>53</v>
      </c>
      <c r="L135" t="s">
        <v>54</v>
      </c>
      <c r="M135" t="b">
        <v>0</v>
      </c>
      <c r="N135">
        <v>115</v>
      </c>
      <c r="T135">
        <v>115</v>
      </c>
      <c r="U135" t="s">
        <v>1887</v>
      </c>
      <c r="V135" t="s">
        <v>2044</v>
      </c>
      <c r="W135" t="s">
        <v>1923</v>
      </c>
      <c r="X135" t="s">
        <v>2045</v>
      </c>
      <c r="Y135" t="b">
        <v>1</v>
      </c>
      <c r="Z135">
        <v>114</v>
      </c>
      <c r="AA135" t="s">
        <v>976</v>
      </c>
    </row>
    <row r="136" spans="1:27" x14ac:dyDescent="0.2">
      <c r="A136" t="s">
        <v>600</v>
      </c>
      <c r="B136">
        <v>106590</v>
      </c>
      <c r="C136">
        <v>114</v>
      </c>
      <c r="D136" t="s">
        <v>1890</v>
      </c>
      <c r="E136" t="s">
        <v>1891</v>
      </c>
      <c r="F136" t="s">
        <v>58</v>
      </c>
      <c r="G136" s="1">
        <v>45259</v>
      </c>
      <c r="I136">
        <v>99</v>
      </c>
      <c r="J136">
        <v>117</v>
      </c>
      <c r="K136" t="s">
        <v>53</v>
      </c>
      <c r="L136" t="s">
        <v>54</v>
      </c>
      <c r="M136" t="b">
        <v>0</v>
      </c>
      <c r="N136">
        <v>115</v>
      </c>
      <c r="T136">
        <v>115</v>
      </c>
      <c r="U136" t="s">
        <v>1887</v>
      </c>
      <c r="V136" t="s">
        <v>2046</v>
      </c>
      <c r="W136" t="s">
        <v>1923</v>
      </c>
      <c r="X136" t="s">
        <v>2045</v>
      </c>
      <c r="Y136" t="b">
        <v>1</v>
      </c>
      <c r="Z136">
        <v>1</v>
      </c>
      <c r="AA136" t="s">
        <v>976</v>
      </c>
    </row>
    <row r="137" spans="1:27" x14ac:dyDescent="0.2">
      <c r="A137" t="s">
        <v>600</v>
      </c>
      <c r="B137">
        <v>106590</v>
      </c>
      <c r="C137">
        <v>114</v>
      </c>
      <c r="D137" t="s">
        <v>1890</v>
      </c>
      <c r="E137" t="s">
        <v>1891</v>
      </c>
      <c r="F137" t="s">
        <v>58</v>
      </c>
      <c r="G137" s="1">
        <v>45259</v>
      </c>
      <c r="I137">
        <v>99</v>
      </c>
      <c r="J137">
        <v>117</v>
      </c>
      <c r="K137" t="s">
        <v>53</v>
      </c>
      <c r="L137" t="s">
        <v>54</v>
      </c>
      <c r="M137" t="b">
        <v>0</v>
      </c>
      <c r="N137">
        <v>115</v>
      </c>
      <c r="T137">
        <v>115</v>
      </c>
      <c r="U137" t="s">
        <v>1887</v>
      </c>
      <c r="X137" t="s">
        <v>1934</v>
      </c>
      <c r="Y137" t="b">
        <v>1</v>
      </c>
      <c r="AA137" t="s">
        <v>53</v>
      </c>
    </row>
    <row r="138" spans="1:27" x14ac:dyDescent="0.2">
      <c r="A138" t="s">
        <v>1098</v>
      </c>
      <c r="B138">
        <v>108230</v>
      </c>
      <c r="C138">
        <v>569</v>
      </c>
      <c r="D138" t="s">
        <v>1890</v>
      </c>
      <c r="E138" t="s">
        <v>1891</v>
      </c>
      <c r="F138" t="s">
        <v>55</v>
      </c>
      <c r="G138" s="1">
        <v>45317</v>
      </c>
      <c r="I138">
        <v>494</v>
      </c>
      <c r="K138" t="s">
        <v>952</v>
      </c>
      <c r="L138" t="s">
        <v>54</v>
      </c>
      <c r="M138" t="b">
        <v>0</v>
      </c>
      <c r="N138">
        <v>544</v>
      </c>
      <c r="T138">
        <v>544</v>
      </c>
      <c r="U138" t="s">
        <v>1887</v>
      </c>
      <c r="V138" t="s">
        <v>2047</v>
      </c>
      <c r="W138" t="s">
        <v>1982</v>
      </c>
      <c r="X138" t="s">
        <v>2039</v>
      </c>
      <c r="Y138" t="b">
        <v>1</v>
      </c>
      <c r="Z138">
        <v>374</v>
      </c>
      <c r="AA138" t="s">
        <v>976</v>
      </c>
    </row>
    <row r="139" spans="1:27" x14ac:dyDescent="0.2">
      <c r="A139" t="s">
        <v>1098</v>
      </c>
      <c r="B139">
        <v>108230</v>
      </c>
      <c r="C139">
        <v>569</v>
      </c>
      <c r="D139" t="s">
        <v>1890</v>
      </c>
      <c r="E139" t="s">
        <v>1891</v>
      </c>
      <c r="F139" t="s">
        <v>55</v>
      </c>
      <c r="G139" s="1">
        <v>45317</v>
      </c>
      <c r="I139">
        <v>494</v>
      </c>
      <c r="K139" t="s">
        <v>952</v>
      </c>
      <c r="L139" t="s">
        <v>54</v>
      </c>
      <c r="M139" t="b">
        <v>0</v>
      </c>
      <c r="N139">
        <v>544</v>
      </c>
      <c r="T139">
        <v>544</v>
      </c>
      <c r="U139" t="s">
        <v>1887</v>
      </c>
      <c r="V139" t="s">
        <v>2048</v>
      </c>
      <c r="W139" t="s">
        <v>1982</v>
      </c>
      <c r="X139" t="s">
        <v>2039</v>
      </c>
      <c r="Y139" t="b">
        <v>1</v>
      </c>
      <c r="Z139">
        <v>170</v>
      </c>
      <c r="AA139" t="s">
        <v>976</v>
      </c>
    </row>
    <row r="140" spans="1:27" x14ac:dyDescent="0.2">
      <c r="A140" t="s">
        <v>1098</v>
      </c>
      <c r="B140">
        <v>108230</v>
      </c>
      <c r="C140">
        <v>569</v>
      </c>
      <c r="D140" t="s">
        <v>1890</v>
      </c>
      <c r="E140" t="s">
        <v>1891</v>
      </c>
      <c r="F140" t="s">
        <v>55</v>
      </c>
      <c r="G140" s="1">
        <v>45317</v>
      </c>
      <c r="I140">
        <v>494</v>
      </c>
      <c r="K140" t="s">
        <v>952</v>
      </c>
      <c r="L140" t="s">
        <v>54</v>
      </c>
      <c r="M140" t="b">
        <v>0</v>
      </c>
      <c r="N140">
        <v>544</v>
      </c>
      <c r="T140">
        <v>544</v>
      </c>
      <c r="U140" t="s">
        <v>1887</v>
      </c>
      <c r="X140" t="s">
        <v>2039</v>
      </c>
      <c r="Y140" t="b">
        <v>1</v>
      </c>
      <c r="AA140" t="s">
        <v>952</v>
      </c>
    </row>
    <row r="141" spans="1:27" x14ac:dyDescent="0.2">
      <c r="A141" t="s">
        <v>1098</v>
      </c>
      <c r="B141">
        <v>108230</v>
      </c>
      <c r="C141">
        <v>569</v>
      </c>
      <c r="D141" t="s">
        <v>1890</v>
      </c>
      <c r="E141" t="s">
        <v>1891</v>
      </c>
      <c r="F141" t="s">
        <v>55</v>
      </c>
      <c r="G141" s="1">
        <v>45317</v>
      </c>
      <c r="I141">
        <v>494</v>
      </c>
      <c r="K141" t="s">
        <v>952</v>
      </c>
      <c r="L141" t="s">
        <v>54</v>
      </c>
      <c r="M141" t="b">
        <v>0</v>
      </c>
      <c r="N141">
        <v>544</v>
      </c>
      <c r="T141">
        <v>544</v>
      </c>
      <c r="U141" t="s">
        <v>1887</v>
      </c>
      <c r="X141" t="s">
        <v>1954</v>
      </c>
      <c r="Y141" t="b">
        <v>1</v>
      </c>
      <c r="AA141" t="s">
        <v>952</v>
      </c>
    </row>
    <row r="142" spans="1:27" x14ac:dyDescent="0.2">
      <c r="A142" t="s">
        <v>1098</v>
      </c>
      <c r="B142">
        <v>108230</v>
      </c>
      <c r="C142">
        <v>569</v>
      </c>
      <c r="D142" t="s">
        <v>1890</v>
      </c>
      <c r="E142" t="s">
        <v>1891</v>
      </c>
      <c r="F142" t="s">
        <v>55</v>
      </c>
      <c r="G142" s="1">
        <v>45317</v>
      </c>
      <c r="I142">
        <v>494</v>
      </c>
      <c r="K142" t="s">
        <v>952</v>
      </c>
      <c r="L142" t="s">
        <v>54</v>
      </c>
      <c r="M142" t="b">
        <v>0</v>
      </c>
      <c r="N142">
        <v>544</v>
      </c>
      <c r="T142">
        <v>544</v>
      </c>
      <c r="U142" t="s">
        <v>1887</v>
      </c>
      <c r="X142" t="s">
        <v>1899</v>
      </c>
      <c r="Y142" t="b">
        <v>1</v>
      </c>
      <c r="AA142" t="s">
        <v>952</v>
      </c>
    </row>
    <row r="143" spans="1:27" x14ac:dyDescent="0.2">
      <c r="A143" t="s">
        <v>100</v>
      </c>
      <c r="B143">
        <v>107741</v>
      </c>
      <c r="C143">
        <v>1000</v>
      </c>
      <c r="D143" t="s">
        <v>1978</v>
      </c>
      <c r="E143" t="s">
        <v>2049</v>
      </c>
      <c r="F143" t="s">
        <v>55</v>
      </c>
      <c r="G143" s="1">
        <v>45776</v>
      </c>
      <c r="H143" s="1">
        <v>45848</v>
      </c>
      <c r="I143">
        <v>2560</v>
      </c>
      <c r="J143">
        <v>724</v>
      </c>
      <c r="K143" t="s">
        <v>53</v>
      </c>
      <c r="L143" t="s">
        <v>54</v>
      </c>
      <c r="M143" t="b">
        <v>0</v>
      </c>
      <c r="N143">
        <v>1466</v>
      </c>
      <c r="T143">
        <v>1466</v>
      </c>
      <c r="U143" t="s">
        <v>1887</v>
      </c>
      <c r="V143" t="s">
        <v>2050</v>
      </c>
      <c r="W143" t="s">
        <v>2007</v>
      </c>
      <c r="X143" t="s">
        <v>2051</v>
      </c>
      <c r="Y143" t="b">
        <v>1</v>
      </c>
      <c r="Z143">
        <v>701</v>
      </c>
      <c r="AA143" t="s">
        <v>976</v>
      </c>
    </row>
    <row r="144" spans="1:27" x14ac:dyDescent="0.2">
      <c r="A144" t="s">
        <v>100</v>
      </c>
      <c r="B144">
        <v>107741</v>
      </c>
      <c r="C144">
        <v>1000</v>
      </c>
      <c r="D144" t="s">
        <v>1978</v>
      </c>
      <c r="E144" t="s">
        <v>2049</v>
      </c>
      <c r="F144" t="s">
        <v>55</v>
      </c>
      <c r="G144" s="1">
        <v>45776</v>
      </c>
      <c r="H144" s="1">
        <v>45848</v>
      </c>
      <c r="I144">
        <v>2560</v>
      </c>
      <c r="J144">
        <v>724</v>
      </c>
      <c r="K144" t="s">
        <v>53</v>
      </c>
      <c r="L144" t="s">
        <v>54</v>
      </c>
      <c r="M144" t="b">
        <v>0</v>
      </c>
      <c r="N144">
        <v>1466</v>
      </c>
      <c r="T144">
        <v>1466</v>
      </c>
      <c r="U144" t="s">
        <v>1887</v>
      </c>
      <c r="V144" t="s">
        <v>2052</v>
      </c>
      <c r="W144" t="s">
        <v>2007</v>
      </c>
      <c r="X144" t="s">
        <v>1998</v>
      </c>
      <c r="Y144" t="b">
        <v>1</v>
      </c>
      <c r="Z144">
        <v>765</v>
      </c>
      <c r="AA144" t="s">
        <v>976</v>
      </c>
    </row>
    <row r="145" spans="1:27" x14ac:dyDescent="0.2">
      <c r="A145" t="s">
        <v>100</v>
      </c>
      <c r="B145">
        <v>107741</v>
      </c>
      <c r="C145">
        <v>1000</v>
      </c>
      <c r="D145" t="s">
        <v>1978</v>
      </c>
      <c r="E145" t="s">
        <v>2049</v>
      </c>
      <c r="F145" t="s">
        <v>55</v>
      </c>
      <c r="G145" s="1">
        <v>45776</v>
      </c>
      <c r="H145" s="1">
        <v>45848</v>
      </c>
      <c r="I145">
        <v>2560</v>
      </c>
      <c r="J145">
        <v>724</v>
      </c>
      <c r="K145" t="s">
        <v>53</v>
      </c>
      <c r="L145" t="s">
        <v>54</v>
      </c>
      <c r="M145" t="b">
        <v>0</v>
      </c>
      <c r="N145">
        <v>1466</v>
      </c>
      <c r="T145">
        <v>1466</v>
      </c>
      <c r="U145" t="s">
        <v>1887</v>
      </c>
      <c r="X145" t="s">
        <v>2053</v>
      </c>
      <c r="Y145" t="b">
        <v>1</v>
      </c>
      <c r="AA145" t="s">
        <v>952</v>
      </c>
    </row>
    <row r="146" spans="1:27" x14ac:dyDescent="0.2">
      <c r="A146" t="s">
        <v>100</v>
      </c>
      <c r="B146">
        <v>107741</v>
      </c>
      <c r="C146">
        <v>1000</v>
      </c>
      <c r="D146" t="s">
        <v>1978</v>
      </c>
      <c r="E146" t="s">
        <v>2049</v>
      </c>
      <c r="F146" t="s">
        <v>55</v>
      </c>
      <c r="G146" s="1">
        <v>45776</v>
      </c>
      <c r="H146" s="1">
        <v>45848</v>
      </c>
      <c r="I146">
        <v>2560</v>
      </c>
      <c r="J146">
        <v>724</v>
      </c>
      <c r="K146" t="s">
        <v>53</v>
      </c>
      <c r="L146" t="s">
        <v>54</v>
      </c>
      <c r="M146" t="b">
        <v>0</v>
      </c>
      <c r="N146">
        <v>1466</v>
      </c>
      <c r="T146">
        <v>1466</v>
      </c>
      <c r="U146" t="s">
        <v>1887</v>
      </c>
      <c r="X146" t="s">
        <v>2051</v>
      </c>
      <c r="Y146" t="b">
        <v>1</v>
      </c>
      <c r="AA146" t="s">
        <v>53</v>
      </c>
    </row>
    <row r="147" spans="1:27" x14ac:dyDescent="0.2">
      <c r="A147" t="s">
        <v>1492</v>
      </c>
      <c r="B147">
        <v>413773</v>
      </c>
      <c r="C147">
        <v>170</v>
      </c>
      <c r="D147" t="s">
        <v>1890</v>
      </c>
      <c r="E147" t="s">
        <v>1891</v>
      </c>
      <c r="F147" t="s">
        <v>58</v>
      </c>
      <c r="G147" s="1">
        <v>45271</v>
      </c>
      <c r="I147">
        <v>187</v>
      </c>
      <c r="K147" t="s">
        <v>952</v>
      </c>
      <c r="L147" t="s">
        <v>54</v>
      </c>
      <c r="M147" t="b">
        <v>0</v>
      </c>
      <c r="N147">
        <v>181</v>
      </c>
      <c r="T147">
        <v>181</v>
      </c>
      <c r="U147" t="s">
        <v>1887</v>
      </c>
      <c r="V147" t="s">
        <v>2054</v>
      </c>
      <c r="W147" t="s">
        <v>2055</v>
      </c>
      <c r="X147" t="s">
        <v>2056</v>
      </c>
      <c r="Y147" t="b">
        <v>1</v>
      </c>
      <c r="Z147">
        <v>181</v>
      </c>
      <c r="AA147" t="s">
        <v>976</v>
      </c>
    </row>
    <row r="148" spans="1:27" x14ac:dyDescent="0.2">
      <c r="A148" t="s">
        <v>1492</v>
      </c>
      <c r="B148">
        <v>413773</v>
      </c>
      <c r="C148">
        <v>170</v>
      </c>
      <c r="D148" t="s">
        <v>1890</v>
      </c>
      <c r="E148" t="s">
        <v>1891</v>
      </c>
      <c r="F148" t="s">
        <v>58</v>
      </c>
      <c r="G148" s="1">
        <v>45271</v>
      </c>
      <c r="I148">
        <v>187</v>
      </c>
      <c r="K148" t="s">
        <v>952</v>
      </c>
      <c r="L148" t="s">
        <v>54</v>
      </c>
      <c r="M148" t="b">
        <v>0</v>
      </c>
      <c r="N148">
        <v>181</v>
      </c>
      <c r="T148">
        <v>181</v>
      </c>
      <c r="U148" t="s">
        <v>1887</v>
      </c>
      <c r="X148" t="s">
        <v>2056</v>
      </c>
      <c r="Y148" t="b">
        <v>1</v>
      </c>
      <c r="AA148" t="s">
        <v>952</v>
      </c>
    </row>
    <row r="149" spans="1:27" x14ac:dyDescent="0.2">
      <c r="A149" t="s">
        <v>90</v>
      </c>
      <c r="B149">
        <v>109265</v>
      </c>
      <c r="C149">
        <v>320</v>
      </c>
      <c r="D149" t="s">
        <v>1890</v>
      </c>
      <c r="E149" t="s">
        <v>1891</v>
      </c>
      <c r="F149" t="s">
        <v>58</v>
      </c>
      <c r="G149" s="1">
        <v>45191</v>
      </c>
      <c r="I149">
        <v>172</v>
      </c>
      <c r="J149">
        <v>206</v>
      </c>
      <c r="K149" t="s">
        <v>53</v>
      </c>
      <c r="L149" t="s">
        <v>54</v>
      </c>
      <c r="M149" t="b">
        <v>1</v>
      </c>
      <c r="N149">
        <v>300</v>
      </c>
      <c r="S149">
        <v>167</v>
      </c>
      <c r="T149">
        <v>467</v>
      </c>
      <c r="U149" t="s">
        <v>1887</v>
      </c>
      <c r="V149" t="s">
        <v>2057</v>
      </c>
      <c r="W149" t="s">
        <v>1889</v>
      </c>
      <c r="X149" t="s">
        <v>1913</v>
      </c>
      <c r="Y149" t="b">
        <v>1</v>
      </c>
      <c r="Z149">
        <v>154</v>
      </c>
      <c r="AA149" t="s">
        <v>976</v>
      </c>
    </row>
    <row r="150" spans="1:27" x14ac:dyDescent="0.2">
      <c r="A150" t="s">
        <v>90</v>
      </c>
      <c r="B150">
        <v>109265</v>
      </c>
      <c r="C150">
        <v>320</v>
      </c>
      <c r="D150" t="s">
        <v>1890</v>
      </c>
      <c r="E150" t="s">
        <v>1891</v>
      </c>
      <c r="F150" t="s">
        <v>58</v>
      </c>
      <c r="G150" s="1">
        <v>45191</v>
      </c>
      <c r="I150">
        <v>172</v>
      </c>
      <c r="J150">
        <v>206</v>
      </c>
      <c r="K150" t="s">
        <v>53</v>
      </c>
      <c r="L150" t="s">
        <v>54</v>
      </c>
      <c r="M150" t="b">
        <v>1</v>
      </c>
      <c r="N150">
        <v>300</v>
      </c>
      <c r="S150">
        <v>167</v>
      </c>
      <c r="T150">
        <v>467</v>
      </c>
      <c r="U150" t="s">
        <v>1887</v>
      </c>
      <c r="V150" t="s">
        <v>2058</v>
      </c>
      <c r="W150" t="s">
        <v>1889</v>
      </c>
      <c r="X150" t="s">
        <v>1913</v>
      </c>
      <c r="Y150" t="b">
        <v>1</v>
      </c>
      <c r="Z150">
        <v>13</v>
      </c>
      <c r="AA150" t="s">
        <v>976</v>
      </c>
    </row>
    <row r="151" spans="1:27" x14ac:dyDescent="0.2">
      <c r="A151" t="s">
        <v>90</v>
      </c>
      <c r="B151">
        <v>109265</v>
      </c>
      <c r="C151">
        <v>320</v>
      </c>
      <c r="D151" t="s">
        <v>1890</v>
      </c>
      <c r="E151" t="s">
        <v>1891</v>
      </c>
      <c r="F151" t="s">
        <v>58</v>
      </c>
      <c r="G151" s="1">
        <v>45191</v>
      </c>
      <c r="I151">
        <v>172</v>
      </c>
      <c r="J151">
        <v>206</v>
      </c>
      <c r="K151" t="s">
        <v>53</v>
      </c>
      <c r="L151" t="s">
        <v>54</v>
      </c>
      <c r="M151" t="b">
        <v>1</v>
      </c>
      <c r="N151">
        <v>300</v>
      </c>
      <c r="S151">
        <v>167</v>
      </c>
      <c r="T151">
        <v>467</v>
      </c>
      <c r="U151" t="s">
        <v>1887</v>
      </c>
      <c r="V151" t="s">
        <v>2059</v>
      </c>
      <c r="W151" t="s">
        <v>2060</v>
      </c>
      <c r="X151" t="s">
        <v>2061</v>
      </c>
      <c r="Y151" t="b">
        <v>1</v>
      </c>
      <c r="Z151">
        <v>200</v>
      </c>
      <c r="AA151" t="s">
        <v>976</v>
      </c>
    </row>
    <row r="152" spans="1:27" x14ac:dyDescent="0.2">
      <c r="A152" t="s">
        <v>90</v>
      </c>
      <c r="B152">
        <v>109265</v>
      </c>
      <c r="C152">
        <v>320</v>
      </c>
      <c r="D152" t="s">
        <v>1890</v>
      </c>
      <c r="E152" t="s">
        <v>1891</v>
      </c>
      <c r="F152" t="s">
        <v>58</v>
      </c>
      <c r="G152" s="1">
        <v>45191</v>
      </c>
      <c r="I152">
        <v>172</v>
      </c>
      <c r="J152">
        <v>206</v>
      </c>
      <c r="K152" t="s">
        <v>53</v>
      </c>
      <c r="L152" t="s">
        <v>54</v>
      </c>
      <c r="M152" t="b">
        <v>1</v>
      </c>
      <c r="N152">
        <v>300</v>
      </c>
      <c r="S152">
        <v>167</v>
      </c>
      <c r="T152">
        <v>467</v>
      </c>
      <c r="U152" t="s">
        <v>1887</v>
      </c>
      <c r="V152" t="s">
        <v>2062</v>
      </c>
      <c r="W152" t="s">
        <v>2060</v>
      </c>
      <c r="X152" t="s">
        <v>2061</v>
      </c>
      <c r="Y152" t="b">
        <v>1</v>
      </c>
      <c r="Z152">
        <v>100</v>
      </c>
      <c r="AA152" t="s">
        <v>976</v>
      </c>
    </row>
    <row r="153" spans="1:27" x14ac:dyDescent="0.2">
      <c r="A153" t="s">
        <v>90</v>
      </c>
      <c r="B153">
        <v>109265</v>
      </c>
      <c r="C153">
        <v>320</v>
      </c>
      <c r="D153" t="s">
        <v>1890</v>
      </c>
      <c r="E153" t="s">
        <v>1891</v>
      </c>
      <c r="F153" t="s">
        <v>58</v>
      </c>
      <c r="G153" s="1">
        <v>45191</v>
      </c>
      <c r="I153">
        <v>172</v>
      </c>
      <c r="J153">
        <v>206</v>
      </c>
      <c r="K153" t="s">
        <v>53</v>
      </c>
      <c r="L153" t="s">
        <v>54</v>
      </c>
      <c r="M153" t="b">
        <v>1</v>
      </c>
      <c r="N153">
        <v>300</v>
      </c>
      <c r="S153">
        <v>167</v>
      </c>
      <c r="T153">
        <v>467</v>
      </c>
      <c r="U153" t="s">
        <v>1887</v>
      </c>
      <c r="X153" t="s">
        <v>1913</v>
      </c>
      <c r="Y153" t="b">
        <v>1</v>
      </c>
      <c r="AA153" t="s">
        <v>952</v>
      </c>
    </row>
    <row r="154" spans="1:27" x14ac:dyDescent="0.2">
      <c r="A154" t="s">
        <v>90</v>
      </c>
      <c r="B154">
        <v>109265</v>
      </c>
      <c r="C154">
        <v>320</v>
      </c>
      <c r="D154" t="s">
        <v>1890</v>
      </c>
      <c r="E154" t="s">
        <v>1891</v>
      </c>
      <c r="F154" t="s">
        <v>58</v>
      </c>
      <c r="G154" s="1">
        <v>45191</v>
      </c>
      <c r="I154">
        <v>172</v>
      </c>
      <c r="J154">
        <v>206</v>
      </c>
      <c r="K154" t="s">
        <v>53</v>
      </c>
      <c r="L154" t="s">
        <v>54</v>
      </c>
      <c r="M154" t="b">
        <v>1</v>
      </c>
      <c r="N154">
        <v>300</v>
      </c>
      <c r="S154">
        <v>167</v>
      </c>
      <c r="T154">
        <v>467</v>
      </c>
      <c r="U154" t="s">
        <v>1887</v>
      </c>
      <c r="X154" t="s">
        <v>2061</v>
      </c>
      <c r="Y154" t="b">
        <v>1</v>
      </c>
      <c r="AA154" t="s">
        <v>952</v>
      </c>
    </row>
    <row r="155" spans="1:27" x14ac:dyDescent="0.2">
      <c r="A155" t="s">
        <v>90</v>
      </c>
      <c r="B155">
        <v>109265</v>
      </c>
      <c r="C155">
        <v>320</v>
      </c>
      <c r="D155" t="s">
        <v>1890</v>
      </c>
      <c r="E155" t="s">
        <v>1891</v>
      </c>
      <c r="F155" t="s">
        <v>58</v>
      </c>
      <c r="G155" s="1">
        <v>45191</v>
      </c>
      <c r="I155">
        <v>172</v>
      </c>
      <c r="J155">
        <v>206</v>
      </c>
      <c r="K155" t="s">
        <v>53</v>
      </c>
      <c r="L155" t="s">
        <v>54</v>
      </c>
      <c r="M155" t="b">
        <v>1</v>
      </c>
      <c r="N155">
        <v>300</v>
      </c>
      <c r="S155">
        <v>167</v>
      </c>
      <c r="T155">
        <v>467</v>
      </c>
      <c r="U155" t="s">
        <v>1887</v>
      </c>
      <c r="X155" t="s">
        <v>2061</v>
      </c>
      <c r="Y155" t="b">
        <v>1</v>
      </c>
      <c r="AA155" t="s">
        <v>53</v>
      </c>
    </row>
    <row r="156" spans="1:27" x14ac:dyDescent="0.2">
      <c r="A156" t="s">
        <v>547</v>
      </c>
      <c r="B156">
        <v>480740</v>
      </c>
      <c r="C156">
        <v>5</v>
      </c>
      <c r="D156" t="s">
        <v>1890</v>
      </c>
      <c r="E156" t="s">
        <v>1891</v>
      </c>
      <c r="F156" t="s">
        <v>76</v>
      </c>
      <c r="G156" s="1">
        <v>45807</v>
      </c>
      <c r="H156" s="1">
        <v>45923</v>
      </c>
      <c r="I156">
        <v>5</v>
      </c>
      <c r="J156">
        <v>6</v>
      </c>
      <c r="K156" t="s">
        <v>53</v>
      </c>
      <c r="L156" t="s">
        <v>54</v>
      </c>
      <c r="M156" t="b">
        <v>0</v>
      </c>
      <c r="N156">
        <v>6</v>
      </c>
      <c r="T156">
        <v>6</v>
      </c>
      <c r="U156" t="s">
        <v>1887</v>
      </c>
      <c r="V156" t="s">
        <v>2063</v>
      </c>
      <c r="W156" t="s">
        <v>1897</v>
      </c>
      <c r="X156" t="s">
        <v>1898</v>
      </c>
      <c r="Y156" t="b">
        <v>1</v>
      </c>
      <c r="Z156">
        <v>6</v>
      </c>
      <c r="AA156" t="s">
        <v>976</v>
      </c>
    </row>
    <row r="157" spans="1:27" x14ac:dyDescent="0.2">
      <c r="A157" t="s">
        <v>547</v>
      </c>
      <c r="B157">
        <v>480740</v>
      </c>
      <c r="C157">
        <v>5</v>
      </c>
      <c r="D157" t="s">
        <v>1890</v>
      </c>
      <c r="E157" t="s">
        <v>1891</v>
      </c>
      <c r="F157" t="s">
        <v>76</v>
      </c>
      <c r="G157" s="1">
        <v>45807</v>
      </c>
      <c r="H157" s="1">
        <v>45923</v>
      </c>
      <c r="I157">
        <v>5</v>
      </c>
      <c r="J157">
        <v>6</v>
      </c>
      <c r="K157" t="s">
        <v>53</v>
      </c>
      <c r="L157" t="s">
        <v>54</v>
      </c>
      <c r="M157" t="b">
        <v>0</v>
      </c>
      <c r="N157">
        <v>6</v>
      </c>
      <c r="T157">
        <v>6</v>
      </c>
      <c r="U157" t="s">
        <v>1887</v>
      </c>
      <c r="X157" t="s">
        <v>1898</v>
      </c>
      <c r="Y157" t="b">
        <v>1</v>
      </c>
      <c r="AA157" t="s">
        <v>53</v>
      </c>
    </row>
    <row r="158" spans="1:27" x14ac:dyDescent="0.2">
      <c r="A158" t="s">
        <v>866</v>
      </c>
      <c r="B158">
        <v>324380</v>
      </c>
      <c r="C158">
        <v>40</v>
      </c>
      <c r="D158" t="s">
        <v>1890</v>
      </c>
      <c r="E158" t="s">
        <v>1891</v>
      </c>
      <c r="F158" t="s">
        <v>71</v>
      </c>
      <c r="G158" s="1">
        <v>45264</v>
      </c>
      <c r="H158" s="1">
        <v>45747</v>
      </c>
      <c r="J158">
        <v>43</v>
      </c>
      <c r="K158" t="s">
        <v>53</v>
      </c>
      <c r="L158" t="s">
        <v>54</v>
      </c>
      <c r="M158" t="b">
        <v>0</v>
      </c>
      <c r="N158">
        <v>41</v>
      </c>
      <c r="T158">
        <v>41</v>
      </c>
      <c r="U158" t="s">
        <v>1887</v>
      </c>
      <c r="V158" t="s">
        <v>2064</v>
      </c>
      <c r="W158" t="s">
        <v>1908</v>
      </c>
      <c r="X158" t="s">
        <v>2065</v>
      </c>
      <c r="Y158" t="b">
        <v>1</v>
      </c>
      <c r="Z158">
        <v>41</v>
      </c>
      <c r="AA158" t="s">
        <v>976</v>
      </c>
    </row>
    <row r="159" spans="1:27" x14ac:dyDescent="0.2">
      <c r="A159" t="s">
        <v>866</v>
      </c>
      <c r="B159">
        <v>324380</v>
      </c>
      <c r="C159">
        <v>40</v>
      </c>
      <c r="D159" t="s">
        <v>1890</v>
      </c>
      <c r="E159" t="s">
        <v>1891</v>
      </c>
      <c r="F159" t="s">
        <v>71</v>
      </c>
      <c r="G159" s="1">
        <v>45264</v>
      </c>
      <c r="H159" s="1">
        <v>45747</v>
      </c>
      <c r="J159">
        <v>43</v>
      </c>
      <c r="K159" t="s">
        <v>53</v>
      </c>
      <c r="L159" t="s">
        <v>54</v>
      </c>
      <c r="M159" t="b">
        <v>0</v>
      </c>
      <c r="N159">
        <v>41</v>
      </c>
      <c r="T159">
        <v>41</v>
      </c>
      <c r="U159" t="s">
        <v>1887</v>
      </c>
      <c r="X159" t="s">
        <v>2065</v>
      </c>
      <c r="Y159" t="b">
        <v>1</v>
      </c>
      <c r="AA159" t="s">
        <v>53</v>
      </c>
    </row>
    <row r="160" spans="1:27" x14ac:dyDescent="0.2">
      <c r="A160" t="s">
        <v>1768</v>
      </c>
      <c r="B160">
        <v>110000</v>
      </c>
      <c r="C160">
        <v>174</v>
      </c>
      <c r="D160" t="s">
        <v>1890</v>
      </c>
      <c r="E160" t="s">
        <v>1891</v>
      </c>
      <c r="F160" t="s">
        <v>58</v>
      </c>
      <c r="G160" s="1">
        <v>45287</v>
      </c>
      <c r="I160">
        <v>200</v>
      </c>
      <c r="J160">
        <v>201</v>
      </c>
      <c r="K160" t="s">
        <v>53</v>
      </c>
      <c r="L160" t="s">
        <v>973</v>
      </c>
      <c r="M160" t="b">
        <v>0</v>
      </c>
      <c r="O160">
        <v>195</v>
      </c>
      <c r="T160">
        <v>195</v>
      </c>
      <c r="U160" t="s">
        <v>1887</v>
      </c>
      <c r="V160" t="s">
        <v>2066</v>
      </c>
      <c r="W160" t="s">
        <v>1936</v>
      </c>
      <c r="X160" t="s">
        <v>1962</v>
      </c>
      <c r="Y160" t="b">
        <v>1</v>
      </c>
      <c r="Z160">
        <v>195</v>
      </c>
      <c r="AA160" t="s">
        <v>976</v>
      </c>
    </row>
    <row r="161" spans="1:27" x14ac:dyDescent="0.2">
      <c r="A161" t="s">
        <v>1768</v>
      </c>
      <c r="B161">
        <v>110000</v>
      </c>
      <c r="C161">
        <v>174</v>
      </c>
      <c r="D161" t="s">
        <v>1890</v>
      </c>
      <c r="E161" t="s">
        <v>1891</v>
      </c>
      <c r="F161" t="s">
        <v>58</v>
      </c>
      <c r="G161" s="1">
        <v>45287</v>
      </c>
      <c r="I161">
        <v>200</v>
      </c>
      <c r="J161">
        <v>201</v>
      </c>
      <c r="K161" t="s">
        <v>53</v>
      </c>
      <c r="L161" t="s">
        <v>973</v>
      </c>
      <c r="M161" t="b">
        <v>0</v>
      </c>
      <c r="O161">
        <v>195</v>
      </c>
      <c r="T161">
        <v>195</v>
      </c>
      <c r="U161" t="s">
        <v>1887</v>
      </c>
      <c r="X161" t="s">
        <v>1962</v>
      </c>
      <c r="Y161" t="b">
        <v>1</v>
      </c>
      <c r="AA161" t="s">
        <v>952</v>
      </c>
    </row>
    <row r="162" spans="1:27" x14ac:dyDescent="0.2">
      <c r="A162" t="s">
        <v>1768</v>
      </c>
      <c r="B162">
        <v>110000</v>
      </c>
      <c r="C162">
        <v>174</v>
      </c>
      <c r="D162" t="s">
        <v>1890</v>
      </c>
      <c r="E162" t="s">
        <v>1891</v>
      </c>
      <c r="F162" t="s">
        <v>58</v>
      </c>
      <c r="G162" s="1">
        <v>45287</v>
      </c>
      <c r="I162">
        <v>200</v>
      </c>
      <c r="J162">
        <v>201</v>
      </c>
      <c r="K162" t="s">
        <v>53</v>
      </c>
      <c r="L162" t="s">
        <v>973</v>
      </c>
      <c r="M162" t="b">
        <v>0</v>
      </c>
      <c r="O162">
        <v>195</v>
      </c>
      <c r="T162">
        <v>195</v>
      </c>
      <c r="U162" t="s">
        <v>1887</v>
      </c>
      <c r="X162" t="s">
        <v>1934</v>
      </c>
      <c r="Y162" t="b">
        <v>1</v>
      </c>
      <c r="AA162" t="s">
        <v>53</v>
      </c>
    </row>
    <row r="163" spans="1:27" x14ac:dyDescent="0.2">
      <c r="A163" t="s">
        <v>833</v>
      </c>
      <c r="B163">
        <v>326007</v>
      </c>
      <c r="C163">
        <v>46</v>
      </c>
      <c r="D163" t="s">
        <v>1890</v>
      </c>
      <c r="E163" t="s">
        <v>1891</v>
      </c>
      <c r="F163" t="s">
        <v>71</v>
      </c>
      <c r="G163" s="1">
        <v>45835</v>
      </c>
      <c r="H163" s="1">
        <v>45916</v>
      </c>
      <c r="J163">
        <v>62</v>
      </c>
      <c r="K163" t="s">
        <v>53</v>
      </c>
      <c r="L163" t="s">
        <v>54</v>
      </c>
      <c r="M163" t="b">
        <v>0</v>
      </c>
      <c r="N163">
        <v>60</v>
      </c>
      <c r="T163">
        <v>60</v>
      </c>
      <c r="U163" t="s">
        <v>1887</v>
      </c>
      <c r="V163" t="s">
        <v>2067</v>
      </c>
      <c r="W163" t="s">
        <v>1887</v>
      </c>
      <c r="X163" t="s">
        <v>1987</v>
      </c>
      <c r="Y163" t="b">
        <v>1</v>
      </c>
      <c r="Z163">
        <v>60</v>
      </c>
      <c r="AA163" t="s">
        <v>976</v>
      </c>
    </row>
    <row r="164" spans="1:27" x14ac:dyDescent="0.2">
      <c r="A164" t="s">
        <v>833</v>
      </c>
      <c r="B164">
        <v>326007</v>
      </c>
      <c r="C164">
        <v>46</v>
      </c>
      <c r="D164" t="s">
        <v>1890</v>
      </c>
      <c r="E164" t="s">
        <v>1891</v>
      </c>
      <c r="F164" t="s">
        <v>71</v>
      </c>
      <c r="G164" s="1">
        <v>45835</v>
      </c>
      <c r="H164" s="1">
        <v>45916</v>
      </c>
      <c r="J164">
        <v>62</v>
      </c>
      <c r="K164" t="s">
        <v>53</v>
      </c>
      <c r="L164" t="s">
        <v>54</v>
      </c>
      <c r="M164" t="b">
        <v>0</v>
      </c>
      <c r="N164">
        <v>60</v>
      </c>
      <c r="T164">
        <v>60</v>
      </c>
      <c r="U164" t="s">
        <v>1887</v>
      </c>
      <c r="X164" t="s">
        <v>1987</v>
      </c>
      <c r="Y164" t="b">
        <v>1</v>
      </c>
      <c r="AA164" t="s">
        <v>53</v>
      </c>
    </row>
    <row r="165" spans="1:27" x14ac:dyDescent="0.2">
      <c r="A165" t="s">
        <v>374</v>
      </c>
      <c r="B165">
        <v>107214</v>
      </c>
      <c r="C165">
        <v>31</v>
      </c>
      <c r="D165" t="s">
        <v>1890</v>
      </c>
      <c r="E165" t="s">
        <v>1891</v>
      </c>
      <c r="F165" t="s">
        <v>76</v>
      </c>
      <c r="G165" s="1">
        <v>45638</v>
      </c>
      <c r="J165">
        <v>20</v>
      </c>
      <c r="K165" t="s">
        <v>53</v>
      </c>
      <c r="L165" t="s">
        <v>54</v>
      </c>
      <c r="M165" t="b">
        <v>0</v>
      </c>
      <c r="N165">
        <v>20</v>
      </c>
      <c r="T165">
        <v>20</v>
      </c>
      <c r="U165" t="s">
        <v>1887</v>
      </c>
      <c r="V165" t="s">
        <v>2068</v>
      </c>
      <c r="W165" t="s">
        <v>1940</v>
      </c>
      <c r="X165" t="s">
        <v>1900</v>
      </c>
      <c r="Y165" t="b">
        <v>1</v>
      </c>
      <c r="Z165">
        <v>20</v>
      </c>
      <c r="AA165" t="s">
        <v>976</v>
      </c>
    </row>
    <row r="166" spans="1:27" x14ac:dyDescent="0.2">
      <c r="A166" t="s">
        <v>374</v>
      </c>
      <c r="B166">
        <v>107214</v>
      </c>
      <c r="C166">
        <v>31</v>
      </c>
      <c r="D166" t="s">
        <v>1890</v>
      </c>
      <c r="E166" t="s">
        <v>1891</v>
      </c>
      <c r="F166" t="s">
        <v>76</v>
      </c>
      <c r="G166" s="1">
        <v>45638</v>
      </c>
      <c r="J166">
        <v>20</v>
      </c>
      <c r="K166" t="s">
        <v>53</v>
      </c>
      <c r="L166" t="s">
        <v>54</v>
      </c>
      <c r="M166" t="b">
        <v>0</v>
      </c>
      <c r="N166">
        <v>20</v>
      </c>
      <c r="T166">
        <v>20</v>
      </c>
      <c r="U166" t="s">
        <v>1887</v>
      </c>
      <c r="X166" t="s">
        <v>1900</v>
      </c>
      <c r="Y166" t="b">
        <v>1</v>
      </c>
      <c r="AA166" t="s">
        <v>53</v>
      </c>
    </row>
    <row r="167" spans="1:27" x14ac:dyDescent="0.2">
      <c r="A167" t="s">
        <v>1735</v>
      </c>
      <c r="B167">
        <v>112732</v>
      </c>
      <c r="C167">
        <v>21</v>
      </c>
      <c r="D167" t="s">
        <v>1890</v>
      </c>
      <c r="E167" t="s">
        <v>1891</v>
      </c>
      <c r="F167" t="s">
        <v>76</v>
      </c>
      <c r="G167" s="1">
        <v>45317</v>
      </c>
      <c r="I167">
        <v>26</v>
      </c>
      <c r="K167" t="s">
        <v>952</v>
      </c>
      <c r="L167" t="s">
        <v>54</v>
      </c>
      <c r="M167" t="b">
        <v>0</v>
      </c>
      <c r="N167">
        <v>25</v>
      </c>
      <c r="T167">
        <v>25</v>
      </c>
      <c r="U167" t="s">
        <v>1887</v>
      </c>
      <c r="V167" t="s">
        <v>2069</v>
      </c>
      <c r="W167" t="s">
        <v>2036</v>
      </c>
      <c r="X167" t="s">
        <v>2070</v>
      </c>
      <c r="Y167" t="b">
        <v>1</v>
      </c>
      <c r="Z167">
        <v>25</v>
      </c>
      <c r="AA167" t="s">
        <v>976</v>
      </c>
    </row>
    <row r="168" spans="1:27" x14ac:dyDescent="0.2">
      <c r="A168" t="s">
        <v>1735</v>
      </c>
      <c r="B168">
        <v>112732</v>
      </c>
      <c r="C168">
        <v>21</v>
      </c>
      <c r="D168" t="s">
        <v>1890</v>
      </c>
      <c r="E168" t="s">
        <v>1891</v>
      </c>
      <c r="F168" t="s">
        <v>76</v>
      </c>
      <c r="G168" s="1">
        <v>45317</v>
      </c>
      <c r="I168">
        <v>26</v>
      </c>
      <c r="K168" t="s">
        <v>952</v>
      </c>
      <c r="L168" t="s">
        <v>54</v>
      </c>
      <c r="M168" t="b">
        <v>0</v>
      </c>
      <c r="N168">
        <v>25</v>
      </c>
      <c r="T168">
        <v>25</v>
      </c>
      <c r="U168" t="s">
        <v>1887</v>
      </c>
      <c r="X168" t="s">
        <v>2070</v>
      </c>
      <c r="Y168" t="b">
        <v>1</v>
      </c>
      <c r="AA168" t="s">
        <v>952</v>
      </c>
    </row>
    <row r="169" spans="1:27" x14ac:dyDescent="0.2">
      <c r="A169" t="s">
        <v>799</v>
      </c>
      <c r="B169">
        <v>106000</v>
      </c>
      <c r="C169">
        <v>1657</v>
      </c>
      <c r="D169" t="s">
        <v>1890</v>
      </c>
      <c r="E169" t="s">
        <v>1891</v>
      </c>
      <c r="F169" t="s">
        <v>55</v>
      </c>
      <c r="G169" s="1">
        <v>45436</v>
      </c>
      <c r="I169">
        <v>6546</v>
      </c>
      <c r="J169">
        <v>2414</v>
      </c>
      <c r="K169" t="s">
        <v>53</v>
      </c>
      <c r="L169" t="s">
        <v>54</v>
      </c>
      <c r="M169" t="b">
        <v>0</v>
      </c>
      <c r="N169">
        <v>2337</v>
      </c>
      <c r="T169">
        <v>2337</v>
      </c>
      <c r="U169" t="s">
        <v>1887</v>
      </c>
      <c r="V169" t="s">
        <v>2071</v>
      </c>
      <c r="W169" t="s">
        <v>1990</v>
      </c>
      <c r="X169" t="s">
        <v>2072</v>
      </c>
      <c r="Y169" t="b">
        <v>1</v>
      </c>
      <c r="Z169">
        <v>2226</v>
      </c>
      <c r="AA169" t="s">
        <v>976</v>
      </c>
    </row>
    <row r="170" spans="1:27" x14ac:dyDescent="0.2">
      <c r="A170" t="s">
        <v>799</v>
      </c>
      <c r="B170">
        <v>106000</v>
      </c>
      <c r="C170">
        <v>1657</v>
      </c>
      <c r="D170" t="s">
        <v>1890</v>
      </c>
      <c r="E170" t="s">
        <v>1891</v>
      </c>
      <c r="F170" t="s">
        <v>55</v>
      </c>
      <c r="G170" s="1">
        <v>45436</v>
      </c>
      <c r="I170">
        <v>6546</v>
      </c>
      <c r="J170">
        <v>2414</v>
      </c>
      <c r="K170" t="s">
        <v>53</v>
      </c>
      <c r="L170" t="s">
        <v>54</v>
      </c>
      <c r="M170" t="b">
        <v>0</v>
      </c>
      <c r="N170">
        <v>2337</v>
      </c>
      <c r="T170">
        <v>2337</v>
      </c>
      <c r="U170" t="s">
        <v>1887</v>
      </c>
      <c r="V170" t="s">
        <v>2073</v>
      </c>
      <c r="W170" t="s">
        <v>1990</v>
      </c>
      <c r="X170" t="s">
        <v>2072</v>
      </c>
      <c r="Y170" t="b">
        <v>1</v>
      </c>
      <c r="Z170">
        <v>111</v>
      </c>
      <c r="AA170" t="s">
        <v>976</v>
      </c>
    </row>
    <row r="171" spans="1:27" x14ac:dyDescent="0.2">
      <c r="A171" t="s">
        <v>799</v>
      </c>
      <c r="B171">
        <v>106000</v>
      </c>
      <c r="C171">
        <v>1657</v>
      </c>
      <c r="D171" t="s">
        <v>1890</v>
      </c>
      <c r="E171" t="s">
        <v>1891</v>
      </c>
      <c r="F171" t="s">
        <v>55</v>
      </c>
      <c r="G171" s="1">
        <v>45436</v>
      </c>
      <c r="I171">
        <v>6546</v>
      </c>
      <c r="J171">
        <v>2414</v>
      </c>
      <c r="K171" t="s">
        <v>53</v>
      </c>
      <c r="L171" t="s">
        <v>54</v>
      </c>
      <c r="M171" t="b">
        <v>0</v>
      </c>
      <c r="N171">
        <v>2337</v>
      </c>
      <c r="T171">
        <v>2337</v>
      </c>
      <c r="U171" t="s">
        <v>1887</v>
      </c>
      <c r="X171" t="s">
        <v>2072</v>
      </c>
      <c r="Y171" t="b">
        <v>1</v>
      </c>
      <c r="AA171" t="s">
        <v>53</v>
      </c>
    </row>
    <row r="172" spans="1:27" x14ac:dyDescent="0.2">
      <c r="A172" t="s">
        <v>799</v>
      </c>
      <c r="B172">
        <v>106000</v>
      </c>
      <c r="C172">
        <v>1657</v>
      </c>
      <c r="D172" t="s">
        <v>1890</v>
      </c>
      <c r="E172" t="s">
        <v>1891</v>
      </c>
      <c r="F172" t="s">
        <v>55</v>
      </c>
      <c r="G172" s="1">
        <v>45436</v>
      </c>
      <c r="I172">
        <v>6546</v>
      </c>
      <c r="J172">
        <v>2414</v>
      </c>
      <c r="K172" t="s">
        <v>53</v>
      </c>
      <c r="L172" t="s">
        <v>54</v>
      </c>
      <c r="M172" t="b">
        <v>0</v>
      </c>
      <c r="N172">
        <v>2337</v>
      </c>
      <c r="T172">
        <v>2337</v>
      </c>
      <c r="U172" t="s">
        <v>1887</v>
      </c>
      <c r="X172" t="s">
        <v>2074</v>
      </c>
      <c r="Y172" t="b">
        <v>1</v>
      </c>
      <c r="AA172" t="s">
        <v>952</v>
      </c>
    </row>
    <row r="173" spans="1:27" x14ac:dyDescent="0.2">
      <c r="A173" t="s">
        <v>945</v>
      </c>
      <c r="B173">
        <v>491098</v>
      </c>
      <c r="D173" t="s">
        <v>1978</v>
      </c>
      <c r="E173" t="s">
        <v>1979</v>
      </c>
      <c r="G173" s="1">
        <v>45281</v>
      </c>
      <c r="K173" t="s">
        <v>53</v>
      </c>
      <c r="L173" t="s">
        <v>54</v>
      </c>
      <c r="M173" t="b">
        <v>0</v>
      </c>
      <c r="N173">
        <v>15</v>
      </c>
      <c r="T173">
        <v>15</v>
      </c>
      <c r="U173" t="s">
        <v>1887</v>
      </c>
      <c r="V173" t="s">
        <v>2075</v>
      </c>
      <c r="W173" t="s">
        <v>1990</v>
      </c>
      <c r="X173" t="s">
        <v>2045</v>
      </c>
      <c r="Y173" t="b">
        <v>1</v>
      </c>
      <c r="AA173" t="s">
        <v>53</v>
      </c>
    </row>
    <row r="174" spans="1:27" x14ac:dyDescent="0.2">
      <c r="A174" t="s">
        <v>945</v>
      </c>
      <c r="B174">
        <v>491098</v>
      </c>
      <c r="D174" t="s">
        <v>1978</v>
      </c>
      <c r="E174" t="s">
        <v>1979</v>
      </c>
      <c r="G174" s="1">
        <v>45281</v>
      </c>
      <c r="K174" t="s">
        <v>53</v>
      </c>
      <c r="L174" t="s">
        <v>54</v>
      </c>
      <c r="M174" t="b">
        <v>0</v>
      </c>
      <c r="N174">
        <v>15</v>
      </c>
      <c r="T174">
        <v>15</v>
      </c>
      <c r="U174" t="s">
        <v>1887</v>
      </c>
      <c r="V174" t="s">
        <v>2076</v>
      </c>
      <c r="W174" t="s">
        <v>1990</v>
      </c>
      <c r="X174" t="s">
        <v>2045</v>
      </c>
      <c r="Y174" t="b">
        <v>1</v>
      </c>
      <c r="Z174">
        <v>15</v>
      </c>
      <c r="AA174" t="s">
        <v>976</v>
      </c>
    </row>
    <row r="175" spans="1:27" x14ac:dyDescent="0.2">
      <c r="A175" t="s">
        <v>945</v>
      </c>
      <c r="B175">
        <v>491098</v>
      </c>
      <c r="D175" t="s">
        <v>1978</v>
      </c>
      <c r="E175" t="s">
        <v>1979</v>
      </c>
      <c r="G175" s="1">
        <v>45281</v>
      </c>
      <c r="K175" t="s">
        <v>53</v>
      </c>
      <c r="L175" t="s">
        <v>54</v>
      </c>
      <c r="M175" t="b">
        <v>0</v>
      </c>
      <c r="N175">
        <v>15</v>
      </c>
      <c r="T175">
        <v>15</v>
      </c>
      <c r="U175" t="s">
        <v>1887</v>
      </c>
      <c r="X175" t="s">
        <v>2045</v>
      </c>
      <c r="Y175" t="b">
        <v>1</v>
      </c>
      <c r="AA175" t="s">
        <v>952</v>
      </c>
    </row>
    <row r="176" spans="1:27" x14ac:dyDescent="0.2">
      <c r="A176" t="s">
        <v>945</v>
      </c>
      <c r="B176">
        <v>491098</v>
      </c>
      <c r="D176" t="s">
        <v>1978</v>
      </c>
      <c r="E176" t="s">
        <v>1979</v>
      </c>
      <c r="G176" s="1">
        <v>45281</v>
      </c>
      <c r="K176" t="s">
        <v>53</v>
      </c>
      <c r="L176" t="s">
        <v>54</v>
      </c>
      <c r="M176" t="b">
        <v>0</v>
      </c>
      <c r="N176">
        <v>15</v>
      </c>
      <c r="T176">
        <v>15</v>
      </c>
      <c r="U176" t="s">
        <v>1887</v>
      </c>
      <c r="X176" t="s">
        <v>2045</v>
      </c>
      <c r="Y176" t="b">
        <v>1</v>
      </c>
      <c r="AA176" t="s">
        <v>53</v>
      </c>
    </row>
    <row r="177" spans="1:27" x14ac:dyDescent="0.2">
      <c r="A177" t="s">
        <v>713</v>
      </c>
      <c r="B177">
        <v>113455</v>
      </c>
      <c r="C177">
        <v>24</v>
      </c>
      <c r="D177" t="s">
        <v>1890</v>
      </c>
      <c r="E177" t="s">
        <v>1891</v>
      </c>
      <c r="F177" t="s">
        <v>76</v>
      </c>
      <c r="G177" s="1">
        <v>45429</v>
      </c>
      <c r="I177">
        <v>41</v>
      </c>
      <c r="J177">
        <v>36</v>
      </c>
      <c r="K177" t="s">
        <v>53</v>
      </c>
      <c r="L177" t="s">
        <v>54</v>
      </c>
      <c r="M177" t="b">
        <v>0</v>
      </c>
      <c r="N177">
        <v>35</v>
      </c>
      <c r="T177">
        <v>35</v>
      </c>
      <c r="U177" t="s">
        <v>1887</v>
      </c>
      <c r="V177" t="s">
        <v>2077</v>
      </c>
      <c r="W177" t="s">
        <v>1905</v>
      </c>
      <c r="X177" t="s">
        <v>2078</v>
      </c>
      <c r="Y177" t="b">
        <v>1</v>
      </c>
      <c r="Z177">
        <v>35</v>
      </c>
      <c r="AA177" t="s">
        <v>976</v>
      </c>
    </row>
    <row r="178" spans="1:27" x14ac:dyDescent="0.2">
      <c r="A178" t="s">
        <v>713</v>
      </c>
      <c r="B178">
        <v>113455</v>
      </c>
      <c r="C178">
        <v>24</v>
      </c>
      <c r="D178" t="s">
        <v>1890</v>
      </c>
      <c r="E178" t="s">
        <v>1891</v>
      </c>
      <c r="F178" t="s">
        <v>76</v>
      </c>
      <c r="G178" s="1">
        <v>45429</v>
      </c>
      <c r="I178">
        <v>41</v>
      </c>
      <c r="J178">
        <v>36</v>
      </c>
      <c r="K178" t="s">
        <v>53</v>
      </c>
      <c r="L178" t="s">
        <v>54</v>
      </c>
      <c r="M178" t="b">
        <v>0</v>
      </c>
      <c r="N178">
        <v>35</v>
      </c>
      <c r="T178">
        <v>35</v>
      </c>
      <c r="U178" t="s">
        <v>1887</v>
      </c>
      <c r="X178" t="s">
        <v>2079</v>
      </c>
      <c r="Y178" t="b">
        <v>1</v>
      </c>
      <c r="AA178" t="s">
        <v>952</v>
      </c>
    </row>
    <row r="179" spans="1:27" x14ac:dyDescent="0.2">
      <c r="A179" t="s">
        <v>713</v>
      </c>
      <c r="B179">
        <v>113455</v>
      </c>
      <c r="C179">
        <v>24</v>
      </c>
      <c r="D179" t="s">
        <v>1890</v>
      </c>
      <c r="E179" t="s">
        <v>1891</v>
      </c>
      <c r="F179" t="s">
        <v>76</v>
      </c>
      <c r="G179" s="1">
        <v>45429</v>
      </c>
      <c r="I179">
        <v>41</v>
      </c>
      <c r="J179">
        <v>36</v>
      </c>
      <c r="K179" t="s">
        <v>53</v>
      </c>
      <c r="L179" t="s">
        <v>54</v>
      </c>
      <c r="M179" t="b">
        <v>0</v>
      </c>
      <c r="N179">
        <v>35</v>
      </c>
      <c r="T179">
        <v>35</v>
      </c>
      <c r="U179" t="s">
        <v>1887</v>
      </c>
      <c r="X179" t="s">
        <v>2078</v>
      </c>
      <c r="Y179" t="b">
        <v>1</v>
      </c>
      <c r="AA179" t="s">
        <v>53</v>
      </c>
    </row>
    <row r="180" spans="1:27" x14ac:dyDescent="0.2">
      <c r="A180" t="s">
        <v>253</v>
      </c>
      <c r="B180">
        <v>115921</v>
      </c>
      <c r="C180">
        <v>49</v>
      </c>
      <c r="D180" t="s">
        <v>1890</v>
      </c>
      <c r="E180" t="s">
        <v>1891</v>
      </c>
      <c r="F180" t="s">
        <v>71</v>
      </c>
      <c r="G180" s="1">
        <v>45371</v>
      </c>
      <c r="I180">
        <v>31</v>
      </c>
      <c r="K180" t="s">
        <v>53</v>
      </c>
      <c r="L180" t="s">
        <v>54</v>
      </c>
      <c r="M180" t="b">
        <v>0</v>
      </c>
      <c r="N180">
        <v>50</v>
      </c>
      <c r="T180">
        <v>50</v>
      </c>
      <c r="U180" t="s">
        <v>1887</v>
      </c>
      <c r="V180" t="s">
        <v>2080</v>
      </c>
      <c r="W180" t="s">
        <v>2025</v>
      </c>
      <c r="X180" t="s">
        <v>2081</v>
      </c>
      <c r="Y180" t="b">
        <v>1</v>
      </c>
      <c r="Z180">
        <v>20</v>
      </c>
      <c r="AA180" t="s">
        <v>976</v>
      </c>
    </row>
    <row r="181" spans="1:27" x14ac:dyDescent="0.2">
      <c r="A181" t="s">
        <v>253</v>
      </c>
      <c r="B181">
        <v>115921</v>
      </c>
      <c r="C181">
        <v>49</v>
      </c>
      <c r="D181" t="s">
        <v>1890</v>
      </c>
      <c r="E181" t="s">
        <v>1891</v>
      </c>
      <c r="F181" t="s">
        <v>71</v>
      </c>
      <c r="G181" s="1">
        <v>45371</v>
      </c>
      <c r="I181">
        <v>31</v>
      </c>
      <c r="K181" t="s">
        <v>53</v>
      </c>
      <c r="L181" t="s">
        <v>54</v>
      </c>
      <c r="M181" t="b">
        <v>0</v>
      </c>
      <c r="N181">
        <v>50</v>
      </c>
      <c r="T181">
        <v>50</v>
      </c>
      <c r="U181" t="s">
        <v>1887</v>
      </c>
      <c r="V181" t="s">
        <v>2082</v>
      </c>
      <c r="W181" t="s">
        <v>2025</v>
      </c>
      <c r="X181" t="s">
        <v>2081</v>
      </c>
      <c r="Y181" t="b">
        <v>1</v>
      </c>
      <c r="Z181">
        <v>30</v>
      </c>
      <c r="AA181" t="s">
        <v>976</v>
      </c>
    </row>
    <row r="182" spans="1:27" x14ac:dyDescent="0.2">
      <c r="A182" t="s">
        <v>253</v>
      </c>
      <c r="B182">
        <v>115921</v>
      </c>
      <c r="C182">
        <v>49</v>
      </c>
      <c r="D182" t="s">
        <v>1890</v>
      </c>
      <c r="E182" t="s">
        <v>1891</v>
      </c>
      <c r="F182" t="s">
        <v>71</v>
      </c>
      <c r="G182" s="1">
        <v>45371</v>
      </c>
      <c r="I182">
        <v>31</v>
      </c>
      <c r="K182" t="s">
        <v>53</v>
      </c>
      <c r="L182" t="s">
        <v>54</v>
      </c>
      <c r="M182" t="b">
        <v>0</v>
      </c>
      <c r="N182">
        <v>50</v>
      </c>
      <c r="T182">
        <v>50</v>
      </c>
      <c r="U182" t="s">
        <v>1887</v>
      </c>
      <c r="X182" t="s">
        <v>2023</v>
      </c>
      <c r="Y182" t="b">
        <v>1</v>
      </c>
      <c r="AA182" t="s">
        <v>952</v>
      </c>
    </row>
    <row r="183" spans="1:27" x14ac:dyDescent="0.2">
      <c r="A183" t="s">
        <v>253</v>
      </c>
      <c r="B183">
        <v>115921</v>
      </c>
      <c r="C183">
        <v>49</v>
      </c>
      <c r="D183" t="s">
        <v>1890</v>
      </c>
      <c r="E183" t="s">
        <v>1891</v>
      </c>
      <c r="F183" t="s">
        <v>71</v>
      </c>
      <c r="G183" s="1">
        <v>45371</v>
      </c>
      <c r="I183">
        <v>31</v>
      </c>
      <c r="K183" t="s">
        <v>53</v>
      </c>
      <c r="L183" t="s">
        <v>54</v>
      </c>
      <c r="M183" t="b">
        <v>0</v>
      </c>
      <c r="N183">
        <v>50</v>
      </c>
      <c r="T183">
        <v>50</v>
      </c>
      <c r="U183" t="s">
        <v>1887</v>
      </c>
      <c r="X183" t="s">
        <v>2081</v>
      </c>
      <c r="Y183" t="b">
        <v>1</v>
      </c>
      <c r="AA183" t="s">
        <v>53</v>
      </c>
    </row>
    <row r="184" spans="1:27" x14ac:dyDescent="0.2">
      <c r="A184" t="s">
        <v>809</v>
      </c>
      <c r="B184">
        <v>124615</v>
      </c>
      <c r="C184">
        <v>148</v>
      </c>
      <c r="D184" t="s">
        <v>1890</v>
      </c>
      <c r="E184" t="s">
        <v>1891</v>
      </c>
      <c r="F184" t="s">
        <v>58</v>
      </c>
      <c r="G184" s="1">
        <v>45532</v>
      </c>
      <c r="I184">
        <v>82</v>
      </c>
      <c r="J184">
        <v>124</v>
      </c>
      <c r="K184" t="s">
        <v>53</v>
      </c>
      <c r="L184" t="s">
        <v>54</v>
      </c>
      <c r="M184" t="b">
        <v>0</v>
      </c>
      <c r="N184">
        <v>120</v>
      </c>
      <c r="T184">
        <v>120</v>
      </c>
      <c r="U184" t="s">
        <v>1887</v>
      </c>
      <c r="V184" t="s">
        <v>2083</v>
      </c>
      <c r="W184" t="s">
        <v>1893</v>
      </c>
      <c r="X184" t="s">
        <v>2084</v>
      </c>
      <c r="Y184" t="b">
        <v>1</v>
      </c>
      <c r="Z184">
        <v>120</v>
      </c>
      <c r="AA184" t="s">
        <v>976</v>
      </c>
    </row>
    <row r="185" spans="1:27" x14ac:dyDescent="0.2">
      <c r="A185" t="s">
        <v>809</v>
      </c>
      <c r="B185">
        <v>124615</v>
      </c>
      <c r="C185">
        <v>148</v>
      </c>
      <c r="D185" t="s">
        <v>1890</v>
      </c>
      <c r="E185" t="s">
        <v>1891</v>
      </c>
      <c r="F185" t="s">
        <v>58</v>
      </c>
      <c r="G185" s="1">
        <v>45532</v>
      </c>
      <c r="I185">
        <v>82</v>
      </c>
      <c r="J185">
        <v>124</v>
      </c>
      <c r="K185" t="s">
        <v>53</v>
      </c>
      <c r="L185" t="s">
        <v>54</v>
      </c>
      <c r="M185" t="b">
        <v>0</v>
      </c>
      <c r="N185">
        <v>120</v>
      </c>
      <c r="T185">
        <v>120</v>
      </c>
      <c r="U185" t="s">
        <v>1887</v>
      </c>
      <c r="X185" t="s">
        <v>2084</v>
      </c>
      <c r="Y185" t="b">
        <v>1</v>
      </c>
      <c r="AA185" t="s">
        <v>53</v>
      </c>
    </row>
    <row r="186" spans="1:27" x14ac:dyDescent="0.2">
      <c r="A186" t="s">
        <v>1108</v>
      </c>
      <c r="B186">
        <v>112450</v>
      </c>
      <c r="C186">
        <v>119</v>
      </c>
      <c r="D186" t="s">
        <v>1890</v>
      </c>
      <c r="E186" t="s">
        <v>1891</v>
      </c>
      <c r="F186" t="s">
        <v>58</v>
      </c>
      <c r="G186" s="1">
        <v>45273</v>
      </c>
      <c r="I186">
        <v>127</v>
      </c>
      <c r="K186" t="s">
        <v>976</v>
      </c>
      <c r="L186" t="s">
        <v>54</v>
      </c>
      <c r="M186" t="b">
        <v>0</v>
      </c>
      <c r="N186">
        <v>125</v>
      </c>
      <c r="T186">
        <v>125</v>
      </c>
      <c r="U186" t="s">
        <v>1887</v>
      </c>
      <c r="V186" t="s">
        <v>2085</v>
      </c>
      <c r="W186" t="s">
        <v>2086</v>
      </c>
      <c r="X186" t="s">
        <v>1895</v>
      </c>
      <c r="Y186" t="b">
        <v>1</v>
      </c>
      <c r="Z186">
        <v>123</v>
      </c>
      <c r="AA186" t="s">
        <v>976</v>
      </c>
    </row>
    <row r="187" spans="1:27" x14ac:dyDescent="0.2">
      <c r="A187" t="s">
        <v>1108</v>
      </c>
      <c r="B187">
        <v>112450</v>
      </c>
      <c r="C187">
        <v>119</v>
      </c>
      <c r="D187" t="s">
        <v>1890</v>
      </c>
      <c r="E187" t="s">
        <v>1891</v>
      </c>
      <c r="F187" t="s">
        <v>58</v>
      </c>
      <c r="G187" s="1">
        <v>45273</v>
      </c>
      <c r="I187">
        <v>127</v>
      </c>
      <c r="K187" t="s">
        <v>976</v>
      </c>
      <c r="L187" t="s">
        <v>54</v>
      </c>
      <c r="M187" t="b">
        <v>0</v>
      </c>
      <c r="N187">
        <v>125</v>
      </c>
      <c r="T187">
        <v>125</v>
      </c>
      <c r="U187" t="s">
        <v>1887</v>
      </c>
      <c r="V187" t="s">
        <v>2087</v>
      </c>
      <c r="W187" t="s">
        <v>2086</v>
      </c>
      <c r="X187" t="s">
        <v>1895</v>
      </c>
      <c r="Y187" t="b">
        <v>1</v>
      </c>
      <c r="Z187">
        <v>2</v>
      </c>
      <c r="AA187" t="s">
        <v>976</v>
      </c>
    </row>
    <row r="188" spans="1:27" x14ac:dyDescent="0.2">
      <c r="A188" t="s">
        <v>1064</v>
      </c>
      <c r="B188">
        <v>105706</v>
      </c>
      <c r="C188">
        <v>759</v>
      </c>
      <c r="D188" t="s">
        <v>1890</v>
      </c>
      <c r="E188" t="s">
        <v>1891</v>
      </c>
      <c r="F188" t="s">
        <v>55</v>
      </c>
      <c r="G188" s="1">
        <v>45653</v>
      </c>
      <c r="H188" s="1">
        <v>45671</v>
      </c>
      <c r="I188">
        <v>749</v>
      </c>
      <c r="K188" t="s">
        <v>952</v>
      </c>
      <c r="L188" t="s">
        <v>54</v>
      </c>
      <c r="M188" t="b">
        <v>0</v>
      </c>
      <c r="N188">
        <v>778</v>
      </c>
      <c r="T188">
        <v>778</v>
      </c>
      <c r="U188" t="s">
        <v>1887</v>
      </c>
      <c r="V188" t="s">
        <v>2088</v>
      </c>
      <c r="W188" t="s">
        <v>1982</v>
      </c>
      <c r="X188" t="s">
        <v>2089</v>
      </c>
      <c r="Y188" t="b">
        <v>1</v>
      </c>
      <c r="Z188">
        <v>725</v>
      </c>
      <c r="AA188" t="s">
        <v>976</v>
      </c>
    </row>
    <row r="189" spans="1:27" x14ac:dyDescent="0.2">
      <c r="A189" t="s">
        <v>1064</v>
      </c>
      <c r="B189">
        <v>105706</v>
      </c>
      <c r="C189">
        <v>759</v>
      </c>
      <c r="D189" t="s">
        <v>1890</v>
      </c>
      <c r="E189" t="s">
        <v>1891</v>
      </c>
      <c r="F189" t="s">
        <v>55</v>
      </c>
      <c r="G189" s="1">
        <v>45653</v>
      </c>
      <c r="H189" s="1">
        <v>45671</v>
      </c>
      <c r="I189">
        <v>749</v>
      </c>
      <c r="K189" t="s">
        <v>952</v>
      </c>
      <c r="L189" t="s">
        <v>54</v>
      </c>
      <c r="M189" t="b">
        <v>0</v>
      </c>
      <c r="N189">
        <v>778</v>
      </c>
      <c r="T189">
        <v>778</v>
      </c>
      <c r="U189" t="s">
        <v>1887</v>
      </c>
      <c r="V189" t="s">
        <v>2090</v>
      </c>
      <c r="W189" t="s">
        <v>1940</v>
      </c>
      <c r="X189" t="s">
        <v>1984</v>
      </c>
      <c r="Y189" t="b">
        <v>1</v>
      </c>
      <c r="Z189">
        <v>53</v>
      </c>
      <c r="AA189" t="s">
        <v>976</v>
      </c>
    </row>
    <row r="190" spans="1:27" x14ac:dyDescent="0.2">
      <c r="A190" t="s">
        <v>1064</v>
      </c>
      <c r="B190">
        <v>105706</v>
      </c>
      <c r="C190">
        <v>759</v>
      </c>
      <c r="D190" t="s">
        <v>1890</v>
      </c>
      <c r="E190" t="s">
        <v>1891</v>
      </c>
      <c r="F190" t="s">
        <v>55</v>
      </c>
      <c r="G190" s="1">
        <v>45653</v>
      </c>
      <c r="H190" s="1">
        <v>45671</v>
      </c>
      <c r="I190">
        <v>749</v>
      </c>
      <c r="K190" t="s">
        <v>952</v>
      </c>
      <c r="L190" t="s">
        <v>54</v>
      </c>
      <c r="M190" t="b">
        <v>0</v>
      </c>
      <c r="N190">
        <v>778</v>
      </c>
      <c r="T190">
        <v>778</v>
      </c>
      <c r="U190" t="s">
        <v>1887</v>
      </c>
      <c r="X190" t="s">
        <v>1984</v>
      </c>
      <c r="Y190" t="b">
        <v>1</v>
      </c>
      <c r="AA190" t="s">
        <v>952</v>
      </c>
    </row>
    <row r="191" spans="1:27" x14ac:dyDescent="0.2">
      <c r="A191" t="s">
        <v>373</v>
      </c>
      <c r="B191">
        <v>451573</v>
      </c>
      <c r="C191">
        <v>56</v>
      </c>
      <c r="D191" t="s">
        <v>1890</v>
      </c>
      <c r="E191" t="s">
        <v>1891</v>
      </c>
      <c r="F191" t="s">
        <v>71</v>
      </c>
      <c r="G191" s="1">
        <v>45799</v>
      </c>
      <c r="I191">
        <v>25</v>
      </c>
      <c r="J191">
        <v>25</v>
      </c>
      <c r="K191" t="s">
        <v>53</v>
      </c>
      <c r="L191" t="s">
        <v>68</v>
      </c>
      <c r="M191" t="b">
        <v>0</v>
      </c>
      <c r="P191">
        <v>25</v>
      </c>
      <c r="T191">
        <v>25</v>
      </c>
      <c r="U191" t="s">
        <v>1887</v>
      </c>
      <c r="V191" t="s">
        <v>2091</v>
      </c>
      <c r="W191" t="s">
        <v>1887</v>
      </c>
      <c r="X191" t="s">
        <v>1987</v>
      </c>
      <c r="Y191" t="b">
        <v>1</v>
      </c>
      <c r="Z191">
        <v>25</v>
      </c>
      <c r="AA191" t="s">
        <v>976</v>
      </c>
    </row>
    <row r="192" spans="1:27" x14ac:dyDescent="0.2">
      <c r="A192" t="s">
        <v>373</v>
      </c>
      <c r="B192">
        <v>451573</v>
      </c>
      <c r="C192">
        <v>56</v>
      </c>
      <c r="D192" t="s">
        <v>1890</v>
      </c>
      <c r="E192" t="s">
        <v>1891</v>
      </c>
      <c r="F192" t="s">
        <v>71</v>
      </c>
      <c r="G192" s="1">
        <v>45799</v>
      </c>
      <c r="I192">
        <v>25</v>
      </c>
      <c r="J192">
        <v>25</v>
      </c>
      <c r="K192" t="s">
        <v>53</v>
      </c>
      <c r="L192" t="s">
        <v>68</v>
      </c>
      <c r="M192" t="b">
        <v>0</v>
      </c>
      <c r="P192">
        <v>25</v>
      </c>
      <c r="T192">
        <v>25</v>
      </c>
      <c r="U192" t="s">
        <v>1887</v>
      </c>
      <c r="X192" t="s">
        <v>1987</v>
      </c>
      <c r="Y192" t="b">
        <v>1</v>
      </c>
      <c r="AA192" t="s">
        <v>53</v>
      </c>
    </row>
    <row r="193" spans="1:27" x14ac:dyDescent="0.2">
      <c r="A193" t="s">
        <v>962</v>
      </c>
      <c r="B193">
        <v>132851</v>
      </c>
      <c r="C193">
        <v>1743</v>
      </c>
      <c r="D193" t="s">
        <v>1890</v>
      </c>
      <c r="E193" t="s">
        <v>1891</v>
      </c>
      <c r="F193" t="s">
        <v>55</v>
      </c>
      <c r="G193" s="1">
        <v>45055</v>
      </c>
      <c r="I193">
        <v>3690</v>
      </c>
      <c r="J193">
        <v>126</v>
      </c>
      <c r="K193" t="s">
        <v>53</v>
      </c>
      <c r="L193" t="s">
        <v>963</v>
      </c>
      <c r="M193" t="b">
        <v>0</v>
      </c>
      <c r="S193">
        <v>2</v>
      </c>
      <c r="T193">
        <v>2</v>
      </c>
      <c r="U193" t="s">
        <v>1887</v>
      </c>
      <c r="V193" t="s">
        <v>2092</v>
      </c>
      <c r="W193" t="s">
        <v>2093</v>
      </c>
      <c r="X193" t="s">
        <v>1909</v>
      </c>
      <c r="Y193" t="b">
        <v>1</v>
      </c>
      <c r="Z193">
        <v>1</v>
      </c>
      <c r="AA193" t="s">
        <v>976</v>
      </c>
    </row>
    <row r="194" spans="1:27" x14ac:dyDescent="0.2">
      <c r="A194" t="s">
        <v>962</v>
      </c>
      <c r="B194">
        <v>132851</v>
      </c>
      <c r="C194">
        <v>1743</v>
      </c>
      <c r="D194" t="s">
        <v>1890</v>
      </c>
      <c r="E194" t="s">
        <v>1891</v>
      </c>
      <c r="F194" t="s">
        <v>55</v>
      </c>
      <c r="G194" s="1">
        <v>45055</v>
      </c>
      <c r="I194">
        <v>3690</v>
      </c>
      <c r="J194">
        <v>126</v>
      </c>
      <c r="K194" t="s">
        <v>53</v>
      </c>
      <c r="L194" t="s">
        <v>963</v>
      </c>
      <c r="M194" t="b">
        <v>0</v>
      </c>
      <c r="S194">
        <v>2</v>
      </c>
      <c r="T194">
        <v>2</v>
      </c>
      <c r="U194" t="s">
        <v>1887</v>
      </c>
      <c r="V194" t="s">
        <v>2094</v>
      </c>
      <c r="W194" t="s">
        <v>2093</v>
      </c>
      <c r="X194" t="s">
        <v>1909</v>
      </c>
      <c r="Y194" t="b">
        <v>1</v>
      </c>
      <c r="Z194">
        <v>1</v>
      </c>
      <c r="AA194" t="s">
        <v>976</v>
      </c>
    </row>
    <row r="195" spans="1:27" x14ac:dyDescent="0.2">
      <c r="A195" t="s">
        <v>962</v>
      </c>
      <c r="B195">
        <v>132851</v>
      </c>
      <c r="C195">
        <v>1743</v>
      </c>
      <c r="D195" t="s">
        <v>1890</v>
      </c>
      <c r="E195" t="s">
        <v>1891</v>
      </c>
      <c r="F195" t="s">
        <v>55</v>
      </c>
      <c r="G195" s="1">
        <v>45055</v>
      </c>
      <c r="I195">
        <v>3690</v>
      </c>
      <c r="J195">
        <v>126</v>
      </c>
      <c r="K195" t="s">
        <v>53</v>
      </c>
      <c r="L195" t="s">
        <v>963</v>
      </c>
      <c r="M195" t="b">
        <v>0</v>
      </c>
      <c r="S195">
        <v>2</v>
      </c>
      <c r="T195">
        <v>2</v>
      </c>
      <c r="U195" t="s">
        <v>1887</v>
      </c>
      <c r="X195" t="s">
        <v>1934</v>
      </c>
      <c r="Y195" t="b">
        <v>1</v>
      </c>
      <c r="AA195" t="s">
        <v>53</v>
      </c>
    </row>
    <row r="196" spans="1:27" x14ac:dyDescent="0.2">
      <c r="A196" t="s">
        <v>962</v>
      </c>
      <c r="B196">
        <v>132851</v>
      </c>
      <c r="C196">
        <v>1743</v>
      </c>
      <c r="D196" t="s">
        <v>1890</v>
      </c>
      <c r="E196" t="s">
        <v>1891</v>
      </c>
      <c r="F196" t="s">
        <v>55</v>
      </c>
      <c r="G196" s="1">
        <v>45055</v>
      </c>
      <c r="I196">
        <v>3690</v>
      </c>
      <c r="J196">
        <v>126</v>
      </c>
      <c r="K196" t="s">
        <v>53</v>
      </c>
      <c r="L196" t="s">
        <v>963</v>
      </c>
      <c r="M196" t="b">
        <v>0</v>
      </c>
      <c r="S196">
        <v>2</v>
      </c>
      <c r="T196">
        <v>2</v>
      </c>
      <c r="U196" t="s">
        <v>1887</v>
      </c>
      <c r="X196" t="s">
        <v>1909</v>
      </c>
      <c r="Y196" t="b">
        <v>1</v>
      </c>
      <c r="AA196" t="s">
        <v>952</v>
      </c>
    </row>
    <row r="197" spans="1:27" x14ac:dyDescent="0.2">
      <c r="A197" t="s">
        <v>1794</v>
      </c>
      <c r="B197">
        <v>108755</v>
      </c>
      <c r="C197">
        <v>136</v>
      </c>
      <c r="D197" t="s">
        <v>1890</v>
      </c>
      <c r="E197" t="s">
        <v>1891</v>
      </c>
      <c r="F197" t="s">
        <v>58</v>
      </c>
      <c r="G197" s="1">
        <v>43916</v>
      </c>
      <c r="I197">
        <v>200</v>
      </c>
      <c r="K197" t="s">
        <v>952</v>
      </c>
      <c r="L197" t="s">
        <v>963</v>
      </c>
      <c r="M197" t="b">
        <v>0</v>
      </c>
      <c r="S197">
        <v>196</v>
      </c>
      <c r="T197">
        <v>196</v>
      </c>
      <c r="U197" t="s">
        <v>1887</v>
      </c>
      <c r="V197" t="s">
        <v>2095</v>
      </c>
      <c r="W197" t="s">
        <v>2096</v>
      </c>
      <c r="X197" t="s">
        <v>1998</v>
      </c>
      <c r="Y197" t="b">
        <v>1</v>
      </c>
      <c r="Z197">
        <v>98</v>
      </c>
      <c r="AA197" t="s">
        <v>976</v>
      </c>
    </row>
    <row r="198" spans="1:27" x14ac:dyDescent="0.2">
      <c r="A198" t="s">
        <v>1794</v>
      </c>
      <c r="B198">
        <v>108755</v>
      </c>
      <c r="C198">
        <v>136</v>
      </c>
      <c r="D198" t="s">
        <v>1890</v>
      </c>
      <c r="E198" t="s">
        <v>1891</v>
      </c>
      <c r="F198" t="s">
        <v>58</v>
      </c>
      <c r="G198" s="1">
        <v>43916</v>
      </c>
      <c r="I198">
        <v>200</v>
      </c>
      <c r="K198" t="s">
        <v>952</v>
      </c>
      <c r="L198" t="s">
        <v>963</v>
      </c>
      <c r="M198" t="b">
        <v>0</v>
      </c>
      <c r="S198">
        <v>196</v>
      </c>
      <c r="T198">
        <v>196</v>
      </c>
      <c r="U198" t="s">
        <v>1887</v>
      </c>
      <c r="V198" t="s">
        <v>2097</v>
      </c>
      <c r="W198" t="s">
        <v>2096</v>
      </c>
      <c r="X198" t="s">
        <v>1998</v>
      </c>
      <c r="Y198" t="b">
        <v>1</v>
      </c>
      <c r="Z198">
        <v>98</v>
      </c>
      <c r="AA198" t="s">
        <v>976</v>
      </c>
    </row>
    <row r="199" spans="1:27" x14ac:dyDescent="0.2">
      <c r="A199" t="s">
        <v>1794</v>
      </c>
      <c r="B199">
        <v>108755</v>
      </c>
      <c r="C199">
        <v>136</v>
      </c>
      <c r="D199" t="s">
        <v>1890</v>
      </c>
      <c r="E199" t="s">
        <v>1891</v>
      </c>
      <c r="F199" t="s">
        <v>58</v>
      </c>
      <c r="G199" s="1">
        <v>43916</v>
      </c>
      <c r="I199">
        <v>200</v>
      </c>
      <c r="K199" t="s">
        <v>952</v>
      </c>
      <c r="L199" t="s">
        <v>963</v>
      </c>
      <c r="M199" t="b">
        <v>0</v>
      </c>
      <c r="S199">
        <v>196</v>
      </c>
      <c r="T199">
        <v>196</v>
      </c>
      <c r="U199" t="s">
        <v>1887</v>
      </c>
      <c r="X199" t="s">
        <v>1954</v>
      </c>
      <c r="Y199" t="b">
        <v>1</v>
      </c>
      <c r="AA199" t="s">
        <v>952</v>
      </c>
    </row>
    <row r="200" spans="1:27" x14ac:dyDescent="0.2">
      <c r="A200" t="s">
        <v>1794</v>
      </c>
      <c r="B200">
        <v>108755</v>
      </c>
      <c r="C200">
        <v>136</v>
      </c>
      <c r="D200" t="s">
        <v>1890</v>
      </c>
      <c r="E200" t="s">
        <v>1891</v>
      </c>
      <c r="F200" t="s">
        <v>58</v>
      </c>
      <c r="G200" s="1">
        <v>43916</v>
      </c>
      <c r="I200">
        <v>200</v>
      </c>
      <c r="K200" t="s">
        <v>952</v>
      </c>
      <c r="L200" t="s">
        <v>963</v>
      </c>
      <c r="M200" t="b">
        <v>0</v>
      </c>
      <c r="S200">
        <v>196</v>
      </c>
      <c r="T200">
        <v>196</v>
      </c>
      <c r="U200" t="s">
        <v>1887</v>
      </c>
      <c r="X200" t="s">
        <v>1998</v>
      </c>
      <c r="Y200" t="b">
        <v>1</v>
      </c>
      <c r="AA200" t="s">
        <v>952</v>
      </c>
    </row>
    <row r="201" spans="1:27" x14ac:dyDescent="0.2">
      <c r="A201" t="s">
        <v>1405</v>
      </c>
      <c r="B201">
        <v>483180</v>
      </c>
      <c r="C201">
        <v>5</v>
      </c>
      <c r="D201" t="s">
        <v>1890</v>
      </c>
      <c r="E201" t="s">
        <v>1891</v>
      </c>
      <c r="F201" t="s">
        <v>76</v>
      </c>
      <c r="G201" s="1">
        <v>45470</v>
      </c>
      <c r="I201">
        <v>6</v>
      </c>
      <c r="J201">
        <v>5</v>
      </c>
      <c r="K201" t="s">
        <v>53</v>
      </c>
      <c r="L201" t="s">
        <v>973</v>
      </c>
      <c r="M201" t="b">
        <v>0</v>
      </c>
      <c r="O201">
        <v>1</v>
      </c>
      <c r="T201">
        <v>1</v>
      </c>
      <c r="U201" t="s">
        <v>1887</v>
      </c>
      <c r="V201" t="s">
        <v>2098</v>
      </c>
      <c r="W201" t="s">
        <v>1889</v>
      </c>
      <c r="X201" t="s">
        <v>1913</v>
      </c>
      <c r="Y201" t="b">
        <v>1</v>
      </c>
      <c r="Z201">
        <v>1</v>
      </c>
      <c r="AA201" t="s">
        <v>976</v>
      </c>
    </row>
    <row r="202" spans="1:27" x14ac:dyDescent="0.2">
      <c r="A202" t="s">
        <v>1405</v>
      </c>
      <c r="B202">
        <v>483180</v>
      </c>
      <c r="C202">
        <v>5</v>
      </c>
      <c r="D202" t="s">
        <v>1890</v>
      </c>
      <c r="E202" t="s">
        <v>1891</v>
      </c>
      <c r="F202" t="s">
        <v>76</v>
      </c>
      <c r="G202" s="1">
        <v>45470</v>
      </c>
      <c r="I202">
        <v>6</v>
      </c>
      <c r="J202">
        <v>5</v>
      </c>
      <c r="K202" t="s">
        <v>53</v>
      </c>
      <c r="L202" t="s">
        <v>973</v>
      </c>
      <c r="M202" t="b">
        <v>0</v>
      </c>
      <c r="O202">
        <v>1</v>
      </c>
      <c r="T202">
        <v>1</v>
      </c>
      <c r="U202" t="s">
        <v>1887</v>
      </c>
      <c r="X202" t="s">
        <v>1913</v>
      </c>
      <c r="Y202" t="b">
        <v>1</v>
      </c>
      <c r="AA202" t="s">
        <v>952</v>
      </c>
    </row>
    <row r="203" spans="1:27" x14ac:dyDescent="0.2">
      <c r="A203" t="s">
        <v>1405</v>
      </c>
      <c r="B203">
        <v>483180</v>
      </c>
      <c r="C203">
        <v>5</v>
      </c>
      <c r="D203" t="s">
        <v>1890</v>
      </c>
      <c r="E203" t="s">
        <v>1891</v>
      </c>
      <c r="F203" t="s">
        <v>76</v>
      </c>
      <c r="G203" s="1">
        <v>45470</v>
      </c>
      <c r="I203">
        <v>6</v>
      </c>
      <c r="J203">
        <v>5</v>
      </c>
      <c r="K203" t="s">
        <v>53</v>
      </c>
      <c r="L203" t="s">
        <v>973</v>
      </c>
      <c r="M203" t="b">
        <v>0</v>
      </c>
      <c r="O203">
        <v>1</v>
      </c>
      <c r="T203">
        <v>1</v>
      </c>
      <c r="U203" t="s">
        <v>1887</v>
      </c>
      <c r="X203" t="s">
        <v>2010</v>
      </c>
      <c r="Y203" t="b">
        <v>1</v>
      </c>
      <c r="AA203" t="s">
        <v>53</v>
      </c>
    </row>
    <row r="204" spans="1:27" x14ac:dyDescent="0.2">
      <c r="A204" t="s">
        <v>502</v>
      </c>
      <c r="B204">
        <v>477653</v>
      </c>
      <c r="C204">
        <v>8</v>
      </c>
      <c r="D204" t="s">
        <v>1890</v>
      </c>
      <c r="E204" t="s">
        <v>1891</v>
      </c>
      <c r="F204" t="s">
        <v>76</v>
      </c>
      <c r="G204" s="1">
        <v>45709</v>
      </c>
      <c r="H204" s="1">
        <v>45833</v>
      </c>
      <c r="J204">
        <v>3</v>
      </c>
      <c r="K204" t="s">
        <v>53</v>
      </c>
      <c r="L204" t="s">
        <v>68</v>
      </c>
      <c r="M204" t="b">
        <v>0</v>
      </c>
      <c r="P204">
        <v>3</v>
      </c>
      <c r="T204">
        <v>3</v>
      </c>
      <c r="U204" t="s">
        <v>1887</v>
      </c>
      <c r="V204" t="s">
        <v>2099</v>
      </c>
      <c r="W204" t="s">
        <v>2100</v>
      </c>
      <c r="X204" t="s">
        <v>1998</v>
      </c>
      <c r="Y204" t="b">
        <v>1</v>
      </c>
      <c r="Z204">
        <v>3</v>
      </c>
      <c r="AA204" t="s">
        <v>976</v>
      </c>
    </row>
    <row r="205" spans="1:27" x14ac:dyDescent="0.2">
      <c r="A205" t="s">
        <v>502</v>
      </c>
      <c r="B205">
        <v>477653</v>
      </c>
      <c r="C205">
        <v>8</v>
      </c>
      <c r="D205" t="s">
        <v>1890</v>
      </c>
      <c r="E205" t="s">
        <v>1891</v>
      </c>
      <c r="F205" t="s">
        <v>76</v>
      </c>
      <c r="G205" s="1">
        <v>45709</v>
      </c>
      <c r="H205" s="1">
        <v>45833</v>
      </c>
      <c r="J205">
        <v>3</v>
      </c>
      <c r="K205" t="s">
        <v>53</v>
      </c>
      <c r="L205" t="s">
        <v>68</v>
      </c>
      <c r="M205" t="b">
        <v>0</v>
      </c>
      <c r="P205">
        <v>3</v>
      </c>
      <c r="T205">
        <v>3</v>
      </c>
      <c r="U205" t="s">
        <v>1887</v>
      </c>
      <c r="X205" t="s">
        <v>1998</v>
      </c>
      <c r="Y205" t="b">
        <v>1</v>
      </c>
      <c r="AA205" t="s">
        <v>53</v>
      </c>
    </row>
    <row r="206" spans="1:27" x14ac:dyDescent="0.2">
      <c r="A206" t="s">
        <v>1687</v>
      </c>
      <c r="B206">
        <v>125270</v>
      </c>
      <c r="C206">
        <v>39</v>
      </c>
      <c r="D206" t="s">
        <v>1890</v>
      </c>
      <c r="E206" t="s">
        <v>1891</v>
      </c>
      <c r="F206" t="s">
        <v>76</v>
      </c>
      <c r="G206" s="1">
        <v>45889</v>
      </c>
      <c r="H206" s="1">
        <v>46043</v>
      </c>
      <c r="I206">
        <v>36</v>
      </c>
      <c r="J206">
        <v>41</v>
      </c>
      <c r="K206" t="s">
        <v>952</v>
      </c>
      <c r="L206" t="s">
        <v>973</v>
      </c>
      <c r="M206" t="b">
        <v>0</v>
      </c>
      <c r="O206">
        <v>35</v>
      </c>
      <c r="T206">
        <v>35</v>
      </c>
      <c r="U206" t="s">
        <v>1887</v>
      </c>
      <c r="V206" t="s">
        <v>2101</v>
      </c>
      <c r="W206" t="s">
        <v>1902</v>
      </c>
      <c r="X206" t="s">
        <v>1903</v>
      </c>
      <c r="Y206" t="b">
        <v>1</v>
      </c>
      <c r="Z206">
        <v>35</v>
      </c>
      <c r="AA206" t="s">
        <v>976</v>
      </c>
    </row>
    <row r="207" spans="1:27" x14ac:dyDescent="0.2">
      <c r="A207" t="s">
        <v>1687</v>
      </c>
      <c r="B207">
        <v>125270</v>
      </c>
      <c r="C207">
        <v>39</v>
      </c>
      <c r="D207" t="s">
        <v>1890</v>
      </c>
      <c r="E207" t="s">
        <v>1891</v>
      </c>
      <c r="F207" t="s">
        <v>76</v>
      </c>
      <c r="G207" s="1">
        <v>45889</v>
      </c>
      <c r="H207" s="1">
        <v>46043</v>
      </c>
      <c r="I207">
        <v>36</v>
      </c>
      <c r="J207">
        <v>41</v>
      </c>
      <c r="K207" t="s">
        <v>952</v>
      </c>
      <c r="L207" t="s">
        <v>973</v>
      </c>
      <c r="M207" t="b">
        <v>0</v>
      </c>
      <c r="O207">
        <v>35</v>
      </c>
      <c r="T207">
        <v>35</v>
      </c>
      <c r="U207" t="s">
        <v>1887</v>
      </c>
      <c r="X207" t="s">
        <v>1903</v>
      </c>
      <c r="Y207" t="b">
        <v>1</v>
      </c>
      <c r="AA207" t="s">
        <v>952</v>
      </c>
    </row>
    <row r="208" spans="1:27" x14ac:dyDescent="0.2">
      <c r="A208" t="s">
        <v>167</v>
      </c>
      <c r="B208">
        <v>463524</v>
      </c>
      <c r="D208" t="s">
        <v>1963</v>
      </c>
      <c r="E208" t="s">
        <v>2102</v>
      </c>
      <c r="G208" s="1">
        <v>45657</v>
      </c>
      <c r="J208">
        <v>279</v>
      </c>
      <c r="K208" t="s">
        <v>53</v>
      </c>
      <c r="L208" t="s">
        <v>54</v>
      </c>
      <c r="M208" t="b">
        <v>0</v>
      </c>
      <c r="N208">
        <v>3</v>
      </c>
      <c r="T208">
        <v>3</v>
      </c>
      <c r="U208" t="s">
        <v>1887</v>
      </c>
      <c r="V208" t="s">
        <v>2103</v>
      </c>
      <c r="W208" t="s">
        <v>2104</v>
      </c>
      <c r="X208" t="s">
        <v>1906</v>
      </c>
      <c r="Y208" t="b">
        <v>1</v>
      </c>
      <c r="Z208">
        <v>3</v>
      </c>
      <c r="AA208" t="s">
        <v>976</v>
      </c>
    </row>
    <row r="209" spans="1:27" x14ac:dyDescent="0.2">
      <c r="A209" t="s">
        <v>167</v>
      </c>
      <c r="B209">
        <v>463524</v>
      </c>
      <c r="D209" t="s">
        <v>1963</v>
      </c>
      <c r="E209" t="s">
        <v>2102</v>
      </c>
      <c r="G209" s="1">
        <v>45657</v>
      </c>
      <c r="J209">
        <v>279</v>
      </c>
      <c r="K209" t="s">
        <v>53</v>
      </c>
      <c r="L209" t="s">
        <v>54</v>
      </c>
      <c r="M209" t="b">
        <v>0</v>
      </c>
      <c r="N209">
        <v>3</v>
      </c>
      <c r="T209">
        <v>3</v>
      </c>
      <c r="U209" t="s">
        <v>1887</v>
      </c>
      <c r="X209" t="s">
        <v>1906</v>
      </c>
      <c r="Y209" t="b">
        <v>1</v>
      </c>
      <c r="AA209" t="s">
        <v>53</v>
      </c>
    </row>
    <row r="210" spans="1:27" x14ac:dyDescent="0.2">
      <c r="A210" t="s">
        <v>935</v>
      </c>
      <c r="B210">
        <v>554048</v>
      </c>
      <c r="C210">
        <v>10964</v>
      </c>
      <c r="D210" t="s">
        <v>1963</v>
      </c>
      <c r="E210" t="s">
        <v>2102</v>
      </c>
      <c r="F210" t="s">
        <v>55</v>
      </c>
      <c r="G210" s="1">
        <v>45595</v>
      </c>
      <c r="J210">
        <v>2028</v>
      </c>
      <c r="K210" t="s">
        <v>53</v>
      </c>
      <c r="L210" t="s">
        <v>54</v>
      </c>
      <c r="M210" t="b">
        <v>0</v>
      </c>
      <c r="N210">
        <v>20</v>
      </c>
      <c r="T210">
        <v>20</v>
      </c>
      <c r="U210" t="s">
        <v>1887</v>
      </c>
      <c r="V210" t="s">
        <v>2105</v>
      </c>
      <c r="W210" t="s">
        <v>1940</v>
      </c>
      <c r="X210" t="s">
        <v>1914</v>
      </c>
      <c r="Y210" t="b">
        <v>1</v>
      </c>
      <c r="Z210">
        <v>20</v>
      </c>
      <c r="AA210" t="s">
        <v>976</v>
      </c>
    </row>
    <row r="211" spans="1:27" x14ac:dyDescent="0.2">
      <c r="A211" t="s">
        <v>935</v>
      </c>
      <c r="B211">
        <v>554048</v>
      </c>
      <c r="C211">
        <v>10964</v>
      </c>
      <c r="D211" t="s">
        <v>1963</v>
      </c>
      <c r="E211" t="s">
        <v>2102</v>
      </c>
      <c r="F211" t="s">
        <v>55</v>
      </c>
      <c r="G211" s="1">
        <v>45595</v>
      </c>
      <c r="J211">
        <v>2028</v>
      </c>
      <c r="K211" t="s">
        <v>53</v>
      </c>
      <c r="L211" t="s">
        <v>54</v>
      </c>
      <c r="M211" t="b">
        <v>0</v>
      </c>
      <c r="N211">
        <v>20</v>
      </c>
      <c r="T211">
        <v>20</v>
      </c>
      <c r="U211" t="s">
        <v>1887</v>
      </c>
      <c r="X211" t="s">
        <v>1916</v>
      </c>
      <c r="Y211" t="b">
        <v>1</v>
      </c>
      <c r="AA211" t="s">
        <v>53</v>
      </c>
    </row>
    <row r="212" spans="1:27" x14ac:dyDescent="0.2">
      <c r="A212" t="s">
        <v>935</v>
      </c>
      <c r="B212">
        <v>554048</v>
      </c>
      <c r="C212">
        <v>10964</v>
      </c>
      <c r="D212" t="s">
        <v>1963</v>
      </c>
      <c r="E212" t="s">
        <v>2102</v>
      </c>
      <c r="F212" t="s">
        <v>55</v>
      </c>
      <c r="G212" s="1">
        <v>45595</v>
      </c>
      <c r="J212">
        <v>2028</v>
      </c>
      <c r="K212" t="s">
        <v>53</v>
      </c>
      <c r="L212" t="s">
        <v>54</v>
      </c>
      <c r="M212" t="b">
        <v>0</v>
      </c>
      <c r="N212">
        <v>20</v>
      </c>
      <c r="T212">
        <v>20</v>
      </c>
      <c r="U212" t="s">
        <v>1887</v>
      </c>
      <c r="X212" t="s">
        <v>1937</v>
      </c>
      <c r="Y212" t="b">
        <v>1</v>
      </c>
      <c r="AA212" t="s">
        <v>53</v>
      </c>
    </row>
    <row r="213" spans="1:27" x14ac:dyDescent="0.2">
      <c r="A213" t="s">
        <v>935</v>
      </c>
      <c r="B213">
        <v>554048</v>
      </c>
      <c r="C213">
        <v>10964</v>
      </c>
      <c r="D213" t="s">
        <v>1963</v>
      </c>
      <c r="E213" t="s">
        <v>2102</v>
      </c>
      <c r="F213" t="s">
        <v>55</v>
      </c>
      <c r="G213" s="1">
        <v>45595</v>
      </c>
      <c r="J213">
        <v>2028</v>
      </c>
      <c r="K213" t="s">
        <v>53</v>
      </c>
      <c r="L213" t="s">
        <v>54</v>
      </c>
      <c r="M213" t="b">
        <v>0</v>
      </c>
      <c r="N213">
        <v>20</v>
      </c>
      <c r="T213">
        <v>20</v>
      </c>
      <c r="U213" t="s">
        <v>1887</v>
      </c>
      <c r="X213" t="s">
        <v>1914</v>
      </c>
      <c r="Y213" t="b">
        <v>1</v>
      </c>
      <c r="AA213" t="s">
        <v>53</v>
      </c>
    </row>
    <row r="214" spans="1:27" x14ac:dyDescent="0.2">
      <c r="A214" t="s">
        <v>935</v>
      </c>
      <c r="B214">
        <v>554048</v>
      </c>
      <c r="C214">
        <v>10964</v>
      </c>
      <c r="D214" t="s">
        <v>1963</v>
      </c>
      <c r="E214" t="s">
        <v>2102</v>
      </c>
      <c r="F214" t="s">
        <v>55</v>
      </c>
      <c r="G214" s="1">
        <v>45595</v>
      </c>
      <c r="J214">
        <v>2028</v>
      </c>
      <c r="K214" t="s">
        <v>53</v>
      </c>
      <c r="L214" t="s">
        <v>54</v>
      </c>
      <c r="M214" t="b">
        <v>0</v>
      </c>
      <c r="N214">
        <v>20</v>
      </c>
      <c r="T214">
        <v>20</v>
      </c>
      <c r="U214" t="s">
        <v>1887</v>
      </c>
      <c r="X214" t="s">
        <v>2106</v>
      </c>
      <c r="Y214" t="b">
        <v>1</v>
      </c>
      <c r="AA214" t="s">
        <v>53</v>
      </c>
    </row>
    <row r="215" spans="1:27" x14ac:dyDescent="0.2">
      <c r="A215" t="s">
        <v>935</v>
      </c>
      <c r="B215">
        <v>554048</v>
      </c>
      <c r="C215">
        <v>10964</v>
      </c>
      <c r="D215" t="s">
        <v>1963</v>
      </c>
      <c r="E215" t="s">
        <v>2102</v>
      </c>
      <c r="F215" t="s">
        <v>55</v>
      </c>
      <c r="G215" s="1">
        <v>45595</v>
      </c>
      <c r="J215">
        <v>2028</v>
      </c>
      <c r="K215" t="s">
        <v>53</v>
      </c>
      <c r="L215" t="s">
        <v>54</v>
      </c>
      <c r="M215" t="b">
        <v>0</v>
      </c>
      <c r="N215">
        <v>20</v>
      </c>
      <c r="T215">
        <v>20</v>
      </c>
      <c r="U215" t="s">
        <v>1887</v>
      </c>
      <c r="X215" t="s">
        <v>2107</v>
      </c>
      <c r="Y215" t="b">
        <v>1</v>
      </c>
      <c r="AA215" t="s">
        <v>53</v>
      </c>
    </row>
    <row r="216" spans="1:27" x14ac:dyDescent="0.2">
      <c r="A216" t="s">
        <v>173</v>
      </c>
      <c r="B216">
        <v>537752</v>
      </c>
      <c r="D216" t="s">
        <v>1963</v>
      </c>
      <c r="E216" t="s">
        <v>2102</v>
      </c>
      <c r="G216" s="1">
        <v>45653</v>
      </c>
      <c r="J216">
        <v>567</v>
      </c>
      <c r="K216" t="s">
        <v>53</v>
      </c>
      <c r="L216" t="s">
        <v>54</v>
      </c>
      <c r="M216" t="b">
        <v>0</v>
      </c>
      <c r="N216">
        <v>1</v>
      </c>
      <c r="T216">
        <v>1</v>
      </c>
      <c r="U216" t="s">
        <v>1887</v>
      </c>
      <c r="V216" t="s">
        <v>2108</v>
      </c>
      <c r="W216" t="s">
        <v>1887</v>
      </c>
      <c r="X216" t="s">
        <v>2107</v>
      </c>
      <c r="Y216" t="b">
        <v>1</v>
      </c>
      <c r="Z216">
        <v>1</v>
      </c>
      <c r="AA216" t="s">
        <v>976</v>
      </c>
    </row>
    <row r="217" spans="1:27" x14ac:dyDescent="0.2">
      <c r="A217" t="s">
        <v>173</v>
      </c>
      <c r="B217">
        <v>537752</v>
      </c>
      <c r="D217" t="s">
        <v>1963</v>
      </c>
      <c r="E217" t="s">
        <v>2102</v>
      </c>
      <c r="G217" s="1">
        <v>45653</v>
      </c>
      <c r="J217">
        <v>567</v>
      </c>
      <c r="K217" t="s">
        <v>53</v>
      </c>
      <c r="L217" t="s">
        <v>54</v>
      </c>
      <c r="M217" t="b">
        <v>0</v>
      </c>
      <c r="N217">
        <v>1</v>
      </c>
      <c r="T217">
        <v>1</v>
      </c>
      <c r="U217" t="s">
        <v>1887</v>
      </c>
      <c r="X217" t="s">
        <v>2107</v>
      </c>
      <c r="Y217" t="b">
        <v>1</v>
      </c>
      <c r="AA217" t="s">
        <v>53</v>
      </c>
    </row>
    <row r="218" spans="1:27" x14ac:dyDescent="0.2">
      <c r="A218" t="s">
        <v>168</v>
      </c>
      <c r="B218">
        <v>579350</v>
      </c>
      <c r="D218" t="s">
        <v>1963</v>
      </c>
      <c r="E218" t="s">
        <v>2102</v>
      </c>
      <c r="G218" s="1">
        <v>45642</v>
      </c>
      <c r="J218">
        <v>515</v>
      </c>
      <c r="K218" t="s">
        <v>53</v>
      </c>
      <c r="L218" t="s">
        <v>54</v>
      </c>
      <c r="M218" t="b">
        <v>0</v>
      </c>
      <c r="N218">
        <v>3</v>
      </c>
      <c r="T218">
        <v>3</v>
      </c>
      <c r="U218" t="s">
        <v>1887</v>
      </c>
      <c r="V218" t="s">
        <v>2109</v>
      </c>
      <c r="W218" t="s">
        <v>1908</v>
      </c>
      <c r="X218" t="s">
        <v>1913</v>
      </c>
      <c r="Y218" t="b">
        <v>1</v>
      </c>
      <c r="Z218">
        <v>3</v>
      </c>
      <c r="AA218" t="s">
        <v>976</v>
      </c>
    </row>
    <row r="219" spans="1:27" x14ac:dyDescent="0.2">
      <c r="A219" t="s">
        <v>168</v>
      </c>
      <c r="B219">
        <v>579350</v>
      </c>
      <c r="D219" t="s">
        <v>1963</v>
      </c>
      <c r="E219" t="s">
        <v>2102</v>
      </c>
      <c r="G219" s="1">
        <v>45642</v>
      </c>
      <c r="J219">
        <v>515</v>
      </c>
      <c r="K219" t="s">
        <v>53</v>
      </c>
      <c r="L219" t="s">
        <v>54</v>
      </c>
      <c r="M219" t="b">
        <v>0</v>
      </c>
      <c r="N219">
        <v>3</v>
      </c>
      <c r="T219">
        <v>3</v>
      </c>
      <c r="U219" t="s">
        <v>1887</v>
      </c>
      <c r="X219" t="s">
        <v>1906</v>
      </c>
      <c r="Y219" t="b">
        <v>1</v>
      </c>
      <c r="AA219" t="s">
        <v>53</v>
      </c>
    </row>
    <row r="220" spans="1:27" x14ac:dyDescent="0.2">
      <c r="A220" t="s">
        <v>169</v>
      </c>
      <c r="B220">
        <v>515345</v>
      </c>
      <c r="C220">
        <v>11000</v>
      </c>
      <c r="D220" t="s">
        <v>1963</v>
      </c>
      <c r="E220" t="s">
        <v>2102</v>
      </c>
      <c r="F220" t="s">
        <v>55</v>
      </c>
      <c r="G220" s="1">
        <v>45652</v>
      </c>
      <c r="J220">
        <v>738</v>
      </c>
      <c r="K220" t="s">
        <v>53</v>
      </c>
      <c r="L220" t="s">
        <v>54</v>
      </c>
      <c r="M220" t="b">
        <v>0</v>
      </c>
      <c r="N220">
        <v>3</v>
      </c>
      <c r="T220">
        <v>3</v>
      </c>
      <c r="U220" t="s">
        <v>1887</v>
      </c>
      <c r="V220" t="s">
        <v>2110</v>
      </c>
      <c r="W220" t="s">
        <v>2104</v>
      </c>
      <c r="X220" t="s">
        <v>1906</v>
      </c>
      <c r="Y220" t="b">
        <v>1</v>
      </c>
      <c r="Z220">
        <v>3</v>
      </c>
      <c r="AA220" t="s">
        <v>976</v>
      </c>
    </row>
    <row r="221" spans="1:27" x14ac:dyDescent="0.2">
      <c r="A221" t="s">
        <v>169</v>
      </c>
      <c r="B221">
        <v>515345</v>
      </c>
      <c r="C221">
        <v>11000</v>
      </c>
      <c r="D221" t="s">
        <v>1963</v>
      </c>
      <c r="E221" t="s">
        <v>2102</v>
      </c>
      <c r="F221" t="s">
        <v>55</v>
      </c>
      <c r="G221" s="1">
        <v>45652</v>
      </c>
      <c r="J221">
        <v>738</v>
      </c>
      <c r="K221" t="s">
        <v>53</v>
      </c>
      <c r="L221" t="s">
        <v>54</v>
      </c>
      <c r="M221" t="b">
        <v>0</v>
      </c>
      <c r="N221">
        <v>3</v>
      </c>
      <c r="T221">
        <v>3</v>
      </c>
      <c r="U221" t="s">
        <v>1887</v>
      </c>
      <c r="X221" t="s">
        <v>1906</v>
      </c>
      <c r="Y221" t="b">
        <v>1</v>
      </c>
      <c r="AA221" t="s">
        <v>53</v>
      </c>
    </row>
    <row r="222" spans="1:27" x14ac:dyDescent="0.2">
      <c r="A222" t="s">
        <v>169</v>
      </c>
      <c r="B222">
        <v>515345</v>
      </c>
      <c r="C222">
        <v>11000</v>
      </c>
      <c r="D222" t="s">
        <v>1963</v>
      </c>
      <c r="E222" t="s">
        <v>2102</v>
      </c>
      <c r="F222" t="s">
        <v>55</v>
      </c>
      <c r="G222" s="1">
        <v>45652</v>
      </c>
      <c r="J222">
        <v>738</v>
      </c>
      <c r="K222" t="s">
        <v>53</v>
      </c>
      <c r="L222" t="s">
        <v>54</v>
      </c>
      <c r="M222" t="b">
        <v>0</v>
      </c>
      <c r="N222">
        <v>3</v>
      </c>
      <c r="T222">
        <v>3</v>
      </c>
      <c r="U222" t="s">
        <v>1887</v>
      </c>
      <c r="X222" t="s">
        <v>2107</v>
      </c>
      <c r="Y222" t="b">
        <v>1</v>
      </c>
      <c r="AA222" t="s">
        <v>53</v>
      </c>
    </row>
    <row r="223" spans="1:27" x14ac:dyDescent="0.2">
      <c r="A223" t="s">
        <v>1347</v>
      </c>
      <c r="B223">
        <v>580855</v>
      </c>
      <c r="D223" t="s">
        <v>1963</v>
      </c>
      <c r="E223" t="s">
        <v>2102</v>
      </c>
      <c r="G223" s="1">
        <v>45650</v>
      </c>
      <c r="I223">
        <v>52</v>
      </c>
      <c r="K223" t="s">
        <v>952</v>
      </c>
      <c r="L223" t="s">
        <v>54</v>
      </c>
      <c r="M223" t="b">
        <v>0</v>
      </c>
      <c r="N223">
        <v>0</v>
      </c>
      <c r="T223">
        <v>0</v>
      </c>
      <c r="U223" t="s">
        <v>1887</v>
      </c>
      <c r="V223" t="s">
        <v>2111</v>
      </c>
      <c r="W223" t="s">
        <v>2104</v>
      </c>
      <c r="X223" t="s">
        <v>1887</v>
      </c>
      <c r="Y223" t="b">
        <v>1</v>
      </c>
      <c r="Z223">
        <v>1</v>
      </c>
      <c r="AA223" t="s">
        <v>976</v>
      </c>
    </row>
    <row r="224" spans="1:27" x14ac:dyDescent="0.2">
      <c r="A224" t="s">
        <v>1347</v>
      </c>
      <c r="B224">
        <v>580855</v>
      </c>
      <c r="D224" t="s">
        <v>1963</v>
      </c>
      <c r="E224" t="s">
        <v>2102</v>
      </c>
      <c r="G224" s="1">
        <v>45650</v>
      </c>
      <c r="I224">
        <v>52</v>
      </c>
      <c r="K224" t="s">
        <v>952</v>
      </c>
      <c r="L224" t="s">
        <v>54</v>
      </c>
      <c r="M224" t="b">
        <v>0</v>
      </c>
      <c r="N224">
        <v>0</v>
      </c>
      <c r="T224">
        <v>0</v>
      </c>
      <c r="U224" t="s">
        <v>1887</v>
      </c>
      <c r="V224" t="s">
        <v>2112</v>
      </c>
      <c r="W224" t="s">
        <v>1887</v>
      </c>
      <c r="X224" t="s">
        <v>1887</v>
      </c>
      <c r="Y224" t="b">
        <v>1</v>
      </c>
      <c r="Z224">
        <v>-1</v>
      </c>
      <c r="AA224" t="s">
        <v>976</v>
      </c>
    </row>
    <row r="225" spans="1:27" x14ac:dyDescent="0.2">
      <c r="A225" t="s">
        <v>1347</v>
      </c>
      <c r="B225">
        <v>580855</v>
      </c>
      <c r="D225" t="s">
        <v>1963</v>
      </c>
      <c r="E225" t="s">
        <v>2102</v>
      </c>
      <c r="G225" s="1">
        <v>45650</v>
      </c>
      <c r="I225">
        <v>52</v>
      </c>
      <c r="K225" t="s">
        <v>952</v>
      </c>
      <c r="L225" t="s">
        <v>54</v>
      </c>
      <c r="M225" t="b">
        <v>0</v>
      </c>
      <c r="N225">
        <v>0</v>
      </c>
      <c r="T225">
        <v>0</v>
      </c>
      <c r="U225" t="s">
        <v>1887</v>
      </c>
      <c r="X225" t="s">
        <v>1906</v>
      </c>
      <c r="Y225" t="b">
        <v>1</v>
      </c>
      <c r="AA225" t="s">
        <v>952</v>
      </c>
    </row>
    <row r="226" spans="1:27" x14ac:dyDescent="0.2">
      <c r="A226" t="s">
        <v>172</v>
      </c>
      <c r="B226">
        <v>581148</v>
      </c>
      <c r="D226" t="s">
        <v>1963</v>
      </c>
      <c r="E226" t="s">
        <v>2102</v>
      </c>
      <c r="G226" s="1">
        <v>45653</v>
      </c>
      <c r="J226">
        <v>258</v>
      </c>
      <c r="K226" t="s">
        <v>53</v>
      </c>
      <c r="L226" t="s">
        <v>54</v>
      </c>
      <c r="M226" t="b">
        <v>0</v>
      </c>
      <c r="N226">
        <v>1</v>
      </c>
      <c r="T226">
        <v>1</v>
      </c>
      <c r="U226" t="s">
        <v>1887</v>
      </c>
      <c r="V226" t="s">
        <v>2113</v>
      </c>
      <c r="W226" t="s">
        <v>2104</v>
      </c>
      <c r="X226" t="s">
        <v>1906</v>
      </c>
      <c r="Y226" t="b">
        <v>1</v>
      </c>
      <c r="Z226">
        <v>1</v>
      </c>
      <c r="AA226" t="s">
        <v>976</v>
      </c>
    </row>
    <row r="227" spans="1:27" x14ac:dyDescent="0.2">
      <c r="A227" t="s">
        <v>172</v>
      </c>
      <c r="B227">
        <v>581148</v>
      </c>
      <c r="D227" t="s">
        <v>1963</v>
      </c>
      <c r="E227" t="s">
        <v>2102</v>
      </c>
      <c r="G227" s="1">
        <v>45653</v>
      </c>
      <c r="J227">
        <v>258</v>
      </c>
      <c r="K227" t="s">
        <v>53</v>
      </c>
      <c r="L227" t="s">
        <v>54</v>
      </c>
      <c r="M227" t="b">
        <v>0</v>
      </c>
      <c r="N227">
        <v>1</v>
      </c>
      <c r="T227">
        <v>1</v>
      </c>
      <c r="U227" t="s">
        <v>1887</v>
      </c>
      <c r="X227" t="s">
        <v>1906</v>
      </c>
      <c r="Y227" t="b">
        <v>1</v>
      </c>
      <c r="AA227" t="s">
        <v>53</v>
      </c>
    </row>
    <row r="228" spans="1:27" x14ac:dyDescent="0.2">
      <c r="A228" t="s">
        <v>345</v>
      </c>
      <c r="B228">
        <v>316716</v>
      </c>
      <c r="C228">
        <v>766</v>
      </c>
      <c r="D228" t="s">
        <v>1890</v>
      </c>
      <c r="E228" t="s">
        <v>1891</v>
      </c>
      <c r="F228" t="s">
        <v>55</v>
      </c>
      <c r="G228" s="1">
        <v>45565</v>
      </c>
      <c r="H228" s="1">
        <v>45617</v>
      </c>
      <c r="I228">
        <v>129</v>
      </c>
      <c r="J228">
        <v>551</v>
      </c>
      <c r="K228" t="s">
        <v>53</v>
      </c>
      <c r="L228" t="s">
        <v>54</v>
      </c>
      <c r="M228" t="b">
        <v>0</v>
      </c>
      <c r="N228">
        <v>580</v>
      </c>
      <c r="T228">
        <v>580</v>
      </c>
      <c r="U228" t="s">
        <v>1887</v>
      </c>
      <c r="V228" t="s">
        <v>2114</v>
      </c>
      <c r="W228" t="s">
        <v>2104</v>
      </c>
      <c r="X228" t="s">
        <v>2115</v>
      </c>
      <c r="Y228" t="b">
        <v>1</v>
      </c>
      <c r="Z228">
        <v>46</v>
      </c>
      <c r="AA228" t="s">
        <v>976</v>
      </c>
    </row>
    <row r="229" spans="1:27" x14ac:dyDescent="0.2">
      <c r="A229" t="s">
        <v>345</v>
      </c>
      <c r="B229">
        <v>316716</v>
      </c>
      <c r="C229">
        <v>766</v>
      </c>
      <c r="D229" t="s">
        <v>1890</v>
      </c>
      <c r="E229" t="s">
        <v>1891</v>
      </c>
      <c r="F229" t="s">
        <v>55</v>
      </c>
      <c r="G229" s="1">
        <v>45565</v>
      </c>
      <c r="H229" s="1">
        <v>45617</v>
      </c>
      <c r="I229">
        <v>129</v>
      </c>
      <c r="J229">
        <v>551</v>
      </c>
      <c r="K229" t="s">
        <v>53</v>
      </c>
      <c r="L229" t="s">
        <v>54</v>
      </c>
      <c r="M229" t="b">
        <v>0</v>
      </c>
      <c r="N229">
        <v>580</v>
      </c>
      <c r="T229">
        <v>580</v>
      </c>
      <c r="U229" t="s">
        <v>1887</v>
      </c>
      <c r="V229" t="s">
        <v>2116</v>
      </c>
      <c r="W229" t="s">
        <v>2104</v>
      </c>
      <c r="X229" t="s">
        <v>2115</v>
      </c>
      <c r="Y229" t="b">
        <v>1</v>
      </c>
      <c r="Z229">
        <v>534</v>
      </c>
      <c r="AA229" t="s">
        <v>976</v>
      </c>
    </row>
    <row r="230" spans="1:27" x14ac:dyDescent="0.2">
      <c r="A230" t="s">
        <v>345</v>
      </c>
      <c r="B230">
        <v>316716</v>
      </c>
      <c r="C230">
        <v>766</v>
      </c>
      <c r="D230" t="s">
        <v>1890</v>
      </c>
      <c r="E230" t="s">
        <v>1891</v>
      </c>
      <c r="F230" t="s">
        <v>55</v>
      </c>
      <c r="G230" s="1">
        <v>45565</v>
      </c>
      <c r="H230" s="1">
        <v>45617</v>
      </c>
      <c r="I230">
        <v>129</v>
      </c>
      <c r="J230">
        <v>551</v>
      </c>
      <c r="K230" t="s">
        <v>53</v>
      </c>
      <c r="L230" t="s">
        <v>54</v>
      </c>
      <c r="M230" t="b">
        <v>0</v>
      </c>
      <c r="N230">
        <v>580</v>
      </c>
      <c r="T230">
        <v>580</v>
      </c>
      <c r="U230" t="s">
        <v>1887</v>
      </c>
      <c r="X230" t="s">
        <v>2115</v>
      </c>
      <c r="Y230" t="b">
        <v>1</v>
      </c>
      <c r="AA230" t="s">
        <v>53</v>
      </c>
    </row>
    <row r="231" spans="1:27" x14ac:dyDescent="0.2">
      <c r="A231" t="s">
        <v>1151</v>
      </c>
      <c r="B231">
        <v>210565</v>
      </c>
      <c r="C231">
        <v>26</v>
      </c>
      <c r="D231" t="s">
        <v>1890</v>
      </c>
      <c r="E231" t="s">
        <v>1891</v>
      </c>
      <c r="F231" t="s">
        <v>76</v>
      </c>
      <c r="G231" s="1">
        <v>45302</v>
      </c>
      <c r="I231">
        <v>46</v>
      </c>
      <c r="K231" t="s">
        <v>952</v>
      </c>
      <c r="L231" t="s">
        <v>54</v>
      </c>
      <c r="M231" t="b">
        <v>0</v>
      </c>
      <c r="N231">
        <v>40</v>
      </c>
      <c r="T231">
        <v>40</v>
      </c>
      <c r="U231" t="s">
        <v>1887</v>
      </c>
      <c r="V231" t="s">
        <v>2117</v>
      </c>
      <c r="W231" t="s">
        <v>2012</v>
      </c>
      <c r="X231" t="s">
        <v>2118</v>
      </c>
      <c r="Y231" t="b">
        <v>1</v>
      </c>
      <c r="Z231">
        <v>40</v>
      </c>
      <c r="AA231" t="s">
        <v>976</v>
      </c>
    </row>
    <row r="232" spans="1:27" x14ac:dyDescent="0.2">
      <c r="A232" t="s">
        <v>1151</v>
      </c>
      <c r="B232">
        <v>210565</v>
      </c>
      <c r="C232">
        <v>26</v>
      </c>
      <c r="D232" t="s">
        <v>1890</v>
      </c>
      <c r="E232" t="s">
        <v>1891</v>
      </c>
      <c r="F232" t="s">
        <v>76</v>
      </c>
      <c r="G232" s="1">
        <v>45302</v>
      </c>
      <c r="I232">
        <v>46</v>
      </c>
      <c r="K232" t="s">
        <v>952</v>
      </c>
      <c r="L232" t="s">
        <v>54</v>
      </c>
      <c r="M232" t="b">
        <v>0</v>
      </c>
      <c r="N232">
        <v>40</v>
      </c>
      <c r="T232">
        <v>40</v>
      </c>
      <c r="U232" t="s">
        <v>1887</v>
      </c>
      <c r="X232" t="s">
        <v>2053</v>
      </c>
      <c r="Y232" t="b">
        <v>1</v>
      </c>
      <c r="AA232" t="s">
        <v>952</v>
      </c>
    </row>
    <row r="233" spans="1:27" x14ac:dyDescent="0.2">
      <c r="A233" t="s">
        <v>1151</v>
      </c>
      <c r="B233">
        <v>210565</v>
      </c>
      <c r="C233">
        <v>26</v>
      </c>
      <c r="D233" t="s">
        <v>1890</v>
      </c>
      <c r="E233" t="s">
        <v>1891</v>
      </c>
      <c r="F233" t="s">
        <v>76</v>
      </c>
      <c r="G233" s="1">
        <v>45302</v>
      </c>
      <c r="I233">
        <v>46</v>
      </c>
      <c r="K233" t="s">
        <v>952</v>
      </c>
      <c r="L233" t="s">
        <v>54</v>
      </c>
      <c r="M233" t="b">
        <v>0</v>
      </c>
      <c r="N233">
        <v>40</v>
      </c>
      <c r="T233">
        <v>40</v>
      </c>
      <c r="U233" t="s">
        <v>1887</v>
      </c>
      <c r="X233" t="s">
        <v>2118</v>
      </c>
      <c r="Y233" t="b">
        <v>1</v>
      </c>
      <c r="AA233" t="s">
        <v>952</v>
      </c>
    </row>
    <row r="234" spans="1:27" x14ac:dyDescent="0.2">
      <c r="A234" t="s">
        <v>1577</v>
      </c>
      <c r="B234">
        <v>231921</v>
      </c>
      <c r="C234">
        <v>88</v>
      </c>
      <c r="D234" t="s">
        <v>1890</v>
      </c>
      <c r="E234" t="s">
        <v>1891</v>
      </c>
      <c r="F234" t="s">
        <v>71</v>
      </c>
      <c r="G234" s="1">
        <v>44144</v>
      </c>
      <c r="I234">
        <v>51</v>
      </c>
      <c r="K234" t="s">
        <v>952</v>
      </c>
      <c r="L234" t="s">
        <v>973</v>
      </c>
      <c r="M234" t="b">
        <v>0</v>
      </c>
      <c r="O234">
        <v>50</v>
      </c>
      <c r="T234">
        <v>50</v>
      </c>
      <c r="U234" t="s">
        <v>1887</v>
      </c>
      <c r="V234" t="s">
        <v>2119</v>
      </c>
      <c r="W234" t="s">
        <v>1995</v>
      </c>
      <c r="X234" t="s">
        <v>2120</v>
      </c>
      <c r="Y234" t="b">
        <v>1</v>
      </c>
      <c r="Z234">
        <v>50</v>
      </c>
      <c r="AA234" t="s">
        <v>976</v>
      </c>
    </row>
    <row r="235" spans="1:27" x14ac:dyDescent="0.2">
      <c r="A235" t="s">
        <v>1577</v>
      </c>
      <c r="B235">
        <v>231921</v>
      </c>
      <c r="C235">
        <v>88</v>
      </c>
      <c r="D235" t="s">
        <v>1890</v>
      </c>
      <c r="E235" t="s">
        <v>1891</v>
      </c>
      <c r="F235" t="s">
        <v>71</v>
      </c>
      <c r="G235" s="1">
        <v>44144</v>
      </c>
      <c r="I235">
        <v>51</v>
      </c>
      <c r="K235" t="s">
        <v>952</v>
      </c>
      <c r="L235" t="s">
        <v>973</v>
      </c>
      <c r="M235" t="b">
        <v>0</v>
      </c>
      <c r="O235">
        <v>50</v>
      </c>
      <c r="T235">
        <v>50</v>
      </c>
      <c r="U235" t="s">
        <v>1887</v>
      </c>
      <c r="X235" t="s">
        <v>2120</v>
      </c>
      <c r="Y235" t="b">
        <v>1</v>
      </c>
      <c r="AA235" t="s">
        <v>952</v>
      </c>
    </row>
    <row r="236" spans="1:27" x14ac:dyDescent="0.2">
      <c r="A236" t="s">
        <v>949</v>
      </c>
      <c r="B236">
        <v>472588</v>
      </c>
      <c r="C236">
        <v>9</v>
      </c>
      <c r="D236" t="s">
        <v>1890</v>
      </c>
      <c r="E236" t="s">
        <v>1891</v>
      </c>
      <c r="F236" t="s">
        <v>76</v>
      </c>
      <c r="G236" s="1">
        <v>45489</v>
      </c>
      <c r="I236">
        <v>10</v>
      </c>
      <c r="J236">
        <v>10</v>
      </c>
      <c r="K236" t="s">
        <v>53</v>
      </c>
      <c r="L236" t="s">
        <v>54</v>
      </c>
      <c r="M236" t="b">
        <v>0</v>
      </c>
      <c r="U236" t="s">
        <v>1887</v>
      </c>
      <c r="X236" t="s">
        <v>2031</v>
      </c>
      <c r="Y236" t="b">
        <v>1</v>
      </c>
      <c r="AA236" t="s">
        <v>976</v>
      </c>
    </row>
    <row r="237" spans="1:27" x14ac:dyDescent="0.2">
      <c r="A237" t="s">
        <v>949</v>
      </c>
      <c r="B237">
        <v>472588</v>
      </c>
      <c r="C237">
        <v>9</v>
      </c>
      <c r="D237" t="s">
        <v>1890</v>
      </c>
      <c r="E237" t="s">
        <v>1891</v>
      </c>
      <c r="F237" t="s">
        <v>76</v>
      </c>
      <c r="G237" s="1">
        <v>45489</v>
      </c>
      <c r="I237">
        <v>10</v>
      </c>
      <c r="J237">
        <v>10</v>
      </c>
      <c r="K237" t="s">
        <v>53</v>
      </c>
      <c r="L237" t="s">
        <v>54</v>
      </c>
      <c r="M237" t="b">
        <v>0</v>
      </c>
      <c r="U237" t="s">
        <v>1887</v>
      </c>
      <c r="X237" t="s">
        <v>2031</v>
      </c>
      <c r="Y237" t="b">
        <v>1</v>
      </c>
      <c r="AA237" t="s">
        <v>952</v>
      </c>
    </row>
    <row r="238" spans="1:27" x14ac:dyDescent="0.2">
      <c r="A238" t="s">
        <v>949</v>
      </c>
      <c r="B238">
        <v>472588</v>
      </c>
      <c r="C238">
        <v>9</v>
      </c>
      <c r="D238" t="s">
        <v>1890</v>
      </c>
      <c r="E238" t="s">
        <v>1891</v>
      </c>
      <c r="F238" t="s">
        <v>76</v>
      </c>
      <c r="G238" s="1">
        <v>45489</v>
      </c>
      <c r="I238">
        <v>10</v>
      </c>
      <c r="J238">
        <v>10</v>
      </c>
      <c r="K238" t="s">
        <v>53</v>
      </c>
      <c r="L238" t="s">
        <v>54</v>
      </c>
      <c r="M238" t="b">
        <v>0</v>
      </c>
      <c r="U238" t="s">
        <v>1887</v>
      </c>
      <c r="X238" t="s">
        <v>2121</v>
      </c>
      <c r="Y238" t="b">
        <v>1</v>
      </c>
      <c r="AA238" t="s">
        <v>53</v>
      </c>
    </row>
    <row r="239" spans="1:27" x14ac:dyDescent="0.2">
      <c r="A239" t="s">
        <v>955</v>
      </c>
      <c r="B239">
        <v>105526</v>
      </c>
      <c r="C239">
        <v>2530</v>
      </c>
      <c r="D239" t="s">
        <v>1890</v>
      </c>
      <c r="E239" t="s">
        <v>1891</v>
      </c>
      <c r="F239" t="s">
        <v>55</v>
      </c>
      <c r="G239" s="1">
        <v>45273</v>
      </c>
      <c r="I239">
        <v>1240</v>
      </c>
      <c r="K239" t="s">
        <v>952</v>
      </c>
      <c r="L239" t="s">
        <v>54</v>
      </c>
      <c r="M239" t="b">
        <v>0</v>
      </c>
      <c r="N239">
        <v>1200</v>
      </c>
      <c r="T239">
        <v>1200</v>
      </c>
      <c r="U239" t="s">
        <v>1887</v>
      </c>
      <c r="V239" t="s">
        <v>2122</v>
      </c>
      <c r="W239" t="s">
        <v>2123</v>
      </c>
      <c r="X239" t="s">
        <v>2124</v>
      </c>
      <c r="Y239" t="b">
        <v>1</v>
      </c>
      <c r="Z239">
        <v>1200</v>
      </c>
      <c r="AA239" t="s">
        <v>976</v>
      </c>
    </row>
    <row r="240" spans="1:27" x14ac:dyDescent="0.2">
      <c r="A240" t="s">
        <v>955</v>
      </c>
      <c r="B240">
        <v>105526</v>
      </c>
      <c r="C240">
        <v>2530</v>
      </c>
      <c r="D240" t="s">
        <v>1890</v>
      </c>
      <c r="E240" t="s">
        <v>1891</v>
      </c>
      <c r="F240" t="s">
        <v>55</v>
      </c>
      <c r="G240" s="1">
        <v>45273</v>
      </c>
      <c r="I240">
        <v>1240</v>
      </c>
      <c r="K240" t="s">
        <v>952</v>
      </c>
      <c r="L240" t="s">
        <v>54</v>
      </c>
      <c r="M240" t="b">
        <v>0</v>
      </c>
      <c r="N240">
        <v>1200</v>
      </c>
      <c r="T240">
        <v>1200</v>
      </c>
      <c r="U240" t="s">
        <v>1887</v>
      </c>
      <c r="X240" t="s">
        <v>2124</v>
      </c>
      <c r="Y240" t="b">
        <v>1</v>
      </c>
      <c r="AA240" t="s">
        <v>952</v>
      </c>
    </row>
    <row r="241" spans="1:27" x14ac:dyDescent="0.2">
      <c r="A241" t="s">
        <v>261</v>
      </c>
      <c r="B241">
        <v>114601</v>
      </c>
      <c r="C241">
        <v>1856</v>
      </c>
      <c r="D241" t="s">
        <v>1890</v>
      </c>
      <c r="E241" t="s">
        <v>1891</v>
      </c>
      <c r="F241" t="s">
        <v>55</v>
      </c>
      <c r="G241" s="1">
        <v>45621</v>
      </c>
      <c r="H241" s="1">
        <v>45720</v>
      </c>
      <c r="I241">
        <v>4</v>
      </c>
      <c r="J241">
        <v>1136</v>
      </c>
      <c r="K241" t="s">
        <v>53</v>
      </c>
      <c r="L241" t="s">
        <v>54</v>
      </c>
      <c r="M241" t="b">
        <v>0</v>
      </c>
      <c r="N241">
        <v>1703</v>
      </c>
      <c r="T241">
        <v>1703</v>
      </c>
      <c r="U241" t="s">
        <v>1887</v>
      </c>
      <c r="V241" t="s">
        <v>2125</v>
      </c>
      <c r="W241" t="s">
        <v>1905</v>
      </c>
      <c r="X241" t="s">
        <v>2072</v>
      </c>
      <c r="Y241" t="b">
        <v>1</v>
      </c>
      <c r="Z241">
        <v>1100</v>
      </c>
      <c r="AA241" t="s">
        <v>976</v>
      </c>
    </row>
    <row r="242" spans="1:27" x14ac:dyDescent="0.2">
      <c r="A242" t="s">
        <v>261</v>
      </c>
      <c r="B242">
        <v>114601</v>
      </c>
      <c r="C242">
        <v>1856</v>
      </c>
      <c r="D242" t="s">
        <v>1890</v>
      </c>
      <c r="E242" t="s">
        <v>1891</v>
      </c>
      <c r="F242" t="s">
        <v>55</v>
      </c>
      <c r="G242" s="1">
        <v>45621</v>
      </c>
      <c r="H242" s="1">
        <v>45720</v>
      </c>
      <c r="I242">
        <v>4</v>
      </c>
      <c r="J242">
        <v>1136</v>
      </c>
      <c r="K242" t="s">
        <v>53</v>
      </c>
      <c r="L242" t="s">
        <v>54</v>
      </c>
      <c r="M242" t="b">
        <v>0</v>
      </c>
      <c r="N242">
        <v>1703</v>
      </c>
      <c r="T242">
        <v>1703</v>
      </c>
      <c r="U242" t="s">
        <v>1887</v>
      </c>
      <c r="V242" t="s">
        <v>2126</v>
      </c>
      <c r="W242" t="s">
        <v>1905</v>
      </c>
      <c r="X242" t="s">
        <v>2072</v>
      </c>
      <c r="Y242" t="b">
        <v>1</v>
      </c>
      <c r="Z242">
        <v>603</v>
      </c>
      <c r="AA242" t="s">
        <v>976</v>
      </c>
    </row>
    <row r="243" spans="1:27" x14ac:dyDescent="0.2">
      <c r="A243" t="s">
        <v>261</v>
      </c>
      <c r="B243">
        <v>114601</v>
      </c>
      <c r="C243">
        <v>1856</v>
      </c>
      <c r="D243" t="s">
        <v>1890</v>
      </c>
      <c r="E243" t="s">
        <v>1891</v>
      </c>
      <c r="F243" t="s">
        <v>55</v>
      </c>
      <c r="G243" s="1">
        <v>45621</v>
      </c>
      <c r="H243" s="1">
        <v>45720</v>
      </c>
      <c r="I243">
        <v>4</v>
      </c>
      <c r="J243">
        <v>1136</v>
      </c>
      <c r="K243" t="s">
        <v>53</v>
      </c>
      <c r="L243" t="s">
        <v>54</v>
      </c>
      <c r="M243" t="b">
        <v>0</v>
      </c>
      <c r="N243">
        <v>1703</v>
      </c>
      <c r="T243">
        <v>1703</v>
      </c>
      <c r="U243" t="s">
        <v>1887</v>
      </c>
      <c r="X243" t="s">
        <v>2072</v>
      </c>
      <c r="Y243" t="b">
        <v>1</v>
      </c>
      <c r="AA243" t="s">
        <v>53</v>
      </c>
    </row>
    <row r="244" spans="1:27" x14ac:dyDescent="0.2">
      <c r="A244" t="s">
        <v>187</v>
      </c>
      <c r="B244">
        <v>470994</v>
      </c>
      <c r="C244">
        <v>7</v>
      </c>
      <c r="D244" t="s">
        <v>1890</v>
      </c>
      <c r="E244" t="s">
        <v>1891</v>
      </c>
      <c r="F244" t="s">
        <v>76</v>
      </c>
      <c r="G244" s="1">
        <v>45742</v>
      </c>
      <c r="I244">
        <v>5</v>
      </c>
      <c r="J244">
        <v>5</v>
      </c>
      <c r="K244" t="s">
        <v>53</v>
      </c>
      <c r="L244" t="s">
        <v>54</v>
      </c>
      <c r="M244" t="b">
        <v>0</v>
      </c>
      <c r="N244">
        <v>16</v>
      </c>
      <c r="T244">
        <v>16</v>
      </c>
      <c r="U244" t="s">
        <v>1887</v>
      </c>
      <c r="V244" t="s">
        <v>2127</v>
      </c>
      <c r="W244" t="s">
        <v>1928</v>
      </c>
      <c r="X244" t="s">
        <v>1929</v>
      </c>
      <c r="Y244" t="b">
        <v>1</v>
      </c>
      <c r="Z244">
        <v>5</v>
      </c>
      <c r="AA244" t="s">
        <v>976</v>
      </c>
    </row>
    <row r="245" spans="1:27" x14ac:dyDescent="0.2">
      <c r="A245" t="s">
        <v>187</v>
      </c>
      <c r="B245">
        <v>470994</v>
      </c>
      <c r="C245">
        <v>7</v>
      </c>
      <c r="D245" t="s">
        <v>1890</v>
      </c>
      <c r="E245" t="s">
        <v>1891</v>
      </c>
      <c r="F245" t="s">
        <v>76</v>
      </c>
      <c r="G245" s="1">
        <v>45742</v>
      </c>
      <c r="I245">
        <v>5</v>
      </c>
      <c r="J245">
        <v>5</v>
      </c>
      <c r="K245" t="s">
        <v>53</v>
      </c>
      <c r="L245" t="s">
        <v>54</v>
      </c>
      <c r="M245" t="b">
        <v>0</v>
      </c>
      <c r="N245">
        <v>16</v>
      </c>
      <c r="T245">
        <v>16</v>
      </c>
      <c r="U245" t="s">
        <v>1887</v>
      </c>
      <c r="V245" t="s">
        <v>2128</v>
      </c>
      <c r="W245" t="s">
        <v>1928</v>
      </c>
      <c r="X245" t="s">
        <v>1929</v>
      </c>
      <c r="Y245" t="b">
        <v>1</v>
      </c>
      <c r="Z245">
        <v>11</v>
      </c>
      <c r="AA245" t="s">
        <v>976</v>
      </c>
    </row>
    <row r="246" spans="1:27" x14ac:dyDescent="0.2">
      <c r="A246" t="s">
        <v>187</v>
      </c>
      <c r="B246">
        <v>470994</v>
      </c>
      <c r="C246">
        <v>7</v>
      </c>
      <c r="D246" t="s">
        <v>1890</v>
      </c>
      <c r="E246" t="s">
        <v>1891</v>
      </c>
      <c r="F246" t="s">
        <v>76</v>
      </c>
      <c r="G246" s="1">
        <v>45742</v>
      </c>
      <c r="I246">
        <v>5</v>
      </c>
      <c r="J246">
        <v>5</v>
      </c>
      <c r="K246" t="s">
        <v>53</v>
      </c>
      <c r="L246" t="s">
        <v>54</v>
      </c>
      <c r="M246" t="b">
        <v>0</v>
      </c>
      <c r="N246">
        <v>16</v>
      </c>
      <c r="T246">
        <v>16</v>
      </c>
      <c r="U246" t="s">
        <v>1887</v>
      </c>
      <c r="X246" t="s">
        <v>1929</v>
      </c>
      <c r="Y246" t="b">
        <v>1</v>
      </c>
      <c r="AA246" t="s">
        <v>53</v>
      </c>
    </row>
    <row r="247" spans="1:27" x14ac:dyDescent="0.2">
      <c r="A247" t="s">
        <v>903</v>
      </c>
      <c r="B247" t="s">
        <v>902</v>
      </c>
      <c r="C247">
        <v>240</v>
      </c>
      <c r="D247" t="s">
        <v>1963</v>
      </c>
      <c r="E247" t="s">
        <v>1964</v>
      </c>
      <c r="F247" t="s">
        <v>58</v>
      </c>
      <c r="G247" s="1">
        <v>45617</v>
      </c>
      <c r="I247">
        <v>6</v>
      </c>
      <c r="J247">
        <v>186</v>
      </c>
      <c r="K247" t="s">
        <v>53</v>
      </c>
      <c r="L247" t="s">
        <v>54</v>
      </c>
      <c r="M247" t="b">
        <v>0</v>
      </c>
      <c r="N247">
        <v>155</v>
      </c>
      <c r="T247">
        <v>155</v>
      </c>
      <c r="U247" t="s">
        <v>1887</v>
      </c>
      <c r="V247" t="s">
        <v>2129</v>
      </c>
      <c r="W247" t="s">
        <v>1905</v>
      </c>
      <c r="X247" t="s">
        <v>1906</v>
      </c>
      <c r="Y247" t="b">
        <v>1</v>
      </c>
      <c r="Z247">
        <v>148</v>
      </c>
      <c r="AA247" t="s">
        <v>976</v>
      </c>
    </row>
    <row r="248" spans="1:27" x14ac:dyDescent="0.2">
      <c r="A248" t="s">
        <v>903</v>
      </c>
      <c r="B248" t="s">
        <v>902</v>
      </c>
      <c r="C248">
        <v>240</v>
      </c>
      <c r="D248" t="s">
        <v>1963</v>
      </c>
      <c r="E248" t="s">
        <v>1964</v>
      </c>
      <c r="F248" t="s">
        <v>58</v>
      </c>
      <c r="G248" s="1">
        <v>45617</v>
      </c>
      <c r="I248">
        <v>6</v>
      </c>
      <c r="J248">
        <v>186</v>
      </c>
      <c r="K248" t="s">
        <v>53</v>
      </c>
      <c r="L248" t="s">
        <v>54</v>
      </c>
      <c r="M248" t="b">
        <v>0</v>
      </c>
      <c r="N248">
        <v>155</v>
      </c>
      <c r="T248">
        <v>155</v>
      </c>
      <c r="U248" t="s">
        <v>1887</v>
      </c>
      <c r="V248" t="s">
        <v>2130</v>
      </c>
      <c r="W248" t="s">
        <v>2043</v>
      </c>
      <c r="X248" t="s">
        <v>1906</v>
      </c>
      <c r="Y248" t="b">
        <v>1</v>
      </c>
      <c r="Z248">
        <v>7</v>
      </c>
      <c r="AA248" t="s">
        <v>976</v>
      </c>
    </row>
    <row r="249" spans="1:27" x14ac:dyDescent="0.2">
      <c r="A249" t="s">
        <v>903</v>
      </c>
      <c r="B249" t="s">
        <v>902</v>
      </c>
      <c r="C249">
        <v>240</v>
      </c>
      <c r="D249" t="s">
        <v>1963</v>
      </c>
      <c r="E249" t="s">
        <v>1964</v>
      </c>
      <c r="F249" t="s">
        <v>58</v>
      </c>
      <c r="G249" s="1">
        <v>45617</v>
      </c>
      <c r="I249">
        <v>6</v>
      </c>
      <c r="J249">
        <v>186</v>
      </c>
      <c r="K249" t="s">
        <v>53</v>
      </c>
      <c r="L249" t="s">
        <v>54</v>
      </c>
      <c r="M249" t="b">
        <v>0</v>
      </c>
      <c r="N249">
        <v>155</v>
      </c>
      <c r="T249">
        <v>155</v>
      </c>
      <c r="U249" t="s">
        <v>1887</v>
      </c>
      <c r="X249" t="s">
        <v>1903</v>
      </c>
      <c r="Y249" t="b">
        <v>1</v>
      </c>
      <c r="AA249" t="s">
        <v>952</v>
      </c>
    </row>
    <row r="250" spans="1:27" x14ac:dyDescent="0.2">
      <c r="A250" t="s">
        <v>903</v>
      </c>
      <c r="B250" t="s">
        <v>902</v>
      </c>
      <c r="C250">
        <v>240</v>
      </c>
      <c r="D250" t="s">
        <v>1963</v>
      </c>
      <c r="E250" t="s">
        <v>1964</v>
      </c>
      <c r="F250" t="s">
        <v>58</v>
      </c>
      <c r="G250" s="1">
        <v>45617</v>
      </c>
      <c r="I250">
        <v>6</v>
      </c>
      <c r="J250">
        <v>186</v>
      </c>
      <c r="K250" t="s">
        <v>53</v>
      </c>
      <c r="L250" t="s">
        <v>54</v>
      </c>
      <c r="M250" t="b">
        <v>0</v>
      </c>
      <c r="N250">
        <v>155</v>
      </c>
      <c r="T250">
        <v>155</v>
      </c>
      <c r="U250" t="s">
        <v>1887</v>
      </c>
      <c r="X250" t="s">
        <v>1906</v>
      </c>
      <c r="Y250" t="b">
        <v>1</v>
      </c>
      <c r="AA250" t="s">
        <v>53</v>
      </c>
    </row>
    <row r="251" spans="1:27" x14ac:dyDescent="0.2">
      <c r="A251" t="s">
        <v>313</v>
      </c>
      <c r="B251">
        <v>154340</v>
      </c>
      <c r="C251">
        <v>167</v>
      </c>
      <c r="D251" t="s">
        <v>1890</v>
      </c>
      <c r="E251" t="s">
        <v>1891</v>
      </c>
      <c r="F251" t="s">
        <v>58</v>
      </c>
      <c r="G251" s="1">
        <v>45370</v>
      </c>
      <c r="J251">
        <v>155</v>
      </c>
      <c r="K251" t="s">
        <v>53</v>
      </c>
      <c r="L251" t="s">
        <v>54</v>
      </c>
      <c r="M251" t="b">
        <v>0</v>
      </c>
      <c r="N251">
        <v>180</v>
      </c>
      <c r="T251">
        <v>180</v>
      </c>
      <c r="U251" t="s">
        <v>1887</v>
      </c>
      <c r="V251" t="s">
        <v>2131</v>
      </c>
      <c r="W251" t="s">
        <v>2025</v>
      </c>
      <c r="X251" t="s">
        <v>1899</v>
      </c>
      <c r="Y251" t="b">
        <v>1</v>
      </c>
      <c r="Z251">
        <v>150</v>
      </c>
      <c r="AA251" t="s">
        <v>976</v>
      </c>
    </row>
    <row r="252" spans="1:27" x14ac:dyDescent="0.2">
      <c r="A252" t="s">
        <v>313</v>
      </c>
      <c r="B252">
        <v>154340</v>
      </c>
      <c r="C252">
        <v>167</v>
      </c>
      <c r="D252" t="s">
        <v>1890</v>
      </c>
      <c r="E252" t="s">
        <v>1891</v>
      </c>
      <c r="F252" t="s">
        <v>58</v>
      </c>
      <c r="G252" s="1">
        <v>45370</v>
      </c>
      <c r="J252">
        <v>155</v>
      </c>
      <c r="K252" t="s">
        <v>53</v>
      </c>
      <c r="L252" t="s">
        <v>54</v>
      </c>
      <c r="M252" t="b">
        <v>0</v>
      </c>
      <c r="N252">
        <v>180</v>
      </c>
      <c r="T252">
        <v>180</v>
      </c>
      <c r="U252" t="s">
        <v>1887</v>
      </c>
      <c r="V252" t="s">
        <v>2132</v>
      </c>
      <c r="W252" t="s">
        <v>2133</v>
      </c>
      <c r="X252" t="s">
        <v>1899</v>
      </c>
      <c r="Y252" t="b">
        <v>1</v>
      </c>
      <c r="Z252">
        <v>20</v>
      </c>
      <c r="AA252" t="s">
        <v>976</v>
      </c>
    </row>
    <row r="253" spans="1:27" x14ac:dyDescent="0.2">
      <c r="A253" t="s">
        <v>313</v>
      </c>
      <c r="B253">
        <v>154340</v>
      </c>
      <c r="C253">
        <v>167</v>
      </c>
      <c r="D253" t="s">
        <v>1890</v>
      </c>
      <c r="E253" t="s">
        <v>1891</v>
      </c>
      <c r="F253" t="s">
        <v>58</v>
      </c>
      <c r="G253" s="1">
        <v>45370</v>
      </c>
      <c r="J253">
        <v>155</v>
      </c>
      <c r="K253" t="s">
        <v>53</v>
      </c>
      <c r="L253" t="s">
        <v>54</v>
      </c>
      <c r="M253" t="b">
        <v>0</v>
      </c>
      <c r="N253">
        <v>180</v>
      </c>
      <c r="T253">
        <v>180</v>
      </c>
      <c r="U253" t="s">
        <v>1887</v>
      </c>
      <c r="V253" t="s">
        <v>2134</v>
      </c>
      <c r="W253" t="s">
        <v>2043</v>
      </c>
      <c r="X253" t="s">
        <v>1899</v>
      </c>
      <c r="Y253" t="b">
        <v>1</v>
      </c>
      <c r="Z253">
        <v>10</v>
      </c>
      <c r="AA253" t="s">
        <v>976</v>
      </c>
    </row>
    <row r="254" spans="1:27" x14ac:dyDescent="0.2">
      <c r="A254" t="s">
        <v>313</v>
      </c>
      <c r="B254">
        <v>154340</v>
      </c>
      <c r="C254">
        <v>167</v>
      </c>
      <c r="D254" t="s">
        <v>1890</v>
      </c>
      <c r="E254" t="s">
        <v>1891</v>
      </c>
      <c r="F254" t="s">
        <v>58</v>
      </c>
      <c r="G254" s="1">
        <v>45370</v>
      </c>
      <c r="J254">
        <v>155</v>
      </c>
      <c r="K254" t="s">
        <v>53</v>
      </c>
      <c r="L254" t="s">
        <v>54</v>
      </c>
      <c r="M254" t="b">
        <v>0</v>
      </c>
      <c r="N254">
        <v>180</v>
      </c>
      <c r="T254">
        <v>180</v>
      </c>
      <c r="U254" t="s">
        <v>1887</v>
      </c>
      <c r="X254" t="s">
        <v>1899</v>
      </c>
      <c r="Y254" t="b">
        <v>1</v>
      </c>
      <c r="AA254" t="s">
        <v>53</v>
      </c>
    </row>
    <row r="255" spans="1:27" x14ac:dyDescent="0.2">
      <c r="A255" t="s">
        <v>1730</v>
      </c>
      <c r="B255">
        <v>113136</v>
      </c>
      <c r="C255">
        <v>19</v>
      </c>
      <c r="D255" t="s">
        <v>1890</v>
      </c>
      <c r="E255" t="s">
        <v>1891</v>
      </c>
      <c r="F255" t="s">
        <v>76</v>
      </c>
      <c r="G255" s="1">
        <v>44152</v>
      </c>
      <c r="I255">
        <v>7</v>
      </c>
      <c r="K255" t="s">
        <v>952</v>
      </c>
      <c r="L255" t="s">
        <v>973</v>
      </c>
      <c r="M255" t="b">
        <v>0</v>
      </c>
      <c r="O255">
        <v>7</v>
      </c>
      <c r="T255">
        <v>7</v>
      </c>
      <c r="U255" t="s">
        <v>1887</v>
      </c>
      <c r="V255" t="s">
        <v>2135</v>
      </c>
      <c r="W255" t="s">
        <v>1997</v>
      </c>
      <c r="X255" t="s">
        <v>1937</v>
      </c>
      <c r="Y255" t="b">
        <v>1</v>
      </c>
      <c r="Z255">
        <v>7</v>
      </c>
      <c r="AA255" t="s">
        <v>976</v>
      </c>
    </row>
    <row r="256" spans="1:27" x14ac:dyDescent="0.2">
      <c r="A256" t="s">
        <v>1730</v>
      </c>
      <c r="B256">
        <v>113136</v>
      </c>
      <c r="C256">
        <v>19</v>
      </c>
      <c r="D256" t="s">
        <v>1890</v>
      </c>
      <c r="E256" t="s">
        <v>1891</v>
      </c>
      <c r="F256" t="s">
        <v>76</v>
      </c>
      <c r="G256" s="1">
        <v>44152</v>
      </c>
      <c r="I256">
        <v>7</v>
      </c>
      <c r="K256" t="s">
        <v>952</v>
      </c>
      <c r="L256" t="s">
        <v>973</v>
      </c>
      <c r="M256" t="b">
        <v>0</v>
      </c>
      <c r="O256">
        <v>7</v>
      </c>
      <c r="T256">
        <v>7</v>
      </c>
      <c r="U256" t="s">
        <v>1887</v>
      </c>
      <c r="X256" t="s">
        <v>1937</v>
      </c>
      <c r="Y256" t="b">
        <v>1</v>
      </c>
      <c r="AA256" t="s">
        <v>952</v>
      </c>
    </row>
    <row r="257" spans="1:27" x14ac:dyDescent="0.2">
      <c r="A257" t="s">
        <v>1635</v>
      </c>
      <c r="B257">
        <v>151907</v>
      </c>
      <c r="C257">
        <v>40</v>
      </c>
      <c r="D257" t="s">
        <v>1890</v>
      </c>
      <c r="E257" t="s">
        <v>1891</v>
      </c>
      <c r="F257" t="s">
        <v>71</v>
      </c>
      <c r="G257" s="1">
        <v>45838</v>
      </c>
      <c r="I257">
        <v>56</v>
      </c>
      <c r="J257">
        <v>31</v>
      </c>
      <c r="K257" t="s">
        <v>952</v>
      </c>
      <c r="L257" t="s">
        <v>973</v>
      </c>
      <c r="M257" t="b">
        <v>0</v>
      </c>
      <c r="O257">
        <v>16</v>
      </c>
      <c r="T257">
        <v>16</v>
      </c>
      <c r="U257" t="s">
        <v>1887</v>
      </c>
      <c r="V257" t="s">
        <v>2136</v>
      </c>
      <c r="W257" t="s">
        <v>1889</v>
      </c>
      <c r="X257" t="s">
        <v>1887</v>
      </c>
      <c r="Y257" t="b">
        <v>1</v>
      </c>
      <c r="Z257">
        <v>10</v>
      </c>
      <c r="AA257" t="s">
        <v>976</v>
      </c>
    </row>
    <row r="258" spans="1:27" x14ac:dyDescent="0.2">
      <c r="A258" t="s">
        <v>1635</v>
      </c>
      <c r="B258">
        <v>151907</v>
      </c>
      <c r="C258">
        <v>40</v>
      </c>
      <c r="D258" t="s">
        <v>1890</v>
      </c>
      <c r="E258" t="s">
        <v>1891</v>
      </c>
      <c r="F258" t="s">
        <v>71</v>
      </c>
      <c r="G258" s="1">
        <v>45838</v>
      </c>
      <c r="I258">
        <v>56</v>
      </c>
      <c r="J258">
        <v>31</v>
      </c>
      <c r="K258" t="s">
        <v>952</v>
      </c>
      <c r="L258" t="s">
        <v>973</v>
      </c>
      <c r="M258" t="b">
        <v>0</v>
      </c>
      <c r="O258">
        <v>16</v>
      </c>
      <c r="T258">
        <v>16</v>
      </c>
      <c r="U258" t="s">
        <v>1887</v>
      </c>
      <c r="V258" t="s">
        <v>2137</v>
      </c>
      <c r="W258" t="s">
        <v>1936</v>
      </c>
      <c r="X258" t="s">
        <v>1962</v>
      </c>
      <c r="Y258" t="b">
        <v>1</v>
      </c>
      <c r="Z258">
        <v>6</v>
      </c>
      <c r="AA258" t="s">
        <v>976</v>
      </c>
    </row>
    <row r="259" spans="1:27" x14ac:dyDescent="0.2">
      <c r="A259" t="s">
        <v>1635</v>
      </c>
      <c r="B259">
        <v>151907</v>
      </c>
      <c r="C259">
        <v>40</v>
      </c>
      <c r="D259" t="s">
        <v>1890</v>
      </c>
      <c r="E259" t="s">
        <v>1891</v>
      </c>
      <c r="F259" t="s">
        <v>71</v>
      </c>
      <c r="G259" s="1">
        <v>45838</v>
      </c>
      <c r="I259">
        <v>56</v>
      </c>
      <c r="J259">
        <v>31</v>
      </c>
      <c r="K259" t="s">
        <v>952</v>
      </c>
      <c r="L259" t="s">
        <v>973</v>
      </c>
      <c r="M259" t="b">
        <v>0</v>
      </c>
      <c r="O259">
        <v>16</v>
      </c>
      <c r="T259">
        <v>16</v>
      </c>
      <c r="U259" t="s">
        <v>1887</v>
      </c>
      <c r="X259" t="s">
        <v>1887</v>
      </c>
      <c r="Y259" t="b">
        <v>1</v>
      </c>
      <c r="AA259" t="s">
        <v>952</v>
      </c>
    </row>
    <row r="260" spans="1:27" x14ac:dyDescent="0.2">
      <c r="A260" t="s">
        <v>1635</v>
      </c>
      <c r="B260">
        <v>151907</v>
      </c>
      <c r="C260">
        <v>40</v>
      </c>
      <c r="D260" t="s">
        <v>1890</v>
      </c>
      <c r="E260" t="s">
        <v>1891</v>
      </c>
      <c r="F260" t="s">
        <v>71</v>
      </c>
      <c r="G260" s="1">
        <v>45838</v>
      </c>
      <c r="I260">
        <v>56</v>
      </c>
      <c r="J260">
        <v>31</v>
      </c>
      <c r="K260" t="s">
        <v>952</v>
      </c>
      <c r="L260" t="s">
        <v>973</v>
      </c>
      <c r="M260" t="b">
        <v>0</v>
      </c>
      <c r="O260">
        <v>16</v>
      </c>
      <c r="T260">
        <v>16</v>
      </c>
      <c r="U260" t="s">
        <v>1887</v>
      </c>
      <c r="X260" t="s">
        <v>1962</v>
      </c>
      <c r="Y260" t="b">
        <v>1</v>
      </c>
      <c r="AA260" t="s">
        <v>952</v>
      </c>
    </row>
    <row r="261" spans="1:27" x14ac:dyDescent="0.2">
      <c r="A261" t="s">
        <v>1635</v>
      </c>
      <c r="B261">
        <v>151907</v>
      </c>
      <c r="C261">
        <v>40</v>
      </c>
      <c r="D261" t="s">
        <v>1890</v>
      </c>
      <c r="E261" t="s">
        <v>1891</v>
      </c>
      <c r="F261" t="s">
        <v>71</v>
      </c>
      <c r="G261" s="1">
        <v>45838</v>
      </c>
      <c r="I261">
        <v>56</v>
      </c>
      <c r="J261">
        <v>31</v>
      </c>
      <c r="K261" t="s">
        <v>952</v>
      </c>
      <c r="L261" t="s">
        <v>973</v>
      </c>
      <c r="M261" t="b">
        <v>0</v>
      </c>
      <c r="O261">
        <v>16</v>
      </c>
      <c r="T261">
        <v>16</v>
      </c>
      <c r="U261" t="s">
        <v>1887</v>
      </c>
      <c r="X261" t="s">
        <v>2023</v>
      </c>
      <c r="Y261" t="b">
        <v>1</v>
      </c>
      <c r="AA261" t="s">
        <v>952</v>
      </c>
    </row>
    <row r="262" spans="1:27" x14ac:dyDescent="0.2">
      <c r="A262" t="s">
        <v>1635</v>
      </c>
      <c r="B262">
        <v>151907</v>
      </c>
      <c r="C262">
        <v>40</v>
      </c>
      <c r="D262" t="s">
        <v>1890</v>
      </c>
      <c r="E262" t="s">
        <v>1891</v>
      </c>
      <c r="F262" t="s">
        <v>71</v>
      </c>
      <c r="G262" s="1">
        <v>45838</v>
      </c>
      <c r="I262">
        <v>56</v>
      </c>
      <c r="J262">
        <v>31</v>
      </c>
      <c r="K262" t="s">
        <v>952</v>
      </c>
      <c r="L262" t="s">
        <v>973</v>
      </c>
      <c r="M262" t="b">
        <v>0</v>
      </c>
      <c r="O262">
        <v>16</v>
      </c>
      <c r="T262">
        <v>16</v>
      </c>
      <c r="U262" t="s">
        <v>1887</v>
      </c>
      <c r="X262" t="s">
        <v>1954</v>
      </c>
      <c r="Y262" t="b">
        <v>1</v>
      </c>
      <c r="AA262" t="s">
        <v>952</v>
      </c>
    </row>
    <row r="263" spans="1:27" x14ac:dyDescent="0.2">
      <c r="A263" t="s">
        <v>442</v>
      </c>
      <c r="B263">
        <v>440255</v>
      </c>
      <c r="C263">
        <v>14</v>
      </c>
      <c r="D263" t="s">
        <v>1890</v>
      </c>
      <c r="E263" t="s">
        <v>1891</v>
      </c>
      <c r="F263" t="s">
        <v>76</v>
      </c>
      <c r="G263" s="1">
        <v>45702</v>
      </c>
      <c r="J263">
        <v>20</v>
      </c>
      <c r="K263" t="s">
        <v>53</v>
      </c>
      <c r="L263" t="s">
        <v>68</v>
      </c>
      <c r="M263" t="b">
        <v>0</v>
      </c>
      <c r="P263">
        <v>20</v>
      </c>
      <c r="T263">
        <v>20</v>
      </c>
      <c r="U263" t="s">
        <v>1887</v>
      </c>
      <c r="V263" t="s">
        <v>2138</v>
      </c>
      <c r="W263" t="s">
        <v>1928</v>
      </c>
      <c r="X263" t="s">
        <v>1929</v>
      </c>
      <c r="Y263" t="b">
        <v>1</v>
      </c>
      <c r="Z263">
        <v>20</v>
      </c>
      <c r="AA263" t="s">
        <v>976</v>
      </c>
    </row>
    <row r="264" spans="1:27" x14ac:dyDescent="0.2">
      <c r="A264" t="s">
        <v>442</v>
      </c>
      <c r="B264">
        <v>440255</v>
      </c>
      <c r="C264">
        <v>14</v>
      </c>
      <c r="D264" t="s">
        <v>1890</v>
      </c>
      <c r="E264" t="s">
        <v>1891</v>
      </c>
      <c r="F264" t="s">
        <v>76</v>
      </c>
      <c r="G264" s="1">
        <v>45702</v>
      </c>
      <c r="J264">
        <v>20</v>
      </c>
      <c r="K264" t="s">
        <v>53</v>
      </c>
      <c r="L264" t="s">
        <v>68</v>
      </c>
      <c r="M264" t="b">
        <v>0</v>
      </c>
      <c r="P264">
        <v>20</v>
      </c>
      <c r="T264">
        <v>20</v>
      </c>
      <c r="U264" t="s">
        <v>1887</v>
      </c>
      <c r="X264" t="s">
        <v>1929</v>
      </c>
      <c r="Y264" t="b">
        <v>1</v>
      </c>
      <c r="AA264" t="s">
        <v>53</v>
      </c>
    </row>
    <row r="265" spans="1:27" x14ac:dyDescent="0.2">
      <c r="A265" t="s">
        <v>1350</v>
      </c>
      <c r="B265">
        <v>561350</v>
      </c>
      <c r="C265">
        <v>6</v>
      </c>
      <c r="D265" t="s">
        <v>1890</v>
      </c>
      <c r="E265" t="s">
        <v>1891</v>
      </c>
      <c r="F265" t="s">
        <v>76</v>
      </c>
      <c r="G265" s="1">
        <v>45481</v>
      </c>
      <c r="I265">
        <v>4</v>
      </c>
      <c r="K265" t="s">
        <v>952</v>
      </c>
      <c r="L265" t="s">
        <v>54</v>
      </c>
      <c r="M265" t="b">
        <v>0</v>
      </c>
      <c r="N265">
        <v>4</v>
      </c>
      <c r="T265">
        <v>4</v>
      </c>
      <c r="U265" t="s">
        <v>1887</v>
      </c>
      <c r="V265" t="s">
        <v>2139</v>
      </c>
      <c r="W265" t="s">
        <v>1893</v>
      </c>
      <c r="X265" t="s">
        <v>2084</v>
      </c>
      <c r="Y265" t="b">
        <v>1</v>
      </c>
      <c r="Z265">
        <v>4</v>
      </c>
      <c r="AA265" t="s">
        <v>976</v>
      </c>
    </row>
    <row r="266" spans="1:27" x14ac:dyDescent="0.2">
      <c r="A266" t="s">
        <v>1350</v>
      </c>
      <c r="B266">
        <v>561350</v>
      </c>
      <c r="C266">
        <v>6</v>
      </c>
      <c r="D266" t="s">
        <v>1890</v>
      </c>
      <c r="E266" t="s">
        <v>1891</v>
      </c>
      <c r="F266" t="s">
        <v>76</v>
      </c>
      <c r="G266" s="1">
        <v>45481</v>
      </c>
      <c r="I266">
        <v>4</v>
      </c>
      <c r="K266" t="s">
        <v>952</v>
      </c>
      <c r="L266" t="s">
        <v>54</v>
      </c>
      <c r="M266" t="b">
        <v>0</v>
      </c>
      <c r="N266">
        <v>4</v>
      </c>
      <c r="T266">
        <v>4</v>
      </c>
      <c r="U266" t="s">
        <v>1887</v>
      </c>
      <c r="X266" t="s">
        <v>2084</v>
      </c>
      <c r="Y266" t="b">
        <v>1</v>
      </c>
      <c r="AA266" t="s">
        <v>952</v>
      </c>
    </row>
    <row r="267" spans="1:27" x14ac:dyDescent="0.2">
      <c r="A267" t="s">
        <v>581</v>
      </c>
      <c r="B267">
        <v>542060</v>
      </c>
      <c r="D267" t="s">
        <v>1978</v>
      </c>
      <c r="E267" t="s">
        <v>2049</v>
      </c>
      <c r="G267" s="1">
        <v>45272</v>
      </c>
      <c r="J267">
        <v>9</v>
      </c>
      <c r="K267" t="s">
        <v>53</v>
      </c>
      <c r="L267" t="s">
        <v>54</v>
      </c>
      <c r="M267" t="b">
        <v>0</v>
      </c>
      <c r="N267">
        <v>9</v>
      </c>
      <c r="T267">
        <v>9</v>
      </c>
      <c r="U267" t="s">
        <v>1887</v>
      </c>
      <c r="V267" t="s">
        <v>2140</v>
      </c>
      <c r="W267" t="s">
        <v>2141</v>
      </c>
      <c r="X267" t="s">
        <v>2142</v>
      </c>
      <c r="Y267" t="b">
        <v>1</v>
      </c>
      <c r="AA267" t="s">
        <v>53</v>
      </c>
    </row>
    <row r="268" spans="1:27" x14ac:dyDescent="0.2">
      <c r="A268" t="s">
        <v>581</v>
      </c>
      <c r="B268">
        <v>542060</v>
      </c>
      <c r="D268" t="s">
        <v>1978</v>
      </c>
      <c r="E268" t="s">
        <v>2049</v>
      </c>
      <c r="G268" s="1">
        <v>45272</v>
      </c>
      <c r="J268">
        <v>9</v>
      </c>
      <c r="K268" t="s">
        <v>53</v>
      </c>
      <c r="L268" t="s">
        <v>54</v>
      </c>
      <c r="M268" t="b">
        <v>0</v>
      </c>
      <c r="N268">
        <v>9</v>
      </c>
      <c r="T268">
        <v>9</v>
      </c>
      <c r="U268" t="s">
        <v>1887</v>
      </c>
      <c r="V268" t="s">
        <v>2143</v>
      </c>
      <c r="W268" t="s">
        <v>2141</v>
      </c>
      <c r="X268" t="s">
        <v>2142</v>
      </c>
      <c r="Y268" t="b">
        <v>1</v>
      </c>
      <c r="Z268">
        <v>9</v>
      </c>
      <c r="AA268" t="s">
        <v>976</v>
      </c>
    </row>
    <row r="269" spans="1:27" x14ac:dyDescent="0.2">
      <c r="A269" t="s">
        <v>581</v>
      </c>
      <c r="B269">
        <v>542060</v>
      </c>
      <c r="D269" t="s">
        <v>1978</v>
      </c>
      <c r="E269" t="s">
        <v>2049</v>
      </c>
      <c r="G269" s="1">
        <v>45272</v>
      </c>
      <c r="J269">
        <v>9</v>
      </c>
      <c r="K269" t="s">
        <v>53</v>
      </c>
      <c r="L269" t="s">
        <v>54</v>
      </c>
      <c r="M269" t="b">
        <v>0</v>
      </c>
      <c r="N269">
        <v>9</v>
      </c>
      <c r="T269">
        <v>9</v>
      </c>
      <c r="U269" t="s">
        <v>1887</v>
      </c>
      <c r="X269" t="s">
        <v>2142</v>
      </c>
      <c r="Y269" t="b">
        <v>1</v>
      </c>
      <c r="AA269" t="s">
        <v>53</v>
      </c>
    </row>
    <row r="270" spans="1:27" x14ac:dyDescent="0.2">
      <c r="A270" t="s">
        <v>468</v>
      </c>
      <c r="B270">
        <v>175106</v>
      </c>
      <c r="C270">
        <v>10</v>
      </c>
      <c r="D270" t="s">
        <v>1890</v>
      </c>
      <c r="E270" t="s">
        <v>1891</v>
      </c>
      <c r="F270" t="s">
        <v>76</v>
      </c>
      <c r="G270" s="1">
        <v>45819</v>
      </c>
      <c r="H270" s="1">
        <v>45923</v>
      </c>
      <c r="J270">
        <v>10</v>
      </c>
      <c r="K270" t="s">
        <v>53</v>
      </c>
      <c r="L270" t="s">
        <v>68</v>
      </c>
      <c r="M270" t="b">
        <v>0</v>
      </c>
      <c r="P270">
        <v>10</v>
      </c>
      <c r="T270">
        <v>10</v>
      </c>
      <c r="U270" t="s">
        <v>1887</v>
      </c>
      <c r="V270" t="s">
        <v>2144</v>
      </c>
      <c r="W270" t="s">
        <v>1887</v>
      </c>
      <c r="X270" t="s">
        <v>2107</v>
      </c>
      <c r="Y270" t="b">
        <v>1</v>
      </c>
      <c r="Z270">
        <v>10</v>
      </c>
      <c r="AA270" t="s">
        <v>976</v>
      </c>
    </row>
    <row r="271" spans="1:27" x14ac:dyDescent="0.2">
      <c r="A271" t="s">
        <v>468</v>
      </c>
      <c r="B271">
        <v>175106</v>
      </c>
      <c r="C271">
        <v>10</v>
      </c>
      <c r="D271" t="s">
        <v>1890</v>
      </c>
      <c r="E271" t="s">
        <v>1891</v>
      </c>
      <c r="F271" t="s">
        <v>76</v>
      </c>
      <c r="G271" s="1">
        <v>45819</v>
      </c>
      <c r="H271" s="1">
        <v>45923</v>
      </c>
      <c r="J271">
        <v>10</v>
      </c>
      <c r="K271" t="s">
        <v>53</v>
      </c>
      <c r="L271" t="s">
        <v>68</v>
      </c>
      <c r="M271" t="b">
        <v>0</v>
      </c>
      <c r="P271">
        <v>10</v>
      </c>
      <c r="T271">
        <v>10</v>
      </c>
      <c r="U271" t="s">
        <v>1887</v>
      </c>
      <c r="X271" t="s">
        <v>2107</v>
      </c>
      <c r="Y271" t="b">
        <v>1</v>
      </c>
      <c r="AA271" t="s">
        <v>53</v>
      </c>
    </row>
    <row r="272" spans="1:27" x14ac:dyDescent="0.2">
      <c r="A272" t="s">
        <v>483</v>
      </c>
      <c r="B272">
        <v>184616</v>
      </c>
      <c r="C272">
        <v>8</v>
      </c>
      <c r="D272" t="s">
        <v>1890</v>
      </c>
      <c r="E272" t="s">
        <v>1891</v>
      </c>
      <c r="F272" t="s">
        <v>76</v>
      </c>
      <c r="G272" s="1">
        <v>45730</v>
      </c>
      <c r="H272" s="1">
        <v>45870</v>
      </c>
      <c r="J272">
        <v>10</v>
      </c>
      <c r="K272" t="s">
        <v>53</v>
      </c>
      <c r="L272" t="s">
        <v>68</v>
      </c>
      <c r="M272" t="b">
        <v>0</v>
      </c>
      <c r="P272">
        <v>10</v>
      </c>
      <c r="T272">
        <v>10</v>
      </c>
      <c r="U272" t="s">
        <v>1887</v>
      </c>
      <c r="V272" t="s">
        <v>2145</v>
      </c>
      <c r="W272" t="s">
        <v>2100</v>
      </c>
      <c r="X272" t="s">
        <v>1998</v>
      </c>
      <c r="Y272" t="b">
        <v>1</v>
      </c>
      <c r="Z272">
        <v>10</v>
      </c>
      <c r="AA272" t="s">
        <v>976</v>
      </c>
    </row>
    <row r="273" spans="1:27" x14ac:dyDescent="0.2">
      <c r="A273" t="s">
        <v>483</v>
      </c>
      <c r="B273">
        <v>184616</v>
      </c>
      <c r="C273">
        <v>8</v>
      </c>
      <c r="D273" t="s">
        <v>1890</v>
      </c>
      <c r="E273" t="s">
        <v>1891</v>
      </c>
      <c r="F273" t="s">
        <v>76</v>
      </c>
      <c r="G273" s="1">
        <v>45730</v>
      </c>
      <c r="H273" s="1">
        <v>45870</v>
      </c>
      <c r="J273">
        <v>10</v>
      </c>
      <c r="K273" t="s">
        <v>53</v>
      </c>
      <c r="L273" t="s">
        <v>68</v>
      </c>
      <c r="M273" t="b">
        <v>0</v>
      </c>
      <c r="P273">
        <v>10</v>
      </c>
      <c r="T273">
        <v>10</v>
      </c>
      <c r="U273" t="s">
        <v>1887</v>
      </c>
      <c r="X273" t="s">
        <v>1998</v>
      </c>
      <c r="Y273" t="b">
        <v>1</v>
      </c>
      <c r="AA273" t="s">
        <v>53</v>
      </c>
    </row>
    <row r="274" spans="1:27" x14ac:dyDescent="0.2">
      <c r="A274" t="s">
        <v>1393</v>
      </c>
      <c r="B274">
        <v>501351</v>
      </c>
      <c r="D274" t="s">
        <v>1978</v>
      </c>
      <c r="E274" t="s">
        <v>1979</v>
      </c>
      <c r="G274" s="1">
        <v>44186</v>
      </c>
      <c r="I274">
        <v>6</v>
      </c>
      <c r="K274" t="s">
        <v>952</v>
      </c>
      <c r="L274" t="s">
        <v>973</v>
      </c>
      <c r="M274" t="b">
        <v>0</v>
      </c>
      <c r="O274">
        <v>6</v>
      </c>
      <c r="T274">
        <v>6</v>
      </c>
      <c r="U274" t="s">
        <v>1887</v>
      </c>
      <c r="V274" t="s">
        <v>2146</v>
      </c>
      <c r="W274" t="s">
        <v>1997</v>
      </c>
      <c r="X274" t="s">
        <v>1962</v>
      </c>
      <c r="Y274" t="b">
        <v>1</v>
      </c>
      <c r="Z274">
        <v>6</v>
      </c>
      <c r="AA274" t="s">
        <v>976</v>
      </c>
    </row>
    <row r="275" spans="1:27" x14ac:dyDescent="0.2">
      <c r="A275" t="s">
        <v>1393</v>
      </c>
      <c r="B275">
        <v>501351</v>
      </c>
      <c r="D275" t="s">
        <v>1978</v>
      </c>
      <c r="E275" t="s">
        <v>1979</v>
      </c>
      <c r="G275" s="1">
        <v>44186</v>
      </c>
      <c r="I275">
        <v>6</v>
      </c>
      <c r="K275" t="s">
        <v>952</v>
      </c>
      <c r="L275" t="s">
        <v>973</v>
      </c>
      <c r="M275" t="b">
        <v>0</v>
      </c>
      <c r="O275">
        <v>6</v>
      </c>
      <c r="T275">
        <v>6</v>
      </c>
      <c r="U275" t="s">
        <v>1887</v>
      </c>
      <c r="X275" t="s">
        <v>1962</v>
      </c>
      <c r="Y275" t="b">
        <v>1</v>
      </c>
      <c r="AA275" t="s">
        <v>952</v>
      </c>
    </row>
    <row r="276" spans="1:27" x14ac:dyDescent="0.2">
      <c r="A276" t="s">
        <v>1466</v>
      </c>
      <c r="B276">
        <v>459791</v>
      </c>
      <c r="C276">
        <v>3</v>
      </c>
      <c r="D276" t="s">
        <v>1890</v>
      </c>
      <c r="E276" t="s">
        <v>1891</v>
      </c>
      <c r="F276" t="s">
        <v>76</v>
      </c>
      <c r="G276" s="1">
        <v>44140</v>
      </c>
      <c r="I276">
        <v>5</v>
      </c>
      <c r="K276" t="s">
        <v>952</v>
      </c>
      <c r="L276" t="s">
        <v>973</v>
      </c>
      <c r="M276" t="b">
        <v>0</v>
      </c>
      <c r="O276">
        <v>3</v>
      </c>
      <c r="T276">
        <v>3</v>
      </c>
      <c r="U276" t="s">
        <v>1887</v>
      </c>
      <c r="V276" t="s">
        <v>2147</v>
      </c>
      <c r="W276" t="s">
        <v>1995</v>
      </c>
      <c r="X276" t="s">
        <v>1916</v>
      </c>
      <c r="Y276" t="b">
        <v>1</v>
      </c>
      <c r="Z276">
        <v>3</v>
      </c>
      <c r="AA276" t="s">
        <v>976</v>
      </c>
    </row>
    <row r="277" spans="1:27" x14ac:dyDescent="0.2">
      <c r="A277" t="s">
        <v>1466</v>
      </c>
      <c r="B277">
        <v>459791</v>
      </c>
      <c r="C277">
        <v>3</v>
      </c>
      <c r="D277" t="s">
        <v>1890</v>
      </c>
      <c r="E277" t="s">
        <v>1891</v>
      </c>
      <c r="F277" t="s">
        <v>76</v>
      </c>
      <c r="G277" s="1">
        <v>44140</v>
      </c>
      <c r="I277">
        <v>5</v>
      </c>
      <c r="K277" t="s">
        <v>952</v>
      </c>
      <c r="L277" t="s">
        <v>973</v>
      </c>
      <c r="M277" t="b">
        <v>0</v>
      </c>
      <c r="O277">
        <v>3</v>
      </c>
      <c r="T277">
        <v>3</v>
      </c>
      <c r="U277" t="s">
        <v>1887</v>
      </c>
      <c r="X277" t="s">
        <v>1916</v>
      </c>
      <c r="Y277" t="b">
        <v>1</v>
      </c>
      <c r="AA277" t="s">
        <v>952</v>
      </c>
    </row>
    <row r="278" spans="1:27" x14ac:dyDescent="0.2">
      <c r="A278" t="s">
        <v>1466</v>
      </c>
      <c r="B278">
        <v>459791</v>
      </c>
      <c r="C278">
        <v>3</v>
      </c>
      <c r="D278" t="s">
        <v>1890</v>
      </c>
      <c r="E278" t="s">
        <v>1891</v>
      </c>
      <c r="F278" t="s">
        <v>76</v>
      </c>
      <c r="G278" s="1">
        <v>44140</v>
      </c>
      <c r="I278">
        <v>5</v>
      </c>
      <c r="K278" t="s">
        <v>952</v>
      </c>
      <c r="L278" t="s">
        <v>973</v>
      </c>
      <c r="M278" t="b">
        <v>0</v>
      </c>
      <c r="O278">
        <v>3</v>
      </c>
      <c r="T278">
        <v>3</v>
      </c>
      <c r="U278" t="s">
        <v>1887</v>
      </c>
      <c r="X278" t="s">
        <v>2031</v>
      </c>
      <c r="Y278" t="b">
        <v>1</v>
      </c>
      <c r="AA278" t="s">
        <v>952</v>
      </c>
    </row>
    <row r="279" spans="1:27" x14ac:dyDescent="0.2">
      <c r="A279" t="s">
        <v>563</v>
      </c>
      <c r="B279">
        <v>487132</v>
      </c>
      <c r="C279">
        <v>5</v>
      </c>
      <c r="D279" t="s">
        <v>1890</v>
      </c>
      <c r="E279" t="s">
        <v>1891</v>
      </c>
      <c r="F279" t="s">
        <v>76</v>
      </c>
      <c r="G279" s="1">
        <v>45833</v>
      </c>
      <c r="H279" s="1">
        <v>45929</v>
      </c>
      <c r="I279">
        <v>4</v>
      </c>
      <c r="J279">
        <v>4</v>
      </c>
      <c r="K279" t="s">
        <v>53</v>
      </c>
      <c r="L279" t="s">
        <v>68</v>
      </c>
      <c r="M279" t="b">
        <v>0</v>
      </c>
      <c r="P279">
        <v>4</v>
      </c>
      <c r="T279">
        <v>4</v>
      </c>
      <c r="U279" t="s">
        <v>1887</v>
      </c>
      <c r="V279" t="s">
        <v>2148</v>
      </c>
      <c r="W279" t="s">
        <v>1887</v>
      </c>
      <c r="X279" t="s">
        <v>1987</v>
      </c>
      <c r="Y279" t="b">
        <v>1</v>
      </c>
      <c r="Z279">
        <v>4</v>
      </c>
      <c r="AA279" t="s">
        <v>976</v>
      </c>
    </row>
    <row r="280" spans="1:27" x14ac:dyDescent="0.2">
      <c r="A280" t="s">
        <v>563</v>
      </c>
      <c r="B280">
        <v>487132</v>
      </c>
      <c r="C280">
        <v>5</v>
      </c>
      <c r="D280" t="s">
        <v>1890</v>
      </c>
      <c r="E280" t="s">
        <v>1891</v>
      </c>
      <c r="F280" t="s">
        <v>76</v>
      </c>
      <c r="G280" s="1">
        <v>45833</v>
      </c>
      <c r="H280" s="1">
        <v>45929</v>
      </c>
      <c r="I280">
        <v>4</v>
      </c>
      <c r="J280">
        <v>4</v>
      </c>
      <c r="K280" t="s">
        <v>53</v>
      </c>
      <c r="L280" t="s">
        <v>68</v>
      </c>
      <c r="M280" t="b">
        <v>0</v>
      </c>
      <c r="P280">
        <v>4</v>
      </c>
      <c r="T280">
        <v>4</v>
      </c>
      <c r="U280" t="s">
        <v>1887</v>
      </c>
      <c r="X280" t="s">
        <v>1966</v>
      </c>
      <c r="Y280" t="b">
        <v>1</v>
      </c>
      <c r="AA280" t="s">
        <v>952</v>
      </c>
    </row>
    <row r="281" spans="1:27" x14ac:dyDescent="0.2">
      <c r="A281" t="s">
        <v>563</v>
      </c>
      <c r="B281">
        <v>487132</v>
      </c>
      <c r="C281">
        <v>5</v>
      </c>
      <c r="D281" t="s">
        <v>1890</v>
      </c>
      <c r="E281" t="s">
        <v>1891</v>
      </c>
      <c r="F281" t="s">
        <v>76</v>
      </c>
      <c r="G281" s="1">
        <v>45833</v>
      </c>
      <c r="H281" s="1">
        <v>45929</v>
      </c>
      <c r="I281">
        <v>4</v>
      </c>
      <c r="J281">
        <v>4</v>
      </c>
      <c r="K281" t="s">
        <v>53</v>
      </c>
      <c r="L281" t="s">
        <v>68</v>
      </c>
      <c r="M281" t="b">
        <v>0</v>
      </c>
      <c r="P281">
        <v>4</v>
      </c>
      <c r="T281">
        <v>4</v>
      </c>
      <c r="U281" t="s">
        <v>1887</v>
      </c>
      <c r="X281" t="s">
        <v>1987</v>
      </c>
      <c r="Y281" t="b">
        <v>1</v>
      </c>
      <c r="AA281" t="s">
        <v>53</v>
      </c>
    </row>
    <row r="282" spans="1:27" x14ac:dyDescent="0.2">
      <c r="A282" t="s">
        <v>1143</v>
      </c>
      <c r="B282" t="s">
        <v>1142</v>
      </c>
      <c r="C282">
        <v>90</v>
      </c>
      <c r="D282" t="s">
        <v>1963</v>
      </c>
      <c r="E282" t="s">
        <v>1964</v>
      </c>
      <c r="F282" t="s">
        <v>71</v>
      </c>
      <c r="G282" s="1">
        <v>45870</v>
      </c>
      <c r="I282">
        <v>95</v>
      </c>
      <c r="J282">
        <v>100</v>
      </c>
      <c r="K282" t="s">
        <v>952</v>
      </c>
      <c r="L282" t="s">
        <v>54</v>
      </c>
      <c r="M282" t="b">
        <v>0</v>
      </c>
      <c r="N282">
        <v>65</v>
      </c>
      <c r="T282">
        <v>65</v>
      </c>
      <c r="U282" t="s">
        <v>1887</v>
      </c>
      <c r="V282" t="s">
        <v>2149</v>
      </c>
      <c r="W282" t="s">
        <v>2012</v>
      </c>
      <c r="X282" t="s">
        <v>1937</v>
      </c>
      <c r="Y282" t="b">
        <v>1</v>
      </c>
      <c r="Z282">
        <v>60</v>
      </c>
      <c r="AA282" t="s">
        <v>976</v>
      </c>
    </row>
    <row r="283" spans="1:27" x14ac:dyDescent="0.2">
      <c r="A283" t="s">
        <v>1143</v>
      </c>
      <c r="B283" t="s">
        <v>1142</v>
      </c>
      <c r="C283">
        <v>90</v>
      </c>
      <c r="D283" t="s">
        <v>1963</v>
      </c>
      <c r="E283" t="s">
        <v>1964</v>
      </c>
      <c r="F283" t="s">
        <v>71</v>
      </c>
      <c r="G283" s="1">
        <v>45870</v>
      </c>
      <c r="I283">
        <v>95</v>
      </c>
      <c r="J283">
        <v>100</v>
      </c>
      <c r="K283" t="s">
        <v>952</v>
      </c>
      <c r="L283" t="s">
        <v>54</v>
      </c>
      <c r="M283" t="b">
        <v>0</v>
      </c>
      <c r="N283">
        <v>65</v>
      </c>
      <c r="T283">
        <v>65</v>
      </c>
      <c r="U283" t="s">
        <v>1887</v>
      </c>
      <c r="V283" t="s">
        <v>2150</v>
      </c>
      <c r="W283" t="s">
        <v>2141</v>
      </c>
      <c r="X283" t="s">
        <v>1937</v>
      </c>
      <c r="Y283" t="b">
        <v>1</v>
      </c>
      <c r="Z283">
        <v>5</v>
      </c>
      <c r="AA283" t="s">
        <v>976</v>
      </c>
    </row>
    <row r="284" spans="1:27" x14ac:dyDescent="0.2">
      <c r="A284" t="s">
        <v>1143</v>
      </c>
      <c r="B284" t="s">
        <v>1142</v>
      </c>
      <c r="C284">
        <v>90</v>
      </c>
      <c r="D284" t="s">
        <v>1963</v>
      </c>
      <c r="E284" t="s">
        <v>1964</v>
      </c>
      <c r="F284" t="s">
        <v>71</v>
      </c>
      <c r="G284" s="1">
        <v>45870</v>
      </c>
      <c r="I284">
        <v>95</v>
      </c>
      <c r="J284">
        <v>100</v>
      </c>
      <c r="K284" t="s">
        <v>952</v>
      </c>
      <c r="L284" t="s">
        <v>54</v>
      </c>
      <c r="M284" t="b">
        <v>0</v>
      </c>
      <c r="N284">
        <v>65</v>
      </c>
      <c r="T284">
        <v>65</v>
      </c>
      <c r="U284" t="s">
        <v>1887</v>
      </c>
      <c r="X284" t="s">
        <v>1937</v>
      </c>
      <c r="Y284" t="b">
        <v>1</v>
      </c>
      <c r="AA284" t="s">
        <v>952</v>
      </c>
    </row>
    <row r="285" spans="1:27" x14ac:dyDescent="0.2">
      <c r="A285" t="s">
        <v>776</v>
      </c>
      <c r="B285">
        <v>137813</v>
      </c>
      <c r="C285">
        <v>182</v>
      </c>
      <c r="D285" t="s">
        <v>1890</v>
      </c>
      <c r="E285" t="s">
        <v>1891</v>
      </c>
      <c r="F285" t="s">
        <v>58</v>
      </c>
      <c r="G285" s="1">
        <v>45196</v>
      </c>
      <c r="J285">
        <v>227</v>
      </c>
      <c r="K285" t="s">
        <v>53</v>
      </c>
      <c r="L285" t="s">
        <v>54</v>
      </c>
      <c r="M285" t="b">
        <v>0</v>
      </c>
      <c r="N285">
        <v>220</v>
      </c>
      <c r="T285">
        <v>220</v>
      </c>
      <c r="U285" t="s">
        <v>1887</v>
      </c>
      <c r="V285" t="s">
        <v>2151</v>
      </c>
      <c r="W285" t="s">
        <v>2123</v>
      </c>
      <c r="X285" t="s">
        <v>2124</v>
      </c>
      <c r="Y285" t="b">
        <v>1</v>
      </c>
      <c r="Z285">
        <v>220</v>
      </c>
      <c r="AA285" t="s">
        <v>976</v>
      </c>
    </row>
    <row r="286" spans="1:27" x14ac:dyDescent="0.2">
      <c r="A286" t="s">
        <v>776</v>
      </c>
      <c r="B286">
        <v>137813</v>
      </c>
      <c r="C286">
        <v>182</v>
      </c>
      <c r="D286" t="s">
        <v>1890</v>
      </c>
      <c r="E286" t="s">
        <v>1891</v>
      </c>
      <c r="F286" t="s">
        <v>58</v>
      </c>
      <c r="G286" s="1">
        <v>45196</v>
      </c>
      <c r="J286">
        <v>227</v>
      </c>
      <c r="K286" t="s">
        <v>53</v>
      </c>
      <c r="L286" t="s">
        <v>54</v>
      </c>
      <c r="M286" t="b">
        <v>0</v>
      </c>
      <c r="N286">
        <v>220</v>
      </c>
      <c r="T286">
        <v>220</v>
      </c>
      <c r="U286" t="s">
        <v>1887</v>
      </c>
      <c r="X286" t="s">
        <v>2124</v>
      </c>
      <c r="Y286" t="b">
        <v>1</v>
      </c>
      <c r="AA286" t="s">
        <v>53</v>
      </c>
    </row>
    <row r="287" spans="1:27" x14ac:dyDescent="0.2">
      <c r="A287" t="s">
        <v>1761</v>
      </c>
      <c r="B287">
        <v>110432</v>
      </c>
      <c r="C287">
        <v>68</v>
      </c>
      <c r="D287" t="s">
        <v>1890</v>
      </c>
      <c r="E287" t="s">
        <v>1891</v>
      </c>
      <c r="F287" t="s">
        <v>71</v>
      </c>
      <c r="G287" s="1">
        <v>45936</v>
      </c>
      <c r="I287">
        <v>62</v>
      </c>
      <c r="J287">
        <v>68</v>
      </c>
      <c r="K287" t="s">
        <v>952</v>
      </c>
      <c r="L287" t="s">
        <v>973</v>
      </c>
      <c r="M287" t="b">
        <v>0</v>
      </c>
      <c r="O287">
        <v>60</v>
      </c>
      <c r="T287">
        <v>60</v>
      </c>
      <c r="U287" t="s">
        <v>1887</v>
      </c>
      <c r="V287" t="s">
        <v>2152</v>
      </c>
      <c r="W287" t="s">
        <v>1918</v>
      </c>
      <c r="X287" t="s">
        <v>1966</v>
      </c>
      <c r="Y287" t="b">
        <v>1</v>
      </c>
      <c r="Z287">
        <v>60</v>
      </c>
      <c r="AA287" t="s">
        <v>976</v>
      </c>
    </row>
    <row r="288" spans="1:27" x14ac:dyDescent="0.2">
      <c r="A288" t="s">
        <v>1761</v>
      </c>
      <c r="B288">
        <v>110432</v>
      </c>
      <c r="C288">
        <v>68</v>
      </c>
      <c r="D288" t="s">
        <v>1890</v>
      </c>
      <c r="E288" t="s">
        <v>1891</v>
      </c>
      <c r="F288" t="s">
        <v>71</v>
      </c>
      <c r="G288" s="1">
        <v>45936</v>
      </c>
      <c r="I288">
        <v>62</v>
      </c>
      <c r="J288">
        <v>68</v>
      </c>
      <c r="K288" t="s">
        <v>952</v>
      </c>
      <c r="L288" t="s">
        <v>973</v>
      </c>
      <c r="M288" t="b">
        <v>0</v>
      </c>
      <c r="O288">
        <v>60</v>
      </c>
      <c r="T288">
        <v>60</v>
      </c>
      <c r="U288" t="s">
        <v>1887</v>
      </c>
      <c r="X288" t="s">
        <v>1966</v>
      </c>
      <c r="Y288" t="b">
        <v>1</v>
      </c>
      <c r="AA288" t="s">
        <v>952</v>
      </c>
    </row>
    <row r="289" spans="1:27" x14ac:dyDescent="0.2">
      <c r="A289" t="s">
        <v>287</v>
      </c>
      <c r="B289">
        <v>500661</v>
      </c>
      <c r="C289">
        <v>7</v>
      </c>
      <c r="D289" t="s">
        <v>1890</v>
      </c>
      <c r="E289" t="s">
        <v>1891</v>
      </c>
      <c r="F289" t="s">
        <v>76</v>
      </c>
      <c r="G289" s="1">
        <v>45616</v>
      </c>
      <c r="H289" s="1">
        <v>45702</v>
      </c>
      <c r="I289">
        <v>7</v>
      </c>
      <c r="J289">
        <v>7</v>
      </c>
      <c r="K289" t="s">
        <v>53</v>
      </c>
      <c r="L289" t="s">
        <v>54</v>
      </c>
      <c r="M289" t="b">
        <v>0</v>
      </c>
      <c r="N289">
        <v>9</v>
      </c>
      <c r="T289">
        <v>9</v>
      </c>
      <c r="U289" t="s">
        <v>1887</v>
      </c>
      <c r="V289" t="s">
        <v>2153</v>
      </c>
      <c r="W289" t="s">
        <v>1908</v>
      </c>
      <c r="X289" t="s">
        <v>1909</v>
      </c>
      <c r="Y289" t="b">
        <v>1</v>
      </c>
      <c r="Z289">
        <v>7</v>
      </c>
      <c r="AA289" t="s">
        <v>976</v>
      </c>
    </row>
    <row r="290" spans="1:27" x14ac:dyDescent="0.2">
      <c r="A290" t="s">
        <v>287</v>
      </c>
      <c r="B290">
        <v>500661</v>
      </c>
      <c r="C290">
        <v>7</v>
      </c>
      <c r="D290" t="s">
        <v>1890</v>
      </c>
      <c r="E290" t="s">
        <v>1891</v>
      </c>
      <c r="F290" t="s">
        <v>76</v>
      </c>
      <c r="G290" s="1">
        <v>45616</v>
      </c>
      <c r="H290" s="1">
        <v>45702</v>
      </c>
      <c r="I290">
        <v>7</v>
      </c>
      <c r="J290">
        <v>7</v>
      </c>
      <c r="K290" t="s">
        <v>53</v>
      </c>
      <c r="L290" t="s">
        <v>54</v>
      </c>
      <c r="M290" t="b">
        <v>0</v>
      </c>
      <c r="N290">
        <v>9</v>
      </c>
      <c r="T290">
        <v>9</v>
      </c>
      <c r="U290" t="s">
        <v>1887</v>
      </c>
      <c r="V290" t="s">
        <v>2154</v>
      </c>
      <c r="W290" t="s">
        <v>1887</v>
      </c>
      <c r="X290" t="s">
        <v>1914</v>
      </c>
      <c r="Y290" t="b">
        <v>1</v>
      </c>
      <c r="Z290">
        <v>2</v>
      </c>
      <c r="AA290" t="s">
        <v>976</v>
      </c>
    </row>
    <row r="291" spans="1:27" x14ac:dyDescent="0.2">
      <c r="A291" t="s">
        <v>287</v>
      </c>
      <c r="B291">
        <v>500661</v>
      </c>
      <c r="C291">
        <v>7</v>
      </c>
      <c r="D291" t="s">
        <v>1890</v>
      </c>
      <c r="E291" t="s">
        <v>1891</v>
      </c>
      <c r="F291" t="s">
        <v>76</v>
      </c>
      <c r="G291" s="1">
        <v>45616</v>
      </c>
      <c r="H291" s="1">
        <v>45702</v>
      </c>
      <c r="I291">
        <v>7</v>
      </c>
      <c r="J291">
        <v>7</v>
      </c>
      <c r="K291" t="s">
        <v>53</v>
      </c>
      <c r="L291" t="s">
        <v>54</v>
      </c>
      <c r="M291" t="b">
        <v>0</v>
      </c>
      <c r="N291">
        <v>9</v>
      </c>
      <c r="T291">
        <v>9</v>
      </c>
      <c r="U291" t="s">
        <v>1887</v>
      </c>
      <c r="X291" t="s">
        <v>1914</v>
      </c>
      <c r="Y291" t="b">
        <v>1</v>
      </c>
      <c r="AA291" t="s">
        <v>53</v>
      </c>
    </row>
    <row r="292" spans="1:27" x14ac:dyDescent="0.2">
      <c r="A292" t="s">
        <v>223</v>
      </c>
      <c r="B292">
        <v>108767</v>
      </c>
      <c r="C292">
        <v>45</v>
      </c>
      <c r="D292" t="s">
        <v>1890</v>
      </c>
      <c r="E292" t="s">
        <v>1891</v>
      </c>
      <c r="F292" t="s">
        <v>71</v>
      </c>
      <c r="G292" s="1">
        <v>45628</v>
      </c>
      <c r="H292" s="1">
        <v>45839</v>
      </c>
      <c r="I292">
        <v>46</v>
      </c>
      <c r="J292">
        <v>46</v>
      </c>
      <c r="K292" t="s">
        <v>53</v>
      </c>
      <c r="L292" t="s">
        <v>54</v>
      </c>
      <c r="M292" t="b">
        <v>1</v>
      </c>
      <c r="N292">
        <v>45</v>
      </c>
      <c r="O292">
        <v>45</v>
      </c>
      <c r="T292">
        <v>90</v>
      </c>
      <c r="U292" t="s">
        <v>1887</v>
      </c>
      <c r="V292" t="s">
        <v>2155</v>
      </c>
      <c r="W292" t="s">
        <v>1995</v>
      </c>
      <c r="X292" t="s">
        <v>1937</v>
      </c>
      <c r="Y292" t="b">
        <v>1</v>
      </c>
      <c r="Z292">
        <v>45</v>
      </c>
      <c r="AA292" t="s">
        <v>976</v>
      </c>
    </row>
    <row r="293" spans="1:27" x14ac:dyDescent="0.2">
      <c r="A293" t="s">
        <v>223</v>
      </c>
      <c r="B293">
        <v>108767</v>
      </c>
      <c r="C293">
        <v>45</v>
      </c>
      <c r="D293" t="s">
        <v>1890</v>
      </c>
      <c r="E293" t="s">
        <v>1891</v>
      </c>
      <c r="F293" t="s">
        <v>71</v>
      </c>
      <c r="G293" s="1">
        <v>45628</v>
      </c>
      <c r="H293" s="1">
        <v>45839</v>
      </c>
      <c r="I293">
        <v>46</v>
      </c>
      <c r="J293">
        <v>46</v>
      </c>
      <c r="K293" t="s">
        <v>53</v>
      </c>
      <c r="L293" t="s">
        <v>54</v>
      </c>
      <c r="M293" t="b">
        <v>1</v>
      </c>
      <c r="N293">
        <v>45</v>
      </c>
      <c r="O293">
        <v>45</v>
      </c>
      <c r="T293">
        <v>90</v>
      </c>
      <c r="U293" t="s">
        <v>1887</v>
      </c>
      <c r="V293" t="s">
        <v>2156</v>
      </c>
      <c r="W293" t="s">
        <v>2043</v>
      </c>
      <c r="X293" t="s">
        <v>1914</v>
      </c>
      <c r="Y293" t="b">
        <v>1</v>
      </c>
      <c r="Z293">
        <v>45</v>
      </c>
      <c r="AA293" t="s">
        <v>976</v>
      </c>
    </row>
    <row r="294" spans="1:27" x14ac:dyDescent="0.2">
      <c r="A294" t="s">
        <v>223</v>
      </c>
      <c r="B294">
        <v>108767</v>
      </c>
      <c r="C294">
        <v>45</v>
      </c>
      <c r="D294" t="s">
        <v>1890</v>
      </c>
      <c r="E294" t="s">
        <v>1891</v>
      </c>
      <c r="F294" t="s">
        <v>71</v>
      </c>
      <c r="G294" s="1">
        <v>45628</v>
      </c>
      <c r="H294" s="1">
        <v>45839</v>
      </c>
      <c r="I294">
        <v>46</v>
      </c>
      <c r="J294">
        <v>46</v>
      </c>
      <c r="K294" t="s">
        <v>53</v>
      </c>
      <c r="L294" t="s">
        <v>54</v>
      </c>
      <c r="M294" t="b">
        <v>1</v>
      </c>
      <c r="N294">
        <v>45</v>
      </c>
      <c r="O294">
        <v>45</v>
      </c>
      <c r="T294">
        <v>90</v>
      </c>
      <c r="U294" t="s">
        <v>1887</v>
      </c>
      <c r="X294" t="s">
        <v>1937</v>
      </c>
      <c r="Y294" t="b">
        <v>1</v>
      </c>
      <c r="AA294" t="s">
        <v>952</v>
      </c>
    </row>
    <row r="295" spans="1:27" x14ac:dyDescent="0.2">
      <c r="A295" t="s">
        <v>223</v>
      </c>
      <c r="B295">
        <v>108767</v>
      </c>
      <c r="C295">
        <v>45</v>
      </c>
      <c r="D295" t="s">
        <v>1890</v>
      </c>
      <c r="E295" t="s">
        <v>1891</v>
      </c>
      <c r="F295" t="s">
        <v>71</v>
      </c>
      <c r="G295" s="1">
        <v>45628</v>
      </c>
      <c r="H295" s="1">
        <v>45839</v>
      </c>
      <c r="I295">
        <v>46</v>
      </c>
      <c r="J295">
        <v>46</v>
      </c>
      <c r="K295" t="s">
        <v>53</v>
      </c>
      <c r="L295" t="s">
        <v>54</v>
      </c>
      <c r="M295" t="b">
        <v>1</v>
      </c>
      <c r="N295">
        <v>45</v>
      </c>
      <c r="O295">
        <v>45</v>
      </c>
      <c r="T295">
        <v>90</v>
      </c>
      <c r="U295" t="s">
        <v>1887</v>
      </c>
      <c r="X295" t="s">
        <v>1914</v>
      </c>
      <c r="Y295" t="b">
        <v>1</v>
      </c>
      <c r="AA295" t="s">
        <v>53</v>
      </c>
    </row>
    <row r="296" spans="1:27" x14ac:dyDescent="0.2">
      <c r="A296" t="s">
        <v>690</v>
      </c>
      <c r="B296">
        <v>156843</v>
      </c>
      <c r="C296">
        <v>32</v>
      </c>
      <c r="D296" t="s">
        <v>1890</v>
      </c>
      <c r="E296" t="s">
        <v>1891</v>
      </c>
      <c r="F296" t="s">
        <v>76</v>
      </c>
      <c r="G296" s="1">
        <v>45644</v>
      </c>
      <c r="H296" s="1">
        <v>45757</v>
      </c>
      <c r="I296">
        <v>37</v>
      </c>
      <c r="J296">
        <v>37</v>
      </c>
      <c r="K296" t="s">
        <v>53</v>
      </c>
      <c r="L296" t="s">
        <v>54</v>
      </c>
      <c r="M296" t="b">
        <v>0</v>
      </c>
      <c r="N296">
        <v>36</v>
      </c>
      <c r="T296">
        <v>36</v>
      </c>
      <c r="U296" t="s">
        <v>1887</v>
      </c>
      <c r="V296" t="s">
        <v>2157</v>
      </c>
      <c r="W296" t="s">
        <v>1940</v>
      </c>
      <c r="X296" t="s">
        <v>2074</v>
      </c>
      <c r="Y296" t="b">
        <v>1</v>
      </c>
      <c r="Z296">
        <v>36</v>
      </c>
      <c r="AA296" t="s">
        <v>976</v>
      </c>
    </row>
    <row r="297" spans="1:27" x14ac:dyDescent="0.2">
      <c r="A297" t="s">
        <v>690</v>
      </c>
      <c r="B297">
        <v>156843</v>
      </c>
      <c r="C297">
        <v>32</v>
      </c>
      <c r="D297" t="s">
        <v>1890</v>
      </c>
      <c r="E297" t="s">
        <v>1891</v>
      </c>
      <c r="F297" t="s">
        <v>76</v>
      </c>
      <c r="G297" s="1">
        <v>45644</v>
      </c>
      <c r="H297" s="1">
        <v>45757</v>
      </c>
      <c r="I297">
        <v>37</v>
      </c>
      <c r="J297">
        <v>37</v>
      </c>
      <c r="K297" t="s">
        <v>53</v>
      </c>
      <c r="L297" t="s">
        <v>54</v>
      </c>
      <c r="M297" t="b">
        <v>0</v>
      </c>
      <c r="N297">
        <v>36</v>
      </c>
      <c r="T297">
        <v>36</v>
      </c>
      <c r="U297" t="s">
        <v>1887</v>
      </c>
      <c r="X297" t="s">
        <v>2074</v>
      </c>
      <c r="Y297" t="b">
        <v>1</v>
      </c>
      <c r="AA297" t="s">
        <v>53</v>
      </c>
    </row>
    <row r="298" spans="1:27" x14ac:dyDescent="0.2">
      <c r="A298" t="s">
        <v>109</v>
      </c>
      <c r="B298">
        <v>105389</v>
      </c>
      <c r="C298">
        <v>102</v>
      </c>
      <c r="D298" t="s">
        <v>1890</v>
      </c>
      <c r="E298" t="s">
        <v>1891</v>
      </c>
      <c r="F298" t="s">
        <v>58</v>
      </c>
      <c r="G298" s="1">
        <v>45894</v>
      </c>
      <c r="I298">
        <v>95</v>
      </c>
      <c r="J298">
        <v>95</v>
      </c>
      <c r="K298" t="s">
        <v>53</v>
      </c>
      <c r="L298" t="s">
        <v>54</v>
      </c>
      <c r="M298" t="b">
        <v>1</v>
      </c>
      <c r="N298">
        <v>92</v>
      </c>
      <c r="O298">
        <v>92</v>
      </c>
      <c r="T298">
        <v>184</v>
      </c>
      <c r="U298" t="s">
        <v>1887</v>
      </c>
      <c r="V298" t="s">
        <v>2158</v>
      </c>
      <c r="W298" t="s">
        <v>1995</v>
      </c>
      <c r="X298" t="s">
        <v>1937</v>
      </c>
      <c r="Y298" t="b">
        <v>1</v>
      </c>
      <c r="Z298">
        <v>92</v>
      </c>
      <c r="AA298" t="s">
        <v>976</v>
      </c>
    </row>
    <row r="299" spans="1:27" x14ac:dyDescent="0.2">
      <c r="A299" t="s">
        <v>109</v>
      </c>
      <c r="B299">
        <v>105389</v>
      </c>
      <c r="C299">
        <v>102</v>
      </c>
      <c r="D299" t="s">
        <v>1890</v>
      </c>
      <c r="E299" t="s">
        <v>1891</v>
      </c>
      <c r="F299" t="s">
        <v>58</v>
      </c>
      <c r="G299" s="1">
        <v>45894</v>
      </c>
      <c r="I299">
        <v>95</v>
      </c>
      <c r="J299">
        <v>95</v>
      </c>
      <c r="K299" t="s">
        <v>53</v>
      </c>
      <c r="L299" t="s">
        <v>54</v>
      </c>
      <c r="M299" t="b">
        <v>1</v>
      </c>
      <c r="N299">
        <v>92</v>
      </c>
      <c r="O299">
        <v>92</v>
      </c>
      <c r="T299">
        <v>184</v>
      </c>
      <c r="U299" t="s">
        <v>1887</v>
      </c>
      <c r="V299" t="s">
        <v>2159</v>
      </c>
      <c r="W299" t="s">
        <v>1897</v>
      </c>
      <c r="X299" t="s">
        <v>2160</v>
      </c>
      <c r="Y299" t="b">
        <v>1</v>
      </c>
      <c r="Z299">
        <v>92</v>
      </c>
      <c r="AA299" t="s">
        <v>976</v>
      </c>
    </row>
    <row r="300" spans="1:27" x14ac:dyDescent="0.2">
      <c r="A300" t="s">
        <v>109</v>
      </c>
      <c r="B300">
        <v>105389</v>
      </c>
      <c r="C300">
        <v>102</v>
      </c>
      <c r="D300" t="s">
        <v>1890</v>
      </c>
      <c r="E300" t="s">
        <v>1891</v>
      </c>
      <c r="F300" t="s">
        <v>58</v>
      </c>
      <c r="G300" s="1">
        <v>45894</v>
      </c>
      <c r="I300">
        <v>95</v>
      </c>
      <c r="J300">
        <v>95</v>
      </c>
      <c r="K300" t="s">
        <v>53</v>
      </c>
      <c r="L300" t="s">
        <v>54</v>
      </c>
      <c r="M300" t="b">
        <v>1</v>
      </c>
      <c r="N300">
        <v>92</v>
      </c>
      <c r="O300">
        <v>92</v>
      </c>
      <c r="T300">
        <v>184</v>
      </c>
      <c r="U300" t="s">
        <v>1887</v>
      </c>
      <c r="X300" t="s">
        <v>1937</v>
      </c>
      <c r="Y300" t="b">
        <v>1</v>
      </c>
      <c r="AA300" t="s">
        <v>952</v>
      </c>
    </row>
    <row r="301" spans="1:27" x14ac:dyDescent="0.2">
      <c r="A301" t="s">
        <v>109</v>
      </c>
      <c r="B301">
        <v>105389</v>
      </c>
      <c r="C301">
        <v>102</v>
      </c>
      <c r="D301" t="s">
        <v>1890</v>
      </c>
      <c r="E301" t="s">
        <v>1891</v>
      </c>
      <c r="F301" t="s">
        <v>58</v>
      </c>
      <c r="G301" s="1">
        <v>45894</v>
      </c>
      <c r="I301">
        <v>95</v>
      </c>
      <c r="J301">
        <v>95</v>
      </c>
      <c r="K301" t="s">
        <v>53</v>
      </c>
      <c r="L301" t="s">
        <v>54</v>
      </c>
      <c r="M301" t="b">
        <v>1</v>
      </c>
      <c r="N301">
        <v>92</v>
      </c>
      <c r="O301">
        <v>92</v>
      </c>
      <c r="T301">
        <v>184</v>
      </c>
      <c r="U301" t="s">
        <v>1887</v>
      </c>
      <c r="X301" t="s">
        <v>2160</v>
      </c>
      <c r="Y301" t="b">
        <v>1</v>
      </c>
      <c r="AA301" t="s">
        <v>53</v>
      </c>
    </row>
    <row r="302" spans="1:27" x14ac:dyDescent="0.2">
      <c r="A302" t="s">
        <v>1407</v>
      </c>
      <c r="B302">
        <v>483128</v>
      </c>
      <c r="C302">
        <v>27</v>
      </c>
      <c r="D302" t="s">
        <v>1890</v>
      </c>
      <c r="E302" t="s">
        <v>1891</v>
      </c>
      <c r="F302" t="s">
        <v>76</v>
      </c>
      <c r="G302" s="1">
        <v>44189</v>
      </c>
      <c r="I302">
        <v>3</v>
      </c>
      <c r="K302" t="s">
        <v>952</v>
      </c>
      <c r="L302" t="s">
        <v>973</v>
      </c>
      <c r="M302" t="b">
        <v>0</v>
      </c>
      <c r="O302">
        <v>3</v>
      </c>
      <c r="T302">
        <v>3</v>
      </c>
      <c r="U302" t="s">
        <v>1887</v>
      </c>
      <c r="V302" t="s">
        <v>2161</v>
      </c>
      <c r="W302" t="s">
        <v>1936</v>
      </c>
      <c r="X302" t="s">
        <v>1962</v>
      </c>
      <c r="Y302" t="b">
        <v>1</v>
      </c>
      <c r="Z302">
        <v>3</v>
      </c>
      <c r="AA302" t="s">
        <v>976</v>
      </c>
    </row>
    <row r="303" spans="1:27" x14ac:dyDescent="0.2">
      <c r="A303" t="s">
        <v>1407</v>
      </c>
      <c r="B303">
        <v>483128</v>
      </c>
      <c r="C303">
        <v>27</v>
      </c>
      <c r="D303" t="s">
        <v>1890</v>
      </c>
      <c r="E303" t="s">
        <v>1891</v>
      </c>
      <c r="F303" t="s">
        <v>76</v>
      </c>
      <c r="G303" s="1">
        <v>44189</v>
      </c>
      <c r="I303">
        <v>3</v>
      </c>
      <c r="K303" t="s">
        <v>952</v>
      </c>
      <c r="L303" t="s">
        <v>973</v>
      </c>
      <c r="M303" t="b">
        <v>0</v>
      </c>
      <c r="O303">
        <v>3</v>
      </c>
      <c r="T303">
        <v>3</v>
      </c>
      <c r="U303" t="s">
        <v>1887</v>
      </c>
      <c r="X303" t="s">
        <v>1962</v>
      </c>
      <c r="Y303" t="b">
        <v>1</v>
      </c>
      <c r="AA303" t="s">
        <v>952</v>
      </c>
    </row>
    <row r="304" spans="1:27" x14ac:dyDescent="0.2">
      <c r="A304" t="s">
        <v>1178</v>
      </c>
      <c r="B304">
        <v>193368</v>
      </c>
      <c r="C304">
        <v>27</v>
      </c>
      <c r="D304" t="s">
        <v>1890</v>
      </c>
      <c r="E304" t="s">
        <v>1891</v>
      </c>
      <c r="F304" t="s">
        <v>76</v>
      </c>
      <c r="G304" s="1">
        <v>45349</v>
      </c>
      <c r="I304">
        <v>33</v>
      </c>
      <c r="K304" t="s">
        <v>952</v>
      </c>
      <c r="L304" t="s">
        <v>54</v>
      </c>
      <c r="M304" t="b">
        <v>0</v>
      </c>
      <c r="N304">
        <v>32</v>
      </c>
      <c r="T304">
        <v>32</v>
      </c>
      <c r="U304" t="s">
        <v>1887</v>
      </c>
      <c r="V304" t="s">
        <v>2162</v>
      </c>
      <c r="W304" t="s">
        <v>2086</v>
      </c>
      <c r="X304" t="s">
        <v>2163</v>
      </c>
      <c r="Y304" t="b">
        <v>1</v>
      </c>
      <c r="Z304">
        <v>32</v>
      </c>
      <c r="AA304" t="s">
        <v>976</v>
      </c>
    </row>
    <row r="305" spans="1:27" x14ac:dyDescent="0.2">
      <c r="A305" t="s">
        <v>1178</v>
      </c>
      <c r="B305">
        <v>193368</v>
      </c>
      <c r="C305">
        <v>27</v>
      </c>
      <c r="D305" t="s">
        <v>1890</v>
      </c>
      <c r="E305" t="s">
        <v>1891</v>
      </c>
      <c r="F305" t="s">
        <v>76</v>
      </c>
      <c r="G305" s="1">
        <v>45349</v>
      </c>
      <c r="I305">
        <v>33</v>
      </c>
      <c r="K305" t="s">
        <v>952</v>
      </c>
      <c r="L305" t="s">
        <v>54</v>
      </c>
      <c r="M305" t="b">
        <v>0</v>
      </c>
      <c r="N305">
        <v>32</v>
      </c>
      <c r="T305">
        <v>32</v>
      </c>
      <c r="U305" t="s">
        <v>1887</v>
      </c>
      <c r="X305" t="s">
        <v>2163</v>
      </c>
      <c r="Y305" t="b">
        <v>1</v>
      </c>
      <c r="AA305" t="s">
        <v>952</v>
      </c>
    </row>
    <row r="306" spans="1:27" x14ac:dyDescent="0.2">
      <c r="A306" t="s">
        <v>1544</v>
      </c>
      <c r="B306">
        <v>309960</v>
      </c>
      <c r="C306">
        <v>115</v>
      </c>
      <c r="D306" t="s">
        <v>1890</v>
      </c>
      <c r="E306" t="s">
        <v>1891</v>
      </c>
      <c r="F306" t="s">
        <v>58</v>
      </c>
      <c r="G306" s="1">
        <v>45279</v>
      </c>
      <c r="I306">
        <v>103</v>
      </c>
      <c r="K306" t="s">
        <v>952</v>
      </c>
      <c r="L306" t="s">
        <v>54</v>
      </c>
      <c r="M306" t="b">
        <v>0</v>
      </c>
      <c r="N306">
        <v>100</v>
      </c>
      <c r="T306">
        <v>100</v>
      </c>
      <c r="U306" t="s">
        <v>1887</v>
      </c>
      <c r="V306" t="s">
        <v>2164</v>
      </c>
      <c r="W306" t="s">
        <v>2165</v>
      </c>
      <c r="X306" t="s">
        <v>2166</v>
      </c>
      <c r="Y306" t="b">
        <v>1</v>
      </c>
      <c r="Z306">
        <v>100</v>
      </c>
      <c r="AA306" t="s">
        <v>976</v>
      </c>
    </row>
    <row r="307" spans="1:27" x14ac:dyDescent="0.2">
      <c r="A307" t="s">
        <v>1544</v>
      </c>
      <c r="B307">
        <v>309960</v>
      </c>
      <c r="C307">
        <v>115</v>
      </c>
      <c r="D307" t="s">
        <v>1890</v>
      </c>
      <c r="E307" t="s">
        <v>1891</v>
      </c>
      <c r="F307" t="s">
        <v>58</v>
      </c>
      <c r="G307" s="1">
        <v>45279</v>
      </c>
      <c r="I307">
        <v>103</v>
      </c>
      <c r="K307" t="s">
        <v>952</v>
      </c>
      <c r="L307" t="s">
        <v>54</v>
      </c>
      <c r="M307" t="b">
        <v>0</v>
      </c>
      <c r="N307">
        <v>100</v>
      </c>
      <c r="T307">
        <v>100</v>
      </c>
      <c r="U307" t="s">
        <v>1887</v>
      </c>
      <c r="X307" t="s">
        <v>2166</v>
      </c>
      <c r="Y307" t="b">
        <v>1</v>
      </c>
      <c r="AA307" t="s">
        <v>952</v>
      </c>
    </row>
    <row r="308" spans="1:27" x14ac:dyDescent="0.2">
      <c r="A308" t="s">
        <v>452</v>
      </c>
      <c r="B308">
        <v>109947</v>
      </c>
      <c r="C308">
        <v>13</v>
      </c>
      <c r="D308" t="s">
        <v>1890</v>
      </c>
      <c r="E308" t="s">
        <v>1891</v>
      </c>
      <c r="F308" t="s">
        <v>76</v>
      </c>
      <c r="G308" s="1">
        <v>45454</v>
      </c>
      <c r="J308">
        <v>12</v>
      </c>
      <c r="K308" t="s">
        <v>53</v>
      </c>
      <c r="L308" t="s">
        <v>54</v>
      </c>
      <c r="M308" t="b">
        <v>0</v>
      </c>
      <c r="N308">
        <v>12</v>
      </c>
      <c r="T308">
        <v>12</v>
      </c>
      <c r="U308" t="s">
        <v>1887</v>
      </c>
      <c r="V308" t="s">
        <v>2167</v>
      </c>
      <c r="W308" t="s">
        <v>2133</v>
      </c>
      <c r="X308" t="s">
        <v>2084</v>
      </c>
      <c r="Y308" t="b">
        <v>1</v>
      </c>
      <c r="Z308">
        <v>12</v>
      </c>
      <c r="AA308" t="s">
        <v>976</v>
      </c>
    </row>
    <row r="309" spans="1:27" x14ac:dyDescent="0.2">
      <c r="A309" t="s">
        <v>452</v>
      </c>
      <c r="B309">
        <v>109947</v>
      </c>
      <c r="C309">
        <v>13</v>
      </c>
      <c r="D309" t="s">
        <v>1890</v>
      </c>
      <c r="E309" t="s">
        <v>1891</v>
      </c>
      <c r="F309" t="s">
        <v>76</v>
      </c>
      <c r="G309" s="1">
        <v>45454</v>
      </c>
      <c r="J309">
        <v>12</v>
      </c>
      <c r="K309" t="s">
        <v>53</v>
      </c>
      <c r="L309" t="s">
        <v>54</v>
      </c>
      <c r="M309" t="b">
        <v>0</v>
      </c>
      <c r="N309">
        <v>12</v>
      </c>
      <c r="T309">
        <v>12</v>
      </c>
      <c r="U309" t="s">
        <v>1887</v>
      </c>
      <c r="X309" t="s">
        <v>2084</v>
      </c>
      <c r="Y309" t="b">
        <v>1</v>
      </c>
      <c r="AA309" t="s">
        <v>53</v>
      </c>
    </row>
    <row r="310" spans="1:27" x14ac:dyDescent="0.2">
      <c r="A310" t="s">
        <v>525</v>
      </c>
      <c r="B310">
        <v>114947</v>
      </c>
      <c r="C310">
        <v>6</v>
      </c>
      <c r="D310" t="s">
        <v>1890</v>
      </c>
      <c r="E310" t="s">
        <v>1891</v>
      </c>
      <c r="F310" t="s">
        <v>76</v>
      </c>
      <c r="G310" s="1">
        <v>45771</v>
      </c>
      <c r="H310" s="1">
        <v>45898</v>
      </c>
      <c r="J310">
        <v>6</v>
      </c>
      <c r="K310" t="s">
        <v>53</v>
      </c>
      <c r="L310" t="s">
        <v>68</v>
      </c>
      <c r="M310" t="b">
        <v>0</v>
      </c>
      <c r="P310">
        <v>6</v>
      </c>
      <c r="T310">
        <v>6</v>
      </c>
      <c r="U310" t="s">
        <v>1887</v>
      </c>
      <c r="V310" t="s">
        <v>2168</v>
      </c>
      <c r="W310" t="s">
        <v>1928</v>
      </c>
      <c r="X310" t="s">
        <v>1929</v>
      </c>
      <c r="Y310" t="b">
        <v>1</v>
      </c>
      <c r="Z310">
        <v>6</v>
      </c>
      <c r="AA310" t="s">
        <v>976</v>
      </c>
    </row>
    <row r="311" spans="1:27" x14ac:dyDescent="0.2">
      <c r="A311" t="s">
        <v>525</v>
      </c>
      <c r="B311">
        <v>114947</v>
      </c>
      <c r="C311">
        <v>6</v>
      </c>
      <c r="D311" t="s">
        <v>1890</v>
      </c>
      <c r="E311" t="s">
        <v>1891</v>
      </c>
      <c r="F311" t="s">
        <v>76</v>
      </c>
      <c r="G311" s="1">
        <v>45771</v>
      </c>
      <c r="H311" s="1">
        <v>45898</v>
      </c>
      <c r="J311">
        <v>6</v>
      </c>
      <c r="K311" t="s">
        <v>53</v>
      </c>
      <c r="L311" t="s">
        <v>68</v>
      </c>
      <c r="M311" t="b">
        <v>0</v>
      </c>
      <c r="P311">
        <v>6</v>
      </c>
      <c r="T311">
        <v>6</v>
      </c>
      <c r="U311" t="s">
        <v>1887</v>
      </c>
      <c r="X311" t="s">
        <v>1929</v>
      </c>
      <c r="Y311" t="b">
        <v>1</v>
      </c>
      <c r="AA311" t="s">
        <v>53</v>
      </c>
    </row>
    <row r="312" spans="1:27" x14ac:dyDescent="0.2">
      <c r="A312" t="s">
        <v>1414</v>
      </c>
      <c r="B312">
        <v>481007</v>
      </c>
      <c r="C312">
        <v>1</v>
      </c>
      <c r="D312" t="s">
        <v>2169</v>
      </c>
      <c r="E312" t="s">
        <v>2170</v>
      </c>
      <c r="F312" t="s">
        <v>76</v>
      </c>
      <c r="G312" s="1">
        <v>44196</v>
      </c>
      <c r="I312">
        <v>2</v>
      </c>
      <c r="K312" t="s">
        <v>952</v>
      </c>
      <c r="L312" t="s">
        <v>973</v>
      </c>
      <c r="M312" t="b">
        <v>0</v>
      </c>
      <c r="O312">
        <v>2</v>
      </c>
      <c r="T312">
        <v>2</v>
      </c>
      <c r="U312" t="s">
        <v>1887</v>
      </c>
      <c r="V312" t="s">
        <v>2171</v>
      </c>
      <c r="W312" t="s">
        <v>1936</v>
      </c>
      <c r="X312" t="s">
        <v>1962</v>
      </c>
      <c r="Y312" t="b">
        <v>1</v>
      </c>
      <c r="Z312">
        <v>2</v>
      </c>
      <c r="AA312" t="s">
        <v>976</v>
      </c>
    </row>
    <row r="313" spans="1:27" x14ac:dyDescent="0.2">
      <c r="A313" t="s">
        <v>1414</v>
      </c>
      <c r="B313">
        <v>481007</v>
      </c>
      <c r="C313">
        <v>1</v>
      </c>
      <c r="D313" t="s">
        <v>2169</v>
      </c>
      <c r="E313" t="s">
        <v>2170</v>
      </c>
      <c r="F313" t="s">
        <v>76</v>
      </c>
      <c r="G313" s="1">
        <v>44196</v>
      </c>
      <c r="I313">
        <v>2</v>
      </c>
      <c r="K313" t="s">
        <v>952</v>
      </c>
      <c r="L313" t="s">
        <v>973</v>
      </c>
      <c r="M313" t="b">
        <v>0</v>
      </c>
      <c r="O313">
        <v>2</v>
      </c>
      <c r="T313">
        <v>2</v>
      </c>
      <c r="U313" t="s">
        <v>1887</v>
      </c>
      <c r="X313" t="s">
        <v>1962</v>
      </c>
      <c r="Y313" t="b">
        <v>1</v>
      </c>
      <c r="AA313" t="s">
        <v>952</v>
      </c>
    </row>
    <row r="314" spans="1:27" x14ac:dyDescent="0.2">
      <c r="A314" t="s">
        <v>1535</v>
      </c>
      <c r="B314">
        <v>314067</v>
      </c>
      <c r="C314">
        <v>20</v>
      </c>
      <c r="D314" t="s">
        <v>1890</v>
      </c>
      <c r="E314" t="s">
        <v>1891</v>
      </c>
      <c r="F314" t="s">
        <v>76</v>
      </c>
      <c r="G314" s="1">
        <v>44147</v>
      </c>
      <c r="I314">
        <v>12</v>
      </c>
      <c r="K314" t="s">
        <v>952</v>
      </c>
      <c r="L314" t="s">
        <v>973</v>
      </c>
      <c r="M314" t="b">
        <v>0</v>
      </c>
      <c r="O314">
        <v>12</v>
      </c>
      <c r="T314">
        <v>12</v>
      </c>
      <c r="U314" t="s">
        <v>1887</v>
      </c>
      <c r="V314" t="s">
        <v>2172</v>
      </c>
      <c r="W314" t="s">
        <v>1997</v>
      </c>
      <c r="X314" t="s">
        <v>1937</v>
      </c>
      <c r="Y314" t="b">
        <v>1</v>
      </c>
      <c r="Z314">
        <v>12</v>
      </c>
      <c r="AA314" t="s">
        <v>976</v>
      </c>
    </row>
    <row r="315" spans="1:27" x14ac:dyDescent="0.2">
      <c r="A315" t="s">
        <v>1535</v>
      </c>
      <c r="B315">
        <v>314067</v>
      </c>
      <c r="C315">
        <v>20</v>
      </c>
      <c r="D315" t="s">
        <v>1890</v>
      </c>
      <c r="E315" t="s">
        <v>1891</v>
      </c>
      <c r="F315" t="s">
        <v>76</v>
      </c>
      <c r="G315" s="1">
        <v>44147</v>
      </c>
      <c r="I315">
        <v>12</v>
      </c>
      <c r="K315" t="s">
        <v>952</v>
      </c>
      <c r="L315" t="s">
        <v>973</v>
      </c>
      <c r="M315" t="b">
        <v>0</v>
      </c>
      <c r="O315">
        <v>12</v>
      </c>
      <c r="T315">
        <v>12</v>
      </c>
      <c r="U315" t="s">
        <v>1887</v>
      </c>
      <c r="X315" t="s">
        <v>1937</v>
      </c>
      <c r="Y315" t="b">
        <v>1</v>
      </c>
      <c r="AA315" t="s">
        <v>952</v>
      </c>
    </row>
    <row r="316" spans="1:27" x14ac:dyDescent="0.2">
      <c r="A316" t="s">
        <v>1081</v>
      </c>
      <c r="B316">
        <v>132229</v>
      </c>
      <c r="C316">
        <v>978</v>
      </c>
      <c r="D316" t="s">
        <v>1890</v>
      </c>
      <c r="E316" t="s">
        <v>1891</v>
      </c>
      <c r="F316" t="s">
        <v>55</v>
      </c>
      <c r="G316" s="1">
        <v>45216</v>
      </c>
      <c r="I316">
        <v>642</v>
      </c>
      <c r="K316" t="s">
        <v>952</v>
      </c>
      <c r="L316" t="s">
        <v>54</v>
      </c>
      <c r="M316" t="b">
        <v>0</v>
      </c>
      <c r="N316">
        <v>624</v>
      </c>
      <c r="T316">
        <v>624</v>
      </c>
      <c r="U316" t="s">
        <v>1887</v>
      </c>
      <c r="V316" t="s">
        <v>2173</v>
      </c>
      <c r="W316" t="s">
        <v>2174</v>
      </c>
      <c r="X316" t="s">
        <v>2175</v>
      </c>
      <c r="Y316" t="b">
        <v>1</v>
      </c>
      <c r="Z316">
        <v>550</v>
      </c>
      <c r="AA316" t="s">
        <v>976</v>
      </c>
    </row>
    <row r="317" spans="1:27" x14ac:dyDescent="0.2">
      <c r="A317" t="s">
        <v>1081</v>
      </c>
      <c r="B317">
        <v>132229</v>
      </c>
      <c r="C317">
        <v>978</v>
      </c>
      <c r="D317" t="s">
        <v>1890</v>
      </c>
      <c r="E317" t="s">
        <v>1891</v>
      </c>
      <c r="F317" t="s">
        <v>55</v>
      </c>
      <c r="G317" s="1">
        <v>45216</v>
      </c>
      <c r="I317">
        <v>642</v>
      </c>
      <c r="K317" t="s">
        <v>952</v>
      </c>
      <c r="L317" t="s">
        <v>54</v>
      </c>
      <c r="M317" t="b">
        <v>0</v>
      </c>
      <c r="N317">
        <v>624</v>
      </c>
      <c r="T317">
        <v>624</v>
      </c>
      <c r="U317" t="s">
        <v>1887</v>
      </c>
      <c r="V317" t="s">
        <v>2176</v>
      </c>
      <c r="W317" t="s">
        <v>2123</v>
      </c>
      <c r="X317" t="s">
        <v>1968</v>
      </c>
      <c r="Y317" t="b">
        <v>1</v>
      </c>
      <c r="Z317">
        <v>9</v>
      </c>
      <c r="AA317" t="s">
        <v>976</v>
      </c>
    </row>
    <row r="318" spans="1:27" x14ac:dyDescent="0.2">
      <c r="A318" t="s">
        <v>1081</v>
      </c>
      <c r="B318">
        <v>132229</v>
      </c>
      <c r="C318">
        <v>978</v>
      </c>
      <c r="D318" t="s">
        <v>1890</v>
      </c>
      <c r="E318" t="s">
        <v>1891</v>
      </c>
      <c r="F318" t="s">
        <v>55</v>
      </c>
      <c r="G318" s="1">
        <v>45216</v>
      </c>
      <c r="I318">
        <v>642</v>
      </c>
      <c r="K318" t="s">
        <v>952</v>
      </c>
      <c r="L318" t="s">
        <v>54</v>
      </c>
      <c r="M318" t="b">
        <v>0</v>
      </c>
      <c r="N318">
        <v>624</v>
      </c>
      <c r="T318">
        <v>624</v>
      </c>
      <c r="U318" t="s">
        <v>1887</v>
      </c>
      <c r="V318" t="s">
        <v>2177</v>
      </c>
      <c r="W318" t="s">
        <v>1992</v>
      </c>
      <c r="X318" t="s">
        <v>1934</v>
      </c>
      <c r="Y318" t="b">
        <v>1</v>
      </c>
      <c r="Z318">
        <v>14</v>
      </c>
      <c r="AA318" t="s">
        <v>976</v>
      </c>
    </row>
    <row r="319" spans="1:27" x14ac:dyDescent="0.2">
      <c r="A319" t="s">
        <v>1081</v>
      </c>
      <c r="B319">
        <v>132229</v>
      </c>
      <c r="C319">
        <v>978</v>
      </c>
      <c r="D319" t="s">
        <v>1890</v>
      </c>
      <c r="E319" t="s">
        <v>1891</v>
      </c>
      <c r="F319" t="s">
        <v>55</v>
      </c>
      <c r="G319" s="1">
        <v>45216</v>
      </c>
      <c r="I319">
        <v>642</v>
      </c>
      <c r="K319" t="s">
        <v>952</v>
      </c>
      <c r="L319" t="s">
        <v>54</v>
      </c>
      <c r="M319" t="b">
        <v>0</v>
      </c>
      <c r="N319">
        <v>624</v>
      </c>
      <c r="T319">
        <v>624</v>
      </c>
      <c r="U319" t="s">
        <v>1887</v>
      </c>
      <c r="V319" t="s">
        <v>2178</v>
      </c>
      <c r="W319" t="s">
        <v>1990</v>
      </c>
      <c r="X319" t="s">
        <v>2045</v>
      </c>
      <c r="Y319" t="b">
        <v>1</v>
      </c>
      <c r="Z319">
        <v>11</v>
      </c>
      <c r="AA319" t="s">
        <v>976</v>
      </c>
    </row>
    <row r="320" spans="1:27" x14ac:dyDescent="0.2">
      <c r="A320" t="s">
        <v>1081</v>
      </c>
      <c r="B320">
        <v>132229</v>
      </c>
      <c r="C320">
        <v>978</v>
      </c>
      <c r="D320" t="s">
        <v>1890</v>
      </c>
      <c r="E320" t="s">
        <v>1891</v>
      </c>
      <c r="F320" t="s">
        <v>55</v>
      </c>
      <c r="G320" s="1">
        <v>45216</v>
      </c>
      <c r="I320">
        <v>642</v>
      </c>
      <c r="K320" t="s">
        <v>952</v>
      </c>
      <c r="L320" t="s">
        <v>54</v>
      </c>
      <c r="M320" t="b">
        <v>0</v>
      </c>
      <c r="N320">
        <v>624</v>
      </c>
      <c r="T320">
        <v>624</v>
      </c>
      <c r="U320" t="s">
        <v>1887</v>
      </c>
      <c r="V320" t="s">
        <v>2179</v>
      </c>
      <c r="W320" t="s">
        <v>1893</v>
      </c>
      <c r="X320" t="s">
        <v>2180</v>
      </c>
      <c r="Y320" t="b">
        <v>1</v>
      </c>
      <c r="Z320">
        <v>40</v>
      </c>
      <c r="AA320" t="s">
        <v>976</v>
      </c>
    </row>
    <row r="321" spans="1:27" x14ac:dyDescent="0.2">
      <c r="A321" t="s">
        <v>1081</v>
      </c>
      <c r="B321">
        <v>132229</v>
      </c>
      <c r="C321">
        <v>978</v>
      </c>
      <c r="D321" t="s">
        <v>1890</v>
      </c>
      <c r="E321" t="s">
        <v>1891</v>
      </c>
      <c r="F321" t="s">
        <v>55</v>
      </c>
      <c r="G321" s="1">
        <v>45216</v>
      </c>
      <c r="I321">
        <v>642</v>
      </c>
      <c r="K321" t="s">
        <v>952</v>
      </c>
      <c r="L321" t="s">
        <v>54</v>
      </c>
      <c r="M321" t="b">
        <v>0</v>
      </c>
      <c r="N321">
        <v>624</v>
      </c>
      <c r="T321">
        <v>624</v>
      </c>
      <c r="U321" t="s">
        <v>1887</v>
      </c>
      <c r="X321" t="s">
        <v>2175</v>
      </c>
      <c r="Y321" t="b">
        <v>1</v>
      </c>
      <c r="AA321" t="s">
        <v>952</v>
      </c>
    </row>
    <row r="322" spans="1:27" x14ac:dyDescent="0.2">
      <c r="A322" t="s">
        <v>1081</v>
      </c>
      <c r="B322">
        <v>132229</v>
      </c>
      <c r="C322">
        <v>978</v>
      </c>
      <c r="D322" t="s">
        <v>1890</v>
      </c>
      <c r="E322" t="s">
        <v>1891</v>
      </c>
      <c r="F322" t="s">
        <v>55</v>
      </c>
      <c r="G322" s="1">
        <v>45216</v>
      </c>
      <c r="I322">
        <v>642</v>
      </c>
      <c r="K322" t="s">
        <v>952</v>
      </c>
      <c r="L322" t="s">
        <v>54</v>
      </c>
      <c r="M322" t="b">
        <v>0</v>
      </c>
      <c r="N322">
        <v>624</v>
      </c>
      <c r="T322">
        <v>624</v>
      </c>
      <c r="U322" t="s">
        <v>1887</v>
      </c>
      <c r="X322" t="s">
        <v>1968</v>
      </c>
      <c r="Y322" t="b">
        <v>1</v>
      </c>
      <c r="AA322" t="s">
        <v>952</v>
      </c>
    </row>
    <row r="323" spans="1:27" x14ac:dyDescent="0.2">
      <c r="A323" t="s">
        <v>1081</v>
      </c>
      <c r="B323">
        <v>132229</v>
      </c>
      <c r="C323">
        <v>978</v>
      </c>
      <c r="D323" t="s">
        <v>1890</v>
      </c>
      <c r="E323" t="s">
        <v>1891</v>
      </c>
      <c r="F323" t="s">
        <v>55</v>
      </c>
      <c r="G323" s="1">
        <v>45216</v>
      </c>
      <c r="I323">
        <v>642</v>
      </c>
      <c r="K323" t="s">
        <v>952</v>
      </c>
      <c r="L323" t="s">
        <v>54</v>
      </c>
      <c r="M323" t="b">
        <v>0</v>
      </c>
      <c r="N323">
        <v>624</v>
      </c>
      <c r="T323">
        <v>624</v>
      </c>
      <c r="U323" t="s">
        <v>1887</v>
      </c>
      <c r="X323" t="s">
        <v>1934</v>
      </c>
      <c r="Y323" t="b">
        <v>1</v>
      </c>
      <c r="AA323" t="s">
        <v>952</v>
      </c>
    </row>
    <row r="324" spans="1:27" x14ac:dyDescent="0.2">
      <c r="A324" t="s">
        <v>1081</v>
      </c>
      <c r="B324">
        <v>132229</v>
      </c>
      <c r="C324">
        <v>978</v>
      </c>
      <c r="D324" t="s">
        <v>1890</v>
      </c>
      <c r="E324" t="s">
        <v>1891</v>
      </c>
      <c r="F324" t="s">
        <v>55</v>
      </c>
      <c r="G324" s="1">
        <v>45216</v>
      </c>
      <c r="I324">
        <v>642</v>
      </c>
      <c r="K324" t="s">
        <v>952</v>
      </c>
      <c r="L324" t="s">
        <v>54</v>
      </c>
      <c r="M324" t="b">
        <v>0</v>
      </c>
      <c r="N324">
        <v>624</v>
      </c>
      <c r="T324">
        <v>624</v>
      </c>
      <c r="U324" t="s">
        <v>1887</v>
      </c>
      <c r="X324" t="s">
        <v>2045</v>
      </c>
      <c r="Y324" t="b">
        <v>1</v>
      </c>
      <c r="AA324" t="s">
        <v>952</v>
      </c>
    </row>
    <row r="325" spans="1:27" x14ac:dyDescent="0.2">
      <c r="A325" t="s">
        <v>726</v>
      </c>
      <c r="B325">
        <v>108601</v>
      </c>
      <c r="C325">
        <v>126</v>
      </c>
      <c r="D325" t="s">
        <v>1890</v>
      </c>
      <c r="E325" t="s">
        <v>1891</v>
      </c>
      <c r="F325" t="s">
        <v>58</v>
      </c>
      <c r="G325" s="1">
        <v>45646</v>
      </c>
      <c r="H325" s="1">
        <v>45805</v>
      </c>
      <c r="I325">
        <v>139</v>
      </c>
      <c r="J325">
        <v>139</v>
      </c>
      <c r="K325" t="s">
        <v>53</v>
      </c>
      <c r="L325" t="s">
        <v>54</v>
      </c>
      <c r="M325" t="b">
        <v>0</v>
      </c>
      <c r="N325">
        <v>135</v>
      </c>
      <c r="T325">
        <v>135</v>
      </c>
      <c r="U325" t="s">
        <v>1887</v>
      </c>
      <c r="V325" t="s">
        <v>2181</v>
      </c>
      <c r="W325" t="s">
        <v>2043</v>
      </c>
      <c r="X325" t="s">
        <v>1914</v>
      </c>
      <c r="Y325" t="b">
        <v>1</v>
      </c>
      <c r="Z325">
        <v>135</v>
      </c>
      <c r="AA325" t="s">
        <v>976</v>
      </c>
    </row>
    <row r="326" spans="1:27" x14ac:dyDescent="0.2">
      <c r="A326" t="s">
        <v>726</v>
      </c>
      <c r="B326">
        <v>108601</v>
      </c>
      <c r="C326">
        <v>126</v>
      </c>
      <c r="D326" t="s">
        <v>1890</v>
      </c>
      <c r="E326" t="s">
        <v>1891</v>
      </c>
      <c r="F326" t="s">
        <v>58</v>
      </c>
      <c r="G326" s="1">
        <v>45646</v>
      </c>
      <c r="H326" s="1">
        <v>45805</v>
      </c>
      <c r="I326">
        <v>139</v>
      </c>
      <c r="J326">
        <v>139</v>
      </c>
      <c r="K326" t="s">
        <v>53</v>
      </c>
      <c r="L326" t="s">
        <v>54</v>
      </c>
      <c r="M326" t="b">
        <v>0</v>
      </c>
      <c r="N326">
        <v>135</v>
      </c>
      <c r="T326">
        <v>135</v>
      </c>
      <c r="U326" t="s">
        <v>1887</v>
      </c>
      <c r="X326" t="s">
        <v>1914</v>
      </c>
      <c r="Y326" t="b">
        <v>1</v>
      </c>
      <c r="AA326" t="s">
        <v>53</v>
      </c>
    </row>
    <row r="327" spans="1:27" x14ac:dyDescent="0.2">
      <c r="A327" t="s">
        <v>1656</v>
      </c>
      <c r="B327">
        <v>137705</v>
      </c>
      <c r="C327">
        <v>67</v>
      </c>
      <c r="D327" t="s">
        <v>1890</v>
      </c>
      <c r="E327" t="s">
        <v>1891</v>
      </c>
      <c r="F327" t="s">
        <v>71</v>
      </c>
      <c r="G327" s="1">
        <v>44469</v>
      </c>
      <c r="I327">
        <v>37</v>
      </c>
      <c r="K327" t="s">
        <v>952</v>
      </c>
      <c r="L327" t="s">
        <v>963</v>
      </c>
      <c r="M327" t="b">
        <v>0</v>
      </c>
      <c r="S327">
        <v>1</v>
      </c>
      <c r="T327">
        <v>1</v>
      </c>
      <c r="U327" t="s">
        <v>1887</v>
      </c>
      <c r="V327" t="s">
        <v>2182</v>
      </c>
      <c r="W327" t="s">
        <v>1889</v>
      </c>
      <c r="X327" t="s">
        <v>1913</v>
      </c>
      <c r="Y327" t="b">
        <v>1</v>
      </c>
      <c r="Z327">
        <v>1</v>
      </c>
      <c r="AA327" t="s">
        <v>976</v>
      </c>
    </row>
    <row r="328" spans="1:27" x14ac:dyDescent="0.2">
      <c r="A328" t="s">
        <v>1656</v>
      </c>
      <c r="B328">
        <v>137705</v>
      </c>
      <c r="C328">
        <v>67</v>
      </c>
      <c r="D328" t="s">
        <v>1890</v>
      </c>
      <c r="E328" t="s">
        <v>1891</v>
      </c>
      <c r="F328" t="s">
        <v>71</v>
      </c>
      <c r="G328" s="1">
        <v>44469</v>
      </c>
      <c r="I328">
        <v>37</v>
      </c>
      <c r="K328" t="s">
        <v>952</v>
      </c>
      <c r="L328" t="s">
        <v>963</v>
      </c>
      <c r="M328" t="b">
        <v>0</v>
      </c>
      <c r="S328">
        <v>1</v>
      </c>
      <c r="T328">
        <v>1</v>
      </c>
      <c r="U328" t="s">
        <v>1887</v>
      </c>
      <c r="X328" t="s">
        <v>2183</v>
      </c>
      <c r="Y328" t="b">
        <v>1</v>
      </c>
      <c r="AA328" t="s">
        <v>952</v>
      </c>
    </row>
    <row r="329" spans="1:27" x14ac:dyDescent="0.2">
      <c r="A329" t="s">
        <v>1656</v>
      </c>
      <c r="B329">
        <v>137705</v>
      </c>
      <c r="C329">
        <v>67</v>
      </c>
      <c r="D329" t="s">
        <v>1890</v>
      </c>
      <c r="E329" t="s">
        <v>1891</v>
      </c>
      <c r="F329" t="s">
        <v>71</v>
      </c>
      <c r="G329" s="1">
        <v>44469</v>
      </c>
      <c r="I329">
        <v>37</v>
      </c>
      <c r="K329" t="s">
        <v>952</v>
      </c>
      <c r="L329" t="s">
        <v>963</v>
      </c>
      <c r="M329" t="b">
        <v>0</v>
      </c>
      <c r="S329">
        <v>1</v>
      </c>
      <c r="T329">
        <v>1</v>
      </c>
      <c r="U329" t="s">
        <v>1887</v>
      </c>
      <c r="X329" t="s">
        <v>2184</v>
      </c>
      <c r="Y329" t="b">
        <v>1</v>
      </c>
      <c r="AA329" t="s">
        <v>952</v>
      </c>
    </row>
    <row r="330" spans="1:27" x14ac:dyDescent="0.2">
      <c r="A330" t="s">
        <v>1652</v>
      </c>
      <c r="B330">
        <v>144374</v>
      </c>
      <c r="C330">
        <v>1</v>
      </c>
      <c r="D330" t="s">
        <v>1890</v>
      </c>
      <c r="E330" t="s">
        <v>1891</v>
      </c>
      <c r="F330" t="s">
        <v>76</v>
      </c>
      <c r="G330" s="1">
        <v>44155</v>
      </c>
      <c r="I330">
        <v>1</v>
      </c>
      <c r="K330" t="s">
        <v>952</v>
      </c>
      <c r="L330" t="s">
        <v>973</v>
      </c>
      <c r="M330" t="b">
        <v>0</v>
      </c>
      <c r="O330">
        <v>1</v>
      </c>
      <c r="T330">
        <v>1</v>
      </c>
      <c r="U330" t="s">
        <v>1887</v>
      </c>
      <c r="V330" t="s">
        <v>2185</v>
      </c>
      <c r="W330" t="s">
        <v>1902</v>
      </c>
      <c r="X330" t="s">
        <v>1903</v>
      </c>
      <c r="Y330" t="b">
        <v>1</v>
      </c>
      <c r="Z330">
        <v>1</v>
      </c>
      <c r="AA330" t="s">
        <v>976</v>
      </c>
    </row>
    <row r="331" spans="1:27" x14ac:dyDescent="0.2">
      <c r="A331" t="s">
        <v>1652</v>
      </c>
      <c r="B331">
        <v>144374</v>
      </c>
      <c r="C331">
        <v>1</v>
      </c>
      <c r="D331" t="s">
        <v>1890</v>
      </c>
      <c r="E331" t="s">
        <v>1891</v>
      </c>
      <c r="F331" t="s">
        <v>76</v>
      </c>
      <c r="G331" s="1">
        <v>44155</v>
      </c>
      <c r="I331">
        <v>1</v>
      </c>
      <c r="K331" t="s">
        <v>952</v>
      </c>
      <c r="L331" t="s">
        <v>973</v>
      </c>
      <c r="M331" t="b">
        <v>0</v>
      </c>
      <c r="O331">
        <v>1</v>
      </c>
      <c r="T331">
        <v>1</v>
      </c>
      <c r="U331" t="s">
        <v>1887</v>
      </c>
      <c r="X331" t="s">
        <v>1903</v>
      </c>
      <c r="Y331" t="b">
        <v>1</v>
      </c>
      <c r="AA331" t="s">
        <v>952</v>
      </c>
    </row>
    <row r="332" spans="1:27" x14ac:dyDescent="0.2">
      <c r="A332" t="s">
        <v>789</v>
      </c>
      <c r="B332">
        <v>108015</v>
      </c>
      <c r="C332">
        <v>875</v>
      </c>
      <c r="D332" t="s">
        <v>1890</v>
      </c>
      <c r="E332" t="s">
        <v>1891</v>
      </c>
      <c r="F332" t="s">
        <v>55</v>
      </c>
      <c r="G332" s="1">
        <v>45289</v>
      </c>
      <c r="I332">
        <v>1030</v>
      </c>
      <c r="J332">
        <v>793</v>
      </c>
      <c r="K332" t="s">
        <v>53</v>
      </c>
      <c r="L332" t="s">
        <v>54</v>
      </c>
      <c r="M332" t="b">
        <v>0</v>
      </c>
      <c r="N332">
        <v>768</v>
      </c>
      <c r="T332">
        <v>768</v>
      </c>
      <c r="U332" t="s">
        <v>1887</v>
      </c>
      <c r="V332" t="s">
        <v>2186</v>
      </c>
      <c r="W332" t="s">
        <v>1990</v>
      </c>
      <c r="X332" t="s">
        <v>1938</v>
      </c>
      <c r="Y332" t="b">
        <v>1</v>
      </c>
      <c r="Z332">
        <v>768</v>
      </c>
      <c r="AA332" t="s">
        <v>976</v>
      </c>
    </row>
    <row r="333" spans="1:27" x14ac:dyDescent="0.2">
      <c r="A333" t="s">
        <v>789</v>
      </c>
      <c r="B333">
        <v>108015</v>
      </c>
      <c r="C333">
        <v>875</v>
      </c>
      <c r="D333" t="s">
        <v>1890</v>
      </c>
      <c r="E333" t="s">
        <v>1891</v>
      </c>
      <c r="F333" t="s">
        <v>55</v>
      </c>
      <c r="G333" s="1">
        <v>45289</v>
      </c>
      <c r="I333">
        <v>1030</v>
      </c>
      <c r="J333">
        <v>793</v>
      </c>
      <c r="K333" t="s">
        <v>53</v>
      </c>
      <c r="L333" t="s">
        <v>54</v>
      </c>
      <c r="M333" t="b">
        <v>0</v>
      </c>
      <c r="N333">
        <v>768</v>
      </c>
      <c r="T333">
        <v>768</v>
      </c>
      <c r="U333" t="s">
        <v>1887</v>
      </c>
      <c r="X333" t="s">
        <v>1968</v>
      </c>
      <c r="Y333" t="b">
        <v>1</v>
      </c>
      <c r="AA333" t="s">
        <v>53</v>
      </c>
    </row>
    <row r="334" spans="1:27" x14ac:dyDescent="0.2">
      <c r="A334" t="s">
        <v>708</v>
      </c>
      <c r="B334">
        <v>112627</v>
      </c>
      <c r="C334">
        <v>33</v>
      </c>
      <c r="D334" t="s">
        <v>1890</v>
      </c>
      <c r="E334" t="s">
        <v>1891</v>
      </c>
      <c r="F334" t="s">
        <v>76</v>
      </c>
      <c r="G334" s="1">
        <v>45576</v>
      </c>
      <c r="H334" s="1">
        <v>45686</v>
      </c>
      <c r="J334">
        <v>36</v>
      </c>
      <c r="K334" t="s">
        <v>53</v>
      </c>
      <c r="L334" t="s">
        <v>54</v>
      </c>
      <c r="M334" t="b">
        <v>0</v>
      </c>
      <c r="N334">
        <v>35</v>
      </c>
      <c r="T334">
        <v>35</v>
      </c>
      <c r="U334" t="s">
        <v>1887</v>
      </c>
      <c r="V334" t="s">
        <v>2187</v>
      </c>
      <c r="W334" t="s">
        <v>1905</v>
      </c>
      <c r="X334" t="s">
        <v>1906</v>
      </c>
      <c r="Y334" t="b">
        <v>1</v>
      </c>
      <c r="Z334">
        <v>35</v>
      </c>
      <c r="AA334" t="s">
        <v>976</v>
      </c>
    </row>
    <row r="335" spans="1:27" x14ac:dyDescent="0.2">
      <c r="A335" t="s">
        <v>708</v>
      </c>
      <c r="B335">
        <v>112627</v>
      </c>
      <c r="C335">
        <v>33</v>
      </c>
      <c r="D335" t="s">
        <v>1890</v>
      </c>
      <c r="E335" t="s">
        <v>1891</v>
      </c>
      <c r="F335" t="s">
        <v>76</v>
      </c>
      <c r="G335" s="1">
        <v>45576</v>
      </c>
      <c r="H335" s="1">
        <v>45686</v>
      </c>
      <c r="J335">
        <v>36</v>
      </c>
      <c r="K335" t="s">
        <v>53</v>
      </c>
      <c r="L335" t="s">
        <v>54</v>
      </c>
      <c r="M335" t="b">
        <v>0</v>
      </c>
      <c r="N335">
        <v>35</v>
      </c>
      <c r="T335">
        <v>35</v>
      </c>
      <c r="U335" t="s">
        <v>1887</v>
      </c>
      <c r="X335" t="s">
        <v>1906</v>
      </c>
      <c r="Y335" t="b">
        <v>1</v>
      </c>
      <c r="AA335" t="s">
        <v>53</v>
      </c>
    </row>
    <row r="336" spans="1:27" x14ac:dyDescent="0.2">
      <c r="A336" t="s">
        <v>192</v>
      </c>
      <c r="B336">
        <v>107758</v>
      </c>
      <c r="C336">
        <v>9</v>
      </c>
      <c r="D336" t="s">
        <v>1890</v>
      </c>
      <c r="E336" t="s">
        <v>1891</v>
      </c>
      <c r="F336" t="s">
        <v>76</v>
      </c>
      <c r="G336" s="1">
        <v>45838</v>
      </c>
      <c r="I336">
        <v>13</v>
      </c>
      <c r="J336">
        <v>14</v>
      </c>
      <c r="K336" t="s">
        <v>53</v>
      </c>
      <c r="L336" t="s">
        <v>54</v>
      </c>
      <c r="M336" t="b">
        <v>1</v>
      </c>
      <c r="N336">
        <v>13</v>
      </c>
      <c r="O336">
        <v>12</v>
      </c>
      <c r="P336">
        <v>13</v>
      </c>
      <c r="T336">
        <v>38</v>
      </c>
      <c r="U336" t="s">
        <v>1887</v>
      </c>
      <c r="V336" t="s">
        <v>2188</v>
      </c>
      <c r="W336" t="s">
        <v>1902</v>
      </c>
      <c r="X336" t="s">
        <v>1903</v>
      </c>
      <c r="Y336" t="b">
        <v>1</v>
      </c>
      <c r="Z336">
        <v>12</v>
      </c>
      <c r="AA336" t="s">
        <v>976</v>
      </c>
    </row>
    <row r="337" spans="1:27" x14ac:dyDescent="0.2">
      <c r="A337" t="s">
        <v>192</v>
      </c>
      <c r="B337">
        <v>107758</v>
      </c>
      <c r="C337">
        <v>9</v>
      </c>
      <c r="D337" t="s">
        <v>1890</v>
      </c>
      <c r="E337" t="s">
        <v>1891</v>
      </c>
      <c r="F337" t="s">
        <v>76</v>
      </c>
      <c r="G337" s="1">
        <v>45838</v>
      </c>
      <c r="I337">
        <v>13</v>
      </c>
      <c r="J337">
        <v>14</v>
      </c>
      <c r="K337" t="s">
        <v>53</v>
      </c>
      <c r="L337" t="s">
        <v>54</v>
      </c>
      <c r="M337" t="b">
        <v>1</v>
      </c>
      <c r="N337">
        <v>13</v>
      </c>
      <c r="O337">
        <v>12</v>
      </c>
      <c r="P337">
        <v>13</v>
      </c>
      <c r="T337">
        <v>38</v>
      </c>
      <c r="U337" t="s">
        <v>1887</v>
      </c>
      <c r="V337" t="s">
        <v>2189</v>
      </c>
      <c r="W337" t="s">
        <v>1887</v>
      </c>
      <c r="X337" t="s">
        <v>1987</v>
      </c>
      <c r="Y337" t="b">
        <v>1</v>
      </c>
      <c r="Z337">
        <v>13</v>
      </c>
      <c r="AA337" t="s">
        <v>976</v>
      </c>
    </row>
    <row r="338" spans="1:27" x14ac:dyDescent="0.2">
      <c r="A338" t="s">
        <v>192</v>
      </c>
      <c r="B338">
        <v>107758</v>
      </c>
      <c r="C338">
        <v>9</v>
      </c>
      <c r="D338" t="s">
        <v>1890</v>
      </c>
      <c r="E338" t="s">
        <v>1891</v>
      </c>
      <c r="F338" t="s">
        <v>76</v>
      </c>
      <c r="G338" s="1">
        <v>45838</v>
      </c>
      <c r="I338">
        <v>13</v>
      </c>
      <c r="J338">
        <v>14</v>
      </c>
      <c r="K338" t="s">
        <v>53</v>
      </c>
      <c r="L338" t="s">
        <v>54</v>
      </c>
      <c r="M338" t="b">
        <v>1</v>
      </c>
      <c r="N338">
        <v>13</v>
      </c>
      <c r="O338">
        <v>12</v>
      </c>
      <c r="P338">
        <v>13</v>
      </c>
      <c r="T338">
        <v>38</v>
      </c>
      <c r="U338" t="s">
        <v>1887</v>
      </c>
      <c r="V338" t="s">
        <v>2190</v>
      </c>
      <c r="W338" t="s">
        <v>1887</v>
      </c>
      <c r="X338" t="s">
        <v>1987</v>
      </c>
      <c r="Y338" t="b">
        <v>1</v>
      </c>
      <c r="AA338" t="s">
        <v>976</v>
      </c>
    </row>
    <row r="339" spans="1:27" x14ac:dyDescent="0.2">
      <c r="A339" t="s">
        <v>192</v>
      </c>
      <c r="B339">
        <v>107758</v>
      </c>
      <c r="C339">
        <v>9</v>
      </c>
      <c r="D339" t="s">
        <v>1890</v>
      </c>
      <c r="E339" t="s">
        <v>1891</v>
      </c>
      <c r="F339" t="s">
        <v>76</v>
      </c>
      <c r="G339" s="1">
        <v>45838</v>
      </c>
      <c r="I339">
        <v>13</v>
      </c>
      <c r="J339">
        <v>14</v>
      </c>
      <c r="K339" t="s">
        <v>53</v>
      </c>
      <c r="L339" t="s">
        <v>54</v>
      </c>
      <c r="M339" t="b">
        <v>1</v>
      </c>
      <c r="N339">
        <v>13</v>
      </c>
      <c r="O339">
        <v>12</v>
      </c>
      <c r="P339">
        <v>13</v>
      </c>
      <c r="T339">
        <v>38</v>
      </c>
      <c r="U339" t="s">
        <v>1887</v>
      </c>
      <c r="V339" t="s">
        <v>2191</v>
      </c>
      <c r="W339" t="s">
        <v>1887</v>
      </c>
      <c r="X339" t="s">
        <v>1987</v>
      </c>
      <c r="Y339" t="b">
        <v>1</v>
      </c>
      <c r="Z339">
        <v>13</v>
      </c>
      <c r="AA339" t="s">
        <v>976</v>
      </c>
    </row>
    <row r="340" spans="1:27" x14ac:dyDescent="0.2">
      <c r="A340" t="s">
        <v>192</v>
      </c>
      <c r="B340">
        <v>107758</v>
      </c>
      <c r="C340">
        <v>9</v>
      </c>
      <c r="D340" t="s">
        <v>1890</v>
      </c>
      <c r="E340" t="s">
        <v>1891</v>
      </c>
      <c r="F340" t="s">
        <v>76</v>
      </c>
      <c r="G340" s="1">
        <v>45838</v>
      </c>
      <c r="I340">
        <v>13</v>
      </c>
      <c r="J340">
        <v>14</v>
      </c>
      <c r="K340" t="s">
        <v>53</v>
      </c>
      <c r="L340" t="s">
        <v>54</v>
      </c>
      <c r="M340" t="b">
        <v>1</v>
      </c>
      <c r="N340">
        <v>13</v>
      </c>
      <c r="O340">
        <v>12</v>
      </c>
      <c r="P340">
        <v>13</v>
      </c>
      <c r="T340">
        <v>38</v>
      </c>
      <c r="U340" t="s">
        <v>1887</v>
      </c>
      <c r="X340" t="s">
        <v>1903</v>
      </c>
      <c r="Y340" t="b">
        <v>1</v>
      </c>
      <c r="AA340" t="s">
        <v>952</v>
      </c>
    </row>
    <row r="341" spans="1:27" x14ac:dyDescent="0.2">
      <c r="A341" t="s">
        <v>192</v>
      </c>
      <c r="B341">
        <v>107758</v>
      </c>
      <c r="C341">
        <v>9</v>
      </c>
      <c r="D341" t="s">
        <v>1890</v>
      </c>
      <c r="E341" t="s">
        <v>1891</v>
      </c>
      <c r="F341" t="s">
        <v>76</v>
      </c>
      <c r="G341" s="1">
        <v>45838</v>
      </c>
      <c r="I341">
        <v>13</v>
      </c>
      <c r="J341">
        <v>14</v>
      </c>
      <c r="K341" t="s">
        <v>53</v>
      </c>
      <c r="L341" t="s">
        <v>54</v>
      </c>
      <c r="M341" t="b">
        <v>1</v>
      </c>
      <c r="N341">
        <v>13</v>
      </c>
      <c r="O341">
        <v>12</v>
      </c>
      <c r="P341">
        <v>13</v>
      </c>
      <c r="T341">
        <v>38</v>
      </c>
      <c r="U341" t="s">
        <v>1887</v>
      </c>
      <c r="X341" t="s">
        <v>1987</v>
      </c>
      <c r="Y341" t="b">
        <v>1</v>
      </c>
      <c r="AA341" t="s">
        <v>53</v>
      </c>
    </row>
    <row r="342" spans="1:27" x14ac:dyDescent="0.2">
      <c r="A342" t="s">
        <v>631</v>
      </c>
      <c r="B342">
        <v>324163</v>
      </c>
      <c r="C342">
        <v>110</v>
      </c>
      <c r="D342" t="s">
        <v>1890</v>
      </c>
      <c r="E342" t="s">
        <v>1891</v>
      </c>
      <c r="F342" t="s">
        <v>58</v>
      </c>
      <c r="G342" s="1">
        <v>45644</v>
      </c>
      <c r="H342" s="1">
        <v>45778</v>
      </c>
      <c r="I342">
        <v>40</v>
      </c>
      <c r="J342">
        <v>45</v>
      </c>
      <c r="K342" t="s">
        <v>53</v>
      </c>
      <c r="L342" t="s">
        <v>54</v>
      </c>
      <c r="M342" t="b">
        <v>0</v>
      </c>
      <c r="N342">
        <v>44</v>
      </c>
      <c r="T342">
        <v>44</v>
      </c>
      <c r="U342" t="s">
        <v>1887</v>
      </c>
      <c r="V342" t="s">
        <v>2192</v>
      </c>
      <c r="W342" t="s">
        <v>2043</v>
      </c>
      <c r="X342" t="s">
        <v>2074</v>
      </c>
      <c r="Y342" t="b">
        <v>1</v>
      </c>
      <c r="Z342">
        <v>44</v>
      </c>
      <c r="AA342" t="s">
        <v>976</v>
      </c>
    </row>
    <row r="343" spans="1:27" x14ac:dyDescent="0.2">
      <c r="A343" t="s">
        <v>631</v>
      </c>
      <c r="B343">
        <v>324163</v>
      </c>
      <c r="C343">
        <v>110</v>
      </c>
      <c r="D343" t="s">
        <v>1890</v>
      </c>
      <c r="E343" t="s">
        <v>1891</v>
      </c>
      <c r="F343" t="s">
        <v>58</v>
      </c>
      <c r="G343" s="1">
        <v>45644</v>
      </c>
      <c r="H343" s="1">
        <v>45778</v>
      </c>
      <c r="I343">
        <v>40</v>
      </c>
      <c r="J343">
        <v>45</v>
      </c>
      <c r="K343" t="s">
        <v>53</v>
      </c>
      <c r="L343" t="s">
        <v>54</v>
      </c>
      <c r="M343" t="b">
        <v>0</v>
      </c>
      <c r="N343">
        <v>44</v>
      </c>
      <c r="T343">
        <v>44</v>
      </c>
      <c r="U343" t="s">
        <v>1887</v>
      </c>
      <c r="X343" t="s">
        <v>2074</v>
      </c>
      <c r="Y343" t="b">
        <v>1</v>
      </c>
      <c r="AA343" t="s">
        <v>53</v>
      </c>
    </row>
    <row r="344" spans="1:27" x14ac:dyDescent="0.2">
      <c r="A344" t="s">
        <v>915</v>
      </c>
      <c r="B344">
        <v>198139</v>
      </c>
      <c r="C344">
        <v>19</v>
      </c>
      <c r="D344" t="s">
        <v>1890</v>
      </c>
      <c r="E344" t="s">
        <v>1891</v>
      </c>
      <c r="F344" t="s">
        <v>76</v>
      </c>
      <c r="G344" s="1">
        <v>45552</v>
      </c>
      <c r="I344">
        <v>1</v>
      </c>
      <c r="J344">
        <v>22</v>
      </c>
      <c r="K344" t="s">
        <v>53</v>
      </c>
      <c r="L344" t="s">
        <v>54</v>
      </c>
      <c r="M344" t="b">
        <v>0</v>
      </c>
      <c r="N344">
        <v>16</v>
      </c>
      <c r="T344">
        <v>16</v>
      </c>
      <c r="U344" t="s">
        <v>1887</v>
      </c>
      <c r="V344" t="s">
        <v>2193</v>
      </c>
      <c r="W344" t="s">
        <v>2012</v>
      </c>
      <c r="X344" t="s">
        <v>2118</v>
      </c>
      <c r="Y344" t="b">
        <v>1</v>
      </c>
      <c r="Z344">
        <v>16</v>
      </c>
      <c r="AA344" t="s">
        <v>976</v>
      </c>
    </row>
    <row r="345" spans="1:27" x14ac:dyDescent="0.2">
      <c r="A345" t="s">
        <v>915</v>
      </c>
      <c r="B345">
        <v>198139</v>
      </c>
      <c r="C345">
        <v>19</v>
      </c>
      <c r="D345" t="s">
        <v>1890</v>
      </c>
      <c r="E345" t="s">
        <v>1891</v>
      </c>
      <c r="F345" t="s">
        <v>76</v>
      </c>
      <c r="G345" s="1">
        <v>45552</v>
      </c>
      <c r="I345">
        <v>1</v>
      </c>
      <c r="J345">
        <v>22</v>
      </c>
      <c r="K345" t="s">
        <v>53</v>
      </c>
      <c r="L345" t="s">
        <v>54</v>
      </c>
      <c r="M345" t="b">
        <v>0</v>
      </c>
      <c r="N345">
        <v>16</v>
      </c>
      <c r="T345">
        <v>16</v>
      </c>
      <c r="U345" t="s">
        <v>1887</v>
      </c>
      <c r="X345" t="s">
        <v>2118</v>
      </c>
      <c r="Y345" t="b">
        <v>1</v>
      </c>
      <c r="AA345" t="s">
        <v>952</v>
      </c>
    </row>
    <row r="346" spans="1:27" x14ac:dyDescent="0.2">
      <c r="A346" t="s">
        <v>915</v>
      </c>
      <c r="B346">
        <v>198139</v>
      </c>
      <c r="C346">
        <v>19</v>
      </c>
      <c r="D346" t="s">
        <v>1890</v>
      </c>
      <c r="E346" t="s">
        <v>1891</v>
      </c>
      <c r="F346" t="s">
        <v>76</v>
      </c>
      <c r="G346" s="1">
        <v>45552</v>
      </c>
      <c r="I346">
        <v>1</v>
      </c>
      <c r="J346">
        <v>22</v>
      </c>
      <c r="K346" t="s">
        <v>53</v>
      </c>
      <c r="L346" t="s">
        <v>54</v>
      </c>
      <c r="M346" t="b">
        <v>0</v>
      </c>
      <c r="N346">
        <v>16</v>
      </c>
      <c r="T346">
        <v>16</v>
      </c>
      <c r="U346" t="s">
        <v>1887</v>
      </c>
      <c r="X346" t="s">
        <v>2121</v>
      </c>
      <c r="Y346" t="b">
        <v>1</v>
      </c>
      <c r="AA346" t="s">
        <v>53</v>
      </c>
    </row>
    <row r="347" spans="1:27" x14ac:dyDescent="0.2">
      <c r="A347" t="s">
        <v>307</v>
      </c>
      <c r="B347">
        <v>575949</v>
      </c>
      <c r="C347">
        <v>7</v>
      </c>
      <c r="D347" t="s">
        <v>1890</v>
      </c>
      <c r="E347" t="s">
        <v>1891</v>
      </c>
      <c r="F347" t="s">
        <v>76</v>
      </c>
      <c r="G347" s="1">
        <v>45785</v>
      </c>
      <c r="J347">
        <v>5</v>
      </c>
      <c r="K347" t="s">
        <v>53</v>
      </c>
      <c r="L347" t="s">
        <v>68</v>
      </c>
      <c r="M347" t="b">
        <v>0</v>
      </c>
      <c r="P347">
        <v>6</v>
      </c>
      <c r="T347">
        <v>6</v>
      </c>
      <c r="U347" t="s">
        <v>1887</v>
      </c>
      <c r="V347" t="s">
        <v>2194</v>
      </c>
      <c r="W347" t="s">
        <v>1887</v>
      </c>
      <c r="X347" t="s">
        <v>1987</v>
      </c>
      <c r="Y347" t="b">
        <v>1</v>
      </c>
      <c r="Z347">
        <v>1</v>
      </c>
      <c r="AA347" t="s">
        <v>976</v>
      </c>
    </row>
    <row r="348" spans="1:27" x14ac:dyDescent="0.2">
      <c r="A348" t="s">
        <v>307</v>
      </c>
      <c r="B348">
        <v>575949</v>
      </c>
      <c r="C348">
        <v>7</v>
      </c>
      <c r="D348" t="s">
        <v>1890</v>
      </c>
      <c r="E348" t="s">
        <v>1891</v>
      </c>
      <c r="F348" t="s">
        <v>76</v>
      </c>
      <c r="G348" s="1">
        <v>45785</v>
      </c>
      <c r="J348">
        <v>5</v>
      </c>
      <c r="K348" t="s">
        <v>53</v>
      </c>
      <c r="L348" t="s">
        <v>68</v>
      </c>
      <c r="M348" t="b">
        <v>0</v>
      </c>
      <c r="P348">
        <v>6</v>
      </c>
      <c r="T348">
        <v>6</v>
      </c>
      <c r="U348" t="s">
        <v>1887</v>
      </c>
      <c r="V348" t="s">
        <v>2195</v>
      </c>
      <c r="W348" t="s">
        <v>1887</v>
      </c>
      <c r="X348" t="s">
        <v>1987</v>
      </c>
      <c r="Y348" t="b">
        <v>1</v>
      </c>
      <c r="Z348">
        <v>5</v>
      </c>
      <c r="AA348" t="s">
        <v>976</v>
      </c>
    </row>
    <row r="349" spans="1:27" x14ac:dyDescent="0.2">
      <c r="A349" t="s">
        <v>307</v>
      </c>
      <c r="B349">
        <v>575949</v>
      </c>
      <c r="C349">
        <v>7</v>
      </c>
      <c r="D349" t="s">
        <v>1890</v>
      </c>
      <c r="E349" t="s">
        <v>1891</v>
      </c>
      <c r="F349" t="s">
        <v>76</v>
      </c>
      <c r="G349" s="1">
        <v>45785</v>
      </c>
      <c r="J349">
        <v>5</v>
      </c>
      <c r="K349" t="s">
        <v>53</v>
      </c>
      <c r="L349" t="s">
        <v>68</v>
      </c>
      <c r="M349" t="b">
        <v>0</v>
      </c>
      <c r="P349">
        <v>6</v>
      </c>
      <c r="T349">
        <v>6</v>
      </c>
      <c r="U349" t="s">
        <v>1887</v>
      </c>
      <c r="X349" t="s">
        <v>1987</v>
      </c>
      <c r="Y349" t="b">
        <v>1</v>
      </c>
      <c r="AA349" t="s">
        <v>53</v>
      </c>
    </row>
    <row r="350" spans="1:27" x14ac:dyDescent="0.2">
      <c r="A350" t="s">
        <v>1263</v>
      </c>
      <c r="B350">
        <v>476210</v>
      </c>
      <c r="C350">
        <v>22</v>
      </c>
      <c r="D350" t="s">
        <v>1890</v>
      </c>
      <c r="E350" t="s">
        <v>1891</v>
      </c>
      <c r="F350" t="s">
        <v>76</v>
      </c>
      <c r="G350" s="1">
        <v>45849</v>
      </c>
      <c r="H350" s="1">
        <v>45939</v>
      </c>
      <c r="I350">
        <v>24</v>
      </c>
      <c r="J350">
        <v>31</v>
      </c>
      <c r="K350" t="s">
        <v>952</v>
      </c>
      <c r="L350" t="s">
        <v>973</v>
      </c>
      <c r="M350" t="b">
        <v>0</v>
      </c>
      <c r="O350">
        <v>21</v>
      </c>
      <c r="T350">
        <v>21</v>
      </c>
      <c r="U350" t="s">
        <v>1887</v>
      </c>
      <c r="V350" t="s">
        <v>2196</v>
      </c>
      <c r="W350" t="s">
        <v>1997</v>
      </c>
      <c r="X350" t="s">
        <v>1937</v>
      </c>
      <c r="Y350" t="b">
        <v>1</v>
      </c>
      <c r="Z350">
        <v>21</v>
      </c>
      <c r="AA350" t="s">
        <v>976</v>
      </c>
    </row>
    <row r="351" spans="1:27" x14ac:dyDescent="0.2">
      <c r="A351" t="s">
        <v>1263</v>
      </c>
      <c r="B351">
        <v>476210</v>
      </c>
      <c r="C351">
        <v>22</v>
      </c>
      <c r="D351" t="s">
        <v>1890</v>
      </c>
      <c r="E351" t="s">
        <v>1891</v>
      </c>
      <c r="F351" t="s">
        <v>76</v>
      </c>
      <c r="G351" s="1">
        <v>45849</v>
      </c>
      <c r="H351" s="1">
        <v>45939</v>
      </c>
      <c r="I351">
        <v>24</v>
      </c>
      <c r="J351">
        <v>31</v>
      </c>
      <c r="K351" t="s">
        <v>952</v>
      </c>
      <c r="L351" t="s">
        <v>973</v>
      </c>
      <c r="M351" t="b">
        <v>0</v>
      </c>
      <c r="O351">
        <v>21</v>
      </c>
      <c r="T351">
        <v>21</v>
      </c>
      <c r="U351" t="s">
        <v>1887</v>
      </c>
      <c r="X351" t="s">
        <v>1913</v>
      </c>
      <c r="Y351" t="b">
        <v>1</v>
      </c>
      <c r="AA351" t="s">
        <v>952</v>
      </c>
    </row>
    <row r="352" spans="1:27" x14ac:dyDescent="0.2">
      <c r="A352" t="s">
        <v>1263</v>
      </c>
      <c r="B352">
        <v>476210</v>
      </c>
      <c r="C352">
        <v>22</v>
      </c>
      <c r="D352" t="s">
        <v>1890</v>
      </c>
      <c r="E352" t="s">
        <v>1891</v>
      </c>
      <c r="F352" t="s">
        <v>76</v>
      </c>
      <c r="G352" s="1">
        <v>45849</v>
      </c>
      <c r="H352" s="1">
        <v>45939</v>
      </c>
      <c r="I352">
        <v>24</v>
      </c>
      <c r="J352">
        <v>31</v>
      </c>
      <c r="K352" t="s">
        <v>952</v>
      </c>
      <c r="L352" t="s">
        <v>973</v>
      </c>
      <c r="M352" t="b">
        <v>0</v>
      </c>
      <c r="O352">
        <v>21</v>
      </c>
      <c r="T352">
        <v>21</v>
      </c>
      <c r="U352" t="s">
        <v>1887</v>
      </c>
      <c r="X352" t="s">
        <v>1937</v>
      </c>
      <c r="Y352" t="b">
        <v>1</v>
      </c>
      <c r="AA352" t="s">
        <v>952</v>
      </c>
    </row>
    <row r="353" spans="1:27" x14ac:dyDescent="0.2">
      <c r="A353" t="s">
        <v>573</v>
      </c>
      <c r="B353">
        <v>509966</v>
      </c>
      <c r="C353">
        <v>0</v>
      </c>
      <c r="D353" t="s">
        <v>1890</v>
      </c>
      <c r="E353" t="s">
        <v>1891</v>
      </c>
      <c r="G353" s="1">
        <v>45747</v>
      </c>
      <c r="I353">
        <v>1</v>
      </c>
      <c r="J353">
        <v>2</v>
      </c>
      <c r="K353" t="s">
        <v>53</v>
      </c>
      <c r="L353" t="s">
        <v>68</v>
      </c>
      <c r="M353" t="b">
        <v>0</v>
      </c>
      <c r="P353">
        <v>2</v>
      </c>
      <c r="T353">
        <v>2</v>
      </c>
      <c r="U353" t="s">
        <v>1887</v>
      </c>
      <c r="V353" t="s">
        <v>2197</v>
      </c>
      <c r="W353" t="s">
        <v>1928</v>
      </c>
      <c r="X353" t="s">
        <v>1929</v>
      </c>
      <c r="Y353" t="b">
        <v>1</v>
      </c>
      <c r="Z353">
        <v>2</v>
      </c>
      <c r="AA353" t="s">
        <v>976</v>
      </c>
    </row>
    <row r="354" spans="1:27" x14ac:dyDescent="0.2">
      <c r="A354" t="s">
        <v>573</v>
      </c>
      <c r="B354">
        <v>509966</v>
      </c>
      <c r="C354">
        <v>0</v>
      </c>
      <c r="D354" t="s">
        <v>1890</v>
      </c>
      <c r="E354" t="s">
        <v>1891</v>
      </c>
      <c r="G354" s="1">
        <v>45747</v>
      </c>
      <c r="I354">
        <v>1</v>
      </c>
      <c r="J354">
        <v>2</v>
      </c>
      <c r="K354" t="s">
        <v>53</v>
      </c>
      <c r="L354" t="s">
        <v>68</v>
      </c>
      <c r="M354" t="b">
        <v>0</v>
      </c>
      <c r="P354">
        <v>2</v>
      </c>
      <c r="T354">
        <v>2</v>
      </c>
      <c r="U354" t="s">
        <v>1887</v>
      </c>
      <c r="X354" t="s">
        <v>1929</v>
      </c>
      <c r="Y354" t="b">
        <v>1</v>
      </c>
      <c r="AA354" t="s">
        <v>53</v>
      </c>
    </row>
    <row r="355" spans="1:27" x14ac:dyDescent="0.2">
      <c r="A355" t="s">
        <v>1513</v>
      </c>
      <c r="B355">
        <v>325157</v>
      </c>
      <c r="C355">
        <v>14</v>
      </c>
      <c r="D355" t="s">
        <v>1890</v>
      </c>
      <c r="E355" t="s">
        <v>1891</v>
      </c>
      <c r="F355" t="s">
        <v>76</v>
      </c>
      <c r="G355" s="1">
        <v>44217</v>
      </c>
      <c r="I355">
        <v>18</v>
      </c>
      <c r="K355" t="s">
        <v>952</v>
      </c>
      <c r="L355" t="s">
        <v>973</v>
      </c>
      <c r="M355" t="b">
        <v>0</v>
      </c>
      <c r="O355">
        <v>18</v>
      </c>
      <c r="T355">
        <v>18</v>
      </c>
      <c r="U355" t="s">
        <v>1887</v>
      </c>
      <c r="V355" t="s">
        <v>2198</v>
      </c>
      <c r="W355" t="s">
        <v>1902</v>
      </c>
      <c r="X355" t="s">
        <v>1903</v>
      </c>
      <c r="Y355" t="b">
        <v>1</v>
      </c>
      <c r="Z355">
        <v>18</v>
      </c>
      <c r="AA355" t="s">
        <v>976</v>
      </c>
    </row>
    <row r="356" spans="1:27" x14ac:dyDescent="0.2">
      <c r="A356" t="s">
        <v>1513</v>
      </c>
      <c r="B356">
        <v>325157</v>
      </c>
      <c r="C356">
        <v>14</v>
      </c>
      <c r="D356" t="s">
        <v>1890</v>
      </c>
      <c r="E356" t="s">
        <v>1891</v>
      </c>
      <c r="F356" t="s">
        <v>76</v>
      </c>
      <c r="G356" s="1">
        <v>44217</v>
      </c>
      <c r="I356">
        <v>18</v>
      </c>
      <c r="K356" t="s">
        <v>952</v>
      </c>
      <c r="L356" t="s">
        <v>973</v>
      </c>
      <c r="M356" t="b">
        <v>0</v>
      </c>
      <c r="O356">
        <v>18</v>
      </c>
      <c r="T356">
        <v>18</v>
      </c>
      <c r="U356" t="s">
        <v>1887</v>
      </c>
      <c r="X356" t="s">
        <v>1903</v>
      </c>
      <c r="Y356" t="b">
        <v>1</v>
      </c>
      <c r="AA356" t="s">
        <v>952</v>
      </c>
    </row>
    <row r="357" spans="1:27" x14ac:dyDescent="0.2">
      <c r="A357" t="s">
        <v>1445</v>
      </c>
      <c r="B357">
        <v>466489</v>
      </c>
      <c r="C357">
        <v>121</v>
      </c>
      <c r="D357" t="s">
        <v>1890</v>
      </c>
      <c r="E357" t="s">
        <v>1891</v>
      </c>
      <c r="F357" t="s">
        <v>58</v>
      </c>
      <c r="G357" s="1">
        <v>44130</v>
      </c>
      <c r="I357">
        <v>10</v>
      </c>
      <c r="K357" t="s">
        <v>952</v>
      </c>
      <c r="L357" t="s">
        <v>973</v>
      </c>
      <c r="M357" t="b">
        <v>0</v>
      </c>
      <c r="O357">
        <v>10</v>
      </c>
      <c r="T357">
        <v>10</v>
      </c>
      <c r="U357" t="s">
        <v>1887</v>
      </c>
      <c r="V357" t="s">
        <v>2199</v>
      </c>
      <c r="W357" t="s">
        <v>1912</v>
      </c>
      <c r="X357" t="s">
        <v>1916</v>
      </c>
      <c r="Y357" t="b">
        <v>1</v>
      </c>
      <c r="Z357">
        <v>10</v>
      </c>
      <c r="AA357" t="s">
        <v>976</v>
      </c>
    </row>
    <row r="358" spans="1:27" x14ac:dyDescent="0.2">
      <c r="A358" t="s">
        <v>1445</v>
      </c>
      <c r="B358">
        <v>466489</v>
      </c>
      <c r="C358">
        <v>121</v>
      </c>
      <c r="D358" t="s">
        <v>1890</v>
      </c>
      <c r="E358" t="s">
        <v>1891</v>
      </c>
      <c r="F358" t="s">
        <v>58</v>
      </c>
      <c r="G358" s="1">
        <v>44130</v>
      </c>
      <c r="I358">
        <v>10</v>
      </c>
      <c r="K358" t="s">
        <v>952</v>
      </c>
      <c r="L358" t="s">
        <v>973</v>
      </c>
      <c r="M358" t="b">
        <v>0</v>
      </c>
      <c r="O358">
        <v>10</v>
      </c>
      <c r="T358">
        <v>10</v>
      </c>
      <c r="U358" t="s">
        <v>1887</v>
      </c>
      <c r="X358" t="s">
        <v>1916</v>
      </c>
      <c r="Y358" t="b">
        <v>1</v>
      </c>
      <c r="AA358" t="s">
        <v>952</v>
      </c>
    </row>
    <row r="359" spans="1:27" x14ac:dyDescent="0.2">
      <c r="A359" t="s">
        <v>874</v>
      </c>
      <c r="B359">
        <v>157071</v>
      </c>
      <c r="C359">
        <v>112</v>
      </c>
      <c r="D359" t="s">
        <v>1890</v>
      </c>
      <c r="E359" t="s">
        <v>1891</v>
      </c>
      <c r="F359" t="s">
        <v>58</v>
      </c>
      <c r="G359" s="1">
        <v>45628</v>
      </c>
      <c r="H359" s="1">
        <v>45748</v>
      </c>
      <c r="I359">
        <v>144</v>
      </c>
      <c r="J359">
        <v>148</v>
      </c>
      <c r="K359" t="s">
        <v>53</v>
      </c>
      <c r="L359" t="s">
        <v>54</v>
      </c>
      <c r="M359" t="b">
        <v>0</v>
      </c>
      <c r="N359">
        <v>140</v>
      </c>
      <c r="T359">
        <v>140</v>
      </c>
      <c r="U359" t="s">
        <v>1887</v>
      </c>
      <c r="V359" t="s">
        <v>2200</v>
      </c>
      <c r="W359" t="s">
        <v>2043</v>
      </c>
      <c r="X359" t="s">
        <v>2074</v>
      </c>
      <c r="Y359" t="b">
        <v>1</v>
      </c>
      <c r="Z359">
        <v>140</v>
      </c>
      <c r="AA359" t="s">
        <v>976</v>
      </c>
    </row>
    <row r="360" spans="1:27" x14ac:dyDescent="0.2">
      <c r="A360" t="s">
        <v>874</v>
      </c>
      <c r="B360">
        <v>157071</v>
      </c>
      <c r="C360">
        <v>112</v>
      </c>
      <c r="D360" t="s">
        <v>1890</v>
      </c>
      <c r="E360" t="s">
        <v>1891</v>
      </c>
      <c r="F360" t="s">
        <v>58</v>
      </c>
      <c r="G360" s="1">
        <v>45628</v>
      </c>
      <c r="H360" s="1">
        <v>45748</v>
      </c>
      <c r="I360">
        <v>144</v>
      </c>
      <c r="J360">
        <v>148</v>
      </c>
      <c r="K360" t="s">
        <v>53</v>
      </c>
      <c r="L360" t="s">
        <v>54</v>
      </c>
      <c r="M360" t="b">
        <v>0</v>
      </c>
      <c r="N360">
        <v>140</v>
      </c>
      <c r="T360">
        <v>140</v>
      </c>
      <c r="U360" t="s">
        <v>1887</v>
      </c>
      <c r="X360" t="s">
        <v>2074</v>
      </c>
      <c r="Y360" t="b">
        <v>1</v>
      </c>
      <c r="AA360" t="s">
        <v>53</v>
      </c>
    </row>
    <row r="361" spans="1:27" x14ac:dyDescent="0.2">
      <c r="A361" t="s">
        <v>823</v>
      </c>
      <c r="B361">
        <v>108484</v>
      </c>
      <c r="C361">
        <v>265</v>
      </c>
      <c r="D361" t="s">
        <v>1890</v>
      </c>
      <c r="E361" t="s">
        <v>1891</v>
      </c>
      <c r="F361" t="s">
        <v>58</v>
      </c>
      <c r="G361" s="1">
        <v>45471</v>
      </c>
      <c r="I361">
        <v>139</v>
      </c>
      <c r="J361">
        <v>155</v>
      </c>
      <c r="K361" t="s">
        <v>53</v>
      </c>
      <c r="L361" t="s">
        <v>54</v>
      </c>
      <c r="M361" t="b">
        <v>0</v>
      </c>
      <c r="N361">
        <v>150</v>
      </c>
      <c r="T361">
        <v>150</v>
      </c>
      <c r="U361" t="s">
        <v>1887</v>
      </c>
      <c r="V361" t="s">
        <v>2201</v>
      </c>
      <c r="W361" t="s">
        <v>2025</v>
      </c>
      <c r="X361" t="s">
        <v>2026</v>
      </c>
      <c r="Y361" t="b">
        <v>1</v>
      </c>
      <c r="Z361">
        <v>150</v>
      </c>
      <c r="AA361" t="s">
        <v>976</v>
      </c>
    </row>
    <row r="362" spans="1:27" x14ac:dyDescent="0.2">
      <c r="A362" t="s">
        <v>823</v>
      </c>
      <c r="B362">
        <v>108484</v>
      </c>
      <c r="C362">
        <v>265</v>
      </c>
      <c r="D362" t="s">
        <v>1890</v>
      </c>
      <c r="E362" t="s">
        <v>1891</v>
      </c>
      <c r="F362" t="s">
        <v>58</v>
      </c>
      <c r="G362" s="1">
        <v>45471</v>
      </c>
      <c r="I362">
        <v>139</v>
      </c>
      <c r="J362">
        <v>155</v>
      </c>
      <c r="K362" t="s">
        <v>53</v>
      </c>
      <c r="L362" t="s">
        <v>54</v>
      </c>
      <c r="M362" t="b">
        <v>0</v>
      </c>
      <c r="N362">
        <v>150</v>
      </c>
      <c r="T362">
        <v>150</v>
      </c>
      <c r="U362" t="s">
        <v>1887</v>
      </c>
      <c r="X362" t="s">
        <v>1903</v>
      </c>
      <c r="Y362" t="b">
        <v>1</v>
      </c>
      <c r="AA362" t="s">
        <v>952</v>
      </c>
    </row>
    <row r="363" spans="1:27" x14ac:dyDescent="0.2">
      <c r="A363" t="s">
        <v>823</v>
      </c>
      <c r="B363">
        <v>108484</v>
      </c>
      <c r="C363">
        <v>265</v>
      </c>
      <c r="D363" t="s">
        <v>1890</v>
      </c>
      <c r="E363" t="s">
        <v>1891</v>
      </c>
      <c r="F363" t="s">
        <v>58</v>
      </c>
      <c r="G363" s="1">
        <v>45471</v>
      </c>
      <c r="I363">
        <v>139</v>
      </c>
      <c r="J363">
        <v>155</v>
      </c>
      <c r="K363" t="s">
        <v>53</v>
      </c>
      <c r="L363" t="s">
        <v>54</v>
      </c>
      <c r="M363" t="b">
        <v>0</v>
      </c>
      <c r="N363">
        <v>150</v>
      </c>
      <c r="T363">
        <v>150</v>
      </c>
      <c r="U363" t="s">
        <v>1887</v>
      </c>
      <c r="X363" t="s">
        <v>2026</v>
      </c>
      <c r="Y363" t="b">
        <v>1</v>
      </c>
      <c r="AA363" t="s">
        <v>952</v>
      </c>
    </row>
    <row r="364" spans="1:27" x14ac:dyDescent="0.2">
      <c r="A364" t="s">
        <v>823</v>
      </c>
      <c r="B364">
        <v>108484</v>
      </c>
      <c r="C364">
        <v>265</v>
      </c>
      <c r="D364" t="s">
        <v>1890</v>
      </c>
      <c r="E364" t="s">
        <v>1891</v>
      </c>
      <c r="F364" t="s">
        <v>58</v>
      </c>
      <c r="G364" s="1">
        <v>45471</v>
      </c>
      <c r="I364">
        <v>139</v>
      </c>
      <c r="J364">
        <v>155</v>
      </c>
      <c r="K364" t="s">
        <v>53</v>
      </c>
      <c r="L364" t="s">
        <v>54</v>
      </c>
      <c r="M364" t="b">
        <v>0</v>
      </c>
      <c r="N364">
        <v>150</v>
      </c>
      <c r="T364">
        <v>150</v>
      </c>
      <c r="U364" t="s">
        <v>1887</v>
      </c>
      <c r="X364" t="s">
        <v>2026</v>
      </c>
      <c r="Y364" t="b">
        <v>1</v>
      </c>
      <c r="AA364" t="s">
        <v>53</v>
      </c>
    </row>
    <row r="365" spans="1:27" x14ac:dyDescent="0.2">
      <c r="A365" t="s">
        <v>1137</v>
      </c>
      <c r="B365">
        <v>107880</v>
      </c>
      <c r="C365">
        <v>109</v>
      </c>
      <c r="D365" t="s">
        <v>1890</v>
      </c>
      <c r="E365" t="s">
        <v>1891</v>
      </c>
      <c r="F365" t="s">
        <v>58</v>
      </c>
      <c r="G365" s="1">
        <v>45280</v>
      </c>
      <c r="I365">
        <v>62</v>
      </c>
      <c r="K365" t="s">
        <v>952</v>
      </c>
      <c r="L365" t="s">
        <v>54</v>
      </c>
      <c r="M365" t="b">
        <v>0</v>
      </c>
      <c r="N365">
        <v>109</v>
      </c>
      <c r="T365">
        <v>109</v>
      </c>
      <c r="U365" t="s">
        <v>1887</v>
      </c>
      <c r="V365" t="s">
        <v>2202</v>
      </c>
      <c r="W365" t="s">
        <v>1918</v>
      </c>
      <c r="X365" t="s">
        <v>1966</v>
      </c>
      <c r="Y365" t="b">
        <v>1</v>
      </c>
      <c r="Z365">
        <v>109</v>
      </c>
      <c r="AA365" t="s">
        <v>976</v>
      </c>
    </row>
    <row r="366" spans="1:27" x14ac:dyDescent="0.2">
      <c r="A366" t="s">
        <v>1137</v>
      </c>
      <c r="B366">
        <v>107880</v>
      </c>
      <c r="C366">
        <v>109</v>
      </c>
      <c r="D366" t="s">
        <v>1890</v>
      </c>
      <c r="E366" t="s">
        <v>1891</v>
      </c>
      <c r="F366" t="s">
        <v>58</v>
      </c>
      <c r="G366" s="1">
        <v>45280</v>
      </c>
      <c r="I366">
        <v>62</v>
      </c>
      <c r="K366" t="s">
        <v>952</v>
      </c>
      <c r="L366" t="s">
        <v>54</v>
      </c>
      <c r="M366" t="b">
        <v>0</v>
      </c>
      <c r="N366">
        <v>109</v>
      </c>
      <c r="T366">
        <v>109</v>
      </c>
      <c r="U366" t="s">
        <v>1887</v>
      </c>
      <c r="X366" t="s">
        <v>1966</v>
      </c>
      <c r="Y366" t="b">
        <v>1</v>
      </c>
      <c r="AA366" t="s">
        <v>952</v>
      </c>
    </row>
    <row r="367" spans="1:27" x14ac:dyDescent="0.2">
      <c r="A367" t="s">
        <v>1356</v>
      </c>
      <c r="B367">
        <v>533459</v>
      </c>
      <c r="D367" t="s">
        <v>1885</v>
      </c>
      <c r="E367" t="s">
        <v>2203</v>
      </c>
      <c r="G367" s="1">
        <v>45373</v>
      </c>
      <c r="K367" t="s">
        <v>952</v>
      </c>
      <c r="L367" t="s">
        <v>54</v>
      </c>
      <c r="M367" t="b">
        <v>0</v>
      </c>
      <c r="N367">
        <v>1</v>
      </c>
      <c r="T367">
        <v>1</v>
      </c>
      <c r="U367" t="s">
        <v>1887</v>
      </c>
      <c r="V367" t="s">
        <v>2204</v>
      </c>
      <c r="W367" t="s">
        <v>2165</v>
      </c>
      <c r="X367" t="s">
        <v>2205</v>
      </c>
      <c r="Y367" t="b">
        <v>1</v>
      </c>
      <c r="Z367">
        <v>1</v>
      </c>
      <c r="AA367" t="s">
        <v>976</v>
      </c>
    </row>
    <row r="368" spans="1:27" x14ac:dyDescent="0.2">
      <c r="A368" t="s">
        <v>1356</v>
      </c>
      <c r="B368">
        <v>533459</v>
      </c>
      <c r="D368" t="s">
        <v>1885</v>
      </c>
      <c r="E368" t="s">
        <v>2203</v>
      </c>
      <c r="G368" s="1">
        <v>45373</v>
      </c>
      <c r="K368" t="s">
        <v>952</v>
      </c>
      <c r="L368" t="s">
        <v>54</v>
      </c>
      <c r="M368" t="b">
        <v>0</v>
      </c>
      <c r="N368">
        <v>1</v>
      </c>
      <c r="T368">
        <v>1</v>
      </c>
      <c r="U368" t="s">
        <v>1887</v>
      </c>
      <c r="X368" t="s">
        <v>2205</v>
      </c>
      <c r="Y368" t="b">
        <v>1</v>
      </c>
      <c r="AA368" t="s">
        <v>952</v>
      </c>
    </row>
    <row r="369" spans="1:27" x14ac:dyDescent="0.2">
      <c r="A369" t="s">
        <v>59</v>
      </c>
      <c r="B369">
        <v>110404</v>
      </c>
      <c r="C369">
        <v>208</v>
      </c>
      <c r="D369" t="s">
        <v>1890</v>
      </c>
      <c r="E369" t="s">
        <v>1891</v>
      </c>
      <c r="F369" t="s">
        <v>58</v>
      </c>
      <c r="G369" s="1">
        <v>45597</v>
      </c>
      <c r="H369" s="1">
        <v>45637</v>
      </c>
      <c r="J369">
        <v>11</v>
      </c>
      <c r="K369" t="s">
        <v>53</v>
      </c>
      <c r="L369" t="s">
        <v>54</v>
      </c>
      <c r="M369" t="b">
        <v>0</v>
      </c>
      <c r="N369">
        <v>227</v>
      </c>
      <c r="T369">
        <v>227</v>
      </c>
      <c r="U369" t="s">
        <v>1887</v>
      </c>
      <c r="V369" t="s">
        <v>2206</v>
      </c>
      <c r="W369" t="s">
        <v>1905</v>
      </c>
      <c r="X369" t="s">
        <v>2115</v>
      </c>
      <c r="Y369" t="b">
        <v>1</v>
      </c>
      <c r="Z369">
        <v>11</v>
      </c>
      <c r="AA369" t="s">
        <v>976</v>
      </c>
    </row>
    <row r="370" spans="1:27" x14ac:dyDescent="0.2">
      <c r="A370" t="s">
        <v>59</v>
      </c>
      <c r="B370">
        <v>110404</v>
      </c>
      <c r="C370">
        <v>208</v>
      </c>
      <c r="D370" t="s">
        <v>1890</v>
      </c>
      <c r="E370" t="s">
        <v>1891</v>
      </c>
      <c r="F370" t="s">
        <v>58</v>
      </c>
      <c r="G370" s="1">
        <v>45597</v>
      </c>
      <c r="H370" s="1">
        <v>45637</v>
      </c>
      <c r="J370">
        <v>11</v>
      </c>
      <c r="K370" t="s">
        <v>53</v>
      </c>
      <c r="L370" t="s">
        <v>54</v>
      </c>
      <c r="M370" t="b">
        <v>0</v>
      </c>
      <c r="N370">
        <v>227</v>
      </c>
      <c r="T370">
        <v>227</v>
      </c>
      <c r="U370" t="s">
        <v>1887</v>
      </c>
      <c r="V370" t="s">
        <v>2207</v>
      </c>
      <c r="W370" t="s">
        <v>1905</v>
      </c>
      <c r="X370" t="s">
        <v>2115</v>
      </c>
      <c r="Y370" t="b">
        <v>1</v>
      </c>
      <c r="Z370">
        <v>216</v>
      </c>
      <c r="AA370" t="s">
        <v>976</v>
      </c>
    </row>
    <row r="371" spans="1:27" x14ac:dyDescent="0.2">
      <c r="A371" t="s">
        <v>59</v>
      </c>
      <c r="B371">
        <v>110404</v>
      </c>
      <c r="C371">
        <v>208</v>
      </c>
      <c r="D371" t="s">
        <v>1890</v>
      </c>
      <c r="E371" t="s">
        <v>1891</v>
      </c>
      <c r="F371" t="s">
        <v>58</v>
      </c>
      <c r="G371" s="1">
        <v>45597</v>
      </c>
      <c r="H371" s="1">
        <v>45637</v>
      </c>
      <c r="J371">
        <v>11</v>
      </c>
      <c r="K371" t="s">
        <v>53</v>
      </c>
      <c r="L371" t="s">
        <v>54</v>
      </c>
      <c r="M371" t="b">
        <v>0</v>
      </c>
      <c r="N371">
        <v>227</v>
      </c>
      <c r="T371">
        <v>227</v>
      </c>
      <c r="U371" t="s">
        <v>1887</v>
      </c>
      <c r="X371" t="s">
        <v>2115</v>
      </c>
      <c r="Y371" t="b">
        <v>1</v>
      </c>
      <c r="AA371" t="s">
        <v>53</v>
      </c>
    </row>
    <row r="372" spans="1:27" x14ac:dyDescent="0.2">
      <c r="A372" t="s">
        <v>1570</v>
      </c>
      <c r="B372">
        <v>270751</v>
      </c>
      <c r="C372">
        <v>41</v>
      </c>
      <c r="D372" t="s">
        <v>1890</v>
      </c>
      <c r="E372" t="s">
        <v>1891</v>
      </c>
      <c r="F372" t="s">
        <v>71</v>
      </c>
      <c r="G372" s="1">
        <v>45924</v>
      </c>
      <c r="H372" s="1">
        <v>46003</v>
      </c>
      <c r="I372">
        <v>43</v>
      </c>
      <c r="J372">
        <v>49</v>
      </c>
      <c r="K372" t="s">
        <v>952</v>
      </c>
      <c r="L372" t="s">
        <v>973</v>
      </c>
      <c r="M372" t="b">
        <v>0</v>
      </c>
      <c r="O372">
        <v>41</v>
      </c>
      <c r="T372">
        <v>41</v>
      </c>
      <c r="U372" t="s">
        <v>1887</v>
      </c>
      <c r="V372" t="s">
        <v>2208</v>
      </c>
      <c r="W372" t="s">
        <v>1997</v>
      </c>
      <c r="X372" t="s">
        <v>1962</v>
      </c>
      <c r="Y372" t="b">
        <v>1</v>
      </c>
      <c r="Z372">
        <v>41</v>
      </c>
      <c r="AA372" t="s">
        <v>976</v>
      </c>
    </row>
    <row r="373" spans="1:27" x14ac:dyDescent="0.2">
      <c r="A373" t="s">
        <v>1570</v>
      </c>
      <c r="B373">
        <v>270751</v>
      </c>
      <c r="C373">
        <v>41</v>
      </c>
      <c r="D373" t="s">
        <v>1890</v>
      </c>
      <c r="E373" t="s">
        <v>1891</v>
      </c>
      <c r="F373" t="s">
        <v>71</v>
      </c>
      <c r="G373" s="1">
        <v>45924</v>
      </c>
      <c r="H373" s="1">
        <v>46003</v>
      </c>
      <c r="I373">
        <v>43</v>
      </c>
      <c r="J373">
        <v>49</v>
      </c>
      <c r="K373" t="s">
        <v>952</v>
      </c>
      <c r="L373" t="s">
        <v>973</v>
      </c>
      <c r="M373" t="b">
        <v>0</v>
      </c>
      <c r="O373">
        <v>41</v>
      </c>
      <c r="T373">
        <v>41</v>
      </c>
      <c r="U373" t="s">
        <v>1887</v>
      </c>
      <c r="X373" t="s">
        <v>1962</v>
      </c>
      <c r="Y373" t="b">
        <v>1</v>
      </c>
      <c r="AA373" t="s">
        <v>952</v>
      </c>
    </row>
    <row r="374" spans="1:27" x14ac:dyDescent="0.2">
      <c r="A374" t="s">
        <v>1570</v>
      </c>
      <c r="B374">
        <v>270751</v>
      </c>
      <c r="C374">
        <v>41</v>
      </c>
      <c r="D374" t="s">
        <v>1890</v>
      </c>
      <c r="E374" t="s">
        <v>1891</v>
      </c>
      <c r="F374" t="s">
        <v>71</v>
      </c>
      <c r="G374" s="1">
        <v>45924</v>
      </c>
      <c r="H374" s="1">
        <v>46003</v>
      </c>
      <c r="I374">
        <v>43</v>
      </c>
      <c r="J374">
        <v>49</v>
      </c>
      <c r="K374" t="s">
        <v>952</v>
      </c>
      <c r="L374" t="s">
        <v>973</v>
      </c>
      <c r="M374" t="b">
        <v>0</v>
      </c>
      <c r="O374">
        <v>41</v>
      </c>
      <c r="T374">
        <v>41</v>
      </c>
      <c r="U374" t="s">
        <v>1887</v>
      </c>
      <c r="X374" t="s">
        <v>1938</v>
      </c>
      <c r="Y374" t="b">
        <v>1</v>
      </c>
      <c r="AA374" t="s">
        <v>952</v>
      </c>
    </row>
    <row r="375" spans="1:27" x14ac:dyDescent="0.2">
      <c r="A375" t="s">
        <v>994</v>
      </c>
      <c r="B375">
        <v>132962</v>
      </c>
      <c r="C375">
        <v>113</v>
      </c>
      <c r="D375" t="s">
        <v>1890</v>
      </c>
      <c r="E375" t="s">
        <v>1891</v>
      </c>
      <c r="F375" t="s">
        <v>58</v>
      </c>
      <c r="G375" s="1">
        <v>45834</v>
      </c>
      <c r="I375">
        <v>98</v>
      </c>
      <c r="J375">
        <v>103</v>
      </c>
      <c r="K375" t="s">
        <v>952</v>
      </c>
      <c r="L375" t="s">
        <v>54</v>
      </c>
      <c r="M375" t="b">
        <v>0</v>
      </c>
      <c r="N375">
        <v>100</v>
      </c>
      <c r="T375">
        <v>100</v>
      </c>
      <c r="U375" t="s">
        <v>1887</v>
      </c>
      <c r="V375" t="s">
        <v>2209</v>
      </c>
      <c r="W375" t="s">
        <v>1893</v>
      </c>
      <c r="X375" t="s">
        <v>1887</v>
      </c>
      <c r="Y375" t="b">
        <v>1</v>
      </c>
      <c r="Z375">
        <v>100</v>
      </c>
      <c r="AA375" t="s">
        <v>976</v>
      </c>
    </row>
    <row r="376" spans="1:27" x14ac:dyDescent="0.2">
      <c r="A376" t="s">
        <v>994</v>
      </c>
      <c r="B376">
        <v>132962</v>
      </c>
      <c r="C376">
        <v>113</v>
      </c>
      <c r="D376" t="s">
        <v>1890</v>
      </c>
      <c r="E376" t="s">
        <v>1891</v>
      </c>
      <c r="F376" t="s">
        <v>58</v>
      </c>
      <c r="G376" s="1">
        <v>45834</v>
      </c>
      <c r="I376">
        <v>98</v>
      </c>
      <c r="J376">
        <v>103</v>
      </c>
      <c r="K376" t="s">
        <v>952</v>
      </c>
      <c r="L376" t="s">
        <v>54</v>
      </c>
      <c r="M376" t="b">
        <v>0</v>
      </c>
      <c r="N376">
        <v>100</v>
      </c>
      <c r="T376">
        <v>100</v>
      </c>
      <c r="U376" t="s">
        <v>1887</v>
      </c>
      <c r="X376" t="s">
        <v>1966</v>
      </c>
      <c r="Y376" t="b">
        <v>1</v>
      </c>
      <c r="AA376" t="s">
        <v>952</v>
      </c>
    </row>
    <row r="377" spans="1:27" x14ac:dyDescent="0.2">
      <c r="A377" t="s">
        <v>994</v>
      </c>
      <c r="B377">
        <v>132962</v>
      </c>
      <c r="C377">
        <v>113</v>
      </c>
      <c r="D377" t="s">
        <v>1890</v>
      </c>
      <c r="E377" t="s">
        <v>1891</v>
      </c>
      <c r="F377" t="s">
        <v>58</v>
      </c>
      <c r="G377" s="1">
        <v>45834</v>
      </c>
      <c r="I377">
        <v>98</v>
      </c>
      <c r="J377">
        <v>103</v>
      </c>
      <c r="K377" t="s">
        <v>952</v>
      </c>
      <c r="L377" t="s">
        <v>54</v>
      </c>
      <c r="M377" t="b">
        <v>0</v>
      </c>
      <c r="N377">
        <v>100</v>
      </c>
      <c r="T377">
        <v>100</v>
      </c>
      <c r="U377" t="s">
        <v>1887</v>
      </c>
      <c r="X377" t="s">
        <v>1894</v>
      </c>
      <c r="Y377" t="b">
        <v>1</v>
      </c>
      <c r="AA377" t="s">
        <v>952</v>
      </c>
    </row>
    <row r="378" spans="1:27" x14ac:dyDescent="0.2">
      <c r="A378" t="s">
        <v>1755</v>
      </c>
      <c r="B378">
        <v>110841</v>
      </c>
      <c r="C378">
        <v>15</v>
      </c>
      <c r="D378" t="s">
        <v>1890</v>
      </c>
      <c r="E378" t="s">
        <v>1891</v>
      </c>
      <c r="F378" t="s">
        <v>76</v>
      </c>
      <c r="G378" s="1">
        <v>44159</v>
      </c>
      <c r="I378">
        <v>23</v>
      </c>
      <c r="K378" t="s">
        <v>952</v>
      </c>
      <c r="L378" t="s">
        <v>973</v>
      </c>
      <c r="M378" t="b">
        <v>0</v>
      </c>
      <c r="O378">
        <v>23</v>
      </c>
      <c r="T378">
        <v>23</v>
      </c>
      <c r="U378" t="s">
        <v>1887</v>
      </c>
      <c r="V378" t="s">
        <v>2210</v>
      </c>
      <c r="W378" t="s">
        <v>1997</v>
      </c>
      <c r="X378" t="s">
        <v>1937</v>
      </c>
      <c r="Y378" t="b">
        <v>1</v>
      </c>
      <c r="Z378">
        <v>23</v>
      </c>
      <c r="AA378" t="s">
        <v>976</v>
      </c>
    </row>
    <row r="379" spans="1:27" x14ac:dyDescent="0.2">
      <c r="A379" t="s">
        <v>1755</v>
      </c>
      <c r="B379">
        <v>110841</v>
      </c>
      <c r="C379">
        <v>15</v>
      </c>
      <c r="D379" t="s">
        <v>1890</v>
      </c>
      <c r="E379" t="s">
        <v>1891</v>
      </c>
      <c r="F379" t="s">
        <v>76</v>
      </c>
      <c r="G379" s="1">
        <v>44159</v>
      </c>
      <c r="I379">
        <v>23</v>
      </c>
      <c r="K379" t="s">
        <v>952</v>
      </c>
      <c r="L379" t="s">
        <v>973</v>
      </c>
      <c r="M379" t="b">
        <v>0</v>
      </c>
      <c r="O379">
        <v>23</v>
      </c>
      <c r="T379">
        <v>23</v>
      </c>
      <c r="U379" t="s">
        <v>1887</v>
      </c>
      <c r="X379" t="s">
        <v>1937</v>
      </c>
      <c r="Y379" t="b">
        <v>1</v>
      </c>
      <c r="AA379" t="s">
        <v>952</v>
      </c>
    </row>
    <row r="380" spans="1:27" x14ac:dyDescent="0.2">
      <c r="A380" t="s">
        <v>1531</v>
      </c>
      <c r="B380">
        <v>315055</v>
      </c>
      <c r="C380">
        <v>139</v>
      </c>
      <c r="D380" t="s">
        <v>1890</v>
      </c>
      <c r="E380" t="s">
        <v>1891</v>
      </c>
      <c r="F380" t="s">
        <v>58</v>
      </c>
      <c r="G380" s="1">
        <v>45329</v>
      </c>
      <c r="K380" t="s">
        <v>952</v>
      </c>
      <c r="L380" t="s">
        <v>54</v>
      </c>
      <c r="M380" t="b">
        <v>0</v>
      </c>
      <c r="N380">
        <v>167</v>
      </c>
      <c r="T380">
        <v>167</v>
      </c>
      <c r="U380" t="s">
        <v>1887</v>
      </c>
      <c r="V380" t="s">
        <v>2211</v>
      </c>
      <c r="W380" t="s">
        <v>1951</v>
      </c>
      <c r="X380" t="s">
        <v>1899</v>
      </c>
      <c r="Y380" t="b">
        <v>1</v>
      </c>
      <c r="Z380">
        <v>167</v>
      </c>
      <c r="AA380" t="s">
        <v>976</v>
      </c>
    </row>
    <row r="381" spans="1:27" x14ac:dyDescent="0.2">
      <c r="A381" t="s">
        <v>1531</v>
      </c>
      <c r="B381">
        <v>315055</v>
      </c>
      <c r="C381">
        <v>139</v>
      </c>
      <c r="D381" t="s">
        <v>1890</v>
      </c>
      <c r="E381" t="s">
        <v>1891</v>
      </c>
      <c r="F381" t="s">
        <v>58</v>
      </c>
      <c r="G381" s="1">
        <v>45329</v>
      </c>
      <c r="K381" t="s">
        <v>952</v>
      </c>
      <c r="L381" t="s">
        <v>54</v>
      </c>
      <c r="M381" t="b">
        <v>0</v>
      </c>
      <c r="N381">
        <v>167</v>
      </c>
      <c r="T381">
        <v>167</v>
      </c>
      <c r="U381" t="s">
        <v>1887</v>
      </c>
      <c r="V381" t="s">
        <v>2212</v>
      </c>
      <c r="W381" t="s">
        <v>1951</v>
      </c>
      <c r="X381" t="s">
        <v>1899</v>
      </c>
      <c r="Y381" t="b">
        <v>1</v>
      </c>
      <c r="AA381" t="s">
        <v>952</v>
      </c>
    </row>
    <row r="382" spans="1:27" x14ac:dyDescent="0.2">
      <c r="A382" t="s">
        <v>1531</v>
      </c>
      <c r="B382">
        <v>315055</v>
      </c>
      <c r="C382">
        <v>139</v>
      </c>
      <c r="D382" t="s">
        <v>1890</v>
      </c>
      <c r="E382" t="s">
        <v>1891</v>
      </c>
      <c r="F382" t="s">
        <v>58</v>
      </c>
      <c r="G382" s="1">
        <v>45329</v>
      </c>
      <c r="K382" t="s">
        <v>952</v>
      </c>
      <c r="L382" t="s">
        <v>54</v>
      </c>
      <c r="M382" t="b">
        <v>0</v>
      </c>
      <c r="N382">
        <v>167</v>
      </c>
      <c r="T382">
        <v>167</v>
      </c>
      <c r="U382" t="s">
        <v>1887</v>
      </c>
      <c r="X382" t="s">
        <v>1899</v>
      </c>
      <c r="Y382" t="b">
        <v>1</v>
      </c>
      <c r="AA382" t="s">
        <v>952</v>
      </c>
    </row>
    <row r="383" spans="1:27" x14ac:dyDescent="0.2">
      <c r="A383" t="s">
        <v>804</v>
      </c>
      <c r="B383">
        <v>175721</v>
      </c>
      <c r="C383">
        <v>2119</v>
      </c>
      <c r="D383" t="s">
        <v>1890</v>
      </c>
      <c r="E383" t="s">
        <v>1891</v>
      </c>
      <c r="F383" t="s">
        <v>55</v>
      </c>
      <c r="G383" s="1">
        <v>45260</v>
      </c>
      <c r="H383" s="1">
        <v>45692</v>
      </c>
      <c r="J383">
        <v>1622</v>
      </c>
      <c r="K383" t="s">
        <v>53</v>
      </c>
      <c r="L383" t="s">
        <v>54</v>
      </c>
      <c r="M383" t="b">
        <v>0</v>
      </c>
      <c r="N383">
        <v>1570</v>
      </c>
      <c r="T383">
        <v>1570</v>
      </c>
      <c r="U383" t="s">
        <v>1887</v>
      </c>
      <c r="V383" t="s">
        <v>2213</v>
      </c>
      <c r="W383" t="s">
        <v>1905</v>
      </c>
      <c r="X383" t="s">
        <v>1906</v>
      </c>
      <c r="Y383" t="b">
        <v>1</v>
      </c>
      <c r="Z383">
        <v>1500</v>
      </c>
      <c r="AA383" t="s">
        <v>976</v>
      </c>
    </row>
    <row r="384" spans="1:27" x14ac:dyDescent="0.2">
      <c r="A384" t="s">
        <v>804</v>
      </c>
      <c r="B384">
        <v>175721</v>
      </c>
      <c r="C384">
        <v>2119</v>
      </c>
      <c r="D384" t="s">
        <v>1890</v>
      </c>
      <c r="E384" t="s">
        <v>1891</v>
      </c>
      <c r="F384" t="s">
        <v>55</v>
      </c>
      <c r="G384" s="1">
        <v>45260</v>
      </c>
      <c r="H384" s="1">
        <v>45692</v>
      </c>
      <c r="J384">
        <v>1622</v>
      </c>
      <c r="K384" t="s">
        <v>53</v>
      </c>
      <c r="L384" t="s">
        <v>54</v>
      </c>
      <c r="M384" t="b">
        <v>0</v>
      </c>
      <c r="N384">
        <v>1570</v>
      </c>
      <c r="T384">
        <v>1570</v>
      </c>
      <c r="U384" t="s">
        <v>1887</v>
      </c>
      <c r="V384" t="s">
        <v>2214</v>
      </c>
      <c r="W384" t="s">
        <v>1905</v>
      </c>
      <c r="X384" t="s">
        <v>2124</v>
      </c>
      <c r="Y384" t="b">
        <v>1</v>
      </c>
      <c r="Z384">
        <v>70</v>
      </c>
      <c r="AA384" t="s">
        <v>976</v>
      </c>
    </row>
    <row r="385" spans="1:27" x14ac:dyDescent="0.2">
      <c r="A385" t="s">
        <v>804</v>
      </c>
      <c r="B385">
        <v>175721</v>
      </c>
      <c r="C385">
        <v>2119</v>
      </c>
      <c r="D385" t="s">
        <v>1890</v>
      </c>
      <c r="E385" t="s">
        <v>1891</v>
      </c>
      <c r="F385" t="s">
        <v>55</v>
      </c>
      <c r="G385" s="1">
        <v>45260</v>
      </c>
      <c r="H385" s="1">
        <v>45692</v>
      </c>
      <c r="J385">
        <v>1622</v>
      </c>
      <c r="K385" t="s">
        <v>53</v>
      </c>
      <c r="L385" t="s">
        <v>54</v>
      </c>
      <c r="M385" t="b">
        <v>0</v>
      </c>
      <c r="N385">
        <v>1570</v>
      </c>
      <c r="T385">
        <v>1570</v>
      </c>
      <c r="U385" t="s">
        <v>1887</v>
      </c>
      <c r="X385" t="s">
        <v>1906</v>
      </c>
      <c r="Y385" t="b">
        <v>1</v>
      </c>
      <c r="AA385" t="s">
        <v>53</v>
      </c>
    </row>
    <row r="386" spans="1:27" x14ac:dyDescent="0.2">
      <c r="A386" t="s">
        <v>942</v>
      </c>
      <c r="B386">
        <v>547648</v>
      </c>
      <c r="C386">
        <v>53</v>
      </c>
      <c r="D386" t="s">
        <v>1978</v>
      </c>
      <c r="E386" t="s">
        <v>1979</v>
      </c>
      <c r="F386" t="s">
        <v>71</v>
      </c>
      <c r="G386" s="1">
        <v>45548</v>
      </c>
      <c r="H386" s="1">
        <v>45636</v>
      </c>
      <c r="K386" t="s">
        <v>53</v>
      </c>
      <c r="L386" t="s">
        <v>54</v>
      </c>
      <c r="M386" t="b">
        <v>0</v>
      </c>
      <c r="N386">
        <v>100</v>
      </c>
      <c r="T386">
        <v>100</v>
      </c>
      <c r="U386" t="s">
        <v>1887</v>
      </c>
      <c r="V386" t="s">
        <v>2215</v>
      </c>
      <c r="W386" t="s">
        <v>2133</v>
      </c>
      <c r="X386" t="s">
        <v>2084</v>
      </c>
      <c r="Y386" t="b">
        <v>1</v>
      </c>
      <c r="Z386">
        <v>100</v>
      </c>
      <c r="AA386" t="s">
        <v>976</v>
      </c>
    </row>
    <row r="387" spans="1:27" x14ac:dyDescent="0.2">
      <c r="A387" t="s">
        <v>942</v>
      </c>
      <c r="B387">
        <v>547648</v>
      </c>
      <c r="C387">
        <v>53</v>
      </c>
      <c r="D387" t="s">
        <v>1978</v>
      </c>
      <c r="E387" t="s">
        <v>1979</v>
      </c>
      <c r="F387" t="s">
        <v>71</v>
      </c>
      <c r="G387" s="1">
        <v>45548</v>
      </c>
      <c r="H387" s="1">
        <v>45636</v>
      </c>
      <c r="K387" t="s">
        <v>53</v>
      </c>
      <c r="L387" t="s">
        <v>54</v>
      </c>
      <c r="M387" t="b">
        <v>0</v>
      </c>
      <c r="N387">
        <v>100</v>
      </c>
      <c r="T387">
        <v>100</v>
      </c>
      <c r="U387" t="s">
        <v>1887</v>
      </c>
      <c r="X387" t="s">
        <v>2084</v>
      </c>
      <c r="Y387" t="b">
        <v>1</v>
      </c>
      <c r="AA387" t="s">
        <v>53</v>
      </c>
    </row>
    <row r="388" spans="1:27" x14ac:dyDescent="0.2">
      <c r="A388" t="s">
        <v>79</v>
      </c>
      <c r="B388">
        <v>109291</v>
      </c>
      <c r="C388">
        <v>182</v>
      </c>
      <c r="D388" t="s">
        <v>1890</v>
      </c>
      <c r="E388" t="s">
        <v>1891</v>
      </c>
      <c r="F388" t="s">
        <v>58</v>
      </c>
      <c r="G388" s="1">
        <v>45870</v>
      </c>
      <c r="H388" s="1">
        <v>45912</v>
      </c>
      <c r="I388">
        <v>618</v>
      </c>
      <c r="J388">
        <v>206</v>
      </c>
      <c r="K388" t="s">
        <v>53</v>
      </c>
      <c r="L388" t="s">
        <v>54</v>
      </c>
      <c r="M388" t="b">
        <v>1</v>
      </c>
      <c r="N388">
        <v>200</v>
      </c>
      <c r="S388">
        <v>400</v>
      </c>
      <c r="T388">
        <v>600</v>
      </c>
      <c r="U388" t="s">
        <v>1887</v>
      </c>
      <c r="V388" t="s">
        <v>2216</v>
      </c>
      <c r="W388" t="s">
        <v>2217</v>
      </c>
      <c r="X388" t="s">
        <v>1898</v>
      </c>
      <c r="Y388" t="b">
        <v>1</v>
      </c>
      <c r="Z388">
        <v>200</v>
      </c>
      <c r="AA388" t="s">
        <v>976</v>
      </c>
    </row>
    <row r="389" spans="1:27" x14ac:dyDescent="0.2">
      <c r="A389" t="s">
        <v>79</v>
      </c>
      <c r="B389">
        <v>109291</v>
      </c>
      <c r="C389">
        <v>182</v>
      </c>
      <c r="D389" t="s">
        <v>1890</v>
      </c>
      <c r="E389" t="s">
        <v>1891</v>
      </c>
      <c r="F389" t="s">
        <v>58</v>
      </c>
      <c r="G389" s="1">
        <v>45870</v>
      </c>
      <c r="H389" s="1">
        <v>45912</v>
      </c>
      <c r="I389">
        <v>618</v>
      </c>
      <c r="J389">
        <v>206</v>
      </c>
      <c r="K389" t="s">
        <v>53</v>
      </c>
      <c r="L389" t="s">
        <v>54</v>
      </c>
      <c r="M389" t="b">
        <v>1</v>
      </c>
      <c r="N389">
        <v>200</v>
      </c>
      <c r="S389">
        <v>400</v>
      </c>
      <c r="T389">
        <v>600</v>
      </c>
      <c r="U389" t="s">
        <v>1887</v>
      </c>
      <c r="V389" t="s">
        <v>2218</v>
      </c>
      <c r="W389" t="s">
        <v>2217</v>
      </c>
      <c r="X389" t="s">
        <v>1898</v>
      </c>
      <c r="Y389" t="b">
        <v>1</v>
      </c>
      <c r="Z389">
        <v>200</v>
      </c>
      <c r="AA389" t="s">
        <v>976</v>
      </c>
    </row>
    <row r="390" spans="1:27" x14ac:dyDescent="0.2">
      <c r="A390" t="s">
        <v>79</v>
      </c>
      <c r="B390">
        <v>109291</v>
      </c>
      <c r="C390">
        <v>182</v>
      </c>
      <c r="D390" t="s">
        <v>1890</v>
      </c>
      <c r="E390" t="s">
        <v>1891</v>
      </c>
      <c r="F390" t="s">
        <v>58</v>
      </c>
      <c r="G390" s="1">
        <v>45870</v>
      </c>
      <c r="H390" s="1">
        <v>45912</v>
      </c>
      <c r="I390">
        <v>618</v>
      </c>
      <c r="J390">
        <v>206</v>
      </c>
      <c r="K390" t="s">
        <v>53</v>
      </c>
      <c r="L390" t="s">
        <v>54</v>
      </c>
      <c r="M390" t="b">
        <v>1</v>
      </c>
      <c r="N390">
        <v>200</v>
      </c>
      <c r="S390">
        <v>400</v>
      </c>
      <c r="T390">
        <v>600</v>
      </c>
      <c r="U390" t="s">
        <v>1887</v>
      </c>
      <c r="V390" t="s">
        <v>2219</v>
      </c>
      <c r="W390" t="s">
        <v>1897</v>
      </c>
      <c r="X390" t="s">
        <v>1898</v>
      </c>
      <c r="Y390" t="b">
        <v>1</v>
      </c>
      <c r="Z390">
        <v>200</v>
      </c>
      <c r="AA390" t="s">
        <v>976</v>
      </c>
    </row>
    <row r="391" spans="1:27" x14ac:dyDescent="0.2">
      <c r="A391" t="s">
        <v>79</v>
      </c>
      <c r="B391">
        <v>109291</v>
      </c>
      <c r="C391">
        <v>182</v>
      </c>
      <c r="D391" t="s">
        <v>1890</v>
      </c>
      <c r="E391" t="s">
        <v>1891</v>
      </c>
      <c r="F391" t="s">
        <v>58</v>
      </c>
      <c r="G391" s="1">
        <v>45870</v>
      </c>
      <c r="H391" s="1">
        <v>45912</v>
      </c>
      <c r="I391">
        <v>618</v>
      </c>
      <c r="J391">
        <v>206</v>
      </c>
      <c r="K391" t="s">
        <v>53</v>
      </c>
      <c r="L391" t="s">
        <v>54</v>
      </c>
      <c r="M391" t="b">
        <v>1</v>
      </c>
      <c r="N391">
        <v>200</v>
      </c>
      <c r="S391">
        <v>400</v>
      </c>
      <c r="T391">
        <v>600</v>
      </c>
      <c r="U391" t="s">
        <v>1887</v>
      </c>
      <c r="X391" t="s">
        <v>1898</v>
      </c>
      <c r="Y391" t="b">
        <v>1</v>
      </c>
      <c r="AA391" t="s">
        <v>952</v>
      </c>
    </row>
    <row r="392" spans="1:27" x14ac:dyDescent="0.2">
      <c r="A392" t="s">
        <v>79</v>
      </c>
      <c r="B392">
        <v>109291</v>
      </c>
      <c r="C392">
        <v>182</v>
      </c>
      <c r="D392" t="s">
        <v>1890</v>
      </c>
      <c r="E392" t="s">
        <v>1891</v>
      </c>
      <c r="F392" t="s">
        <v>58</v>
      </c>
      <c r="G392" s="1">
        <v>45870</v>
      </c>
      <c r="H392" s="1">
        <v>45912</v>
      </c>
      <c r="I392">
        <v>618</v>
      </c>
      <c r="J392">
        <v>206</v>
      </c>
      <c r="K392" t="s">
        <v>53</v>
      </c>
      <c r="L392" t="s">
        <v>54</v>
      </c>
      <c r="M392" t="b">
        <v>1</v>
      </c>
      <c r="N392">
        <v>200</v>
      </c>
      <c r="S392">
        <v>400</v>
      </c>
      <c r="T392">
        <v>600</v>
      </c>
      <c r="U392" t="s">
        <v>1887</v>
      </c>
      <c r="X392" t="s">
        <v>1898</v>
      </c>
      <c r="Y392" t="b">
        <v>1</v>
      </c>
      <c r="AA392" t="s">
        <v>53</v>
      </c>
    </row>
    <row r="393" spans="1:27" x14ac:dyDescent="0.2">
      <c r="A393" t="s">
        <v>1410</v>
      </c>
      <c r="B393">
        <v>481658</v>
      </c>
      <c r="C393">
        <v>10</v>
      </c>
      <c r="D393" t="s">
        <v>1890</v>
      </c>
      <c r="E393" t="s">
        <v>1891</v>
      </c>
      <c r="F393" t="s">
        <v>76</v>
      </c>
      <c r="G393" s="1">
        <v>45275</v>
      </c>
      <c r="I393">
        <v>15</v>
      </c>
      <c r="K393" t="s">
        <v>952</v>
      </c>
      <c r="L393" t="s">
        <v>54</v>
      </c>
      <c r="M393" t="b">
        <v>0</v>
      </c>
      <c r="N393">
        <v>15</v>
      </c>
      <c r="T393">
        <v>15</v>
      </c>
      <c r="U393" t="s">
        <v>1887</v>
      </c>
      <c r="V393" t="s">
        <v>2220</v>
      </c>
      <c r="W393" t="s">
        <v>2221</v>
      </c>
      <c r="X393" t="s">
        <v>2180</v>
      </c>
      <c r="Y393" t="b">
        <v>1</v>
      </c>
      <c r="Z393">
        <v>15</v>
      </c>
      <c r="AA393" t="s">
        <v>976</v>
      </c>
    </row>
    <row r="394" spans="1:27" x14ac:dyDescent="0.2">
      <c r="A394" t="s">
        <v>1410</v>
      </c>
      <c r="B394">
        <v>481658</v>
      </c>
      <c r="C394">
        <v>10</v>
      </c>
      <c r="D394" t="s">
        <v>1890</v>
      </c>
      <c r="E394" t="s">
        <v>1891</v>
      </c>
      <c r="F394" t="s">
        <v>76</v>
      </c>
      <c r="G394" s="1">
        <v>45275</v>
      </c>
      <c r="I394">
        <v>15</v>
      </c>
      <c r="K394" t="s">
        <v>952</v>
      </c>
      <c r="L394" t="s">
        <v>54</v>
      </c>
      <c r="M394" t="b">
        <v>0</v>
      </c>
      <c r="N394">
        <v>15</v>
      </c>
      <c r="T394">
        <v>15</v>
      </c>
      <c r="U394" t="s">
        <v>1887</v>
      </c>
      <c r="X394" t="s">
        <v>2180</v>
      </c>
      <c r="Y394" t="b">
        <v>1</v>
      </c>
      <c r="AA394" t="s">
        <v>952</v>
      </c>
    </row>
    <row r="395" spans="1:27" x14ac:dyDescent="0.2">
      <c r="A395" t="s">
        <v>356</v>
      </c>
      <c r="B395">
        <v>107396</v>
      </c>
      <c r="C395">
        <v>217</v>
      </c>
      <c r="D395" t="s">
        <v>1890</v>
      </c>
      <c r="E395" t="s">
        <v>1891</v>
      </c>
      <c r="F395" t="s">
        <v>58</v>
      </c>
      <c r="G395" s="1">
        <v>45835</v>
      </c>
      <c r="H395" s="1">
        <v>45951</v>
      </c>
      <c r="I395">
        <v>129</v>
      </c>
      <c r="J395">
        <v>129</v>
      </c>
      <c r="K395" t="s">
        <v>53</v>
      </c>
      <c r="L395" t="s">
        <v>54</v>
      </c>
      <c r="M395" t="b">
        <v>1</v>
      </c>
      <c r="N395">
        <v>125</v>
      </c>
      <c r="P395">
        <v>5</v>
      </c>
      <c r="T395">
        <v>130</v>
      </c>
      <c r="U395" t="s">
        <v>1887</v>
      </c>
      <c r="V395" t="s">
        <v>2222</v>
      </c>
      <c r="W395" t="s">
        <v>2030</v>
      </c>
      <c r="X395" t="s">
        <v>1887</v>
      </c>
      <c r="Y395" t="b">
        <v>1</v>
      </c>
      <c r="Z395">
        <v>125</v>
      </c>
      <c r="AA395" t="s">
        <v>976</v>
      </c>
    </row>
    <row r="396" spans="1:27" x14ac:dyDescent="0.2">
      <c r="A396" t="s">
        <v>356</v>
      </c>
      <c r="B396">
        <v>107396</v>
      </c>
      <c r="C396">
        <v>217</v>
      </c>
      <c r="D396" t="s">
        <v>1890</v>
      </c>
      <c r="E396" t="s">
        <v>1891</v>
      </c>
      <c r="F396" t="s">
        <v>58</v>
      </c>
      <c r="G396" s="1">
        <v>45835</v>
      </c>
      <c r="H396" s="1">
        <v>45951</v>
      </c>
      <c r="I396">
        <v>129</v>
      </c>
      <c r="J396">
        <v>129</v>
      </c>
      <c r="K396" t="s">
        <v>53</v>
      </c>
      <c r="L396" t="s">
        <v>54</v>
      </c>
      <c r="M396" t="b">
        <v>1</v>
      </c>
      <c r="N396">
        <v>125</v>
      </c>
      <c r="P396">
        <v>5</v>
      </c>
      <c r="T396">
        <v>130</v>
      </c>
      <c r="U396" t="s">
        <v>1887</v>
      </c>
      <c r="V396" t="s">
        <v>2223</v>
      </c>
      <c r="W396" t="s">
        <v>1887</v>
      </c>
      <c r="X396" t="s">
        <v>1887</v>
      </c>
      <c r="Y396" t="b">
        <v>1</v>
      </c>
      <c r="Z396">
        <v>-125</v>
      </c>
      <c r="AA396" t="s">
        <v>976</v>
      </c>
    </row>
    <row r="397" spans="1:27" x14ac:dyDescent="0.2">
      <c r="A397" t="s">
        <v>356</v>
      </c>
      <c r="B397">
        <v>107396</v>
      </c>
      <c r="C397">
        <v>217</v>
      </c>
      <c r="D397" t="s">
        <v>1890</v>
      </c>
      <c r="E397" t="s">
        <v>1891</v>
      </c>
      <c r="F397" t="s">
        <v>58</v>
      </c>
      <c r="G397" s="1">
        <v>45835</v>
      </c>
      <c r="H397" s="1">
        <v>45951</v>
      </c>
      <c r="I397">
        <v>129</v>
      </c>
      <c r="J397">
        <v>129</v>
      </c>
      <c r="K397" t="s">
        <v>53</v>
      </c>
      <c r="L397" t="s">
        <v>54</v>
      </c>
      <c r="M397" t="b">
        <v>1</v>
      </c>
      <c r="N397">
        <v>125</v>
      </c>
      <c r="P397">
        <v>5</v>
      </c>
      <c r="T397">
        <v>130</v>
      </c>
      <c r="U397" t="s">
        <v>1887</v>
      </c>
      <c r="V397" t="s">
        <v>2224</v>
      </c>
      <c r="W397" t="s">
        <v>1887</v>
      </c>
      <c r="X397" t="s">
        <v>1887</v>
      </c>
      <c r="Y397" t="b">
        <v>1</v>
      </c>
      <c r="AA397" t="s">
        <v>952</v>
      </c>
    </row>
    <row r="398" spans="1:27" x14ac:dyDescent="0.2">
      <c r="A398" t="s">
        <v>356</v>
      </c>
      <c r="B398">
        <v>107396</v>
      </c>
      <c r="C398">
        <v>217</v>
      </c>
      <c r="D398" t="s">
        <v>1890</v>
      </c>
      <c r="E398" t="s">
        <v>1891</v>
      </c>
      <c r="F398" t="s">
        <v>58</v>
      </c>
      <c r="G398" s="1">
        <v>45835</v>
      </c>
      <c r="H398" s="1">
        <v>45951</v>
      </c>
      <c r="I398">
        <v>129</v>
      </c>
      <c r="J398">
        <v>129</v>
      </c>
      <c r="K398" t="s">
        <v>53</v>
      </c>
      <c r="L398" t="s">
        <v>54</v>
      </c>
      <c r="M398" t="b">
        <v>1</v>
      </c>
      <c r="N398">
        <v>125</v>
      </c>
      <c r="P398">
        <v>5</v>
      </c>
      <c r="T398">
        <v>130</v>
      </c>
      <c r="U398" t="s">
        <v>1887</v>
      </c>
      <c r="V398" t="s">
        <v>2225</v>
      </c>
      <c r="W398" t="s">
        <v>1887</v>
      </c>
      <c r="X398" t="s">
        <v>2107</v>
      </c>
      <c r="Y398" t="b">
        <v>1</v>
      </c>
      <c r="Z398">
        <v>5</v>
      </c>
      <c r="AA398" t="s">
        <v>976</v>
      </c>
    </row>
    <row r="399" spans="1:27" x14ac:dyDescent="0.2">
      <c r="A399" t="s">
        <v>356</v>
      </c>
      <c r="B399">
        <v>107396</v>
      </c>
      <c r="C399">
        <v>217</v>
      </c>
      <c r="D399" t="s">
        <v>1890</v>
      </c>
      <c r="E399" t="s">
        <v>1891</v>
      </c>
      <c r="F399" t="s">
        <v>58</v>
      </c>
      <c r="G399" s="1">
        <v>45835</v>
      </c>
      <c r="H399" s="1">
        <v>45951</v>
      </c>
      <c r="I399">
        <v>129</v>
      </c>
      <c r="J399">
        <v>129</v>
      </c>
      <c r="K399" t="s">
        <v>53</v>
      </c>
      <c r="L399" t="s">
        <v>54</v>
      </c>
      <c r="M399" t="b">
        <v>1</v>
      </c>
      <c r="N399">
        <v>125</v>
      </c>
      <c r="P399">
        <v>5</v>
      </c>
      <c r="T399">
        <v>130</v>
      </c>
      <c r="U399" t="s">
        <v>1887</v>
      </c>
      <c r="V399" t="s">
        <v>2226</v>
      </c>
      <c r="W399" t="s">
        <v>1887</v>
      </c>
      <c r="X399" t="s">
        <v>2227</v>
      </c>
      <c r="Y399" t="b">
        <v>1</v>
      </c>
      <c r="Z399">
        <v>125</v>
      </c>
      <c r="AA399" t="s">
        <v>976</v>
      </c>
    </row>
    <row r="400" spans="1:27" x14ac:dyDescent="0.2">
      <c r="A400" t="s">
        <v>356</v>
      </c>
      <c r="B400">
        <v>107396</v>
      </c>
      <c r="C400">
        <v>217</v>
      </c>
      <c r="D400" t="s">
        <v>1890</v>
      </c>
      <c r="E400" t="s">
        <v>1891</v>
      </c>
      <c r="F400" t="s">
        <v>58</v>
      </c>
      <c r="G400" s="1">
        <v>45835</v>
      </c>
      <c r="H400" s="1">
        <v>45951</v>
      </c>
      <c r="I400">
        <v>129</v>
      </c>
      <c r="J400">
        <v>129</v>
      </c>
      <c r="K400" t="s">
        <v>53</v>
      </c>
      <c r="L400" t="s">
        <v>54</v>
      </c>
      <c r="M400" t="b">
        <v>1</v>
      </c>
      <c r="N400">
        <v>125</v>
      </c>
      <c r="P400">
        <v>5</v>
      </c>
      <c r="T400">
        <v>130</v>
      </c>
      <c r="U400" t="s">
        <v>1887</v>
      </c>
      <c r="X400" t="s">
        <v>1887</v>
      </c>
      <c r="Y400" t="b">
        <v>1</v>
      </c>
      <c r="AA400" t="s">
        <v>952</v>
      </c>
    </row>
    <row r="401" spans="1:27" x14ac:dyDescent="0.2">
      <c r="A401" t="s">
        <v>356</v>
      </c>
      <c r="B401">
        <v>107396</v>
      </c>
      <c r="C401">
        <v>217</v>
      </c>
      <c r="D401" t="s">
        <v>1890</v>
      </c>
      <c r="E401" t="s">
        <v>1891</v>
      </c>
      <c r="F401" t="s">
        <v>58</v>
      </c>
      <c r="G401" s="1">
        <v>45835</v>
      </c>
      <c r="H401" s="1">
        <v>45951</v>
      </c>
      <c r="I401">
        <v>129</v>
      </c>
      <c r="J401">
        <v>129</v>
      </c>
      <c r="K401" t="s">
        <v>53</v>
      </c>
      <c r="L401" t="s">
        <v>54</v>
      </c>
      <c r="M401" t="b">
        <v>1</v>
      </c>
      <c r="N401">
        <v>125</v>
      </c>
      <c r="P401">
        <v>5</v>
      </c>
      <c r="T401">
        <v>130</v>
      </c>
      <c r="U401" t="s">
        <v>1887</v>
      </c>
      <c r="X401" t="s">
        <v>2227</v>
      </c>
      <c r="Y401" t="b">
        <v>1</v>
      </c>
      <c r="AA401" t="s">
        <v>53</v>
      </c>
    </row>
    <row r="402" spans="1:27" x14ac:dyDescent="0.2">
      <c r="A402" t="s">
        <v>446</v>
      </c>
      <c r="B402">
        <v>109081</v>
      </c>
      <c r="C402">
        <v>14</v>
      </c>
      <c r="D402" t="s">
        <v>1890</v>
      </c>
      <c r="E402" t="s">
        <v>1891</v>
      </c>
      <c r="F402" t="s">
        <v>76</v>
      </c>
      <c r="G402" s="1">
        <v>45770</v>
      </c>
      <c r="J402">
        <v>20</v>
      </c>
      <c r="K402" t="s">
        <v>53</v>
      </c>
      <c r="L402" t="s">
        <v>68</v>
      </c>
      <c r="M402" t="b">
        <v>0</v>
      </c>
      <c r="P402">
        <v>20</v>
      </c>
      <c r="T402">
        <v>20</v>
      </c>
      <c r="U402" t="s">
        <v>1887</v>
      </c>
      <c r="V402" t="s">
        <v>2228</v>
      </c>
      <c r="W402" t="s">
        <v>1897</v>
      </c>
      <c r="X402" t="s">
        <v>1898</v>
      </c>
      <c r="Y402" t="b">
        <v>1</v>
      </c>
      <c r="Z402">
        <v>20</v>
      </c>
      <c r="AA402" t="s">
        <v>976</v>
      </c>
    </row>
    <row r="403" spans="1:27" x14ac:dyDescent="0.2">
      <c r="A403" t="s">
        <v>446</v>
      </c>
      <c r="B403">
        <v>109081</v>
      </c>
      <c r="C403">
        <v>14</v>
      </c>
      <c r="D403" t="s">
        <v>1890</v>
      </c>
      <c r="E403" t="s">
        <v>1891</v>
      </c>
      <c r="F403" t="s">
        <v>76</v>
      </c>
      <c r="G403" s="1">
        <v>45770</v>
      </c>
      <c r="J403">
        <v>20</v>
      </c>
      <c r="K403" t="s">
        <v>53</v>
      </c>
      <c r="L403" t="s">
        <v>68</v>
      </c>
      <c r="M403" t="b">
        <v>0</v>
      </c>
      <c r="P403">
        <v>20</v>
      </c>
      <c r="T403">
        <v>20</v>
      </c>
      <c r="U403" t="s">
        <v>1887</v>
      </c>
      <c r="X403" t="s">
        <v>1898</v>
      </c>
      <c r="Y403" t="b">
        <v>1</v>
      </c>
      <c r="AA403" t="s">
        <v>53</v>
      </c>
    </row>
    <row r="404" spans="1:27" x14ac:dyDescent="0.2">
      <c r="A404" t="s">
        <v>831</v>
      </c>
      <c r="B404">
        <v>465977</v>
      </c>
      <c r="C404">
        <v>85</v>
      </c>
      <c r="D404" t="s">
        <v>1890</v>
      </c>
      <c r="E404" t="s">
        <v>1891</v>
      </c>
      <c r="F404" t="s">
        <v>71</v>
      </c>
      <c r="G404" s="1">
        <v>45281</v>
      </c>
      <c r="J404">
        <v>93</v>
      </c>
      <c r="K404" t="s">
        <v>53</v>
      </c>
      <c r="L404" t="s">
        <v>54</v>
      </c>
      <c r="M404" t="b">
        <v>0</v>
      </c>
      <c r="N404">
        <v>90</v>
      </c>
      <c r="T404">
        <v>90</v>
      </c>
      <c r="U404" t="s">
        <v>1887</v>
      </c>
      <c r="V404" t="s">
        <v>2229</v>
      </c>
      <c r="W404" t="s">
        <v>2230</v>
      </c>
      <c r="X404" t="s">
        <v>2142</v>
      </c>
      <c r="Y404" t="b">
        <v>1</v>
      </c>
      <c r="AA404" t="s">
        <v>53</v>
      </c>
    </row>
    <row r="405" spans="1:27" x14ac:dyDescent="0.2">
      <c r="A405" t="s">
        <v>831</v>
      </c>
      <c r="B405">
        <v>465977</v>
      </c>
      <c r="C405">
        <v>85</v>
      </c>
      <c r="D405" t="s">
        <v>1890</v>
      </c>
      <c r="E405" t="s">
        <v>1891</v>
      </c>
      <c r="F405" t="s">
        <v>71</v>
      </c>
      <c r="G405" s="1">
        <v>45281</v>
      </c>
      <c r="J405">
        <v>93</v>
      </c>
      <c r="K405" t="s">
        <v>53</v>
      </c>
      <c r="L405" t="s">
        <v>54</v>
      </c>
      <c r="M405" t="b">
        <v>0</v>
      </c>
      <c r="N405">
        <v>90</v>
      </c>
      <c r="T405">
        <v>90</v>
      </c>
      <c r="U405" t="s">
        <v>1887</v>
      </c>
      <c r="V405" t="s">
        <v>2231</v>
      </c>
      <c r="W405" t="s">
        <v>2230</v>
      </c>
      <c r="X405" t="s">
        <v>2142</v>
      </c>
      <c r="Y405" t="b">
        <v>1</v>
      </c>
      <c r="Z405">
        <v>90</v>
      </c>
      <c r="AA405" t="s">
        <v>976</v>
      </c>
    </row>
    <row r="406" spans="1:27" x14ac:dyDescent="0.2">
      <c r="A406" t="s">
        <v>831</v>
      </c>
      <c r="B406">
        <v>465977</v>
      </c>
      <c r="C406">
        <v>85</v>
      </c>
      <c r="D406" t="s">
        <v>1890</v>
      </c>
      <c r="E406" t="s">
        <v>1891</v>
      </c>
      <c r="F406" t="s">
        <v>71</v>
      </c>
      <c r="G406" s="1">
        <v>45281</v>
      </c>
      <c r="J406">
        <v>93</v>
      </c>
      <c r="K406" t="s">
        <v>53</v>
      </c>
      <c r="L406" t="s">
        <v>54</v>
      </c>
      <c r="M406" t="b">
        <v>0</v>
      </c>
      <c r="N406">
        <v>90</v>
      </c>
      <c r="T406">
        <v>90</v>
      </c>
      <c r="U406" t="s">
        <v>1887</v>
      </c>
      <c r="X406" t="s">
        <v>2142</v>
      </c>
      <c r="Y406" t="b">
        <v>1</v>
      </c>
      <c r="AA406" t="s">
        <v>53</v>
      </c>
    </row>
    <row r="407" spans="1:27" x14ac:dyDescent="0.2">
      <c r="A407" t="s">
        <v>1440</v>
      </c>
      <c r="B407">
        <v>466895</v>
      </c>
      <c r="C407">
        <v>13</v>
      </c>
      <c r="D407" t="s">
        <v>1890</v>
      </c>
      <c r="E407" t="s">
        <v>1891</v>
      </c>
      <c r="F407" t="s">
        <v>76</v>
      </c>
      <c r="G407" s="1">
        <v>45916</v>
      </c>
      <c r="I407">
        <v>6</v>
      </c>
      <c r="J407">
        <v>6</v>
      </c>
      <c r="K407" t="s">
        <v>952</v>
      </c>
      <c r="L407" t="s">
        <v>973</v>
      </c>
      <c r="M407" t="b">
        <v>0</v>
      </c>
      <c r="O407">
        <v>6</v>
      </c>
      <c r="T407">
        <v>6</v>
      </c>
      <c r="U407" t="s">
        <v>1887</v>
      </c>
      <c r="V407" t="s">
        <v>2232</v>
      </c>
      <c r="W407" t="s">
        <v>1902</v>
      </c>
      <c r="X407" t="s">
        <v>1903</v>
      </c>
      <c r="Y407" t="b">
        <v>1</v>
      </c>
      <c r="Z407">
        <v>6</v>
      </c>
      <c r="AA407" t="s">
        <v>976</v>
      </c>
    </row>
    <row r="408" spans="1:27" x14ac:dyDescent="0.2">
      <c r="A408" t="s">
        <v>1440</v>
      </c>
      <c r="B408">
        <v>466895</v>
      </c>
      <c r="C408">
        <v>13</v>
      </c>
      <c r="D408" t="s">
        <v>1890</v>
      </c>
      <c r="E408" t="s">
        <v>1891</v>
      </c>
      <c r="F408" t="s">
        <v>76</v>
      </c>
      <c r="G408" s="1">
        <v>45916</v>
      </c>
      <c r="I408">
        <v>6</v>
      </c>
      <c r="J408">
        <v>6</v>
      </c>
      <c r="K408" t="s">
        <v>952</v>
      </c>
      <c r="L408" t="s">
        <v>973</v>
      </c>
      <c r="M408" t="b">
        <v>0</v>
      </c>
      <c r="O408">
        <v>6</v>
      </c>
      <c r="T408">
        <v>6</v>
      </c>
      <c r="U408" t="s">
        <v>1887</v>
      </c>
      <c r="X408" t="s">
        <v>1903</v>
      </c>
      <c r="Y408" t="b">
        <v>1</v>
      </c>
      <c r="AA408" t="s">
        <v>952</v>
      </c>
    </row>
    <row r="409" spans="1:27" x14ac:dyDescent="0.2">
      <c r="A409" t="s">
        <v>834</v>
      </c>
      <c r="B409">
        <v>163049</v>
      </c>
      <c r="C409">
        <v>52</v>
      </c>
      <c r="D409" t="s">
        <v>1890</v>
      </c>
      <c r="E409" t="s">
        <v>1891</v>
      </c>
      <c r="F409" t="s">
        <v>71</v>
      </c>
      <c r="G409" s="1">
        <v>45807</v>
      </c>
      <c r="H409" s="1">
        <v>45882</v>
      </c>
      <c r="J409">
        <v>62</v>
      </c>
      <c r="K409" t="s">
        <v>53</v>
      </c>
      <c r="L409" t="s">
        <v>68</v>
      </c>
      <c r="M409" t="b">
        <v>0</v>
      </c>
      <c r="P409">
        <v>60</v>
      </c>
      <c r="T409">
        <v>60</v>
      </c>
      <c r="U409" t="s">
        <v>1887</v>
      </c>
      <c r="V409" t="s">
        <v>2233</v>
      </c>
      <c r="W409" t="s">
        <v>1928</v>
      </c>
      <c r="X409" t="s">
        <v>1929</v>
      </c>
      <c r="Y409" t="b">
        <v>1</v>
      </c>
      <c r="Z409">
        <v>60</v>
      </c>
      <c r="AA409" t="s">
        <v>976</v>
      </c>
    </row>
    <row r="410" spans="1:27" x14ac:dyDescent="0.2">
      <c r="A410" t="s">
        <v>834</v>
      </c>
      <c r="B410">
        <v>163049</v>
      </c>
      <c r="C410">
        <v>52</v>
      </c>
      <c r="D410" t="s">
        <v>1890</v>
      </c>
      <c r="E410" t="s">
        <v>1891</v>
      </c>
      <c r="F410" t="s">
        <v>71</v>
      </c>
      <c r="G410" s="1">
        <v>45807</v>
      </c>
      <c r="H410" s="1">
        <v>45882</v>
      </c>
      <c r="J410">
        <v>62</v>
      </c>
      <c r="K410" t="s">
        <v>53</v>
      </c>
      <c r="L410" t="s">
        <v>68</v>
      </c>
      <c r="M410" t="b">
        <v>0</v>
      </c>
      <c r="P410">
        <v>60</v>
      </c>
      <c r="T410">
        <v>60</v>
      </c>
      <c r="U410" t="s">
        <v>1887</v>
      </c>
      <c r="X410" t="s">
        <v>1929</v>
      </c>
      <c r="Y410" t="b">
        <v>1</v>
      </c>
      <c r="AA410" t="s">
        <v>53</v>
      </c>
    </row>
    <row r="411" spans="1:27" x14ac:dyDescent="0.2">
      <c r="A411" t="s">
        <v>415</v>
      </c>
      <c r="B411">
        <v>442328</v>
      </c>
      <c r="C411">
        <v>19</v>
      </c>
      <c r="D411" t="s">
        <v>1890</v>
      </c>
      <c r="E411" t="s">
        <v>1891</v>
      </c>
      <c r="F411" t="s">
        <v>76</v>
      </c>
      <c r="G411" s="1">
        <v>45471</v>
      </c>
      <c r="I411">
        <v>20</v>
      </c>
      <c r="J411">
        <v>22</v>
      </c>
      <c r="K411" t="s">
        <v>53</v>
      </c>
      <c r="L411" t="s">
        <v>54</v>
      </c>
      <c r="M411" t="b">
        <v>0</v>
      </c>
      <c r="N411">
        <v>22</v>
      </c>
      <c r="T411">
        <v>22</v>
      </c>
      <c r="U411" t="s">
        <v>1887</v>
      </c>
      <c r="V411" t="s">
        <v>2234</v>
      </c>
      <c r="W411" t="s">
        <v>2133</v>
      </c>
      <c r="X411" t="s">
        <v>2010</v>
      </c>
      <c r="Y411" t="b">
        <v>1</v>
      </c>
      <c r="Z411">
        <v>22</v>
      </c>
      <c r="AA411" t="s">
        <v>976</v>
      </c>
    </row>
    <row r="412" spans="1:27" x14ac:dyDescent="0.2">
      <c r="A412" t="s">
        <v>415</v>
      </c>
      <c r="B412">
        <v>442328</v>
      </c>
      <c r="C412">
        <v>19</v>
      </c>
      <c r="D412" t="s">
        <v>1890</v>
      </c>
      <c r="E412" t="s">
        <v>1891</v>
      </c>
      <c r="F412" t="s">
        <v>76</v>
      </c>
      <c r="G412" s="1">
        <v>45471</v>
      </c>
      <c r="I412">
        <v>20</v>
      </c>
      <c r="J412">
        <v>22</v>
      </c>
      <c r="K412" t="s">
        <v>53</v>
      </c>
      <c r="L412" t="s">
        <v>54</v>
      </c>
      <c r="M412" t="b">
        <v>0</v>
      </c>
      <c r="N412">
        <v>22</v>
      </c>
      <c r="T412">
        <v>22</v>
      </c>
      <c r="U412" t="s">
        <v>1887</v>
      </c>
      <c r="X412" t="s">
        <v>2205</v>
      </c>
      <c r="Y412" t="b">
        <v>1</v>
      </c>
      <c r="AA412" t="s">
        <v>952</v>
      </c>
    </row>
    <row r="413" spans="1:27" x14ac:dyDescent="0.2">
      <c r="A413" t="s">
        <v>415</v>
      </c>
      <c r="B413">
        <v>442328</v>
      </c>
      <c r="C413">
        <v>19</v>
      </c>
      <c r="D413" t="s">
        <v>1890</v>
      </c>
      <c r="E413" t="s">
        <v>1891</v>
      </c>
      <c r="F413" t="s">
        <v>76</v>
      </c>
      <c r="G413" s="1">
        <v>45471</v>
      </c>
      <c r="I413">
        <v>20</v>
      </c>
      <c r="J413">
        <v>22</v>
      </c>
      <c r="K413" t="s">
        <v>53</v>
      </c>
      <c r="L413" t="s">
        <v>54</v>
      </c>
      <c r="M413" t="b">
        <v>0</v>
      </c>
      <c r="N413">
        <v>22</v>
      </c>
      <c r="T413">
        <v>22</v>
      </c>
      <c r="U413" t="s">
        <v>1887</v>
      </c>
      <c r="X413" t="s">
        <v>2010</v>
      </c>
      <c r="Y413" t="b">
        <v>1</v>
      </c>
      <c r="AA413" t="s">
        <v>53</v>
      </c>
    </row>
    <row r="414" spans="1:27" x14ac:dyDescent="0.2">
      <c r="A414" t="s">
        <v>1048</v>
      </c>
      <c r="B414">
        <v>466492</v>
      </c>
      <c r="C414">
        <v>290</v>
      </c>
      <c r="D414" t="s">
        <v>1890</v>
      </c>
      <c r="E414" t="s">
        <v>1891</v>
      </c>
      <c r="F414" t="s">
        <v>58</v>
      </c>
      <c r="G414" s="1">
        <v>45160</v>
      </c>
      <c r="I414">
        <v>131</v>
      </c>
      <c r="K414" t="s">
        <v>952</v>
      </c>
      <c r="L414" t="s">
        <v>54</v>
      </c>
      <c r="M414" t="b">
        <v>0</v>
      </c>
      <c r="N414">
        <v>100</v>
      </c>
      <c r="T414">
        <v>100</v>
      </c>
      <c r="U414" t="s">
        <v>1887</v>
      </c>
      <c r="V414" t="s">
        <v>2235</v>
      </c>
      <c r="W414" t="s">
        <v>2221</v>
      </c>
      <c r="X414" t="s">
        <v>2183</v>
      </c>
      <c r="Y414" t="b">
        <v>1</v>
      </c>
      <c r="Z414">
        <v>100</v>
      </c>
      <c r="AA414" t="s">
        <v>976</v>
      </c>
    </row>
    <row r="415" spans="1:27" x14ac:dyDescent="0.2">
      <c r="A415" t="s">
        <v>1048</v>
      </c>
      <c r="B415">
        <v>466492</v>
      </c>
      <c r="C415">
        <v>290</v>
      </c>
      <c r="D415" t="s">
        <v>1890</v>
      </c>
      <c r="E415" t="s">
        <v>1891</v>
      </c>
      <c r="F415" t="s">
        <v>58</v>
      </c>
      <c r="G415" s="1">
        <v>45160</v>
      </c>
      <c r="I415">
        <v>131</v>
      </c>
      <c r="K415" t="s">
        <v>952</v>
      </c>
      <c r="L415" t="s">
        <v>54</v>
      </c>
      <c r="M415" t="b">
        <v>0</v>
      </c>
      <c r="N415">
        <v>100</v>
      </c>
      <c r="T415">
        <v>100</v>
      </c>
      <c r="U415" t="s">
        <v>1887</v>
      </c>
      <c r="X415" t="s">
        <v>2183</v>
      </c>
      <c r="Y415" t="b">
        <v>1</v>
      </c>
      <c r="AA415" t="s">
        <v>952</v>
      </c>
    </row>
    <row r="416" spans="1:27" x14ac:dyDescent="0.2">
      <c r="A416" t="s">
        <v>1048</v>
      </c>
      <c r="B416">
        <v>466492</v>
      </c>
      <c r="C416">
        <v>290</v>
      </c>
      <c r="D416" t="s">
        <v>1890</v>
      </c>
      <c r="E416" t="s">
        <v>1891</v>
      </c>
      <c r="F416" t="s">
        <v>58</v>
      </c>
      <c r="G416" s="1">
        <v>45160</v>
      </c>
      <c r="I416">
        <v>131</v>
      </c>
      <c r="K416" t="s">
        <v>952</v>
      </c>
      <c r="L416" t="s">
        <v>54</v>
      </c>
      <c r="M416" t="b">
        <v>0</v>
      </c>
      <c r="N416">
        <v>100</v>
      </c>
      <c r="T416">
        <v>100</v>
      </c>
      <c r="U416" t="s">
        <v>1887</v>
      </c>
      <c r="X416" t="s">
        <v>1954</v>
      </c>
      <c r="Y416" t="b">
        <v>1</v>
      </c>
      <c r="AA416" t="s">
        <v>952</v>
      </c>
    </row>
    <row r="417" spans="1:27" x14ac:dyDescent="0.2">
      <c r="A417" t="s">
        <v>417</v>
      </c>
      <c r="B417">
        <v>470991</v>
      </c>
      <c r="C417">
        <v>24</v>
      </c>
      <c r="D417" t="s">
        <v>1890</v>
      </c>
      <c r="E417" t="s">
        <v>1891</v>
      </c>
      <c r="F417" t="s">
        <v>76</v>
      </c>
      <c r="G417" s="1">
        <v>45827</v>
      </c>
      <c r="H417" s="1">
        <v>45915</v>
      </c>
      <c r="J417">
        <v>15</v>
      </c>
      <c r="K417" t="s">
        <v>53</v>
      </c>
      <c r="L417" t="s">
        <v>68</v>
      </c>
      <c r="M417" t="b">
        <v>0</v>
      </c>
      <c r="P417">
        <v>15</v>
      </c>
      <c r="T417">
        <v>15</v>
      </c>
      <c r="U417" t="s">
        <v>1887</v>
      </c>
      <c r="V417" t="s">
        <v>2236</v>
      </c>
      <c r="W417" t="s">
        <v>1887</v>
      </c>
      <c r="X417" t="s">
        <v>1987</v>
      </c>
      <c r="Y417" t="b">
        <v>1</v>
      </c>
      <c r="Z417">
        <v>15</v>
      </c>
      <c r="AA417" t="s">
        <v>976</v>
      </c>
    </row>
    <row r="418" spans="1:27" x14ac:dyDescent="0.2">
      <c r="A418" t="s">
        <v>417</v>
      </c>
      <c r="B418">
        <v>470991</v>
      </c>
      <c r="C418">
        <v>24</v>
      </c>
      <c r="D418" t="s">
        <v>1890</v>
      </c>
      <c r="E418" t="s">
        <v>1891</v>
      </c>
      <c r="F418" t="s">
        <v>76</v>
      </c>
      <c r="G418" s="1">
        <v>45827</v>
      </c>
      <c r="H418" s="1">
        <v>45915</v>
      </c>
      <c r="J418">
        <v>15</v>
      </c>
      <c r="K418" t="s">
        <v>53</v>
      </c>
      <c r="L418" t="s">
        <v>68</v>
      </c>
      <c r="M418" t="b">
        <v>0</v>
      </c>
      <c r="P418">
        <v>15</v>
      </c>
      <c r="T418">
        <v>15</v>
      </c>
      <c r="U418" t="s">
        <v>1887</v>
      </c>
      <c r="X418" t="s">
        <v>1987</v>
      </c>
      <c r="Y418" t="b">
        <v>1</v>
      </c>
      <c r="AA418" t="s">
        <v>53</v>
      </c>
    </row>
    <row r="419" spans="1:27" x14ac:dyDescent="0.2">
      <c r="A419" t="s">
        <v>883</v>
      </c>
      <c r="B419">
        <v>448412</v>
      </c>
      <c r="C419">
        <v>28</v>
      </c>
      <c r="D419" t="s">
        <v>1890</v>
      </c>
      <c r="E419" t="s">
        <v>1891</v>
      </c>
      <c r="F419" t="s">
        <v>76</v>
      </c>
      <c r="G419" s="1">
        <v>45831</v>
      </c>
      <c r="H419" s="1">
        <v>45897</v>
      </c>
      <c r="J419">
        <v>14</v>
      </c>
      <c r="K419" t="s">
        <v>53</v>
      </c>
      <c r="L419" t="s">
        <v>68</v>
      </c>
      <c r="M419" t="b">
        <v>0</v>
      </c>
      <c r="P419">
        <v>13</v>
      </c>
      <c r="T419">
        <v>13</v>
      </c>
      <c r="U419" t="s">
        <v>1887</v>
      </c>
      <c r="V419" t="s">
        <v>2237</v>
      </c>
      <c r="W419" t="s">
        <v>1897</v>
      </c>
      <c r="X419" t="s">
        <v>1898</v>
      </c>
      <c r="Y419" t="b">
        <v>1</v>
      </c>
      <c r="Z419">
        <v>13</v>
      </c>
      <c r="AA419" t="s">
        <v>976</v>
      </c>
    </row>
    <row r="420" spans="1:27" x14ac:dyDescent="0.2">
      <c r="A420" t="s">
        <v>883</v>
      </c>
      <c r="B420">
        <v>448412</v>
      </c>
      <c r="C420">
        <v>28</v>
      </c>
      <c r="D420" t="s">
        <v>1890</v>
      </c>
      <c r="E420" t="s">
        <v>1891</v>
      </c>
      <c r="F420" t="s">
        <v>76</v>
      </c>
      <c r="G420" s="1">
        <v>45831</v>
      </c>
      <c r="H420" s="1">
        <v>45897</v>
      </c>
      <c r="J420">
        <v>14</v>
      </c>
      <c r="K420" t="s">
        <v>53</v>
      </c>
      <c r="L420" t="s">
        <v>68</v>
      </c>
      <c r="M420" t="b">
        <v>0</v>
      </c>
      <c r="P420">
        <v>13</v>
      </c>
      <c r="T420">
        <v>13</v>
      </c>
      <c r="U420" t="s">
        <v>1887</v>
      </c>
      <c r="X420" t="s">
        <v>1898</v>
      </c>
      <c r="Y420" t="b">
        <v>1</v>
      </c>
      <c r="AA420" t="s">
        <v>53</v>
      </c>
    </row>
    <row r="421" spans="1:27" x14ac:dyDescent="0.2">
      <c r="A421" t="s">
        <v>454</v>
      </c>
      <c r="B421">
        <v>237422</v>
      </c>
      <c r="C421">
        <v>13</v>
      </c>
      <c r="D421" t="s">
        <v>1890</v>
      </c>
      <c r="E421" t="s">
        <v>1891</v>
      </c>
      <c r="F421" t="s">
        <v>76</v>
      </c>
      <c r="G421" s="1">
        <v>45679</v>
      </c>
      <c r="H421" s="1">
        <v>45799</v>
      </c>
      <c r="J421">
        <v>16</v>
      </c>
      <c r="K421" t="s">
        <v>53</v>
      </c>
      <c r="L421" t="s">
        <v>54</v>
      </c>
      <c r="M421" t="b">
        <v>0</v>
      </c>
      <c r="N421">
        <v>16</v>
      </c>
      <c r="T421">
        <v>16</v>
      </c>
      <c r="U421" t="s">
        <v>1887</v>
      </c>
      <c r="V421" t="s">
        <v>2238</v>
      </c>
      <c r="W421" t="s">
        <v>1908</v>
      </c>
      <c r="X421" t="s">
        <v>2106</v>
      </c>
      <c r="Y421" t="b">
        <v>1</v>
      </c>
      <c r="Z421">
        <v>16</v>
      </c>
      <c r="AA421" t="s">
        <v>976</v>
      </c>
    </row>
    <row r="422" spans="1:27" x14ac:dyDescent="0.2">
      <c r="A422" t="s">
        <v>454</v>
      </c>
      <c r="B422">
        <v>237422</v>
      </c>
      <c r="C422">
        <v>13</v>
      </c>
      <c r="D422" t="s">
        <v>1890</v>
      </c>
      <c r="E422" t="s">
        <v>1891</v>
      </c>
      <c r="F422" t="s">
        <v>76</v>
      </c>
      <c r="G422" s="1">
        <v>45679</v>
      </c>
      <c r="H422" s="1">
        <v>45799</v>
      </c>
      <c r="J422">
        <v>16</v>
      </c>
      <c r="K422" t="s">
        <v>53</v>
      </c>
      <c r="L422" t="s">
        <v>54</v>
      </c>
      <c r="M422" t="b">
        <v>0</v>
      </c>
      <c r="N422">
        <v>16</v>
      </c>
      <c r="T422">
        <v>16</v>
      </c>
      <c r="U422" t="s">
        <v>1887</v>
      </c>
      <c r="X422" t="s">
        <v>2106</v>
      </c>
      <c r="Y422" t="b">
        <v>1</v>
      </c>
      <c r="AA422" t="s">
        <v>53</v>
      </c>
    </row>
    <row r="423" spans="1:27" x14ac:dyDescent="0.2">
      <c r="A423" t="s">
        <v>678</v>
      </c>
      <c r="B423">
        <v>452353</v>
      </c>
      <c r="C423">
        <v>61</v>
      </c>
      <c r="D423" t="s">
        <v>1890</v>
      </c>
      <c r="E423" t="s">
        <v>1891</v>
      </c>
      <c r="F423" t="s">
        <v>71</v>
      </c>
      <c r="G423" s="1">
        <v>45854</v>
      </c>
      <c r="J423">
        <v>77</v>
      </c>
      <c r="K423" t="s">
        <v>53</v>
      </c>
      <c r="L423" t="s">
        <v>68</v>
      </c>
      <c r="M423" t="b">
        <v>0</v>
      </c>
      <c r="P423">
        <v>75</v>
      </c>
      <c r="T423">
        <v>75</v>
      </c>
      <c r="U423" t="s">
        <v>1887</v>
      </c>
      <c r="V423" t="s">
        <v>2239</v>
      </c>
      <c r="W423" t="s">
        <v>1887</v>
      </c>
      <c r="X423" t="s">
        <v>1987</v>
      </c>
      <c r="Y423" t="b">
        <v>1</v>
      </c>
      <c r="Z423">
        <v>75</v>
      </c>
      <c r="AA423" t="s">
        <v>976</v>
      </c>
    </row>
    <row r="424" spans="1:27" x14ac:dyDescent="0.2">
      <c r="A424" t="s">
        <v>678</v>
      </c>
      <c r="B424">
        <v>452353</v>
      </c>
      <c r="C424">
        <v>61</v>
      </c>
      <c r="D424" t="s">
        <v>1890</v>
      </c>
      <c r="E424" t="s">
        <v>1891</v>
      </c>
      <c r="F424" t="s">
        <v>71</v>
      </c>
      <c r="G424" s="1">
        <v>45854</v>
      </c>
      <c r="J424">
        <v>77</v>
      </c>
      <c r="K424" t="s">
        <v>53</v>
      </c>
      <c r="L424" t="s">
        <v>68</v>
      </c>
      <c r="M424" t="b">
        <v>0</v>
      </c>
      <c r="P424">
        <v>75</v>
      </c>
      <c r="T424">
        <v>75</v>
      </c>
      <c r="U424" t="s">
        <v>1887</v>
      </c>
      <c r="X424" t="s">
        <v>1987</v>
      </c>
      <c r="Y424" t="b">
        <v>1</v>
      </c>
      <c r="AA424" t="s">
        <v>53</v>
      </c>
    </row>
    <row r="425" spans="1:27" x14ac:dyDescent="0.2">
      <c r="A425" t="s">
        <v>787</v>
      </c>
      <c r="B425">
        <v>128775</v>
      </c>
      <c r="C425">
        <v>586</v>
      </c>
      <c r="D425" t="s">
        <v>1890</v>
      </c>
      <c r="E425" t="s">
        <v>1891</v>
      </c>
      <c r="F425" t="s">
        <v>55</v>
      </c>
      <c r="G425" s="1">
        <v>45469</v>
      </c>
      <c r="I425">
        <v>605</v>
      </c>
      <c r="J425">
        <v>605</v>
      </c>
      <c r="K425" t="s">
        <v>53</v>
      </c>
      <c r="L425" t="s">
        <v>54</v>
      </c>
      <c r="M425" t="b">
        <v>0</v>
      </c>
      <c r="N425">
        <v>586</v>
      </c>
      <c r="T425">
        <v>586</v>
      </c>
      <c r="U425" t="s">
        <v>1887</v>
      </c>
      <c r="V425" t="s">
        <v>2240</v>
      </c>
      <c r="W425" t="s">
        <v>2009</v>
      </c>
      <c r="X425" t="s">
        <v>2241</v>
      </c>
      <c r="Y425" t="b">
        <v>1</v>
      </c>
      <c r="Z425">
        <v>586</v>
      </c>
      <c r="AA425" t="s">
        <v>976</v>
      </c>
    </row>
    <row r="426" spans="1:27" x14ac:dyDescent="0.2">
      <c r="A426" t="s">
        <v>787</v>
      </c>
      <c r="B426">
        <v>128775</v>
      </c>
      <c r="C426">
        <v>586</v>
      </c>
      <c r="D426" t="s">
        <v>1890</v>
      </c>
      <c r="E426" t="s">
        <v>1891</v>
      </c>
      <c r="F426" t="s">
        <v>55</v>
      </c>
      <c r="G426" s="1">
        <v>45469</v>
      </c>
      <c r="I426">
        <v>605</v>
      </c>
      <c r="J426">
        <v>605</v>
      </c>
      <c r="K426" t="s">
        <v>53</v>
      </c>
      <c r="L426" t="s">
        <v>54</v>
      </c>
      <c r="M426" t="b">
        <v>0</v>
      </c>
      <c r="N426">
        <v>586</v>
      </c>
      <c r="T426">
        <v>586</v>
      </c>
      <c r="U426" t="s">
        <v>1887</v>
      </c>
      <c r="X426" t="s">
        <v>2241</v>
      </c>
      <c r="Y426" t="b">
        <v>1</v>
      </c>
      <c r="AA426" t="s">
        <v>53</v>
      </c>
    </row>
    <row r="427" spans="1:27" x14ac:dyDescent="0.2">
      <c r="A427" t="s">
        <v>1662</v>
      </c>
      <c r="B427">
        <v>134652</v>
      </c>
      <c r="C427">
        <v>4</v>
      </c>
      <c r="D427" t="s">
        <v>1890</v>
      </c>
      <c r="E427" t="s">
        <v>1891</v>
      </c>
      <c r="F427" t="s">
        <v>76</v>
      </c>
      <c r="G427" s="1">
        <v>45278</v>
      </c>
      <c r="I427">
        <v>6</v>
      </c>
      <c r="K427" t="s">
        <v>952</v>
      </c>
      <c r="L427" t="s">
        <v>54</v>
      </c>
      <c r="M427" t="b">
        <v>0</v>
      </c>
      <c r="N427">
        <v>6</v>
      </c>
      <c r="T427">
        <v>6</v>
      </c>
      <c r="U427" t="s">
        <v>1887</v>
      </c>
      <c r="V427" t="s">
        <v>2242</v>
      </c>
      <c r="W427" t="s">
        <v>1982</v>
      </c>
      <c r="X427" t="s">
        <v>2039</v>
      </c>
      <c r="Y427" t="b">
        <v>1</v>
      </c>
      <c r="Z427">
        <v>6</v>
      </c>
      <c r="AA427" t="s">
        <v>976</v>
      </c>
    </row>
    <row r="428" spans="1:27" x14ac:dyDescent="0.2">
      <c r="A428" t="s">
        <v>1662</v>
      </c>
      <c r="B428">
        <v>134652</v>
      </c>
      <c r="C428">
        <v>4</v>
      </c>
      <c r="D428" t="s">
        <v>1890</v>
      </c>
      <c r="E428" t="s">
        <v>1891</v>
      </c>
      <c r="F428" t="s">
        <v>76</v>
      </c>
      <c r="G428" s="1">
        <v>45278</v>
      </c>
      <c r="I428">
        <v>6</v>
      </c>
      <c r="K428" t="s">
        <v>952</v>
      </c>
      <c r="L428" t="s">
        <v>54</v>
      </c>
      <c r="M428" t="b">
        <v>0</v>
      </c>
      <c r="N428">
        <v>6</v>
      </c>
      <c r="T428">
        <v>6</v>
      </c>
      <c r="U428" t="s">
        <v>1887</v>
      </c>
      <c r="X428" t="s">
        <v>2039</v>
      </c>
      <c r="Y428" t="b">
        <v>1</v>
      </c>
      <c r="AA428" t="s">
        <v>952</v>
      </c>
    </row>
    <row r="429" spans="1:27" x14ac:dyDescent="0.2">
      <c r="A429" t="s">
        <v>577</v>
      </c>
      <c r="B429">
        <v>489433</v>
      </c>
      <c r="C429">
        <v>3</v>
      </c>
      <c r="D429" t="s">
        <v>1890</v>
      </c>
      <c r="E429" t="s">
        <v>1891</v>
      </c>
      <c r="F429" t="s">
        <v>76</v>
      </c>
      <c r="G429" s="1">
        <v>45764</v>
      </c>
      <c r="J429">
        <v>2</v>
      </c>
      <c r="K429" t="s">
        <v>53</v>
      </c>
      <c r="L429" t="s">
        <v>68</v>
      </c>
      <c r="M429" t="b">
        <v>0</v>
      </c>
      <c r="P429">
        <v>2</v>
      </c>
      <c r="T429">
        <v>2</v>
      </c>
      <c r="U429" t="s">
        <v>1887</v>
      </c>
      <c r="V429" t="s">
        <v>2243</v>
      </c>
      <c r="W429" t="s">
        <v>1897</v>
      </c>
      <c r="X429" t="s">
        <v>1898</v>
      </c>
      <c r="Y429" t="b">
        <v>1</v>
      </c>
      <c r="Z429">
        <v>2</v>
      </c>
      <c r="AA429" t="s">
        <v>976</v>
      </c>
    </row>
    <row r="430" spans="1:27" x14ac:dyDescent="0.2">
      <c r="A430" t="s">
        <v>577</v>
      </c>
      <c r="B430">
        <v>489433</v>
      </c>
      <c r="C430">
        <v>3</v>
      </c>
      <c r="D430" t="s">
        <v>1890</v>
      </c>
      <c r="E430" t="s">
        <v>1891</v>
      </c>
      <c r="F430" t="s">
        <v>76</v>
      </c>
      <c r="G430" s="1">
        <v>45764</v>
      </c>
      <c r="J430">
        <v>2</v>
      </c>
      <c r="K430" t="s">
        <v>53</v>
      </c>
      <c r="L430" t="s">
        <v>68</v>
      </c>
      <c r="M430" t="b">
        <v>0</v>
      </c>
      <c r="P430">
        <v>2</v>
      </c>
      <c r="T430">
        <v>2</v>
      </c>
      <c r="U430" t="s">
        <v>1887</v>
      </c>
      <c r="X430" t="s">
        <v>1898</v>
      </c>
      <c r="Y430" t="b">
        <v>1</v>
      </c>
      <c r="AA430" t="s">
        <v>53</v>
      </c>
    </row>
    <row r="431" spans="1:27" x14ac:dyDescent="0.2">
      <c r="A431" t="s">
        <v>1430</v>
      </c>
      <c r="B431">
        <v>472194</v>
      </c>
      <c r="C431">
        <v>1</v>
      </c>
      <c r="D431" t="s">
        <v>1890</v>
      </c>
      <c r="E431" t="s">
        <v>1891</v>
      </c>
      <c r="F431" t="s">
        <v>76</v>
      </c>
      <c r="G431" s="1">
        <v>45279</v>
      </c>
      <c r="I431">
        <v>11</v>
      </c>
      <c r="K431" t="s">
        <v>952</v>
      </c>
      <c r="L431" t="s">
        <v>54</v>
      </c>
      <c r="M431" t="b">
        <v>0</v>
      </c>
      <c r="N431">
        <v>6</v>
      </c>
      <c r="T431">
        <v>6</v>
      </c>
      <c r="U431" t="s">
        <v>1887</v>
      </c>
      <c r="V431" t="s">
        <v>2244</v>
      </c>
      <c r="W431" t="s">
        <v>2174</v>
      </c>
      <c r="X431" t="s">
        <v>2045</v>
      </c>
      <c r="Y431" t="b">
        <v>1</v>
      </c>
      <c r="Z431">
        <v>5</v>
      </c>
      <c r="AA431" t="s">
        <v>976</v>
      </c>
    </row>
    <row r="432" spans="1:27" x14ac:dyDescent="0.2">
      <c r="A432" t="s">
        <v>1430</v>
      </c>
      <c r="B432">
        <v>472194</v>
      </c>
      <c r="C432">
        <v>1</v>
      </c>
      <c r="D432" t="s">
        <v>1890</v>
      </c>
      <c r="E432" t="s">
        <v>1891</v>
      </c>
      <c r="F432" t="s">
        <v>76</v>
      </c>
      <c r="G432" s="1">
        <v>45279</v>
      </c>
      <c r="I432">
        <v>11</v>
      </c>
      <c r="K432" t="s">
        <v>952</v>
      </c>
      <c r="L432" t="s">
        <v>54</v>
      </c>
      <c r="M432" t="b">
        <v>0</v>
      </c>
      <c r="N432">
        <v>6</v>
      </c>
      <c r="T432">
        <v>6</v>
      </c>
      <c r="U432" t="s">
        <v>1887</v>
      </c>
      <c r="V432" t="s">
        <v>2245</v>
      </c>
      <c r="W432" t="s">
        <v>1887</v>
      </c>
      <c r="X432" t="s">
        <v>1987</v>
      </c>
      <c r="Y432" t="b">
        <v>1</v>
      </c>
      <c r="Z432">
        <v>1</v>
      </c>
      <c r="AA432" t="s">
        <v>976</v>
      </c>
    </row>
    <row r="433" spans="1:27" x14ac:dyDescent="0.2">
      <c r="A433" t="s">
        <v>1430</v>
      </c>
      <c r="B433">
        <v>472194</v>
      </c>
      <c r="C433">
        <v>1</v>
      </c>
      <c r="D433" t="s">
        <v>1890</v>
      </c>
      <c r="E433" t="s">
        <v>1891</v>
      </c>
      <c r="F433" t="s">
        <v>76</v>
      </c>
      <c r="G433" s="1">
        <v>45279</v>
      </c>
      <c r="I433">
        <v>11</v>
      </c>
      <c r="K433" t="s">
        <v>952</v>
      </c>
      <c r="L433" t="s">
        <v>54</v>
      </c>
      <c r="M433" t="b">
        <v>0</v>
      </c>
      <c r="N433">
        <v>6</v>
      </c>
      <c r="T433">
        <v>6</v>
      </c>
      <c r="U433" t="s">
        <v>1887</v>
      </c>
      <c r="X433" t="s">
        <v>2175</v>
      </c>
      <c r="Y433" t="b">
        <v>1</v>
      </c>
      <c r="AA433" t="s">
        <v>952</v>
      </c>
    </row>
    <row r="434" spans="1:27" x14ac:dyDescent="0.2">
      <c r="A434" t="s">
        <v>1430</v>
      </c>
      <c r="B434">
        <v>472194</v>
      </c>
      <c r="C434">
        <v>1</v>
      </c>
      <c r="D434" t="s">
        <v>1890</v>
      </c>
      <c r="E434" t="s">
        <v>1891</v>
      </c>
      <c r="F434" t="s">
        <v>76</v>
      </c>
      <c r="G434" s="1">
        <v>45279</v>
      </c>
      <c r="I434">
        <v>11</v>
      </c>
      <c r="K434" t="s">
        <v>952</v>
      </c>
      <c r="L434" t="s">
        <v>54</v>
      </c>
      <c r="M434" t="b">
        <v>0</v>
      </c>
      <c r="N434">
        <v>6</v>
      </c>
      <c r="T434">
        <v>6</v>
      </c>
      <c r="U434" t="s">
        <v>1887</v>
      </c>
      <c r="X434" t="s">
        <v>2045</v>
      </c>
      <c r="Y434" t="b">
        <v>1</v>
      </c>
      <c r="AA434" t="s">
        <v>952</v>
      </c>
    </row>
    <row r="435" spans="1:27" x14ac:dyDescent="0.2">
      <c r="A435" t="s">
        <v>1430</v>
      </c>
      <c r="B435">
        <v>472194</v>
      </c>
      <c r="C435">
        <v>1</v>
      </c>
      <c r="D435" t="s">
        <v>1890</v>
      </c>
      <c r="E435" t="s">
        <v>1891</v>
      </c>
      <c r="F435" t="s">
        <v>76</v>
      </c>
      <c r="G435" s="1">
        <v>45279</v>
      </c>
      <c r="I435">
        <v>11</v>
      </c>
      <c r="K435" t="s">
        <v>952</v>
      </c>
      <c r="L435" t="s">
        <v>54</v>
      </c>
      <c r="M435" t="b">
        <v>0</v>
      </c>
      <c r="N435">
        <v>6</v>
      </c>
      <c r="T435">
        <v>6</v>
      </c>
      <c r="U435" t="s">
        <v>1887</v>
      </c>
      <c r="X435" t="s">
        <v>1987</v>
      </c>
      <c r="Y435" t="b">
        <v>1</v>
      </c>
      <c r="AA435" t="s">
        <v>952</v>
      </c>
    </row>
    <row r="436" spans="1:27" x14ac:dyDescent="0.2">
      <c r="A436" t="s">
        <v>469</v>
      </c>
      <c r="B436">
        <v>232925</v>
      </c>
      <c r="C436">
        <v>9</v>
      </c>
      <c r="D436" t="s">
        <v>1890</v>
      </c>
      <c r="E436" t="s">
        <v>1891</v>
      </c>
      <c r="F436" t="s">
        <v>76</v>
      </c>
      <c r="G436" s="1">
        <v>45817</v>
      </c>
      <c r="H436" s="1">
        <v>45911</v>
      </c>
      <c r="I436">
        <v>10</v>
      </c>
      <c r="J436">
        <v>10</v>
      </c>
      <c r="K436" t="s">
        <v>53</v>
      </c>
      <c r="L436" t="s">
        <v>54</v>
      </c>
      <c r="M436" t="b">
        <v>0</v>
      </c>
      <c r="N436">
        <v>10</v>
      </c>
      <c r="T436">
        <v>10</v>
      </c>
      <c r="U436" t="s">
        <v>1887</v>
      </c>
      <c r="V436" t="s">
        <v>2246</v>
      </c>
      <c r="W436" t="s">
        <v>1887</v>
      </c>
      <c r="X436" t="s">
        <v>2107</v>
      </c>
      <c r="Y436" t="b">
        <v>1</v>
      </c>
      <c r="Z436">
        <v>10</v>
      </c>
      <c r="AA436" t="s">
        <v>976</v>
      </c>
    </row>
    <row r="437" spans="1:27" x14ac:dyDescent="0.2">
      <c r="A437" t="s">
        <v>469</v>
      </c>
      <c r="B437">
        <v>232925</v>
      </c>
      <c r="C437">
        <v>9</v>
      </c>
      <c r="D437" t="s">
        <v>1890</v>
      </c>
      <c r="E437" t="s">
        <v>1891</v>
      </c>
      <c r="F437" t="s">
        <v>76</v>
      </c>
      <c r="G437" s="1">
        <v>45817</v>
      </c>
      <c r="H437" s="1">
        <v>45911</v>
      </c>
      <c r="I437">
        <v>10</v>
      </c>
      <c r="J437">
        <v>10</v>
      </c>
      <c r="K437" t="s">
        <v>53</v>
      </c>
      <c r="L437" t="s">
        <v>54</v>
      </c>
      <c r="M437" t="b">
        <v>0</v>
      </c>
      <c r="N437">
        <v>10</v>
      </c>
      <c r="T437">
        <v>10</v>
      </c>
      <c r="U437" t="s">
        <v>1887</v>
      </c>
      <c r="X437" t="s">
        <v>2031</v>
      </c>
      <c r="Y437" t="b">
        <v>1</v>
      </c>
      <c r="AA437" t="s">
        <v>952</v>
      </c>
    </row>
    <row r="438" spans="1:27" x14ac:dyDescent="0.2">
      <c r="A438" t="s">
        <v>469</v>
      </c>
      <c r="B438">
        <v>232925</v>
      </c>
      <c r="C438">
        <v>9</v>
      </c>
      <c r="D438" t="s">
        <v>1890</v>
      </c>
      <c r="E438" t="s">
        <v>1891</v>
      </c>
      <c r="F438" t="s">
        <v>76</v>
      </c>
      <c r="G438" s="1">
        <v>45817</v>
      </c>
      <c r="H438" s="1">
        <v>45911</v>
      </c>
      <c r="I438">
        <v>10</v>
      </c>
      <c r="J438">
        <v>10</v>
      </c>
      <c r="K438" t="s">
        <v>53</v>
      </c>
      <c r="L438" t="s">
        <v>54</v>
      </c>
      <c r="M438" t="b">
        <v>0</v>
      </c>
      <c r="N438">
        <v>10</v>
      </c>
      <c r="T438">
        <v>10</v>
      </c>
      <c r="U438" t="s">
        <v>1887</v>
      </c>
      <c r="X438" t="s">
        <v>2107</v>
      </c>
      <c r="Y438" t="b">
        <v>1</v>
      </c>
      <c r="AA438" t="s">
        <v>53</v>
      </c>
    </row>
    <row r="439" spans="1:27" x14ac:dyDescent="0.2">
      <c r="A439" t="s">
        <v>1760</v>
      </c>
      <c r="B439">
        <v>110456</v>
      </c>
      <c r="C439">
        <v>68</v>
      </c>
      <c r="D439" t="s">
        <v>1890</v>
      </c>
      <c r="E439" t="s">
        <v>1891</v>
      </c>
      <c r="F439" t="s">
        <v>71</v>
      </c>
      <c r="G439" s="1">
        <v>45327</v>
      </c>
      <c r="I439">
        <v>80</v>
      </c>
      <c r="K439" t="s">
        <v>952</v>
      </c>
      <c r="L439" t="s">
        <v>54</v>
      </c>
      <c r="M439" t="b">
        <v>0</v>
      </c>
      <c r="N439">
        <v>146</v>
      </c>
      <c r="T439">
        <v>146</v>
      </c>
      <c r="U439" t="s">
        <v>1887</v>
      </c>
      <c r="V439" t="s">
        <v>2247</v>
      </c>
      <c r="W439" t="s">
        <v>2248</v>
      </c>
      <c r="X439" t="s">
        <v>2249</v>
      </c>
      <c r="Y439" t="b">
        <v>1</v>
      </c>
      <c r="Z439">
        <v>68</v>
      </c>
      <c r="AA439" t="s">
        <v>976</v>
      </c>
    </row>
    <row r="440" spans="1:27" x14ac:dyDescent="0.2">
      <c r="A440" t="s">
        <v>1760</v>
      </c>
      <c r="B440">
        <v>110456</v>
      </c>
      <c r="C440">
        <v>68</v>
      </c>
      <c r="D440" t="s">
        <v>1890</v>
      </c>
      <c r="E440" t="s">
        <v>1891</v>
      </c>
      <c r="F440" t="s">
        <v>71</v>
      </c>
      <c r="G440" s="1">
        <v>45327</v>
      </c>
      <c r="I440">
        <v>80</v>
      </c>
      <c r="K440" t="s">
        <v>952</v>
      </c>
      <c r="L440" t="s">
        <v>54</v>
      </c>
      <c r="M440" t="b">
        <v>0</v>
      </c>
      <c r="N440">
        <v>146</v>
      </c>
      <c r="T440">
        <v>146</v>
      </c>
      <c r="U440" t="s">
        <v>1887</v>
      </c>
      <c r="V440" t="s">
        <v>2250</v>
      </c>
      <c r="W440" t="s">
        <v>2248</v>
      </c>
      <c r="X440" t="s">
        <v>2249</v>
      </c>
      <c r="Y440" t="b">
        <v>1</v>
      </c>
      <c r="Z440">
        <v>78</v>
      </c>
      <c r="AA440" t="s">
        <v>976</v>
      </c>
    </row>
    <row r="441" spans="1:27" x14ac:dyDescent="0.2">
      <c r="A441" t="s">
        <v>1760</v>
      </c>
      <c r="B441">
        <v>110456</v>
      </c>
      <c r="C441">
        <v>68</v>
      </c>
      <c r="D441" t="s">
        <v>1890</v>
      </c>
      <c r="E441" t="s">
        <v>1891</v>
      </c>
      <c r="F441" t="s">
        <v>71</v>
      </c>
      <c r="G441" s="1">
        <v>45327</v>
      </c>
      <c r="I441">
        <v>80</v>
      </c>
      <c r="K441" t="s">
        <v>952</v>
      </c>
      <c r="L441" t="s">
        <v>54</v>
      </c>
      <c r="M441" t="b">
        <v>0</v>
      </c>
      <c r="N441">
        <v>146</v>
      </c>
      <c r="T441">
        <v>146</v>
      </c>
      <c r="U441" t="s">
        <v>1887</v>
      </c>
      <c r="X441" t="s">
        <v>2023</v>
      </c>
      <c r="Y441" t="b">
        <v>1</v>
      </c>
      <c r="AA441" t="s">
        <v>976</v>
      </c>
    </row>
    <row r="442" spans="1:27" x14ac:dyDescent="0.2">
      <c r="A442" t="s">
        <v>1760</v>
      </c>
      <c r="B442">
        <v>110456</v>
      </c>
      <c r="C442">
        <v>68</v>
      </c>
      <c r="D442" t="s">
        <v>1890</v>
      </c>
      <c r="E442" t="s">
        <v>1891</v>
      </c>
      <c r="F442" t="s">
        <v>71</v>
      </c>
      <c r="G442" s="1">
        <v>45327</v>
      </c>
      <c r="I442">
        <v>80</v>
      </c>
      <c r="K442" t="s">
        <v>952</v>
      </c>
      <c r="L442" t="s">
        <v>54</v>
      </c>
      <c r="M442" t="b">
        <v>0</v>
      </c>
      <c r="N442">
        <v>146</v>
      </c>
      <c r="T442">
        <v>146</v>
      </c>
      <c r="U442" t="s">
        <v>1887</v>
      </c>
      <c r="X442" t="s">
        <v>2249</v>
      </c>
      <c r="Y442" t="b">
        <v>1</v>
      </c>
      <c r="AA442" t="s">
        <v>952</v>
      </c>
    </row>
    <row r="443" spans="1:27" x14ac:dyDescent="0.2">
      <c r="A443" t="s">
        <v>1146</v>
      </c>
      <c r="B443">
        <v>106159</v>
      </c>
      <c r="C443">
        <v>122</v>
      </c>
      <c r="D443" t="s">
        <v>1890</v>
      </c>
      <c r="E443" t="s">
        <v>1891</v>
      </c>
      <c r="F443" t="s">
        <v>58</v>
      </c>
      <c r="G443" s="1">
        <v>45246</v>
      </c>
      <c r="I443">
        <v>113</v>
      </c>
      <c r="K443" t="s">
        <v>952</v>
      </c>
      <c r="L443" t="s">
        <v>54</v>
      </c>
      <c r="M443" t="b">
        <v>0</v>
      </c>
      <c r="N443">
        <v>130</v>
      </c>
      <c r="T443">
        <v>130</v>
      </c>
      <c r="U443" t="s">
        <v>1887</v>
      </c>
      <c r="V443" t="s">
        <v>2251</v>
      </c>
      <c r="W443" t="s">
        <v>2025</v>
      </c>
      <c r="X443" t="s">
        <v>2026</v>
      </c>
      <c r="Y443" t="b">
        <v>1</v>
      </c>
      <c r="Z443">
        <v>110</v>
      </c>
      <c r="AA443" t="s">
        <v>976</v>
      </c>
    </row>
    <row r="444" spans="1:27" x14ac:dyDescent="0.2">
      <c r="A444" t="s">
        <v>1146</v>
      </c>
      <c r="B444">
        <v>106159</v>
      </c>
      <c r="C444">
        <v>122</v>
      </c>
      <c r="D444" t="s">
        <v>1890</v>
      </c>
      <c r="E444" t="s">
        <v>1891</v>
      </c>
      <c r="F444" t="s">
        <v>58</v>
      </c>
      <c r="G444" s="1">
        <v>45246</v>
      </c>
      <c r="I444">
        <v>113</v>
      </c>
      <c r="K444" t="s">
        <v>952</v>
      </c>
      <c r="L444" t="s">
        <v>54</v>
      </c>
      <c r="M444" t="b">
        <v>0</v>
      </c>
      <c r="N444">
        <v>130</v>
      </c>
      <c r="T444">
        <v>130</v>
      </c>
      <c r="U444" t="s">
        <v>1887</v>
      </c>
      <c r="V444" t="s">
        <v>2252</v>
      </c>
      <c r="W444" t="s">
        <v>2025</v>
      </c>
      <c r="X444" t="s">
        <v>2026</v>
      </c>
      <c r="Y444" t="b">
        <v>1</v>
      </c>
      <c r="Z444">
        <v>20</v>
      </c>
      <c r="AA444" t="s">
        <v>976</v>
      </c>
    </row>
    <row r="445" spans="1:27" x14ac:dyDescent="0.2">
      <c r="A445" t="s">
        <v>1146</v>
      </c>
      <c r="B445">
        <v>106159</v>
      </c>
      <c r="C445">
        <v>122</v>
      </c>
      <c r="D445" t="s">
        <v>1890</v>
      </c>
      <c r="E445" t="s">
        <v>1891</v>
      </c>
      <c r="F445" t="s">
        <v>58</v>
      </c>
      <c r="G445" s="1">
        <v>45246</v>
      </c>
      <c r="I445">
        <v>113</v>
      </c>
      <c r="K445" t="s">
        <v>952</v>
      </c>
      <c r="L445" t="s">
        <v>54</v>
      </c>
      <c r="M445" t="b">
        <v>0</v>
      </c>
      <c r="N445">
        <v>130</v>
      </c>
      <c r="T445">
        <v>130</v>
      </c>
      <c r="U445" t="s">
        <v>1887</v>
      </c>
      <c r="X445" t="s">
        <v>2026</v>
      </c>
      <c r="Y445" t="b">
        <v>1</v>
      </c>
      <c r="AA445" t="s">
        <v>952</v>
      </c>
    </row>
    <row r="446" spans="1:27" x14ac:dyDescent="0.2">
      <c r="A446" t="s">
        <v>1418</v>
      </c>
      <c r="B446">
        <v>478905</v>
      </c>
      <c r="C446">
        <v>55</v>
      </c>
      <c r="D446" t="s">
        <v>1885</v>
      </c>
      <c r="E446" t="s">
        <v>1930</v>
      </c>
      <c r="F446" t="s">
        <v>71</v>
      </c>
      <c r="G446" s="1">
        <v>44147</v>
      </c>
      <c r="I446">
        <v>13</v>
      </c>
      <c r="K446" t="s">
        <v>952</v>
      </c>
      <c r="L446" t="s">
        <v>973</v>
      </c>
      <c r="M446" t="b">
        <v>0</v>
      </c>
      <c r="O446">
        <v>4</v>
      </c>
      <c r="T446">
        <v>4</v>
      </c>
      <c r="U446" t="s">
        <v>1887</v>
      </c>
      <c r="V446" t="s">
        <v>2253</v>
      </c>
      <c r="W446" t="s">
        <v>1997</v>
      </c>
      <c r="X446" t="s">
        <v>1937</v>
      </c>
      <c r="Y446" t="b">
        <v>1</v>
      </c>
      <c r="Z446">
        <v>3</v>
      </c>
      <c r="AA446" t="s">
        <v>976</v>
      </c>
    </row>
    <row r="447" spans="1:27" x14ac:dyDescent="0.2">
      <c r="A447" t="s">
        <v>1418</v>
      </c>
      <c r="B447">
        <v>478905</v>
      </c>
      <c r="C447">
        <v>55</v>
      </c>
      <c r="D447" t="s">
        <v>1885</v>
      </c>
      <c r="E447" t="s">
        <v>1930</v>
      </c>
      <c r="F447" t="s">
        <v>71</v>
      </c>
      <c r="G447" s="1">
        <v>44147</v>
      </c>
      <c r="I447">
        <v>13</v>
      </c>
      <c r="K447" t="s">
        <v>952</v>
      </c>
      <c r="L447" t="s">
        <v>973</v>
      </c>
      <c r="M447" t="b">
        <v>0</v>
      </c>
      <c r="O447">
        <v>4</v>
      </c>
      <c r="T447">
        <v>4</v>
      </c>
      <c r="U447" t="s">
        <v>1887</v>
      </c>
      <c r="V447" t="s">
        <v>2254</v>
      </c>
      <c r="W447" t="s">
        <v>1997</v>
      </c>
      <c r="X447" t="s">
        <v>1937</v>
      </c>
      <c r="Y447" t="b">
        <v>1</v>
      </c>
      <c r="Z447">
        <v>1</v>
      </c>
      <c r="AA447" t="s">
        <v>976</v>
      </c>
    </row>
    <row r="448" spans="1:27" x14ac:dyDescent="0.2">
      <c r="A448" t="s">
        <v>1418</v>
      </c>
      <c r="B448">
        <v>478905</v>
      </c>
      <c r="C448">
        <v>55</v>
      </c>
      <c r="D448" t="s">
        <v>1885</v>
      </c>
      <c r="E448" t="s">
        <v>1930</v>
      </c>
      <c r="F448" t="s">
        <v>71</v>
      </c>
      <c r="G448" s="1">
        <v>44147</v>
      </c>
      <c r="I448">
        <v>13</v>
      </c>
      <c r="K448" t="s">
        <v>952</v>
      </c>
      <c r="L448" t="s">
        <v>973</v>
      </c>
      <c r="M448" t="b">
        <v>0</v>
      </c>
      <c r="O448">
        <v>4</v>
      </c>
      <c r="T448">
        <v>4</v>
      </c>
      <c r="U448" t="s">
        <v>1887</v>
      </c>
      <c r="X448" t="s">
        <v>1937</v>
      </c>
      <c r="Y448" t="b">
        <v>1</v>
      </c>
      <c r="AA448" t="s">
        <v>952</v>
      </c>
    </row>
    <row r="449" spans="1:27" x14ac:dyDescent="0.2">
      <c r="A449" t="s">
        <v>1418</v>
      </c>
      <c r="B449">
        <v>478905</v>
      </c>
      <c r="C449">
        <v>55</v>
      </c>
      <c r="D449" t="s">
        <v>1885</v>
      </c>
      <c r="E449" t="s">
        <v>1930</v>
      </c>
      <c r="F449" t="s">
        <v>71</v>
      </c>
      <c r="G449" s="1">
        <v>44147</v>
      </c>
      <c r="I449">
        <v>13</v>
      </c>
      <c r="K449" t="s">
        <v>952</v>
      </c>
      <c r="L449" t="s">
        <v>973</v>
      </c>
      <c r="M449" t="b">
        <v>0</v>
      </c>
      <c r="O449">
        <v>4</v>
      </c>
      <c r="T449">
        <v>4</v>
      </c>
      <c r="U449" t="s">
        <v>1887</v>
      </c>
      <c r="X449" t="s">
        <v>2023</v>
      </c>
      <c r="Y449" t="b">
        <v>1</v>
      </c>
      <c r="AA449" t="s">
        <v>952</v>
      </c>
    </row>
    <row r="450" spans="1:27" x14ac:dyDescent="0.2">
      <c r="A450" t="s">
        <v>1418</v>
      </c>
      <c r="B450">
        <v>478905</v>
      </c>
      <c r="C450">
        <v>55</v>
      </c>
      <c r="D450" t="s">
        <v>1885</v>
      </c>
      <c r="E450" t="s">
        <v>1930</v>
      </c>
      <c r="F450" t="s">
        <v>71</v>
      </c>
      <c r="G450" s="1">
        <v>44147</v>
      </c>
      <c r="I450">
        <v>13</v>
      </c>
      <c r="K450" t="s">
        <v>952</v>
      </c>
      <c r="L450" t="s">
        <v>973</v>
      </c>
      <c r="M450" t="b">
        <v>0</v>
      </c>
      <c r="O450">
        <v>4</v>
      </c>
      <c r="T450">
        <v>4</v>
      </c>
      <c r="U450" t="s">
        <v>1887</v>
      </c>
      <c r="X450" t="s">
        <v>1933</v>
      </c>
      <c r="Y450" t="b">
        <v>1</v>
      </c>
      <c r="AA450" t="s">
        <v>952</v>
      </c>
    </row>
    <row r="451" spans="1:27" x14ac:dyDescent="0.2">
      <c r="A451" t="s">
        <v>1418</v>
      </c>
      <c r="B451">
        <v>478905</v>
      </c>
      <c r="C451">
        <v>55</v>
      </c>
      <c r="D451" t="s">
        <v>1885</v>
      </c>
      <c r="E451" t="s">
        <v>1930</v>
      </c>
      <c r="F451" t="s">
        <v>71</v>
      </c>
      <c r="G451" s="1">
        <v>44147</v>
      </c>
      <c r="I451">
        <v>13</v>
      </c>
      <c r="K451" t="s">
        <v>952</v>
      </c>
      <c r="L451" t="s">
        <v>973</v>
      </c>
      <c r="M451" t="b">
        <v>0</v>
      </c>
      <c r="O451">
        <v>4</v>
      </c>
      <c r="T451">
        <v>4</v>
      </c>
      <c r="U451" t="s">
        <v>1887</v>
      </c>
      <c r="X451" t="s">
        <v>2010</v>
      </c>
      <c r="Y451" t="b">
        <v>1</v>
      </c>
      <c r="AA451" t="s">
        <v>952</v>
      </c>
    </row>
    <row r="452" spans="1:27" x14ac:dyDescent="0.2">
      <c r="A452" t="s">
        <v>1541</v>
      </c>
      <c r="B452">
        <v>311660</v>
      </c>
      <c r="C452">
        <v>5</v>
      </c>
      <c r="D452" t="s">
        <v>1890</v>
      </c>
      <c r="E452" t="s">
        <v>1891</v>
      </c>
      <c r="F452" t="s">
        <v>76</v>
      </c>
      <c r="G452" s="1">
        <v>44092</v>
      </c>
      <c r="I452">
        <v>6</v>
      </c>
      <c r="K452" t="s">
        <v>952</v>
      </c>
      <c r="L452" t="s">
        <v>973</v>
      </c>
      <c r="M452" t="b">
        <v>0</v>
      </c>
      <c r="O452">
        <v>6</v>
      </c>
      <c r="T452">
        <v>6</v>
      </c>
      <c r="U452" t="s">
        <v>1887</v>
      </c>
      <c r="V452" t="s">
        <v>2255</v>
      </c>
      <c r="W452" t="s">
        <v>1889</v>
      </c>
      <c r="X452" t="s">
        <v>1913</v>
      </c>
      <c r="Y452" t="b">
        <v>1</v>
      </c>
      <c r="Z452">
        <v>6</v>
      </c>
      <c r="AA452" t="s">
        <v>976</v>
      </c>
    </row>
    <row r="453" spans="1:27" x14ac:dyDescent="0.2">
      <c r="A453" t="s">
        <v>1541</v>
      </c>
      <c r="B453">
        <v>311660</v>
      </c>
      <c r="C453">
        <v>5</v>
      </c>
      <c r="D453" t="s">
        <v>1890</v>
      </c>
      <c r="E453" t="s">
        <v>1891</v>
      </c>
      <c r="F453" t="s">
        <v>76</v>
      </c>
      <c r="G453" s="1">
        <v>44092</v>
      </c>
      <c r="I453">
        <v>6</v>
      </c>
      <c r="K453" t="s">
        <v>952</v>
      </c>
      <c r="L453" t="s">
        <v>973</v>
      </c>
      <c r="M453" t="b">
        <v>0</v>
      </c>
      <c r="O453">
        <v>6</v>
      </c>
      <c r="T453">
        <v>6</v>
      </c>
      <c r="U453" t="s">
        <v>1887</v>
      </c>
      <c r="X453" t="s">
        <v>1913</v>
      </c>
      <c r="Y453" t="b">
        <v>1</v>
      </c>
      <c r="AA453" t="s">
        <v>952</v>
      </c>
    </row>
    <row r="454" spans="1:27" x14ac:dyDescent="0.2">
      <c r="A454" t="s">
        <v>278</v>
      </c>
      <c r="B454">
        <v>456357</v>
      </c>
      <c r="C454">
        <v>2</v>
      </c>
      <c r="D454" t="s">
        <v>1890</v>
      </c>
      <c r="E454" t="s">
        <v>1891</v>
      </c>
      <c r="F454" t="s">
        <v>76</v>
      </c>
      <c r="G454" s="1">
        <v>45748</v>
      </c>
      <c r="H454" s="1">
        <v>45838</v>
      </c>
      <c r="J454">
        <v>3</v>
      </c>
      <c r="K454" t="s">
        <v>53</v>
      </c>
      <c r="L454" t="s">
        <v>54</v>
      </c>
      <c r="M454" t="b">
        <v>0</v>
      </c>
      <c r="N454">
        <v>4</v>
      </c>
      <c r="T454">
        <v>4</v>
      </c>
      <c r="U454" t="s">
        <v>1887</v>
      </c>
      <c r="V454" t="s">
        <v>2256</v>
      </c>
      <c r="W454" t="s">
        <v>1928</v>
      </c>
      <c r="X454" t="s">
        <v>1929</v>
      </c>
      <c r="Y454" t="b">
        <v>1</v>
      </c>
      <c r="Z454">
        <v>1</v>
      </c>
      <c r="AA454" t="s">
        <v>976</v>
      </c>
    </row>
    <row r="455" spans="1:27" x14ac:dyDescent="0.2">
      <c r="A455" t="s">
        <v>278</v>
      </c>
      <c r="B455">
        <v>456357</v>
      </c>
      <c r="C455">
        <v>2</v>
      </c>
      <c r="D455" t="s">
        <v>1890</v>
      </c>
      <c r="E455" t="s">
        <v>1891</v>
      </c>
      <c r="F455" t="s">
        <v>76</v>
      </c>
      <c r="G455" s="1">
        <v>45748</v>
      </c>
      <c r="H455" s="1">
        <v>45838</v>
      </c>
      <c r="J455">
        <v>3</v>
      </c>
      <c r="K455" t="s">
        <v>53</v>
      </c>
      <c r="L455" t="s">
        <v>54</v>
      </c>
      <c r="M455" t="b">
        <v>0</v>
      </c>
      <c r="N455">
        <v>4</v>
      </c>
      <c r="T455">
        <v>4</v>
      </c>
      <c r="U455" t="s">
        <v>1887</v>
      </c>
      <c r="V455" t="s">
        <v>2257</v>
      </c>
      <c r="W455" t="s">
        <v>1928</v>
      </c>
      <c r="X455" t="s">
        <v>1929</v>
      </c>
      <c r="Y455" t="b">
        <v>1</v>
      </c>
      <c r="Z455">
        <v>3</v>
      </c>
      <c r="AA455" t="s">
        <v>976</v>
      </c>
    </row>
    <row r="456" spans="1:27" x14ac:dyDescent="0.2">
      <c r="A456" t="s">
        <v>278</v>
      </c>
      <c r="B456">
        <v>456357</v>
      </c>
      <c r="C456">
        <v>2</v>
      </c>
      <c r="D456" t="s">
        <v>1890</v>
      </c>
      <c r="E456" t="s">
        <v>1891</v>
      </c>
      <c r="F456" t="s">
        <v>76</v>
      </c>
      <c r="G456" s="1">
        <v>45748</v>
      </c>
      <c r="H456" s="1">
        <v>45838</v>
      </c>
      <c r="J456">
        <v>3</v>
      </c>
      <c r="K456" t="s">
        <v>53</v>
      </c>
      <c r="L456" t="s">
        <v>54</v>
      </c>
      <c r="M456" t="b">
        <v>0</v>
      </c>
      <c r="N456">
        <v>4</v>
      </c>
      <c r="T456">
        <v>4</v>
      </c>
      <c r="U456" t="s">
        <v>1887</v>
      </c>
      <c r="X456" t="s">
        <v>1929</v>
      </c>
      <c r="Y456" t="b">
        <v>1</v>
      </c>
      <c r="AA456" t="s">
        <v>53</v>
      </c>
    </row>
    <row r="457" spans="1:27" x14ac:dyDescent="0.2">
      <c r="A457" t="s">
        <v>1518</v>
      </c>
      <c r="B457">
        <v>320840</v>
      </c>
      <c r="C457">
        <v>6</v>
      </c>
      <c r="D457" t="s">
        <v>1890</v>
      </c>
      <c r="E457" t="s">
        <v>1891</v>
      </c>
      <c r="F457" t="s">
        <v>76</v>
      </c>
      <c r="G457" s="1">
        <v>44119</v>
      </c>
      <c r="I457">
        <v>8</v>
      </c>
      <c r="K457" t="s">
        <v>952</v>
      </c>
      <c r="L457" t="s">
        <v>973</v>
      </c>
      <c r="M457" t="b">
        <v>0</v>
      </c>
      <c r="O457">
        <v>6</v>
      </c>
      <c r="T457">
        <v>6</v>
      </c>
      <c r="U457" t="s">
        <v>1887</v>
      </c>
      <c r="V457" t="s">
        <v>2258</v>
      </c>
      <c r="W457" t="s">
        <v>1912</v>
      </c>
      <c r="X457" t="s">
        <v>1916</v>
      </c>
      <c r="Y457" t="b">
        <v>1</v>
      </c>
      <c r="Z457">
        <v>6</v>
      </c>
      <c r="AA457" t="s">
        <v>976</v>
      </c>
    </row>
    <row r="458" spans="1:27" x14ac:dyDescent="0.2">
      <c r="A458" t="s">
        <v>1518</v>
      </c>
      <c r="B458">
        <v>320840</v>
      </c>
      <c r="C458">
        <v>6</v>
      </c>
      <c r="D458" t="s">
        <v>1890</v>
      </c>
      <c r="E458" t="s">
        <v>1891</v>
      </c>
      <c r="F458" t="s">
        <v>76</v>
      </c>
      <c r="G458" s="1">
        <v>44119</v>
      </c>
      <c r="I458">
        <v>8</v>
      </c>
      <c r="K458" t="s">
        <v>952</v>
      </c>
      <c r="L458" t="s">
        <v>973</v>
      </c>
      <c r="M458" t="b">
        <v>0</v>
      </c>
      <c r="O458">
        <v>6</v>
      </c>
      <c r="T458">
        <v>6</v>
      </c>
      <c r="U458" t="s">
        <v>1887</v>
      </c>
      <c r="X458" t="s">
        <v>1916</v>
      </c>
      <c r="Y458" t="b">
        <v>1</v>
      </c>
      <c r="AA458" t="s">
        <v>952</v>
      </c>
    </row>
    <row r="459" spans="1:27" x14ac:dyDescent="0.2">
      <c r="A459" t="s">
        <v>1501</v>
      </c>
      <c r="B459">
        <v>327919</v>
      </c>
      <c r="C459">
        <v>38</v>
      </c>
      <c r="D459" t="s">
        <v>1890</v>
      </c>
      <c r="E459" t="s">
        <v>1891</v>
      </c>
      <c r="F459" t="s">
        <v>76</v>
      </c>
      <c r="G459" s="1">
        <v>44167</v>
      </c>
      <c r="I459">
        <v>47</v>
      </c>
      <c r="K459" t="s">
        <v>952</v>
      </c>
      <c r="L459" t="s">
        <v>973</v>
      </c>
      <c r="M459" t="b">
        <v>0</v>
      </c>
      <c r="O459">
        <v>45</v>
      </c>
      <c r="T459">
        <v>45</v>
      </c>
      <c r="U459" t="s">
        <v>1887</v>
      </c>
      <c r="V459" t="s">
        <v>2259</v>
      </c>
      <c r="W459" t="s">
        <v>1997</v>
      </c>
      <c r="X459" t="s">
        <v>1937</v>
      </c>
      <c r="Y459" t="b">
        <v>1</v>
      </c>
      <c r="Z459">
        <v>45</v>
      </c>
      <c r="AA459" t="s">
        <v>976</v>
      </c>
    </row>
    <row r="460" spans="1:27" x14ac:dyDescent="0.2">
      <c r="A460" t="s">
        <v>1501</v>
      </c>
      <c r="B460">
        <v>327919</v>
      </c>
      <c r="C460">
        <v>38</v>
      </c>
      <c r="D460" t="s">
        <v>1890</v>
      </c>
      <c r="E460" t="s">
        <v>1891</v>
      </c>
      <c r="F460" t="s">
        <v>76</v>
      </c>
      <c r="G460" s="1">
        <v>44167</v>
      </c>
      <c r="I460">
        <v>47</v>
      </c>
      <c r="K460" t="s">
        <v>952</v>
      </c>
      <c r="L460" t="s">
        <v>973</v>
      </c>
      <c r="M460" t="b">
        <v>0</v>
      </c>
      <c r="O460">
        <v>45</v>
      </c>
      <c r="T460">
        <v>45</v>
      </c>
      <c r="U460" t="s">
        <v>1887</v>
      </c>
      <c r="X460" t="s">
        <v>1937</v>
      </c>
      <c r="Y460" t="b">
        <v>1</v>
      </c>
      <c r="AA460" t="s">
        <v>952</v>
      </c>
    </row>
    <row r="461" spans="1:27" x14ac:dyDescent="0.2">
      <c r="A461" t="s">
        <v>1808</v>
      </c>
      <c r="B461">
        <v>107949</v>
      </c>
      <c r="C461">
        <v>49</v>
      </c>
      <c r="D461" t="s">
        <v>1890</v>
      </c>
      <c r="E461" t="s">
        <v>1891</v>
      </c>
      <c r="F461" t="s">
        <v>71</v>
      </c>
      <c r="G461" s="1">
        <v>44194</v>
      </c>
      <c r="I461">
        <v>25</v>
      </c>
      <c r="K461" t="s">
        <v>952</v>
      </c>
      <c r="L461" t="s">
        <v>973</v>
      </c>
      <c r="M461" t="b">
        <v>0</v>
      </c>
      <c r="O461">
        <v>25</v>
      </c>
      <c r="T461">
        <v>25</v>
      </c>
      <c r="U461" t="s">
        <v>1887</v>
      </c>
      <c r="V461" t="s">
        <v>2260</v>
      </c>
      <c r="W461" t="s">
        <v>1902</v>
      </c>
      <c r="X461" t="s">
        <v>1903</v>
      </c>
      <c r="Y461" t="b">
        <v>1</v>
      </c>
      <c r="Z461">
        <v>25</v>
      </c>
      <c r="AA461" t="s">
        <v>976</v>
      </c>
    </row>
    <row r="462" spans="1:27" x14ac:dyDescent="0.2">
      <c r="A462" t="s">
        <v>1808</v>
      </c>
      <c r="B462">
        <v>107949</v>
      </c>
      <c r="C462">
        <v>49</v>
      </c>
      <c r="D462" t="s">
        <v>1890</v>
      </c>
      <c r="E462" t="s">
        <v>1891</v>
      </c>
      <c r="F462" t="s">
        <v>71</v>
      </c>
      <c r="G462" s="1">
        <v>44194</v>
      </c>
      <c r="I462">
        <v>25</v>
      </c>
      <c r="K462" t="s">
        <v>952</v>
      </c>
      <c r="L462" t="s">
        <v>973</v>
      </c>
      <c r="M462" t="b">
        <v>0</v>
      </c>
      <c r="O462">
        <v>25</v>
      </c>
      <c r="T462">
        <v>25</v>
      </c>
      <c r="U462" t="s">
        <v>1887</v>
      </c>
      <c r="X462" t="s">
        <v>1903</v>
      </c>
      <c r="Y462" t="b">
        <v>1</v>
      </c>
      <c r="AA462" t="s">
        <v>952</v>
      </c>
    </row>
    <row r="463" spans="1:27" x14ac:dyDescent="0.2">
      <c r="A463" t="s">
        <v>1726</v>
      </c>
      <c r="B463">
        <v>113466</v>
      </c>
      <c r="C463">
        <v>14</v>
      </c>
      <c r="D463" t="s">
        <v>1890</v>
      </c>
      <c r="E463" t="s">
        <v>1891</v>
      </c>
      <c r="F463" t="s">
        <v>76</v>
      </c>
      <c r="G463" s="1">
        <v>44085</v>
      </c>
      <c r="I463">
        <v>1</v>
      </c>
      <c r="K463" t="s">
        <v>952</v>
      </c>
      <c r="L463" t="s">
        <v>973</v>
      </c>
      <c r="M463" t="b">
        <v>0</v>
      </c>
      <c r="O463">
        <v>1</v>
      </c>
      <c r="T463">
        <v>1</v>
      </c>
      <c r="U463" t="s">
        <v>1887</v>
      </c>
      <c r="V463" t="s">
        <v>2261</v>
      </c>
      <c r="W463" t="s">
        <v>1889</v>
      </c>
      <c r="X463" t="s">
        <v>1887</v>
      </c>
      <c r="Y463" t="b">
        <v>1</v>
      </c>
      <c r="Z463">
        <v>1</v>
      </c>
      <c r="AA463" t="s">
        <v>976</v>
      </c>
    </row>
    <row r="464" spans="1:27" x14ac:dyDescent="0.2">
      <c r="A464" t="s">
        <v>1726</v>
      </c>
      <c r="B464">
        <v>113466</v>
      </c>
      <c r="C464">
        <v>14</v>
      </c>
      <c r="D464" t="s">
        <v>1890</v>
      </c>
      <c r="E464" t="s">
        <v>1891</v>
      </c>
      <c r="F464" t="s">
        <v>76</v>
      </c>
      <c r="G464" s="1">
        <v>44085</v>
      </c>
      <c r="I464">
        <v>1</v>
      </c>
      <c r="K464" t="s">
        <v>952</v>
      </c>
      <c r="L464" t="s">
        <v>973</v>
      </c>
      <c r="M464" t="b">
        <v>0</v>
      </c>
      <c r="O464">
        <v>1</v>
      </c>
      <c r="T464">
        <v>1</v>
      </c>
      <c r="U464" t="s">
        <v>1887</v>
      </c>
      <c r="X464" t="s">
        <v>1887</v>
      </c>
      <c r="Y464" t="b">
        <v>1</v>
      </c>
      <c r="AA464" t="s">
        <v>952</v>
      </c>
    </row>
    <row r="465" spans="1:27" x14ac:dyDescent="0.2">
      <c r="A465" t="s">
        <v>1190</v>
      </c>
      <c r="B465">
        <v>319336</v>
      </c>
      <c r="C465">
        <v>221</v>
      </c>
      <c r="D465" t="s">
        <v>1890</v>
      </c>
      <c r="E465" t="s">
        <v>1891</v>
      </c>
      <c r="F465" t="s">
        <v>58</v>
      </c>
      <c r="G465" s="1">
        <v>45273</v>
      </c>
      <c r="I465">
        <v>77</v>
      </c>
      <c r="K465" t="s">
        <v>952</v>
      </c>
      <c r="L465" t="s">
        <v>54</v>
      </c>
      <c r="M465" t="b">
        <v>0</v>
      </c>
      <c r="N465">
        <v>10</v>
      </c>
      <c r="T465">
        <v>10</v>
      </c>
      <c r="U465" t="s">
        <v>1887</v>
      </c>
      <c r="V465" t="s">
        <v>2262</v>
      </c>
      <c r="W465" t="s">
        <v>1976</v>
      </c>
      <c r="X465" t="s">
        <v>1895</v>
      </c>
      <c r="Y465" t="b">
        <v>1</v>
      </c>
      <c r="Z465">
        <v>10</v>
      </c>
      <c r="AA465" t="s">
        <v>976</v>
      </c>
    </row>
    <row r="466" spans="1:27" x14ac:dyDescent="0.2">
      <c r="A466" t="s">
        <v>1190</v>
      </c>
      <c r="B466">
        <v>319336</v>
      </c>
      <c r="C466">
        <v>221</v>
      </c>
      <c r="D466" t="s">
        <v>1890</v>
      </c>
      <c r="E466" t="s">
        <v>1891</v>
      </c>
      <c r="F466" t="s">
        <v>58</v>
      </c>
      <c r="G466" s="1">
        <v>45273</v>
      </c>
      <c r="I466">
        <v>77</v>
      </c>
      <c r="K466" t="s">
        <v>952</v>
      </c>
      <c r="L466" t="s">
        <v>54</v>
      </c>
      <c r="M466" t="b">
        <v>0</v>
      </c>
      <c r="N466">
        <v>10</v>
      </c>
      <c r="T466">
        <v>10</v>
      </c>
      <c r="U466" t="s">
        <v>1887</v>
      </c>
      <c r="X466" t="s">
        <v>2183</v>
      </c>
      <c r="Y466" t="b">
        <v>1</v>
      </c>
      <c r="AA466" t="s">
        <v>952</v>
      </c>
    </row>
    <row r="467" spans="1:27" x14ac:dyDescent="0.2">
      <c r="A467" t="s">
        <v>1190</v>
      </c>
      <c r="B467">
        <v>319336</v>
      </c>
      <c r="C467">
        <v>221</v>
      </c>
      <c r="D467" t="s">
        <v>1890</v>
      </c>
      <c r="E467" t="s">
        <v>1891</v>
      </c>
      <c r="F467" t="s">
        <v>58</v>
      </c>
      <c r="G467" s="1">
        <v>45273</v>
      </c>
      <c r="I467">
        <v>77</v>
      </c>
      <c r="K467" t="s">
        <v>952</v>
      </c>
      <c r="L467" t="s">
        <v>54</v>
      </c>
      <c r="M467" t="b">
        <v>0</v>
      </c>
      <c r="N467">
        <v>10</v>
      </c>
      <c r="T467">
        <v>10</v>
      </c>
      <c r="U467" t="s">
        <v>1887</v>
      </c>
      <c r="X467" t="s">
        <v>2142</v>
      </c>
      <c r="Y467" t="b">
        <v>1</v>
      </c>
      <c r="AA467" t="s">
        <v>952</v>
      </c>
    </row>
    <row r="468" spans="1:27" x14ac:dyDescent="0.2">
      <c r="A468" t="s">
        <v>987</v>
      </c>
      <c r="B468">
        <v>109685</v>
      </c>
      <c r="C468">
        <v>167</v>
      </c>
      <c r="D468" t="s">
        <v>1890</v>
      </c>
      <c r="E468" t="s">
        <v>1891</v>
      </c>
      <c r="F468" t="s">
        <v>58</v>
      </c>
      <c r="G468" s="1">
        <v>45617</v>
      </c>
      <c r="H468" s="1">
        <v>45720</v>
      </c>
      <c r="I468">
        <v>180</v>
      </c>
      <c r="J468">
        <v>214</v>
      </c>
      <c r="K468" t="s">
        <v>976</v>
      </c>
      <c r="L468" t="s">
        <v>54</v>
      </c>
      <c r="M468" t="b">
        <v>0</v>
      </c>
      <c r="N468">
        <v>217</v>
      </c>
      <c r="T468">
        <v>217</v>
      </c>
      <c r="U468" t="s">
        <v>1887</v>
      </c>
      <c r="V468" t="s">
        <v>2263</v>
      </c>
      <c r="W468" t="s">
        <v>1905</v>
      </c>
      <c r="X468" t="s">
        <v>1906</v>
      </c>
      <c r="Y468" t="b">
        <v>1</v>
      </c>
      <c r="Z468">
        <v>208</v>
      </c>
      <c r="AA468" t="s">
        <v>976</v>
      </c>
    </row>
    <row r="469" spans="1:27" x14ac:dyDescent="0.2">
      <c r="A469" t="s">
        <v>987</v>
      </c>
      <c r="B469">
        <v>109685</v>
      </c>
      <c r="C469">
        <v>167</v>
      </c>
      <c r="D469" t="s">
        <v>1890</v>
      </c>
      <c r="E469" t="s">
        <v>1891</v>
      </c>
      <c r="F469" t="s">
        <v>58</v>
      </c>
      <c r="G469" s="1">
        <v>45617</v>
      </c>
      <c r="H469" s="1">
        <v>45720</v>
      </c>
      <c r="I469">
        <v>180</v>
      </c>
      <c r="J469">
        <v>214</v>
      </c>
      <c r="K469" t="s">
        <v>976</v>
      </c>
      <c r="L469" t="s">
        <v>54</v>
      </c>
      <c r="M469" t="b">
        <v>0</v>
      </c>
      <c r="N469">
        <v>217</v>
      </c>
      <c r="T469">
        <v>217</v>
      </c>
      <c r="U469" t="s">
        <v>1887</v>
      </c>
      <c r="V469" t="s">
        <v>2264</v>
      </c>
      <c r="W469" t="s">
        <v>1905</v>
      </c>
      <c r="X469" t="s">
        <v>1906</v>
      </c>
      <c r="Y469" t="b">
        <v>1</v>
      </c>
      <c r="Z469">
        <v>5</v>
      </c>
      <c r="AA469" t="s">
        <v>976</v>
      </c>
    </row>
    <row r="470" spans="1:27" x14ac:dyDescent="0.2">
      <c r="A470" t="s">
        <v>987</v>
      </c>
      <c r="B470">
        <v>109685</v>
      </c>
      <c r="C470">
        <v>167</v>
      </c>
      <c r="D470" t="s">
        <v>1890</v>
      </c>
      <c r="E470" t="s">
        <v>1891</v>
      </c>
      <c r="F470" t="s">
        <v>58</v>
      </c>
      <c r="G470" s="1">
        <v>45617</v>
      </c>
      <c r="H470" s="1">
        <v>45720</v>
      </c>
      <c r="I470">
        <v>180</v>
      </c>
      <c r="J470">
        <v>214</v>
      </c>
      <c r="K470" t="s">
        <v>976</v>
      </c>
      <c r="L470" t="s">
        <v>54</v>
      </c>
      <c r="M470" t="b">
        <v>0</v>
      </c>
      <c r="N470">
        <v>217</v>
      </c>
      <c r="T470">
        <v>217</v>
      </c>
      <c r="U470" t="s">
        <v>1887</v>
      </c>
      <c r="V470" t="s">
        <v>2265</v>
      </c>
      <c r="W470" t="s">
        <v>1897</v>
      </c>
      <c r="X470" t="s">
        <v>1906</v>
      </c>
      <c r="Y470" t="b">
        <v>1</v>
      </c>
      <c r="Z470">
        <v>3</v>
      </c>
      <c r="AA470" t="s">
        <v>976</v>
      </c>
    </row>
    <row r="471" spans="1:27" x14ac:dyDescent="0.2">
      <c r="A471" t="s">
        <v>987</v>
      </c>
      <c r="B471">
        <v>109685</v>
      </c>
      <c r="C471">
        <v>167</v>
      </c>
      <c r="D471" t="s">
        <v>1890</v>
      </c>
      <c r="E471" t="s">
        <v>1891</v>
      </c>
      <c r="F471" t="s">
        <v>58</v>
      </c>
      <c r="G471" s="1">
        <v>45617</v>
      </c>
      <c r="H471" s="1">
        <v>45720</v>
      </c>
      <c r="I471">
        <v>180</v>
      </c>
      <c r="J471">
        <v>214</v>
      </c>
      <c r="K471" t="s">
        <v>976</v>
      </c>
      <c r="L471" t="s">
        <v>54</v>
      </c>
      <c r="M471" t="b">
        <v>0</v>
      </c>
      <c r="N471">
        <v>217</v>
      </c>
      <c r="T471">
        <v>217</v>
      </c>
      <c r="U471" t="s">
        <v>1887</v>
      </c>
      <c r="V471" t="s">
        <v>2266</v>
      </c>
      <c r="W471" t="s">
        <v>1897</v>
      </c>
      <c r="X471" t="s">
        <v>1906</v>
      </c>
      <c r="Y471" t="b">
        <v>1</v>
      </c>
      <c r="Z471">
        <v>1</v>
      </c>
      <c r="AA471" t="s">
        <v>976</v>
      </c>
    </row>
    <row r="472" spans="1:27" x14ac:dyDescent="0.2">
      <c r="A472" t="s">
        <v>1713</v>
      </c>
      <c r="B472">
        <v>115705</v>
      </c>
      <c r="C472">
        <v>2905</v>
      </c>
      <c r="D472" t="s">
        <v>1890</v>
      </c>
      <c r="E472" t="s">
        <v>1891</v>
      </c>
      <c r="F472" t="s">
        <v>55</v>
      </c>
      <c r="G472" s="1">
        <v>44090</v>
      </c>
      <c r="I472">
        <v>543</v>
      </c>
      <c r="K472" t="s">
        <v>952</v>
      </c>
      <c r="L472" t="s">
        <v>973</v>
      </c>
      <c r="M472" t="b">
        <v>0</v>
      </c>
      <c r="O472">
        <v>526</v>
      </c>
      <c r="T472">
        <v>526</v>
      </c>
      <c r="U472" t="s">
        <v>1887</v>
      </c>
      <c r="V472" t="s">
        <v>2267</v>
      </c>
      <c r="W472" t="s">
        <v>1889</v>
      </c>
      <c r="X472" t="s">
        <v>1913</v>
      </c>
      <c r="Y472" t="b">
        <v>1</v>
      </c>
      <c r="Z472">
        <v>526</v>
      </c>
      <c r="AA472" t="s">
        <v>976</v>
      </c>
    </row>
    <row r="473" spans="1:27" x14ac:dyDescent="0.2">
      <c r="A473" t="s">
        <v>1713</v>
      </c>
      <c r="B473">
        <v>115705</v>
      </c>
      <c r="C473">
        <v>2905</v>
      </c>
      <c r="D473" t="s">
        <v>1890</v>
      </c>
      <c r="E473" t="s">
        <v>1891</v>
      </c>
      <c r="F473" t="s">
        <v>55</v>
      </c>
      <c r="G473" s="1">
        <v>44090</v>
      </c>
      <c r="I473">
        <v>543</v>
      </c>
      <c r="K473" t="s">
        <v>952</v>
      </c>
      <c r="L473" t="s">
        <v>973</v>
      </c>
      <c r="M473" t="b">
        <v>0</v>
      </c>
      <c r="O473">
        <v>526</v>
      </c>
      <c r="T473">
        <v>526</v>
      </c>
      <c r="U473" t="s">
        <v>1887</v>
      </c>
      <c r="X473" t="s">
        <v>1913</v>
      </c>
      <c r="Y473" t="b">
        <v>1</v>
      </c>
      <c r="AA473" t="s">
        <v>952</v>
      </c>
    </row>
    <row r="474" spans="1:27" x14ac:dyDescent="0.2">
      <c r="A474" t="s">
        <v>1611</v>
      </c>
      <c r="B474">
        <v>179154</v>
      </c>
      <c r="C474">
        <v>1</v>
      </c>
      <c r="D474" t="s">
        <v>1890</v>
      </c>
      <c r="E474" t="s">
        <v>1891</v>
      </c>
      <c r="F474" t="s">
        <v>76</v>
      </c>
      <c r="G474" s="1">
        <v>44076</v>
      </c>
      <c r="I474">
        <v>3</v>
      </c>
      <c r="K474" t="s">
        <v>952</v>
      </c>
      <c r="L474" t="s">
        <v>973</v>
      </c>
      <c r="M474" t="b">
        <v>0</v>
      </c>
      <c r="O474">
        <v>3</v>
      </c>
      <c r="T474">
        <v>3</v>
      </c>
      <c r="U474" t="s">
        <v>1887</v>
      </c>
      <c r="V474" t="s">
        <v>2268</v>
      </c>
      <c r="W474" t="s">
        <v>1889</v>
      </c>
      <c r="X474" t="s">
        <v>1887</v>
      </c>
      <c r="Y474" t="b">
        <v>1</v>
      </c>
      <c r="Z474">
        <v>3</v>
      </c>
      <c r="AA474" t="s">
        <v>976</v>
      </c>
    </row>
    <row r="475" spans="1:27" x14ac:dyDescent="0.2">
      <c r="A475" t="s">
        <v>1611</v>
      </c>
      <c r="B475">
        <v>179154</v>
      </c>
      <c r="C475">
        <v>1</v>
      </c>
      <c r="D475" t="s">
        <v>1890</v>
      </c>
      <c r="E475" t="s">
        <v>1891</v>
      </c>
      <c r="F475" t="s">
        <v>76</v>
      </c>
      <c r="G475" s="1">
        <v>44076</v>
      </c>
      <c r="I475">
        <v>3</v>
      </c>
      <c r="K475" t="s">
        <v>952</v>
      </c>
      <c r="L475" t="s">
        <v>973</v>
      </c>
      <c r="M475" t="b">
        <v>0</v>
      </c>
      <c r="O475">
        <v>3</v>
      </c>
      <c r="T475">
        <v>3</v>
      </c>
      <c r="U475" t="s">
        <v>1887</v>
      </c>
      <c r="X475" t="s">
        <v>1887</v>
      </c>
      <c r="Y475" t="b">
        <v>1</v>
      </c>
      <c r="AA475" t="s">
        <v>952</v>
      </c>
    </row>
    <row r="476" spans="1:27" x14ac:dyDescent="0.2">
      <c r="A476" t="s">
        <v>444</v>
      </c>
      <c r="B476">
        <v>171614</v>
      </c>
      <c r="C476">
        <v>14</v>
      </c>
      <c r="D476" t="s">
        <v>1890</v>
      </c>
      <c r="E476" t="s">
        <v>1891</v>
      </c>
      <c r="F476" t="s">
        <v>76</v>
      </c>
      <c r="G476" s="1">
        <v>45729</v>
      </c>
      <c r="H476" s="1">
        <v>45880</v>
      </c>
      <c r="J476">
        <v>15</v>
      </c>
      <c r="K476" t="s">
        <v>53</v>
      </c>
      <c r="L476" t="s">
        <v>68</v>
      </c>
      <c r="M476" t="b">
        <v>0</v>
      </c>
      <c r="P476">
        <v>15</v>
      </c>
      <c r="T476">
        <v>15</v>
      </c>
      <c r="U476" t="s">
        <v>1887</v>
      </c>
      <c r="V476" t="s">
        <v>2269</v>
      </c>
      <c r="W476" t="s">
        <v>1928</v>
      </c>
      <c r="X476" t="s">
        <v>1898</v>
      </c>
      <c r="Y476" t="b">
        <v>1</v>
      </c>
      <c r="Z476">
        <v>15</v>
      </c>
      <c r="AA476" t="s">
        <v>976</v>
      </c>
    </row>
    <row r="477" spans="1:27" x14ac:dyDescent="0.2">
      <c r="A477" t="s">
        <v>444</v>
      </c>
      <c r="B477">
        <v>171614</v>
      </c>
      <c r="C477">
        <v>14</v>
      </c>
      <c r="D477" t="s">
        <v>1890</v>
      </c>
      <c r="E477" t="s">
        <v>1891</v>
      </c>
      <c r="F477" t="s">
        <v>76</v>
      </c>
      <c r="G477" s="1">
        <v>45729</v>
      </c>
      <c r="H477" s="1">
        <v>45880</v>
      </c>
      <c r="J477">
        <v>15</v>
      </c>
      <c r="K477" t="s">
        <v>53</v>
      </c>
      <c r="L477" t="s">
        <v>68</v>
      </c>
      <c r="M477" t="b">
        <v>0</v>
      </c>
      <c r="P477">
        <v>15</v>
      </c>
      <c r="T477">
        <v>15</v>
      </c>
      <c r="U477" t="s">
        <v>1887</v>
      </c>
      <c r="X477" t="s">
        <v>1898</v>
      </c>
      <c r="Y477" t="b">
        <v>1</v>
      </c>
      <c r="AA477" t="s">
        <v>53</v>
      </c>
    </row>
    <row r="478" spans="1:27" x14ac:dyDescent="0.2">
      <c r="A478" t="s">
        <v>885</v>
      </c>
      <c r="B478">
        <v>107160</v>
      </c>
      <c r="C478">
        <v>62</v>
      </c>
      <c r="D478" t="s">
        <v>1890</v>
      </c>
      <c r="E478" t="s">
        <v>1891</v>
      </c>
      <c r="F478" t="s">
        <v>71</v>
      </c>
      <c r="G478" s="1">
        <v>45468</v>
      </c>
      <c r="J478">
        <v>49</v>
      </c>
      <c r="K478" t="s">
        <v>53</v>
      </c>
      <c r="L478" t="s">
        <v>54</v>
      </c>
      <c r="M478" t="b">
        <v>0</v>
      </c>
      <c r="N478">
        <v>45</v>
      </c>
      <c r="T478">
        <v>45</v>
      </c>
      <c r="U478" t="s">
        <v>1887</v>
      </c>
      <c r="V478" t="s">
        <v>2270</v>
      </c>
      <c r="W478" t="s">
        <v>1893</v>
      </c>
      <c r="X478" t="s">
        <v>2084</v>
      </c>
      <c r="Y478" t="b">
        <v>1</v>
      </c>
      <c r="Z478">
        <v>45</v>
      </c>
      <c r="AA478" t="s">
        <v>976</v>
      </c>
    </row>
    <row r="479" spans="1:27" x14ac:dyDescent="0.2">
      <c r="A479" t="s">
        <v>885</v>
      </c>
      <c r="B479">
        <v>107160</v>
      </c>
      <c r="C479">
        <v>62</v>
      </c>
      <c r="D479" t="s">
        <v>1890</v>
      </c>
      <c r="E479" t="s">
        <v>1891</v>
      </c>
      <c r="F479" t="s">
        <v>71</v>
      </c>
      <c r="G479" s="1">
        <v>45468</v>
      </c>
      <c r="J479">
        <v>49</v>
      </c>
      <c r="K479" t="s">
        <v>53</v>
      </c>
      <c r="L479" t="s">
        <v>54</v>
      </c>
      <c r="M479" t="b">
        <v>0</v>
      </c>
      <c r="N479">
        <v>45</v>
      </c>
      <c r="T479">
        <v>45</v>
      </c>
      <c r="U479" t="s">
        <v>1887</v>
      </c>
      <c r="X479" t="s">
        <v>2084</v>
      </c>
      <c r="Y479" t="b">
        <v>1</v>
      </c>
      <c r="AA479" t="s">
        <v>53</v>
      </c>
    </row>
    <row r="480" spans="1:27" x14ac:dyDescent="0.2">
      <c r="A480" t="s">
        <v>230</v>
      </c>
      <c r="B480">
        <v>302987</v>
      </c>
      <c r="C480">
        <v>13</v>
      </c>
      <c r="D480" t="s">
        <v>1890</v>
      </c>
      <c r="E480" t="s">
        <v>1891</v>
      </c>
      <c r="F480" t="s">
        <v>76</v>
      </c>
      <c r="G480" s="1">
        <v>45610</v>
      </c>
      <c r="H480" s="1">
        <v>45769</v>
      </c>
      <c r="I480">
        <v>13</v>
      </c>
      <c r="J480">
        <v>15</v>
      </c>
      <c r="K480" t="s">
        <v>53</v>
      </c>
      <c r="L480" t="s">
        <v>54</v>
      </c>
      <c r="M480" t="b">
        <v>0</v>
      </c>
      <c r="N480">
        <v>28</v>
      </c>
      <c r="T480">
        <v>28</v>
      </c>
      <c r="U480" t="s">
        <v>1887</v>
      </c>
      <c r="V480" t="s">
        <v>2271</v>
      </c>
      <c r="W480" t="s">
        <v>2272</v>
      </c>
      <c r="X480" t="s">
        <v>2032</v>
      </c>
      <c r="Y480" t="b">
        <v>1</v>
      </c>
      <c r="Z480">
        <v>13</v>
      </c>
      <c r="AA480" t="s">
        <v>976</v>
      </c>
    </row>
    <row r="481" spans="1:27" x14ac:dyDescent="0.2">
      <c r="A481" t="s">
        <v>230</v>
      </c>
      <c r="B481">
        <v>302987</v>
      </c>
      <c r="C481">
        <v>13</v>
      </c>
      <c r="D481" t="s">
        <v>1890</v>
      </c>
      <c r="E481" t="s">
        <v>1891</v>
      </c>
      <c r="F481" t="s">
        <v>76</v>
      </c>
      <c r="G481" s="1">
        <v>45610</v>
      </c>
      <c r="H481" s="1">
        <v>45769</v>
      </c>
      <c r="I481">
        <v>13</v>
      </c>
      <c r="J481">
        <v>15</v>
      </c>
      <c r="K481" t="s">
        <v>53</v>
      </c>
      <c r="L481" t="s">
        <v>54</v>
      </c>
      <c r="M481" t="b">
        <v>0</v>
      </c>
      <c r="N481">
        <v>28</v>
      </c>
      <c r="T481">
        <v>28</v>
      </c>
      <c r="U481" t="s">
        <v>1887</v>
      </c>
      <c r="V481" t="s">
        <v>2273</v>
      </c>
      <c r="W481" t="s">
        <v>1940</v>
      </c>
      <c r="X481" t="s">
        <v>1900</v>
      </c>
      <c r="Y481" t="b">
        <v>1</v>
      </c>
      <c r="Z481">
        <v>15</v>
      </c>
      <c r="AA481" t="s">
        <v>976</v>
      </c>
    </row>
    <row r="482" spans="1:27" x14ac:dyDescent="0.2">
      <c r="A482" t="s">
        <v>230</v>
      </c>
      <c r="B482">
        <v>302987</v>
      </c>
      <c r="C482">
        <v>13</v>
      </c>
      <c r="D482" t="s">
        <v>1890</v>
      </c>
      <c r="E482" t="s">
        <v>1891</v>
      </c>
      <c r="F482" t="s">
        <v>76</v>
      </c>
      <c r="G482" s="1">
        <v>45610</v>
      </c>
      <c r="H482" s="1">
        <v>45769</v>
      </c>
      <c r="I482">
        <v>13</v>
      </c>
      <c r="J482">
        <v>15</v>
      </c>
      <c r="K482" t="s">
        <v>53</v>
      </c>
      <c r="L482" t="s">
        <v>54</v>
      </c>
      <c r="M482" t="b">
        <v>0</v>
      </c>
      <c r="N482">
        <v>28</v>
      </c>
      <c r="T482">
        <v>28</v>
      </c>
      <c r="U482" t="s">
        <v>1887</v>
      </c>
      <c r="X482" t="s">
        <v>2032</v>
      </c>
      <c r="Y482" t="b">
        <v>1</v>
      </c>
      <c r="AA482" t="s">
        <v>952</v>
      </c>
    </row>
    <row r="483" spans="1:27" x14ac:dyDescent="0.2">
      <c r="A483" t="s">
        <v>230</v>
      </c>
      <c r="B483">
        <v>302987</v>
      </c>
      <c r="C483">
        <v>13</v>
      </c>
      <c r="D483" t="s">
        <v>1890</v>
      </c>
      <c r="E483" t="s">
        <v>1891</v>
      </c>
      <c r="F483" t="s">
        <v>76</v>
      </c>
      <c r="G483" s="1">
        <v>45610</v>
      </c>
      <c r="H483" s="1">
        <v>45769</v>
      </c>
      <c r="I483">
        <v>13</v>
      </c>
      <c r="J483">
        <v>15</v>
      </c>
      <c r="K483" t="s">
        <v>53</v>
      </c>
      <c r="L483" t="s">
        <v>54</v>
      </c>
      <c r="M483" t="b">
        <v>0</v>
      </c>
      <c r="N483">
        <v>28</v>
      </c>
      <c r="T483">
        <v>28</v>
      </c>
      <c r="U483" t="s">
        <v>1887</v>
      </c>
      <c r="X483" t="s">
        <v>1900</v>
      </c>
      <c r="Y483" t="b">
        <v>1</v>
      </c>
      <c r="AA483" t="s">
        <v>53</v>
      </c>
    </row>
    <row r="484" spans="1:27" x14ac:dyDescent="0.2">
      <c r="A484" t="s">
        <v>263</v>
      </c>
      <c r="B484">
        <v>115779</v>
      </c>
      <c r="C484">
        <v>151</v>
      </c>
      <c r="D484" t="s">
        <v>1890</v>
      </c>
      <c r="E484" t="s">
        <v>1891</v>
      </c>
      <c r="F484" t="s">
        <v>58</v>
      </c>
      <c r="G484" s="1">
        <v>45162</v>
      </c>
      <c r="I484">
        <v>103</v>
      </c>
      <c r="J484">
        <v>115</v>
      </c>
      <c r="K484" t="s">
        <v>53</v>
      </c>
      <c r="L484" t="s">
        <v>54</v>
      </c>
      <c r="M484" t="b">
        <v>0</v>
      </c>
      <c r="N484">
        <v>170</v>
      </c>
      <c r="T484">
        <v>170</v>
      </c>
      <c r="U484" t="s">
        <v>1887</v>
      </c>
      <c r="V484" t="s">
        <v>2274</v>
      </c>
      <c r="W484" t="s">
        <v>1992</v>
      </c>
      <c r="X484" t="s">
        <v>1968</v>
      </c>
      <c r="Y484" t="b">
        <v>1</v>
      </c>
      <c r="Z484">
        <v>105</v>
      </c>
      <c r="AA484" t="s">
        <v>976</v>
      </c>
    </row>
    <row r="485" spans="1:27" x14ac:dyDescent="0.2">
      <c r="A485" t="s">
        <v>263</v>
      </c>
      <c r="B485">
        <v>115779</v>
      </c>
      <c r="C485">
        <v>151</v>
      </c>
      <c r="D485" t="s">
        <v>1890</v>
      </c>
      <c r="E485" t="s">
        <v>1891</v>
      </c>
      <c r="F485" t="s">
        <v>58</v>
      </c>
      <c r="G485" s="1">
        <v>45162</v>
      </c>
      <c r="I485">
        <v>103</v>
      </c>
      <c r="J485">
        <v>115</v>
      </c>
      <c r="K485" t="s">
        <v>53</v>
      </c>
      <c r="L485" t="s">
        <v>54</v>
      </c>
      <c r="M485" t="b">
        <v>0</v>
      </c>
      <c r="N485">
        <v>170</v>
      </c>
      <c r="T485">
        <v>170</v>
      </c>
      <c r="U485" t="s">
        <v>1887</v>
      </c>
      <c r="V485" t="s">
        <v>2275</v>
      </c>
      <c r="W485" t="s">
        <v>1992</v>
      </c>
      <c r="X485" t="s">
        <v>1968</v>
      </c>
      <c r="Y485" t="b">
        <v>1</v>
      </c>
      <c r="Z485">
        <v>65</v>
      </c>
      <c r="AA485" t="s">
        <v>976</v>
      </c>
    </row>
    <row r="486" spans="1:27" x14ac:dyDescent="0.2">
      <c r="A486" t="s">
        <v>263</v>
      </c>
      <c r="B486">
        <v>115779</v>
      </c>
      <c r="C486">
        <v>151</v>
      </c>
      <c r="D486" t="s">
        <v>1890</v>
      </c>
      <c r="E486" t="s">
        <v>1891</v>
      </c>
      <c r="F486" t="s">
        <v>58</v>
      </c>
      <c r="G486" s="1">
        <v>45162</v>
      </c>
      <c r="I486">
        <v>103</v>
      </c>
      <c r="J486">
        <v>115</v>
      </c>
      <c r="K486" t="s">
        <v>53</v>
      </c>
      <c r="L486" t="s">
        <v>54</v>
      </c>
      <c r="M486" t="b">
        <v>0</v>
      </c>
      <c r="N486">
        <v>170</v>
      </c>
      <c r="T486">
        <v>170</v>
      </c>
      <c r="U486" t="s">
        <v>1887</v>
      </c>
      <c r="X486" t="s">
        <v>1968</v>
      </c>
      <c r="Y486" t="b">
        <v>1</v>
      </c>
      <c r="AA486" t="s">
        <v>53</v>
      </c>
    </row>
    <row r="487" spans="1:27" x14ac:dyDescent="0.2">
      <c r="A487" t="s">
        <v>605</v>
      </c>
      <c r="B487">
        <v>303269</v>
      </c>
      <c r="C487">
        <v>47</v>
      </c>
      <c r="D487" t="s">
        <v>1890</v>
      </c>
      <c r="E487" t="s">
        <v>1891</v>
      </c>
      <c r="F487" t="s">
        <v>71</v>
      </c>
      <c r="G487" s="1">
        <v>45807</v>
      </c>
      <c r="H487" s="1">
        <v>45965</v>
      </c>
      <c r="J487">
        <v>53</v>
      </c>
      <c r="K487" t="s">
        <v>53</v>
      </c>
      <c r="L487" t="s">
        <v>54</v>
      </c>
      <c r="M487" t="b">
        <v>0</v>
      </c>
      <c r="N487">
        <v>52</v>
      </c>
      <c r="T487">
        <v>52</v>
      </c>
      <c r="U487" t="s">
        <v>1887</v>
      </c>
      <c r="V487" t="s">
        <v>2276</v>
      </c>
      <c r="W487" t="s">
        <v>1887</v>
      </c>
      <c r="X487" t="s">
        <v>2107</v>
      </c>
      <c r="Y487" t="b">
        <v>1</v>
      </c>
      <c r="Z487">
        <v>52</v>
      </c>
      <c r="AA487" t="s">
        <v>976</v>
      </c>
    </row>
    <row r="488" spans="1:27" x14ac:dyDescent="0.2">
      <c r="A488" t="s">
        <v>605</v>
      </c>
      <c r="B488">
        <v>303269</v>
      </c>
      <c r="C488">
        <v>47</v>
      </c>
      <c r="D488" t="s">
        <v>1890</v>
      </c>
      <c r="E488" t="s">
        <v>1891</v>
      </c>
      <c r="F488" t="s">
        <v>71</v>
      </c>
      <c r="G488" s="1">
        <v>45807</v>
      </c>
      <c r="H488" s="1">
        <v>45965</v>
      </c>
      <c r="J488">
        <v>53</v>
      </c>
      <c r="K488" t="s">
        <v>53</v>
      </c>
      <c r="L488" t="s">
        <v>54</v>
      </c>
      <c r="M488" t="b">
        <v>0</v>
      </c>
      <c r="N488">
        <v>52</v>
      </c>
      <c r="T488">
        <v>52</v>
      </c>
      <c r="U488" t="s">
        <v>1887</v>
      </c>
      <c r="X488" t="s">
        <v>2107</v>
      </c>
      <c r="Y488" t="b">
        <v>1</v>
      </c>
      <c r="AA488" t="s">
        <v>53</v>
      </c>
    </row>
    <row r="489" spans="1:27" x14ac:dyDescent="0.2">
      <c r="A489" t="s">
        <v>327</v>
      </c>
      <c r="B489">
        <v>112992</v>
      </c>
      <c r="C489">
        <v>11</v>
      </c>
      <c r="D489" t="s">
        <v>1890</v>
      </c>
      <c r="E489" t="s">
        <v>1891</v>
      </c>
      <c r="F489" t="s">
        <v>76</v>
      </c>
      <c r="G489" s="1">
        <v>45378</v>
      </c>
      <c r="I489">
        <v>11</v>
      </c>
      <c r="J489">
        <v>11</v>
      </c>
      <c r="K489" t="s">
        <v>53</v>
      </c>
      <c r="L489" t="s">
        <v>54</v>
      </c>
      <c r="M489" t="b">
        <v>0</v>
      </c>
      <c r="N489">
        <v>12</v>
      </c>
      <c r="T489">
        <v>12</v>
      </c>
      <c r="U489" t="s">
        <v>1887</v>
      </c>
      <c r="V489" t="s">
        <v>2277</v>
      </c>
      <c r="W489" t="s">
        <v>1951</v>
      </c>
      <c r="X489" t="s">
        <v>1899</v>
      </c>
      <c r="Y489" t="b">
        <v>1</v>
      </c>
      <c r="Z489">
        <v>11</v>
      </c>
      <c r="AA489" t="s">
        <v>976</v>
      </c>
    </row>
    <row r="490" spans="1:27" x14ac:dyDescent="0.2">
      <c r="A490" t="s">
        <v>327</v>
      </c>
      <c r="B490">
        <v>112992</v>
      </c>
      <c r="C490">
        <v>11</v>
      </c>
      <c r="D490" t="s">
        <v>1890</v>
      </c>
      <c r="E490" t="s">
        <v>1891</v>
      </c>
      <c r="F490" t="s">
        <v>76</v>
      </c>
      <c r="G490" s="1">
        <v>45378</v>
      </c>
      <c r="I490">
        <v>11</v>
      </c>
      <c r="J490">
        <v>11</v>
      </c>
      <c r="K490" t="s">
        <v>53</v>
      </c>
      <c r="L490" t="s">
        <v>54</v>
      </c>
      <c r="M490" t="b">
        <v>0</v>
      </c>
      <c r="N490">
        <v>12</v>
      </c>
      <c r="T490">
        <v>12</v>
      </c>
      <c r="U490" t="s">
        <v>1887</v>
      </c>
      <c r="V490" t="s">
        <v>2278</v>
      </c>
      <c r="W490" t="s">
        <v>2009</v>
      </c>
      <c r="X490" t="s">
        <v>2026</v>
      </c>
      <c r="Y490" t="b">
        <v>1</v>
      </c>
      <c r="Z490">
        <v>1</v>
      </c>
      <c r="AA490" t="s">
        <v>976</v>
      </c>
    </row>
    <row r="491" spans="1:27" x14ac:dyDescent="0.2">
      <c r="A491" t="s">
        <v>327</v>
      </c>
      <c r="B491">
        <v>112992</v>
      </c>
      <c r="C491">
        <v>11</v>
      </c>
      <c r="D491" t="s">
        <v>1890</v>
      </c>
      <c r="E491" t="s">
        <v>1891</v>
      </c>
      <c r="F491" t="s">
        <v>76</v>
      </c>
      <c r="G491" s="1">
        <v>45378</v>
      </c>
      <c r="I491">
        <v>11</v>
      </c>
      <c r="J491">
        <v>11</v>
      </c>
      <c r="K491" t="s">
        <v>53</v>
      </c>
      <c r="L491" t="s">
        <v>54</v>
      </c>
      <c r="M491" t="b">
        <v>0</v>
      </c>
      <c r="N491">
        <v>12</v>
      </c>
      <c r="T491">
        <v>12</v>
      </c>
      <c r="U491" t="s">
        <v>1887</v>
      </c>
      <c r="X491" t="s">
        <v>1899</v>
      </c>
      <c r="Y491" t="b">
        <v>1</v>
      </c>
      <c r="AA491" t="s">
        <v>53</v>
      </c>
    </row>
    <row r="492" spans="1:27" x14ac:dyDescent="0.2">
      <c r="A492" t="s">
        <v>1517</v>
      </c>
      <c r="B492">
        <v>321375</v>
      </c>
      <c r="C492">
        <v>65</v>
      </c>
      <c r="D492" t="s">
        <v>1890</v>
      </c>
      <c r="E492" t="s">
        <v>1891</v>
      </c>
      <c r="F492" t="s">
        <v>71</v>
      </c>
      <c r="G492" s="1">
        <v>44098</v>
      </c>
      <c r="I492">
        <v>175</v>
      </c>
      <c r="K492" t="s">
        <v>952</v>
      </c>
      <c r="L492" t="s">
        <v>973</v>
      </c>
      <c r="M492" t="b">
        <v>0</v>
      </c>
      <c r="O492">
        <v>100</v>
      </c>
      <c r="T492">
        <v>100</v>
      </c>
      <c r="U492" t="s">
        <v>1887</v>
      </c>
      <c r="V492" t="s">
        <v>2279</v>
      </c>
      <c r="W492" t="s">
        <v>1995</v>
      </c>
      <c r="X492" t="s">
        <v>1916</v>
      </c>
      <c r="Y492" t="b">
        <v>1</v>
      </c>
      <c r="Z492">
        <v>100</v>
      </c>
      <c r="AA492" t="s">
        <v>976</v>
      </c>
    </row>
    <row r="493" spans="1:27" x14ac:dyDescent="0.2">
      <c r="A493" t="s">
        <v>1517</v>
      </c>
      <c r="B493">
        <v>321375</v>
      </c>
      <c r="C493">
        <v>65</v>
      </c>
      <c r="D493" t="s">
        <v>1890</v>
      </c>
      <c r="E493" t="s">
        <v>1891</v>
      </c>
      <c r="F493" t="s">
        <v>71</v>
      </c>
      <c r="G493" s="1">
        <v>44098</v>
      </c>
      <c r="I493">
        <v>175</v>
      </c>
      <c r="K493" t="s">
        <v>952</v>
      </c>
      <c r="L493" t="s">
        <v>973</v>
      </c>
      <c r="M493" t="b">
        <v>0</v>
      </c>
      <c r="O493">
        <v>100</v>
      </c>
      <c r="T493">
        <v>100</v>
      </c>
      <c r="U493" t="s">
        <v>1887</v>
      </c>
      <c r="X493" t="s">
        <v>1916</v>
      </c>
      <c r="Y493" t="b">
        <v>1</v>
      </c>
      <c r="AA493" t="s">
        <v>952</v>
      </c>
    </row>
    <row r="494" spans="1:27" x14ac:dyDescent="0.2">
      <c r="A494" t="s">
        <v>1517</v>
      </c>
      <c r="B494">
        <v>321375</v>
      </c>
      <c r="C494">
        <v>65</v>
      </c>
      <c r="D494" t="s">
        <v>1890</v>
      </c>
      <c r="E494" t="s">
        <v>1891</v>
      </c>
      <c r="F494" t="s">
        <v>71</v>
      </c>
      <c r="G494" s="1">
        <v>44098</v>
      </c>
      <c r="I494">
        <v>175</v>
      </c>
      <c r="K494" t="s">
        <v>952</v>
      </c>
      <c r="L494" t="s">
        <v>973</v>
      </c>
      <c r="M494" t="b">
        <v>0</v>
      </c>
      <c r="O494">
        <v>100</v>
      </c>
      <c r="T494">
        <v>100</v>
      </c>
      <c r="U494" t="s">
        <v>1887</v>
      </c>
      <c r="X494" t="s">
        <v>2280</v>
      </c>
      <c r="Y494" t="b">
        <v>1</v>
      </c>
      <c r="AA494" t="s">
        <v>952</v>
      </c>
    </row>
    <row r="495" spans="1:27" x14ac:dyDescent="0.2">
      <c r="A495" t="s">
        <v>1090</v>
      </c>
      <c r="B495">
        <v>111070</v>
      </c>
      <c r="C495">
        <v>85</v>
      </c>
      <c r="D495" t="s">
        <v>1890</v>
      </c>
      <c r="E495" t="s">
        <v>1891</v>
      </c>
      <c r="F495" t="s">
        <v>71</v>
      </c>
      <c r="G495" s="1">
        <v>45278</v>
      </c>
      <c r="H495" s="1">
        <v>45854</v>
      </c>
      <c r="I495">
        <v>82</v>
      </c>
      <c r="K495" t="s">
        <v>952</v>
      </c>
      <c r="L495" t="s">
        <v>54</v>
      </c>
      <c r="M495" t="b">
        <v>0</v>
      </c>
      <c r="N495">
        <v>80</v>
      </c>
      <c r="T495">
        <v>80</v>
      </c>
      <c r="U495" t="s">
        <v>1887</v>
      </c>
      <c r="V495" t="s">
        <v>2281</v>
      </c>
      <c r="W495" t="s">
        <v>1946</v>
      </c>
      <c r="X495" t="s">
        <v>1947</v>
      </c>
      <c r="Y495" t="b">
        <v>1</v>
      </c>
      <c r="Z495">
        <v>80</v>
      </c>
      <c r="AA495" t="s">
        <v>976</v>
      </c>
    </row>
    <row r="496" spans="1:27" x14ac:dyDescent="0.2">
      <c r="A496" t="s">
        <v>1090</v>
      </c>
      <c r="B496">
        <v>111070</v>
      </c>
      <c r="C496">
        <v>85</v>
      </c>
      <c r="D496" t="s">
        <v>1890</v>
      </c>
      <c r="E496" t="s">
        <v>1891</v>
      </c>
      <c r="F496" t="s">
        <v>71</v>
      </c>
      <c r="G496" s="1">
        <v>45278</v>
      </c>
      <c r="H496" s="1">
        <v>45854</v>
      </c>
      <c r="I496">
        <v>82</v>
      </c>
      <c r="K496" t="s">
        <v>952</v>
      </c>
      <c r="L496" t="s">
        <v>54</v>
      </c>
      <c r="M496" t="b">
        <v>0</v>
      </c>
      <c r="N496">
        <v>80</v>
      </c>
      <c r="T496">
        <v>80</v>
      </c>
      <c r="U496" t="s">
        <v>1887</v>
      </c>
      <c r="X496" t="s">
        <v>1947</v>
      </c>
      <c r="Y496" t="b">
        <v>1</v>
      </c>
      <c r="AA496" t="s">
        <v>952</v>
      </c>
    </row>
    <row r="497" spans="1:27" x14ac:dyDescent="0.2">
      <c r="A497" t="s">
        <v>1497</v>
      </c>
      <c r="B497">
        <v>410421</v>
      </c>
      <c r="C497">
        <v>10</v>
      </c>
      <c r="D497" t="s">
        <v>1890</v>
      </c>
      <c r="E497" t="s">
        <v>1891</v>
      </c>
      <c r="F497" t="s">
        <v>76</v>
      </c>
      <c r="G497" s="1">
        <v>45929</v>
      </c>
      <c r="J497">
        <v>20</v>
      </c>
      <c r="K497" t="s">
        <v>976</v>
      </c>
      <c r="L497" t="s">
        <v>68</v>
      </c>
      <c r="M497" t="b">
        <v>0</v>
      </c>
      <c r="P497">
        <v>-10</v>
      </c>
      <c r="T497">
        <v>-10</v>
      </c>
      <c r="U497" t="s">
        <v>1887</v>
      </c>
      <c r="V497" t="s">
        <v>2282</v>
      </c>
      <c r="W497" t="s">
        <v>1887</v>
      </c>
      <c r="X497" t="s">
        <v>1887</v>
      </c>
      <c r="Y497" t="b">
        <v>1</v>
      </c>
      <c r="Z497">
        <v>-10</v>
      </c>
      <c r="AA497" t="s">
        <v>976</v>
      </c>
    </row>
    <row r="498" spans="1:27" x14ac:dyDescent="0.2">
      <c r="A498" t="s">
        <v>1179</v>
      </c>
      <c r="B498">
        <v>115481</v>
      </c>
      <c r="C498">
        <v>119</v>
      </c>
      <c r="D498" t="s">
        <v>1890</v>
      </c>
      <c r="E498" t="s">
        <v>1891</v>
      </c>
      <c r="F498" t="s">
        <v>58</v>
      </c>
      <c r="G498" s="1">
        <v>45821</v>
      </c>
      <c r="H498" s="1">
        <v>45891</v>
      </c>
      <c r="I498">
        <v>250</v>
      </c>
      <c r="K498" t="s">
        <v>952</v>
      </c>
      <c r="L498" t="s">
        <v>54</v>
      </c>
      <c r="M498" t="b">
        <v>0</v>
      </c>
      <c r="N498">
        <v>140</v>
      </c>
      <c r="T498">
        <v>140</v>
      </c>
      <c r="U498" t="s">
        <v>1887</v>
      </c>
      <c r="V498" t="s">
        <v>2283</v>
      </c>
      <c r="W498" t="s">
        <v>1897</v>
      </c>
      <c r="X498" t="s">
        <v>1898</v>
      </c>
      <c r="Y498" t="b">
        <v>1</v>
      </c>
      <c r="Z498">
        <v>115</v>
      </c>
      <c r="AA498" t="s">
        <v>976</v>
      </c>
    </row>
    <row r="499" spans="1:27" x14ac:dyDescent="0.2">
      <c r="A499" t="s">
        <v>1179</v>
      </c>
      <c r="B499">
        <v>115481</v>
      </c>
      <c r="C499">
        <v>119</v>
      </c>
      <c r="D499" t="s">
        <v>1890</v>
      </c>
      <c r="E499" t="s">
        <v>1891</v>
      </c>
      <c r="F499" t="s">
        <v>58</v>
      </c>
      <c r="G499" s="1">
        <v>45821</v>
      </c>
      <c r="H499" s="1">
        <v>45891</v>
      </c>
      <c r="I499">
        <v>250</v>
      </c>
      <c r="K499" t="s">
        <v>952</v>
      </c>
      <c r="L499" t="s">
        <v>54</v>
      </c>
      <c r="M499" t="b">
        <v>0</v>
      </c>
      <c r="N499">
        <v>140</v>
      </c>
      <c r="T499">
        <v>140</v>
      </c>
      <c r="U499" t="s">
        <v>1887</v>
      </c>
      <c r="V499" t="s">
        <v>2284</v>
      </c>
      <c r="W499" t="s">
        <v>1897</v>
      </c>
      <c r="X499" t="s">
        <v>1898</v>
      </c>
      <c r="Y499" t="b">
        <v>1</v>
      </c>
      <c r="Z499">
        <v>25</v>
      </c>
      <c r="AA499" t="s">
        <v>976</v>
      </c>
    </row>
    <row r="500" spans="1:27" x14ac:dyDescent="0.2">
      <c r="A500" t="s">
        <v>1179</v>
      </c>
      <c r="B500">
        <v>115481</v>
      </c>
      <c r="C500">
        <v>119</v>
      </c>
      <c r="D500" t="s">
        <v>1890</v>
      </c>
      <c r="E500" t="s">
        <v>1891</v>
      </c>
      <c r="F500" t="s">
        <v>58</v>
      </c>
      <c r="G500" s="1">
        <v>45821</v>
      </c>
      <c r="H500" s="1">
        <v>45891</v>
      </c>
      <c r="I500">
        <v>250</v>
      </c>
      <c r="K500" t="s">
        <v>952</v>
      </c>
      <c r="L500" t="s">
        <v>54</v>
      </c>
      <c r="M500" t="b">
        <v>0</v>
      </c>
      <c r="N500">
        <v>140</v>
      </c>
      <c r="T500">
        <v>140</v>
      </c>
      <c r="U500" t="s">
        <v>1887</v>
      </c>
      <c r="X500" t="s">
        <v>1898</v>
      </c>
      <c r="Y500" t="b">
        <v>1</v>
      </c>
      <c r="AA500" t="s">
        <v>952</v>
      </c>
    </row>
    <row r="501" spans="1:27" x14ac:dyDescent="0.2">
      <c r="A501" t="s">
        <v>966</v>
      </c>
      <c r="B501">
        <v>109196</v>
      </c>
      <c r="C501">
        <v>353</v>
      </c>
      <c r="D501" t="s">
        <v>1890</v>
      </c>
      <c r="E501" t="s">
        <v>1891</v>
      </c>
      <c r="F501" t="s">
        <v>58</v>
      </c>
      <c r="G501" s="1">
        <v>45953</v>
      </c>
      <c r="I501">
        <v>258</v>
      </c>
      <c r="K501" t="s">
        <v>952</v>
      </c>
      <c r="L501" t="s">
        <v>54</v>
      </c>
      <c r="M501" t="b">
        <v>0</v>
      </c>
      <c r="N501">
        <v>350</v>
      </c>
      <c r="T501">
        <v>350</v>
      </c>
      <c r="U501" t="s">
        <v>1887</v>
      </c>
      <c r="V501" t="s">
        <v>2285</v>
      </c>
      <c r="W501" t="s">
        <v>2022</v>
      </c>
      <c r="X501" t="s">
        <v>1916</v>
      </c>
      <c r="Y501" t="b">
        <v>1</v>
      </c>
      <c r="Z501">
        <v>250</v>
      </c>
      <c r="AA501" t="s">
        <v>976</v>
      </c>
    </row>
    <row r="502" spans="1:27" x14ac:dyDescent="0.2">
      <c r="A502" t="s">
        <v>966</v>
      </c>
      <c r="B502">
        <v>109196</v>
      </c>
      <c r="C502">
        <v>353</v>
      </c>
      <c r="D502" t="s">
        <v>1890</v>
      </c>
      <c r="E502" t="s">
        <v>1891</v>
      </c>
      <c r="F502" t="s">
        <v>58</v>
      </c>
      <c r="G502" s="1">
        <v>45953</v>
      </c>
      <c r="I502">
        <v>258</v>
      </c>
      <c r="K502" t="s">
        <v>952</v>
      </c>
      <c r="L502" t="s">
        <v>54</v>
      </c>
      <c r="M502" t="b">
        <v>0</v>
      </c>
      <c r="N502">
        <v>350</v>
      </c>
      <c r="T502">
        <v>350</v>
      </c>
      <c r="U502" t="s">
        <v>1887</v>
      </c>
      <c r="V502" t="s">
        <v>2286</v>
      </c>
      <c r="W502" t="s">
        <v>1972</v>
      </c>
      <c r="X502" t="s">
        <v>1916</v>
      </c>
      <c r="Y502" t="b">
        <v>1</v>
      </c>
      <c r="Z502">
        <v>75</v>
      </c>
      <c r="AA502" t="s">
        <v>976</v>
      </c>
    </row>
    <row r="503" spans="1:27" x14ac:dyDescent="0.2">
      <c r="A503" t="s">
        <v>966</v>
      </c>
      <c r="B503">
        <v>109196</v>
      </c>
      <c r="C503">
        <v>353</v>
      </c>
      <c r="D503" t="s">
        <v>1890</v>
      </c>
      <c r="E503" t="s">
        <v>1891</v>
      </c>
      <c r="F503" t="s">
        <v>58</v>
      </c>
      <c r="G503" s="1">
        <v>45953</v>
      </c>
      <c r="I503">
        <v>258</v>
      </c>
      <c r="K503" t="s">
        <v>952</v>
      </c>
      <c r="L503" t="s">
        <v>54</v>
      </c>
      <c r="M503" t="b">
        <v>0</v>
      </c>
      <c r="N503">
        <v>350</v>
      </c>
      <c r="T503">
        <v>350</v>
      </c>
      <c r="U503" t="s">
        <v>1887</v>
      </c>
      <c r="V503" t="s">
        <v>2287</v>
      </c>
      <c r="W503" t="s">
        <v>1923</v>
      </c>
      <c r="X503" t="s">
        <v>1916</v>
      </c>
      <c r="Y503" t="b">
        <v>1</v>
      </c>
      <c r="Z503">
        <v>25</v>
      </c>
      <c r="AA503" t="s">
        <v>976</v>
      </c>
    </row>
    <row r="504" spans="1:27" x14ac:dyDescent="0.2">
      <c r="A504" t="s">
        <v>966</v>
      </c>
      <c r="B504">
        <v>109196</v>
      </c>
      <c r="C504">
        <v>353</v>
      </c>
      <c r="D504" t="s">
        <v>1890</v>
      </c>
      <c r="E504" t="s">
        <v>1891</v>
      </c>
      <c r="F504" t="s">
        <v>58</v>
      </c>
      <c r="G504" s="1">
        <v>45953</v>
      </c>
      <c r="I504">
        <v>258</v>
      </c>
      <c r="K504" t="s">
        <v>952</v>
      </c>
      <c r="L504" t="s">
        <v>54</v>
      </c>
      <c r="M504" t="b">
        <v>0</v>
      </c>
      <c r="N504">
        <v>350</v>
      </c>
      <c r="T504">
        <v>350</v>
      </c>
      <c r="U504" t="s">
        <v>1887</v>
      </c>
      <c r="X504" t="s">
        <v>1916</v>
      </c>
      <c r="Y504" t="b">
        <v>1</v>
      </c>
      <c r="AA504" t="s">
        <v>952</v>
      </c>
    </row>
    <row r="505" spans="1:27" x14ac:dyDescent="0.2">
      <c r="A505" t="s">
        <v>1323</v>
      </c>
      <c r="B505" t="s">
        <v>1322</v>
      </c>
      <c r="D505" t="s">
        <v>1963</v>
      </c>
      <c r="E505" t="s">
        <v>2288</v>
      </c>
      <c r="G505" s="1">
        <v>45499</v>
      </c>
      <c r="H505" s="1">
        <v>45736</v>
      </c>
      <c r="I505">
        <v>39</v>
      </c>
      <c r="J505">
        <v>344</v>
      </c>
      <c r="K505" t="s">
        <v>53</v>
      </c>
      <c r="L505" t="s">
        <v>1272</v>
      </c>
      <c r="M505" t="b">
        <v>0</v>
      </c>
      <c r="R505">
        <v>250</v>
      </c>
      <c r="T505">
        <v>250</v>
      </c>
      <c r="U505" t="s">
        <v>1887</v>
      </c>
      <c r="V505" t="s">
        <v>2289</v>
      </c>
      <c r="W505" t="s">
        <v>2043</v>
      </c>
      <c r="X505" t="s">
        <v>1919</v>
      </c>
      <c r="Y505" t="b">
        <v>1</v>
      </c>
      <c r="Z505">
        <v>250</v>
      </c>
      <c r="AA505" t="s">
        <v>976</v>
      </c>
    </row>
    <row r="506" spans="1:27" x14ac:dyDescent="0.2">
      <c r="A506" t="s">
        <v>1323</v>
      </c>
      <c r="B506" t="s">
        <v>1322</v>
      </c>
      <c r="D506" t="s">
        <v>1963</v>
      </c>
      <c r="E506" t="s">
        <v>2288</v>
      </c>
      <c r="G506" s="1">
        <v>45499</v>
      </c>
      <c r="H506" s="1">
        <v>45736</v>
      </c>
      <c r="I506">
        <v>39</v>
      </c>
      <c r="J506">
        <v>344</v>
      </c>
      <c r="K506" t="s">
        <v>53</v>
      </c>
      <c r="L506" t="s">
        <v>1272</v>
      </c>
      <c r="M506" t="b">
        <v>0</v>
      </c>
      <c r="R506">
        <v>250</v>
      </c>
      <c r="T506">
        <v>250</v>
      </c>
      <c r="U506" t="s">
        <v>1887</v>
      </c>
      <c r="X506" t="s">
        <v>1916</v>
      </c>
      <c r="Y506" t="b">
        <v>1</v>
      </c>
      <c r="AA506" t="s">
        <v>53</v>
      </c>
    </row>
    <row r="507" spans="1:27" x14ac:dyDescent="0.2">
      <c r="A507" t="s">
        <v>1323</v>
      </c>
      <c r="B507" t="s">
        <v>1322</v>
      </c>
      <c r="D507" t="s">
        <v>1963</v>
      </c>
      <c r="E507" t="s">
        <v>2288</v>
      </c>
      <c r="G507" s="1">
        <v>45499</v>
      </c>
      <c r="H507" s="1">
        <v>45736</v>
      </c>
      <c r="I507">
        <v>39</v>
      </c>
      <c r="J507">
        <v>344</v>
      </c>
      <c r="K507" t="s">
        <v>53</v>
      </c>
      <c r="L507" t="s">
        <v>1272</v>
      </c>
      <c r="M507" t="b">
        <v>0</v>
      </c>
      <c r="R507">
        <v>250</v>
      </c>
      <c r="T507">
        <v>250</v>
      </c>
      <c r="U507" t="s">
        <v>1887</v>
      </c>
      <c r="X507" t="s">
        <v>1937</v>
      </c>
      <c r="Y507" t="b">
        <v>1</v>
      </c>
      <c r="AA507" t="s">
        <v>952</v>
      </c>
    </row>
    <row r="508" spans="1:27" x14ac:dyDescent="0.2">
      <c r="A508" t="s">
        <v>1323</v>
      </c>
      <c r="B508" t="s">
        <v>1322</v>
      </c>
      <c r="D508" t="s">
        <v>1963</v>
      </c>
      <c r="E508" t="s">
        <v>2288</v>
      </c>
      <c r="G508" s="1">
        <v>45499</v>
      </c>
      <c r="H508" s="1">
        <v>45736</v>
      </c>
      <c r="I508">
        <v>39</v>
      </c>
      <c r="J508">
        <v>344</v>
      </c>
      <c r="K508" t="s">
        <v>53</v>
      </c>
      <c r="L508" t="s">
        <v>1272</v>
      </c>
      <c r="M508" t="b">
        <v>0</v>
      </c>
      <c r="R508">
        <v>250</v>
      </c>
      <c r="T508">
        <v>250</v>
      </c>
      <c r="U508" t="s">
        <v>1887</v>
      </c>
      <c r="X508" t="s">
        <v>1937</v>
      </c>
      <c r="Y508" t="b">
        <v>1</v>
      </c>
      <c r="AA508" t="s">
        <v>53</v>
      </c>
    </row>
    <row r="509" spans="1:27" x14ac:dyDescent="0.2">
      <c r="A509" t="s">
        <v>1323</v>
      </c>
      <c r="B509" t="s">
        <v>1322</v>
      </c>
      <c r="D509" t="s">
        <v>1963</v>
      </c>
      <c r="E509" t="s">
        <v>2288</v>
      </c>
      <c r="G509" s="1">
        <v>45499</v>
      </c>
      <c r="H509" s="1">
        <v>45736</v>
      </c>
      <c r="I509">
        <v>39</v>
      </c>
      <c r="J509">
        <v>344</v>
      </c>
      <c r="K509" t="s">
        <v>53</v>
      </c>
      <c r="L509" t="s">
        <v>1272</v>
      </c>
      <c r="M509" t="b">
        <v>0</v>
      </c>
      <c r="R509">
        <v>250</v>
      </c>
      <c r="T509">
        <v>250</v>
      </c>
      <c r="U509" t="s">
        <v>1887</v>
      </c>
      <c r="X509" t="s">
        <v>1903</v>
      </c>
      <c r="Y509" t="b">
        <v>1</v>
      </c>
      <c r="AA509" t="s">
        <v>53</v>
      </c>
    </row>
    <row r="510" spans="1:27" x14ac:dyDescent="0.2">
      <c r="A510" t="s">
        <v>1323</v>
      </c>
      <c r="B510" t="s">
        <v>1322</v>
      </c>
      <c r="D510" t="s">
        <v>1963</v>
      </c>
      <c r="E510" t="s">
        <v>2288</v>
      </c>
      <c r="G510" s="1">
        <v>45499</v>
      </c>
      <c r="H510" s="1">
        <v>45736</v>
      </c>
      <c r="I510">
        <v>39</v>
      </c>
      <c r="J510">
        <v>344</v>
      </c>
      <c r="K510" t="s">
        <v>53</v>
      </c>
      <c r="L510" t="s">
        <v>1272</v>
      </c>
      <c r="M510" t="b">
        <v>0</v>
      </c>
      <c r="R510">
        <v>250</v>
      </c>
      <c r="T510">
        <v>250</v>
      </c>
      <c r="U510" t="s">
        <v>1887</v>
      </c>
      <c r="X510" t="s">
        <v>1938</v>
      </c>
      <c r="Y510" t="b">
        <v>1</v>
      </c>
      <c r="AA510" t="s">
        <v>53</v>
      </c>
    </row>
    <row r="511" spans="1:27" x14ac:dyDescent="0.2">
      <c r="A511" t="s">
        <v>1323</v>
      </c>
      <c r="B511" t="s">
        <v>1322</v>
      </c>
      <c r="D511" t="s">
        <v>1963</v>
      </c>
      <c r="E511" t="s">
        <v>2288</v>
      </c>
      <c r="G511" s="1">
        <v>45499</v>
      </c>
      <c r="H511" s="1">
        <v>45736</v>
      </c>
      <c r="I511">
        <v>39</v>
      </c>
      <c r="J511">
        <v>344</v>
      </c>
      <c r="K511" t="s">
        <v>53</v>
      </c>
      <c r="L511" t="s">
        <v>1272</v>
      </c>
      <c r="M511" t="b">
        <v>0</v>
      </c>
      <c r="R511">
        <v>250</v>
      </c>
      <c r="T511">
        <v>250</v>
      </c>
      <c r="U511" t="s">
        <v>1887</v>
      </c>
      <c r="X511" t="s">
        <v>2124</v>
      </c>
      <c r="Y511" t="b">
        <v>1</v>
      </c>
      <c r="AA511" t="s">
        <v>952</v>
      </c>
    </row>
    <row r="512" spans="1:27" x14ac:dyDescent="0.2">
      <c r="A512" t="s">
        <v>343</v>
      </c>
      <c r="B512">
        <v>155263</v>
      </c>
      <c r="C512">
        <v>148</v>
      </c>
      <c r="D512" t="s">
        <v>1890</v>
      </c>
      <c r="E512" t="s">
        <v>1891</v>
      </c>
      <c r="F512" t="s">
        <v>58</v>
      </c>
      <c r="G512" s="1">
        <v>45470</v>
      </c>
      <c r="I512">
        <v>155</v>
      </c>
      <c r="J512">
        <v>168</v>
      </c>
      <c r="K512" t="s">
        <v>53</v>
      </c>
      <c r="L512" t="s">
        <v>54</v>
      </c>
      <c r="M512" t="b">
        <v>0</v>
      </c>
      <c r="N512">
        <v>178</v>
      </c>
      <c r="T512">
        <v>178</v>
      </c>
      <c r="U512" t="s">
        <v>1887</v>
      </c>
      <c r="V512" t="s">
        <v>2290</v>
      </c>
      <c r="W512" t="s">
        <v>1893</v>
      </c>
      <c r="X512" t="s">
        <v>2084</v>
      </c>
      <c r="Y512" t="b">
        <v>1</v>
      </c>
      <c r="Z512">
        <v>160</v>
      </c>
      <c r="AA512" t="s">
        <v>976</v>
      </c>
    </row>
    <row r="513" spans="1:27" x14ac:dyDescent="0.2">
      <c r="A513" t="s">
        <v>343</v>
      </c>
      <c r="B513">
        <v>155263</v>
      </c>
      <c r="C513">
        <v>148</v>
      </c>
      <c r="D513" t="s">
        <v>1890</v>
      </c>
      <c r="E513" t="s">
        <v>1891</v>
      </c>
      <c r="F513" t="s">
        <v>58</v>
      </c>
      <c r="G513" s="1">
        <v>45470</v>
      </c>
      <c r="I513">
        <v>155</v>
      </c>
      <c r="J513">
        <v>168</v>
      </c>
      <c r="K513" t="s">
        <v>53</v>
      </c>
      <c r="L513" t="s">
        <v>54</v>
      </c>
      <c r="M513" t="b">
        <v>0</v>
      </c>
      <c r="N513">
        <v>178</v>
      </c>
      <c r="T513">
        <v>178</v>
      </c>
      <c r="U513" t="s">
        <v>1887</v>
      </c>
      <c r="V513" t="s">
        <v>2291</v>
      </c>
      <c r="W513" t="s">
        <v>1893</v>
      </c>
      <c r="X513" t="s">
        <v>2084</v>
      </c>
      <c r="Y513" t="b">
        <v>1</v>
      </c>
      <c r="Z513">
        <v>18</v>
      </c>
      <c r="AA513" t="s">
        <v>976</v>
      </c>
    </row>
    <row r="514" spans="1:27" x14ac:dyDescent="0.2">
      <c r="A514" t="s">
        <v>343</v>
      </c>
      <c r="B514">
        <v>155263</v>
      </c>
      <c r="C514">
        <v>148</v>
      </c>
      <c r="D514" t="s">
        <v>1890</v>
      </c>
      <c r="E514" t="s">
        <v>1891</v>
      </c>
      <c r="F514" t="s">
        <v>58</v>
      </c>
      <c r="G514" s="1">
        <v>45470</v>
      </c>
      <c r="I514">
        <v>155</v>
      </c>
      <c r="J514">
        <v>168</v>
      </c>
      <c r="K514" t="s">
        <v>53</v>
      </c>
      <c r="L514" t="s">
        <v>54</v>
      </c>
      <c r="M514" t="b">
        <v>0</v>
      </c>
      <c r="N514">
        <v>178</v>
      </c>
      <c r="T514">
        <v>178</v>
      </c>
      <c r="U514" t="s">
        <v>1887</v>
      </c>
      <c r="X514" t="s">
        <v>2084</v>
      </c>
      <c r="Y514" t="b">
        <v>1</v>
      </c>
      <c r="AA514" t="s">
        <v>53</v>
      </c>
    </row>
    <row r="515" spans="1:27" x14ac:dyDescent="0.2">
      <c r="A515" t="s">
        <v>634</v>
      </c>
      <c r="B515">
        <v>116180</v>
      </c>
      <c r="C515">
        <v>105</v>
      </c>
      <c r="D515" t="s">
        <v>1890</v>
      </c>
      <c r="E515" t="s">
        <v>1891</v>
      </c>
      <c r="F515" t="s">
        <v>58</v>
      </c>
      <c r="G515" s="1">
        <v>45530</v>
      </c>
      <c r="J515">
        <v>89</v>
      </c>
      <c r="K515" t="s">
        <v>53</v>
      </c>
      <c r="L515" t="s">
        <v>54</v>
      </c>
      <c r="M515" t="b">
        <v>0</v>
      </c>
      <c r="N515">
        <v>87</v>
      </c>
      <c r="T515">
        <v>87</v>
      </c>
      <c r="U515" t="s">
        <v>1887</v>
      </c>
      <c r="V515" t="s">
        <v>2292</v>
      </c>
      <c r="W515" t="s">
        <v>2133</v>
      </c>
      <c r="X515" t="s">
        <v>2084</v>
      </c>
      <c r="Y515" t="b">
        <v>1</v>
      </c>
      <c r="Z515">
        <v>87</v>
      </c>
      <c r="AA515" t="s">
        <v>976</v>
      </c>
    </row>
    <row r="516" spans="1:27" x14ac:dyDescent="0.2">
      <c r="A516" t="s">
        <v>634</v>
      </c>
      <c r="B516">
        <v>116180</v>
      </c>
      <c r="C516">
        <v>105</v>
      </c>
      <c r="D516" t="s">
        <v>1890</v>
      </c>
      <c r="E516" t="s">
        <v>1891</v>
      </c>
      <c r="F516" t="s">
        <v>58</v>
      </c>
      <c r="G516" s="1">
        <v>45530</v>
      </c>
      <c r="J516">
        <v>89</v>
      </c>
      <c r="K516" t="s">
        <v>53</v>
      </c>
      <c r="L516" t="s">
        <v>54</v>
      </c>
      <c r="M516" t="b">
        <v>0</v>
      </c>
      <c r="N516">
        <v>87</v>
      </c>
      <c r="T516">
        <v>87</v>
      </c>
      <c r="U516" t="s">
        <v>1887</v>
      </c>
      <c r="X516" t="s">
        <v>2084</v>
      </c>
      <c r="Y516" t="b">
        <v>1</v>
      </c>
      <c r="AA516" t="s">
        <v>53</v>
      </c>
    </row>
    <row r="517" spans="1:27" x14ac:dyDescent="0.2">
      <c r="A517" t="s">
        <v>1191</v>
      </c>
      <c r="B517">
        <v>157471</v>
      </c>
      <c r="C517">
        <v>27</v>
      </c>
      <c r="D517" t="s">
        <v>1890</v>
      </c>
      <c r="E517" t="s">
        <v>1891</v>
      </c>
      <c r="F517" t="s">
        <v>76</v>
      </c>
      <c r="G517" s="1">
        <v>45279</v>
      </c>
      <c r="I517">
        <v>25</v>
      </c>
      <c r="K517" t="s">
        <v>952</v>
      </c>
      <c r="L517" t="s">
        <v>54</v>
      </c>
      <c r="M517" t="b">
        <v>0</v>
      </c>
      <c r="N517">
        <v>28</v>
      </c>
      <c r="T517">
        <v>28</v>
      </c>
      <c r="U517" t="s">
        <v>1887</v>
      </c>
      <c r="V517" t="s">
        <v>2293</v>
      </c>
      <c r="W517" t="s">
        <v>1972</v>
      </c>
      <c r="X517" t="s">
        <v>2166</v>
      </c>
      <c r="Y517" t="b">
        <v>1</v>
      </c>
      <c r="Z517">
        <v>28</v>
      </c>
      <c r="AA517" t="s">
        <v>976</v>
      </c>
    </row>
    <row r="518" spans="1:27" x14ac:dyDescent="0.2">
      <c r="A518" t="s">
        <v>1191</v>
      </c>
      <c r="B518">
        <v>157471</v>
      </c>
      <c r="C518">
        <v>27</v>
      </c>
      <c r="D518" t="s">
        <v>1890</v>
      </c>
      <c r="E518" t="s">
        <v>1891</v>
      </c>
      <c r="F518" t="s">
        <v>76</v>
      </c>
      <c r="G518" s="1">
        <v>45279</v>
      </c>
      <c r="I518">
        <v>25</v>
      </c>
      <c r="K518" t="s">
        <v>952</v>
      </c>
      <c r="L518" t="s">
        <v>54</v>
      </c>
      <c r="M518" t="b">
        <v>0</v>
      </c>
      <c r="N518">
        <v>28</v>
      </c>
      <c r="T518">
        <v>28</v>
      </c>
      <c r="U518" t="s">
        <v>1887</v>
      </c>
      <c r="X518" t="s">
        <v>2294</v>
      </c>
      <c r="Y518" t="b">
        <v>1</v>
      </c>
      <c r="AA518" t="s">
        <v>952</v>
      </c>
    </row>
    <row r="519" spans="1:27" x14ac:dyDescent="0.2">
      <c r="A519" t="s">
        <v>1191</v>
      </c>
      <c r="B519">
        <v>157471</v>
      </c>
      <c r="C519">
        <v>27</v>
      </c>
      <c r="D519" t="s">
        <v>1890</v>
      </c>
      <c r="E519" t="s">
        <v>1891</v>
      </c>
      <c r="F519" t="s">
        <v>76</v>
      </c>
      <c r="G519" s="1">
        <v>45279</v>
      </c>
      <c r="I519">
        <v>25</v>
      </c>
      <c r="K519" t="s">
        <v>952</v>
      </c>
      <c r="L519" t="s">
        <v>54</v>
      </c>
      <c r="M519" t="b">
        <v>0</v>
      </c>
      <c r="N519">
        <v>28</v>
      </c>
      <c r="T519">
        <v>28</v>
      </c>
      <c r="U519" t="s">
        <v>1887</v>
      </c>
      <c r="X519" t="s">
        <v>2166</v>
      </c>
      <c r="Y519" t="b">
        <v>1</v>
      </c>
      <c r="AA519" t="s">
        <v>952</v>
      </c>
    </row>
    <row r="520" spans="1:27" x14ac:dyDescent="0.2">
      <c r="A520" t="s">
        <v>1599</v>
      </c>
      <c r="B520">
        <v>198862</v>
      </c>
      <c r="C520">
        <v>7</v>
      </c>
      <c r="D520" t="s">
        <v>1890</v>
      </c>
      <c r="E520" t="s">
        <v>1891</v>
      </c>
      <c r="F520" t="s">
        <v>76</v>
      </c>
      <c r="G520" s="1">
        <v>45320</v>
      </c>
      <c r="I520">
        <v>7</v>
      </c>
      <c r="K520" t="s">
        <v>952</v>
      </c>
      <c r="L520" t="s">
        <v>54</v>
      </c>
      <c r="M520" t="b">
        <v>0</v>
      </c>
      <c r="N520">
        <v>7</v>
      </c>
      <c r="T520">
        <v>7</v>
      </c>
      <c r="U520" t="s">
        <v>1887</v>
      </c>
      <c r="V520" t="s">
        <v>2295</v>
      </c>
      <c r="W520" t="s">
        <v>2296</v>
      </c>
      <c r="X520" t="s">
        <v>2280</v>
      </c>
      <c r="Y520" t="b">
        <v>1</v>
      </c>
      <c r="Z520">
        <v>7</v>
      </c>
      <c r="AA520" t="s">
        <v>976</v>
      </c>
    </row>
    <row r="521" spans="1:27" x14ac:dyDescent="0.2">
      <c r="A521" t="s">
        <v>1599</v>
      </c>
      <c r="B521">
        <v>198862</v>
      </c>
      <c r="C521">
        <v>7</v>
      </c>
      <c r="D521" t="s">
        <v>1890</v>
      </c>
      <c r="E521" t="s">
        <v>1891</v>
      </c>
      <c r="F521" t="s">
        <v>76</v>
      </c>
      <c r="G521" s="1">
        <v>45320</v>
      </c>
      <c r="I521">
        <v>7</v>
      </c>
      <c r="K521" t="s">
        <v>952</v>
      </c>
      <c r="L521" t="s">
        <v>54</v>
      </c>
      <c r="M521" t="b">
        <v>0</v>
      </c>
      <c r="N521">
        <v>7</v>
      </c>
      <c r="T521">
        <v>7</v>
      </c>
      <c r="U521" t="s">
        <v>1887</v>
      </c>
      <c r="X521" t="s">
        <v>2280</v>
      </c>
      <c r="Y521" t="b">
        <v>1</v>
      </c>
      <c r="AA521" t="s">
        <v>952</v>
      </c>
    </row>
    <row r="522" spans="1:27" x14ac:dyDescent="0.2">
      <c r="A522" t="s">
        <v>1576</v>
      </c>
      <c r="B522">
        <v>232304</v>
      </c>
      <c r="C522">
        <v>20</v>
      </c>
      <c r="D522" t="s">
        <v>1890</v>
      </c>
      <c r="E522" t="s">
        <v>1891</v>
      </c>
      <c r="F522" t="s">
        <v>76</v>
      </c>
      <c r="G522" s="1">
        <v>44140</v>
      </c>
      <c r="I522">
        <v>20</v>
      </c>
      <c r="K522" t="s">
        <v>952</v>
      </c>
      <c r="L522" t="s">
        <v>973</v>
      </c>
      <c r="M522" t="b">
        <v>0</v>
      </c>
      <c r="O522">
        <v>20</v>
      </c>
      <c r="T522">
        <v>20</v>
      </c>
      <c r="U522" t="s">
        <v>1887</v>
      </c>
      <c r="V522" t="s">
        <v>2297</v>
      </c>
      <c r="W522" t="s">
        <v>1995</v>
      </c>
      <c r="X522" t="s">
        <v>1916</v>
      </c>
      <c r="Y522" t="b">
        <v>1</v>
      </c>
      <c r="Z522">
        <v>20</v>
      </c>
      <c r="AA522" t="s">
        <v>976</v>
      </c>
    </row>
    <row r="523" spans="1:27" x14ac:dyDescent="0.2">
      <c r="A523" t="s">
        <v>1576</v>
      </c>
      <c r="B523">
        <v>232304</v>
      </c>
      <c r="C523">
        <v>20</v>
      </c>
      <c r="D523" t="s">
        <v>1890</v>
      </c>
      <c r="E523" t="s">
        <v>1891</v>
      </c>
      <c r="F523" t="s">
        <v>76</v>
      </c>
      <c r="G523" s="1">
        <v>44140</v>
      </c>
      <c r="I523">
        <v>20</v>
      </c>
      <c r="K523" t="s">
        <v>952</v>
      </c>
      <c r="L523" t="s">
        <v>973</v>
      </c>
      <c r="M523" t="b">
        <v>0</v>
      </c>
      <c r="O523">
        <v>20</v>
      </c>
      <c r="T523">
        <v>20</v>
      </c>
      <c r="U523" t="s">
        <v>1887</v>
      </c>
      <c r="X523" t="s">
        <v>1916</v>
      </c>
      <c r="Y523" t="b">
        <v>1</v>
      </c>
      <c r="AA523" t="s">
        <v>952</v>
      </c>
    </row>
    <row r="524" spans="1:27" x14ac:dyDescent="0.2">
      <c r="A524" t="s">
        <v>747</v>
      </c>
      <c r="B524">
        <v>117857</v>
      </c>
      <c r="C524">
        <v>628</v>
      </c>
      <c r="D524" t="s">
        <v>1890</v>
      </c>
      <c r="E524" t="s">
        <v>1891</v>
      </c>
      <c r="F524" t="s">
        <v>55</v>
      </c>
      <c r="G524" s="1">
        <v>45574</v>
      </c>
      <c r="H524" s="1">
        <v>45679</v>
      </c>
      <c r="J524">
        <v>237</v>
      </c>
      <c r="K524" t="s">
        <v>53</v>
      </c>
      <c r="L524" t="s">
        <v>54</v>
      </c>
      <c r="M524" t="b">
        <v>0</v>
      </c>
      <c r="N524">
        <v>230</v>
      </c>
      <c r="T524">
        <v>230</v>
      </c>
      <c r="U524" t="s">
        <v>1887</v>
      </c>
      <c r="V524" t="s">
        <v>2298</v>
      </c>
      <c r="W524" t="s">
        <v>1905</v>
      </c>
      <c r="X524" t="s">
        <v>1900</v>
      </c>
      <c r="Y524" t="b">
        <v>1</v>
      </c>
      <c r="Z524">
        <v>230</v>
      </c>
      <c r="AA524" t="s">
        <v>976</v>
      </c>
    </row>
    <row r="525" spans="1:27" x14ac:dyDescent="0.2">
      <c r="A525" t="s">
        <v>747</v>
      </c>
      <c r="B525">
        <v>117857</v>
      </c>
      <c r="C525">
        <v>628</v>
      </c>
      <c r="D525" t="s">
        <v>1890</v>
      </c>
      <c r="E525" t="s">
        <v>1891</v>
      </c>
      <c r="F525" t="s">
        <v>55</v>
      </c>
      <c r="G525" s="1">
        <v>45574</v>
      </c>
      <c r="H525" s="1">
        <v>45679</v>
      </c>
      <c r="J525">
        <v>237</v>
      </c>
      <c r="K525" t="s">
        <v>53</v>
      </c>
      <c r="L525" t="s">
        <v>54</v>
      </c>
      <c r="M525" t="b">
        <v>0</v>
      </c>
      <c r="N525">
        <v>230</v>
      </c>
      <c r="T525">
        <v>230</v>
      </c>
      <c r="U525" t="s">
        <v>1887</v>
      </c>
      <c r="X525" t="s">
        <v>1900</v>
      </c>
      <c r="Y525" t="b">
        <v>1</v>
      </c>
      <c r="AA525" t="s">
        <v>53</v>
      </c>
    </row>
    <row r="526" spans="1:27" x14ac:dyDescent="0.2">
      <c r="A526" t="s">
        <v>217</v>
      </c>
      <c r="B526">
        <v>239483</v>
      </c>
      <c r="C526">
        <v>2</v>
      </c>
      <c r="D526" t="s">
        <v>1890</v>
      </c>
      <c r="E526" t="s">
        <v>1891</v>
      </c>
      <c r="F526" t="s">
        <v>76</v>
      </c>
      <c r="G526" s="1">
        <v>45743</v>
      </c>
      <c r="H526" s="1">
        <v>45860</v>
      </c>
      <c r="J526">
        <v>6</v>
      </c>
      <c r="K526" t="s">
        <v>53</v>
      </c>
      <c r="L526" t="s">
        <v>54</v>
      </c>
      <c r="M526" t="b">
        <v>1</v>
      </c>
      <c r="N526">
        <v>6</v>
      </c>
      <c r="P526">
        <v>6</v>
      </c>
      <c r="T526">
        <v>12</v>
      </c>
      <c r="U526" t="s">
        <v>1887</v>
      </c>
      <c r="V526" t="s">
        <v>2299</v>
      </c>
      <c r="W526" t="s">
        <v>1928</v>
      </c>
      <c r="X526" t="s">
        <v>2300</v>
      </c>
      <c r="Y526" t="b">
        <v>1</v>
      </c>
      <c r="Z526">
        <v>6</v>
      </c>
      <c r="AA526" t="s">
        <v>976</v>
      </c>
    </row>
    <row r="527" spans="1:27" x14ac:dyDescent="0.2">
      <c r="A527" t="s">
        <v>217</v>
      </c>
      <c r="B527">
        <v>239483</v>
      </c>
      <c r="C527">
        <v>2</v>
      </c>
      <c r="D527" t="s">
        <v>1890</v>
      </c>
      <c r="E527" t="s">
        <v>1891</v>
      </c>
      <c r="F527" t="s">
        <v>76</v>
      </c>
      <c r="G527" s="1">
        <v>45743</v>
      </c>
      <c r="H527" s="1">
        <v>45860</v>
      </c>
      <c r="J527">
        <v>6</v>
      </c>
      <c r="K527" t="s">
        <v>53</v>
      </c>
      <c r="L527" t="s">
        <v>54</v>
      </c>
      <c r="M527" t="b">
        <v>1</v>
      </c>
      <c r="N527">
        <v>6</v>
      </c>
      <c r="P527">
        <v>6</v>
      </c>
      <c r="T527">
        <v>12</v>
      </c>
      <c r="U527" t="s">
        <v>1887</v>
      </c>
      <c r="V527" t="s">
        <v>2301</v>
      </c>
      <c r="W527" t="s">
        <v>1928</v>
      </c>
      <c r="X527" t="s">
        <v>2300</v>
      </c>
      <c r="Y527" t="b">
        <v>1</v>
      </c>
      <c r="Z527">
        <v>6</v>
      </c>
      <c r="AA527" t="s">
        <v>976</v>
      </c>
    </row>
    <row r="528" spans="1:27" x14ac:dyDescent="0.2">
      <c r="A528" t="s">
        <v>217</v>
      </c>
      <c r="B528">
        <v>239483</v>
      </c>
      <c r="C528">
        <v>2</v>
      </c>
      <c r="D528" t="s">
        <v>1890</v>
      </c>
      <c r="E528" t="s">
        <v>1891</v>
      </c>
      <c r="F528" t="s">
        <v>76</v>
      </c>
      <c r="G528" s="1">
        <v>45743</v>
      </c>
      <c r="H528" s="1">
        <v>45860</v>
      </c>
      <c r="J528">
        <v>6</v>
      </c>
      <c r="K528" t="s">
        <v>53</v>
      </c>
      <c r="L528" t="s">
        <v>54</v>
      </c>
      <c r="M528" t="b">
        <v>1</v>
      </c>
      <c r="N528">
        <v>6</v>
      </c>
      <c r="P528">
        <v>6</v>
      </c>
      <c r="T528">
        <v>12</v>
      </c>
      <c r="U528" t="s">
        <v>1887</v>
      </c>
      <c r="X528" t="s">
        <v>2300</v>
      </c>
      <c r="Y528" t="b">
        <v>1</v>
      </c>
      <c r="AA528" t="s">
        <v>53</v>
      </c>
    </row>
    <row r="529" spans="1:27" x14ac:dyDescent="0.2">
      <c r="A529" t="s">
        <v>1502</v>
      </c>
      <c r="B529">
        <v>327732</v>
      </c>
      <c r="C529">
        <v>7</v>
      </c>
      <c r="D529" t="s">
        <v>1890</v>
      </c>
      <c r="E529" t="s">
        <v>1891</v>
      </c>
      <c r="F529" t="s">
        <v>76</v>
      </c>
      <c r="G529" s="1">
        <v>45832</v>
      </c>
      <c r="I529">
        <v>6</v>
      </c>
      <c r="J529">
        <v>6</v>
      </c>
      <c r="K529" t="s">
        <v>952</v>
      </c>
      <c r="L529" t="s">
        <v>973</v>
      </c>
      <c r="M529" t="b">
        <v>0</v>
      </c>
      <c r="O529">
        <v>6</v>
      </c>
      <c r="T529">
        <v>6</v>
      </c>
      <c r="U529" t="s">
        <v>1887</v>
      </c>
      <c r="V529" t="s">
        <v>2302</v>
      </c>
      <c r="W529" t="s">
        <v>1997</v>
      </c>
      <c r="X529" t="s">
        <v>1937</v>
      </c>
      <c r="Y529" t="b">
        <v>1</v>
      </c>
      <c r="Z529">
        <v>6</v>
      </c>
      <c r="AA529" t="s">
        <v>976</v>
      </c>
    </row>
    <row r="530" spans="1:27" x14ac:dyDescent="0.2">
      <c r="A530" t="s">
        <v>1502</v>
      </c>
      <c r="B530">
        <v>327732</v>
      </c>
      <c r="C530">
        <v>7</v>
      </c>
      <c r="D530" t="s">
        <v>1890</v>
      </c>
      <c r="E530" t="s">
        <v>1891</v>
      </c>
      <c r="F530" t="s">
        <v>76</v>
      </c>
      <c r="G530" s="1">
        <v>45832</v>
      </c>
      <c r="I530">
        <v>6</v>
      </c>
      <c r="J530">
        <v>6</v>
      </c>
      <c r="K530" t="s">
        <v>952</v>
      </c>
      <c r="L530" t="s">
        <v>973</v>
      </c>
      <c r="M530" t="b">
        <v>0</v>
      </c>
      <c r="O530">
        <v>6</v>
      </c>
      <c r="T530">
        <v>6</v>
      </c>
      <c r="U530" t="s">
        <v>1887</v>
      </c>
      <c r="X530" t="s">
        <v>1937</v>
      </c>
      <c r="Y530" t="b">
        <v>1</v>
      </c>
      <c r="AA530" t="s">
        <v>952</v>
      </c>
    </row>
    <row r="531" spans="1:27" x14ac:dyDescent="0.2">
      <c r="A531" t="s">
        <v>532</v>
      </c>
      <c r="B531">
        <v>253844</v>
      </c>
      <c r="C531">
        <v>6</v>
      </c>
      <c r="D531" t="s">
        <v>1890</v>
      </c>
      <c r="E531" t="s">
        <v>1891</v>
      </c>
      <c r="F531" t="s">
        <v>76</v>
      </c>
      <c r="G531" s="1">
        <v>45722</v>
      </c>
      <c r="H531" s="1">
        <v>45833</v>
      </c>
      <c r="J531">
        <v>5</v>
      </c>
      <c r="K531" t="s">
        <v>53</v>
      </c>
      <c r="L531" t="s">
        <v>68</v>
      </c>
      <c r="M531" t="b">
        <v>0</v>
      </c>
      <c r="P531">
        <v>5</v>
      </c>
      <c r="T531">
        <v>5</v>
      </c>
      <c r="U531" t="s">
        <v>1887</v>
      </c>
      <c r="V531" t="s">
        <v>2303</v>
      </c>
      <c r="W531" t="s">
        <v>2100</v>
      </c>
      <c r="X531" t="s">
        <v>1998</v>
      </c>
      <c r="Y531" t="b">
        <v>1</v>
      </c>
      <c r="Z531">
        <v>5</v>
      </c>
      <c r="AA531" t="s">
        <v>976</v>
      </c>
    </row>
    <row r="532" spans="1:27" x14ac:dyDescent="0.2">
      <c r="A532" t="s">
        <v>532</v>
      </c>
      <c r="B532">
        <v>253844</v>
      </c>
      <c r="C532">
        <v>6</v>
      </c>
      <c r="D532" t="s">
        <v>1890</v>
      </c>
      <c r="E532" t="s">
        <v>1891</v>
      </c>
      <c r="F532" t="s">
        <v>76</v>
      </c>
      <c r="G532" s="1">
        <v>45722</v>
      </c>
      <c r="H532" s="1">
        <v>45833</v>
      </c>
      <c r="J532">
        <v>5</v>
      </c>
      <c r="K532" t="s">
        <v>53</v>
      </c>
      <c r="L532" t="s">
        <v>68</v>
      </c>
      <c r="M532" t="b">
        <v>0</v>
      </c>
      <c r="P532">
        <v>5</v>
      </c>
      <c r="T532">
        <v>5</v>
      </c>
      <c r="U532" t="s">
        <v>1887</v>
      </c>
      <c r="X532" t="s">
        <v>1998</v>
      </c>
      <c r="Y532" t="b">
        <v>1</v>
      </c>
      <c r="AA532" t="s">
        <v>53</v>
      </c>
    </row>
    <row r="533" spans="1:27" x14ac:dyDescent="0.2">
      <c r="A533" t="s">
        <v>642</v>
      </c>
      <c r="B533" t="s">
        <v>641</v>
      </c>
      <c r="C533">
        <v>100</v>
      </c>
      <c r="D533" t="s">
        <v>1963</v>
      </c>
      <c r="E533" t="s">
        <v>1964</v>
      </c>
      <c r="F533" t="s">
        <v>58</v>
      </c>
      <c r="G533" s="1">
        <v>45198</v>
      </c>
      <c r="I533">
        <v>76</v>
      </c>
      <c r="J533">
        <v>43</v>
      </c>
      <c r="K533" t="s">
        <v>53</v>
      </c>
      <c r="L533" t="s">
        <v>54</v>
      </c>
      <c r="M533" t="b">
        <v>0</v>
      </c>
      <c r="N533">
        <v>42</v>
      </c>
      <c r="T533">
        <v>42</v>
      </c>
      <c r="U533" t="s">
        <v>1887</v>
      </c>
      <c r="V533" t="s">
        <v>2304</v>
      </c>
      <c r="W533" t="s">
        <v>1990</v>
      </c>
      <c r="X533" t="s">
        <v>1934</v>
      </c>
      <c r="Y533" t="b">
        <v>1</v>
      </c>
      <c r="Z533">
        <v>42</v>
      </c>
      <c r="AA533" t="s">
        <v>976</v>
      </c>
    </row>
    <row r="534" spans="1:27" x14ac:dyDescent="0.2">
      <c r="A534" t="s">
        <v>642</v>
      </c>
      <c r="B534" t="s">
        <v>641</v>
      </c>
      <c r="C534">
        <v>100</v>
      </c>
      <c r="D534" t="s">
        <v>1963</v>
      </c>
      <c r="E534" t="s">
        <v>1964</v>
      </c>
      <c r="F534" t="s">
        <v>58</v>
      </c>
      <c r="G534" s="1">
        <v>45198</v>
      </c>
      <c r="I534">
        <v>76</v>
      </c>
      <c r="J534">
        <v>43</v>
      </c>
      <c r="K534" t="s">
        <v>53</v>
      </c>
      <c r="L534" t="s">
        <v>54</v>
      </c>
      <c r="M534" t="b">
        <v>0</v>
      </c>
      <c r="N534">
        <v>42</v>
      </c>
      <c r="T534">
        <v>42</v>
      </c>
      <c r="U534" t="s">
        <v>1887</v>
      </c>
      <c r="X534" t="s">
        <v>2124</v>
      </c>
      <c r="Y534" t="b">
        <v>1</v>
      </c>
      <c r="AA534" t="s">
        <v>952</v>
      </c>
    </row>
    <row r="535" spans="1:27" x14ac:dyDescent="0.2">
      <c r="A535" t="s">
        <v>642</v>
      </c>
      <c r="B535" t="s">
        <v>641</v>
      </c>
      <c r="C535">
        <v>100</v>
      </c>
      <c r="D535" t="s">
        <v>1963</v>
      </c>
      <c r="E535" t="s">
        <v>1964</v>
      </c>
      <c r="F535" t="s">
        <v>58</v>
      </c>
      <c r="G535" s="1">
        <v>45198</v>
      </c>
      <c r="I535">
        <v>76</v>
      </c>
      <c r="J535">
        <v>43</v>
      </c>
      <c r="K535" t="s">
        <v>53</v>
      </c>
      <c r="L535" t="s">
        <v>54</v>
      </c>
      <c r="M535" t="b">
        <v>0</v>
      </c>
      <c r="N535">
        <v>42</v>
      </c>
      <c r="T535">
        <v>42</v>
      </c>
      <c r="U535" t="s">
        <v>1887</v>
      </c>
      <c r="X535" t="s">
        <v>2124</v>
      </c>
      <c r="Y535" t="b">
        <v>1</v>
      </c>
      <c r="AA535" t="s">
        <v>53</v>
      </c>
    </row>
    <row r="536" spans="1:27" x14ac:dyDescent="0.2">
      <c r="A536" t="s">
        <v>642</v>
      </c>
      <c r="B536" t="s">
        <v>641</v>
      </c>
      <c r="C536">
        <v>100</v>
      </c>
      <c r="D536" t="s">
        <v>1963</v>
      </c>
      <c r="E536" t="s">
        <v>1964</v>
      </c>
      <c r="F536" t="s">
        <v>58</v>
      </c>
      <c r="G536" s="1">
        <v>45198</v>
      </c>
      <c r="I536">
        <v>76</v>
      </c>
      <c r="J536">
        <v>43</v>
      </c>
      <c r="K536" t="s">
        <v>53</v>
      </c>
      <c r="L536" t="s">
        <v>54</v>
      </c>
      <c r="M536" t="b">
        <v>0</v>
      </c>
      <c r="N536">
        <v>42</v>
      </c>
      <c r="T536">
        <v>42</v>
      </c>
      <c r="U536" t="s">
        <v>1887</v>
      </c>
      <c r="X536" t="s">
        <v>1934</v>
      </c>
      <c r="Y536" t="b">
        <v>1</v>
      </c>
      <c r="AA536" t="s">
        <v>53</v>
      </c>
    </row>
    <row r="537" spans="1:27" x14ac:dyDescent="0.2">
      <c r="A537" t="s">
        <v>642</v>
      </c>
      <c r="B537" t="s">
        <v>641</v>
      </c>
      <c r="C537">
        <v>100</v>
      </c>
      <c r="D537" t="s">
        <v>1963</v>
      </c>
      <c r="E537" t="s">
        <v>1964</v>
      </c>
      <c r="F537" t="s">
        <v>58</v>
      </c>
      <c r="G537" s="1">
        <v>45198</v>
      </c>
      <c r="I537">
        <v>76</v>
      </c>
      <c r="J537">
        <v>43</v>
      </c>
      <c r="K537" t="s">
        <v>53</v>
      </c>
      <c r="L537" t="s">
        <v>54</v>
      </c>
      <c r="M537" t="b">
        <v>0</v>
      </c>
      <c r="N537">
        <v>42</v>
      </c>
      <c r="T537">
        <v>42</v>
      </c>
      <c r="U537" t="s">
        <v>1887</v>
      </c>
      <c r="X537" t="s">
        <v>1899</v>
      </c>
      <c r="Y537" t="b">
        <v>1</v>
      </c>
      <c r="AA537" t="s">
        <v>53</v>
      </c>
    </row>
    <row r="538" spans="1:27" x14ac:dyDescent="0.2">
      <c r="A538" t="s">
        <v>321</v>
      </c>
      <c r="B538">
        <v>543347</v>
      </c>
      <c r="C538">
        <v>185</v>
      </c>
      <c r="D538" t="s">
        <v>1890</v>
      </c>
      <c r="E538" t="s">
        <v>1891</v>
      </c>
      <c r="F538" t="s">
        <v>58</v>
      </c>
      <c r="G538" s="1">
        <v>45287</v>
      </c>
      <c r="J538">
        <v>93</v>
      </c>
      <c r="K538" t="s">
        <v>53</v>
      </c>
      <c r="L538" t="s">
        <v>54</v>
      </c>
      <c r="M538" t="b">
        <v>0</v>
      </c>
      <c r="N538">
        <v>104</v>
      </c>
      <c r="T538">
        <v>104</v>
      </c>
      <c r="U538" t="s">
        <v>1887</v>
      </c>
      <c r="V538" t="s">
        <v>2305</v>
      </c>
      <c r="W538" t="s">
        <v>2306</v>
      </c>
      <c r="X538" t="s">
        <v>2001</v>
      </c>
      <c r="Y538" t="b">
        <v>1</v>
      </c>
      <c r="Z538">
        <v>90</v>
      </c>
      <c r="AA538" t="s">
        <v>976</v>
      </c>
    </row>
    <row r="539" spans="1:27" x14ac:dyDescent="0.2">
      <c r="A539" t="s">
        <v>321</v>
      </c>
      <c r="B539">
        <v>543347</v>
      </c>
      <c r="C539">
        <v>185</v>
      </c>
      <c r="D539" t="s">
        <v>1890</v>
      </c>
      <c r="E539" t="s">
        <v>1891</v>
      </c>
      <c r="F539" t="s">
        <v>58</v>
      </c>
      <c r="G539" s="1">
        <v>45287</v>
      </c>
      <c r="J539">
        <v>93</v>
      </c>
      <c r="K539" t="s">
        <v>53</v>
      </c>
      <c r="L539" t="s">
        <v>54</v>
      </c>
      <c r="M539" t="b">
        <v>0</v>
      </c>
      <c r="N539">
        <v>104</v>
      </c>
      <c r="T539">
        <v>104</v>
      </c>
      <c r="U539" t="s">
        <v>1887</v>
      </c>
      <c r="V539" t="s">
        <v>2307</v>
      </c>
      <c r="W539" t="s">
        <v>2104</v>
      </c>
      <c r="X539" t="s">
        <v>2308</v>
      </c>
      <c r="Y539" t="b">
        <v>1</v>
      </c>
      <c r="Z539">
        <v>13</v>
      </c>
      <c r="AA539" t="s">
        <v>976</v>
      </c>
    </row>
    <row r="540" spans="1:27" x14ac:dyDescent="0.2">
      <c r="A540" t="s">
        <v>321</v>
      </c>
      <c r="B540">
        <v>543347</v>
      </c>
      <c r="C540">
        <v>185</v>
      </c>
      <c r="D540" t="s">
        <v>1890</v>
      </c>
      <c r="E540" t="s">
        <v>1891</v>
      </c>
      <c r="F540" t="s">
        <v>58</v>
      </c>
      <c r="G540" s="1">
        <v>45287</v>
      </c>
      <c r="J540">
        <v>93</v>
      </c>
      <c r="K540" t="s">
        <v>53</v>
      </c>
      <c r="L540" t="s">
        <v>54</v>
      </c>
      <c r="M540" t="b">
        <v>0</v>
      </c>
      <c r="N540">
        <v>104</v>
      </c>
      <c r="T540">
        <v>104</v>
      </c>
      <c r="U540" t="s">
        <v>1887</v>
      </c>
      <c r="V540" t="s">
        <v>2309</v>
      </c>
      <c r="W540" t="s">
        <v>2100</v>
      </c>
      <c r="X540" t="s">
        <v>2308</v>
      </c>
      <c r="Y540" t="b">
        <v>1</v>
      </c>
      <c r="Z540">
        <v>1</v>
      </c>
      <c r="AA540" t="s">
        <v>976</v>
      </c>
    </row>
    <row r="541" spans="1:27" x14ac:dyDescent="0.2">
      <c r="A541" t="s">
        <v>321</v>
      </c>
      <c r="B541">
        <v>543347</v>
      </c>
      <c r="C541">
        <v>185</v>
      </c>
      <c r="D541" t="s">
        <v>1890</v>
      </c>
      <c r="E541" t="s">
        <v>1891</v>
      </c>
      <c r="F541" t="s">
        <v>58</v>
      </c>
      <c r="G541" s="1">
        <v>45287</v>
      </c>
      <c r="J541">
        <v>93</v>
      </c>
      <c r="K541" t="s">
        <v>53</v>
      </c>
      <c r="L541" t="s">
        <v>54</v>
      </c>
      <c r="M541" t="b">
        <v>0</v>
      </c>
      <c r="N541">
        <v>104</v>
      </c>
      <c r="T541">
        <v>104</v>
      </c>
      <c r="U541" t="s">
        <v>1887</v>
      </c>
      <c r="X541" t="s">
        <v>2001</v>
      </c>
      <c r="Y541" t="b">
        <v>1</v>
      </c>
      <c r="AA541" t="s">
        <v>53</v>
      </c>
    </row>
    <row r="542" spans="1:27" x14ac:dyDescent="0.2">
      <c r="A542" t="s">
        <v>1129</v>
      </c>
      <c r="B542">
        <v>110599</v>
      </c>
      <c r="C542">
        <v>324</v>
      </c>
      <c r="D542" t="s">
        <v>1890</v>
      </c>
      <c r="E542" t="s">
        <v>1891</v>
      </c>
      <c r="F542" t="s">
        <v>58</v>
      </c>
      <c r="G542" s="1">
        <v>45379</v>
      </c>
      <c r="I542">
        <v>490</v>
      </c>
      <c r="K542" t="s">
        <v>952</v>
      </c>
      <c r="L542" t="s">
        <v>963</v>
      </c>
      <c r="M542" t="b">
        <v>0</v>
      </c>
      <c r="S542">
        <v>320</v>
      </c>
      <c r="T542">
        <v>320</v>
      </c>
      <c r="U542" t="s">
        <v>1887</v>
      </c>
      <c r="V542" t="s">
        <v>2310</v>
      </c>
      <c r="W542" t="s">
        <v>1997</v>
      </c>
      <c r="X542" t="s">
        <v>1962</v>
      </c>
      <c r="Y542" t="b">
        <v>1</v>
      </c>
      <c r="Z542">
        <v>120</v>
      </c>
      <c r="AA542" t="s">
        <v>976</v>
      </c>
    </row>
    <row r="543" spans="1:27" x14ac:dyDescent="0.2">
      <c r="A543" t="s">
        <v>1129</v>
      </c>
      <c r="B543">
        <v>110599</v>
      </c>
      <c r="C543">
        <v>324</v>
      </c>
      <c r="D543" t="s">
        <v>1890</v>
      </c>
      <c r="E543" t="s">
        <v>1891</v>
      </c>
      <c r="F543" t="s">
        <v>58</v>
      </c>
      <c r="G543" s="1">
        <v>45379</v>
      </c>
      <c r="I543">
        <v>490</v>
      </c>
      <c r="K543" t="s">
        <v>952</v>
      </c>
      <c r="L543" t="s">
        <v>963</v>
      </c>
      <c r="M543" t="b">
        <v>0</v>
      </c>
      <c r="S543">
        <v>320</v>
      </c>
      <c r="T543">
        <v>320</v>
      </c>
      <c r="U543" t="s">
        <v>1887</v>
      </c>
      <c r="V543" t="s">
        <v>2311</v>
      </c>
      <c r="W543" t="s">
        <v>1997</v>
      </c>
      <c r="X543" t="s">
        <v>1962</v>
      </c>
      <c r="Y543" t="b">
        <v>1</v>
      </c>
      <c r="Z543">
        <v>200</v>
      </c>
      <c r="AA543" t="s">
        <v>976</v>
      </c>
    </row>
    <row r="544" spans="1:27" x14ac:dyDescent="0.2">
      <c r="A544" t="s">
        <v>1129</v>
      </c>
      <c r="B544">
        <v>110599</v>
      </c>
      <c r="C544">
        <v>324</v>
      </c>
      <c r="D544" t="s">
        <v>1890</v>
      </c>
      <c r="E544" t="s">
        <v>1891</v>
      </c>
      <c r="F544" t="s">
        <v>58</v>
      </c>
      <c r="G544" s="1">
        <v>45379</v>
      </c>
      <c r="I544">
        <v>490</v>
      </c>
      <c r="K544" t="s">
        <v>952</v>
      </c>
      <c r="L544" t="s">
        <v>963</v>
      </c>
      <c r="M544" t="b">
        <v>0</v>
      </c>
      <c r="S544">
        <v>320</v>
      </c>
      <c r="T544">
        <v>320</v>
      </c>
      <c r="U544" t="s">
        <v>1887</v>
      </c>
      <c r="X544" t="s">
        <v>1962</v>
      </c>
      <c r="Y544" t="b">
        <v>1</v>
      </c>
      <c r="AA544" t="s">
        <v>952</v>
      </c>
    </row>
    <row r="545" spans="1:27" x14ac:dyDescent="0.2">
      <c r="A545" t="s">
        <v>1129</v>
      </c>
      <c r="B545">
        <v>110599</v>
      </c>
      <c r="C545">
        <v>324</v>
      </c>
      <c r="D545" t="s">
        <v>1890</v>
      </c>
      <c r="E545" t="s">
        <v>1891</v>
      </c>
      <c r="F545" t="s">
        <v>58</v>
      </c>
      <c r="G545" s="1">
        <v>45379</v>
      </c>
      <c r="I545">
        <v>490</v>
      </c>
      <c r="K545" t="s">
        <v>952</v>
      </c>
      <c r="L545" t="s">
        <v>963</v>
      </c>
      <c r="M545" t="b">
        <v>0</v>
      </c>
      <c r="S545">
        <v>320</v>
      </c>
      <c r="T545">
        <v>320</v>
      </c>
      <c r="U545" t="s">
        <v>1887</v>
      </c>
      <c r="X545" t="s">
        <v>1968</v>
      </c>
      <c r="Y545" t="b">
        <v>1</v>
      </c>
      <c r="AA545" t="s">
        <v>952</v>
      </c>
    </row>
    <row r="546" spans="1:27" x14ac:dyDescent="0.2">
      <c r="A546" t="s">
        <v>661</v>
      </c>
      <c r="B546">
        <v>109937</v>
      </c>
      <c r="C546">
        <v>31</v>
      </c>
      <c r="D546" t="s">
        <v>1890</v>
      </c>
      <c r="E546" t="s">
        <v>1891</v>
      </c>
      <c r="F546" t="s">
        <v>76</v>
      </c>
      <c r="G546" s="1">
        <v>45792</v>
      </c>
      <c r="H546" s="1">
        <v>45908</v>
      </c>
      <c r="J546">
        <v>41</v>
      </c>
      <c r="K546" t="s">
        <v>53</v>
      </c>
      <c r="L546" t="s">
        <v>54</v>
      </c>
      <c r="M546" t="b">
        <v>0</v>
      </c>
      <c r="N546">
        <v>40</v>
      </c>
      <c r="T546">
        <v>40</v>
      </c>
      <c r="U546" t="s">
        <v>1887</v>
      </c>
      <c r="V546" t="s">
        <v>2312</v>
      </c>
      <c r="W546" t="s">
        <v>1897</v>
      </c>
      <c r="X546" t="s">
        <v>1987</v>
      </c>
      <c r="Y546" t="b">
        <v>1</v>
      </c>
      <c r="Z546">
        <v>40</v>
      </c>
      <c r="AA546" t="s">
        <v>976</v>
      </c>
    </row>
    <row r="547" spans="1:27" x14ac:dyDescent="0.2">
      <c r="A547" t="s">
        <v>661</v>
      </c>
      <c r="B547">
        <v>109937</v>
      </c>
      <c r="C547">
        <v>31</v>
      </c>
      <c r="D547" t="s">
        <v>1890</v>
      </c>
      <c r="E547" t="s">
        <v>1891</v>
      </c>
      <c r="F547" t="s">
        <v>76</v>
      </c>
      <c r="G547" s="1">
        <v>45792</v>
      </c>
      <c r="H547" s="1">
        <v>45908</v>
      </c>
      <c r="J547">
        <v>41</v>
      </c>
      <c r="K547" t="s">
        <v>53</v>
      </c>
      <c r="L547" t="s">
        <v>54</v>
      </c>
      <c r="M547" t="b">
        <v>0</v>
      </c>
      <c r="N547">
        <v>40</v>
      </c>
      <c r="T547">
        <v>40</v>
      </c>
      <c r="U547" t="s">
        <v>1887</v>
      </c>
      <c r="X547" t="s">
        <v>1987</v>
      </c>
      <c r="Y547" t="b">
        <v>1</v>
      </c>
      <c r="AA547" t="s">
        <v>53</v>
      </c>
    </row>
    <row r="548" spans="1:27" x14ac:dyDescent="0.2">
      <c r="A548" t="s">
        <v>815</v>
      </c>
      <c r="B548">
        <v>109610</v>
      </c>
      <c r="C548">
        <v>593</v>
      </c>
      <c r="D548" t="s">
        <v>1890</v>
      </c>
      <c r="E548" t="s">
        <v>1891</v>
      </c>
      <c r="F548" t="s">
        <v>55</v>
      </c>
      <c r="G548" s="1">
        <v>45768</v>
      </c>
      <c r="H548" s="1">
        <v>45897</v>
      </c>
      <c r="I548">
        <v>310</v>
      </c>
      <c r="J548">
        <v>310</v>
      </c>
      <c r="K548" t="s">
        <v>53</v>
      </c>
      <c r="L548" t="s">
        <v>54</v>
      </c>
      <c r="M548" t="b">
        <v>0</v>
      </c>
      <c r="N548">
        <v>300</v>
      </c>
      <c r="T548">
        <v>300</v>
      </c>
      <c r="U548" t="s">
        <v>1887</v>
      </c>
      <c r="V548" t="s">
        <v>2313</v>
      </c>
      <c r="W548" t="s">
        <v>2100</v>
      </c>
      <c r="X548" t="s">
        <v>1998</v>
      </c>
      <c r="Y548" t="b">
        <v>1</v>
      </c>
      <c r="Z548">
        <v>300</v>
      </c>
      <c r="AA548" t="s">
        <v>976</v>
      </c>
    </row>
    <row r="549" spans="1:27" x14ac:dyDescent="0.2">
      <c r="A549" t="s">
        <v>815</v>
      </c>
      <c r="B549">
        <v>109610</v>
      </c>
      <c r="C549">
        <v>593</v>
      </c>
      <c r="D549" t="s">
        <v>1890</v>
      </c>
      <c r="E549" t="s">
        <v>1891</v>
      </c>
      <c r="F549" t="s">
        <v>55</v>
      </c>
      <c r="G549" s="1">
        <v>45768</v>
      </c>
      <c r="H549" s="1">
        <v>45897</v>
      </c>
      <c r="I549">
        <v>310</v>
      </c>
      <c r="J549">
        <v>310</v>
      </c>
      <c r="K549" t="s">
        <v>53</v>
      </c>
      <c r="L549" t="s">
        <v>54</v>
      </c>
      <c r="M549" t="b">
        <v>0</v>
      </c>
      <c r="N549">
        <v>300</v>
      </c>
      <c r="T549">
        <v>300</v>
      </c>
      <c r="U549" t="s">
        <v>1887</v>
      </c>
      <c r="X549" t="s">
        <v>1998</v>
      </c>
      <c r="Y549" t="b">
        <v>1</v>
      </c>
      <c r="AA549" t="s">
        <v>53</v>
      </c>
    </row>
    <row r="550" spans="1:27" x14ac:dyDescent="0.2">
      <c r="A550" t="s">
        <v>1754</v>
      </c>
      <c r="B550">
        <v>110852</v>
      </c>
      <c r="C550">
        <v>26</v>
      </c>
      <c r="D550" t="s">
        <v>1890</v>
      </c>
      <c r="E550" t="s">
        <v>1891</v>
      </c>
      <c r="F550" t="s">
        <v>76</v>
      </c>
      <c r="G550" s="1">
        <v>45925</v>
      </c>
      <c r="I550">
        <v>31</v>
      </c>
      <c r="J550">
        <v>27</v>
      </c>
      <c r="K550" t="s">
        <v>952</v>
      </c>
      <c r="L550" t="s">
        <v>973</v>
      </c>
      <c r="M550" t="b">
        <v>0</v>
      </c>
      <c r="O550">
        <v>30</v>
      </c>
      <c r="T550">
        <v>30</v>
      </c>
      <c r="U550" t="s">
        <v>1887</v>
      </c>
      <c r="V550" t="s">
        <v>2314</v>
      </c>
      <c r="W550" t="s">
        <v>1997</v>
      </c>
      <c r="X550" t="s">
        <v>1962</v>
      </c>
      <c r="Y550" t="b">
        <v>1</v>
      </c>
      <c r="Z550">
        <v>30</v>
      </c>
      <c r="AA550" t="s">
        <v>976</v>
      </c>
    </row>
    <row r="551" spans="1:27" x14ac:dyDescent="0.2">
      <c r="A551" t="s">
        <v>1754</v>
      </c>
      <c r="B551">
        <v>110852</v>
      </c>
      <c r="C551">
        <v>26</v>
      </c>
      <c r="D551" t="s">
        <v>1890</v>
      </c>
      <c r="E551" t="s">
        <v>1891</v>
      </c>
      <c r="F551" t="s">
        <v>76</v>
      </c>
      <c r="G551" s="1">
        <v>45925</v>
      </c>
      <c r="I551">
        <v>31</v>
      </c>
      <c r="J551">
        <v>27</v>
      </c>
      <c r="K551" t="s">
        <v>952</v>
      </c>
      <c r="L551" t="s">
        <v>973</v>
      </c>
      <c r="M551" t="b">
        <v>0</v>
      </c>
      <c r="O551">
        <v>30</v>
      </c>
      <c r="T551">
        <v>30</v>
      </c>
      <c r="U551" t="s">
        <v>1887</v>
      </c>
      <c r="X551" t="s">
        <v>1962</v>
      </c>
      <c r="Y551" t="b">
        <v>1</v>
      </c>
      <c r="AA551" t="s">
        <v>952</v>
      </c>
    </row>
    <row r="552" spans="1:27" x14ac:dyDescent="0.2">
      <c r="A552" t="s">
        <v>1177</v>
      </c>
      <c r="B552">
        <v>511752</v>
      </c>
      <c r="C552">
        <v>4</v>
      </c>
      <c r="D552" t="s">
        <v>1890</v>
      </c>
      <c r="E552" t="s">
        <v>1891</v>
      </c>
      <c r="F552" t="s">
        <v>76</v>
      </c>
      <c r="G552" s="1">
        <v>45275</v>
      </c>
      <c r="I552">
        <v>4</v>
      </c>
      <c r="K552" t="s">
        <v>952</v>
      </c>
      <c r="L552" t="s">
        <v>54</v>
      </c>
      <c r="M552" t="b">
        <v>0</v>
      </c>
      <c r="N552">
        <v>4</v>
      </c>
      <c r="T552">
        <v>4</v>
      </c>
      <c r="U552" t="s">
        <v>1887</v>
      </c>
      <c r="V552" t="s">
        <v>2315</v>
      </c>
      <c r="W552" t="s">
        <v>2221</v>
      </c>
      <c r="X552" t="s">
        <v>2294</v>
      </c>
      <c r="Y552" t="b">
        <v>1</v>
      </c>
      <c r="Z552">
        <v>4</v>
      </c>
      <c r="AA552" t="s">
        <v>976</v>
      </c>
    </row>
    <row r="553" spans="1:27" x14ac:dyDescent="0.2">
      <c r="A553" t="s">
        <v>1177</v>
      </c>
      <c r="B553">
        <v>511752</v>
      </c>
      <c r="C553">
        <v>4</v>
      </c>
      <c r="D553" t="s">
        <v>1890</v>
      </c>
      <c r="E553" t="s">
        <v>1891</v>
      </c>
      <c r="F553" t="s">
        <v>76</v>
      </c>
      <c r="G553" s="1">
        <v>45275</v>
      </c>
      <c r="I553">
        <v>4</v>
      </c>
      <c r="K553" t="s">
        <v>952</v>
      </c>
      <c r="L553" t="s">
        <v>54</v>
      </c>
      <c r="M553" t="b">
        <v>0</v>
      </c>
      <c r="N553">
        <v>4</v>
      </c>
      <c r="T553">
        <v>4</v>
      </c>
      <c r="U553" t="s">
        <v>1887</v>
      </c>
      <c r="X553" t="s">
        <v>2023</v>
      </c>
      <c r="Y553" t="b">
        <v>1</v>
      </c>
      <c r="AA553" t="s">
        <v>952</v>
      </c>
    </row>
    <row r="554" spans="1:27" x14ac:dyDescent="0.2">
      <c r="A554" t="s">
        <v>1177</v>
      </c>
      <c r="B554">
        <v>511752</v>
      </c>
      <c r="C554">
        <v>4</v>
      </c>
      <c r="D554" t="s">
        <v>1890</v>
      </c>
      <c r="E554" t="s">
        <v>1891</v>
      </c>
      <c r="F554" t="s">
        <v>76</v>
      </c>
      <c r="G554" s="1">
        <v>45275</v>
      </c>
      <c r="I554">
        <v>4</v>
      </c>
      <c r="K554" t="s">
        <v>952</v>
      </c>
      <c r="L554" t="s">
        <v>54</v>
      </c>
      <c r="M554" t="b">
        <v>0</v>
      </c>
      <c r="N554">
        <v>4</v>
      </c>
      <c r="T554">
        <v>4</v>
      </c>
      <c r="U554" t="s">
        <v>1887</v>
      </c>
      <c r="X554" t="s">
        <v>2294</v>
      </c>
      <c r="Y554" t="b">
        <v>1</v>
      </c>
      <c r="AA554" t="s">
        <v>952</v>
      </c>
    </row>
    <row r="555" spans="1:27" x14ac:dyDescent="0.2">
      <c r="A555" t="s">
        <v>792</v>
      </c>
      <c r="B555">
        <v>484843</v>
      </c>
      <c r="C555">
        <v>493</v>
      </c>
      <c r="D555" t="s">
        <v>1890</v>
      </c>
      <c r="E555" t="s">
        <v>1891</v>
      </c>
      <c r="F555" t="s">
        <v>58</v>
      </c>
      <c r="G555" s="1">
        <v>45282</v>
      </c>
      <c r="J555">
        <v>697</v>
      </c>
      <c r="K555" t="s">
        <v>53</v>
      </c>
      <c r="L555" t="s">
        <v>54</v>
      </c>
      <c r="M555" t="b">
        <v>0</v>
      </c>
      <c r="N555">
        <v>675</v>
      </c>
      <c r="T555">
        <v>675</v>
      </c>
      <c r="U555" t="s">
        <v>1887</v>
      </c>
      <c r="V555" t="s">
        <v>2316</v>
      </c>
      <c r="W555" t="s">
        <v>1908</v>
      </c>
      <c r="X555" t="s">
        <v>2106</v>
      </c>
      <c r="Y555" t="b">
        <v>1</v>
      </c>
      <c r="Z555">
        <v>550</v>
      </c>
      <c r="AA555" t="s">
        <v>976</v>
      </c>
    </row>
    <row r="556" spans="1:27" x14ac:dyDescent="0.2">
      <c r="A556" t="s">
        <v>792</v>
      </c>
      <c r="B556">
        <v>484843</v>
      </c>
      <c r="C556">
        <v>493</v>
      </c>
      <c r="D556" t="s">
        <v>1890</v>
      </c>
      <c r="E556" t="s">
        <v>1891</v>
      </c>
      <c r="F556" t="s">
        <v>58</v>
      </c>
      <c r="G556" s="1">
        <v>45282</v>
      </c>
      <c r="J556">
        <v>697</v>
      </c>
      <c r="K556" t="s">
        <v>53</v>
      </c>
      <c r="L556" t="s">
        <v>54</v>
      </c>
      <c r="M556" t="b">
        <v>0</v>
      </c>
      <c r="N556">
        <v>675</v>
      </c>
      <c r="T556">
        <v>675</v>
      </c>
      <c r="U556" t="s">
        <v>1887</v>
      </c>
      <c r="V556" t="s">
        <v>2317</v>
      </c>
      <c r="W556" t="s">
        <v>1908</v>
      </c>
      <c r="X556" t="s">
        <v>2106</v>
      </c>
      <c r="Y556" t="b">
        <v>1</v>
      </c>
      <c r="Z556">
        <v>125</v>
      </c>
      <c r="AA556" t="s">
        <v>976</v>
      </c>
    </row>
    <row r="557" spans="1:27" x14ac:dyDescent="0.2">
      <c r="A557" t="s">
        <v>792</v>
      </c>
      <c r="B557">
        <v>484843</v>
      </c>
      <c r="C557">
        <v>493</v>
      </c>
      <c r="D557" t="s">
        <v>1890</v>
      </c>
      <c r="E557" t="s">
        <v>1891</v>
      </c>
      <c r="F557" t="s">
        <v>58</v>
      </c>
      <c r="G557" s="1">
        <v>45282</v>
      </c>
      <c r="J557">
        <v>697</v>
      </c>
      <c r="K557" t="s">
        <v>53</v>
      </c>
      <c r="L557" t="s">
        <v>54</v>
      </c>
      <c r="M557" t="b">
        <v>0</v>
      </c>
      <c r="N557">
        <v>675</v>
      </c>
      <c r="T557">
        <v>675</v>
      </c>
      <c r="U557" t="s">
        <v>1887</v>
      </c>
      <c r="X557" t="s">
        <v>1968</v>
      </c>
      <c r="Y557" t="b">
        <v>1</v>
      </c>
      <c r="AA557" t="s">
        <v>53</v>
      </c>
    </row>
    <row r="558" spans="1:27" x14ac:dyDescent="0.2">
      <c r="A558" t="s">
        <v>792</v>
      </c>
      <c r="B558">
        <v>484843</v>
      </c>
      <c r="C558">
        <v>493</v>
      </c>
      <c r="D558" t="s">
        <v>1890</v>
      </c>
      <c r="E558" t="s">
        <v>1891</v>
      </c>
      <c r="F558" t="s">
        <v>58</v>
      </c>
      <c r="G558" s="1">
        <v>45282</v>
      </c>
      <c r="J558">
        <v>697</v>
      </c>
      <c r="K558" t="s">
        <v>53</v>
      </c>
      <c r="L558" t="s">
        <v>54</v>
      </c>
      <c r="M558" t="b">
        <v>0</v>
      </c>
      <c r="N558">
        <v>675</v>
      </c>
      <c r="T558">
        <v>675</v>
      </c>
      <c r="U558" t="s">
        <v>1887</v>
      </c>
      <c r="X558" t="s">
        <v>2106</v>
      </c>
      <c r="Y558" t="b">
        <v>1</v>
      </c>
      <c r="AA558" t="s">
        <v>53</v>
      </c>
    </row>
    <row r="559" spans="1:27" x14ac:dyDescent="0.2">
      <c r="A559" t="s">
        <v>557</v>
      </c>
      <c r="B559">
        <v>461758</v>
      </c>
      <c r="D559" t="s">
        <v>1978</v>
      </c>
      <c r="E559" t="s">
        <v>1979</v>
      </c>
      <c r="G559" s="1">
        <v>45747</v>
      </c>
      <c r="H559" s="1">
        <v>45916</v>
      </c>
      <c r="I559">
        <v>12</v>
      </c>
      <c r="J559">
        <v>5</v>
      </c>
      <c r="K559" t="s">
        <v>53</v>
      </c>
      <c r="L559" t="s">
        <v>54</v>
      </c>
      <c r="M559" t="b">
        <v>0</v>
      </c>
      <c r="N559">
        <v>5</v>
      </c>
      <c r="T559">
        <v>5</v>
      </c>
      <c r="U559" t="s">
        <v>1887</v>
      </c>
      <c r="V559" t="s">
        <v>2318</v>
      </c>
      <c r="W559" t="s">
        <v>2007</v>
      </c>
      <c r="X559" t="s">
        <v>2319</v>
      </c>
      <c r="Y559" t="b">
        <v>1</v>
      </c>
      <c r="Z559">
        <v>5</v>
      </c>
      <c r="AA559" t="s">
        <v>976</v>
      </c>
    </row>
    <row r="560" spans="1:27" x14ac:dyDescent="0.2">
      <c r="A560" t="s">
        <v>557</v>
      </c>
      <c r="B560">
        <v>461758</v>
      </c>
      <c r="D560" t="s">
        <v>1978</v>
      </c>
      <c r="E560" t="s">
        <v>1979</v>
      </c>
      <c r="G560" s="1">
        <v>45747</v>
      </c>
      <c r="H560" s="1">
        <v>45916</v>
      </c>
      <c r="I560">
        <v>12</v>
      </c>
      <c r="J560">
        <v>5</v>
      </c>
      <c r="K560" t="s">
        <v>53</v>
      </c>
      <c r="L560" t="s">
        <v>54</v>
      </c>
      <c r="M560" t="b">
        <v>0</v>
      </c>
      <c r="N560">
        <v>5</v>
      </c>
      <c r="T560">
        <v>5</v>
      </c>
      <c r="U560" t="s">
        <v>1887</v>
      </c>
      <c r="X560" t="s">
        <v>2319</v>
      </c>
      <c r="Y560" t="b">
        <v>1</v>
      </c>
      <c r="AA560" t="s">
        <v>53</v>
      </c>
    </row>
    <row r="561" spans="1:27" x14ac:dyDescent="0.2">
      <c r="A561" t="s">
        <v>871</v>
      </c>
      <c r="B561">
        <v>467660</v>
      </c>
      <c r="C561">
        <v>18</v>
      </c>
      <c r="D561" t="s">
        <v>1978</v>
      </c>
      <c r="E561" t="s">
        <v>1979</v>
      </c>
      <c r="F561" t="s">
        <v>76</v>
      </c>
      <c r="G561" s="1">
        <v>45747</v>
      </c>
      <c r="H561" s="1">
        <v>45909</v>
      </c>
      <c r="I561">
        <v>28</v>
      </c>
      <c r="J561">
        <v>20</v>
      </c>
      <c r="K561" t="s">
        <v>53</v>
      </c>
      <c r="L561" t="s">
        <v>54</v>
      </c>
      <c r="M561" t="b">
        <v>0</v>
      </c>
      <c r="N561">
        <v>19</v>
      </c>
      <c r="T561">
        <v>19</v>
      </c>
      <c r="U561" t="s">
        <v>1887</v>
      </c>
      <c r="V561" t="s">
        <v>2320</v>
      </c>
      <c r="W561" t="s">
        <v>2007</v>
      </c>
      <c r="X561" t="s">
        <v>2319</v>
      </c>
      <c r="Y561" t="b">
        <v>1</v>
      </c>
      <c r="Z561">
        <v>19</v>
      </c>
      <c r="AA561" t="s">
        <v>976</v>
      </c>
    </row>
    <row r="562" spans="1:27" x14ac:dyDescent="0.2">
      <c r="A562" t="s">
        <v>871</v>
      </c>
      <c r="B562">
        <v>467660</v>
      </c>
      <c r="C562">
        <v>18</v>
      </c>
      <c r="D562" t="s">
        <v>1978</v>
      </c>
      <c r="E562" t="s">
        <v>1979</v>
      </c>
      <c r="F562" t="s">
        <v>76</v>
      </c>
      <c r="G562" s="1">
        <v>45747</v>
      </c>
      <c r="H562" s="1">
        <v>45909</v>
      </c>
      <c r="I562">
        <v>28</v>
      </c>
      <c r="J562">
        <v>20</v>
      </c>
      <c r="K562" t="s">
        <v>53</v>
      </c>
      <c r="L562" t="s">
        <v>54</v>
      </c>
      <c r="M562" t="b">
        <v>0</v>
      </c>
      <c r="N562">
        <v>19</v>
      </c>
      <c r="T562">
        <v>19</v>
      </c>
      <c r="U562" t="s">
        <v>1887</v>
      </c>
      <c r="X562" t="s">
        <v>2319</v>
      </c>
      <c r="Y562" t="b">
        <v>1</v>
      </c>
      <c r="AA562" t="s">
        <v>53</v>
      </c>
    </row>
    <row r="563" spans="1:27" x14ac:dyDescent="0.2">
      <c r="A563" t="s">
        <v>418</v>
      </c>
      <c r="B563">
        <v>114486</v>
      </c>
      <c r="C563">
        <v>19</v>
      </c>
      <c r="D563" t="s">
        <v>1978</v>
      </c>
      <c r="E563" t="s">
        <v>1979</v>
      </c>
      <c r="F563" t="s">
        <v>76</v>
      </c>
      <c r="G563" s="1">
        <v>45747</v>
      </c>
      <c r="J563">
        <v>20</v>
      </c>
      <c r="K563" t="s">
        <v>53</v>
      </c>
      <c r="L563" t="s">
        <v>54</v>
      </c>
      <c r="M563" t="b">
        <v>0</v>
      </c>
      <c r="N563">
        <v>20</v>
      </c>
      <c r="T563">
        <v>20</v>
      </c>
      <c r="U563" t="s">
        <v>1887</v>
      </c>
      <c r="V563" t="s">
        <v>2321</v>
      </c>
      <c r="W563" t="s">
        <v>2007</v>
      </c>
      <c r="X563" t="s">
        <v>2319</v>
      </c>
      <c r="Y563" t="b">
        <v>1</v>
      </c>
      <c r="Z563">
        <v>20</v>
      </c>
      <c r="AA563" t="s">
        <v>976</v>
      </c>
    </row>
    <row r="564" spans="1:27" x14ac:dyDescent="0.2">
      <c r="A564" t="s">
        <v>418</v>
      </c>
      <c r="B564">
        <v>114486</v>
      </c>
      <c r="C564">
        <v>19</v>
      </c>
      <c r="D564" t="s">
        <v>1978</v>
      </c>
      <c r="E564" t="s">
        <v>1979</v>
      </c>
      <c r="F564" t="s">
        <v>76</v>
      </c>
      <c r="G564" s="1">
        <v>45747</v>
      </c>
      <c r="J564">
        <v>20</v>
      </c>
      <c r="K564" t="s">
        <v>53</v>
      </c>
      <c r="L564" t="s">
        <v>54</v>
      </c>
      <c r="M564" t="b">
        <v>0</v>
      </c>
      <c r="N564">
        <v>20</v>
      </c>
      <c r="T564">
        <v>20</v>
      </c>
      <c r="U564" t="s">
        <v>1887</v>
      </c>
      <c r="X564" t="s">
        <v>2319</v>
      </c>
      <c r="Y564" t="b">
        <v>1</v>
      </c>
      <c r="AA564" t="s">
        <v>53</v>
      </c>
    </row>
    <row r="565" spans="1:27" x14ac:dyDescent="0.2">
      <c r="A565" t="s">
        <v>767</v>
      </c>
      <c r="B565">
        <v>119803</v>
      </c>
      <c r="C565">
        <v>26</v>
      </c>
      <c r="D565" t="s">
        <v>1978</v>
      </c>
      <c r="E565" t="s">
        <v>1979</v>
      </c>
      <c r="F565" t="s">
        <v>76</v>
      </c>
      <c r="G565" s="1">
        <v>45747</v>
      </c>
      <c r="H565" s="1">
        <v>45909</v>
      </c>
      <c r="I565">
        <v>28</v>
      </c>
      <c r="J565">
        <v>33</v>
      </c>
      <c r="K565" t="s">
        <v>53</v>
      </c>
      <c r="L565" t="s">
        <v>54</v>
      </c>
      <c r="M565" t="b">
        <v>0</v>
      </c>
      <c r="N565">
        <v>32</v>
      </c>
      <c r="T565">
        <v>32</v>
      </c>
      <c r="U565" t="s">
        <v>1887</v>
      </c>
      <c r="V565" t="s">
        <v>2322</v>
      </c>
      <c r="W565" t="s">
        <v>2007</v>
      </c>
      <c r="X565" t="s">
        <v>2319</v>
      </c>
      <c r="Y565" t="b">
        <v>1</v>
      </c>
      <c r="Z565">
        <v>26</v>
      </c>
      <c r="AA565" t="s">
        <v>976</v>
      </c>
    </row>
    <row r="566" spans="1:27" x14ac:dyDescent="0.2">
      <c r="A566" t="s">
        <v>767</v>
      </c>
      <c r="B566">
        <v>119803</v>
      </c>
      <c r="C566">
        <v>26</v>
      </c>
      <c r="D566" t="s">
        <v>1978</v>
      </c>
      <c r="E566" t="s">
        <v>1979</v>
      </c>
      <c r="F566" t="s">
        <v>76</v>
      </c>
      <c r="G566" s="1">
        <v>45747</v>
      </c>
      <c r="H566" s="1">
        <v>45909</v>
      </c>
      <c r="I566">
        <v>28</v>
      </c>
      <c r="J566">
        <v>33</v>
      </c>
      <c r="K566" t="s">
        <v>53</v>
      </c>
      <c r="L566" t="s">
        <v>54</v>
      </c>
      <c r="M566" t="b">
        <v>0</v>
      </c>
      <c r="N566">
        <v>32</v>
      </c>
      <c r="T566">
        <v>32</v>
      </c>
      <c r="U566" t="s">
        <v>1887</v>
      </c>
      <c r="V566" t="s">
        <v>2323</v>
      </c>
      <c r="W566" t="s">
        <v>2007</v>
      </c>
      <c r="X566" t="s">
        <v>2319</v>
      </c>
      <c r="Y566" t="b">
        <v>1</v>
      </c>
      <c r="Z566">
        <v>6</v>
      </c>
      <c r="AA566" t="s">
        <v>976</v>
      </c>
    </row>
    <row r="567" spans="1:27" x14ac:dyDescent="0.2">
      <c r="A567" t="s">
        <v>767</v>
      </c>
      <c r="B567">
        <v>119803</v>
      </c>
      <c r="C567">
        <v>26</v>
      </c>
      <c r="D567" t="s">
        <v>1978</v>
      </c>
      <c r="E567" t="s">
        <v>1979</v>
      </c>
      <c r="F567" t="s">
        <v>76</v>
      </c>
      <c r="G567" s="1">
        <v>45747</v>
      </c>
      <c r="H567" s="1">
        <v>45909</v>
      </c>
      <c r="I567">
        <v>28</v>
      </c>
      <c r="J567">
        <v>33</v>
      </c>
      <c r="K567" t="s">
        <v>53</v>
      </c>
      <c r="L567" t="s">
        <v>54</v>
      </c>
      <c r="M567" t="b">
        <v>0</v>
      </c>
      <c r="N567">
        <v>32</v>
      </c>
      <c r="T567">
        <v>32</v>
      </c>
      <c r="U567" t="s">
        <v>1887</v>
      </c>
      <c r="X567" t="s">
        <v>2319</v>
      </c>
      <c r="Y567" t="b">
        <v>1</v>
      </c>
      <c r="AA567" t="s">
        <v>53</v>
      </c>
    </row>
    <row r="568" spans="1:27" x14ac:dyDescent="0.2">
      <c r="A568" t="s">
        <v>872</v>
      </c>
      <c r="B568">
        <v>166614</v>
      </c>
      <c r="C568">
        <v>21</v>
      </c>
      <c r="D568" t="s">
        <v>1978</v>
      </c>
      <c r="E568" t="s">
        <v>1979</v>
      </c>
      <c r="F568" t="s">
        <v>76</v>
      </c>
      <c r="G568" s="1">
        <v>45747</v>
      </c>
      <c r="I568">
        <v>21</v>
      </c>
      <c r="J568">
        <v>19</v>
      </c>
      <c r="K568" t="s">
        <v>53</v>
      </c>
      <c r="L568" t="s">
        <v>54</v>
      </c>
      <c r="M568" t="b">
        <v>0</v>
      </c>
      <c r="N568">
        <v>18</v>
      </c>
      <c r="T568">
        <v>18</v>
      </c>
      <c r="U568" t="s">
        <v>1887</v>
      </c>
      <c r="V568" t="s">
        <v>2324</v>
      </c>
      <c r="W568" t="s">
        <v>2007</v>
      </c>
      <c r="X568" t="s">
        <v>2319</v>
      </c>
      <c r="Y568" t="b">
        <v>1</v>
      </c>
      <c r="Z568">
        <v>18</v>
      </c>
      <c r="AA568" t="s">
        <v>976</v>
      </c>
    </row>
    <row r="569" spans="1:27" x14ac:dyDescent="0.2">
      <c r="A569" t="s">
        <v>872</v>
      </c>
      <c r="B569">
        <v>166614</v>
      </c>
      <c r="C569">
        <v>21</v>
      </c>
      <c r="D569" t="s">
        <v>1978</v>
      </c>
      <c r="E569" t="s">
        <v>1979</v>
      </c>
      <c r="F569" t="s">
        <v>76</v>
      </c>
      <c r="G569" s="1">
        <v>45747</v>
      </c>
      <c r="I569">
        <v>21</v>
      </c>
      <c r="J569">
        <v>19</v>
      </c>
      <c r="K569" t="s">
        <v>53</v>
      </c>
      <c r="L569" t="s">
        <v>54</v>
      </c>
      <c r="M569" t="b">
        <v>0</v>
      </c>
      <c r="N569">
        <v>18</v>
      </c>
      <c r="T569">
        <v>18</v>
      </c>
      <c r="U569" t="s">
        <v>1887</v>
      </c>
      <c r="X569" t="s">
        <v>2319</v>
      </c>
      <c r="Y569" t="b">
        <v>1</v>
      </c>
      <c r="AA569" t="s">
        <v>53</v>
      </c>
    </row>
    <row r="570" spans="1:27" x14ac:dyDescent="0.2">
      <c r="A570" t="s">
        <v>869</v>
      </c>
      <c r="B570">
        <v>123323</v>
      </c>
      <c r="C570">
        <v>16</v>
      </c>
      <c r="D570" t="s">
        <v>1978</v>
      </c>
      <c r="E570" t="s">
        <v>1979</v>
      </c>
      <c r="F570" t="s">
        <v>76</v>
      </c>
      <c r="G570" s="1">
        <v>45747</v>
      </c>
      <c r="J570">
        <v>21</v>
      </c>
      <c r="K570" t="s">
        <v>53</v>
      </c>
      <c r="L570" t="s">
        <v>54</v>
      </c>
      <c r="M570" t="b">
        <v>0</v>
      </c>
      <c r="N570">
        <v>20</v>
      </c>
      <c r="T570">
        <v>20</v>
      </c>
      <c r="U570" t="s">
        <v>1887</v>
      </c>
      <c r="V570" t="s">
        <v>2325</v>
      </c>
      <c r="W570" t="s">
        <v>2007</v>
      </c>
      <c r="X570" t="s">
        <v>2319</v>
      </c>
      <c r="Y570" t="b">
        <v>1</v>
      </c>
      <c r="Z570">
        <v>20</v>
      </c>
      <c r="AA570" t="s">
        <v>976</v>
      </c>
    </row>
    <row r="571" spans="1:27" x14ac:dyDescent="0.2">
      <c r="A571" t="s">
        <v>869</v>
      </c>
      <c r="B571">
        <v>123323</v>
      </c>
      <c r="C571">
        <v>16</v>
      </c>
      <c r="D571" t="s">
        <v>1978</v>
      </c>
      <c r="E571" t="s">
        <v>1979</v>
      </c>
      <c r="F571" t="s">
        <v>76</v>
      </c>
      <c r="G571" s="1">
        <v>45747</v>
      </c>
      <c r="J571">
        <v>21</v>
      </c>
      <c r="K571" t="s">
        <v>53</v>
      </c>
      <c r="L571" t="s">
        <v>54</v>
      </c>
      <c r="M571" t="b">
        <v>0</v>
      </c>
      <c r="N571">
        <v>20</v>
      </c>
      <c r="T571">
        <v>20</v>
      </c>
      <c r="U571" t="s">
        <v>1887</v>
      </c>
      <c r="X571" t="s">
        <v>2319</v>
      </c>
      <c r="Y571" t="b">
        <v>1</v>
      </c>
      <c r="AA571" t="s">
        <v>53</v>
      </c>
    </row>
    <row r="572" spans="1:27" x14ac:dyDescent="0.2">
      <c r="A572" t="s">
        <v>877</v>
      </c>
      <c r="B572">
        <v>305998</v>
      </c>
      <c r="C572">
        <v>13</v>
      </c>
      <c r="D572" t="s">
        <v>1978</v>
      </c>
      <c r="E572" t="s">
        <v>1979</v>
      </c>
      <c r="F572" t="s">
        <v>76</v>
      </c>
      <c r="G572" s="1">
        <v>45747</v>
      </c>
      <c r="I572">
        <v>17</v>
      </c>
      <c r="J572">
        <v>18</v>
      </c>
      <c r="K572" t="s">
        <v>53</v>
      </c>
      <c r="L572" t="s">
        <v>54</v>
      </c>
      <c r="M572" t="b">
        <v>0</v>
      </c>
      <c r="N572">
        <v>17</v>
      </c>
      <c r="T572">
        <v>17</v>
      </c>
      <c r="U572" t="s">
        <v>1887</v>
      </c>
      <c r="V572" t="s">
        <v>2326</v>
      </c>
      <c r="W572" t="s">
        <v>2007</v>
      </c>
      <c r="X572" t="s">
        <v>2319</v>
      </c>
      <c r="Y572" t="b">
        <v>1</v>
      </c>
      <c r="Z572">
        <v>17</v>
      </c>
      <c r="AA572" t="s">
        <v>976</v>
      </c>
    </row>
    <row r="573" spans="1:27" x14ac:dyDescent="0.2">
      <c r="A573" t="s">
        <v>877</v>
      </c>
      <c r="B573">
        <v>305998</v>
      </c>
      <c r="C573">
        <v>13</v>
      </c>
      <c r="D573" t="s">
        <v>1978</v>
      </c>
      <c r="E573" t="s">
        <v>1979</v>
      </c>
      <c r="F573" t="s">
        <v>76</v>
      </c>
      <c r="G573" s="1">
        <v>45747</v>
      </c>
      <c r="I573">
        <v>17</v>
      </c>
      <c r="J573">
        <v>18</v>
      </c>
      <c r="K573" t="s">
        <v>53</v>
      </c>
      <c r="L573" t="s">
        <v>54</v>
      </c>
      <c r="M573" t="b">
        <v>0</v>
      </c>
      <c r="N573">
        <v>17</v>
      </c>
      <c r="T573">
        <v>17</v>
      </c>
      <c r="U573" t="s">
        <v>1887</v>
      </c>
      <c r="X573" t="s">
        <v>2319</v>
      </c>
      <c r="Y573" t="b">
        <v>1</v>
      </c>
      <c r="AA573" t="s">
        <v>53</v>
      </c>
    </row>
    <row r="574" spans="1:27" x14ac:dyDescent="0.2">
      <c r="A574" t="s">
        <v>873</v>
      </c>
      <c r="B574">
        <v>305994</v>
      </c>
      <c r="C574">
        <v>19</v>
      </c>
      <c r="D574" t="s">
        <v>1978</v>
      </c>
      <c r="E574" t="s">
        <v>1979</v>
      </c>
      <c r="F574" t="s">
        <v>76</v>
      </c>
      <c r="G574" s="1">
        <v>45747</v>
      </c>
      <c r="J574">
        <v>19</v>
      </c>
      <c r="K574" t="s">
        <v>53</v>
      </c>
      <c r="L574" t="s">
        <v>54</v>
      </c>
      <c r="M574" t="b">
        <v>0</v>
      </c>
      <c r="N574">
        <v>18</v>
      </c>
      <c r="T574">
        <v>18</v>
      </c>
      <c r="U574" t="s">
        <v>1887</v>
      </c>
      <c r="V574" t="s">
        <v>2327</v>
      </c>
      <c r="W574" t="s">
        <v>2007</v>
      </c>
      <c r="X574" t="s">
        <v>2319</v>
      </c>
      <c r="Y574" t="b">
        <v>1</v>
      </c>
      <c r="Z574">
        <v>18</v>
      </c>
      <c r="AA574" t="s">
        <v>976</v>
      </c>
    </row>
    <row r="575" spans="1:27" x14ac:dyDescent="0.2">
      <c r="A575" t="s">
        <v>873</v>
      </c>
      <c r="B575">
        <v>305994</v>
      </c>
      <c r="C575">
        <v>19</v>
      </c>
      <c r="D575" t="s">
        <v>1978</v>
      </c>
      <c r="E575" t="s">
        <v>1979</v>
      </c>
      <c r="F575" t="s">
        <v>76</v>
      </c>
      <c r="G575" s="1">
        <v>45747</v>
      </c>
      <c r="J575">
        <v>19</v>
      </c>
      <c r="K575" t="s">
        <v>53</v>
      </c>
      <c r="L575" t="s">
        <v>54</v>
      </c>
      <c r="M575" t="b">
        <v>0</v>
      </c>
      <c r="N575">
        <v>18</v>
      </c>
      <c r="T575">
        <v>18</v>
      </c>
      <c r="U575" t="s">
        <v>1887</v>
      </c>
      <c r="X575" t="s">
        <v>2319</v>
      </c>
      <c r="Y575" t="b">
        <v>1</v>
      </c>
      <c r="AA575" t="s">
        <v>53</v>
      </c>
    </row>
    <row r="576" spans="1:27" x14ac:dyDescent="0.2">
      <c r="A576" t="s">
        <v>451</v>
      </c>
      <c r="B576">
        <v>305996</v>
      </c>
      <c r="C576">
        <v>13</v>
      </c>
      <c r="D576" t="s">
        <v>1978</v>
      </c>
      <c r="E576" t="s">
        <v>1979</v>
      </c>
      <c r="F576" t="s">
        <v>76</v>
      </c>
      <c r="G576" s="1">
        <v>45747</v>
      </c>
      <c r="I576">
        <v>17</v>
      </c>
      <c r="J576">
        <v>12</v>
      </c>
      <c r="K576" t="s">
        <v>53</v>
      </c>
      <c r="L576" t="s">
        <v>54</v>
      </c>
      <c r="M576" t="b">
        <v>0</v>
      </c>
      <c r="N576">
        <v>12</v>
      </c>
      <c r="T576">
        <v>12</v>
      </c>
      <c r="U576" t="s">
        <v>1887</v>
      </c>
      <c r="V576" t="s">
        <v>2328</v>
      </c>
      <c r="W576" t="s">
        <v>2007</v>
      </c>
      <c r="X576" t="s">
        <v>2319</v>
      </c>
      <c r="Y576" t="b">
        <v>1</v>
      </c>
      <c r="Z576">
        <v>12</v>
      </c>
      <c r="AA576" t="s">
        <v>976</v>
      </c>
    </row>
    <row r="577" spans="1:27" x14ac:dyDescent="0.2">
      <c r="A577" t="s">
        <v>451</v>
      </c>
      <c r="B577">
        <v>305996</v>
      </c>
      <c r="C577">
        <v>13</v>
      </c>
      <c r="D577" t="s">
        <v>1978</v>
      </c>
      <c r="E577" t="s">
        <v>1979</v>
      </c>
      <c r="F577" t="s">
        <v>76</v>
      </c>
      <c r="G577" s="1">
        <v>45747</v>
      </c>
      <c r="I577">
        <v>17</v>
      </c>
      <c r="J577">
        <v>12</v>
      </c>
      <c r="K577" t="s">
        <v>53</v>
      </c>
      <c r="L577" t="s">
        <v>54</v>
      </c>
      <c r="M577" t="b">
        <v>0</v>
      </c>
      <c r="N577">
        <v>12</v>
      </c>
      <c r="T577">
        <v>12</v>
      </c>
      <c r="U577" t="s">
        <v>1887</v>
      </c>
      <c r="X577" t="s">
        <v>2319</v>
      </c>
      <c r="Y577" t="b">
        <v>1</v>
      </c>
      <c r="AA577" t="s">
        <v>952</v>
      </c>
    </row>
    <row r="578" spans="1:27" x14ac:dyDescent="0.2">
      <c r="A578" t="s">
        <v>451</v>
      </c>
      <c r="B578">
        <v>305996</v>
      </c>
      <c r="C578">
        <v>13</v>
      </c>
      <c r="D578" t="s">
        <v>1978</v>
      </c>
      <c r="E578" t="s">
        <v>1979</v>
      </c>
      <c r="F578" t="s">
        <v>76</v>
      </c>
      <c r="G578" s="1">
        <v>45747</v>
      </c>
      <c r="I578">
        <v>17</v>
      </c>
      <c r="J578">
        <v>12</v>
      </c>
      <c r="K578" t="s">
        <v>53</v>
      </c>
      <c r="L578" t="s">
        <v>54</v>
      </c>
      <c r="M578" t="b">
        <v>0</v>
      </c>
      <c r="N578">
        <v>12</v>
      </c>
      <c r="T578">
        <v>12</v>
      </c>
      <c r="U578" t="s">
        <v>1887</v>
      </c>
      <c r="X578" t="s">
        <v>2319</v>
      </c>
      <c r="Y578" t="b">
        <v>1</v>
      </c>
      <c r="AA578" t="s">
        <v>53</v>
      </c>
    </row>
    <row r="579" spans="1:27" x14ac:dyDescent="0.2">
      <c r="A579" t="s">
        <v>855</v>
      </c>
      <c r="B579">
        <v>305997</v>
      </c>
      <c r="C579">
        <v>23</v>
      </c>
      <c r="D579" t="s">
        <v>1978</v>
      </c>
      <c r="E579" t="s">
        <v>1979</v>
      </c>
      <c r="F579" t="s">
        <v>76</v>
      </c>
      <c r="G579" s="1">
        <v>45747</v>
      </c>
      <c r="H579" s="1">
        <v>45791</v>
      </c>
      <c r="I579">
        <v>26</v>
      </c>
      <c r="J579">
        <v>28</v>
      </c>
      <c r="K579" t="s">
        <v>53</v>
      </c>
      <c r="L579" t="s">
        <v>54</v>
      </c>
      <c r="M579" t="b">
        <v>0</v>
      </c>
      <c r="N579">
        <v>27</v>
      </c>
      <c r="T579">
        <v>27</v>
      </c>
      <c r="U579" t="s">
        <v>1887</v>
      </c>
      <c r="V579" t="s">
        <v>2329</v>
      </c>
      <c r="W579" t="s">
        <v>2007</v>
      </c>
      <c r="X579" t="s">
        <v>2319</v>
      </c>
      <c r="Y579" t="b">
        <v>1</v>
      </c>
      <c r="Z579">
        <v>27</v>
      </c>
      <c r="AA579" t="s">
        <v>976</v>
      </c>
    </row>
    <row r="580" spans="1:27" x14ac:dyDescent="0.2">
      <c r="A580" t="s">
        <v>855</v>
      </c>
      <c r="B580">
        <v>305997</v>
      </c>
      <c r="C580">
        <v>23</v>
      </c>
      <c r="D580" t="s">
        <v>1978</v>
      </c>
      <c r="E580" t="s">
        <v>1979</v>
      </c>
      <c r="F580" t="s">
        <v>76</v>
      </c>
      <c r="G580" s="1">
        <v>45747</v>
      </c>
      <c r="H580" s="1">
        <v>45791</v>
      </c>
      <c r="I580">
        <v>26</v>
      </c>
      <c r="J580">
        <v>28</v>
      </c>
      <c r="K580" t="s">
        <v>53</v>
      </c>
      <c r="L580" t="s">
        <v>54</v>
      </c>
      <c r="M580" t="b">
        <v>0</v>
      </c>
      <c r="N580">
        <v>27</v>
      </c>
      <c r="T580">
        <v>27</v>
      </c>
      <c r="U580" t="s">
        <v>1887</v>
      </c>
      <c r="X580" t="s">
        <v>2319</v>
      </c>
      <c r="Y580" t="b">
        <v>1</v>
      </c>
      <c r="AA580" t="s">
        <v>53</v>
      </c>
    </row>
    <row r="581" spans="1:27" x14ac:dyDescent="0.2">
      <c r="A581" t="s">
        <v>858</v>
      </c>
      <c r="B581">
        <v>112780</v>
      </c>
      <c r="C581">
        <v>26</v>
      </c>
      <c r="D581" t="s">
        <v>1978</v>
      </c>
      <c r="E581" t="s">
        <v>1979</v>
      </c>
      <c r="F581" t="s">
        <v>76</v>
      </c>
      <c r="G581" s="1">
        <v>45747</v>
      </c>
      <c r="I581">
        <v>52</v>
      </c>
      <c r="J581">
        <v>25</v>
      </c>
      <c r="K581" t="s">
        <v>53</v>
      </c>
      <c r="L581" t="s">
        <v>54</v>
      </c>
      <c r="M581" t="b">
        <v>0</v>
      </c>
      <c r="N581">
        <v>24</v>
      </c>
      <c r="T581">
        <v>24</v>
      </c>
      <c r="U581" t="s">
        <v>1887</v>
      </c>
      <c r="V581" t="s">
        <v>2330</v>
      </c>
      <c r="W581" t="s">
        <v>2007</v>
      </c>
      <c r="X581" t="s">
        <v>2319</v>
      </c>
      <c r="Y581" t="b">
        <v>1</v>
      </c>
      <c r="Z581">
        <v>24</v>
      </c>
      <c r="AA581" t="s">
        <v>976</v>
      </c>
    </row>
    <row r="582" spans="1:27" x14ac:dyDescent="0.2">
      <c r="A582" t="s">
        <v>858</v>
      </c>
      <c r="B582">
        <v>112780</v>
      </c>
      <c r="C582">
        <v>26</v>
      </c>
      <c r="D582" t="s">
        <v>1978</v>
      </c>
      <c r="E582" t="s">
        <v>1979</v>
      </c>
      <c r="F582" t="s">
        <v>76</v>
      </c>
      <c r="G582" s="1">
        <v>45747</v>
      </c>
      <c r="I582">
        <v>52</v>
      </c>
      <c r="J582">
        <v>25</v>
      </c>
      <c r="K582" t="s">
        <v>53</v>
      </c>
      <c r="L582" t="s">
        <v>54</v>
      </c>
      <c r="M582" t="b">
        <v>0</v>
      </c>
      <c r="N582">
        <v>24</v>
      </c>
      <c r="T582">
        <v>24</v>
      </c>
      <c r="U582" t="s">
        <v>1887</v>
      </c>
      <c r="X582" t="s">
        <v>2319</v>
      </c>
      <c r="Y582" t="b">
        <v>1</v>
      </c>
      <c r="AA582" t="s">
        <v>53</v>
      </c>
    </row>
    <row r="583" spans="1:27" x14ac:dyDescent="0.2">
      <c r="A583" t="s">
        <v>862</v>
      </c>
      <c r="B583">
        <v>462439</v>
      </c>
      <c r="C583">
        <v>17</v>
      </c>
      <c r="D583" t="s">
        <v>1978</v>
      </c>
      <c r="E583" t="s">
        <v>1979</v>
      </c>
      <c r="F583" t="s">
        <v>76</v>
      </c>
      <c r="G583" s="1">
        <v>45747</v>
      </c>
      <c r="I583">
        <v>36</v>
      </c>
      <c r="J583">
        <v>24</v>
      </c>
      <c r="K583" t="s">
        <v>53</v>
      </c>
      <c r="L583" t="s">
        <v>54</v>
      </c>
      <c r="M583" t="b">
        <v>0</v>
      </c>
      <c r="N583">
        <v>23</v>
      </c>
      <c r="T583">
        <v>23</v>
      </c>
      <c r="U583" t="s">
        <v>1887</v>
      </c>
      <c r="V583" t="s">
        <v>2331</v>
      </c>
      <c r="W583" t="s">
        <v>2007</v>
      </c>
      <c r="X583" t="s">
        <v>2319</v>
      </c>
      <c r="Y583" t="b">
        <v>1</v>
      </c>
      <c r="Z583">
        <v>23</v>
      </c>
      <c r="AA583" t="s">
        <v>976</v>
      </c>
    </row>
    <row r="584" spans="1:27" x14ac:dyDescent="0.2">
      <c r="A584" t="s">
        <v>862</v>
      </c>
      <c r="B584">
        <v>462439</v>
      </c>
      <c r="C584">
        <v>17</v>
      </c>
      <c r="D584" t="s">
        <v>1978</v>
      </c>
      <c r="E584" t="s">
        <v>1979</v>
      </c>
      <c r="F584" t="s">
        <v>76</v>
      </c>
      <c r="G584" s="1">
        <v>45747</v>
      </c>
      <c r="I584">
        <v>36</v>
      </c>
      <c r="J584">
        <v>24</v>
      </c>
      <c r="K584" t="s">
        <v>53</v>
      </c>
      <c r="L584" t="s">
        <v>54</v>
      </c>
      <c r="M584" t="b">
        <v>0</v>
      </c>
      <c r="N584">
        <v>23</v>
      </c>
      <c r="T584">
        <v>23</v>
      </c>
      <c r="U584" t="s">
        <v>1887</v>
      </c>
      <c r="X584" t="s">
        <v>2319</v>
      </c>
      <c r="Y584" t="b">
        <v>1</v>
      </c>
      <c r="AA584" t="s">
        <v>53</v>
      </c>
    </row>
    <row r="585" spans="1:27" x14ac:dyDescent="0.2">
      <c r="A585" t="s">
        <v>435</v>
      </c>
      <c r="B585">
        <v>110482</v>
      </c>
      <c r="C585">
        <v>15</v>
      </c>
      <c r="D585" t="s">
        <v>1978</v>
      </c>
      <c r="E585" t="s">
        <v>1979</v>
      </c>
      <c r="F585" t="s">
        <v>76</v>
      </c>
      <c r="G585" s="1">
        <v>45747</v>
      </c>
      <c r="I585">
        <v>20</v>
      </c>
      <c r="J585">
        <v>13</v>
      </c>
      <c r="K585" t="s">
        <v>53</v>
      </c>
      <c r="L585" t="s">
        <v>54</v>
      </c>
      <c r="M585" t="b">
        <v>0</v>
      </c>
      <c r="N585">
        <v>13</v>
      </c>
      <c r="T585">
        <v>13</v>
      </c>
      <c r="U585" t="s">
        <v>1887</v>
      </c>
      <c r="V585" t="s">
        <v>2332</v>
      </c>
      <c r="W585" t="s">
        <v>2007</v>
      </c>
      <c r="X585" t="s">
        <v>2319</v>
      </c>
      <c r="Y585" t="b">
        <v>1</v>
      </c>
      <c r="Z585">
        <v>13</v>
      </c>
      <c r="AA585" t="s">
        <v>976</v>
      </c>
    </row>
    <row r="586" spans="1:27" x14ac:dyDescent="0.2">
      <c r="A586" t="s">
        <v>435</v>
      </c>
      <c r="B586">
        <v>110482</v>
      </c>
      <c r="C586">
        <v>15</v>
      </c>
      <c r="D586" t="s">
        <v>1978</v>
      </c>
      <c r="E586" t="s">
        <v>1979</v>
      </c>
      <c r="F586" t="s">
        <v>76</v>
      </c>
      <c r="G586" s="1">
        <v>45747</v>
      </c>
      <c r="I586">
        <v>20</v>
      </c>
      <c r="J586">
        <v>13</v>
      </c>
      <c r="K586" t="s">
        <v>53</v>
      </c>
      <c r="L586" t="s">
        <v>54</v>
      </c>
      <c r="M586" t="b">
        <v>0</v>
      </c>
      <c r="N586">
        <v>13</v>
      </c>
      <c r="T586">
        <v>13</v>
      </c>
      <c r="U586" t="s">
        <v>1887</v>
      </c>
      <c r="X586" t="s">
        <v>2183</v>
      </c>
      <c r="Y586" t="b">
        <v>1</v>
      </c>
      <c r="AA586" t="s">
        <v>952</v>
      </c>
    </row>
    <row r="587" spans="1:27" x14ac:dyDescent="0.2">
      <c r="A587" t="s">
        <v>435</v>
      </c>
      <c r="B587">
        <v>110482</v>
      </c>
      <c r="C587">
        <v>15</v>
      </c>
      <c r="D587" t="s">
        <v>1978</v>
      </c>
      <c r="E587" t="s">
        <v>1979</v>
      </c>
      <c r="F587" t="s">
        <v>76</v>
      </c>
      <c r="G587" s="1">
        <v>45747</v>
      </c>
      <c r="I587">
        <v>20</v>
      </c>
      <c r="J587">
        <v>13</v>
      </c>
      <c r="K587" t="s">
        <v>53</v>
      </c>
      <c r="L587" t="s">
        <v>54</v>
      </c>
      <c r="M587" t="b">
        <v>0</v>
      </c>
      <c r="N587">
        <v>13</v>
      </c>
      <c r="T587">
        <v>13</v>
      </c>
      <c r="U587" t="s">
        <v>1887</v>
      </c>
      <c r="X587" t="s">
        <v>2319</v>
      </c>
      <c r="Y587" t="b">
        <v>1</v>
      </c>
      <c r="AA587" t="s">
        <v>53</v>
      </c>
    </row>
    <row r="588" spans="1:27" x14ac:dyDescent="0.2">
      <c r="A588" t="s">
        <v>859</v>
      </c>
      <c r="B588">
        <v>305999</v>
      </c>
      <c r="C588">
        <v>20</v>
      </c>
      <c r="D588" t="s">
        <v>1978</v>
      </c>
      <c r="E588" t="s">
        <v>1979</v>
      </c>
      <c r="F588" t="s">
        <v>76</v>
      </c>
      <c r="G588" s="1">
        <v>45747</v>
      </c>
      <c r="J588">
        <v>25</v>
      </c>
      <c r="K588" t="s">
        <v>53</v>
      </c>
      <c r="L588" t="s">
        <v>54</v>
      </c>
      <c r="M588" t="b">
        <v>0</v>
      </c>
      <c r="N588">
        <v>24</v>
      </c>
      <c r="T588">
        <v>24</v>
      </c>
      <c r="U588" t="s">
        <v>1887</v>
      </c>
      <c r="V588" t="s">
        <v>2333</v>
      </c>
      <c r="W588" t="s">
        <v>2007</v>
      </c>
      <c r="X588" t="s">
        <v>2319</v>
      </c>
      <c r="Y588" t="b">
        <v>1</v>
      </c>
      <c r="Z588">
        <v>24</v>
      </c>
      <c r="AA588" t="s">
        <v>976</v>
      </c>
    </row>
    <row r="589" spans="1:27" x14ac:dyDescent="0.2">
      <c r="A589" t="s">
        <v>859</v>
      </c>
      <c r="B589">
        <v>305999</v>
      </c>
      <c r="C589">
        <v>20</v>
      </c>
      <c r="D589" t="s">
        <v>1978</v>
      </c>
      <c r="E589" t="s">
        <v>1979</v>
      </c>
      <c r="F589" t="s">
        <v>76</v>
      </c>
      <c r="G589" s="1">
        <v>45747</v>
      </c>
      <c r="J589">
        <v>25</v>
      </c>
      <c r="K589" t="s">
        <v>53</v>
      </c>
      <c r="L589" t="s">
        <v>54</v>
      </c>
      <c r="M589" t="b">
        <v>0</v>
      </c>
      <c r="N589">
        <v>24</v>
      </c>
      <c r="T589">
        <v>24</v>
      </c>
      <c r="U589" t="s">
        <v>1887</v>
      </c>
      <c r="X589" t="s">
        <v>2319</v>
      </c>
      <c r="Y589" t="b">
        <v>1</v>
      </c>
      <c r="AA589" t="s">
        <v>53</v>
      </c>
    </row>
    <row r="590" spans="1:27" x14ac:dyDescent="0.2">
      <c r="A590" t="s">
        <v>868</v>
      </c>
      <c r="B590">
        <v>306001</v>
      </c>
      <c r="C590">
        <v>22</v>
      </c>
      <c r="D590" t="s">
        <v>1978</v>
      </c>
      <c r="E590" t="s">
        <v>1979</v>
      </c>
      <c r="F590" t="s">
        <v>76</v>
      </c>
      <c r="G590" s="1">
        <v>45747</v>
      </c>
      <c r="I590">
        <v>27</v>
      </c>
      <c r="J590">
        <v>21</v>
      </c>
      <c r="K590" t="s">
        <v>53</v>
      </c>
      <c r="L590" t="s">
        <v>54</v>
      </c>
      <c r="M590" t="b">
        <v>0</v>
      </c>
      <c r="N590">
        <v>20</v>
      </c>
      <c r="T590">
        <v>20</v>
      </c>
      <c r="U590" t="s">
        <v>1887</v>
      </c>
      <c r="V590" t="s">
        <v>2334</v>
      </c>
      <c r="W590" t="s">
        <v>2007</v>
      </c>
      <c r="X590" t="s">
        <v>2319</v>
      </c>
      <c r="Y590" t="b">
        <v>1</v>
      </c>
      <c r="Z590">
        <v>20</v>
      </c>
      <c r="AA590" t="s">
        <v>976</v>
      </c>
    </row>
    <row r="591" spans="1:27" x14ac:dyDescent="0.2">
      <c r="A591" t="s">
        <v>868</v>
      </c>
      <c r="B591">
        <v>306001</v>
      </c>
      <c r="C591">
        <v>22</v>
      </c>
      <c r="D591" t="s">
        <v>1978</v>
      </c>
      <c r="E591" t="s">
        <v>1979</v>
      </c>
      <c r="F591" t="s">
        <v>76</v>
      </c>
      <c r="G591" s="1">
        <v>45747</v>
      </c>
      <c r="I591">
        <v>27</v>
      </c>
      <c r="J591">
        <v>21</v>
      </c>
      <c r="K591" t="s">
        <v>53</v>
      </c>
      <c r="L591" t="s">
        <v>54</v>
      </c>
      <c r="M591" t="b">
        <v>0</v>
      </c>
      <c r="N591">
        <v>20</v>
      </c>
      <c r="T591">
        <v>20</v>
      </c>
      <c r="U591" t="s">
        <v>1887</v>
      </c>
      <c r="X591" t="s">
        <v>2319</v>
      </c>
      <c r="Y591" t="b">
        <v>1</v>
      </c>
      <c r="AA591" t="s">
        <v>53</v>
      </c>
    </row>
    <row r="592" spans="1:27" x14ac:dyDescent="0.2">
      <c r="A592" t="s">
        <v>880</v>
      </c>
      <c r="B592">
        <v>120210</v>
      </c>
      <c r="C592">
        <v>11</v>
      </c>
      <c r="D592" t="s">
        <v>1978</v>
      </c>
      <c r="E592" t="s">
        <v>1979</v>
      </c>
      <c r="F592" t="s">
        <v>76</v>
      </c>
      <c r="G592" s="1">
        <v>45747</v>
      </c>
      <c r="I592">
        <v>17</v>
      </c>
      <c r="J592">
        <v>16</v>
      </c>
      <c r="K592" t="s">
        <v>53</v>
      </c>
      <c r="L592" t="s">
        <v>54</v>
      </c>
      <c r="M592" t="b">
        <v>0</v>
      </c>
      <c r="N592">
        <v>15</v>
      </c>
      <c r="T592">
        <v>15</v>
      </c>
      <c r="U592" t="s">
        <v>1887</v>
      </c>
      <c r="V592" t="s">
        <v>2335</v>
      </c>
      <c r="W592" t="s">
        <v>2007</v>
      </c>
      <c r="X592" t="s">
        <v>2319</v>
      </c>
      <c r="Y592" t="b">
        <v>1</v>
      </c>
      <c r="Z592">
        <v>15</v>
      </c>
      <c r="AA592" t="s">
        <v>976</v>
      </c>
    </row>
    <row r="593" spans="1:27" x14ac:dyDescent="0.2">
      <c r="A593" t="s">
        <v>880</v>
      </c>
      <c r="B593">
        <v>120210</v>
      </c>
      <c r="C593">
        <v>11</v>
      </c>
      <c r="D593" t="s">
        <v>1978</v>
      </c>
      <c r="E593" t="s">
        <v>1979</v>
      </c>
      <c r="F593" t="s">
        <v>76</v>
      </c>
      <c r="G593" s="1">
        <v>45747</v>
      </c>
      <c r="I593">
        <v>17</v>
      </c>
      <c r="J593">
        <v>16</v>
      </c>
      <c r="K593" t="s">
        <v>53</v>
      </c>
      <c r="L593" t="s">
        <v>54</v>
      </c>
      <c r="M593" t="b">
        <v>0</v>
      </c>
      <c r="N593">
        <v>15</v>
      </c>
      <c r="T593">
        <v>15</v>
      </c>
      <c r="U593" t="s">
        <v>1887</v>
      </c>
      <c r="X593" t="s">
        <v>2319</v>
      </c>
      <c r="Y593" t="b">
        <v>1</v>
      </c>
      <c r="AA593" t="s">
        <v>53</v>
      </c>
    </row>
    <row r="594" spans="1:27" x14ac:dyDescent="0.2">
      <c r="A594" t="s">
        <v>450</v>
      </c>
      <c r="B594">
        <v>313390</v>
      </c>
      <c r="C594">
        <v>18</v>
      </c>
      <c r="D594" t="s">
        <v>1978</v>
      </c>
      <c r="E594" t="s">
        <v>1979</v>
      </c>
      <c r="F594" t="s">
        <v>76</v>
      </c>
      <c r="G594" s="1">
        <v>45747</v>
      </c>
      <c r="I594">
        <v>18</v>
      </c>
      <c r="J594">
        <v>12</v>
      </c>
      <c r="K594" t="s">
        <v>53</v>
      </c>
      <c r="L594" t="s">
        <v>54</v>
      </c>
      <c r="M594" t="b">
        <v>0</v>
      </c>
      <c r="N594">
        <v>12</v>
      </c>
      <c r="T594">
        <v>12</v>
      </c>
      <c r="U594" t="s">
        <v>1887</v>
      </c>
      <c r="V594" t="s">
        <v>2336</v>
      </c>
      <c r="W594" t="s">
        <v>2007</v>
      </c>
      <c r="X594" t="s">
        <v>2319</v>
      </c>
      <c r="Y594" t="b">
        <v>1</v>
      </c>
      <c r="Z594">
        <v>12</v>
      </c>
      <c r="AA594" t="s">
        <v>976</v>
      </c>
    </row>
    <row r="595" spans="1:27" x14ac:dyDescent="0.2">
      <c r="A595" t="s">
        <v>450</v>
      </c>
      <c r="B595">
        <v>313390</v>
      </c>
      <c r="C595">
        <v>18</v>
      </c>
      <c r="D595" t="s">
        <v>1978</v>
      </c>
      <c r="E595" t="s">
        <v>1979</v>
      </c>
      <c r="F595" t="s">
        <v>76</v>
      </c>
      <c r="G595" s="1">
        <v>45747</v>
      </c>
      <c r="I595">
        <v>18</v>
      </c>
      <c r="J595">
        <v>12</v>
      </c>
      <c r="K595" t="s">
        <v>53</v>
      </c>
      <c r="L595" t="s">
        <v>54</v>
      </c>
      <c r="M595" t="b">
        <v>0</v>
      </c>
      <c r="N595">
        <v>12</v>
      </c>
      <c r="T595">
        <v>12</v>
      </c>
      <c r="U595" t="s">
        <v>1887</v>
      </c>
      <c r="X595" t="s">
        <v>2319</v>
      </c>
      <c r="Y595" t="b">
        <v>1</v>
      </c>
      <c r="AA595" t="s">
        <v>53</v>
      </c>
    </row>
    <row r="596" spans="1:27" x14ac:dyDescent="0.2">
      <c r="A596" t="s">
        <v>926</v>
      </c>
      <c r="B596">
        <v>306000</v>
      </c>
      <c r="C596">
        <v>14</v>
      </c>
      <c r="D596" t="s">
        <v>1978</v>
      </c>
      <c r="E596" t="s">
        <v>1979</v>
      </c>
      <c r="F596" t="s">
        <v>76</v>
      </c>
      <c r="G596" s="1">
        <v>45321</v>
      </c>
      <c r="J596">
        <v>38</v>
      </c>
      <c r="K596" t="s">
        <v>53</v>
      </c>
      <c r="L596" t="s">
        <v>54</v>
      </c>
      <c r="M596" t="b">
        <v>0</v>
      </c>
      <c r="N596">
        <v>17</v>
      </c>
      <c r="T596">
        <v>17</v>
      </c>
      <c r="U596" t="s">
        <v>1887</v>
      </c>
      <c r="V596" t="s">
        <v>2337</v>
      </c>
      <c r="W596" t="s">
        <v>2007</v>
      </c>
      <c r="X596" t="s">
        <v>2319</v>
      </c>
      <c r="Y596" t="b">
        <v>1</v>
      </c>
      <c r="Z596">
        <v>17</v>
      </c>
      <c r="AA596" t="s">
        <v>976</v>
      </c>
    </row>
    <row r="597" spans="1:27" x14ac:dyDescent="0.2">
      <c r="A597" t="s">
        <v>926</v>
      </c>
      <c r="B597">
        <v>306000</v>
      </c>
      <c r="C597">
        <v>14</v>
      </c>
      <c r="D597" t="s">
        <v>1978</v>
      </c>
      <c r="E597" t="s">
        <v>1979</v>
      </c>
      <c r="F597" t="s">
        <v>76</v>
      </c>
      <c r="G597" s="1">
        <v>45321</v>
      </c>
      <c r="J597">
        <v>38</v>
      </c>
      <c r="K597" t="s">
        <v>53</v>
      </c>
      <c r="L597" t="s">
        <v>54</v>
      </c>
      <c r="M597" t="b">
        <v>0</v>
      </c>
      <c r="N597">
        <v>17</v>
      </c>
      <c r="T597">
        <v>17</v>
      </c>
      <c r="U597" t="s">
        <v>1887</v>
      </c>
      <c r="X597" t="s">
        <v>2319</v>
      </c>
      <c r="Y597" t="b">
        <v>1</v>
      </c>
      <c r="AA597" t="s">
        <v>53</v>
      </c>
    </row>
    <row r="598" spans="1:27" x14ac:dyDescent="0.2">
      <c r="A598" t="s">
        <v>1609</v>
      </c>
      <c r="B598">
        <v>182044</v>
      </c>
      <c r="C598">
        <v>6</v>
      </c>
      <c r="D598" t="s">
        <v>1890</v>
      </c>
      <c r="E598" t="s">
        <v>1891</v>
      </c>
      <c r="F598" t="s">
        <v>76</v>
      </c>
      <c r="G598" s="1">
        <v>45280</v>
      </c>
      <c r="I598">
        <v>18</v>
      </c>
      <c r="K598" t="s">
        <v>952</v>
      </c>
      <c r="L598" t="s">
        <v>54</v>
      </c>
      <c r="M598" t="b">
        <v>1</v>
      </c>
      <c r="N598">
        <v>9</v>
      </c>
      <c r="O598">
        <v>9</v>
      </c>
      <c r="T598">
        <v>18</v>
      </c>
      <c r="U598" t="s">
        <v>1887</v>
      </c>
      <c r="V598" t="s">
        <v>2338</v>
      </c>
      <c r="W598" t="s">
        <v>1995</v>
      </c>
      <c r="X598" t="s">
        <v>1937</v>
      </c>
      <c r="Y598" t="b">
        <v>1</v>
      </c>
      <c r="Z598">
        <v>9</v>
      </c>
      <c r="AA598" t="s">
        <v>976</v>
      </c>
    </row>
    <row r="599" spans="1:27" x14ac:dyDescent="0.2">
      <c r="A599" t="s">
        <v>1609</v>
      </c>
      <c r="B599">
        <v>182044</v>
      </c>
      <c r="C599">
        <v>6</v>
      </c>
      <c r="D599" t="s">
        <v>1890</v>
      </c>
      <c r="E599" t="s">
        <v>1891</v>
      </c>
      <c r="F599" t="s">
        <v>76</v>
      </c>
      <c r="G599" s="1">
        <v>45280</v>
      </c>
      <c r="I599">
        <v>18</v>
      </c>
      <c r="K599" t="s">
        <v>952</v>
      </c>
      <c r="L599" t="s">
        <v>54</v>
      </c>
      <c r="M599" t="b">
        <v>1</v>
      </c>
      <c r="N599">
        <v>9</v>
      </c>
      <c r="O599">
        <v>9</v>
      </c>
      <c r="T599">
        <v>18</v>
      </c>
      <c r="U599" t="s">
        <v>1887</v>
      </c>
      <c r="V599" t="s">
        <v>2339</v>
      </c>
      <c r="W599" t="s">
        <v>2272</v>
      </c>
      <c r="X599" t="s">
        <v>2032</v>
      </c>
      <c r="Y599" t="b">
        <v>1</v>
      </c>
      <c r="Z599">
        <v>9</v>
      </c>
      <c r="AA599" t="s">
        <v>976</v>
      </c>
    </row>
    <row r="600" spans="1:27" x14ac:dyDescent="0.2">
      <c r="A600" t="s">
        <v>1609</v>
      </c>
      <c r="B600">
        <v>182044</v>
      </c>
      <c r="C600">
        <v>6</v>
      </c>
      <c r="D600" t="s">
        <v>1890</v>
      </c>
      <c r="E600" t="s">
        <v>1891</v>
      </c>
      <c r="F600" t="s">
        <v>76</v>
      </c>
      <c r="G600" s="1">
        <v>45280</v>
      </c>
      <c r="I600">
        <v>18</v>
      </c>
      <c r="K600" t="s">
        <v>952</v>
      </c>
      <c r="L600" t="s">
        <v>54</v>
      </c>
      <c r="M600" t="b">
        <v>1</v>
      </c>
      <c r="N600">
        <v>9</v>
      </c>
      <c r="O600">
        <v>9</v>
      </c>
      <c r="T600">
        <v>18</v>
      </c>
      <c r="U600" t="s">
        <v>1887</v>
      </c>
      <c r="X600" t="s">
        <v>1937</v>
      </c>
      <c r="Y600" t="b">
        <v>1</v>
      </c>
      <c r="AA600" t="s">
        <v>952</v>
      </c>
    </row>
    <row r="601" spans="1:27" x14ac:dyDescent="0.2">
      <c r="A601" t="s">
        <v>1609</v>
      </c>
      <c r="B601">
        <v>182044</v>
      </c>
      <c r="C601">
        <v>6</v>
      </c>
      <c r="D601" t="s">
        <v>1890</v>
      </c>
      <c r="E601" t="s">
        <v>1891</v>
      </c>
      <c r="F601" t="s">
        <v>76</v>
      </c>
      <c r="G601" s="1">
        <v>45280</v>
      </c>
      <c r="I601">
        <v>18</v>
      </c>
      <c r="K601" t="s">
        <v>952</v>
      </c>
      <c r="L601" t="s">
        <v>54</v>
      </c>
      <c r="M601" t="b">
        <v>1</v>
      </c>
      <c r="N601">
        <v>9</v>
      </c>
      <c r="O601">
        <v>9</v>
      </c>
      <c r="T601">
        <v>18</v>
      </c>
      <c r="U601" t="s">
        <v>1887</v>
      </c>
      <c r="X601" t="s">
        <v>2031</v>
      </c>
      <c r="Y601" t="b">
        <v>1</v>
      </c>
      <c r="AA601" t="s">
        <v>952</v>
      </c>
    </row>
    <row r="602" spans="1:27" x14ac:dyDescent="0.2">
      <c r="A602" t="s">
        <v>1609</v>
      </c>
      <c r="B602">
        <v>182044</v>
      </c>
      <c r="C602">
        <v>6</v>
      </c>
      <c r="D602" t="s">
        <v>1890</v>
      </c>
      <c r="E602" t="s">
        <v>1891</v>
      </c>
      <c r="F602" t="s">
        <v>76</v>
      </c>
      <c r="G602" s="1">
        <v>45280</v>
      </c>
      <c r="I602">
        <v>18</v>
      </c>
      <c r="K602" t="s">
        <v>952</v>
      </c>
      <c r="L602" t="s">
        <v>54</v>
      </c>
      <c r="M602" t="b">
        <v>1</v>
      </c>
      <c r="N602">
        <v>9</v>
      </c>
      <c r="O602">
        <v>9</v>
      </c>
      <c r="T602">
        <v>18</v>
      </c>
      <c r="U602" t="s">
        <v>1887</v>
      </c>
      <c r="X602" t="s">
        <v>1899</v>
      </c>
      <c r="Y602" t="b">
        <v>1</v>
      </c>
      <c r="AA602" t="s">
        <v>952</v>
      </c>
    </row>
    <row r="603" spans="1:27" x14ac:dyDescent="0.2">
      <c r="A603" t="s">
        <v>1478</v>
      </c>
      <c r="B603">
        <v>450550</v>
      </c>
      <c r="C603">
        <v>406</v>
      </c>
      <c r="D603" t="s">
        <v>1890</v>
      </c>
      <c r="E603" t="s">
        <v>1891</v>
      </c>
      <c r="F603" t="s">
        <v>58</v>
      </c>
      <c r="G603" s="1">
        <v>44253</v>
      </c>
      <c r="I603">
        <v>799</v>
      </c>
      <c r="K603" t="s">
        <v>952</v>
      </c>
      <c r="L603" t="s">
        <v>973</v>
      </c>
      <c r="M603" t="b">
        <v>0</v>
      </c>
      <c r="O603">
        <v>300</v>
      </c>
      <c r="T603">
        <v>300</v>
      </c>
      <c r="U603" t="s">
        <v>1887</v>
      </c>
      <c r="V603" t="s">
        <v>2340</v>
      </c>
      <c r="W603" t="s">
        <v>1918</v>
      </c>
      <c r="X603" t="s">
        <v>1919</v>
      </c>
      <c r="Y603" t="b">
        <v>1</v>
      </c>
      <c r="Z603">
        <v>300</v>
      </c>
      <c r="AA603" t="s">
        <v>976</v>
      </c>
    </row>
    <row r="604" spans="1:27" x14ac:dyDescent="0.2">
      <c r="A604" t="s">
        <v>1478</v>
      </c>
      <c r="B604">
        <v>450550</v>
      </c>
      <c r="C604">
        <v>406</v>
      </c>
      <c r="D604" t="s">
        <v>1890</v>
      </c>
      <c r="E604" t="s">
        <v>1891</v>
      </c>
      <c r="F604" t="s">
        <v>58</v>
      </c>
      <c r="G604" s="1">
        <v>44253</v>
      </c>
      <c r="I604">
        <v>799</v>
      </c>
      <c r="K604" t="s">
        <v>952</v>
      </c>
      <c r="L604" t="s">
        <v>973</v>
      </c>
      <c r="M604" t="b">
        <v>0</v>
      </c>
      <c r="O604">
        <v>300</v>
      </c>
      <c r="T604">
        <v>300</v>
      </c>
      <c r="U604" t="s">
        <v>1887</v>
      </c>
      <c r="X604" t="s">
        <v>1919</v>
      </c>
      <c r="Y604" t="b">
        <v>1</v>
      </c>
      <c r="AA604" t="s">
        <v>952</v>
      </c>
    </row>
    <row r="605" spans="1:27" x14ac:dyDescent="0.2">
      <c r="A605" t="s">
        <v>1478</v>
      </c>
      <c r="B605">
        <v>450550</v>
      </c>
      <c r="C605">
        <v>406</v>
      </c>
      <c r="D605" t="s">
        <v>1890</v>
      </c>
      <c r="E605" t="s">
        <v>1891</v>
      </c>
      <c r="F605" t="s">
        <v>58</v>
      </c>
      <c r="G605" s="1">
        <v>44253</v>
      </c>
      <c r="I605">
        <v>799</v>
      </c>
      <c r="K605" t="s">
        <v>952</v>
      </c>
      <c r="L605" t="s">
        <v>973</v>
      </c>
      <c r="M605" t="b">
        <v>0</v>
      </c>
      <c r="O605">
        <v>300</v>
      </c>
      <c r="T605">
        <v>300</v>
      </c>
      <c r="U605" t="s">
        <v>1887</v>
      </c>
      <c r="X605" t="s">
        <v>1954</v>
      </c>
      <c r="Y605" t="b">
        <v>1</v>
      </c>
      <c r="AA605" t="s">
        <v>952</v>
      </c>
    </row>
    <row r="606" spans="1:27" x14ac:dyDescent="0.2">
      <c r="A606" t="s">
        <v>232</v>
      </c>
      <c r="B606">
        <v>112742</v>
      </c>
      <c r="C606">
        <v>44</v>
      </c>
      <c r="D606" t="s">
        <v>1890</v>
      </c>
      <c r="E606" t="s">
        <v>1891</v>
      </c>
      <c r="F606" t="s">
        <v>71</v>
      </c>
      <c r="G606" s="1">
        <v>45845</v>
      </c>
      <c r="I606">
        <v>52</v>
      </c>
      <c r="J606">
        <v>51</v>
      </c>
      <c r="K606" t="s">
        <v>53</v>
      </c>
      <c r="L606" t="s">
        <v>54</v>
      </c>
      <c r="M606" t="b">
        <v>0</v>
      </c>
      <c r="N606">
        <v>94</v>
      </c>
      <c r="T606">
        <v>94</v>
      </c>
      <c r="U606" t="s">
        <v>1887</v>
      </c>
      <c r="V606" t="s">
        <v>2341</v>
      </c>
      <c r="W606" t="s">
        <v>2248</v>
      </c>
      <c r="X606" t="s">
        <v>2249</v>
      </c>
      <c r="Y606" t="b">
        <v>1</v>
      </c>
      <c r="Z606">
        <v>44</v>
      </c>
      <c r="AA606" t="s">
        <v>976</v>
      </c>
    </row>
    <row r="607" spans="1:27" x14ac:dyDescent="0.2">
      <c r="A607" t="s">
        <v>232</v>
      </c>
      <c r="B607">
        <v>112742</v>
      </c>
      <c r="C607">
        <v>44</v>
      </c>
      <c r="D607" t="s">
        <v>1890</v>
      </c>
      <c r="E607" t="s">
        <v>1891</v>
      </c>
      <c r="F607" t="s">
        <v>71</v>
      </c>
      <c r="G607" s="1">
        <v>45845</v>
      </c>
      <c r="I607">
        <v>52</v>
      </c>
      <c r="J607">
        <v>51</v>
      </c>
      <c r="K607" t="s">
        <v>53</v>
      </c>
      <c r="L607" t="s">
        <v>54</v>
      </c>
      <c r="M607" t="b">
        <v>0</v>
      </c>
      <c r="N607">
        <v>94</v>
      </c>
      <c r="T607">
        <v>94</v>
      </c>
      <c r="U607" t="s">
        <v>1887</v>
      </c>
      <c r="V607" t="s">
        <v>2342</v>
      </c>
      <c r="W607" t="s">
        <v>1887</v>
      </c>
      <c r="X607" t="s">
        <v>2227</v>
      </c>
      <c r="Y607" t="b">
        <v>1</v>
      </c>
      <c r="Z607">
        <v>50</v>
      </c>
      <c r="AA607" t="s">
        <v>976</v>
      </c>
    </row>
    <row r="608" spans="1:27" x14ac:dyDescent="0.2">
      <c r="A608" t="s">
        <v>232</v>
      </c>
      <c r="B608">
        <v>112742</v>
      </c>
      <c r="C608">
        <v>44</v>
      </c>
      <c r="D608" t="s">
        <v>1890</v>
      </c>
      <c r="E608" t="s">
        <v>1891</v>
      </c>
      <c r="F608" t="s">
        <v>71</v>
      </c>
      <c r="G608" s="1">
        <v>45845</v>
      </c>
      <c r="I608">
        <v>52</v>
      </c>
      <c r="J608">
        <v>51</v>
      </c>
      <c r="K608" t="s">
        <v>53</v>
      </c>
      <c r="L608" t="s">
        <v>54</v>
      </c>
      <c r="M608" t="b">
        <v>0</v>
      </c>
      <c r="N608">
        <v>94</v>
      </c>
      <c r="T608">
        <v>94</v>
      </c>
      <c r="U608" t="s">
        <v>1887</v>
      </c>
      <c r="X608" t="s">
        <v>2249</v>
      </c>
      <c r="Y608" t="b">
        <v>1</v>
      </c>
      <c r="AA608" t="s">
        <v>952</v>
      </c>
    </row>
    <row r="609" spans="1:27" x14ac:dyDescent="0.2">
      <c r="A609" t="s">
        <v>232</v>
      </c>
      <c r="B609">
        <v>112742</v>
      </c>
      <c r="C609">
        <v>44</v>
      </c>
      <c r="D609" t="s">
        <v>1890</v>
      </c>
      <c r="E609" t="s">
        <v>1891</v>
      </c>
      <c r="F609" t="s">
        <v>71</v>
      </c>
      <c r="G609" s="1">
        <v>45845</v>
      </c>
      <c r="I609">
        <v>52</v>
      </c>
      <c r="J609">
        <v>51</v>
      </c>
      <c r="K609" t="s">
        <v>53</v>
      </c>
      <c r="L609" t="s">
        <v>54</v>
      </c>
      <c r="M609" t="b">
        <v>0</v>
      </c>
      <c r="N609">
        <v>94</v>
      </c>
      <c r="T609">
        <v>94</v>
      </c>
      <c r="U609" t="s">
        <v>1887</v>
      </c>
      <c r="X609" t="s">
        <v>2227</v>
      </c>
      <c r="Y609" t="b">
        <v>1</v>
      </c>
      <c r="AA609" t="s">
        <v>53</v>
      </c>
    </row>
    <row r="610" spans="1:27" x14ac:dyDescent="0.2">
      <c r="A610" t="s">
        <v>526</v>
      </c>
      <c r="B610">
        <v>202077</v>
      </c>
      <c r="C610">
        <v>6</v>
      </c>
      <c r="D610" t="s">
        <v>1890</v>
      </c>
      <c r="E610" t="s">
        <v>1891</v>
      </c>
      <c r="F610" t="s">
        <v>76</v>
      </c>
      <c r="G610" s="1">
        <v>45694</v>
      </c>
      <c r="H610" s="1">
        <v>45862</v>
      </c>
      <c r="J610">
        <v>6</v>
      </c>
      <c r="K610" t="s">
        <v>53</v>
      </c>
      <c r="L610" t="s">
        <v>54</v>
      </c>
      <c r="M610" t="b">
        <v>0</v>
      </c>
      <c r="N610">
        <v>6</v>
      </c>
      <c r="T610">
        <v>6</v>
      </c>
      <c r="U610" t="s">
        <v>1887</v>
      </c>
      <c r="V610" t="s">
        <v>2343</v>
      </c>
      <c r="W610" t="s">
        <v>1897</v>
      </c>
      <c r="X610" t="s">
        <v>1898</v>
      </c>
      <c r="Y610" t="b">
        <v>1</v>
      </c>
      <c r="Z610">
        <v>6</v>
      </c>
      <c r="AA610" t="s">
        <v>976</v>
      </c>
    </row>
    <row r="611" spans="1:27" x14ac:dyDescent="0.2">
      <c r="A611" t="s">
        <v>526</v>
      </c>
      <c r="B611">
        <v>202077</v>
      </c>
      <c r="C611">
        <v>6</v>
      </c>
      <c r="D611" t="s">
        <v>1890</v>
      </c>
      <c r="E611" t="s">
        <v>1891</v>
      </c>
      <c r="F611" t="s">
        <v>76</v>
      </c>
      <c r="G611" s="1">
        <v>45694</v>
      </c>
      <c r="H611" s="1">
        <v>45862</v>
      </c>
      <c r="J611">
        <v>6</v>
      </c>
      <c r="K611" t="s">
        <v>53</v>
      </c>
      <c r="L611" t="s">
        <v>54</v>
      </c>
      <c r="M611" t="b">
        <v>0</v>
      </c>
      <c r="N611">
        <v>6</v>
      </c>
      <c r="T611">
        <v>6</v>
      </c>
      <c r="U611" t="s">
        <v>1887</v>
      </c>
      <c r="X611" t="s">
        <v>1898</v>
      </c>
      <c r="Y611" t="b">
        <v>1</v>
      </c>
      <c r="AA611" t="s">
        <v>53</v>
      </c>
    </row>
    <row r="612" spans="1:27" x14ac:dyDescent="0.2">
      <c r="A612" t="s">
        <v>1500</v>
      </c>
      <c r="B612">
        <v>328070</v>
      </c>
      <c r="C612">
        <v>51</v>
      </c>
      <c r="D612" t="s">
        <v>1890</v>
      </c>
      <c r="E612" t="s">
        <v>1891</v>
      </c>
      <c r="F612" t="s">
        <v>71</v>
      </c>
      <c r="G612" s="1">
        <v>45919</v>
      </c>
      <c r="I612">
        <v>49</v>
      </c>
      <c r="J612">
        <v>51</v>
      </c>
      <c r="K612" t="s">
        <v>952</v>
      </c>
      <c r="L612" t="s">
        <v>54</v>
      </c>
      <c r="M612" t="b">
        <v>0</v>
      </c>
      <c r="N612">
        <v>48</v>
      </c>
      <c r="T612">
        <v>48</v>
      </c>
      <c r="U612" t="s">
        <v>1887</v>
      </c>
      <c r="V612" t="s">
        <v>2344</v>
      </c>
      <c r="W612" t="s">
        <v>2345</v>
      </c>
      <c r="X612" t="s">
        <v>1913</v>
      </c>
      <c r="Y612" t="b">
        <v>1</v>
      </c>
      <c r="Z612">
        <v>48</v>
      </c>
      <c r="AA612" t="s">
        <v>976</v>
      </c>
    </row>
    <row r="613" spans="1:27" x14ac:dyDescent="0.2">
      <c r="A613" t="s">
        <v>1500</v>
      </c>
      <c r="B613">
        <v>328070</v>
      </c>
      <c r="C613">
        <v>51</v>
      </c>
      <c r="D613" t="s">
        <v>1890</v>
      </c>
      <c r="E613" t="s">
        <v>1891</v>
      </c>
      <c r="F613" t="s">
        <v>71</v>
      </c>
      <c r="G613" s="1">
        <v>45919</v>
      </c>
      <c r="I613">
        <v>49</v>
      </c>
      <c r="J613">
        <v>51</v>
      </c>
      <c r="K613" t="s">
        <v>952</v>
      </c>
      <c r="L613" t="s">
        <v>54</v>
      </c>
      <c r="M613" t="b">
        <v>0</v>
      </c>
      <c r="N613">
        <v>48</v>
      </c>
      <c r="T613">
        <v>48</v>
      </c>
      <c r="U613" t="s">
        <v>1887</v>
      </c>
      <c r="X613" t="s">
        <v>1913</v>
      </c>
      <c r="Y613" t="b">
        <v>1</v>
      </c>
      <c r="AA613" t="s">
        <v>952</v>
      </c>
    </row>
    <row r="614" spans="1:27" x14ac:dyDescent="0.2">
      <c r="A614" t="s">
        <v>1681</v>
      </c>
      <c r="B614">
        <v>128056</v>
      </c>
      <c r="C614">
        <v>25</v>
      </c>
      <c r="D614" t="s">
        <v>1890</v>
      </c>
      <c r="E614" t="s">
        <v>1891</v>
      </c>
      <c r="F614" t="s">
        <v>76</v>
      </c>
      <c r="G614" s="1">
        <v>44132</v>
      </c>
      <c r="I614">
        <v>46</v>
      </c>
      <c r="K614" t="s">
        <v>952</v>
      </c>
      <c r="L614" t="s">
        <v>973</v>
      </c>
      <c r="M614" t="b">
        <v>0</v>
      </c>
      <c r="O614">
        <v>46</v>
      </c>
      <c r="T614">
        <v>46</v>
      </c>
      <c r="U614" t="s">
        <v>1887</v>
      </c>
      <c r="V614" t="s">
        <v>2346</v>
      </c>
      <c r="W614" t="s">
        <v>1995</v>
      </c>
      <c r="X614" t="s">
        <v>2120</v>
      </c>
      <c r="Y614" t="b">
        <v>1</v>
      </c>
      <c r="Z614">
        <v>23</v>
      </c>
      <c r="AA614" t="s">
        <v>976</v>
      </c>
    </row>
    <row r="615" spans="1:27" x14ac:dyDescent="0.2">
      <c r="A615" t="s">
        <v>1681</v>
      </c>
      <c r="B615">
        <v>128056</v>
      </c>
      <c r="C615">
        <v>25</v>
      </c>
      <c r="D615" t="s">
        <v>1890</v>
      </c>
      <c r="E615" t="s">
        <v>1891</v>
      </c>
      <c r="F615" t="s">
        <v>76</v>
      </c>
      <c r="G615" s="1">
        <v>44132</v>
      </c>
      <c r="I615">
        <v>46</v>
      </c>
      <c r="K615" t="s">
        <v>952</v>
      </c>
      <c r="L615" t="s">
        <v>973</v>
      </c>
      <c r="M615" t="b">
        <v>0</v>
      </c>
      <c r="O615">
        <v>46</v>
      </c>
      <c r="T615">
        <v>46</v>
      </c>
      <c r="U615" t="s">
        <v>1887</v>
      </c>
      <c r="V615" t="s">
        <v>2347</v>
      </c>
      <c r="W615" t="s">
        <v>1995</v>
      </c>
      <c r="X615" t="s">
        <v>2120</v>
      </c>
      <c r="Y615" t="b">
        <v>1</v>
      </c>
      <c r="Z615">
        <v>23</v>
      </c>
      <c r="AA615" t="s">
        <v>976</v>
      </c>
    </row>
    <row r="616" spans="1:27" x14ac:dyDescent="0.2">
      <c r="A616" t="s">
        <v>1681</v>
      </c>
      <c r="B616">
        <v>128056</v>
      </c>
      <c r="C616">
        <v>25</v>
      </c>
      <c r="D616" t="s">
        <v>1890</v>
      </c>
      <c r="E616" t="s">
        <v>1891</v>
      </c>
      <c r="F616" t="s">
        <v>76</v>
      </c>
      <c r="G616" s="1">
        <v>44132</v>
      </c>
      <c r="I616">
        <v>46</v>
      </c>
      <c r="K616" t="s">
        <v>952</v>
      </c>
      <c r="L616" t="s">
        <v>973</v>
      </c>
      <c r="M616" t="b">
        <v>0</v>
      </c>
      <c r="O616">
        <v>46</v>
      </c>
      <c r="T616">
        <v>46</v>
      </c>
      <c r="U616" t="s">
        <v>1887</v>
      </c>
      <c r="X616" t="s">
        <v>2120</v>
      </c>
      <c r="Y616" t="b">
        <v>1</v>
      </c>
      <c r="AA616" t="s">
        <v>952</v>
      </c>
    </row>
    <row r="617" spans="1:27" x14ac:dyDescent="0.2">
      <c r="A617" t="s">
        <v>578</v>
      </c>
      <c r="B617">
        <v>549754</v>
      </c>
      <c r="D617" t="s">
        <v>1890</v>
      </c>
      <c r="E617" t="s">
        <v>1891</v>
      </c>
      <c r="G617" s="1">
        <v>45520</v>
      </c>
      <c r="J617">
        <v>15</v>
      </c>
      <c r="K617" t="s">
        <v>53</v>
      </c>
      <c r="L617" t="s">
        <v>54</v>
      </c>
      <c r="M617" t="b">
        <v>0</v>
      </c>
      <c r="N617">
        <v>15</v>
      </c>
      <c r="T617">
        <v>15</v>
      </c>
      <c r="U617" t="s">
        <v>1887</v>
      </c>
      <c r="V617" t="s">
        <v>2348</v>
      </c>
      <c r="W617" t="s">
        <v>2009</v>
      </c>
      <c r="X617" t="s">
        <v>2121</v>
      </c>
      <c r="Y617" t="b">
        <v>1</v>
      </c>
      <c r="Z617">
        <v>15</v>
      </c>
      <c r="AA617" t="s">
        <v>976</v>
      </c>
    </row>
    <row r="618" spans="1:27" x14ac:dyDescent="0.2">
      <c r="A618" t="s">
        <v>578</v>
      </c>
      <c r="B618">
        <v>549754</v>
      </c>
      <c r="D618" t="s">
        <v>1890</v>
      </c>
      <c r="E618" t="s">
        <v>1891</v>
      </c>
      <c r="G618" s="1">
        <v>45520</v>
      </c>
      <c r="J618">
        <v>15</v>
      </c>
      <c r="K618" t="s">
        <v>53</v>
      </c>
      <c r="L618" t="s">
        <v>54</v>
      </c>
      <c r="M618" t="b">
        <v>0</v>
      </c>
      <c r="N618">
        <v>15</v>
      </c>
      <c r="T618">
        <v>15</v>
      </c>
      <c r="U618" t="s">
        <v>1887</v>
      </c>
      <c r="X618" t="s">
        <v>2121</v>
      </c>
      <c r="Y618" t="b">
        <v>1</v>
      </c>
      <c r="AA618" t="s">
        <v>53</v>
      </c>
    </row>
    <row r="619" spans="1:27" x14ac:dyDescent="0.2">
      <c r="A619" t="s">
        <v>1086</v>
      </c>
      <c r="B619">
        <v>107851</v>
      </c>
      <c r="C619">
        <v>96</v>
      </c>
      <c r="D619" t="s">
        <v>1890</v>
      </c>
      <c r="E619" t="s">
        <v>1891</v>
      </c>
      <c r="F619" t="s">
        <v>71</v>
      </c>
      <c r="G619" s="1">
        <v>45280</v>
      </c>
      <c r="I619">
        <v>87</v>
      </c>
      <c r="K619" t="s">
        <v>952</v>
      </c>
      <c r="L619" t="s">
        <v>54</v>
      </c>
      <c r="M619" t="b">
        <v>0</v>
      </c>
      <c r="N619">
        <v>85</v>
      </c>
      <c r="T619">
        <v>85</v>
      </c>
      <c r="U619" t="s">
        <v>1887</v>
      </c>
      <c r="V619" t="s">
        <v>2349</v>
      </c>
      <c r="W619" t="s">
        <v>1949</v>
      </c>
      <c r="X619" t="s">
        <v>1943</v>
      </c>
      <c r="Y619" t="b">
        <v>1</v>
      </c>
      <c r="Z619">
        <v>85</v>
      </c>
      <c r="AA619" t="s">
        <v>976</v>
      </c>
    </row>
    <row r="620" spans="1:27" x14ac:dyDescent="0.2">
      <c r="A620" t="s">
        <v>1086</v>
      </c>
      <c r="B620">
        <v>107851</v>
      </c>
      <c r="C620">
        <v>96</v>
      </c>
      <c r="D620" t="s">
        <v>1890</v>
      </c>
      <c r="E620" t="s">
        <v>1891</v>
      </c>
      <c r="F620" t="s">
        <v>71</v>
      </c>
      <c r="G620" s="1">
        <v>45280</v>
      </c>
      <c r="I620">
        <v>87</v>
      </c>
      <c r="K620" t="s">
        <v>952</v>
      </c>
      <c r="L620" t="s">
        <v>54</v>
      </c>
      <c r="M620" t="b">
        <v>0</v>
      </c>
      <c r="N620">
        <v>85</v>
      </c>
      <c r="T620">
        <v>85</v>
      </c>
      <c r="U620" t="s">
        <v>1887</v>
      </c>
      <c r="X620" t="s">
        <v>1943</v>
      </c>
      <c r="Y620" t="b">
        <v>1</v>
      </c>
      <c r="AA620" t="s">
        <v>952</v>
      </c>
    </row>
    <row r="621" spans="1:27" x14ac:dyDescent="0.2">
      <c r="A621" t="s">
        <v>1301</v>
      </c>
      <c r="B621">
        <v>305596</v>
      </c>
      <c r="C621">
        <v>62</v>
      </c>
      <c r="D621" t="s">
        <v>1890</v>
      </c>
      <c r="E621" t="s">
        <v>1891</v>
      </c>
      <c r="F621" t="s">
        <v>71</v>
      </c>
      <c r="G621" s="1">
        <v>45278</v>
      </c>
      <c r="I621">
        <v>67</v>
      </c>
      <c r="K621" t="s">
        <v>952</v>
      </c>
      <c r="L621" t="s">
        <v>54</v>
      </c>
      <c r="M621" t="b">
        <v>0</v>
      </c>
      <c r="N621">
        <v>65</v>
      </c>
      <c r="T621">
        <v>65</v>
      </c>
      <c r="U621" t="s">
        <v>1887</v>
      </c>
      <c r="V621" t="s">
        <v>2350</v>
      </c>
      <c r="W621" t="s">
        <v>1972</v>
      </c>
      <c r="X621" t="s">
        <v>2166</v>
      </c>
      <c r="Y621" t="b">
        <v>1</v>
      </c>
      <c r="Z621">
        <v>65</v>
      </c>
      <c r="AA621" t="s">
        <v>976</v>
      </c>
    </row>
    <row r="622" spans="1:27" x14ac:dyDescent="0.2">
      <c r="A622" t="s">
        <v>1301</v>
      </c>
      <c r="B622">
        <v>305596</v>
      </c>
      <c r="C622">
        <v>62</v>
      </c>
      <c r="D622" t="s">
        <v>1890</v>
      </c>
      <c r="E622" t="s">
        <v>1891</v>
      </c>
      <c r="F622" t="s">
        <v>71</v>
      </c>
      <c r="G622" s="1">
        <v>45278</v>
      </c>
      <c r="I622">
        <v>67</v>
      </c>
      <c r="K622" t="s">
        <v>952</v>
      </c>
      <c r="L622" t="s">
        <v>54</v>
      </c>
      <c r="M622" t="b">
        <v>0</v>
      </c>
      <c r="N622">
        <v>65</v>
      </c>
      <c r="T622">
        <v>65</v>
      </c>
      <c r="U622" t="s">
        <v>1887</v>
      </c>
      <c r="X622" t="s">
        <v>2166</v>
      </c>
      <c r="Y622" t="b">
        <v>1</v>
      </c>
      <c r="AA622" t="s">
        <v>952</v>
      </c>
    </row>
    <row r="623" spans="1:27" x14ac:dyDescent="0.2">
      <c r="A623" t="s">
        <v>184</v>
      </c>
      <c r="B623">
        <v>452684</v>
      </c>
      <c r="C623">
        <v>28</v>
      </c>
      <c r="D623" t="s">
        <v>1890</v>
      </c>
      <c r="E623" t="s">
        <v>1891</v>
      </c>
      <c r="F623" t="s">
        <v>76</v>
      </c>
      <c r="G623" s="1">
        <v>45723</v>
      </c>
      <c r="H623" s="1">
        <v>45885</v>
      </c>
      <c r="J623">
        <v>6</v>
      </c>
      <c r="K623" t="s">
        <v>53</v>
      </c>
      <c r="L623" t="s">
        <v>68</v>
      </c>
      <c r="M623" t="b">
        <v>0</v>
      </c>
      <c r="P623">
        <v>20</v>
      </c>
      <c r="T623">
        <v>20</v>
      </c>
      <c r="U623" t="s">
        <v>1887</v>
      </c>
      <c r="V623" t="s">
        <v>2351</v>
      </c>
      <c r="W623" t="s">
        <v>2100</v>
      </c>
      <c r="X623" t="s">
        <v>1998</v>
      </c>
      <c r="Y623" t="b">
        <v>1</v>
      </c>
      <c r="Z623">
        <v>14</v>
      </c>
      <c r="AA623" t="s">
        <v>976</v>
      </c>
    </row>
    <row r="624" spans="1:27" x14ac:dyDescent="0.2">
      <c r="A624" t="s">
        <v>184</v>
      </c>
      <c r="B624">
        <v>452684</v>
      </c>
      <c r="C624">
        <v>28</v>
      </c>
      <c r="D624" t="s">
        <v>1890</v>
      </c>
      <c r="E624" t="s">
        <v>1891</v>
      </c>
      <c r="F624" t="s">
        <v>76</v>
      </c>
      <c r="G624" s="1">
        <v>45723</v>
      </c>
      <c r="H624" s="1">
        <v>45885</v>
      </c>
      <c r="J624">
        <v>6</v>
      </c>
      <c r="K624" t="s">
        <v>53</v>
      </c>
      <c r="L624" t="s">
        <v>68</v>
      </c>
      <c r="M624" t="b">
        <v>0</v>
      </c>
      <c r="P624">
        <v>20</v>
      </c>
      <c r="T624">
        <v>20</v>
      </c>
      <c r="U624" t="s">
        <v>1887</v>
      </c>
      <c r="V624" t="s">
        <v>2352</v>
      </c>
      <c r="W624" t="s">
        <v>2100</v>
      </c>
      <c r="X624" t="s">
        <v>1998</v>
      </c>
      <c r="Y624" t="b">
        <v>1</v>
      </c>
      <c r="Z624">
        <v>6</v>
      </c>
      <c r="AA624" t="s">
        <v>976</v>
      </c>
    </row>
    <row r="625" spans="1:27" x14ac:dyDescent="0.2">
      <c r="A625" t="s">
        <v>184</v>
      </c>
      <c r="B625">
        <v>452684</v>
      </c>
      <c r="C625">
        <v>28</v>
      </c>
      <c r="D625" t="s">
        <v>1890</v>
      </c>
      <c r="E625" t="s">
        <v>1891</v>
      </c>
      <c r="F625" t="s">
        <v>76</v>
      </c>
      <c r="G625" s="1">
        <v>45723</v>
      </c>
      <c r="H625" s="1">
        <v>45885</v>
      </c>
      <c r="J625">
        <v>6</v>
      </c>
      <c r="K625" t="s">
        <v>53</v>
      </c>
      <c r="L625" t="s">
        <v>68</v>
      </c>
      <c r="M625" t="b">
        <v>0</v>
      </c>
      <c r="P625">
        <v>20</v>
      </c>
      <c r="T625">
        <v>20</v>
      </c>
      <c r="U625" t="s">
        <v>1887</v>
      </c>
      <c r="X625" t="s">
        <v>1998</v>
      </c>
      <c r="Y625" t="b">
        <v>1</v>
      </c>
      <c r="AA625" t="s">
        <v>53</v>
      </c>
    </row>
    <row r="626" spans="1:27" x14ac:dyDescent="0.2">
      <c r="A626" t="s">
        <v>1836</v>
      </c>
      <c r="B626">
        <v>106575</v>
      </c>
      <c r="C626">
        <v>148</v>
      </c>
      <c r="D626" t="s">
        <v>1890</v>
      </c>
      <c r="E626" t="s">
        <v>1891</v>
      </c>
      <c r="F626" t="s">
        <v>58</v>
      </c>
      <c r="G626" s="1">
        <v>45565</v>
      </c>
      <c r="I626">
        <v>149</v>
      </c>
      <c r="K626" t="s">
        <v>952</v>
      </c>
      <c r="L626" t="s">
        <v>54</v>
      </c>
      <c r="M626" t="b">
        <v>0</v>
      </c>
      <c r="N626">
        <v>166</v>
      </c>
      <c r="T626">
        <v>166</v>
      </c>
      <c r="U626" t="s">
        <v>1887</v>
      </c>
      <c r="V626" t="s">
        <v>2353</v>
      </c>
      <c r="W626" t="s">
        <v>1982</v>
      </c>
      <c r="X626" t="s">
        <v>2089</v>
      </c>
      <c r="Y626" t="b">
        <v>1</v>
      </c>
      <c r="Z626">
        <v>145</v>
      </c>
      <c r="AA626" t="s">
        <v>976</v>
      </c>
    </row>
    <row r="627" spans="1:27" x14ac:dyDescent="0.2">
      <c r="A627" t="s">
        <v>1836</v>
      </c>
      <c r="B627">
        <v>106575</v>
      </c>
      <c r="C627">
        <v>148</v>
      </c>
      <c r="D627" t="s">
        <v>1890</v>
      </c>
      <c r="E627" t="s">
        <v>1891</v>
      </c>
      <c r="F627" t="s">
        <v>58</v>
      </c>
      <c r="G627" s="1">
        <v>45565</v>
      </c>
      <c r="I627">
        <v>149</v>
      </c>
      <c r="K627" t="s">
        <v>952</v>
      </c>
      <c r="L627" t="s">
        <v>54</v>
      </c>
      <c r="M627" t="b">
        <v>0</v>
      </c>
      <c r="N627">
        <v>166</v>
      </c>
      <c r="T627">
        <v>166</v>
      </c>
      <c r="U627" t="s">
        <v>1887</v>
      </c>
      <c r="V627" t="s">
        <v>2354</v>
      </c>
      <c r="W627" t="s">
        <v>1982</v>
      </c>
      <c r="X627" t="s">
        <v>2089</v>
      </c>
      <c r="Y627" t="b">
        <v>1</v>
      </c>
      <c r="Z627">
        <v>5</v>
      </c>
      <c r="AA627" t="s">
        <v>976</v>
      </c>
    </row>
    <row r="628" spans="1:27" x14ac:dyDescent="0.2">
      <c r="A628" t="s">
        <v>1836</v>
      </c>
      <c r="B628">
        <v>106575</v>
      </c>
      <c r="C628">
        <v>148</v>
      </c>
      <c r="D628" t="s">
        <v>1890</v>
      </c>
      <c r="E628" t="s">
        <v>1891</v>
      </c>
      <c r="F628" t="s">
        <v>58</v>
      </c>
      <c r="G628" s="1">
        <v>45565</v>
      </c>
      <c r="I628">
        <v>149</v>
      </c>
      <c r="K628" t="s">
        <v>952</v>
      </c>
      <c r="L628" t="s">
        <v>54</v>
      </c>
      <c r="M628" t="b">
        <v>0</v>
      </c>
      <c r="N628">
        <v>166</v>
      </c>
      <c r="T628">
        <v>166</v>
      </c>
      <c r="U628" t="s">
        <v>1887</v>
      </c>
      <c r="V628" t="s">
        <v>2355</v>
      </c>
      <c r="W628" t="s">
        <v>2133</v>
      </c>
      <c r="X628" t="s">
        <v>2089</v>
      </c>
      <c r="Y628" t="b">
        <v>1</v>
      </c>
      <c r="Z628">
        <v>8</v>
      </c>
      <c r="AA628" t="s">
        <v>976</v>
      </c>
    </row>
    <row r="629" spans="1:27" x14ac:dyDescent="0.2">
      <c r="A629" t="s">
        <v>1836</v>
      </c>
      <c r="B629">
        <v>106575</v>
      </c>
      <c r="C629">
        <v>148</v>
      </c>
      <c r="D629" t="s">
        <v>1890</v>
      </c>
      <c r="E629" t="s">
        <v>1891</v>
      </c>
      <c r="F629" t="s">
        <v>58</v>
      </c>
      <c r="G629" s="1">
        <v>45565</v>
      </c>
      <c r="I629">
        <v>149</v>
      </c>
      <c r="K629" t="s">
        <v>952</v>
      </c>
      <c r="L629" t="s">
        <v>54</v>
      </c>
      <c r="M629" t="b">
        <v>0</v>
      </c>
      <c r="N629">
        <v>166</v>
      </c>
      <c r="T629">
        <v>166</v>
      </c>
      <c r="U629" t="s">
        <v>1887</v>
      </c>
      <c r="V629" t="s">
        <v>2356</v>
      </c>
      <c r="W629" t="s">
        <v>2043</v>
      </c>
      <c r="X629" t="s">
        <v>1984</v>
      </c>
      <c r="Y629" t="b">
        <v>1</v>
      </c>
      <c r="Z629">
        <v>8</v>
      </c>
      <c r="AA629" t="s">
        <v>976</v>
      </c>
    </row>
    <row r="630" spans="1:27" x14ac:dyDescent="0.2">
      <c r="A630" t="s">
        <v>1836</v>
      </c>
      <c r="B630">
        <v>106575</v>
      </c>
      <c r="C630">
        <v>148</v>
      </c>
      <c r="D630" t="s">
        <v>1890</v>
      </c>
      <c r="E630" t="s">
        <v>1891</v>
      </c>
      <c r="F630" t="s">
        <v>58</v>
      </c>
      <c r="G630" s="1">
        <v>45565</v>
      </c>
      <c r="I630">
        <v>149</v>
      </c>
      <c r="K630" t="s">
        <v>952</v>
      </c>
      <c r="L630" t="s">
        <v>54</v>
      </c>
      <c r="M630" t="b">
        <v>0</v>
      </c>
      <c r="N630">
        <v>166</v>
      </c>
      <c r="T630">
        <v>166</v>
      </c>
      <c r="U630" t="s">
        <v>1887</v>
      </c>
      <c r="X630" t="s">
        <v>1984</v>
      </c>
      <c r="Y630" t="b">
        <v>1</v>
      </c>
      <c r="AA630" t="s">
        <v>952</v>
      </c>
    </row>
    <row r="631" spans="1:27" x14ac:dyDescent="0.2">
      <c r="A631" t="s">
        <v>1625</v>
      </c>
      <c r="B631">
        <v>158145</v>
      </c>
      <c r="C631">
        <v>186</v>
      </c>
      <c r="D631" t="s">
        <v>1890</v>
      </c>
      <c r="E631" t="s">
        <v>1891</v>
      </c>
      <c r="F631" t="s">
        <v>58</v>
      </c>
      <c r="G631" s="1">
        <v>44158</v>
      </c>
      <c r="I631">
        <v>112</v>
      </c>
      <c r="K631" t="s">
        <v>952</v>
      </c>
      <c r="L631" t="s">
        <v>973</v>
      </c>
      <c r="M631" t="b">
        <v>0</v>
      </c>
      <c r="O631">
        <v>90</v>
      </c>
      <c r="T631">
        <v>90</v>
      </c>
      <c r="U631" t="s">
        <v>1887</v>
      </c>
      <c r="V631" t="s">
        <v>2357</v>
      </c>
      <c r="W631" t="s">
        <v>1997</v>
      </c>
      <c r="X631" t="s">
        <v>1937</v>
      </c>
      <c r="Y631" t="b">
        <v>1</v>
      </c>
      <c r="Z631">
        <v>80</v>
      </c>
      <c r="AA631" t="s">
        <v>976</v>
      </c>
    </row>
    <row r="632" spans="1:27" x14ac:dyDescent="0.2">
      <c r="A632" t="s">
        <v>1625</v>
      </c>
      <c r="B632">
        <v>158145</v>
      </c>
      <c r="C632">
        <v>186</v>
      </c>
      <c r="D632" t="s">
        <v>1890</v>
      </c>
      <c r="E632" t="s">
        <v>1891</v>
      </c>
      <c r="F632" t="s">
        <v>58</v>
      </c>
      <c r="G632" s="1">
        <v>44158</v>
      </c>
      <c r="I632">
        <v>112</v>
      </c>
      <c r="K632" t="s">
        <v>952</v>
      </c>
      <c r="L632" t="s">
        <v>973</v>
      </c>
      <c r="M632" t="b">
        <v>0</v>
      </c>
      <c r="O632">
        <v>90</v>
      </c>
      <c r="T632">
        <v>90</v>
      </c>
      <c r="U632" t="s">
        <v>1887</v>
      </c>
      <c r="V632" t="s">
        <v>2358</v>
      </c>
      <c r="W632" t="s">
        <v>1997</v>
      </c>
      <c r="X632" t="s">
        <v>1962</v>
      </c>
      <c r="Y632" t="b">
        <v>1</v>
      </c>
      <c r="Z632">
        <v>10</v>
      </c>
      <c r="AA632" t="s">
        <v>976</v>
      </c>
    </row>
    <row r="633" spans="1:27" x14ac:dyDescent="0.2">
      <c r="A633" t="s">
        <v>1625</v>
      </c>
      <c r="B633">
        <v>158145</v>
      </c>
      <c r="C633">
        <v>186</v>
      </c>
      <c r="D633" t="s">
        <v>1890</v>
      </c>
      <c r="E633" t="s">
        <v>1891</v>
      </c>
      <c r="F633" t="s">
        <v>58</v>
      </c>
      <c r="G633" s="1">
        <v>44158</v>
      </c>
      <c r="I633">
        <v>112</v>
      </c>
      <c r="K633" t="s">
        <v>952</v>
      </c>
      <c r="L633" t="s">
        <v>973</v>
      </c>
      <c r="M633" t="b">
        <v>0</v>
      </c>
      <c r="O633">
        <v>90</v>
      </c>
      <c r="T633">
        <v>90</v>
      </c>
      <c r="U633" t="s">
        <v>1887</v>
      </c>
      <c r="X633" t="s">
        <v>1937</v>
      </c>
      <c r="Y633" t="b">
        <v>1</v>
      </c>
      <c r="AA633" t="s">
        <v>952</v>
      </c>
    </row>
    <row r="634" spans="1:27" x14ac:dyDescent="0.2">
      <c r="A634" t="s">
        <v>1625</v>
      </c>
      <c r="B634">
        <v>158145</v>
      </c>
      <c r="C634">
        <v>186</v>
      </c>
      <c r="D634" t="s">
        <v>1890</v>
      </c>
      <c r="E634" t="s">
        <v>1891</v>
      </c>
      <c r="F634" t="s">
        <v>58</v>
      </c>
      <c r="G634" s="1">
        <v>44158</v>
      </c>
      <c r="I634">
        <v>112</v>
      </c>
      <c r="K634" t="s">
        <v>952</v>
      </c>
      <c r="L634" t="s">
        <v>973</v>
      </c>
      <c r="M634" t="b">
        <v>0</v>
      </c>
      <c r="O634">
        <v>90</v>
      </c>
      <c r="T634">
        <v>90</v>
      </c>
      <c r="U634" t="s">
        <v>1887</v>
      </c>
      <c r="X634" t="s">
        <v>1962</v>
      </c>
      <c r="Y634" t="b">
        <v>1</v>
      </c>
      <c r="AA634" t="s">
        <v>952</v>
      </c>
    </row>
    <row r="635" spans="1:27" x14ac:dyDescent="0.2">
      <c r="A635" t="s">
        <v>1625</v>
      </c>
      <c r="B635">
        <v>158145</v>
      </c>
      <c r="C635">
        <v>186</v>
      </c>
      <c r="D635" t="s">
        <v>1890</v>
      </c>
      <c r="E635" t="s">
        <v>1891</v>
      </c>
      <c r="F635" t="s">
        <v>58</v>
      </c>
      <c r="G635" s="1">
        <v>44158</v>
      </c>
      <c r="I635">
        <v>112</v>
      </c>
      <c r="K635" t="s">
        <v>952</v>
      </c>
      <c r="L635" t="s">
        <v>973</v>
      </c>
      <c r="M635" t="b">
        <v>0</v>
      </c>
      <c r="O635">
        <v>90</v>
      </c>
      <c r="T635">
        <v>90</v>
      </c>
      <c r="U635" t="s">
        <v>1887</v>
      </c>
      <c r="X635" t="s">
        <v>1909</v>
      </c>
      <c r="Y635" t="b">
        <v>1</v>
      </c>
      <c r="AA635" t="s">
        <v>952</v>
      </c>
    </row>
    <row r="636" spans="1:27" x14ac:dyDescent="0.2">
      <c r="A636" t="s">
        <v>1721</v>
      </c>
      <c r="B636">
        <v>114452</v>
      </c>
      <c r="C636">
        <v>224</v>
      </c>
      <c r="D636" t="s">
        <v>1890</v>
      </c>
      <c r="E636" t="s">
        <v>1891</v>
      </c>
      <c r="F636" t="s">
        <v>58</v>
      </c>
      <c r="G636" s="1">
        <v>44104</v>
      </c>
      <c r="I636">
        <v>141</v>
      </c>
      <c r="K636" t="s">
        <v>952</v>
      </c>
      <c r="L636" t="s">
        <v>973</v>
      </c>
      <c r="M636" t="b">
        <v>0</v>
      </c>
      <c r="O636">
        <v>20</v>
      </c>
      <c r="T636">
        <v>20</v>
      </c>
      <c r="U636" t="s">
        <v>1887</v>
      </c>
      <c r="V636" t="s">
        <v>2359</v>
      </c>
      <c r="W636" t="s">
        <v>1912</v>
      </c>
      <c r="X636" t="s">
        <v>2360</v>
      </c>
      <c r="Y636" t="b">
        <v>1</v>
      </c>
      <c r="Z636">
        <v>20</v>
      </c>
      <c r="AA636" t="s">
        <v>976</v>
      </c>
    </row>
    <row r="637" spans="1:27" x14ac:dyDescent="0.2">
      <c r="A637" t="s">
        <v>1721</v>
      </c>
      <c r="B637">
        <v>114452</v>
      </c>
      <c r="C637">
        <v>224</v>
      </c>
      <c r="D637" t="s">
        <v>1890</v>
      </c>
      <c r="E637" t="s">
        <v>1891</v>
      </c>
      <c r="F637" t="s">
        <v>58</v>
      </c>
      <c r="G637" s="1">
        <v>44104</v>
      </c>
      <c r="I637">
        <v>141</v>
      </c>
      <c r="K637" t="s">
        <v>952</v>
      </c>
      <c r="L637" t="s">
        <v>973</v>
      </c>
      <c r="M637" t="b">
        <v>0</v>
      </c>
      <c r="O637">
        <v>20</v>
      </c>
      <c r="T637">
        <v>20</v>
      </c>
      <c r="U637" t="s">
        <v>1887</v>
      </c>
      <c r="X637" t="s">
        <v>2360</v>
      </c>
      <c r="Y637" t="b">
        <v>1</v>
      </c>
      <c r="AA637" t="s">
        <v>952</v>
      </c>
    </row>
    <row r="638" spans="1:27" x14ac:dyDescent="0.2">
      <c r="A638" t="s">
        <v>1721</v>
      </c>
      <c r="B638">
        <v>114452</v>
      </c>
      <c r="C638">
        <v>224</v>
      </c>
      <c r="D638" t="s">
        <v>1890</v>
      </c>
      <c r="E638" t="s">
        <v>1891</v>
      </c>
      <c r="F638" t="s">
        <v>58</v>
      </c>
      <c r="G638" s="1">
        <v>44104</v>
      </c>
      <c r="I638">
        <v>141</v>
      </c>
      <c r="K638" t="s">
        <v>952</v>
      </c>
      <c r="L638" t="s">
        <v>973</v>
      </c>
      <c r="M638" t="b">
        <v>0</v>
      </c>
      <c r="O638">
        <v>20</v>
      </c>
      <c r="T638">
        <v>20</v>
      </c>
      <c r="U638" t="s">
        <v>1887</v>
      </c>
      <c r="X638" t="s">
        <v>2361</v>
      </c>
      <c r="Y638" t="b">
        <v>1</v>
      </c>
      <c r="AA638" t="s">
        <v>952</v>
      </c>
    </row>
    <row r="639" spans="1:27" x14ac:dyDescent="0.2">
      <c r="A639" t="s">
        <v>1127</v>
      </c>
      <c r="B639">
        <v>214319</v>
      </c>
      <c r="C639">
        <v>180</v>
      </c>
      <c r="D639" t="s">
        <v>1890</v>
      </c>
      <c r="E639" t="s">
        <v>1891</v>
      </c>
      <c r="F639" t="s">
        <v>58</v>
      </c>
      <c r="G639" s="1">
        <v>45273</v>
      </c>
      <c r="I639">
        <v>160</v>
      </c>
      <c r="K639" t="s">
        <v>952</v>
      </c>
      <c r="L639" t="s">
        <v>54</v>
      </c>
      <c r="M639" t="b">
        <v>0</v>
      </c>
      <c r="N639">
        <v>180</v>
      </c>
      <c r="T639">
        <v>180</v>
      </c>
      <c r="U639" t="s">
        <v>1887</v>
      </c>
      <c r="V639" t="s">
        <v>2362</v>
      </c>
      <c r="W639" t="s">
        <v>2248</v>
      </c>
      <c r="X639" t="s">
        <v>2249</v>
      </c>
      <c r="Y639" t="b">
        <v>1</v>
      </c>
      <c r="Z639">
        <v>180</v>
      </c>
      <c r="AA639" t="s">
        <v>976</v>
      </c>
    </row>
    <row r="640" spans="1:27" x14ac:dyDescent="0.2">
      <c r="A640" t="s">
        <v>1127</v>
      </c>
      <c r="B640">
        <v>214319</v>
      </c>
      <c r="C640">
        <v>180</v>
      </c>
      <c r="D640" t="s">
        <v>1890</v>
      </c>
      <c r="E640" t="s">
        <v>1891</v>
      </c>
      <c r="F640" t="s">
        <v>58</v>
      </c>
      <c r="G640" s="1">
        <v>45273</v>
      </c>
      <c r="I640">
        <v>160</v>
      </c>
      <c r="K640" t="s">
        <v>952</v>
      </c>
      <c r="L640" t="s">
        <v>54</v>
      </c>
      <c r="M640" t="b">
        <v>0</v>
      </c>
      <c r="N640">
        <v>180</v>
      </c>
      <c r="T640">
        <v>180</v>
      </c>
      <c r="U640" t="s">
        <v>1887</v>
      </c>
      <c r="X640" t="s">
        <v>2249</v>
      </c>
      <c r="Y640" t="b">
        <v>1</v>
      </c>
      <c r="AA640" t="s">
        <v>952</v>
      </c>
    </row>
    <row r="641" spans="1:27" x14ac:dyDescent="0.2">
      <c r="A641" t="s">
        <v>338</v>
      </c>
      <c r="B641">
        <v>107088</v>
      </c>
      <c r="C641">
        <v>106</v>
      </c>
      <c r="D641" t="s">
        <v>1890</v>
      </c>
      <c r="E641" t="s">
        <v>1891</v>
      </c>
      <c r="F641" t="s">
        <v>58</v>
      </c>
      <c r="G641" s="1">
        <v>45838</v>
      </c>
      <c r="H641" s="1">
        <v>45918</v>
      </c>
      <c r="I641">
        <v>101</v>
      </c>
      <c r="K641" t="s">
        <v>53</v>
      </c>
      <c r="L641" t="s">
        <v>54</v>
      </c>
      <c r="M641" t="b">
        <v>0</v>
      </c>
      <c r="N641">
        <v>108</v>
      </c>
      <c r="T641">
        <v>108</v>
      </c>
      <c r="U641" t="s">
        <v>1887</v>
      </c>
      <c r="V641" t="s">
        <v>2363</v>
      </c>
      <c r="W641" t="s">
        <v>1897</v>
      </c>
      <c r="X641" t="s">
        <v>2000</v>
      </c>
      <c r="Y641" t="b">
        <v>1</v>
      </c>
      <c r="Z641">
        <v>108</v>
      </c>
      <c r="AA641" t="s">
        <v>976</v>
      </c>
    </row>
    <row r="642" spans="1:27" x14ac:dyDescent="0.2">
      <c r="A642" t="s">
        <v>338</v>
      </c>
      <c r="B642">
        <v>107088</v>
      </c>
      <c r="C642">
        <v>106</v>
      </c>
      <c r="D642" t="s">
        <v>1890</v>
      </c>
      <c r="E642" t="s">
        <v>1891</v>
      </c>
      <c r="F642" t="s">
        <v>58</v>
      </c>
      <c r="G642" s="1">
        <v>45838</v>
      </c>
      <c r="H642" s="1">
        <v>45918</v>
      </c>
      <c r="I642">
        <v>101</v>
      </c>
      <c r="K642" t="s">
        <v>53</v>
      </c>
      <c r="L642" t="s">
        <v>54</v>
      </c>
      <c r="M642" t="b">
        <v>0</v>
      </c>
      <c r="N642">
        <v>108</v>
      </c>
      <c r="T642">
        <v>108</v>
      </c>
      <c r="U642" t="s">
        <v>1887</v>
      </c>
      <c r="X642" t="s">
        <v>2364</v>
      </c>
      <c r="Y642" t="b">
        <v>1</v>
      </c>
      <c r="AA642" t="s">
        <v>952</v>
      </c>
    </row>
    <row r="643" spans="1:27" x14ac:dyDescent="0.2">
      <c r="A643" t="s">
        <v>338</v>
      </c>
      <c r="B643">
        <v>107088</v>
      </c>
      <c r="C643">
        <v>106</v>
      </c>
      <c r="D643" t="s">
        <v>1890</v>
      </c>
      <c r="E643" t="s">
        <v>1891</v>
      </c>
      <c r="F643" t="s">
        <v>58</v>
      </c>
      <c r="G643" s="1">
        <v>45838</v>
      </c>
      <c r="H643" s="1">
        <v>45918</v>
      </c>
      <c r="I643">
        <v>101</v>
      </c>
      <c r="K643" t="s">
        <v>53</v>
      </c>
      <c r="L643" t="s">
        <v>54</v>
      </c>
      <c r="M643" t="b">
        <v>0</v>
      </c>
      <c r="N643">
        <v>108</v>
      </c>
      <c r="T643">
        <v>108</v>
      </c>
      <c r="U643" t="s">
        <v>1887</v>
      </c>
      <c r="X643" t="s">
        <v>2121</v>
      </c>
      <c r="Y643" t="b">
        <v>1</v>
      </c>
      <c r="AA643" t="s">
        <v>952</v>
      </c>
    </row>
    <row r="644" spans="1:27" x14ac:dyDescent="0.2">
      <c r="A644" t="s">
        <v>338</v>
      </c>
      <c r="B644">
        <v>107088</v>
      </c>
      <c r="C644">
        <v>106</v>
      </c>
      <c r="D644" t="s">
        <v>1890</v>
      </c>
      <c r="E644" t="s">
        <v>1891</v>
      </c>
      <c r="F644" t="s">
        <v>58</v>
      </c>
      <c r="G644" s="1">
        <v>45838</v>
      </c>
      <c r="H644" s="1">
        <v>45918</v>
      </c>
      <c r="I644">
        <v>101</v>
      </c>
      <c r="K644" t="s">
        <v>53</v>
      </c>
      <c r="L644" t="s">
        <v>54</v>
      </c>
      <c r="M644" t="b">
        <v>0</v>
      </c>
      <c r="N644">
        <v>108</v>
      </c>
      <c r="T644">
        <v>108</v>
      </c>
      <c r="U644" t="s">
        <v>1887</v>
      </c>
      <c r="X644" t="s">
        <v>2000</v>
      </c>
      <c r="Y644" t="b">
        <v>1</v>
      </c>
      <c r="AA644" t="s">
        <v>53</v>
      </c>
    </row>
    <row r="645" spans="1:27" x14ac:dyDescent="0.2">
      <c r="A645" t="s">
        <v>612</v>
      </c>
      <c r="B645">
        <v>204302</v>
      </c>
      <c r="C645">
        <v>97</v>
      </c>
      <c r="D645" t="s">
        <v>1890</v>
      </c>
      <c r="E645" t="s">
        <v>1891</v>
      </c>
      <c r="F645" t="s">
        <v>71</v>
      </c>
      <c r="G645" s="1">
        <v>45552</v>
      </c>
      <c r="H645" s="1">
        <v>45748</v>
      </c>
      <c r="J645">
        <v>51</v>
      </c>
      <c r="K645" t="s">
        <v>53</v>
      </c>
      <c r="L645" t="s">
        <v>54</v>
      </c>
      <c r="M645" t="b">
        <v>0</v>
      </c>
      <c r="N645">
        <v>50</v>
      </c>
      <c r="T645">
        <v>50</v>
      </c>
      <c r="U645" t="s">
        <v>1887</v>
      </c>
      <c r="V645" t="s">
        <v>2365</v>
      </c>
      <c r="W645" t="s">
        <v>1905</v>
      </c>
      <c r="X645" t="s">
        <v>1906</v>
      </c>
      <c r="Y645" t="b">
        <v>1</v>
      </c>
      <c r="Z645">
        <v>50</v>
      </c>
      <c r="AA645" t="s">
        <v>976</v>
      </c>
    </row>
    <row r="646" spans="1:27" x14ac:dyDescent="0.2">
      <c r="A646" t="s">
        <v>612</v>
      </c>
      <c r="B646">
        <v>204302</v>
      </c>
      <c r="C646">
        <v>97</v>
      </c>
      <c r="D646" t="s">
        <v>1890</v>
      </c>
      <c r="E646" t="s">
        <v>1891</v>
      </c>
      <c r="F646" t="s">
        <v>71</v>
      </c>
      <c r="G646" s="1">
        <v>45552</v>
      </c>
      <c r="H646" s="1">
        <v>45748</v>
      </c>
      <c r="J646">
        <v>51</v>
      </c>
      <c r="K646" t="s">
        <v>53</v>
      </c>
      <c r="L646" t="s">
        <v>54</v>
      </c>
      <c r="M646" t="b">
        <v>0</v>
      </c>
      <c r="N646">
        <v>50</v>
      </c>
      <c r="T646">
        <v>50</v>
      </c>
      <c r="U646" t="s">
        <v>1887</v>
      </c>
      <c r="X646" t="s">
        <v>1906</v>
      </c>
      <c r="Y646" t="b">
        <v>1</v>
      </c>
      <c r="AA646" t="s">
        <v>53</v>
      </c>
    </row>
    <row r="647" spans="1:27" x14ac:dyDescent="0.2">
      <c r="A647" t="s">
        <v>775</v>
      </c>
      <c r="B647">
        <v>116046</v>
      </c>
      <c r="C647">
        <v>191</v>
      </c>
      <c r="D647" t="s">
        <v>1890</v>
      </c>
      <c r="E647" t="s">
        <v>1891</v>
      </c>
      <c r="F647" t="s">
        <v>58</v>
      </c>
      <c r="G647" s="1">
        <v>45449</v>
      </c>
      <c r="H647" s="1">
        <v>45559</v>
      </c>
      <c r="J647">
        <v>227</v>
      </c>
      <c r="K647" t="s">
        <v>53</v>
      </c>
      <c r="L647" t="s">
        <v>54</v>
      </c>
      <c r="M647" t="b">
        <v>0</v>
      </c>
      <c r="N647">
        <v>220</v>
      </c>
      <c r="T647">
        <v>220</v>
      </c>
      <c r="U647" t="s">
        <v>1887</v>
      </c>
      <c r="V647" t="s">
        <v>2366</v>
      </c>
      <c r="W647" t="s">
        <v>2133</v>
      </c>
      <c r="X647" t="s">
        <v>2026</v>
      </c>
      <c r="Y647" t="b">
        <v>1</v>
      </c>
      <c r="Z647">
        <v>220</v>
      </c>
      <c r="AA647" t="s">
        <v>976</v>
      </c>
    </row>
    <row r="648" spans="1:27" x14ac:dyDescent="0.2">
      <c r="A648" t="s">
        <v>775</v>
      </c>
      <c r="B648">
        <v>116046</v>
      </c>
      <c r="C648">
        <v>191</v>
      </c>
      <c r="D648" t="s">
        <v>1890</v>
      </c>
      <c r="E648" t="s">
        <v>1891</v>
      </c>
      <c r="F648" t="s">
        <v>58</v>
      </c>
      <c r="G648" s="1">
        <v>45449</v>
      </c>
      <c r="H648" s="1">
        <v>45559</v>
      </c>
      <c r="J648">
        <v>227</v>
      </c>
      <c r="K648" t="s">
        <v>53</v>
      </c>
      <c r="L648" t="s">
        <v>54</v>
      </c>
      <c r="M648" t="b">
        <v>0</v>
      </c>
      <c r="N648">
        <v>220</v>
      </c>
      <c r="T648">
        <v>220</v>
      </c>
      <c r="U648" t="s">
        <v>1887</v>
      </c>
      <c r="X648" t="s">
        <v>2026</v>
      </c>
      <c r="Y648" t="b">
        <v>1</v>
      </c>
      <c r="AA648" t="s">
        <v>53</v>
      </c>
    </row>
    <row r="649" spans="1:27" x14ac:dyDescent="0.2">
      <c r="A649" t="s">
        <v>1610</v>
      </c>
      <c r="B649">
        <v>179779</v>
      </c>
      <c r="C649">
        <v>8</v>
      </c>
      <c r="D649" t="s">
        <v>1890</v>
      </c>
      <c r="E649" t="s">
        <v>1891</v>
      </c>
      <c r="F649" t="s">
        <v>76</v>
      </c>
      <c r="G649" s="1">
        <v>45275</v>
      </c>
      <c r="I649">
        <v>10</v>
      </c>
      <c r="K649" t="s">
        <v>952</v>
      </c>
      <c r="L649" t="s">
        <v>54</v>
      </c>
      <c r="M649" t="b">
        <v>0</v>
      </c>
      <c r="N649">
        <v>8</v>
      </c>
      <c r="T649">
        <v>8</v>
      </c>
      <c r="U649" t="s">
        <v>1887</v>
      </c>
      <c r="V649" t="s">
        <v>2367</v>
      </c>
      <c r="W649" t="s">
        <v>2019</v>
      </c>
      <c r="X649" t="s">
        <v>2020</v>
      </c>
      <c r="Y649" t="b">
        <v>1</v>
      </c>
      <c r="Z649">
        <v>8</v>
      </c>
      <c r="AA649" t="s">
        <v>976</v>
      </c>
    </row>
    <row r="650" spans="1:27" x14ac:dyDescent="0.2">
      <c r="A650" t="s">
        <v>1610</v>
      </c>
      <c r="B650">
        <v>179779</v>
      </c>
      <c r="C650">
        <v>8</v>
      </c>
      <c r="D650" t="s">
        <v>1890</v>
      </c>
      <c r="E650" t="s">
        <v>1891</v>
      </c>
      <c r="F650" t="s">
        <v>76</v>
      </c>
      <c r="G650" s="1">
        <v>45275</v>
      </c>
      <c r="I650">
        <v>10</v>
      </c>
      <c r="K650" t="s">
        <v>952</v>
      </c>
      <c r="L650" t="s">
        <v>54</v>
      </c>
      <c r="M650" t="b">
        <v>0</v>
      </c>
      <c r="N650">
        <v>8</v>
      </c>
      <c r="T650">
        <v>8</v>
      </c>
      <c r="U650" t="s">
        <v>1887</v>
      </c>
      <c r="X650" t="s">
        <v>2020</v>
      </c>
      <c r="Y650" t="b">
        <v>1</v>
      </c>
      <c r="AA650" t="s">
        <v>952</v>
      </c>
    </row>
    <row r="651" spans="1:27" x14ac:dyDescent="0.2">
      <c r="A651" t="s">
        <v>1555</v>
      </c>
      <c r="B651">
        <v>305657</v>
      </c>
      <c r="C651">
        <v>185</v>
      </c>
      <c r="D651" t="s">
        <v>1890</v>
      </c>
      <c r="E651" t="s">
        <v>1891</v>
      </c>
      <c r="F651" t="s">
        <v>58</v>
      </c>
      <c r="G651" s="1">
        <v>45181</v>
      </c>
      <c r="I651">
        <v>135</v>
      </c>
      <c r="J651">
        <v>172</v>
      </c>
      <c r="K651" t="s">
        <v>53</v>
      </c>
      <c r="L651" t="s">
        <v>973</v>
      </c>
      <c r="M651" t="b">
        <v>0</v>
      </c>
      <c r="O651">
        <v>132</v>
      </c>
      <c r="T651">
        <v>132</v>
      </c>
      <c r="U651" t="s">
        <v>1887</v>
      </c>
      <c r="V651" t="s">
        <v>2368</v>
      </c>
      <c r="W651" t="s">
        <v>1997</v>
      </c>
      <c r="X651" t="s">
        <v>1937</v>
      </c>
      <c r="Y651" t="b">
        <v>1</v>
      </c>
      <c r="Z651">
        <v>50</v>
      </c>
      <c r="AA651" t="s">
        <v>976</v>
      </c>
    </row>
    <row r="652" spans="1:27" x14ac:dyDescent="0.2">
      <c r="A652" t="s">
        <v>1555</v>
      </c>
      <c r="B652">
        <v>305657</v>
      </c>
      <c r="C652">
        <v>185</v>
      </c>
      <c r="D652" t="s">
        <v>1890</v>
      </c>
      <c r="E652" t="s">
        <v>1891</v>
      </c>
      <c r="F652" t="s">
        <v>58</v>
      </c>
      <c r="G652" s="1">
        <v>45181</v>
      </c>
      <c r="I652">
        <v>135</v>
      </c>
      <c r="J652">
        <v>172</v>
      </c>
      <c r="K652" t="s">
        <v>53</v>
      </c>
      <c r="L652" t="s">
        <v>973</v>
      </c>
      <c r="M652" t="b">
        <v>0</v>
      </c>
      <c r="O652">
        <v>132</v>
      </c>
      <c r="T652">
        <v>132</v>
      </c>
      <c r="U652" t="s">
        <v>1887</v>
      </c>
      <c r="V652" t="s">
        <v>2369</v>
      </c>
      <c r="W652" t="s">
        <v>1997</v>
      </c>
      <c r="X652" t="s">
        <v>1937</v>
      </c>
      <c r="Y652" t="b">
        <v>1</v>
      </c>
      <c r="Z652">
        <v>82</v>
      </c>
      <c r="AA652" t="s">
        <v>976</v>
      </c>
    </row>
    <row r="653" spans="1:27" x14ac:dyDescent="0.2">
      <c r="A653" t="s">
        <v>1555</v>
      </c>
      <c r="B653">
        <v>305657</v>
      </c>
      <c r="C653">
        <v>185</v>
      </c>
      <c r="D653" t="s">
        <v>1890</v>
      </c>
      <c r="E653" t="s">
        <v>1891</v>
      </c>
      <c r="F653" t="s">
        <v>58</v>
      </c>
      <c r="G653" s="1">
        <v>45181</v>
      </c>
      <c r="I653">
        <v>135</v>
      </c>
      <c r="J653">
        <v>172</v>
      </c>
      <c r="K653" t="s">
        <v>53</v>
      </c>
      <c r="L653" t="s">
        <v>973</v>
      </c>
      <c r="M653" t="b">
        <v>0</v>
      </c>
      <c r="O653">
        <v>132</v>
      </c>
      <c r="T653">
        <v>132</v>
      </c>
      <c r="U653" t="s">
        <v>1887</v>
      </c>
      <c r="X653" t="s">
        <v>1937</v>
      </c>
      <c r="Y653" t="b">
        <v>1</v>
      </c>
      <c r="AA653" t="s">
        <v>952</v>
      </c>
    </row>
    <row r="654" spans="1:27" x14ac:dyDescent="0.2">
      <c r="A654" t="s">
        <v>1555</v>
      </c>
      <c r="B654">
        <v>305657</v>
      </c>
      <c r="C654">
        <v>185</v>
      </c>
      <c r="D654" t="s">
        <v>1890</v>
      </c>
      <c r="E654" t="s">
        <v>1891</v>
      </c>
      <c r="F654" t="s">
        <v>58</v>
      </c>
      <c r="G654" s="1">
        <v>45181</v>
      </c>
      <c r="I654">
        <v>135</v>
      </c>
      <c r="J654">
        <v>172</v>
      </c>
      <c r="K654" t="s">
        <v>53</v>
      </c>
      <c r="L654" t="s">
        <v>973</v>
      </c>
      <c r="M654" t="b">
        <v>0</v>
      </c>
      <c r="O654">
        <v>132</v>
      </c>
      <c r="T654">
        <v>132</v>
      </c>
      <c r="U654" t="s">
        <v>1887</v>
      </c>
      <c r="X654" t="s">
        <v>2045</v>
      </c>
      <c r="Y654" t="b">
        <v>1</v>
      </c>
      <c r="AA654" t="s">
        <v>53</v>
      </c>
    </row>
    <row r="655" spans="1:27" x14ac:dyDescent="0.2">
      <c r="A655" t="s">
        <v>1213</v>
      </c>
      <c r="B655">
        <v>109637</v>
      </c>
      <c r="C655">
        <v>75</v>
      </c>
      <c r="D655" t="s">
        <v>1890</v>
      </c>
      <c r="E655" t="s">
        <v>1891</v>
      </c>
      <c r="F655" t="s">
        <v>71</v>
      </c>
      <c r="G655" s="1">
        <v>45317</v>
      </c>
      <c r="I655">
        <v>93</v>
      </c>
      <c r="K655" t="s">
        <v>952</v>
      </c>
      <c r="L655" t="s">
        <v>54</v>
      </c>
      <c r="M655" t="b">
        <v>0</v>
      </c>
      <c r="N655">
        <v>75</v>
      </c>
      <c r="T655">
        <v>75</v>
      </c>
      <c r="U655" t="s">
        <v>1887</v>
      </c>
      <c r="V655" t="s">
        <v>2370</v>
      </c>
      <c r="W655" t="s">
        <v>2248</v>
      </c>
      <c r="X655" t="s">
        <v>2371</v>
      </c>
      <c r="Y655" t="b">
        <v>1</v>
      </c>
      <c r="Z655">
        <v>75</v>
      </c>
      <c r="AA655" t="s">
        <v>976</v>
      </c>
    </row>
    <row r="656" spans="1:27" x14ac:dyDescent="0.2">
      <c r="A656" t="s">
        <v>1213</v>
      </c>
      <c r="B656">
        <v>109637</v>
      </c>
      <c r="C656">
        <v>75</v>
      </c>
      <c r="D656" t="s">
        <v>1890</v>
      </c>
      <c r="E656" t="s">
        <v>1891</v>
      </c>
      <c r="F656" t="s">
        <v>71</v>
      </c>
      <c r="G656" s="1">
        <v>45317</v>
      </c>
      <c r="I656">
        <v>93</v>
      </c>
      <c r="K656" t="s">
        <v>952</v>
      </c>
      <c r="L656" t="s">
        <v>54</v>
      </c>
      <c r="M656" t="b">
        <v>0</v>
      </c>
      <c r="N656">
        <v>75</v>
      </c>
      <c r="T656">
        <v>75</v>
      </c>
      <c r="U656" t="s">
        <v>1887</v>
      </c>
      <c r="X656" t="s">
        <v>2371</v>
      </c>
      <c r="Y656" t="b">
        <v>1</v>
      </c>
      <c r="AA656" t="s">
        <v>952</v>
      </c>
    </row>
    <row r="657" spans="1:27" x14ac:dyDescent="0.2">
      <c r="A657" t="s">
        <v>362</v>
      </c>
      <c r="B657">
        <v>114264</v>
      </c>
      <c r="C657">
        <v>110</v>
      </c>
      <c r="D657" t="s">
        <v>1890</v>
      </c>
      <c r="E657" t="s">
        <v>1891</v>
      </c>
      <c r="F657" t="s">
        <v>58</v>
      </c>
      <c r="G657" s="1">
        <v>45548</v>
      </c>
      <c r="H657" s="1">
        <v>45670</v>
      </c>
      <c r="J657">
        <v>40</v>
      </c>
      <c r="K657" t="s">
        <v>53</v>
      </c>
      <c r="L657" t="s">
        <v>54</v>
      </c>
      <c r="M657" t="b">
        <v>0</v>
      </c>
      <c r="N657">
        <v>40</v>
      </c>
      <c r="T657">
        <v>40</v>
      </c>
      <c r="U657" t="s">
        <v>1887</v>
      </c>
      <c r="V657" t="s">
        <v>2372</v>
      </c>
      <c r="W657" t="s">
        <v>2104</v>
      </c>
      <c r="X657" t="s">
        <v>1906</v>
      </c>
      <c r="Y657" t="b">
        <v>1</v>
      </c>
      <c r="Z657">
        <v>15</v>
      </c>
      <c r="AA657" t="s">
        <v>976</v>
      </c>
    </row>
    <row r="658" spans="1:27" x14ac:dyDescent="0.2">
      <c r="A658" t="s">
        <v>362</v>
      </c>
      <c r="B658">
        <v>114264</v>
      </c>
      <c r="C658">
        <v>110</v>
      </c>
      <c r="D658" t="s">
        <v>1890</v>
      </c>
      <c r="E658" t="s">
        <v>1891</v>
      </c>
      <c r="F658" t="s">
        <v>58</v>
      </c>
      <c r="G658" s="1">
        <v>45548</v>
      </c>
      <c r="H658" s="1">
        <v>45670</v>
      </c>
      <c r="J658">
        <v>40</v>
      </c>
      <c r="K658" t="s">
        <v>53</v>
      </c>
      <c r="L658" t="s">
        <v>54</v>
      </c>
      <c r="M658" t="b">
        <v>0</v>
      </c>
      <c r="N658">
        <v>40</v>
      </c>
      <c r="T658">
        <v>40</v>
      </c>
      <c r="U658" t="s">
        <v>1887</v>
      </c>
      <c r="V658" t="s">
        <v>2373</v>
      </c>
      <c r="W658" t="s">
        <v>2104</v>
      </c>
      <c r="X658" t="s">
        <v>1906</v>
      </c>
      <c r="Y658" t="b">
        <v>1</v>
      </c>
      <c r="Z658">
        <v>25</v>
      </c>
      <c r="AA658" t="s">
        <v>976</v>
      </c>
    </row>
    <row r="659" spans="1:27" x14ac:dyDescent="0.2">
      <c r="A659" t="s">
        <v>362</v>
      </c>
      <c r="B659">
        <v>114264</v>
      </c>
      <c r="C659">
        <v>110</v>
      </c>
      <c r="D659" t="s">
        <v>1890</v>
      </c>
      <c r="E659" t="s">
        <v>1891</v>
      </c>
      <c r="F659" t="s">
        <v>58</v>
      </c>
      <c r="G659" s="1">
        <v>45548</v>
      </c>
      <c r="H659" s="1">
        <v>45670</v>
      </c>
      <c r="J659">
        <v>40</v>
      </c>
      <c r="K659" t="s">
        <v>53</v>
      </c>
      <c r="L659" t="s">
        <v>54</v>
      </c>
      <c r="M659" t="b">
        <v>0</v>
      </c>
      <c r="N659">
        <v>40</v>
      </c>
      <c r="T659">
        <v>40</v>
      </c>
      <c r="U659" t="s">
        <v>1887</v>
      </c>
      <c r="X659" t="s">
        <v>1906</v>
      </c>
      <c r="Y659" t="b">
        <v>1</v>
      </c>
      <c r="AA659" t="s">
        <v>53</v>
      </c>
    </row>
    <row r="660" spans="1:27" x14ac:dyDescent="0.2">
      <c r="A660" t="s">
        <v>1787</v>
      </c>
      <c r="B660">
        <v>109278</v>
      </c>
      <c r="C660">
        <v>32</v>
      </c>
      <c r="D660" t="s">
        <v>1890</v>
      </c>
      <c r="E660" t="s">
        <v>1891</v>
      </c>
      <c r="F660" t="s">
        <v>76</v>
      </c>
      <c r="G660" s="1">
        <v>45279</v>
      </c>
      <c r="I660">
        <v>46</v>
      </c>
      <c r="K660" t="s">
        <v>952</v>
      </c>
      <c r="L660" t="s">
        <v>54</v>
      </c>
      <c r="M660" t="b">
        <v>0</v>
      </c>
      <c r="N660">
        <v>50</v>
      </c>
      <c r="T660">
        <v>50</v>
      </c>
      <c r="U660" t="s">
        <v>1887</v>
      </c>
      <c r="V660" t="s">
        <v>2374</v>
      </c>
      <c r="W660" t="s">
        <v>2296</v>
      </c>
      <c r="X660" t="s">
        <v>1938</v>
      </c>
      <c r="Y660" t="b">
        <v>1</v>
      </c>
      <c r="Z660">
        <v>50</v>
      </c>
      <c r="AA660" t="s">
        <v>976</v>
      </c>
    </row>
    <row r="661" spans="1:27" x14ac:dyDescent="0.2">
      <c r="A661" t="s">
        <v>1787</v>
      </c>
      <c r="B661">
        <v>109278</v>
      </c>
      <c r="C661">
        <v>32</v>
      </c>
      <c r="D661" t="s">
        <v>1890</v>
      </c>
      <c r="E661" t="s">
        <v>1891</v>
      </c>
      <c r="F661" t="s">
        <v>76</v>
      </c>
      <c r="G661" s="1">
        <v>45279</v>
      </c>
      <c r="I661">
        <v>46</v>
      </c>
      <c r="K661" t="s">
        <v>952</v>
      </c>
      <c r="L661" t="s">
        <v>54</v>
      </c>
      <c r="M661" t="b">
        <v>0</v>
      </c>
      <c r="N661">
        <v>50</v>
      </c>
      <c r="T661">
        <v>50</v>
      </c>
      <c r="U661" t="s">
        <v>1887</v>
      </c>
      <c r="X661" t="s">
        <v>2180</v>
      </c>
      <c r="Y661" t="b">
        <v>1</v>
      </c>
      <c r="AA661" t="s">
        <v>952</v>
      </c>
    </row>
    <row r="662" spans="1:27" x14ac:dyDescent="0.2">
      <c r="A662" t="s">
        <v>1503</v>
      </c>
      <c r="B662">
        <v>327532</v>
      </c>
      <c r="C662">
        <v>20</v>
      </c>
      <c r="D662" t="s">
        <v>1890</v>
      </c>
      <c r="E662" t="s">
        <v>1891</v>
      </c>
      <c r="F662" t="s">
        <v>76</v>
      </c>
      <c r="G662" s="1">
        <v>44166</v>
      </c>
      <c r="I662">
        <v>60</v>
      </c>
      <c r="K662" t="s">
        <v>952</v>
      </c>
      <c r="L662" t="s">
        <v>973</v>
      </c>
      <c r="M662" t="b">
        <v>0</v>
      </c>
      <c r="O662">
        <v>9</v>
      </c>
      <c r="T662">
        <v>9</v>
      </c>
      <c r="U662" t="s">
        <v>1887</v>
      </c>
      <c r="V662" t="s">
        <v>2375</v>
      </c>
      <c r="W662" t="s">
        <v>1997</v>
      </c>
      <c r="X662" t="s">
        <v>1937</v>
      </c>
      <c r="Y662" t="b">
        <v>1</v>
      </c>
      <c r="Z662">
        <v>9</v>
      </c>
      <c r="AA662" t="s">
        <v>976</v>
      </c>
    </row>
    <row r="663" spans="1:27" x14ac:dyDescent="0.2">
      <c r="A663" t="s">
        <v>1503</v>
      </c>
      <c r="B663">
        <v>327532</v>
      </c>
      <c r="C663">
        <v>20</v>
      </c>
      <c r="D663" t="s">
        <v>1890</v>
      </c>
      <c r="E663" t="s">
        <v>1891</v>
      </c>
      <c r="F663" t="s">
        <v>76</v>
      </c>
      <c r="G663" s="1">
        <v>44166</v>
      </c>
      <c r="I663">
        <v>60</v>
      </c>
      <c r="K663" t="s">
        <v>952</v>
      </c>
      <c r="L663" t="s">
        <v>973</v>
      </c>
      <c r="M663" t="b">
        <v>0</v>
      </c>
      <c r="O663">
        <v>9</v>
      </c>
      <c r="T663">
        <v>9</v>
      </c>
      <c r="U663" t="s">
        <v>1887</v>
      </c>
      <c r="X663" t="s">
        <v>1937</v>
      </c>
      <c r="Y663" t="b">
        <v>1</v>
      </c>
      <c r="AA663" t="s">
        <v>952</v>
      </c>
    </row>
    <row r="664" spans="1:27" x14ac:dyDescent="0.2">
      <c r="A664" t="s">
        <v>1503</v>
      </c>
      <c r="B664">
        <v>327532</v>
      </c>
      <c r="C664">
        <v>20</v>
      </c>
      <c r="D664" t="s">
        <v>1890</v>
      </c>
      <c r="E664" t="s">
        <v>1891</v>
      </c>
      <c r="F664" t="s">
        <v>76</v>
      </c>
      <c r="G664" s="1">
        <v>44166</v>
      </c>
      <c r="I664">
        <v>60</v>
      </c>
      <c r="K664" t="s">
        <v>952</v>
      </c>
      <c r="L664" t="s">
        <v>973</v>
      </c>
      <c r="M664" t="b">
        <v>0</v>
      </c>
      <c r="O664">
        <v>9</v>
      </c>
      <c r="T664">
        <v>9</v>
      </c>
      <c r="U664" t="s">
        <v>1887</v>
      </c>
      <c r="X664" t="s">
        <v>1933</v>
      </c>
      <c r="Y664" t="b">
        <v>1</v>
      </c>
      <c r="AA664" t="s">
        <v>952</v>
      </c>
    </row>
    <row r="665" spans="1:27" x14ac:dyDescent="0.2">
      <c r="A665" t="s">
        <v>1238</v>
      </c>
      <c r="B665">
        <v>198056</v>
      </c>
      <c r="C665">
        <v>20</v>
      </c>
      <c r="D665" t="s">
        <v>1978</v>
      </c>
      <c r="E665" t="s">
        <v>1979</v>
      </c>
      <c r="F665" t="s">
        <v>76</v>
      </c>
      <c r="G665" s="1">
        <v>45273</v>
      </c>
      <c r="I665">
        <v>58</v>
      </c>
      <c r="K665" t="s">
        <v>952</v>
      </c>
      <c r="L665" t="s">
        <v>54</v>
      </c>
      <c r="M665" t="b">
        <v>0</v>
      </c>
      <c r="N665">
        <v>27</v>
      </c>
      <c r="T665">
        <v>27</v>
      </c>
      <c r="U665" t="s">
        <v>1887</v>
      </c>
      <c r="V665" t="s">
        <v>2376</v>
      </c>
      <c r="W665" t="s">
        <v>2377</v>
      </c>
      <c r="X665" t="s">
        <v>2053</v>
      </c>
      <c r="Y665" t="b">
        <v>1</v>
      </c>
      <c r="Z665">
        <v>27</v>
      </c>
      <c r="AA665" t="s">
        <v>976</v>
      </c>
    </row>
    <row r="666" spans="1:27" x14ac:dyDescent="0.2">
      <c r="A666" t="s">
        <v>1238</v>
      </c>
      <c r="B666">
        <v>198056</v>
      </c>
      <c r="C666">
        <v>20</v>
      </c>
      <c r="D666" t="s">
        <v>1978</v>
      </c>
      <c r="E666" t="s">
        <v>1979</v>
      </c>
      <c r="F666" t="s">
        <v>76</v>
      </c>
      <c r="G666" s="1">
        <v>45273</v>
      </c>
      <c r="I666">
        <v>58</v>
      </c>
      <c r="K666" t="s">
        <v>952</v>
      </c>
      <c r="L666" t="s">
        <v>54</v>
      </c>
      <c r="M666" t="b">
        <v>0</v>
      </c>
      <c r="N666">
        <v>27</v>
      </c>
      <c r="T666">
        <v>27</v>
      </c>
      <c r="U666" t="s">
        <v>1887</v>
      </c>
      <c r="X666" t="s">
        <v>2053</v>
      </c>
      <c r="Y666" t="b">
        <v>1</v>
      </c>
      <c r="AA666" t="s">
        <v>952</v>
      </c>
    </row>
    <row r="667" spans="1:27" x14ac:dyDescent="0.2">
      <c r="A667" t="s">
        <v>1373</v>
      </c>
      <c r="B667">
        <v>513553</v>
      </c>
      <c r="C667">
        <v>200</v>
      </c>
      <c r="D667" t="s">
        <v>1885</v>
      </c>
      <c r="E667" t="s">
        <v>2203</v>
      </c>
      <c r="F667" t="s">
        <v>58</v>
      </c>
      <c r="K667" t="s">
        <v>976</v>
      </c>
      <c r="L667" t="s">
        <v>973</v>
      </c>
      <c r="M667" t="b">
        <v>0</v>
      </c>
      <c r="O667">
        <v>200</v>
      </c>
      <c r="T667">
        <v>200</v>
      </c>
      <c r="U667" t="s">
        <v>1887</v>
      </c>
      <c r="V667" t="s">
        <v>2378</v>
      </c>
      <c r="W667" t="s">
        <v>2379</v>
      </c>
      <c r="X667" t="s">
        <v>1895</v>
      </c>
      <c r="Y667" t="b">
        <v>1</v>
      </c>
      <c r="Z667">
        <v>200</v>
      </c>
      <c r="AA667" t="s">
        <v>976</v>
      </c>
    </row>
    <row r="668" spans="1:27" x14ac:dyDescent="0.2">
      <c r="A668" t="s">
        <v>212</v>
      </c>
      <c r="B668">
        <v>109564</v>
      </c>
      <c r="C668">
        <v>42</v>
      </c>
      <c r="D668" t="s">
        <v>1890</v>
      </c>
      <c r="E668" t="s">
        <v>1891</v>
      </c>
      <c r="F668" t="s">
        <v>71</v>
      </c>
      <c r="G668" s="1">
        <v>45749</v>
      </c>
      <c r="H668" s="1">
        <v>45838</v>
      </c>
      <c r="J668">
        <v>19</v>
      </c>
      <c r="K668" t="s">
        <v>53</v>
      </c>
      <c r="L668" t="s">
        <v>68</v>
      </c>
      <c r="M668" t="b">
        <v>0</v>
      </c>
      <c r="P668">
        <v>38</v>
      </c>
      <c r="T668">
        <v>38</v>
      </c>
      <c r="U668" t="s">
        <v>1887</v>
      </c>
      <c r="V668" t="s">
        <v>2380</v>
      </c>
      <c r="W668" t="s">
        <v>1928</v>
      </c>
      <c r="X668" t="s">
        <v>1929</v>
      </c>
      <c r="Y668" t="b">
        <v>1</v>
      </c>
      <c r="Z668">
        <v>19</v>
      </c>
      <c r="AA668" t="s">
        <v>976</v>
      </c>
    </row>
    <row r="669" spans="1:27" x14ac:dyDescent="0.2">
      <c r="A669" t="s">
        <v>212</v>
      </c>
      <c r="B669">
        <v>109564</v>
      </c>
      <c r="C669">
        <v>42</v>
      </c>
      <c r="D669" t="s">
        <v>1890</v>
      </c>
      <c r="E669" t="s">
        <v>1891</v>
      </c>
      <c r="F669" t="s">
        <v>71</v>
      </c>
      <c r="G669" s="1">
        <v>45749</v>
      </c>
      <c r="H669" s="1">
        <v>45838</v>
      </c>
      <c r="J669">
        <v>19</v>
      </c>
      <c r="K669" t="s">
        <v>53</v>
      </c>
      <c r="L669" t="s">
        <v>68</v>
      </c>
      <c r="M669" t="b">
        <v>0</v>
      </c>
      <c r="P669">
        <v>38</v>
      </c>
      <c r="T669">
        <v>38</v>
      </c>
      <c r="U669" t="s">
        <v>1887</v>
      </c>
      <c r="V669" t="s">
        <v>2381</v>
      </c>
      <c r="W669" t="s">
        <v>1928</v>
      </c>
      <c r="X669" t="s">
        <v>1929</v>
      </c>
      <c r="Y669" t="b">
        <v>1</v>
      </c>
      <c r="Z669">
        <v>19</v>
      </c>
      <c r="AA669" t="s">
        <v>976</v>
      </c>
    </row>
    <row r="670" spans="1:27" x14ac:dyDescent="0.2">
      <c r="A670" t="s">
        <v>212</v>
      </c>
      <c r="B670">
        <v>109564</v>
      </c>
      <c r="C670">
        <v>42</v>
      </c>
      <c r="D670" t="s">
        <v>1890</v>
      </c>
      <c r="E670" t="s">
        <v>1891</v>
      </c>
      <c r="F670" t="s">
        <v>71</v>
      </c>
      <c r="G670" s="1">
        <v>45749</v>
      </c>
      <c r="H670" s="1">
        <v>45838</v>
      </c>
      <c r="J670">
        <v>19</v>
      </c>
      <c r="K670" t="s">
        <v>53</v>
      </c>
      <c r="L670" t="s">
        <v>68</v>
      </c>
      <c r="M670" t="b">
        <v>0</v>
      </c>
      <c r="P670">
        <v>38</v>
      </c>
      <c r="T670">
        <v>38</v>
      </c>
      <c r="U670" t="s">
        <v>1887</v>
      </c>
      <c r="X670" t="s">
        <v>1929</v>
      </c>
      <c r="Y670" t="b">
        <v>1</v>
      </c>
      <c r="AA670" t="s">
        <v>53</v>
      </c>
    </row>
    <row r="671" spans="1:27" x14ac:dyDescent="0.2">
      <c r="A671" t="s">
        <v>1217</v>
      </c>
      <c r="B671">
        <v>531347</v>
      </c>
      <c r="D671" t="s">
        <v>1885</v>
      </c>
      <c r="E671" t="s">
        <v>1886</v>
      </c>
      <c r="G671" s="1">
        <v>45723</v>
      </c>
      <c r="H671" s="1">
        <v>45796</v>
      </c>
      <c r="K671" t="s">
        <v>952</v>
      </c>
      <c r="L671" t="s">
        <v>54</v>
      </c>
      <c r="M671" t="b">
        <v>0</v>
      </c>
      <c r="N671">
        <v>2</v>
      </c>
      <c r="T671">
        <v>2</v>
      </c>
      <c r="U671" t="s">
        <v>1887</v>
      </c>
      <c r="V671" t="s">
        <v>2382</v>
      </c>
      <c r="W671" t="s">
        <v>2007</v>
      </c>
      <c r="X671" t="s">
        <v>2106</v>
      </c>
      <c r="Y671" t="b">
        <v>1</v>
      </c>
      <c r="Z671">
        <v>2</v>
      </c>
      <c r="AA671" t="s">
        <v>976</v>
      </c>
    </row>
    <row r="672" spans="1:27" x14ac:dyDescent="0.2">
      <c r="A672" t="s">
        <v>1217</v>
      </c>
      <c r="B672">
        <v>531347</v>
      </c>
      <c r="D672" t="s">
        <v>1885</v>
      </c>
      <c r="E672" t="s">
        <v>1886</v>
      </c>
      <c r="G672" s="1">
        <v>45723</v>
      </c>
      <c r="H672" s="1">
        <v>45796</v>
      </c>
      <c r="K672" t="s">
        <v>952</v>
      </c>
      <c r="L672" t="s">
        <v>54</v>
      </c>
      <c r="M672" t="b">
        <v>0</v>
      </c>
      <c r="N672">
        <v>2</v>
      </c>
      <c r="T672">
        <v>2</v>
      </c>
      <c r="U672" t="s">
        <v>1887</v>
      </c>
      <c r="X672" t="s">
        <v>2106</v>
      </c>
      <c r="Y672" t="b">
        <v>1</v>
      </c>
      <c r="AA672" t="s">
        <v>952</v>
      </c>
    </row>
    <row r="673" spans="1:27" x14ac:dyDescent="0.2">
      <c r="A673" t="s">
        <v>1260</v>
      </c>
      <c r="B673">
        <v>483729</v>
      </c>
      <c r="C673">
        <v>6</v>
      </c>
      <c r="D673" t="s">
        <v>1885</v>
      </c>
      <c r="E673" t="s">
        <v>1930</v>
      </c>
      <c r="F673" t="s">
        <v>76</v>
      </c>
      <c r="G673" s="1">
        <v>45280</v>
      </c>
      <c r="I673">
        <v>6</v>
      </c>
      <c r="K673" t="s">
        <v>952</v>
      </c>
      <c r="L673" t="s">
        <v>54</v>
      </c>
      <c r="M673" t="b">
        <v>0</v>
      </c>
      <c r="N673">
        <v>6</v>
      </c>
      <c r="T673">
        <v>6</v>
      </c>
      <c r="U673" t="s">
        <v>1887</v>
      </c>
      <c r="V673" t="s">
        <v>2383</v>
      </c>
      <c r="W673" t="s">
        <v>2174</v>
      </c>
      <c r="X673" t="s">
        <v>2180</v>
      </c>
      <c r="Y673" t="b">
        <v>1</v>
      </c>
      <c r="Z673">
        <v>6</v>
      </c>
      <c r="AA673" t="s">
        <v>976</v>
      </c>
    </row>
    <row r="674" spans="1:27" x14ac:dyDescent="0.2">
      <c r="A674" t="s">
        <v>1260</v>
      </c>
      <c r="B674">
        <v>483729</v>
      </c>
      <c r="C674">
        <v>6</v>
      </c>
      <c r="D674" t="s">
        <v>1885</v>
      </c>
      <c r="E674" t="s">
        <v>1930</v>
      </c>
      <c r="F674" t="s">
        <v>76</v>
      </c>
      <c r="G674" s="1">
        <v>45280</v>
      </c>
      <c r="I674">
        <v>6</v>
      </c>
      <c r="K674" t="s">
        <v>952</v>
      </c>
      <c r="L674" t="s">
        <v>54</v>
      </c>
      <c r="M674" t="b">
        <v>0</v>
      </c>
      <c r="N674">
        <v>6</v>
      </c>
      <c r="T674">
        <v>6</v>
      </c>
      <c r="U674" t="s">
        <v>1887</v>
      </c>
      <c r="X674" t="s">
        <v>2180</v>
      </c>
      <c r="Y674" t="b">
        <v>1</v>
      </c>
      <c r="AA674" t="s">
        <v>952</v>
      </c>
    </row>
    <row r="675" spans="1:27" x14ac:dyDescent="0.2">
      <c r="A675" t="s">
        <v>1260</v>
      </c>
      <c r="B675">
        <v>483729</v>
      </c>
      <c r="C675">
        <v>6</v>
      </c>
      <c r="D675" t="s">
        <v>1885</v>
      </c>
      <c r="E675" t="s">
        <v>1930</v>
      </c>
      <c r="F675" t="s">
        <v>76</v>
      </c>
      <c r="G675" s="1">
        <v>45280</v>
      </c>
      <c r="I675">
        <v>6</v>
      </c>
      <c r="K675" t="s">
        <v>952</v>
      </c>
      <c r="L675" t="s">
        <v>54</v>
      </c>
      <c r="M675" t="b">
        <v>0</v>
      </c>
      <c r="N675">
        <v>6</v>
      </c>
      <c r="T675">
        <v>6</v>
      </c>
      <c r="U675" t="s">
        <v>1887</v>
      </c>
      <c r="X675" t="s">
        <v>1987</v>
      </c>
      <c r="Y675" t="b">
        <v>1</v>
      </c>
      <c r="AA675" t="s">
        <v>952</v>
      </c>
    </row>
    <row r="676" spans="1:27" x14ac:dyDescent="0.2">
      <c r="A676" t="s">
        <v>1547</v>
      </c>
      <c r="B676">
        <v>308142</v>
      </c>
      <c r="C676">
        <v>80</v>
      </c>
      <c r="D676" t="s">
        <v>1978</v>
      </c>
      <c r="E676" t="s">
        <v>2049</v>
      </c>
      <c r="F676" t="s">
        <v>71</v>
      </c>
      <c r="G676" s="1">
        <v>45792</v>
      </c>
      <c r="H676" s="1">
        <v>45929</v>
      </c>
      <c r="I676">
        <v>3</v>
      </c>
      <c r="K676" t="s">
        <v>952</v>
      </c>
      <c r="L676" t="s">
        <v>54</v>
      </c>
      <c r="M676" t="b">
        <v>0</v>
      </c>
      <c r="N676">
        <v>3</v>
      </c>
      <c r="T676">
        <v>3</v>
      </c>
      <c r="U676" t="s">
        <v>1887</v>
      </c>
      <c r="V676" t="s">
        <v>2384</v>
      </c>
      <c r="W676" t="s">
        <v>1897</v>
      </c>
      <c r="X676" t="s">
        <v>1898</v>
      </c>
      <c r="Y676" t="b">
        <v>1</v>
      </c>
      <c r="Z676">
        <v>3</v>
      </c>
      <c r="AA676" t="s">
        <v>976</v>
      </c>
    </row>
    <row r="677" spans="1:27" x14ac:dyDescent="0.2">
      <c r="A677" t="s">
        <v>1547</v>
      </c>
      <c r="B677">
        <v>308142</v>
      </c>
      <c r="C677">
        <v>80</v>
      </c>
      <c r="D677" t="s">
        <v>1978</v>
      </c>
      <c r="E677" t="s">
        <v>2049</v>
      </c>
      <c r="F677" t="s">
        <v>71</v>
      </c>
      <c r="G677" s="1">
        <v>45792</v>
      </c>
      <c r="H677" s="1">
        <v>45929</v>
      </c>
      <c r="I677">
        <v>3</v>
      </c>
      <c r="K677" t="s">
        <v>952</v>
      </c>
      <c r="L677" t="s">
        <v>54</v>
      </c>
      <c r="M677" t="b">
        <v>0</v>
      </c>
      <c r="N677">
        <v>3</v>
      </c>
      <c r="T677">
        <v>3</v>
      </c>
      <c r="U677" t="s">
        <v>1887</v>
      </c>
      <c r="X677" t="s">
        <v>1898</v>
      </c>
      <c r="Y677" t="b">
        <v>1</v>
      </c>
      <c r="AA677" t="s">
        <v>952</v>
      </c>
    </row>
    <row r="678" spans="1:27" x14ac:dyDescent="0.2">
      <c r="A678" t="s">
        <v>1408</v>
      </c>
      <c r="B678">
        <v>482838</v>
      </c>
      <c r="C678">
        <v>14</v>
      </c>
      <c r="D678" t="s">
        <v>1978</v>
      </c>
      <c r="E678" t="s">
        <v>1979</v>
      </c>
      <c r="F678" t="s">
        <v>76</v>
      </c>
      <c r="G678" s="1">
        <v>45946</v>
      </c>
      <c r="I678">
        <v>14</v>
      </c>
      <c r="J678">
        <v>13</v>
      </c>
      <c r="K678" t="s">
        <v>952</v>
      </c>
      <c r="L678" t="s">
        <v>973</v>
      </c>
      <c r="M678" t="b">
        <v>0</v>
      </c>
      <c r="O678">
        <v>14</v>
      </c>
      <c r="T678">
        <v>14</v>
      </c>
      <c r="U678" t="s">
        <v>1887</v>
      </c>
      <c r="V678" t="s">
        <v>2385</v>
      </c>
      <c r="W678" t="s">
        <v>1997</v>
      </c>
      <c r="X678" t="s">
        <v>1962</v>
      </c>
      <c r="Y678" t="b">
        <v>1</v>
      </c>
      <c r="Z678">
        <v>14</v>
      </c>
      <c r="AA678" t="s">
        <v>976</v>
      </c>
    </row>
    <row r="679" spans="1:27" x14ac:dyDescent="0.2">
      <c r="A679" t="s">
        <v>1408</v>
      </c>
      <c r="B679">
        <v>482838</v>
      </c>
      <c r="C679">
        <v>14</v>
      </c>
      <c r="D679" t="s">
        <v>1978</v>
      </c>
      <c r="E679" t="s">
        <v>1979</v>
      </c>
      <c r="F679" t="s">
        <v>76</v>
      </c>
      <c r="G679" s="1">
        <v>45946</v>
      </c>
      <c r="I679">
        <v>14</v>
      </c>
      <c r="J679">
        <v>13</v>
      </c>
      <c r="K679" t="s">
        <v>952</v>
      </c>
      <c r="L679" t="s">
        <v>973</v>
      </c>
      <c r="M679" t="b">
        <v>0</v>
      </c>
      <c r="O679">
        <v>14</v>
      </c>
      <c r="T679">
        <v>14</v>
      </c>
      <c r="U679" t="s">
        <v>1887</v>
      </c>
      <c r="X679" t="s">
        <v>1962</v>
      </c>
      <c r="Y679" t="b">
        <v>1</v>
      </c>
      <c r="AA679" t="s">
        <v>952</v>
      </c>
    </row>
    <row r="680" spans="1:27" x14ac:dyDescent="0.2">
      <c r="A680" t="s">
        <v>856</v>
      </c>
      <c r="B680">
        <v>155646</v>
      </c>
      <c r="C680">
        <v>24</v>
      </c>
      <c r="D680" t="s">
        <v>1890</v>
      </c>
      <c r="E680" t="s">
        <v>1891</v>
      </c>
      <c r="F680" t="s">
        <v>76</v>
      </c>
      <c r="G680" s="1">
        <v>45635</v>
      </c>
      <c r="H680" s="1">
        <v>45791</v>
      </c>
      <c r="J680">
        <v>27</v>
      </c>
      <c r="K680" t="s">
        <v>53</v>
      </c>
      <c r="L680" t="s">
        <v>54</v>
      </c>
      <c r="M680" t="b">
        <v>0</v>
      </c>
      <c r="N680">
        <v>26</v>
      </c>
      <c r="T680">
        <v>26</v>
      </c>
      <c r="U680" t="s">
        <v>1887</v>
      </c>
      <c r="V680" t="s">
        <v>2386</v>
      </c>
      <c r="W680" t="s">
        <v>1940</v>
      </c>
      <c r="X680" t="s">
        <v>1914</v>
      </c>
      <c r="Y680" t="b">
        <v>1</v>
      </c>
      <c r="Z680">
        <v>26</v>
      </c>
      <c r="AA680" t="s">
        <v>976</v>
      </c>
    </row>
    <row r="681" spans="1:27" x14ac:dyDescent="0.2">
      <c r="A681" t="s">
        <v>856</v>
      </c>
      <c r="B681">
        <v>155646</v>
      </c>
      <c r="C681">
        <v>24</v>
      </c>
      <c r="D681" t="s">
        <v>1890</v>
      </c>
      <c r="E681" t="s">
        <v>1891</v>
      </c>
      <c r="F681" t="s">
        <v>76</v>
      </c>
      <c r="G681" s="1">
        <v>45635</v>
      </c>
      <c r="H681" s="1">
        <v>45791</v>
      </c>
      <c r="J681">
        <v>27</v>
      </c>
      <c r="K681" t="s">
        <v>53</v>
      </c>
      <c r="L681" t="s">
        <v>54</v>
      </c>
      <c r="M681" t="b">
        <v>0</v>
      </c>
      <c r="N681">
        <v>26</v>
      </c>
      <c r="T681">
        <v>26</v>
      </c>
      <c r="U681" t="s">
        <v>1887</v>
      </c>
      <c r="X681" t="s">
        <v>1914</v>
      </c>
      <c r="Y681" t="b">
        <v>1</v>
      </c>
      <c r="AA681" t="s">
        <v>53</v>
      </c>
    </row>
    <row r="682" spans="1:27" x14ac:dyDescent="0.2">
      <c r="A682" t="s">
        <v>1031</v>
      </c>
      <c r="B682">
        <v>151282</v>
      </c>
      <c r="C682">
        <v>94</v>
      </c>
      <c r="D682" t="s">
        <v>1978</v>
      </c>
      <c r="E682" t="s">
        <v>2049</v>
      </c>
      <c r="F682" t="s">
        <v>71</v>
      </c>
      <c r="G682" s="1">
        <v>45351</v>
      </c>
      <c r="I682">
        <v>6</v>
      </c>
      <c r="K682" t="s">
        <v>952</v>
      </c>
      <c r="L682" t="s">
        <v>54</v>
      </c>
      <c r="M682" t="b">
        <v>0</v>
      </c>
      <c r="N682">
        <v>6</v>
      </c>
      <c r="T682">
        <v>6</v>
      </c>
      <c r="U682" t="s">
        <v>1887</v>
      </c>
      <c r="V682" t="s">
        <v>2387</v>
      </c>
      <c r="W682" t="s">
        <v>2123</v>
      </c>
      <c r="X682" t="s">
        <v>2124</v>
      </c>
      <c r="Y682" t="b">
        <v>1</v>
      </c>
      <c r="Z682">
        <v>6</v>
      </c>
      <c r="AA682" t="s">
        <v>976</v>
      </c>
    </row>
    <row r="683" spans="1:27" x14ac:dyDescent="0.2">
      <c r="A683" t="s">
        <v>1031</v>
      </c>
      <c r="B683">
        <v>151282</v>
      </c>
      <c r="C683">
        <v>94</v>
      </c>
      <c r="D683" t="s">
        <v>1978</v>
      </c>
      <c r="E683" t="s">
        <v>2049</v>
      </c>
      <c r="F683" t="s">
        <v>71</v>
      </c>
      <c r="G683" s="1">
        <v>45351</v>
      </c>
      <c r="I683">
        <v>6</v>
      </c>
      <c r="K683" t="s">
        <v>952</v>
      </c>
      <c r="L683" t="s">
        <v>54</v>
      </c>
      <c r="M683" t="b">
        <v>0</v>
      </c>
      <c r="N683">
        <v>6</v>
      </c>
      <c r="T683">
        <v>6</v>
      </c>
      <c r="U683" t="s">
        <v>1887</v>
      </c>
      <c r="X683" t="s">
        <v>2124</v>
      </c>
      <c r="Y683" t="b">
        <v>1</v>
      </c>
      <c r="AA683" t="s">
        <v>952</v>
      </c>
    </row>
    <row r="684" spans="1:27" x14ac:dyDescent="0.2">
      <c r="A684" t="s">
        <v>1031</v>
      </c>
      <c r="B684">
        <v>151282</v>
      </c>
      <c r="C684">
        <v>94</v>
      </c>
      <c r="D684" t="s">
        <v>1978</v>
      </c>
      <c r="E684" t="s">
        <v>2049</v>
      </c>
      <c r="F684" t="s">
        <v>55</v>
      </c>
      <c r="G684" s="1">
        <v>45351</v>
      </c>
      <c r="I684">
        <v>6</v>
      </c>
      <c r="K684" t="s">
        <v>952</v>
      </c>
      <c r="L684" t="s">
        <v>54</v>
      </c>
      <c r="M684" t="b">
        <v>0</v>
      </c>
      <c r="N684">
        <v>6</v>
      </c>
      <c r="T684">
        <v>6</v>
      </c>
      <c r="U684" t="s">
        <v>1887</v>
      </c>
      <c r="V684" t="s">
        <v>2387</v>
      </c>
      <c r="W684" t="s">
        <v>2123</v>
      </c>
      <c r="X684" t="s">
        <v>2124</v>
      </c>
      <c r="Y684" t="b">
        <v>1</v>
      </c>
      <c r="Z684">
        <v>6</v>
      </c>
      <c r="AA684" t="s">
        <v>976</v>
      </c>
    </row>
    <row r="685" spans="1:27" x14ac:dyDescent="0.2">
      <c r="A685" t="s">
        <v>1031</v>
      </c>
      <c r="B685">
        <v>151282</v>
      </c>
      <c r="C685">
        <v>94</v>
      </c>
      <c r="D685" t="s">
        <v>1978</v>
      </c>
      <c r="E685" t="s">
        <v>2049</v>
      </c>
      <c r="F685" t="s">
        <v>55</v>
      </c>
      <c r="G685" s="1">
        <v>45351</v>
      </c>
      <c r="I685">
        <v>6</v>
      </c>
      <c r="K685" t="s">
        <v>952</v>
      </c>
      <c r="L685" t="s">
        <v>54</v>
      </c>
      <c r="M685" t="b">
        <v>0</v>
      </c>
      <c r="N685">
        <v>6</v>
      </c>
      <c r="T685">
        <v>6</v>
      </c>
      <c r="U685" t="s">
        <v>1887</v>
      </c>
      <c r="X685" t="s">
        <v>2124</v>
      </c>
      <c r="Y685" t="b">
        <v>1</v>
      </c>
      <c r="AA685" t="s">
        <v>952</v>
      </c>
    </row>
    <row r="686" spans="1:27" x14ac:dyDescent="0.2">
      <c r="A686" t="s">
        <v>1225</v>
      </c>
      <c r="B686">
        <v>115621</v>
      </c>
      <c r="C686">
        <v>46</v>
      </c>
      <c r="D686" t="s">
        <v>1890</v>
      </c>
      <c r="E686" t="s">
        <v>1891</v>
      </c>
      <c r="F686" t="s">
        <v>71</v>
      </c>
      <c r="G686" s="1">
        <v>45859</v>
      </c>
      <c r="H686" s="1">
        <v>45931</v>
      </c>
      <c r="I686">
        <v>53</v>
      </c>
      <c r="J686">
        <v>62</v>
      </c>
      <c r="K686" t="s">
        <v>952</v>
      </c>
      <c r="L686" t="s">
        <v>973</v>
      </c>
      <c r="M686" t="b">
        <v>0</v>
      </c>
      <c r="O686">
        <v>53</v>
      </c>
      <c r="T686">
        <v>53</v>
      </c>
      <c r="U686" t="s">
        <v>1887</v>
      </c>
      <c r="V686" t="s">
        <v>2388</v>
      </c>
      <c r="W686" t="s">
        <v>1997</v>
      </c>
      <c r="X686" t="s">
        <v>1962</v>
      </c>
      <c r="Y686" t="b">
        <v>1</v>
      </c>
      <c r="Z686">
        <v>53</v>
      </c>
      <c r="AA686" t="s">
        <v>976</v>
      </c>
    </row>
    <row r="687" spans="1:27" x14ac:dyDescent="0.2">
      <c r="A687" t="s">
        <v>1225</v>
      </c>
      <c r="B687">
        <v>115621</v>
      </c>
      <c r="C687">
        <v>46</v>
      </c>
      <c r="D687" t="s">
        <v>1890</v>
      </c>
      <c r="E687" t="s">
        <v>1891</v>
      </c>
      <c r="F687" t="s">
        <v>71</v>
      </c>
      <c r="G687" s="1">
        <v>45859</v>
      </c>
      <c r="H687" s="1">
        <v>45931</v>
      </c>
      <c r="I687">
        <v>53</v>
      </c>
      <c r="J687">
        <v>62</v>
      </c>
      <c r="K687" t="s">
        <v>952</v>
      </c>
      <c r="L687" t="s">
        <v>973</v>
      </c>
      <c r="M687" t="b">
        <v>0</v>
      </c>
      <c r="O687">
        <v>53</v>
      </c>
      <c r="T687">
        <v>53</v>
      </c>
      <c r="U687" t="s">
        <v>1887</v>
      </c>
      <c r="X687" t="s">
        <v>1962</v>
      </c>
      <c r="Y687" t="b">
        <v>1</v>
      </c>
      <c r="AA687" t="s">
        <v>952</v>
      </c>
    </row>
    <row r="688" spans="1:27" x14ac:dyDescent="0.2">
      <c r="A688" t="s">
        <v>268</v>
      </c>
      <c r="B688">
        <v>111138</v>
      </c>
      <c r="C688">
        <v>38</v>
      </c>
      <c r="D688" t="s">
        <v>1890</v>
      </c>
      <c r="E688" t="s">
        <v>1891</v>
      </c>
      <c r="F688" t="s">
        <v>76</v>
      </c>
      <c r="G688" s="1">
        <v>45351</v>
      </c>
      <c r="I688">
        <v>27</v>
      </c>
      <c r="J688">
        <v>20</v>
      </c>
      <c r="K688" t="s">
        <v>53</v>
      </c>
      <c r="L688" t="s">
        <v>54</v>
      </c>
      <c r="M688" t="b">
        <v>0</v>
      </c>
      <c r="N688">
        <v>28</v>
      </c>
      <c r="T688">
        <v>28</v>
      </c>
      <c r="U688" t="s">
        <v>1887</v>
      </c>
      <c r="V688" t="s">
        <v>2389</v>
      </c>
      <c r="W688" t="s">
        <v>2306</v>
      </c>
      <c r="X688" t="s">
        <v>2001</v>
      </c>
      <c r="Y688" t="b">
        <v>1</v>
      </c>
      <c r="Z688">
        <v>20</v>
      </c>
      <c r="AA688" t="s">
        <v>976</v>
      </c>
    </row>
    <row r="689" spans="1:27" x14ac:dyDescent="0.2">
      <c r="A689" t="s">
        <v>268</v>
      </c>
      <c r="B689">
        <v>111138</v>
      </c>
      <c r="C689">
        <v>38</v>
      </c>
      <c r="D689" t="s">
        <v>1890</v>
      </c>
      <c r="E689" t="s">
        <v>1891</v>
      </c>
      <c r="F689" t="s">
        <v>76</v>
      </c>
      <c r="G689" s="1">
        <v>45351</v>
      </c>
      <c r="I689">
        <v>27</v>
      </c>
      <c r="J689">
        <v>20</v>
      </c>
      <c r="K689" t="s">
        <v>53</v>
      </c>
      <c r="L689" t="s">
        <v>54</v>
      </c>
      <c r="M689" t="b">
        <v>0</v>
      </c>
      <c r="N689">
        <v>28</v>
      </c>
      <c r="T689">
        <v>28</v>
      </c>
      <c r="U689" t="s">
        <v>1887</v>
      </c>
      <c r="V689" t="s">
        <v>2390</v>
      </c>
      <c r="W689" t="s">
        <v>2306</v>
      </c>
      <c r="X689" t="s">
        <v>2001</v>
      </c>
      <c r="Y689" t="b">
        <v>1</v>
      </c>
      <c r="Z689">
        <v>5</v>
      </c>
      <c r="AA689" t="s">
        <v>976</v>
      </c>
    </row>
    <row r="690" spans="1:27" x14ac:dyDescent="0.2">
      <c r="A690" t="s">
        <v>268</v>
      </c>
      <c r="B690">
        <v>111138</v>
      </c>
      <c r="C690">
        <v>38</v>
      </c>
      <c r="D690" t="s">
        <v>1890</v>
      </c>
      <c r="E690" t="s">
        <v>1891</v>
      </c>
      <c r="F690" t="s">
        <v>76</v>
      </c>
      <c r="G690" s="1">
        <v>45351</v>
      </c>
      <c r="I690">
        <v>27</v>
      </c>
      <c r="J690">
        <v>20</v>
      </c>
      <c r="K690" t="s">
        <v>53</v>
      </c>
      <c r="L690" t="s">
        <v>54</v>
      </c>
      <c r="M690" t="b">
        <v>0</v>
      </c>
      <c r="N690">
        <v>28</v>
      </c>
      <c r="T690">
        <v>28</v>
      </c>
      <c r="U690" t="s">
        <v>1887</v>
      </c>
      <c r="V690" t="s">
        <v>2391</v>
      </c>
      <c r="W690" t="s">
        <v>1887</v>
      </c>
      <c r="X690" t="s">
        <v>2001</v>
      </c>
      <c r="Y690" t="b">
        <v>1</v>
      </c>
      <c r="Z690">
        <v>3</v>
      </c>
      <c r="AA690" t="s">
        <v>976</v>
      </c>
    </row>
    <row r="691" spans="1:27" x14ac:dyDescent="0.2">
      <c r="A691" t="s">
        <v>268</v>
      </c>
      <c r="B691">
        <v>111138</v>
      </c>
      <c r="C691">
        <v>38</v>
      </c>
      <c r="D691" t="s">
        <v>1890</v>
      </c>
      <c r="E691" t="s">
        <v>1891</v>
      </c>
      <c r="F691" t="s">
        <v>76</v>
      </c>
      <c r="G691" s="1">
        <v>45351</v>
      </c>
      <c r="I691">
        <v>27</v>
      </c>
      <c r="J691">
        <v>20</v>
      </c>
      <c r="K691" t="s">
        <v>53</v>
      </c>
      <c r="L691" t="s">
        <v>54</v>
      </c>
      <c r="M691" t="b">
        <v>0</v>
      </c>
      <c r="N691">
        <v>28</v>
      </c>
      <c r="T691">
        <v>28</v>
      </c>
      <c r="U691" t="s">
        <v>1887</v>
      </c>
      <c r="X691" t="s">
        <v>1887</v>
      </c>
      <c r="Y691" t="b">
        <v>1</v>
      </c>
      <c r="AA691" t="s">
        <v>952</v>
      </c>
    </row>
    <row r="692" spans="1:27" x14ac:dyDescent="0.2">
      <c r="A692" t="s">
        <v>268</v>
      </c>
      <c r="B692">
        <v>111138</v>
      </c>
      <c r="C692">
        <v>38</v>
      </c>
      <c r="D692" t="s">
        <v>1890</v>
      </c>
      <c r="E692" t="s">
        <v>1891</v>
      </c>
      <c r="F692" t="s">
        <v>76</v>
      </c>
      <c r="G692" s="1">
        <v>45351</v>
      </c>
      <c r="I692">
        <v>27</v>
      </c>
      <c r="J692">
        <v>20</v>
      </c>
      <c r="K692" t="s">
        <v>53</v>
      </c>
      <c r="L692" t="s">
        <v>54</v>
      </c>
      <c r="M692" t="b">
        <v>0</v>
      </c>
      <c r="N692">
        <v>28</v>
      </c>
      <c r="T692">
        <v>28</v>
      </c>
      <c r="U692" t="s">
        <v>1887</v>
      </c>
      <c r="X692" t="s">
        <v>1968</v>
      </c>
      <c r="Y692" t="b">
        <v>1</v>
      </c>
      <c r="AA692" t="s">
        <v>952</v>
      </c>
    </row>
    <row r="693" spans="1:27" x14ac:dyDescent="0.2">
      <c r="A693" t="s">
        <v>268</v>
      </c>
      <c r="B693">
        <v>111138</v>
      </c>
      <c r="C693">
        <v>38</v>
      </c>
      <c r="D693" t="s">
        <v>1890</v>
      </c>
      <c r="E693" t="s">
        <v>1891</v>
      </c>
      <c r="F693" t="s">
        <v>76</v>
      </c>
      <c r="G693" s="1">
        <v>45351</v>
      </c>
      <c r="I693">
        <v>27</v>
      </c>
      <c r="J693">
        <v>20</v>
      </c>
      <c r="K693" t="s">
        <v>53</v>
      </c>
      <c r="L693" t="s">
        <v>54</v>
      </c>
      <c r="M693" t="b">
        <v>0</v>
      </c>
      <c r="N693">
        <v>28</v>
      </c>
      <c r="T693">
        <v>28</v>
      </c>
      <c r="U693" t="s">
        <v>1887</v>
      </c>
      <c r="X693" t="s">
        <v>2001</v>
      </c>
      <c r="Y693" t="b">
        <v>1</v>
      </c>
      <c r="AA693" t="s">
        <v>53</v>
      </c>
    </row>
    <row r="694" spans="1:27" x14ac:dyDescent="0.2">
      <c r="A694" t="s">
        <v>587</v>
      </c>
      <c r="B694">
        <v>595748</v>
      </c>
      <c r="D694" t="s">
        <v>1890</v>
      </c>
      <c r="E694" t="s">
        <v>1891</v>
      </c>
      <c r="G694" s="1">
        <v>45845</v>
      </c>
      <c r="J694">
        <v>1</v>
      </c>
      <c r="K694" t="s">
        <v>53</v>
      </c>
      <c r="L694" t="s">
        <v>68</v>
      </c>
      <c r="M694" t="b">
        <v>0</v>
      </c>
      <c r="P694">
        <v>1</v>
      </c>
      <c r="T694">
        <v>1</v>
      </c>
      <c r="U694" t="s">
        <v>1887</v>
      </c>
      <c r="V694" t="s">
        <v>2392</v>
      </c>
      <c r="W694" t="s">
        <v>1887</v>
      </c>
      <c r="X694" t="s">
        <v>1987</v>
      </c>
      <c r="Y694" t="b">
        <v>1</v>
      </c>
      <c r="Z694">
        <v>1</v>
      </c>
      <c r="AA694" t="s">
        <v>976</v>
      </c>
    </row>
    <row r="695" spans="1:27" x14ac:dyDescent="0.2">
      <c r="A695" t="s">
        <v>587</v>
      </c>
      <c r="B695">
        <v>595748</v>
      </c>
      <c r="D695" t="s">
        <v>1890</v>
      </c>
      <c r="E695" t="s">
        <v>1891</v>
      </c>
      <c r="G695" s="1">
        <v>45845</v>
      </c>
      <c r="J695">
        <v>1</v>
      </c>
      <c r="K695" t="s">
        <v>53</v>
      </c>
      <c r="L695" t="s">
        <v>68</v>
      </c>
      <c r="M695" t="b">
        <v>0</v>
      </c>
      <c r="P695">
        <v>1</v>
      </c>
      <c r="T695">
        <v>1</v>
      </c>
      <c r="U695" t="s">
        <v>1887</v>
      </c>
      <c r="X695" t="s">
        <v>1987</v>
      </c>
      <c r="Y695" t="b">
        <v>1</v>
      </c>
      <c r="AA695" t="s">
        <v>53</v>
      </c>
    </row>
    <row r="696" spans="1:27" x14ac:dyDescent="0.2">
      <c r="A696" t="s">
        <v>599</v>
      </c>
      <c r="B696">
        <v>127414</v>
      </c>
      <c r="C696">
        <v>124</v>
      </c>
      <c r="D696" t="s">
        <v>1890</v>
      </c>
      <c r="E696" t="s">
        <v>1891</v>
      </c>
      <c r="F696" t="s">
        <v>58</v>
      </c>
      <c r="G696" s="1">
        <v>45590</v>
      </c>
      <c r="H696" s="1">
        <v>45699</v>
      </c>
      <c r="I696">
        <v>82</v>
      </c>
      <c r="J696">
        <v>71</v>
      </c>
      <c r="K696" t="s">
        <v>53</v>
      </c>
      <c r="L696" t="s">
        <v>54</v>
      </c>
      <c r="M696" t="b">
        <v>0</v>
      </c>
      <c r="N696">
        <v>70</v>
      </c>
      <c r="T696">
        <v>70</v>
      </c>
      <c r="U696" t="s">
        <v>1887</v>
      </c>
      <c r="V696" t="s">
        <v>2393</v>
      </c>
      <c r="W696" t="s">
        <v>1940</v>
      </c>
      <c r="X696" t="s">
        <v>1900</v>
      </c>
      <c r="Y696" t="b">
        <v>1</v>
      </c>
      <c r="Z696">
        <v>56</v>
      </c>
      <c r="AA696" t="s">
        <v>976</v>
      </c>
    </row>
    <row r="697" spans="1:27" x14ac:dyDescent="0.2">
      <c r="A697" t="s">
        <v>599</v>
      </c>
      <c r="B697">
        <v>127414</v>
      </c>
      <c r="C697">
        <v>124</v>
      </c>
      <c r="D697" t="s">
        <v>1890</v>
      </c>
      <c r="E697" t="s">
        <v>1891</v>
      </c>
      <c r="F697" t="s">
        <v>58</v>
      </c>
      <c r="G697" s="1">
        <v>45590</v>
      </c>
      <c r="H697" s="1">
        <v>45699</v>
      </c>
      <c r="I697">
        <v>82</v>
      </c>
      <c r="J697">
        <v>71</v>
      </c>
      <c r="K697" t="s">
        <v>53</v>
      </c>
      <c r="L697" t="s">
        <v>54</v>
      </c>
      <c r="M697" t="b">
        <v>0</v>
      </c>
      <c r="N697">
        <v>70</v>
      </c>
      <c r="T697">
        <v>70</v>
      </c>
      <c r="U697" t="s">
        <v>1887</v>
      </c>
      <c r="V697" t="s">
        <v>2394</v>
      </c>
      <c r="W697" t="s">
        <v>1940</v>
      </c>
      <c r="X697" t="s">
        <v>1900</v>
      </c>
      <c r="Y697" t="b">
        <v>1</v>
      </c>
      <c r="Z697">
        <v>14</v>
      </c>
      <c r="AA697" t="s">
        <v>976</v>
      </c>
    </row>
    <row r="698" spans="1:27" x14ac:dyDescent="0.2">
      <c r="A698" t="s">
        <v>599</v>
      </c>
      <c r="B698">
        <v>127414</v>
      </c>
      <c r="C698">
        <v>124</v>
      </c>
      <c r="D698" t="s">
        <v>1890</v>
      </c>
      <c r="E698" t="s">
        <v>1891</v>
      </c>
      <c r="F698" t="s">
        <v>58</v>
      </c>
      <c r="G698" s="1">
        <v>45590</v>
      </c>
      <c r="H698" s="1">
        <v>45699</v>
      </c>
      <c r="I698">
        <v>82</v>
      </c>
      <c r="J698">
        <v>71</v>
      </c>
      <c r="K698" t="s">
        <v>53</v>
      </c>
      <c r="L698" t="s">
        <v>54</v>
      </c>
      <c r="M698" t="b">
        <v>0</v>
      </c>
      <c r="N698">
        <v>70</v>
      </c>
      <c r="T698">
        <v>70</v>
      </c>
      <c r="U698" t="s">
        <v>1887</v>
      </c>
      <c r="X698" t="s">
        <v>1913</v>
      </c>
      <c r="Y698" t="b">
        <v>1</v>
      </c>
      <c r="AA698" t="s">
        <v>952</v>
      </c>
    </row>
    <row r="699" spans="1:27" x14ac:dyDescent="0.2">
      <c r="A699" t="s">
        <v>599</v>
      </c>
      <c r="B699">
        <v>127414</v>
      </c>
      <c r="C699">
        <v>124</v>
      </c>
      <c r="D699" t="s">
        <v>1890</v>
      </c>
      <c r="E699" t="s">
        <v>1891</v>
      </c>
      <c r="F699" t="s">
        <v>58</v>
      </c>
      <c r="G699" s="1">
        <v>45590</v>
      </c>
      <c r="H699" s="1">
        <v>45699</v>
      </c>
      <c r="I699">
        <v>82</v>
      </c>
      <c r="J699">
        <v>71</v>
      </c>
      <c r="K699" t="s">
        <v>53</v>
      </c>
      <c r="L699" t="s">
        <v>54</v>
      </c>
      <c r="M699" t="b">
        <v>0</v>
      </c>
      <c r="N699">
        <v>70</v>
      </c>
      <c r="T699">
        <v>70</v>
      </c>
      <c r="U699" t="s">
        <v>1887</v>
      </c>
      <c r="X699" t="s">
        <v>2395</v>
      </c>
      <c r="Y699" t="b">
        <v>1</v>
      </c>
      <c r="AA699" t="s">
        <v>952</v>
      </c>
    </row>
    <row r="700" spans="1:27" x14ac:dyDescent="0.2">
      <c r="A700" t="s">
        <v>599</v>
      </c>
      <c r="B700">
        <v>127414</v>
      </c>
      <c r="C700">
        <v>124</v>
      </c>
      <c r="D700" t="s">
        <v>1890</v>
      </c>
      <c r="E700" t="s">
        <v>1891</v>
      </c>
      <c r="F700" t="s">
        <v>58</v>
      </c>
      <c r="G700" s="1">
        <v>45590</v>
      </c>
      <c r="H700" s="1">
        <v>45699</v>
      </c>
      <c r="I700">
        <v>82</v>
      </c>
      <c r="J700">
        <v>71</v>
      </c>
      <c r="K700" t="s">
        <v>53</v>
      </c>
      <c r="L700" t="s">
        <v>54</v>
      </c>
      <c r="M700" t="b">
        <v>0</v>
      </c>
      <c r="N700">
        <v>70</v>
      </c>
      <c r="T700">
        <v>70</v>
      </c>
      <c r="U700" t="s">
        <v>1887</v>
      </c>
      <c r="X700" t="s">
        <v>1947</v>
      </c>
      <c r="Y700" t="b">
        <v>1</v>
      </c>
      <c r="AA700" t="s">
        <v>952</v>
      </c>
    </row>
    <row r="701" spans="1:27" x14ac:dyDescent="0.2">
      <c r="A701" t="s">
        <v>599</v>
      </c>
      <c r="B701">
        <v>127414</v>
      </c>
      <c r="C701">
        <v>124</v>
      </c>
      <c r="D701" t="s">
        <v>1890</v>
      </c>
      <c r="E701" t="s">
        <v>1891</v>
      </c>
      <c r="F701" t="s">
        <v>58</v>
      </c>
      <c r="G701" s="1">
        <v>45590</v>
      </c>
      <c r="H701" s="1">
        <v>45699</v>
      </c>
      <c r="I701">
        <v>82</v>
      </c>
      <c r="J701">
        <v>71</v>
      </c>
      <c r="K701" t="s">
        <v>53</v>
      </c>
      <c r="L701" t="s">
        <v>54</v>
      </c>
      <c r="M701" t="b">
        <v>0</v>
      </c>
      <c r="N701">
        <v>70</v>
      </c>
      <c r="T701">
        <v>70</v>
      </c>
      <c r="U701" t="s">
        <v>1887</v>
      </c>
      <c r="X701" t="s">
        <v>1900</v>
      </c>
      <c r="Y701" t="b">
        <v>1</v>
      </c>
      <c r="AA701" t="s">
        <v>53</v>
      </c>
    </row>
    <row r="702" spans="1:27" x14ac:dyDescent="0.2">
      <c r="A702" t="s">
        <v>800</v>
      </c>
      <c r="B702">
        <v>105506</v>
      </c>
      <c r="C702">
        <v>328</v>
      </c>
      <c r="D702" t="s">
        <v>1890</v>
      </c>
      <c r="E702" t="s">
        <v>1891</v>
      </c>
      <c r="F702" t="s">
        <v>58</v>
      </c>
      <c r="G702" s="1">
        <v>45502</v>
      </c>
      <c r="I702">
        <v>379</v>
      </c>
      <c r="J702">
        <v>376</v>
      </c>
      <c r="K702" t="s">
        <v>53</v>
      </c>
      <c r="L702" t="s">
        <v>54</v>
      </c>
      <c r="M702" t="b">
        <v>0</v>
      </c>
      <c r="N702">
        <v>364</v>
      </c>
      <c r="T702">
        <v>364</v>
      </c>
      <c r="U702" t="s">
        <v>1887</v>
      </c>
      <c r="V702" t="s">
        <v>2396</v>
      </c>
      <c r="W702" t="s">
        <v>2133</v>
      </c>
      <c r="X702" t="s">
        <v>2084</v>
      </c>
      <c r="Y702" t="b">
        <v>1</v>
      </c>
      <c r="Z702">
        <v>364</v>
      </c>
      <c r="AA702" t="s">
        <v>976</v>
      </c>
    </row>
    <row r="703" spans="1:27" x14ac:dyDescent="0.2">
      <c r="A703" t="s">
        <v>800</v>
      </c>
      <c r="B703">
        <v>105506</v>
      </c>
      <c r="C703">
        <v>328</v>
      </c>
      <c r="D703" t="s">
        <v>1890</v>
      </c>
      <c r="E703" t="s">
        <v>1891</v>
      </c>
      <c r="F703" t="s">
        <v>58</v>
      </c>
      <c r="G703" s="1">
        <v>45502</v>
      </c>
      <c r="I703">
        <v>379</v>
      </c>
      <c r="J703">
        <v>376</v>
      </c>
      <c r="K703" t="s">
        <v>53</v>
      </c>
      <c r="L703" t="s">
        <v>54</v>
      </c>
      <c r="M703" t="b">
        <v>0</v>
      </c>
      <c r="N703">
        <v>364</v>
      </c>
      <c r="T703">
        <v>364</v>
      </c>
      <c r="U703" t="s">
        <v>1887</v>
      </c>
      <c r="X703" t="s">
        <v>2084</v>
      </c>
      <c r="Y703" t="b">
        <v>1</v>
      </c>
      <c r="AA703" t="s">
        <v>53</v>
      </c>
    </row>
    <row r="704" spans="1:27" x14ac:dyDescent="0.2">
      <c r="A704" t="s">
        <v>1771</v>
      </c>
      <c r="B704">
        <v>109934</v>
      </c>
      <c r="C704">
        <v>102</v>
      </c>
      <c r="D704" t="s">
        <v>1890</v>
      </c>
      <c r="E704" t="s">
        <v>1891</v>
      </c>
      <c r="F704" t="s">
        <v>58</v>
      </c>
      <c r="G704" s="1">
        <v>44215</v>
      </c>
      <c r="I704">
        <v>66</v>
      </c>
      <c r="K704" t="s">
        <v>952</v>
      </c>
      <c r="L704" t="s">
        <v>973</v>
      </c>
      <c r="M704" t="b">
        <v>0</v>
      </c>
      <c r="O704">
        <v>50</v>
      </c>
      <c r="T704">
        <v>50</v>
      </c>
      <c r="U704" t="s">
        <v>1887</v>
      </c>
      <c r="V704" t="s">
        <v>2397</v>
      </c>
      <c r="W704" t="s">
        <v>1902</v>
      </c>
      <c r="X704" t="s">
        <v>1919</v>
      </c>
      <c r="Y704" t="b">
        <v>1</v>
      </c>
      <c r="Z704">
        <v>50</v>
      </c>
      <c r="AA704" t="s">
        <v>976</v>
      </c>
    </row>
    <row r="705" spans="1:27" x14ac:dyDescent="0.2">
      <c r="A705" t="s">
        <v>1771</v>
      </c>
      <c r="B705">
        <v>109934</v>
      </c>
      <c r="C705">
        <v>102</v>
      </c>
      <c r="D705" t="s">
        <v>1890</v>
      </c>
      <c r="E705" t="s">
        <v>1891</v>
      </c>
      <c r="F705" t="s">
        <v>58</v>
      </c>
      <c r="G705" s="1">
        <v>44215</v>
      </c>
      <c r="I705">
        <v>66</v>
      </c>
      <c r="K705" t="s">
        <v>952</v>
      </c>
      <c r="L705" t="s">
        <v>973</v>
      </c>
      <c r="M705" t="b">
        <v>0</v>
      </c>
      <c r="O705">
        <v>50</v>
      </c>
      <c r="T705">
        <v>50</v>
      </c>
      <c r="U705" t="s">
        <v>1887</v>
      </c>
      <c r="X705" t="s">
        <v>1919</v>
      </c>
      <c r="Y705" t="b">
        <v>1</v>
      </c>
      <c r="AA705" t="s">
        <v>952</v>
      </c>
    </row>
    <row r="706" spans="1:27" x14ac:dyDescent="0.2">
      <c r="A706" t="s">
        <v>1771</v>
      </c>
      <c r="B706">
        <v>109934</v>
      </c>
      <c r="C706">
        <v>102</v>
      </c>
      <c r="D706" t="s">
        <v>1890</v>
      </c>
      <c r="E706" t="s">
        <v>1891</v>
      </c>
      <c r="F706" t="s">
        <v>58</v>
      </c>
      <c r="G706" s="1">
        <v>44215</v>
      </c>
      <c r="I706">
        <v>66</v>
      </c>
      <c r="K706" t="s">
        <v>952</v>
      </c>
      <c r="L706" t="s">
        <v>973</v>
      </c>
      <c r="M706" t="b">
        <v>0</v>
      </c>
      <c r="O706">
        <v>50</v>
      </c>
      <c r="T706">
        <v>50</v>
      </c>
      <c r="U706" t="s">
        <v>1887</v>
      </c>
      <c r="X706" t="s">
        <v>2398</v>
      </c>
      <c r="Y706" t="b">
        <v>1</v>
      </c>
      <c r="AA706" t="s">
        <v>952</v>
      </c>
    </row>
    <row r="707" spans="1:27" x14ac:dyDescent="0.2">
      <c r="A707" t="s">
        <v>498</v>
      </c>
      <c r="B707">
        <v>488602</v>
      </c>
      <c r="C707">
        <v>10</v>
      </c>
      <c r="D707" t="s">
        <v>1890</v>
      </c>
      <c r="E707" t="s">
        <v>1891</v>
      </c>
      <c r="F707" t="s">
        <v>76</v>
      </c>
      <c r="G707" s="1">
        <v>45715</v>
      </c>
      <c r="J707">
        <v>8</v>
      </c>
      <c r="K707" t="s">
        <v>53</v>
      </c>
      <c r="L707" t="s">
        <v>68</v>
      </c>
      <c r="M707" t="b">
        <v>0</v>
      </c>
      <c r="P707">
        <v>8</v>
      </c>
      <c r="T707">
        <v>8</v>
      </c>
      <c r="U707" t="s">
        <v>1887</v>
      </c>
      <c r="V707" t="s">
        <v>2399</v>
      </c>
      <c r="W707" t="s">
        <v>2100</v>
      </c>
      <c r="X707" t="s">
        <v>1998</v>
      </c>
      <c r="Y707" t="b">
        <v>1</v>
      </c>
      <c r="Z707">
        <v>8</v>
      </c>
      <c r="AA707" t="s">
        <v>976</v>
      </c>
    </row>
    <row r="708" spans="1:27" x14ac:dyDescent="0.2">
      <c r="A708" t="s">
        <v>498</v>
      </c>
      <c r="B708">
        <v>488602</v>
      </c>
      <c r="C708">
        <v>10</v>
      </c>
      <c r="D708" t="s">
        <v>1890</v>
      </c>
      <c r="E708" t="s">
        <v>1891</v>
      </c>
      <c r="F708" t="s">
        <v>76</v>
      </c>
      <c r="G708" s="1">
        <v>45715</v>
      </c>
      <c r="J708">
        <v>8</v>
      </c>
      <c r="K708" t="s">
        <v>53</v>
      </c>
      <c r="L708" t="s">
        <v>68</v>
      </c>
      <c r="M708" t="b">
        <v>0</v>
      </c>
      <c r="P708">
        <v>8</v>
      </c>
      <c r="T708">
        <v>8</v>
      </c>
      <c r="U708" t="s">
        <v>1887</v>
      </c>
      <c r="X708" t="s">
        <v>1998</v>
      </c>
      <c r="Y708" t="b">
        <v>1</v>
      </c>
      <c r="AA708" t="s">
        <v>53</v>
      </c>
    </row>
    <row r="709" spans="1:27" x14ac:dyDescent="0.2">
      <c r="A709" t="s">
        <v>954</v>
      </c>
      <c r="B709">
        <v>106936</v>
      </c>
      <c r="C709">
        <v>1760</v>
      </c>
      <c r="D709" t="s">
        <v>1890</v>
      </c>
      <c r="E709" t="s">
        <v>1891</v>
      </c>
      <c r="F709" t="s">
        <v>55</v>
      </c>
      <c r="G709" s="1">
        <v>45239</v>
      </c>
      <c r="I709">
        <v>5424</v>
      </c>
      <c r="J709">
        <v>12</v>
      </c>
      <c r="K709" t="s">
        <v>952</v>
      </c>
      <c r="L709" t="s">
        <v>54</v>
      </c>
      <c r="M709" t="b">
        <v>0</v>
      </c>
      <c r="N709">
        <v>1750</v>
      </c>
      <c r="T709">
        <v>1750</v>
      </c>
      <c r="U709" t="s">
        <v>1887</v>
      </c>
      <c r="V709" t="s">
        <v>2400</v>
      </c>
      <c r="W709" t="s">
        <v>2055</v>
      </c>
      <c r="X709" t="s">
        <v>1960</v>
      </c>
      <c r="Y709" t="b">
        <v>1</v>
      </c>
      <c r="Z709">
        <v>1750</v>
      </c>
      <c r="AA709" t="s">
        <v>976</v>
      </c>
    </row>
    <row r="710" spans="1:27" x14ac:dyDescent="0.2">
      <c r="A710" t="s">
        <v>954</v>
      </c>
      <c r="B710">
        <v>106936</v>
      </c>
      <c r="C710">
        <v>1760</v>
      </c>
      <c r="D710" t="s">
        <v>1890</v>
      </c>
      <c r="E710" t="s">
        <v>1891</v>
      </c>
      <c r="F710" t="s">
        <v>55</v>
      </c>
      <c r="G710" s="1">
        <v>45239</v>
      </c>
      <c r="I710">
        <v>5424</v>
      </c>
      <c r="J710">
        <v>12</v>
      </c>
      <c r="K710" t="s">
        <v>952</v>
      </c>
      <c r="L710" t="s">
        <v>54</v>
      </c>
      <c r="M710" t="b">
        <v>0</v>
      </c>
      <c r="N710">
        <v>1750</v>
      </c>
      <c r="T710">
        <v>1750</v>
      </c>
      <c r="U710" t="s">
        <v>1887</v>
      </c>
      <c r="X710" t="s">
        <v>2056</v>
      </c>
      <c r="Y710" t="b">
        <v>1</v>
      </c>
      <c r="AA710" t="s">
        <v>976</v>
      </c>
    </row>
    <row r="711" spans="1:27" x14ac:dyDescent="0.2">
      <c r="A711" t="s">
        <v>954</v>
      </c>
      <c r="B711">
        <v>106936</v>
      </c>
      <c r="C711">
        <v>1760</v>
      </c>
      <c r="D711" t="s">
        <v>1890</v>
      </c>
      <c r="E711" t="s">
        <v>1891</v>
      </c>
      <c r="F711" t="s">
        <v>55</v>
      </c>
      <c r="G711" s="1">
        <v>45239</v>
      </c>
      <c r="I711">
        <v>5424</v>
      </c>
      <c r="J711">
        <v>12</v>
      </c>
      <c r="K711" t="s">
        <v>952</v>
      </c>
      <c r="L711" t="s">
        <v>54</v>
      </c>
      <c r="M711" t="b">
        <v>0</v>
      </c>
      <c r="N711">
        <v>1750</v>
      </c>
      <c r="T711">
        <v>1750</v>
      </c>
      <c r="U711" t="s">
        <v>1887</v>
      </c>
      <c r="X711" t="s">
        <v>2056</v>
      </c>
      <c r="Y711" t="b">
        <v>1</v>
      </c>
      <c r="AA711" t="s">
        <v>952</v>
      </c>
    </row>
    <row r="712" spans="1:27" x14ac:dyDescent="0.2">
      <c r="A712" t="s">
        <v>309</v>
      </c>
      <c r="B712">
        <v>108467</v>
      </c>
      <c r="C712">
        <v>445</v>
      </c>
      <c r="D712" t="s">
        <v>1890</v>
      </c>
      <c r="E712" t="s">
        <v>1891</v>
      </c>
      <c r="F712" t="s">
        <v>58</v>
      </c>
      <c r="G712" s="1">
        <v>45686</v>
      </c>
      <c r="H712" s="1">
        <v>45792</v>
      </c>
      <c r="I712">
        <v>283</v>
      </c>
      <c r="J712">
        <v>411</v>
      </c>
      <c r="K712" t="s">
        <v>53</v>
      </c>
      <c r="L712" t="s">
        <v>54</v>
      </c>
      <c r="M712" t="b">
        <v>0</v>
      </c>
      <c r="N712">
        <v>488</v>
      </c>
      <c r="T712">
        <v>488</v>
      </c>
      <c r="U712" t="s">
        <v>1887</v>
      </c>
      <c r="V712" t="s">
        <v>2401</v>
      </c>
      <c r="W712" t="s">
        <v>2007</v>
      </c>
      <c r="X712" t="s">
        <v>2106</v>
      </c>
      <c r="Y712" t="b">
        <v>1</v>
      </c>
      <c r="Z712">
        <v>265</v>
      </c>
      <c r="AA712" t="s">
        <v>976</v>
      </c>
    </row>
    <row r="713" spans="1:27" x14ac:dyDescent="0.2">
      <c r="A713" t="s">
        <v>309</v>
      </c>
      <c r="B713">
        <v>108467</v>
      </c>
      <c r="C713">
        <v>445</v>
      </c>
      <c r="D713" t="s">
        <v>1890</v>
      </c>
      <c r="E713" t="s">
        <v>1891</v>
      </c>
      <c r="F713" t="s">
        <v>58</v>
      </c>
      <c r="G713" s="1">
        <v>45686</v>
      </c>
      <c r="H713" s="1">
        <v>45792</v>
      </c>
      <c r="I713">
        <v>283</v>
      </c>
      <c r="J713">
        <v>411</v>
      </c>
      <c r="K713" t="s">
        <v>53</v>
      </c>
      <c r="L713" t="s">
        <v>54</v>
      </c>
      <c r="M713" t="b">
        <v>0</v>
      </c>
      <c r="N713">
        <v>488</v>
      </c>
      <c r="T713">
        <v>488</v>
      </c>
      <c r="U713" t="s">
        <v>1887</v>
      </c>
      <c r="V713" t="s">
        <v>2402</v>
      </c>
      <c r="W713" t="s">
        <v>2007</v>
      </c>
      <c r="X713" t="s">
        <v>2106</v>
      </c>
      <c r="Y713" t="b">
        <v>1</v>
      </c>
      <c r="Z713">
        <v>108</v>
      </c>
      <c r="AA713" t="s">
        <v>976</v>
      </c>
    </row>
    <row r="714" spans="1:27" x14ac:dyDescent="0.2">
      <c r="A714" t="s">
        <v>309</v>
      </c>
      <c r="B714">
        <v>108467</v>
      </c>
      <c r="C714">
        <v>445</v>
      </c>
      <c r="D714" t="s">
        <v>1890</v>
      </c>
      <c r="E714" t="s">
        <v>1891</v>
      </c>
      <c r="F714" t="s">
        <v>58</v>
      </c>
      <c r="G714" s="1">
        <v>45686</v>
      </c>
      <c r="H714" s="1">
        <v>45792</v>
      </c>
      <c r="I714">
        <v>283</v>
      </c>
      <c r="J714">
        <v>411</v>
      </c>
      <c r="K714" t="s">
        <v>53</v>
      </c>
      <c r="L714" t="s">
        <v>54</v>
      </c>
      <c r="M714" t="b">
        <v>0</v>
      </c>
      <c r="N714">
        <v>488</v>
      </c>
      <c r="T714">
        <v>488</v>
      </c>
      <c r="U714" t="s">
        <v>1887</v>
      </c>
      <c r="V714" t="s">
        <v>2403</v>
      </c>
      <c r="W714" t="s">
        <v>2007</v>
      </c>
      <c r="X714" t="s">
        <v>2106</v>
      </c>
      <c r="Y714" t="b">
        <v>1</v>
      </c>
      <c r="Z714">
        <v>115</v>
      </c>
      <c r="AA714" t="s">
        <v>976</v>
      </c>
    </row>
    <row r="715" spans="1:27" x14ac:dyDescent="0.2">
      <c r="A715" t="s">
        <v>309</v>
      </c>
      <c r="B715">
        <v>108467</v>
      </c>
      <c r="C715">
        <v>445</v>
      </c>
      <c r="D715" t="s">
        <v>1890</v>
      </c>
      <c r="E715" t="s">
        <v>1891</v>
      </c>
      <c r="F715" t="s">
        <v>58</v>
      </c>
      <c r="G715" s="1">
        <v>45686</v>
      </c>
      <c r="H715" s="1">
        <v>45792</v>
      </c>
      <c r="I715">
        <v>283</v>
      </c>
      <c r="J715">
        <v>411</v>
      </c>
      <c r="K715" t="s">
        <v>53</v>
      </c>
      <c r="L715" t="s">
        <v>54</v>
      </c>
      <c r="M715" t="b">
        <v>0</v>
      </c>
      <c r="N715">
        <v>488</v>
      </c>
      <c r="T715">
        <v>488</v>
      </c>
      <c r="U715" t="s">
        <v>1887</v>
      </c>
      <c r="X715" t="s">
        <v>2015</v>
      </c>
      <c r="Y715" t="b">
        <v>1</v>
      </c>
      <c r="AA715" t="s">
        <v>952</v>
      </c>
    </row>
    <row r="716" spans="1:27" x14ac:dyDescent="0.2">
      <c r="A716" t="s">
        <v>309</v>
      </c>
      <c r="B716">
        <v>108467</v>
      </c>
      <c r="C716">
        <v>445</v>
      </c>
      <c r="D716" t="s">
        <v>1890</v>
      </c>
      <c r="E716" t="s">
        <v>1891</v>
      </c>
      <c r="F716" t="s">
        <v>58</v>
      </c>
      <c r="G716" s="1">
        <v>45686</v>
      </c>
      <c r="H716" s="1">
        <v>45792</v>
      </c>
      <c r="I716">
        <v>283</v>
      </c>
      <c r="J716">
        <v>411</v>
      </c>
      <c r="K716" t="s">
        <v>53</v>
      </c>
      <c r="L716" t="s">
        <v>54</v>
      </c>
      <c r="M716" t="b">
        <v>0</v>
      </c>
      <c r="N716">
        <v>488</v>
      </c>
      <c r="T716">
        <v>488</v>
      </c>
      <c r="U716" t="s">
        <v>1887</v>
      </c>
      <c r="X716" t="s">
        <v>2106</v>
      </c>
      <c r="Y716" t="b">
        <v>1</v>
      </c>
      <c r="AA716" t="s">
        <v>53</v>
      </c>
    </row>
    <row r="717" spans="1:27" x14ac:dyDescent="0.2">
      <c r="A717" t="s">
        <v>428</v>
      </c>
      <c r="B717">
        <v>216488</v>
      </c>
      <c r="C717">
        <v>16</v>
      </c>
      <c r="D717" t="s">
        <v>1890</v>
      </c>
      <c r="E717" t="s">
        <v>1891</v>
      </c>
      <c r="F717" t="s">
        <v>76</v>
      </c>
      <c r="G717" s="1">
        <v>45881</v>
      </c>
      <c r="H717" s="1">
        <v>45964</v>
      </c>
      <c r="I717">
        <v>17</v>
      </c>
      <c r="J717">
        <v>17</v>
      </c>
      <c r="K717" t="s">
        <v>53</v>
      </c>
      <c r="L717" t="s">
        <v>54</v>
      </c>
      <c r="M717" t="b">
        <v>0</v>
      </c>
      <c r="N717">
        <v>17</v>
      </c>
      <c r="T717">
        <v>17</v>
      </c>
      <c r="U717" t="s">
        <v>1887</v>
      </c>
      <c r="V717" t="s">
        <v>2404</v>
      </c>
      <c r="W717" t="s">
        <v>1887</v>
      </c>
      <c r="X717" t="s">
        <v>2405</v>
      </c>
      <c r="Y717" t="b">
        <v>1</v>
      </c>
      <c r="Z717">
        <v>17</v>
      </c>
      <c r="AA717" t="s">
        <v>976</v>
      </c>
    </row>
    <row r="718" spans="1:27" x14ac:dyDescent="0.2">
      <c r="A718" t="s">
        <v>428</v>
      </c>
      <c r="B718">
        <v>216488</v>
      </c>
      <c r="C718">
        <v>16</v>
      </c>
      <c r="D718" t="s">
        <v>1890</v>
      </c>
      <c r="E718" t="s">
        <v>1891</v>
      </c>
      <c r="F718" t="s">
        <v>76</v>
      </c>
      <c r="G718" s="1">
        <v>45881</v>
      </c>
      <c r="H718" s="1">
        <v>45964</v>
      </c>
      <c r="I718">
        <v>17</v>
      </c>
      <c r="J718">
        <v>17</v>
      </c>
      <c r="K718" t="s">
        <v>53</v>
      </c>
      <c r="L718" t="s">
        <v>54</v>
      </c>
      <c r="M718" t="b">
        <v>0</v>
      </c>
      <c r="N718">
        <v>17</v>
      </c>
      <c r="T718">
        <v>17</v>
      </c>
      <c r="U718" t="s">
        <v>1887</v>
      </c>
      <c r="X718" t="s">
        <v>2020</v>
      </c>
      <c r="Y718" t="b">
        <v>1</v>
      </c>
      <c r="AA718" t="s">
        <v>952</v>
      </c>
    </row>
    <row r="719" spans="1:27" x14ac:dyDescent="0.2">
      <c r="A719" t="s">
        <v>428</v>
      </c>
      <c r="B719">
        <v>216488</v>
      </c>
      <c r="C719">
        <v>16</v>
      </c>
      <c r="D719" t="s">
        <v>1890</v>
      </c>
      <c r="E719" t="s">
        <v>1891</v>
      </c>
      <c r="F719" t="s">
        <v>76</v>
      </c>
      <c r="G719" s="1">
        <v>45881</v>
      </c>
      <c r="H719" s="1">
        <v>45964</v>
      </c>
      <c r="I719">
        <v>17</v>
      </c>
      <c r="J719">
        <v>17</v>
      </c>
      <c r="K719" t="s">
        <v>53</v>
      </c>
      <c r="L719" t="s">
        <v>54</v>
      </c>
      <c r="M719" t="b">
        <v>0</v>
      </c>
      <c r="N719">
        <v>17</v>
      </c>
      <c r="T719">
        <v>17</v>
      </c>
      <c r="U719" t="s">
        <v>1887</v>
      </c>
      <c r="X719" t="s">
        <v>1910</v>
      </c>
      <c r="Y719" t="b">
        <v>1</v>
      </c>
      <c r="AA719" t="s">
        <v>952</v>
      </c>
    </row>
    <row r="720" spans="1:27" x14ac:dyDescent="0.2">
      <c r="A720" t="s">
        <v>428</v>
      </c>
      <c r="B720">
        <v>216488</v>
      </c>
      <c r="C720">
        <v>16</v>
      </c>
      <c r="D720" t="s">
        <v>1890</v>
      </c>
      <c r="E720" t="s">
        <v>1891</v>
      </c>
      <c r="F720" t="s">
        <v>76</v>
      </c>
      <c r="G720" s="1">
        <v>45881</v>
      </c>
      <c r="H720" s="1">
        <v>45964</v>
      </c>
      <c r="I720">
        <v>17</v>
      </c>
      <c r="J720">
        <v>17</v>
      </c>
      <c r="K720" t="s">
        <v>53</v>
      </c>
      <c r="L720" t="s">
        <v>54</v>
      </c>
      <c r="M720" t="b">
        <v>0</v>
      </c>
      <c r="N720">
        <v>17</v>
      </c>
      <c r="T720">
        <v>17</v>
      </c>
      <c r="U720" t="s">
        <v>1887</v>
      </c>
      <c r="X720" t="s">
        <v>2405</v>
      </c>
      <c r="Y720" t="b">
        <v>1</v>
      </c>
      <c r="AA720" t="s">
        <v>53</v>
      </c>
    </row>
    <row r="721" spans="1:27" x14ac:dyDescent="0.2">
      <c r="A721" t="s">
        <v>1757</v>
      </c>
      <c r="B721">
        <v>110572</v>
      </c>
      <c r="C721">
        <v>122</v>
      </c>
      <c r="D721" t="s">
        <v>1890</v>
      </c>
      <c r="E721" t="s">
        <v>1891</v>
      </c>
      <c r="F721" t="s">
        <v>58</v>
      </c>
      <c r="G721" s="1">
        <v>45274</v>
      </c>
      <c r="I721">
        <v>77</v>
      </c>
      <c r="K721" t="s">
        <v>952</v>
      </c>
      <c r="L721" t="s">
        <v>973</v>
      </c>
      <c r="M721" t="b">
        <v>0</v>
      </c>
      <c r="O721">
        <v>75</v>
      </c>
      <c r="T721">
        <v>75</v>
      </c>
      <c r="U721" t="s">
        <v>1887</v>
      </c>
      <c r="V721" t="s">
        <v>2406</v>
      </c>
      <c r="W721" t="s">
        <v>1997</v>
      </c>
      <c r="X721" t="s">
        <v>1962</v>
      </c>
      <c r="Y721" t="b">
        <v>1</v>
      </c>
      <c r="Z721">
        <v>75</v>
      </c>
      <c r="AA721" t="s">
        <v>976</v>
      </c>
    </row>
    <row r="722" spans="1:27" x14ac:dyDescent="0.2">
      <c r="A722" t="s">
        <v>1757</v>
      </c>
      <c r="B722">
        <v>110572</v>
      </c>
      <c r="C722">
        <v>122</v>
      </c>
      <c r="D722" t="s">
        <v>1890</v>
      </c>
      <c r="E722" t="s">
        <v>1891</v>
      </c>
      <c r="F722" t="s">
        <v>58</v>
      </c>
      <c r="G722" s="1">
        <v>45274</v>
      </c>
      <c r="I722">
        <v>77</v>
      </c>
      <c r="K722" t="s">
        <v>952</v>
      </c>
      <c r="L722" t="s">
        <v>973</v>
      </c>
      <c r="M722" t="b">
        <v>0</v>
      </c>
      <c r="O722">
        <v>75</v>
      </c>
      <c r="T722">
        <v>75</v>
      </c>
      <c r="U722" t="s">
        <v>1887</v>
      </c>
      <c r="X722" t="s">
        <v>1962</v>
      </c>
      <c r="Y722" t="b">
        <v>1</v>
      </c>
      <c r="AA722" t="s">
        <v>952</v>
      </c>
    </row>
    <row r="723" spans="1:27" x14ac:dyDescent="0.2">
      <c r="A723" t="s">
        <v>1475</v>
      </c>
      <c r="B723">
        <v>452895</v>
      </c>
      <c r="C723">
        <v>7</v>
      </c>
      <c r="D723" t="s">
        <v>1890</v>
      </c>
      <c r="E723" t="s">
        <v>1891</v>
      </c>
      <c r="F723" t="s">
        <v>76</v>
      </c>
      <c r="G723" s="1">
        <v>45289</v>
      </c>
      <c r="I723">
        <v>21</v>
      </c>
      <c r="K723" t="s">
        <v>952</v>
      </c>
      <c r="L723" t="s">
        <v>54</v>
      </c>
      <c r="M723" t="b">
        <v>0</v>
      </c>
      <c r="N723">
        <v>11</v>
      </c>
      <c r="T723">
        <v>11</v>
      </c>
      <c r="U723" t="s">
        <v>1887</v>
      </c>
      <c r="V723" t="s">
        <v>2407</v>
      </c>
      <c r="W723" t="s">
        <v>1990</v>
      </c>
      <c r="X723" t="s">
        <v>2045</v>
      </c>
      <c r="Y723" t="b">
        <v>1</v>
      </c>
      <c r="Z723">
        <v>11</v>
      </c>
      <c r="AA723" t="s">
        <v>976</v>
      </c>
    </row>
    <row r="724" spans="1:27" x14ac:dyDescent="0.2">
      <c r="A724" t="s">
        <v>1475</v>
      </c>
      <c r="B724">
        <v>452895</v>
      </c>
      <c r="C724">
        <v>7</v>
      </c>
      <c r="D724" t="s">
        <v>1890</v>
      </c>
      <c r="E724" t="s">
        <v>1891</v>
      </c>
      <c r="F724" t="s">
        <v>76</v>
      </c>
      <c r="G724" s="1">
        <v>45289</v>
      </c>
      <c r="I724">
        <v>21</v>
      </c>
      <c r="K724" t="s">
        <v>952</v>
      </c>
      <c r="L724" t="s">
        <v>54</v>
      </c>
      <c r="M724" t="b">
        <v>0</v>
      </c>
      <c r="N724">
        <v>11</v>
      </c>
      <c r="T724">
        <v>11</v>
      </c>
      <c r="U724" t="s">
        <v>1887</v>
      </c>
      <c r="X724" t="s">
        <v>2045</v>
      </c>
      <c r="Y724" t="b">
        <v>1</v>
      </c>
      <c r="AA724" t="s">
        <v>952</v>
      </c>
    </row>
    <row r="725" spans="1:27" x14ac:dyDescent="0.2">
      <c r="A725" t="s">
        <v>108</v>
      </c>
      <c r="B725">
        <v>497630</v>
      </c>
      <c r="C725">
        <v>128</v>
      </c>
      <c r="D725" t="s">
        <v>1890</v>
      </c>
      <c r="E725" t="s">
        <v>1891</v>
      </c>
      <c r="F725" t="s">
        <v>58</v>
      </c>
      <c r="G725" s="1">
        <v>45873</v>
      </c>
      <c r="H725" s="1">
        <v>46035</v>
      </c>
      <c r="I725">
        <v>105</v>
      </c>
      <c r="J725">
        <v>130</v>
      </c>
      <c r="K725" t="s">
        <v>53</v>
      </c>
      <c r="L725" t="s">
        <v>54</v>
      </c>
      <c r="M725" t="b">
        <v>1</v>
      </c>
      <c r="N725">
        <v>126</v>
      </c>
      <c r="P725">
        <v>126</v>
      </c>
      <c r="T725">
        <v>252</v>
      </c>
      <c r="U725" t="s">
        <v>1887</v>
      </c>
      <c r="V725" t="s">
        <v>2408</v>
      </c>
      <c r="W725" t="s">
        <v>1897</v>
      </c>
      <c r="X725" t="s">
        <v>1898</v>
      </c>
      <c r="Y725" t="b">
        <v>1</v>
      </c>
      <c r="Z725">
        <v>126</v>
      </c>
      <c r="AA725" t="s">
        <v>976</v>
      </c>
    </row>
    <row r="726" spans="1:27" x14ac:dyDescent="0.2">
      <c r="A726" t="s">
        <v>108</v>
      </c>
      <c r="B726">
        <v>497630</v>
      </c>
      <c r="C726">
        <v>128</v>
      </c>
      <c r="D726" t="s">
        <v>1890</v>
      </c>
      <c r="E726" t="s">
        <v>1891</v>
      </c>
      <c r="F726" t="s">
        <v>58</v>
      </c>
      <c r="G726" s="1">
        <v>45873</v>
      </c>
      <c r="H726" s="1">
        <v>46035</v>
      </c>
      <c r="I726">
        <v>105</v>
      </c>
      <c r="J726">
        <v>130</v>
      </c>
      <c r="K726" t="s">
        <v>53</v>
      </c>
      <c r="L726" t="s">
        <v>54</v>
      </c>
      <c r="M726" t="b">
        <v>1</v>
      </c>
      <c r="N726">
        <v>126</v>
      </c>
      <c r="P726">
        <v>126</v>
      </c>
      <c r="T726">
        <v>252</v>
      </c>
      <c r="U726" t="s">
        <v>1887</v>
      </c>
      <c r="V726" t="s">
        <v>2409</v>
      </c>
      <c r="W726" t="s">
        <v>1897</v>
      </c>
      <c r="X726" t="s">
        <v>1898</v>
      </c>
      <c r="Y726" t="b">
        <v>1</v>
      </c>
      <c r="AA726" t="s">
        <v>976</v>
      </c>
    </row>
    <row r="727" spans="1:27" x14ac:dyDescent="0.2">
      <c r="A727" t="s">
        <v>108</v>
      </c>
      <c r="B727">
        <v>497630</v>
      </c>
      <c r="C727">
        <v>128</v>
      </c>
      <c r="D727" t="s">
        <v>1890</v>
      </c>
      <c r="E727" t="s">
        <v>1891</v>
      </c>
      <c r="F727" t="s">
        <v>58</v>
      </c>
      <c r="G727" s="1">
        <v>45873</v>
      </c>
      <c r="H727" s="1">
        <v>46035</v>
      </c>
      <c r="I727">
        <v>105</v>
      </c>
      <c r="J727">
        <v>130</v>
      </c>
      <c r="K727" t="s">
        <v>53</v>
      </c>
      <c r="L727" t="s">
        <v>54</v>
      </c>
      <c r="M727" t="b">
        <v>1</v>
      </c>
      <c r="N727">
        <v>126</v>
      </c>
      <c r="P727">
        <v>126</v>
      </c>
      <c r="T727">
        <v>252</v>
      </c>
      <c r="U727" t="s">
        <v>1887</v>
      </c>
      <c r="V727" t="s">
        <v>2410</v>
      </c>
      <c r="W727" t="s">
        <v>1897</v>
      </c>
      <c r="X727" t="s">
        <v>1898</v>
      </c>
      <c r="Y727" t="b">
        <v>1</v>
      </c>
      <c r="Z727">
        <v>126</v>
      </c>
      <c r="AA727" t="s">
        <v>976</v>
      </c>
    </row>
    <row r="728" spans="1:27" x14ac:dyDescent="0.2">
      <c r="A728" t="s">
        <v>108</v>
      </c>
      <c r="B728">
        <v>497630</v>
      </c>
      <c r="C728">
        <v>128</v>
      </c>
      <c r="D728" t="s">
        <v>1890</v>
      </c>
      <c r="E728" t="s">
        <v>1891</v>
      </c>
      <c r="F728" t="s">
        <v>58</v>
      </c>
      <c r="G728" s="1">
        <v>45873</v>
      </c>
      <c r="H728" s="1">
        <v>46035</v>
      </c>
      <c r="I728">
        <v>105</v>
      </c>
      <c r="J728">
        <v>130</v>
      </c>
      <c r="K728" t="s">
        <v>53</v>
      </c>
      <c r="L728" t="s">
        <v>54</v>
      </c>
      <c r="M728" t="b">
        <v>1</v>
      </c>
      <c r="N728">
        <v>126</v>
      </c>
      <c r="P728">
        <v>126</v>
      </c>
      <c r="T728">
        <v>252</v>
      </c>
      <c r="U728" t="s">
        <v>1887</v>
      </c>
      <c r="V728" t="s">
        <v>2411</v>
      </c>
      <c r="W728" t="s">
        <v>1897</v>
      </c>
      <c r="X728" t="s">
        <v>1898</v>
      </c>
      <c r="Y728" t="b">
        <v>1</v>
      </c>
      <c r="AA728" t="s">
        <v>976</v>
      </c>
    </row>
    <row r="729" spans="1:27" x14ac:dyDescent="0.2">
      <c r="A729" t="s">
        <v>108</v>
      </c>
      <c r="B729">
        <v>497630</v>
      </c>
      <c r="C729">
        <v>128</v>
      </c>
      <c r="D729" t="s">
        <v>1890</v>
      </c>
      <c r="E729" t="s">
        <v>1891</v>
      </c>
      <c r="F729" t="s">
        <v>58</v>
      </c>
      <c r="G729" s="1">
        <v>45873</v>
      </c>
      <c r="H729" s="1">
        <v>46035</v>
      </c>
      <c r="I729">
        <v>105</v>
      </c>
      <c r="J729">
        <v>130</v>
      </c>
      <c r="K729" t="s">
        <v>53</v>
      </c>
      <c r="L729" t="s">
        <v>54</v>
      </c>
      <c r="M729" t="b">
        <v>1</v>
      </c>
      <c r="N729">
        <v>126</v>
      </c>
      <c r="P729">
        <v>126</v>
      </c>
      <c r="T729">
        <v>252</v>
      </c>
      <c r="U729" t="s">
        <v>1887</v>
      </c>
      <c r="X729" t="s">
        <v>1898</v>
      </c>
      <c r="Y729" t="b">
        <v>1</v>
      </c>
      <c r="AA729" t="s">
        <v>53</v>
      </c>
    </row>
    <row r="730" spans="1:27" x14ac:dyDescent="0.2">
      <c r="A730" t="s">
        <v>134</v>
      </c>
      <c r="B730">
        <v>109662</v>
      </c>
      <c r="C730">
        <v>412</v>
      </c>
      <c r="D730" t="s">
        <v>1890</v>
      </c>
      <c r="E730" t="s">
        <v>1891</v>
      </c>
      <c r="F730" t="s">
        <v>58</v>
      </c>
      <c r="G730" s="1">
        <v>45873</v>
      </c>
      <c r="H730" s="1">
        <v>46056</v>
      </c>
      <c r="I730">
        <v>104</v>
      </c>
      <c r="J730">
        <v>423</v>
      </c>
      <c r="K730" t="s">
        <v>53</v>
      </c>
      <c r="L730" t="s">
        <v>54</v>
      </c>
      <c r="M730" t="b">
        <v>1</v>
      </c>
      <c r="N730">
        <v>410</v>
      </c>
      <c r="P730">
        <v>300</v>
      </c>
      <c r="T730">
        <v>710</v>
      </c>
      <c r="U730" t="s">
        <v>1887</v>
      </c>
      <c r="V730" t="s">
        <v>2412</v>
      </c>
      <c r="W730" t="s">
        <v>1897</v>
      </c>
      <c r="X730" t="s">
        <v>1898</v>
      </c>
      <c r="Y730" t="b">
        <v>1</v>
      </c>
      <c r="Z730">
        <v>300</v>
      </c>
      <c r="AA730" t="s">
        <v>976</v>
      </c>
    </row>
    <row r="731" spans="1:27" x14ac:dyDescent="0.2">
      <c r="A731" t="s">
        <v>134</v>
      </c>
      <c r="B731">
        <v>109662</v>
      </c>
      <c r="C731">
        <v>412</v>
      </c>
      <c r="D731" t="s">
        <v>1890</v>
      </c>
      <c r="E731" t="s">
        <v>1891</v>
      </c>
      <c r="F731" t="s">
        <v>58</v>
      </c>
      <c r="G731" s="1">
        <v>45873</v>
      </c>
      <c r="H731" s="1">
        <v>46056</v>
      </c>
      <c r="I731">
        <v>104</v>
      </c>
      <c r="J731">
        <v>423</v>
      </c>
      <c r="K731" t="s">
        <v>53</v>
      </c>
      <c r="L731" t="s">
        <v>54</v>
      </c>
      <c r="M731" t="b">
        <v>1</v>
      </c>
      <c r="N731">
        <v>410</v>
      </c>
      <c r="P731">
        <v>300</v>
      </c>
      <c r="T731">
        <v>710</v>
      </c>
      <c r="U731" t="s">
        <v>1887</v>
      </c>
      <c r="V731" t="s">
        <v>2413</v>
      </c>
      <c r="W731" t="s">
        <v>1897</v>
      </c>
      <c r="X731" t="s">
        <v>1898</v>
      </c>
      <c r="Y731" t="b">
        <v>1</v>
      </c>
      <c r="Z731">
        <v>110</v>
      </c>
      <c r="AA731" t="s">
        <v>976</v>
      </c>
    </row>
    <row r="732" spans="1:27" x14ac:dyDescent="0.2">
      <c r="A732" t="s">
        <v>134</v>
      </c>
      <c r="B732">
        <v>109662</v>
      </c>
      <c r="C732">
        <v>412</v>
      </c>
      <c r="D732" t="s">
        <v>1890</v>
      </c>
      <c r="E732" t="s">
        <v>1891</v>
      </c>
      <c r="F732" t="s">
        <v>58</v>
      </c>
      <c r="G732" s="1">
        <v>45873</v>
      </c>
      <c r="H732" s="1">
        <v>46056</v>
      </c>
      <c r="I732">
        <v>104</v>
      </c>
      <c r="J732">
        <v>423</v>
      </c>
      <c r="K732" t="s">
        <v>53</v>
      </c>
      <c r="L732" t="s">
        <v>54</v>
      </c>
      <c r="M732" t="b">
        <v>1</v>
      </c>
      <c r="N732">
        <v>410</v>
      </c>
      <c r="P732">
        <v>300</v>
      </c>
      <c r="T732">
        <v>710</v>
      </c>
      <c r="U732" t="s">
        <v>1887</v>
      </c>
      <c r="V732" t="s">
        <v>2414</v>
      </c>
      <c r="W732" t="s">
        <v>1897</v>
      </c>
      <c r="X732" t="s">
        <v>1898</v>
      </c>
      <c r="Y732" t="b">
        <v>1</v>
      </c>
      <c r="AA732" t="s">
        <v>976</v>
      </c>
    </row>
    <row r="733" spans="1:27" x14ac:dyDescent="0.2">
      <c r="A733" t="s">
        <v>134</v>
      </c>
      <c r="B733">
        <v>109662</v>
      </c>
      <c r="C733">
        <v>412</v>
      </c>
      <c r="D733" t="s">
        <v>1890</v>
      </c>
      <c r="E733" t="s">
        <v>1891</v>
      </c>
      <c r="F733" t="s">
        <v>58</v>
      </c>
      <c r="G733" s="1">
        <v>45873</v>
      </c>
      <c r="H733" s="1">
        <v>46056</v>
      </c>
      <c r="I733">
        <v>104</v>
      </c>
      <c r="J733">
        <v>423</v>
      </c>
      <c r="K733" t="s">
        <v>53</v>
      </c>
      <c r="L733" t="s">
        <v>54</v>
      </c>
      <c r="M733" t="b">
        <v>1</v>
      </c>
      <c r="N733">
        <v>410</v>
      </c>
      <c r="P733">
        <v>300</v>
      </c>
      <c r="T733">
        <v>710</v>
      </c>
      <c r="U733" t="s">
        <v>1887</v>
      </c>
      <c r="V733" t="s">
        <v>2415</v>
      </c>
      <c r="W733" t="s">
        <v>1897</v>
      </c>
      <c r="X733" t="s">
        <v>1898</v>
      </c>
      <c r="Y733" t="b">
        <v>1</v>
      </c>
      <c r="Z733">
        <v>300</v>
      </c>
      <c r="AA733" t="s">
        <v>976</v>
      </c>
    </row>
    <row r="734" spans="1:27" x14ac:dyDescent="0.2">
      <c r="A734" t="s">
        <v>134</v>
      </c>
      <c r="B734">
        <v>109662</v>
      </c>
      <c r="C734">
        <v>412</v>
      </c>
      <c r="D734" t="s">
        <v>1890</v>
      </c>
      <c r="E734" t="s">
        <v>1891</v>
      </c>
      <c r="F734" t="s">
        <v>58</v>
      </c>
      <c r="G734" s="1">
        <v>45873</v>
      </c>
      <c r="H734" s="1">
        <v>46056</v>
      </c>
      <c r="I734">
        <v>104</v>
      </c>
      <c r="J734">
        <v>423</v>
      </c>
      <c r="K734" t="s">
        <v>53</v>
      </c>
      <c r="L734" t="s">
        <v>54</v>
      </c>
      <c r="M734" t="b">
        <v>1</v>
      </c>
      <c r="N734">
        <v>410</v>
      </c>
      <c r="P734">
        <v>300</v>
      </c>
      <c r="T734">
        <v>710</v>
      </c>
      <c r="U734" t="s">
        <v>1887</v>
      </c>
      <c r="X734" t="s">
        <v>1898</v>
      </c>
      <c r="Y734" t="b">
        <v>1</v>
      </c>
      <c r="AA734" t="s">
        <v>53</v>
      </c>
    </row>
    <row r="735" spans="1:27" x14ac:dyDescent="0.2">
      <c r="A735" t="s">
        <v>1725</v>
      </c>
      <c r="B735">
        <v>113468</v>
      </c>
      <c r="C735">
        <v>445</v>
      </c>
      <c r="D735" t="s">
        <v>1890</v>
      </c>
      <c r="E735" t="s">
        <v>1891</v>
      </c>
      <c r="F735" t="s">
        <v>58</v>
      </c>
      <c r="G735" s="1">
        <v>45273</v>
      </c>
      <c r="I735">
        <v>475</v>
      </c>
      <c r="K735" t="s">
        <v>952</v>
      </c>
      <c r="L735" t="s">
        <v>54</v>
      </c>
      <c r="M735" t="b">
        <v>0</v>
      </c>
      <c r="N735">
        <v>460</v>
      </c>
      <c r="T735">
        <v>460</v>
      </c>
      <c r="U735" t="s">
        <v>1887</v>
      </c>
      <c r="V735" t="s">
        <v>2416</v>
      </c>
      <c r="W735" t="s">
        <v>2345</v>
      </c>
      <c r="X735" t="s">
        <v>2183</v>
      </c>
      <c r="Y735" t="b">
        <v>1</v>
      </c>
      <c r="Z735">
        <v>98</v>
      </c>
      <c r="AA735" t="s">
        <v>976</v>
      </c>
    </row>
    <row r="736" spans="1:27" x14ac:dyDescent="0.2">
      <c r="A736" t="s">
        <v>1725</v>
      </c>
      <c r="B736">
        <v>113468</v>
      </c>
      <c r="C736">
        <v>445</v>
      </c>
      <c r="D736" t="s">
        <v>1890</v>
      </c>
      <c r="E736" t="s">
        <v>1891</v>
      </c>
      <c r="F736" t="s">
        <v>58</v>
      </c>
      <c r="G736" s="1">
        <v>45273</v>
      </c>
      <c r="I736">
        <v>475</v>
      </c>
      <c r="K736" t="s">
        <v>952</v>
      </c>
      <c r="L736" t="s">
        <v>54</v>
      </c>
      <c r="M736" t="b">
        <v>0</v>
      </c>
      <c r="N736">
        <v>460</v>
      </c>
      <c r="T736">
        <v>460</v>
      </c>
      <c r="U736" t="s">
        <v>1887</v>
      </c>
      <c r="V736" t="s">
        <v>2417</v>
      </c>
      <c r="W736" t="s">
        <v>2345</v>
      </c>
      <c r="X736" t="s">
        <v>2183</v>
      </c>
      <c r="Y736" t="b">
        <v>1</v>
      </c>
      <c r="Z736">
        <v>362</v>
      </c>
      <c r="AA736" t="s">
        <v>976</v>
      </c>
    </row>
    <row r="737" spans="1:27" x14ac:dyDescent="0.2">
      <c r="A737" t="s">
        <v>1725</v>
      </c>
      <c r="B737">
        <v>113468</v>
      </c>
      <c r="C737">
        <v>445</v>
      </c>
      <c r="D737" t="s">
        <v>1890</v>
      </c>
      <c r="E737" t="s">
        <v>1891</v>
      </c>
      <c r="F737" t="s">
        <v>58</v>
      </c>
      <c r="G737" s="1">
        <v>45273</v>
      </c>
      <c r="I737">
        <v>475</v>
      </c>
      <c r="K737" t="s">
        <v>952</v>
      </c>
      <c r="L737" t="s">
        <v>54</v>
      </c>
      <c r="M737" t="b">
        <v>0</v>
      </c>
      <c r="N737">
        <v>460</v>
      </c>
      <c r="T737">
        <v>460</v>
      </c>
      <c r="U737" t="s">
        <v>1887</v>
      </c>
      <c r="X737" t="s">
        <v>2031</v>
      </c>
      <c r="Y737" t="b">
        <v>1</v>
      </c>
      <c r="AA737" t="s">
        <v>952</v>
      </c>
    </row>
    <row r="738" spans="1:27" x14ac:dyDescent="0.2">
      <c r="A738" t="s">
        <v>224</v>
      </c>
      <c r="B738">
        <v>106990</v>
      </c>
      <c r="C738">
        <v>153</v>
      </c>
      <c r="D738" t="s">
        <v>1890</v>
      </c>
      <c r="E738" t="s">
        <v>1891</v>
      </c>
      <c r="F738" t="s">
        <v>58</v>
      </c>
      <c r="G738" s="1">
        <v>45630</v>
      </c>
      <c r="H738" s="1">
        <v>45797</v>
      </c>
      <c r="I738">
        <v>1</v>
      </c>
      <c r="J738">
        <v>43</v>
      </c>
      <c r="K738" t="s">
        <v>53</v>
      </c>
      <c r="L738" t="s">
        <v>54</v>
      </c>
      <c r="M738" t="b">
        <v>0</v>
      </c>
      <c r="N738">
        <v>84</v>
      </c>
      <c r="T738">
        <v>84</v>
      </c>
      <c r="U738" t="s">
        <v>1887</v>
      </c>
      <c r="V738" t="s">
        <v>2418</v>
      </c>
      <c r="W738" t="s">
        <v>1940</v>
      </c>
      <c r="X738" t="s">
        <v>1900</v>
      </c>
      <c r="Y738" t="b">
        <v>1</v>
      </c>
      <c r="Z738">
        <v>42</v>
      </c>
      <c r="AA738" t="s">
        <v>976</v>
      </c>
    </row>
    <row r="739" spans="1:27" x14ac:dyDescent="0.2">
      <c r="A739" t="s">
        <v>224</v>
      </c>
      <c r="B739">
        <v>106990</v>
      </c>
      <c r="C739">
        <v>153</v>
      </c>
      <c r="D739" t="s">
        <v>1890</v>
      </c>
      <c r="E739" t="s">
        <v>1891</v>
      </c>
      <c r="F739" t="s">
        <v>58</v>
      </c>
      <c r="G739" s="1">
        <v>45630</v>
      </c>
      <c r="H739" s="1">
        <v>45797</v>
      </c>
      <c r="I739">
        <v>1</v>
      </c>
      <c r="J739">
        <v>43</v>
      </c>
      <c r="K739" t="s">
        <v>53</v>
      </c>
      <c r="L739" t="s">
        <v>54</v>
      </c>
      <c r="M739" t="b">
        <v>0</v>
      </c>
      <c r="N739">
        <v>84</v>
      </c>
      <c r="T739">
        <v>84</v>
      </c>
      <c r="U739" t="s">
        <v>1887</v>
      </c>
      <c r="V739" t="s">
        <v>2419</v>
      </c>
      <c r="W739" t="s">
        <v>1940</v>
      </c>
      <c r="X739" t="s">
        <v>1900</v>
      </c>
      <c r="Y739" t="b">
        <v>1</v>
      </c>
      <c r="Z739">
        <v>42</v>
      </c>
      <c r="AA739" t="s">
        <v>976</v>
      </c>
    </row>
    <row r="740" spans="1:27" x14ac:dyDescent="0.2">
      <c r="A740" t="s">
        <v>224</v>
      </c>
      <c r="B740">
        <v>106990</v>
      </c>
      <c r="C740">
        <v>153</v>
      </c>
      <c r="D740" t="s">
        <v>1890</v>
      </c>
      <c r="E740" t="s">
        <v>1891</v>
      </c>
      <c r="F740" t="s">
        <v>58</v>
      </c>
      <c r="G740" s="1">
        <v>45630</v>
      </c>
      <c r="H740" s="1">
        <v>45797</v>
      </c>
      <c r="I740">
        <v>1</v>
      </c>
      <c r="J740">
        <v>43</v>
      </c>
      <c r="K740" t="s">
        <v>53</v>
      </c>
      <c r="L740" t="s">
        <v>54</v>
      </c>
      <c r="M740" t="b">
        <v>0</v>
      </c>
      <c r="N740">
        <v>84</v>
      </c>
      <c r="T740">
        <v>84</v>
      </c>
      <c r="U740" t="s">
        <v>1887</v>
      </c>
      <c r="X740" t="s">
        <v>1954</v>
      </c>
      <c r="Y740" t="b">
        <v>1</v>
      </c>
      <c r="AA740" t="s">
        <v>952</v>
      </c>
    </row>
    <row r="741" spans="1:27" x14ac:dyDescent="0.2">
      <c r="A741" t="s">
        <v>224</v>
      </c>
      <c r="B741">
        <v>106990</v>
      </c>
      <c r="C741">
        <v>153</v>
      </c>
      <c r="D741" t="s">
        <v>1890</v>
      </c>
      <c r="E741" t="s">
        <v>1891</v>
      </c>
      <c r="F741" t="s">
        <v>58</v>
      </c>
      <c r="G741" s="1">
        <v>45630</v>
      </c>
      <c r="H741" s="1">
        <v>45797</v>
      </c>
      <c r="I741">
        <v>1</v>
      </c>
      <c r="J741">
        <v>43</v>
      </c>
      <c r="K741" t="s">
        <v>53</v>
      </c>
      <c r="L741" t="s">
        <v>54</v>
      </c>
      <c r="M741" t="b">
        <v>0</v>
      </c>
      <c r="N741">
        <v>84</v>
      </c>
      <c r="T741">
        <v>84</v>
      </c>
      <c r="U741" t="s">
        <v>1887</v>
      </c>
      <c r="X741" t="s">
        <v>1900</v>
      </c>
      <c r="Y741" t="b">
        <v>1</v>
      </c>
      <c r="AA741" t="s">
        <v>53</v>
      </c>
    </row>
    <row r="742" spans="1:27" x14ac:dyDescent="0.2">
      <c r="A742" t="s">
        <v>1068</v>
      </c>
      <c r="B742">
        <v>114700</v>
      </c>
      <c r="C742">
        <v>91</v>
      </c>
      <c r="D742" t="s">
        <v>1890</v>
      </c>
      <c r="E742" t="s">
        <v>1891</v>
      </c>
      <c r="F742" t="s">
        <v>71</v>
      </c>
      <c r="G742" s="1">
        <v>45278</v>
      </c>
      <c r="I742">
        <v>62</v>
      </c>
      <c r="K742" t="s">
        <v>952</v>
      </c>
      <c r="L742" t="s">
        <v>54</v>
      </c>
      <c r="M742" t="b">
        <v>0</v>
      </c>
      <c r="N742">
        <v>60</v>
      </c>
      <c r="T742">
        <v>60</v>
      </c>
      <c r="U742" t="s">
        <v>1887</v>
      </c>
      <c r="V742" t="s">
        <v>2420</v>
      </c>
      <c r="W742" t="s">
        <v>1982</v>
      </c>
      <c r="X742" t="s">
        <v>2039</v>
      </c>
      <c r="Y742" t="b">
        <v>1</v>
      </c>
      <c r="Z742">
        <v>60</v>
      </c>
      <c r="AA742" t="s">
        <v>976</v>
      </c>
    </row>
    <row r="743" spans="1:27" x14ac:dyDescent="0.2">
      <c r="A743" t="s">
        <v>1068</v>
      </c>
      <c r="B743">
        <v>114700</v>
      </c>
      <c r="C743">
        <v>91</v>
      </c>
      <c r="D743" t="s">
        <v>1890</v>
      </c>
      <c r="E743" t="s">
        <v>1891</v>
      </c>
      <c r="F743" t="s">
        <v>71</v>
      </c>
      <c r="G743" s="1">
        <v>45278</v>
      </c>
      <c r="I743">
        <v>62</v>
      </c>
      <c r="K743" t="s">
        <v>952</v>
      </c>
      <c r="L743" t="s">
        <v>54</v>
      </c>
      <c r="M743" t="b">
        <v>0</v>
      </c>
      <c r="N743">
        <v>60</v>
      </c>
      <c r="T743">
        <v>60</v>
      </c>
      <c r="U743" t="s">
        <v>1887</v>
      </c>
      <c r="X743" t="s">
        <v>2039</v>
      </c>
      <c r="Y743" t="b">
        <v>1</v>
      </c>
      <c r="AA743" t="s">
        <v>952</v>
      </c>
    </row>
    <row r="744" spans="1:27" x14ac:dyDescent="0.2">
      <c r="A744" t="s">
        <v>736</v>
      </c>
      <c r="B744">
        <v>113399</v>
      </c>
      <c r="C744">
        <v>125</v>
      </c>
      <c r="D744" t="s">
        <v>1890</v>
      </c>
      <c r="E744" t="s">
        <v>1891</v>
      </c>
      <c r="F744" t="s">
        <v>58</v>
      </c>
      <c r="G744" s="1">
        <v>45279</v>
      </c>
      <c r="I744">
        <v>20</v>
      </c>
      <c r="J744">
        <v>103</v>
      </c>
      <c r="K744" t="s">
        <v>53</v>
      </c>
      <c r="L744" t="s">
        <v>54</v>
      </c>
      <c r="M744" t="b">
        <v>0</v>
      </c>
      <c r="N744">
        <v>100</v>
      </c>
      <c r="T744">
        <v>100</v>
      </c>
      <c r="U744" t="s">
        <v>1887</v>
      </c>
      <c r="V744" t="s">
        <v>2421</v>
      </c>
      <c r="W744" t="s">
        <v>1923</v>
      </c>
      <c r="X744" t="s">
        <v>2308</v>
      </c>
      <c r="Y744" t="b">
        <v>1</v>
      </c>
      <c r="Z744">
        <v>100</v>
      </c>
      <c r="AA744" t="s">
        <v>976</v>
      </c>
    </row>
    <row r="745" spans="1:27" x14ac:dyDescent="0.2">
      <c r="A745" t="s">
        <v>736</v>
      </c>
      <c r="B745">
        <v>113399</v>
      </c>
      <c r="C745">
        <v>125</v>
      </c>
      <c r="D745" t="s">
        <v>1890</v>
      </c>
      <c r="E745" t="s">
        <v>1891</v>
      </c>
      <c r="F745" t="s">
        <v>58</v>
      </c>
      <c r="G745" s="1">
        <v>45279</v>
      </c>
      <c r="I745">
        <v>20</v>
      </c>
      <c r="J745">
        <v>103</v>
      </c>
      <c r="K745" t="s">
        <v>53</v>
      </c>
      <c r="L745" t="s">
        <v>54</v>
      </c>
      <c r="M745" t="b">
        <v>0</v>
      </c>
      <c r="N745">
        <v>100</v>
      </c>
      <c r="T745">
        <v>100</v>
      </c>
      <c r="U745" t="s">
        <v>1887</v>
      </c>
      <c r="X745" t="s">
        <v>2308</v>
      </c>
      <c r="Y745" t="b">
        <v>1</v>
      </c>
      <c r="AA745" t="s">
        <v>53</v>
      </c>
    </row>
    <row r="746" spans="1:27" x14ac:dyDescent="0.2">
      <c r="A746" t="s">
        <v>744</v>
      </c>
      <c r="B746">
        <v>112396</v>
      </c>
      <c r="C746">
        <v>55</v>
      </c>
      <c r="D746" t="s">
        <v>1890</v>
      </c>
      <c r="E746" t="s">
        <v>1891</v>
      </c>
      <c r="F746" t="s">
        <v>71</v>
      </c>
      <c r="G746" s="1">
        <v>45791</v>
      </c>
      <c r="J746">
        <v>68</v>
      </c>
      <c r="K746" t="s">
        <v>53</v>
      </c>
      <c r="L746" t="s">
        <v>68</v>
      </c>
      <c r="M746" t="b">
        <v>0</v>
      </c>
      <c r="P746">
        <v>66</v>
      </c>
      <c r="T746">
        <v>66</v>
      </c>
      <c r="U746" t="s">
        <v>1887</v>
      </c>
      <c r="V746" t="s">
        <v>2422</v>
      </c>
      <c r="W746" t="s">
        <v>1887</v>
      </c>
      <c r="X746" t="s">
        <v>1987</v>
      </c>
      <c r="Y746" t="b">
        <v>1</v>
      </c>
      <c r="Z746">
        <v>66</v>
      </c>
      <c r="AA746" t="s">
        <v>976</v>
      </c>
    </row>
    <row r="747" spans="1:27" x14ac:dyDescent="0.2">
      <c r="A747" t="s">
        <v>744</v>
      </c>
      <c r="B747">
        <v>112396</v>
      </c>
      <c r="C747">
        <v>55</v>
      </c>
      <c r="D747" t="s">
        <v>1890</v>
      </c>
      <c r="E747" t="s">
        <v>1891</v>
      </c>
      <c r="F747" t="s">
        <v>71</v>
      </c>
      <c r="G747" s="1">
        <v>45791</v>
      </c>
      <c r="J747">
        <v>68</v>
      </c>
      <c r="K747" t="s">
        <v>53</v>
      </c>
      <c r="L747" t="s">
        <v>68</v>
      </c>
      <c r="M747" t="b">
        <v>0</v>
      </c>
      <c r="P747">
        <v>66</v>
      </c>
      <c r="T747">
        <v>66</v>
      </c>
      <c r="U747" t="s">
        <v>1887</v>
      </c>
      <c r="X747" t="s">
        <v>1987</v>
      </c>
      <c r="Y747" t="b">
        <v>1</v>
      </c>
      <c r="AA747" t="s">
        <v>53</v>
      </c>
    </row>
    <row r="748" spans="1:27" x14ac:dyDescent="0.2">
      <c r="A748" t="s">
        <v>676</v>
      </c>
      <c r="B748">
        <v>114578</v>
      </c>
      <c r="C748">
        <v>175</v>
      </c>
      <c r="D748" t="s">
        <v>1890</v>
      </c>
      <c r="E748" t="s">
        <v>1891</v>
      </c>
      <c r="F748" t="s">
        <v>58</v>
      </c>
      <c r="G748" s="1">
        <v>45835</v>
      </c>
      <c r="H748" s="1">
        <v>45926</v>
      </c>
      <c r="J748">
        <v>77</v>
      </c>
      <c r="K748" t="s">
        <v>53</v>
      </c>
      <c r="L748" t="s">
        <v>68</v>
      </c>
      <c r="M748" t="b">
        <v>0</v>
      </c>
      <c r="P748">
        <v>75</v>
      </c>
      <c r="T748">
        <v>75</v>
      </c>
      <c r="U748" t="s">
        <v>1887</v>
      </c>
      <c r="V748" t="s">
        <v>2423</v>
      </c>
      <c r="W748" t="s">
        <v>1897</v>
      </c>
      <c r="X748" t="s">
        <v>1987</v>
      </c>
      <c r="Y748" t="b">
        <v>1</v>
      </c>
      <c r="Z748">
        <v>75</v>
      </c>
      <c r="AA748" t="s">
        <v>976</v>
      </c>
    </row>
    <row r="749" spans="1:27" x14ac:dyDescent="0.2">
      <c r="A749" t="s">
        <v>676</v>
      </c>
      <c r="B749">
        <v>114578</v>
      </c>
      <c r="C749">
        <v>175</v>
      </c>
      <c r="D749" t="s">
        <v>1890</v>
      </c>
      <c r="E749" t="s">
        <v>1891</v>
      </c>
      <c r="F749" t="s">
        <v>58</v>
      </c>
      <c r="G749" s="1">
        <v>45835</v>
      </c>
      <c r="H749" s="1">
        <v>45926</v>
      </c>
      <c r="J749">
        <v>77</v>
      </c>
      <c r="K749" t="s">
        <v>53</v>
      </c>
      <c r="L749" t="s">
        <v>68</v>
      </c>
      <c r="M749" t="b">
        <v>0</v>
      </c>
      <c r="P749">
        <v>75</v>
      </c>
      <c r="T749">
        <v>75</v>
      </c>
      <c r="U749" t="s">
        <v>1887</v>
      </c>
      <c r="X749" t="s">
        <v>1987</v>
      </c>
      <c r="Y749" t="b">
        <v>1</v>
      </c>
      <c r="AA749" t="s">
        <v>53</v>
      </c>
    </row>
    <row r="750" spans="1:27" x14ac:dyDescent="0.2">
      <c r="A750" t="s">
        <v>1788</v>
      </c>
      <c r="B750">
        <v>109223</v>
      </c>
      <c r="C750">
        <v>17</v>
      </c>
      <c r="D750" t="s">
        <v>1890</v>
      </c>
      <c r="E750" t="s">
        <v>1891</v>
      </c>
      <c r="F750" t="s">
        <v>76</v>
      </c>
      <c r="G750" s="1">
        <v>45274</v>
      </c>
      <c r="I750">
        <v>16</v>
      </c>
      <c r="K750" t="s">
        <v>952</v>
      </c>
      <c r="L750" t="s">
        <v>54</v>
      </c>
      <c r="M750" t="b">
        <v>0</v>
      </c>
      <c r="N750">
        <v>16</v>
      </c>
      <c r="T750">
        <v>16</v>
      </c>
      <c r="U750" t="s">
        <v>1887</v>
      </c>
      <c r="V750" t="s">
        <v>2424</v>
      </c>
      <c r="W750" t="s">
        <v>2379</v>
      </c>
      <c r="X750" t="s">
        <v>1895</v>
      </c>
      <c r="Y750" t="b">
        <v>1</v>
      </c>
      <c r="Z750">
        <v>16</v>
      </c>
      <c r="AA750" t="s">
        <v>976</v>
      </c>
    </row>
    <row r="751" spans="1:27" x14ac:dyDescent="0.2">
      <c r="A751" t="s">
        <v>1788</v>
      </c>
      <c r="B751">
        <v>109223</v>
      </c>
      <c r="C751">
        <v>17</v>
      </c>
      <c r="D751" t="s">
        <v>1890</v>
      </c>
      <c r="E751" t="s">
        <v>1891</v>
      </c>
      <c r="F751" t="s">
        <v>76</v>
      </c>
      <c r="G751" s="1">
        <v>45274</v>
      </c>
      <c r="I751">
        <v>16</v>
      </c>
      <c r="K751" t="s">
        <v>952</v>
      </c>
      <c r="L751" t="s">
        <v>54</v>
      </c>
      <c r="M751" t="b">
        <v>0</v>
      </c>
      <c r="N751">
        <v>16</v>
      </c>
      <c r="T751">
        <v>16</v>
      </c>
      <c r="U751" t="s">
        <v>1887</v>
      </c>
      <c r="X751" t="s">
        <v>2183</v>
      </c>
      <c r="Y751" t="b">
        <v>1</v>
      </c>
      <c r="AA751" t="s">
        <v>952</v>
      </c>
    </row>
    <row r="752" spans="1:27" x14ac:dyDescent="0.2">
      <c r="A752" t="s">
        <v>1488</v>
      </c>
      <c r="B752">
        <v>417741</v>
      </c>
      <c r="C752">
        <v>135</v>
      </c>
      <c r="D752" t="s">
        <v>1890</v>
      </c>
      <c r="E752" t="s">
        <v>1891</v>
      </c>
      <c r="F752" t="s">
        <v>58</v>
      </c>
      <c r="G752" s="1">
        <v>44195</v>
      </c>
      <c r="I752">
        <v>216</v>
      </c>
      <c r="K752" t="s">
        <v>952</v>
      </c>
      <c r="L752" t="s">
        <v>973</v>
      </c>
      <c r="M752" t="b">
        <v>0</v>
      </c>
      <c r="O752">
        <v>105</v>
      </c>
      <c r="T752">
        <v>105</v>
      </c>
      <c r="U752" t="s">
        <v>1887</v>
      </c>
      <c r="V752" t="s">
        <v>2425</v>
      </c>
      <c r="W752" t="s">
        <v>1936</v>
      </c>
      <c r="X752" t="s">
        <v>1962</v>
      </c>
      <c r="Y752" t="b">
        <v>1</v>
      </c>
      <c r="Z752">
        <v>105</v>
      </c>
      <c r="AA752" t="s">
        <v>976</v>
      </c>
    </row>
    <row r="753" spans="1:27" x14ac:dyDescent="0.2">
      <c r="A753" t="s">
        <v>1488</v>
      </c>
      <c r="B753">
        <v>417741</v>
      </c>
      <c r="C753">
        <v>135</v>
      </c>
      <c r="D753" t="s">
        <v>1890</v>
      </c>
      <c r="E753" t="s">
        <v>1891</v>
      </c>
      <c r="F753" t="s">
        <v>58</v>
      </c>
      <c r="G753" s="1">
        <v>44195</v>
      </c>
      <c r="I753">
        <v>216</v>
      </c>
      <c r="K753" t="s">
        <v>952</v>
      </c>
      <c r="L753" t="s">
        <v>973</v>
      </c>
      <c r="M753" t="b">
        <v>0</v>
      </c>
      <c r="O753">
        <v>105</v>
      </c>
      <c r="T753">
        <v>105</v>
      </c>
      <c r="U753" t="s">
        <v>1887</v>
      </c>
      <c r="X753" t="s">
        <v>1962</v>
      </c>
      <c r="Y753" t="b">
        <v>1</v>
      </c>
      <c r="AA753" t="s">
        <v>952</v>
      </c>
    </row>
    <row r="754" spans="1:27" x14ac:dyDescent="0.2">
      <c r="A754" t="s">
        <v>1488</v>
      </c>
      <c r="B754">
        <v>417741</v>
      </c>
      <c r="C754">
        <v>135</v>
      </c>
      <c r="D754" t="s">
        <v>1890</v>
      </c>
      <c r="E754" t="s">
        <v>1891</v>
      </c>
      <c r="F754" t="s">
        <v>58</v>
      </c>
      <c r="G754" s="1">
        <v>44195</v>
      </c>
      <c r="I754">
        <v>216</v>
      </c>
      <c r="K754" t="s">
        <v>952</v>
      </c>
      <c r="L754" t="s">
        <v>973</v>
      </c>
      <c r="M754" t="b">
        <v>0</v>
      </c>
      <c r="O754">
        <v>105</v>
      </c>
      <c r="T754">
        <v>105</v>
      </c>
      <c r="U754" t="s">
        <v>1887</v>
      </c>
      <c r="X754" t="s">
        <v>1998</v>
      </c>
      <c r="Y754" t="b">
        <v>1</v>
      </c>
      <c r="AA754" t="s">
        <v>952</v>
      </c>
    </row>
    <row r="755" spans="1:27" x14ac:dyDescent="0.2">
      <c r="A755" t="s">
        <v>838</v>
      </c>
      <c r="B755">
        <v>458279</v>
      </c>
      <c r="C755">
        <v>39</v>
      </c>
      <c r="D755" t="s">
        <v>1890</v>
      </c>
      <c r="E755" t="s">
        <v>1891</v>
      </c>
      <c r="F755" t="s">
        <v>76</v>
      </c>
      <c r="G755" s="1">
        <v>45274</v>
      </c>
      <c r="J755">
        <v>31</v>
      </c>
      <c r="K755" t="s">
        <v>53</v>
      </c>
      <c r="L755" t="s">
        <v>54</v>
      </c>
      <c r="M755" t="b">
        <v>0</v>
      </c>
      <c r="N755">
        <v>30</v>
      </c>
      <c r="T755">
        <v>30</v>
      </c>
      <c r="U755" t="s">
        <v>1887</v>
      </c>
      <c r="V755" t="s">
        <v>2426</v>
      </c>
      <c r="W755" t="s">
        <v>1923</v>
      </c>
      <c r="X755" t="s">
        <v>2045</v>
      </c>
      <c r="Y755" t="b">
        <v>1</v>
      </c>
      <c r="Z755">
        <v>30</v>
      </c>
      <c r="AA755" t="s">
        <v>976</v>
      </c>
    </row>
    <row r="756" spans="1:27" x14ac:dyDescent="0.2">
      <c r="A756" t="s">
        <v>838</v>
      </c>
      <c r="B756">
        <v>458279</v>
      </c>
      <c r="C756">
        <v>39</v>
      </c>
      <c r="D756" t="s">
        <v>1890</v>
      </c>
      <c r="E756" t="s">
        <v>1891</v>
      </c>
      <c r="F756" t="s">
        <v>76</v>
      </c>
      <c r="G756" s="1">
        <v>45274</v>
      </c>
      <c r="J756">
        <v>31</v>
      </c>
      <c r="K756" t="s">
        <v>53</v>
      </c>
      <c r="L756" t="s">
        <v>54</v>
      </c>
      <c r="M756" t="b">
        <v>0</v>
      </c>
      <c r="N756">
        <v>30</v>
      </c>
      <c r="T756">
        <v>30</v>
      </c>
      <c r="U756" t="s">
        <v>1887</v>
      </c>
      <c r="X756" t="s">
        <v>2045</v>
      </c>
      <c r="Y756" t="b">
        <v>1</v>
      </c>
      <c r="AA756" t="s">
        <v>53</v>
      </c>
    </row>
    <row r="757" spans="1:27" x14ac:dyDescent="0.2">
      <c r="A757" t="s">
        <v>1060</v>
      </c>
      <c r="B757">
        <v>100282</v>
      </c>
      <c r="C757">
        <v>310</v>
      </c>
      <c r="D757" t="s">
        <v>1890</v>
      </c>
      <c r="E757" t="s">
        <v>1891</v>
      </c>
      <c r="F757" t="s">
        <v>58</v>
      </c>
      <c r="G757" s="1">
        <v>45351</v>
      </c>
      <c r="I757">
        <v>328</v>
      </c>
      <c r="K757" t="s">
        <v>952</v>
      </c>
      <c r="L757" t="s">
        <v>54</v>
      </c>
      <c r="M757" t="b">
        <v>0</v>
      </c>
      <c r="N757">
        <v>338</v>
      </c>
      <c r="T757">
        <v>338</v>
      </c>
      <c r="U757" t="s">
        <v>1887</v>
      </c>
      <c r="V757" t="s">
        <v>2427</v>
      </c>
      <c r="W757" t="s">
        <v>2086</v>
      </c>
      <c r="X757" t="s">
        <v>2037</v>
      </c>
      <c r="Y757" t="b">
        <v>1</v>
      </c>
      <c r="Z757">
        <v>318</v>
      </c>
      <c r="AA757" t="s">
        <v>976</v>
      </c>
    </row>
    <row r="758" spans="1:27" x14ac:dyDescent="0.2">
      <c r="A758" t="s">
        <v>1060</v>
      </c>
      <c r="B758">
        <v>100282</v>
      </c>
      <c r="C758">
        <v>310</v>
      </c>
      <c r="D758" t="s">
        <v>1890</v>
      </c>
      <c r="E758" t="s">
        <v>1891</v>
      </c>
      <c r="F758" t="s">
        <v>58</v>
      </c>
      <c r="G758" s="1">
        <v>45351</v>
      </c>
      <c r="I758">
        <v>328</v>
      </c>
      <c r="K758" t="s">
        <v>952</v>
      </c>
      <c r="L758" t="s">
        <v>54</v>
      </c>
      <c r="M758" t="b">
        <v>0</v>
      </c>
      <c r="N758">
        <v>338</v>
      </c>
      <c r="T758">
        <v>338</v>
      </c>
      <c r="U758" t="s">
        <v>1887</v>
      </c>
      <c r="V758" t="s">
        <v>2428</v>
      </c>
      <c r="W758" t="s">
        <v>2043</v>
      </c>
      <c r="X758" t="s">
        <v>2037</v>
      </c>
      <c r="Y758" t="b">
        <v>1</v>
      </c>
      <c r="Z758">
        <v>20</v>
      </c>
      <c r="AA758" t="s">
        <v>976</v>
      </c>
    </row>
    <row r="759" spans="1:27" x14ac:dyDescent="0.2">
      <c r="A759" t="s">
        <v>1060</v>
      </c>
      <c r="B759">
        <v>100282</v>
      </c>
      <c r="C759">
        <v>310</v>
      </c>
      <c r="D759" t="s">
        <v>1890</v>
      </c>
      <c r="E759" t="s">
        <v>1891</v>
      </c>
      <c r="F759" t="s">
        <v>58</v>
      </c>
      <c r="G759" s="1">
        <v>45351</v>
      </c>
      <c r="I759">
        <v>328</v>
      </c>
      <c r="K759" t="s">
        <v>952</v>
      </c>
      <c r="L759" t="s">
        <v>54</v>
      </c>
      <c r="M759" t="b">
        <v>0</v>
      </c>
      <c r="N759">
        <v>338</v>
      </c>
      <c r="T759">
        <v>338</v>
      </c>
      <c r="U759" t="s">
        <v>1887</v>
      </c>
      <c r="X759" t="s">
        <v>2184</v>
      </c>
      <c r="Y759" t="b">
        <v>1</v>
      </c>
      <c r="AA759" t="s">
        <v>952</v>
      </c>
    </row>
    <row r="760" spans="1:27" x14ac:dyDescent="0.2">
      <c r="A760" t="s">
        <v>518</v>
      </c>
      <c r="B760">
        <v>148352</v>
      </c>
      <c r="C760">
        <v>7</v>
      </c>
      <c r="D760" t="s">
        <v>1890</v>
      </c>
      <c r="E760" t="s">
        <v>1891</v>
      </c>
      <c r="F760" t="s">
        <v>76</v>
      </c>
      <c r="G760" s="1">
        <v>45798</v>
      </c>
      <c r="J760">
        <v>12</v>
      </c>
      <c r="K760" t="s">
        <v>53</v>
      </c>
      <c r="L760" t="s">
        <v>68</v>
      </c>
      <c r="M760" t="b">
        <v>0</v>
      </c>
      <c r="P760">
        <v>12</v>
      </c>
      <c r="T760">
        <v>12</v>
      </c>
      <c r="U760" t="s">
        <v>1887</v>
      </c>
      <c r="V760" t="s">
        <v>2429</v>
      </c>
      <c r="W760" t="s">
        <v>1928</v>
      </c>
      <c r="X760" t="s">
        <v>1929</v>
      </c>
      <c r="Y760" t="b">
        <v>1</v>
      </c>
      <c r="Z760">
        <v>12</v>
      </c>
      <c r="AA760" t="s">
        <v>976</v>
      </c>
    </row>
    <row r="761" spans="1:27" x14ac:dyDescent="0.2">
      <c r="A761" t="s">
        <v>518</v>
      </c>
      <c r="B761">
        <v>148352</v>
      </c>
      <c r="C761">
        <v>7</v>
      </c>
      <c r="D761" t="s">
        <v>1890</v>
      </c>
      <c r="E761" t="s">
        <v>1891</v>
      </c>
      <c r="F761" t="s">
        <v>76</v>
      </c>
      <c r="G761" s="1">
        <v>45798</v>
      </c>
      <c r="J761">
        <v>12</v>
      </c>
      <c r="K761" t="s">
        <v>53</v>
      </c>
      <c r="L761" t="s">
        <v>68</v>
      </c>
      <c r="M761" t="b">
        <v>0</v>
      </c>
      <c r="P761">
        <v>12</v>
      </c>
      <c r="T761">
        <v>12</v>
      </c>
      <c r="U761" t="s">
        <v>1887</v>
      </c>
      <c r="X761" t="s">
        <v>1929</v>
      </c>
      <c r="Y761" t="b">
        <v>1</v>
      </c>
      <c r="AA761" t="s">
        <v>53</v>
      </c>
    </row>
    <row r="762" spans="1:27" x14ac:dyDescent="0.2">
      <c r="A762" t="s">
        <v>1508</v>
      </c>
      <c r="B762">
        <v>326053</v>
      </c>
      <c r="C762">
        <v>91</v>
      </c>
      <c r="D762" t="s">
        <v>1890</v>
      </c>
      <c r="E762" t="s">
        <v>1891</v>
      </c>
      <c r="F762" t="s">
        <v>71</v>
      </c>
      <c r="G762" s="1">
        <v>44096</v>
      </c>
      <c r="I762">
        <v>62</v>
      </c>
      <c r="K762" t="s">
        <v>952</v>
      </c>
      <c r="L762" t="s">
        <v>973</v>
      </c>
      <c r="M762" t="b">
        <v>0</v>
      </c>
      <c r="O762">
        <v>60</v>
      </c>
      <c r="T762">
        <v>60</v>
      </c>
      <c r="U762" t="s">
        <v>1887</v>
      </c>
      <c r="V762" t="s">
        <v>2430</v>
      </c>
      <c r="W762" t="s">
        <v>1912</v>
      </c>
      <c r="X762" t="s">
        <v>2360</v>
      </c>
      <c r="Y762" t="b">
        <v>1</v>
      </c>
      <c r="Z762">
        <v>60</v>
      </c>
      <c r="AA762" t="s">
        <v>976</v>
      </c>
    </row>
    <row r="763" spans="1:27" x14ac:dyDescent="0.2">
      <c r="A763" t="s">
        <v>1508</v>
      </c>
      <c r="B763">
        <v>326053</v>
      </c>
      <c r="C763">
        <v>91</v>
      </c>
      <c r="D763" t="s">
        <v>1890</v>
      </c>
      <c r="E763" t="s">
        <v>1891</v>
      </c>
      <c r="F763" t="s">
        <v>71</v>
      </c>
      <c r="G763" s="1">
        <v>44096</v>
      </c>
      <c r="I763">
        <v>62</v>
      </c>
      <c r="K763" t="s">
        <v>952</v>
      </c>
      <c r="L763" t="s">
        <v>973</v>
      </c>
      <c r="M763" t="b">
        <v>0</v>
      </c>
      <c r="O763">
        <v>60</v>
      </c>
      <c r="T763">
        <v>60</v>
      </c>
      <c r="U763" t="s">
        <v>1887</v>
      </c>
      <c r="X763" t="s">
        <v>2360</v>
      </c>
      <c r="Y763" t="b">
        <v>1</v>
      </c>
      <c r="AA763" t="s">
        <v>952</v>
      </c>
    </row>
    <row r="764" spans="1:27" x14ac:dyDescent="0.2">
      <c r="A764" t="s">
        <v>1780</v>
      </c>
      <c r="B764">
        <v>109607</v>
      </c>
      <c r="C764">
        <v>502</v>
      </c>
      <c r="D764" t="s">
        <v>1890</v>
      </c>
      <c r="E764" t="s">
        <v>1891</v>
      </c>
      <c r="F764" t="s">
        <v>58</v>
      </c>
      <c r="G764" s="1">
        <v>44193</v>
      </c>
      <c r="I764">
        <v>1008</v>
      </c>
      <c r="K764" t="s">
        <v>952</v>
      </c>
      <c r="L764" t="s">
        <v>973</v>
      </c>
      <c r="M764" t="b">
        <v>0</v>
      </c>
      <c r="O764">
        <v>478</v>
      </c>
      <c r="T764">
        <v>478</v>
      </c>
      <c r="U764" t="s">
        <v>1887</v>
      </c>
      <c r="V764" t="s">
        <v>2431</v>
      </c>
      <c r="W764" t="s">
        <v>1997</v>
      </c>
      <c r="X764" t="s">
        <v>1962</v>
      </c>
      <c r="Y764" t="b">
        <v>1</v>
      </c>
      <c r="Z764">
        <v>463</v>
      </c>
      <c r="AA764" t="s">
        <v>976</v>
      </c>
    </row>
    <row r="765" spans="1:27" x14ac:dyDescent="0.2">
      <c r="A765" t="s">
        <v>1780</v>
      </c>
      <c r="B765">
        <v>109607</v>
      </c>
      <c r="C765">
        <v>502</v>
      </c>
      <c r="D765" t="s">
        <v>1890</v>
      </c>
      <c r="E765" t="s">
        <v>1891</v>
      </c>
      <c r="F765" t="s">
        <v>58</v>
      </c>
      <c r="G765" s="1">
        <v>44193</v>
      </c>
      <c r="I765">
        <v>1008</v>
      </c>
      <c r="K765" t="s">
        <v>952</v>
      </c>
      <c r="L765" t="s">
        <v>973</v>
      </c>
      <c r="M765" t="b">
        <v>0</v>
      </c>
      <c r="O765">
        <v>478</v>
      </c>
      <c r="T765">
        <v>478</v>
      </c>
      <c r="U765" t="s">
        <v>1887</v>
      </c>
      <c r="V765" t="s">
        <v>2432</v>
      </c>
      <c r="W765" t="s">
        <v>1997</v>
      </c>
      <c r="X765" t="s">
        <v>1962</v>
      </c>
      <c r="Y765" t="b">
        <v>1</v>
      </c>
      <c r="Z765">
        <v>15</v>
      </c>
      <c r="AA765" t="s">
        <v>976</v>
      </c>
    </row>
    <row r="766" spans="1:27" x14ac:dyDescent="0.2">
      <c r="A766" t="s">
        <v>1780</v>
      </c>
      <c r="B766">
        <v>109607</v>
      </c>
      <c r="C766">
        <v>502</v>
      </c>
      <c r="D766" t="s">
        <v>1890</v>
      </c>
      <c r="E766" t="s">
        <v>1891</v>
      </c>
      <c r="F766" t="s">
        <v>58</v>
      </c>
      <c r="G766" s="1">
        <v>44193</v>
      </c>
      <c r="I766">
        <v>1008</v>
      </c>
      <c r="K766" t="s">
        <v>952</v>
      </c>
      <c r="L766" t="s">
        <v>973</v>
      </c>
      <c r="M766" t="b">
        <v>0</v>
      </c>
      <c r="O766">
        <v>478</v>
      </c>
      <c r="T766">
        <v>478</v>
      </c>
      <c r="U766" t="s">
        <v>1887</v>
      </c>
      <c r="X766" t="s">
        <v>1962</v>
      </c>
      <c r="Y766" t="b">
        <v>1</v>
      </c>
      <c r="AA766" t="s">
        <v>952</v>
      </c>
    </row>
    <row r="767" spans="1:27" x14ac:dyDescent="0.2">
      <c r="A767" t="s">
        <v>1780</v>
      </c>
      <c r="B767">
        <v>109607</v>
      </c>
      <c r="C767">
        <v>502</v>
      </c>
      <c r="D767" t="s">
        <v>1890</v>
      </c>
      <c r="E767" t="s">
        <v>1891</v>
      </c>
      <c r="F767" t="s">
        <v>58</v>
      </c>
      <c r="G767" s="1">
        <v>44193</v>
      </c>
      <c r="I767">
        <v>1008</v>
      </c>
      <c r="K767" t="s">
        <v>952</v>
      </c>
      <c r="L767" t="s">
        <v>973</v>
      </c>
      <c r="M767" t="b">
        <v>0</v>
      </c>
      <c r="O767">
        <v>478</v>
      </c>
      <c r="T767">
        <v>478</v>
      </c>
      <c r="U767" t="s">
        <v>1887</v>
      </c>
      <c r="X767" t="s">
        <v>2308</v>
      </c>
      <c r="Y767" t="b">
        <v>1</v>
      </c>
      <c r="AA767" t="s">
        <v>952</v>
      </c>
    </row>
    <row r="768" spans="1:27" x14ac:dyDescent="0.2">
      <c r="A768" t="s">
        <v>264</v>
      </c>
      <c r="B768">
        <v>202744</v>
      </c>
      <c r="C768">
        <v>17</v>
      </c>
      <c r="D768" t="s">
        <v>1890</v>
      </c>
      <c r="E768" t="s">
        <v>1891</v>
      </c>
      <c r="F768" t="s">
        <v>76</v>
      </c>
      <c r="G768" s="1">
        <v>45811</v>
      </c>
      <c r="H768" s="1">
        <v>45925</v>
      </c>
      <c r="J768">
        <v>11</v>
      </c>
      <c r="K768" t="s">
        <v>53</v>
      </c>
      <c r="L768" t="s">
        <v>68</v>
      </c>
      <c r="M768" t="b">
        <v>0</v>
      </c>
      <c r="P768">
        <v>16</v>
      </c>
      <c r="T768">
        <v>16</v>
      </c>
      <c r="U768" t="s">
        <v>1887</v>
      </c>
      <c r="V768" t="s">
        <v>2433</v>
      </c>
      <c r="W768" t="s">
        <v>1887</v>
      </c>
      <c r="X768" t="s">
        <v>1987</v>
      </c>
      <c r="Y768" t="b">
        <v>1</v>
      </c>
      <c r="Z768">
        <v>5</v>
      </c>
      <c r="AA768" t="s">
        <v>976</v>
      </c>
    </row>
    <row r="769" spans="1:27" x14ac:dyDescent="0.2">
      <c r="A769" t="s">
        <v>264</v>
      </c>
      <c r="B769">
        <v>202744</v>
      </c>
      <c r="C769">
        <v>17</v>
      </c>
      <c r="D769" t="s">
        <v>1890</v>
      </c>
      <c r="E769" t="s">
        <v>1891</v>
      </c>
      <c r="F769" t="s">
        <v>76</v>
      </c>
      <c r="G769" s="1">
        <v>45811</v>
      </c>
      <c r="H769" s="1">
        <v>45925</v>
      </c>
      <c r="J769">
        <v>11</v>
      </c>
      <c r="K769" t="s">
        <v>53</v>
      </c>
      <c r="L769" t="s">
        <v>68</v>
      </c>
      <c r="M769" t="b">
        <v>0</v>
      </c>
      <c r="P769">
        <v>16</v>
      </c>
      <c r="T769">
        <v>16</v>
      </c>
      <c r="U769" t="s">
        <v>1887</v>
      </c>
      <c r="V769" t="s">
        <v>2434</v>
      </c>
      <c r="W769" t="s">
        <v>1887</v>
      </c>
      <c r="X769" t="s">
        <v>1987</v>
      </c>
      <c r="Y769" t="b">
        <v>1</v>
      </c>
      <c r="Z769">
        <v>11</v>
      </c>
      <c r="AA769" t="s">
        <v>976</v>
      </c>
    </row>
    <row r="770" spans="1:27" x14ac:dyDescent="0.2">
      <c r="A770" t="s">
        <v>264</v>
      </c>
      <c r="B770">
        <v>202744</v>
      </c>
      <c r="C770">
        <v>17</v>
      </c>
      <c r="D770" t="s">
        <v>1890</v>
      </c>
      <c r="E770" t="s">
        <v>1891</v>
      </c>
      <c r="F770" t="s">
        <v>76</v>
      </c>
      <c r="G770" s="1">
        <v>45811</v>
      </c>
      <c r="H770" s="1">
        <v>45925</v>
      </c>
      <c r="J770">
        <v>11</v>
      </c>
      <c r="K770" t="s">
        <v>53</v>
      </c>
      <c r="L770" t="s">
        <v>68</v>
      </c>
      <c r="M770" t="b">
        <v>0</v>
      </c>
      <c r="P770">
        <v>16</v>
      </c>
      <c r="T770">
        <v>16</v>
      </c>
      <c r="U770" t="s">
        <v>1887</v>
      </c>
      <c r="X770" t="s">
        <v>1987</v>
      </c>
      <c r="Y770" t="b">
        <v>1</v>
      </c>
      <c r="AA770" t="s">
        <v>53</v>
      </c>
    </row>
    <row r="771" spans="1:27" x14ac:dyDescent="0.2">
      <c r="A771" t="s">
        <v>279</v>
      </c>
      <c r="B771">
        <v>466491</v>
      </c>
      <c r="C771">
        <v>128</v>
      </c>
      <c r="D771" t="s">
        <v>1890</v>
      </c>
      <c r="E771" t="s">
        <v>1891</v>
      </c>
      <c r="F771" t="s">
        <v>58</v>
      </c>
      <c r="G771" s="1">
        <v>45645</v>
      </c>
      <c r="H771" s="1">
        <v>45720</v>
      </c>
      <c r="I771">
        <v>51</v>
      </c>
      <c r="J771">
        <v>139</v>
      </c>
      <c r="K771" t="s">
        <v>53</v>
      </c>
      <c r="L771" t="s">
        <v>54</v>
      </c>
      <c r="M771" t="b">
        <v>1</v>
      </c>
      <c r="N771">
        <v>135</v>
      </c>
      <c r="O771">
        <v>50</v>
      </c>
      <c r="T771">
        <v>185</v>
      </c>
      <c r="U771" t="s">
        <v>1887</v>
      </c>
      <c r="V771" t="s">
        <v>2435</v>
      </c>
      <c r="W771" t="s">
        <v>1936</v>
      </c>
      <c r="X771" t="s">
        <v>1962</v>
      </c>
      <c r="Y771" t="b">
        <v>1</v>
      </c>
      <c r="Z771">
        <v>50</v>
      </c>
      <c r="AA771" t="s">
        <v>976</v>
      </c>
    </row>
    <row r="772" spans="1:27" x14ac:dyDescent="0.2">
      <c r="A772" t="s">
        <v>279</v>
      </c>
      <c r="B772">
        <v>466491</v>
      </c>
      <c r="C772">
        <v>128</v>
      </c>
      <c r="D772" t="s">
        <v>1890</v>
      </c>
      <c r="E772" t="s">
        <v>1891</v>
      </c>
      <c r="F772" t="s">
        <v>58</v>
      </c>
      <c r="G772" s="1">
        <v>45645</v>
      </c>
      <c r="H772" s="1">
        <v>45720</v>
      </c>
      <c r="I772">
        <v>51</v>
      </c>
      <c r="J772">
        <v>139</v>
      </c>
      <c r="K772" t="s">
        <v>53</v>
      </c>
      <c r="L772" t="s">
        <v>54</v>
      </c>
      <c r="M772" t="b">
        <v>1</v>
      </c>
      <c r="N772">
        <v>135</v>
      </c>
      <c r="O772">
        <v>50</v>
      </c>
      <c r="T772">
        <v>185</v>
      </c>
      <c r="U772" t="s">
        <v>1887</v>
      </c>
      <c r="V772" t="s">
        <v>2436</v>
      </c>
      <c r="W772" t="s">
        <v>1940</v>
      </c>
      <c r="X772" t="s">
        <v>1900</v>
      </c>
      <c r="Y772" t="b">
        <v>1</v>
      </c>
      <c r="Z772">
        <v>135</v>
      </c>
      <c r="AA772" t="s">
        <v>976</v>
      </c>
    </row>
    <row r="773" spans="1:27" x14ac:dyDescent="0.2">
      <c r="A773" t="s">
        <v>279</v>
      </c>
      <c r="B773">
        <v>466491</v>
      </c>
      <c r="C773">
        <v>128</v>
      </c>
      <c r="D773" t="s">
        <v>1890</v>
      </c>
      <c r="E773" t="s">
        <v>1891</v>
      </c>
      <c r="F773" t="s">
        <v>58</v>
      </c>
      <c r="G773" s="1">
        <v>45645</v>
      </c>
      <c r="H773" s="1">
        <v>45720</v>
      </c>
      <c r="I773">
        <v>51</v>
      </c>
      <c r="J773">
        <v>139</v>
      </c>
      <c r="K773" t="s">
        <v>53</v>
      </c>
      <c r="L773" t="s">
        <v>54</v>
      </c>
      <c r="M773" t="b">
        <v>1</v>
      </c>
      <c r="N773">
        <v>135</v>
      </c>
      <c r="O773">
        <v>50</v>
      </c>
      <c r="T773">
        <v>185</v>
      </c>
      <c r="U773" t="s">
        <v>1887</v>
      </c>
      <c r="X773" t="s">
        <v>1962</v>
      </c>
      <c r="Y773" t="b">
        <v>1</v>
      </c>
      <c r="AA773" t="s">
        <v>952</v>
      </c>
    </row>
    <row r="774" spans="1:27" x14ac:dyDescent="0.2">
      <c r="A774" t="s">
        <v>279</v>
      </c>
      <c r="B774">
        <v>466491</v>
      </c>
      <c r="C774">
        <v>128</v>
      </c>
      <c r="D774" t="s">
        <v>1890</v>
      </c>
      <c r="E774" t="s">
        <v>1891</v>
      </c>
      <c r="F774" t="s">
        <v>58</v>
      </c>
      <c r="G774" s="1">
        <v>45645</v>
      </c>
      <c r="H774" s="1">
        <v>45720</v>
      </c>
      <c r="I774">
        <v>51</v>
      </c>
      <c r="J774">
        <v>139</v>
      </c>
      <c r="K774" t="s">
        <v>53</v>
      </c>
      <c r="L774" t="s">
        <v>54</v>
      </c>
      <c r="M774" t="b">
        <v>1</v>
      </c>
      <c r="N774">
        <v>135</v>
      </c>
      <c r="O774">
        <v>50</v>
      </c>
      <c r="T774">
        <v>185</v>
      </c>
      <c r="U774" t="s">
        <v>1887</v>
      </c>
      <c r="X774" t="s">
        <v>1900</v>
      </c>
      <c r="Y774" t="b">
        <v>1</v>
      </c>
      <c r="AA774" t="s">
        <v>53</v>
      </c>
    </row>
    <row r="775" spans="1:27" x14ac:dyDescent="0.2">
      <c r="A775" t="s">
        <v>1360</v>
      </c>
      <c r="B775">
        <v>520949</v>
      </c>
      <c r="D775" t="s">
        <v>1885</v>
      </c>
      <c r="E775" t="s">
        <v>1930</v>
      </c>
      <c r="G775" s="1">
        <v>45324</v>
      </c>
      <c r="I775">
        <v>51</v>
      </c>
      <c r="K775" t="s">
        <v>952</v>
      </c>
      <c r="L775" t="s">
        <v>54</v>
      </c>
      <c r="M775" t="b">
        <v>0</v>
      </c>
      <c r="N775">
        <v>61</v>
      </c>
      <c r="T775">
        <v>61</v>
      </c>
      <c r="U775" t="s">
        <v>1887</v>
      </c>
      <c r="V775" t="s">
        <v>2437</v>
      </c>
      <c r="W775" t="s">
        <v>2306</v>
      </c>
      <c r="X775" t="s">
        <v>2308</v>
      </c>
      <c r="Y775" t="b">
        <v>1</v>
      </c>
      <c r="AA775" t="s">
        <v>952</v>
      </c>
    </row>
    <row r="776" spans="1:27" x14ac:dyDescent="0.2">
      <c r="A776" t="s">
        <v>1360</v>
      </c>
      <c r="B776">
        <v>520949</v>
      </c>
      <c r="D776" t="s">
        <v>1885</v>
      </c>
      <c r="E776" t="s">
        <v>1930</v>
      </c>
      <c r="G776" s="1">
        <v>45324</v>
      </c>
      <c r="I776">
        <v>51</v>
      </c>
      <c r="K776" t="s">
        <v>952</v>
      </c>
      <c r="L776" t="s">
        <v>54</v>
      </c>
      <c r="M776" t="b">
        <v>0</v>
      </c>
      <c r="N776">
        <v>61</v>
      </c>
      <c r="T776">
        <v>61</v>
      </c>
      <c r="U776" t="s">
        <v>1887</v>
      </c>
      <c r="V776" t="s">
        <v>2438</v>
      </c>
      <c r="W776" t="s">
        <v>2306</v>
      </c>
      <c r="X776" t="s">
        <v>2308</v>
      </c>
      <c r="Y776" t="b">
        <v>1</v>
      </c>
      <c r="Z776">
        <v>50</v>
      </c>
      <c r="AA776" t="s">
        <v>976</v>
      </c>
    </row>
    <row r="777" spans="1:27" x14ac:dyDescent="0.2">
      <c r="A777" t="s">
        <v>1360</v>
      </c>
      <c r="B777">
        <v>520949</v>
      </c>
      <c r="D777" t="s">
        <v>1885</v>
      </c>
      <c r="E777" t="s">
        <v>1930</v>
      </c>
      <c r="G777" s="1">
        <v>45324</v>
      </c>
      <c r="I777">
        <v>51</v>
      </c>
      <c r="K777" t="s">
        <v>952</v>
      </c>
      <c r="L777" t="s">
        <v>54</v>
      </c>
      <c r="M777" t="b">
        <v>0</v>
      </c>
      <c r="N777">
        <v>61</v>
      </c>
      <c r="T777">
        <v>61</v>
      </c>
      <c r="U777" t="s">
        <v>1887</v>
      </c>
      <c r="V777" t="s">
        <v>2439</v>
      </c>
      <c r="W777" t="s">
        <v>2025</v>
      </c>
      <c r="X777" t="s">
        <v>2045</v>
      </c>
      <c r="Y777" t="b">
        <v>1</v>
      </c>
      <c r="Z777">
        <v>11</v>
      </c>
      <c r="AA777" t="s">
        <v>976</v>
      </c>
    </row>
    <row r="778" spans="1:27" x14ac:dyDescent="0.2">
      <c r="A778" t="s">
        <v>1360</v>
      </c>
      <c r="B778">
        <v>520949</v>
      </c>
      <c r="D778" t="s">
        <v>1885</v>
      </c>
      <c r="E778" t="s">
        <v>1930</v>
      </c>
      <c r="G778" s="1">
        <v>45324</v>
      </c>
      <c r="I778">
        <v>51</v>
      </c>
      <c r="K778" t="s">
        <v>952</v>
      </c>
      <c r="L778" t="s">
        <v>54</v>
      </c>
      <c r="M778" t="b">
        <v>0</v>
      </c>
      <c r="N778">
        <v>61</v>
      </c>
      <c r="T778">
        <v>61</v>
      </c>
      <c r="U778" t="s">
        <v>1887</v>
      </c>
      <c r="X778" t="s">
        <v>2045</v>
      </c>
      <c r="Y778" t="b">
        <v>1</v>
      </c>
      <c r="AA778" t="s">
        <v>952</v>
      </c>
    </row>
    <row r="779" spans="1:27" x14ac:dyDescent="0.2">
      <c r="A779" t="s">
        <v>1297</v>
      </c>
      <c r="B779">
        <v>523755</v>
      </c>
      <c r="D779" t="s">
        <v>1885</v>
      </c>
      <c r="E779" t="s">
        <v>1930</v>
      </c>
      <c r="G779" s="1">
        <v>45324</v>
      </c>
      <c r="I779">
        <v>24</v>
      </c>
      <c r="K779" t="s">
        <v>952</v>
      </c>
      <c r="L779" t="s">
        <v>54</v>
      </c>
      <c r="M779" t="b">
        <v>0</v>
      </c>
      <c r="N779">
        <v>24</v>
      </c>
      <c r="T779">
        <v>24</v>
      </c>
      <c r="U779" t="s">
        <v>1887</v>
      </c>
      <c r="V779" t="s">
        <v>2440</v>
      </c>
      <c r="W779" t="s">
        <v>2441</v>
      </c>
      <c r="X779" t="s">
        <v>2398</v>
      </c>
      <c r="Y779" t="b">
        <v>1</v>
      </c>
      <c r="Z779">
        <v>12</v>
      </c>
      <c r="AA779" t="s">
        <v>976</v>
      </c>
    </row>
    <row r="780" spans="1:27" x14ac:dyDescent="0.2">
      <c r="A780" t="s">
        <v>1297</v>
      </c>
      <c r="B780">
        <v>523755</v>
      </c>
      <c r="D780" t="s">
        <v>1885</v>
      </c>
      <c r="E780" t="s">
        <v>1930</v>
      </c>
      <c r="G780" s="1">
        <v>45324</v>
      </c>
      <c r="I780">
        <v>24</v>
      </c>
      <c r="K780" t="s">
        <v>952</v>
      </c>
      <c r="L780" t="s">
        <v>54</v>
      </c>
      <c r="M780" t="b">
        <v>0</v>
      </c>
      <c r="N780">
        <v>24</v>
      </c>
      <c r="T780">
        <v>24</v>
      </c>
      <c r="U780" t="s">
        <v>1887</v>
      </c>
      <c r="V780" t="s">
        <v>2442</v>
      </c>
      <c r="W780" t="s">
        <v>2123</v>
      </c>
      <c r="X780" t="s">
        <v>2124</v>
      </c>
      <c r="Y780" t="b">
        <v>1</v>
      </c>
      <c r="Z780">
        <v>12</v>
      </c>
      <c r="AA780" t="s">
        <v>976</v>
      </c>
    </row>
    <row r="781" spans="1:27" x14ac:dyDescent="0.2">
      <c r="A781" t="s">
        <v>1297</v>
      </c>
      <c r="B781">
        <v>523755</v>
      </c>
      <c r="D781" t="s">
        <v>1885</v>
      </c>
      <c r="E781" t="s">
        <v>1930</v>
      </c>
      <c r="G781" s="1">
        <v>45324</v>
      </c>
      <c r="I781">
        <v>24</v>
      </c>
      <c r="K781" t="s">
        <v>952</v>
      </c>
      <c r="L781" t="s">
        <v>54</v>
      </c>
      <c r="M781" t="b">
        <v>0</v>
      </c>
      <c r="N781">
        <v>24</v>
      </c>
      <c r="T781">
        <v>24</v>
      </c>
      <c r="U781" t="s">
        <v>1887</v>
      </c>
      <c r="X781" t="s">
        <v>2398</v>
      </c>
      <c r="Y781" t="b">
        <v>1</v>
      </c>
      <c r="AA781" t="s">
        <v>952</v>
      </c>
    </row>
    <row r="782" spans="1:27" x14ac:dyDescent="0.2">
      <c r="A782" t="s">
        <v>1297</v>
      </c>
      <c r="B782">
        <v>523755</v>
      </c>
      <c r="D782" t="s">
        <v>1885</v>
      </c>
      <c r="E782" t="s">
        <v>1930</v>
      </c>
      <c r="G782" s="1">
        <v>45324</v>
      </c>
      <c r="I782">
        <v>24</v>
      </c>
      <c r="K782" t="s">
        <v>952</v>
      </c>
      <c r="L782" t="s">
        <v>54</v>
      </c>
      <c r="M782" t="b">
        <v>0</v>
      </c>
      <c r="N782">
        <v>24</v>
      </c>
      <c r="T782">
        <v>24</v>
      </c>
      <c r="U782" t="s">
        <v>1887</v>
      </c>
      <c r="X782" t="s">
        <v>2124</v>
      </c>
      <c r="Y782" t="b">
        <v>1</v>
      </c>
      <c r="AA782" t="s">
        <v>952</v>
      </c>
    </row>
    <row r="783" spans="1:27" x14ac:dyDescent="0.2">
      <c r="A783" t="s">
        <v>256</v>
      </c>
      <c r="B783">
        <v>109470</v>
      </c>
      <c r="C783">
        <v>25</v>
      </c>
      <c r="D783" t="s">
        <v>1890</v>
      </c>
      <c r="E783" t="s">
        <v>1891</v>
      </c>
      <c r="F783" t="s">
        <v>76</v>
      </c>
      <c r="G783" s="1">
        <v>45810</v>
      </c>
      <c r="I783">
        <v>30</v>
      </c>
      <c r="J783">
        <v>35</v>
      </c>
      <c r="K783" t="s">
        <v>53</v>
      </c>
      <c r="L783" t="s">
        <v>54</v>
      </c>
      <c r="M783" t="b">
        <v>1</v>
      </c>
      <c r="N783">
        <v>34</v>
      </c>
      <c r="O783">
        <v>21</v>
      </c>
      <c r="T783">
        <v>55</v>
      </c>
      <c r="U783" t="s">
        <v>1887</v>
      </c>
      <c r="V783" t="s">
        <v>2443</v>
      </c>
      <c r="W783" t="s">
        <v>1889</v>
      </c>
      <c r="X783" t="s">
        <v>1913</v>
      </c>
      <c r="Y783" t="b">
        <v>1</v>
      </c>
      <c r="Z783">
        <v>21</v>
      </c>
      <c r="AA783" t="s">
        <v>976</v>
      </c>
    </row>
    <row r="784" spans="1:27" x14ac:dyDescent="0.2">
      <c r="A784" t="s">
        <v>256</v>
      </c>
      <c r="B784">
        <v>109470</v>
      </c>
      <c r="C784">
        <v>25</v>
      </c>
      <c r="D784" t="s">
        <v>1890</v>
      </c>
      <c r="E784" t="s">
        <v>1891</v>
      </c>
      <c r="F784" t="s">
        <v>76</v>
      </c>
      <c r="G784" s="1">
        <v>45810</v>
      </c>
      <c r="I784">
        <v>30</v>
      </c>
      <c r="J784">
        <v>35</v>
      </c>
      <c r="K784" t="s">
        <v>53</v>
      </c>
      <c r="L784" t="s">
        <v>54</v>
      </c>
      <c r="M784" t="b">
        <v>1</v>
      </c>
      <c r="N784">
        <v>34</v>
      </c>
      <c r="O784">
        <v>21</v>
      </c>
      <c r="T784">
        <v>55</v>
      </c>
      <c r="U784" t="s">
        <v>1887</v>
      </c>
      <c r="V784" t="s">
        <v>2444</v>
      </c>
      <c r="W784" t="s">
        <v>1897</v>
      </c>
      <c r="X784" t="s">
        <v>1898</v>
      </c>
      <c r="Y784" t="b">
        <v>1</v>
      </c>
      <c r="Z784">
        <v>34</v>
      </c>
      <c r="AA784" t="s">
        <v>976</v>
      </c>
    </row>
    <row r="785" spans="1:27" x14ac:dyDescent="0.2">
      <c r="A785" t="s">
        <v>256</v>
      </c>
      <c r="B785">
        <v>109470</v>
      </c>
      <c r="C785">
        <v>25</v>
      </c>
      <c r="D785" t="s">
        <v>1890</v>
      </c>
      <c r="E785" t="s">
        <v>1891</v>
      </c>
      <c r="F785" t="s">
        <v>76</v>
      </c>
      <c r="G785" s="1">
        <v>45810</v>
      </c>
      <c r="I785">
        <v>30</v>
      </c>
      <c r="J785">
        <v>35</v>
      </c>
      <c r="K785" t="s">
        <v>53</v>
      </c>
      <c r="L785" t="s">
        <v>54</v>
      </c>
      <c r="M785" t="b">
        <v>1</v>
      </c>
      <c r="N785">
        <v>34</v>
      </c>
      <c r="O785">
        <v>21</v>
      </c>
      <c r="T785">
        <v>55</v>
      </c>
      <c r="U785" t="s">
        <v>1887</v>
      </c>
      <c r="X785" t="s">
        <v>1913</v>
      </c>
      <c r="Y785" t="b">
        <v>1</v>
      </c>
      <c r="AA785" t="s">
        <v>952</v>
      </c>
    </row>
    <row r="786" spans="1:27" x14ac:dyDescent="0.2">
      <c r="A786" t="s">
        <v>256</v>
      </c>
      <c r="B786">
        <v>109470</v>
      </c>
      <c r="C786">
        <v>25</v>
      </c>
      <c r="D786" t="s">
        <v>1890</v>
      </c>
      <c r="E786" t="s">
        <v>1891</v>
      </c>
      <c r="F786" t="s">
        <v>76</v>
      </c>
      <c r="G786" s="1">
        <v>45810</v>
      </c>
      <c r="I786">
        <v>30</v>
      </c>
      <c r="J786">
        <v>35</v>
      </c>
      <c r="K786" t="s">
        <v>53</v>
      </c>
      <c r="L786" t="s">
        <v>54</v>
      </c>
      <c r="M786" t="b">
        <v>1</v>
      </c>
      <c r="N786">
        <v>34</v>
      </c>
      <c r="O786">
        <v>21</v>
      </c>
      <c r="T786">
        <v>55</v>
      </c>
      <c r="U786" t="s">
        <v>1887</v>
      </c>
      <c r="X786" t="s">
        <v>1966</v>
      </c>
      <c r="Y786" t="b">
        <v>1</v>
      </c>
      <c r="AA786" t="s">
        <v>952</v>
      </c>
    </row>
    <row r="787" spans="1:27" x14ac:dyDescent="0.2">
      <c r="A787" t="s">
        <v>256</v>
      </c>
      <c r="B787">
        <v>109470</v>
      </c>
      <c r="C787">
        <v>25</v>
      </c>
      <c r="D787" t="s">
        <v>1890</v>
      </c>
      <c r="E787" t="s">
        <v>1891</v>
      </c>
      <c r="F787" t="s">
        <v>76</v>
      </c>
      <c r="G787" s="1">
        <v>45810</v>
      </c>
      <c r="I787">
        <v>30</v>
      </c>
      <c r="J787">
        <v>35</v>
      </c>
      <c r="K787" t="s">
        <v>53</v>
      </c>
      <c r="L787" t="s">
        <v>54</v>
      </c>
      <c r="M787" t="b">
        <v>1</v>
      </c>
      <c r="N787">
        <v>34</v>
      </c>
      <c r="O787">
        <v>21</v>
      </c>
      <c r="T787">
        <v>55</v>
      </c>
      <c r="U787" t="s">
        <v>1887</v>
      </c>
      <c r="X787" t="s">
        <v>2124</v>
      </c>
      <c r="Y787" t="b">
        <v>1</v>
      </c>
      <c r="AA787" t="s">
        <v>952</v>
      </c>
    </row>
    <row r="788" spans="1:27" x14ac:dyDescent="0.2">
      <c r="A788" t="s">
        <v>256</v>
      </c>
      <c r="B788">
        <v>109470</v>
      </c>
      <c r="C788">
        <v>25</v>
      </c>
      <c r="D788" t="s">
        <v>1890</v>
      </c>
      <c r="E788" t="s">
        <v>1891</v>
      </c>
      <c r="F788" t="s">
        <v>76</v>
      </c>
      <c r="G788" s="1">
        <v>45810</v>
      </c>
      <c r="I788">
        <v>30</v>
      </c>
      <c r="J788">
        <v>35</v>
      </c>
      <c r="K788" t="s">
        <v>53</v>
      </c>
      <c r="L788" t="s">
        <v>54</v>
      </c>
      <c r="M788" t="b">
        <v>1</v>
      </c>
      <c r="N788">
        <v>34</v>
      </c>
      <c r="O788">
        <v>21</v>
      </c>
      <c r="T788">
        <v>55</v>
      </c>
      <c r="U788" t="s">
        <v>1887</v>
      </c>
      <c r="X788" t="s">
        <v>1898</v>
      </c>
      <c r="Y788" t="b">
        <v>1</v>
      </c>
      <c r="AA788" t="s">
        <v>53</v>
      </c>
    </row>
    <row r="789" spans="1:27" x14ac:dyDescent="0.2">
      <c r="A789" t="s">
        <v>606</v>
      </c>
      <c r="B789">
        <v>112441</v>
      </c>
      <c r="C789">
        <v>68</v>
      </c>
      <c r="D789" t="s">
        <v>1890</v>
      </c>
      <c r="E789" t="s">
        <v>1891</v>
      </c>
      <c r="F789" t="s">
        <v>71</v>
      </c>
      <c r="G789" s="1">
        <v>45777</v>
      </c>
      <c r="H789" s="1">
        <v>45903</v>
      </c>
      <c r="I789">
        <v>67</v>
      </c>
      <c r="J789">
        <v>53</v>
      </c>
      <c r="K789" t="s">
        <v>53</v>
      </c>
      <c r="L789" t="s">
        <v>68</v>
      </c>
      <c r="M789" t="b">
        <v>0</v>
      </c>
      <c r="P789">
        <v>52</v>
      </c>
      <c r="T789">
        <v>52</v>
      </c>
      <c r="U789" t="s">
        <v>1887</v>
      </c>
      <c r="V789" t="s">
        <v>2445</v>
      </c>
      <c r="W789" t="s">
        <v>1928</v>
      </c>
      <c r="X789" t="s">
        <v>2300</v>
      </c>
      <c r="Y789" t="b">
        <v>1</v>
      </c>
      <c r="Z789">
        <v>52</v>
      </c>
      <c r="AA789" t="s">
        <v>976</v>
      </c>
    </row>
    <row r="790" spans="1:27" x14ac:dyDescent="0.2">
      <c r="A790" t="s">
        <v>606</v>
      </c>
      <c r="B790">
        <v>112441</v>
      </c>
      <c r="C790">
        <v>68</v>
      </c>
      <c r="D790" t="s">
        <v>1890</v>
      </c>
      <c r="E790" t="s">
        <v>1891</v>
      </c>
      <c r="F790" t="s">
        <v>71</v>
      </c>
      <c r="G790" s="1">
        <v>45777</v>
      </c>
      <c r="H790" s="1">
        <v>45903</v>
      </c>
      <c r="I790">
        <v>67</v>
      </c>
      <c r="J790">
        <v>53</v>
      </c>
      <c r="K790" t="s">
        <v>53</v>
      </c>
      <c r="L790" t="s">
        <v>68</v>
      </c>
      <c r="M790" t="b">
        <v>0</v>
      </c>
      <c r="P790">
        <v>52</v>
      </c>
      <c r="T790">
        <v>52</v>
      </c>
      <c r="U790" t="s">
        <v>1887</v>
      </c>
      <c r="X790" t="s">
        <v>2300</v>
      </c>
      <c r="Y790" t="b">
        <v>1</v>
      </c>
      <c r="AA790" t="s">
        <v>53</v>
      </c>
    </row>
    <row r="791" spans="1:27" x14ac:dyDescent="0.2">
      <c r="A791" t="s">
        <v>1743</v>
      </c>
      <c r="B791">
        <v>112384</v>
      </c>
      <c r="C791">
        <v>187</v>
      </c>
      <c r="D791" t="s">
        <v>1890</v>
      </c>
      <c r="E791" t="s">
        <v>1891</v>
      </c>
      <c r="F791" t="s">
        <v>58</v>
      </c>
      <c r="G791" s="1">
        <v>45275</v>
      </c>
      <c r="I791">
        <v>155</v>
      </c>
      <c r="K791" t="s">
        <v>952</v>
      </c>
      <c r="L791" t="s">
        <v>54</v>
      </c>
      <c r="M791" t="b">
        <v>0</v>
      </c>
      <c r="N791">
        <v>187</v>
      </c>
      <c r="T791">
        <v>187</v>
      </c>
      <c r="U791" t="s">
        <v>1887</v>
      </c>
      <c r="V791" t="s">
        <v>2446</v>
      </c>
      <c r="W791" t="s">
        <v>2248</v>
      </c>
      <c r="X791" t="s">
        <v>2249</v>
      </c>
      <c r="Y791" t="b">
        <v>1</v>
      </c>
      <c r="Z791">
        <v>187</v>
      </c>
      <c r="AA791" t="s">
        <v>976</v>
      </c>
    </row>
    <row r="792" spans="1:27" x14ac:dyDescent="0.2">
      <c r="A792" t="s">
        <v>1743</v>
      </c>
      <c r="B792">
        <v>112384</v>
      </c>
      <c r="C792">
        <v>187</v>
      </c>
      <c r="D792" t="s">
        <v>1890</v>
      </c>
      <c r="E792" t="s">
        <v>1891</v>
      </c>
      <c r="F792" t="s">
        <v>58</v>
      </c>
      <c r="G792" s="1">
        <v>45275</v>
      </c>
      <c r="I792">
        <v>155</v>
      </c>
      <c r="K792" t="s">
        <v>952</v>
      </c>
      <c r="L792" t="s">
        <v>54</v>
      </c>
      <c r="M792" t="b">
        <v>0</v>
      </c>
      <c r="N792">
        <v>187</v>
      </c>
      <c r="T792">
        <v>187</v>
      </c>
      <c r="U792" t="s">
        <v>1887</v>
      </c>
      <c r="X792" t="s">
        <v>2249</v>
      </c>
      <c r="Y792" t="b">
        <v>1</v>
      </c>
      <c r="AA792" t="s">
        <v>952</v>
      </c>
    </row>
    <row r="793" spans="1:27" x14ac:dyDescent="0.2">
      <c r="A793" t="s">
        <v>1044</v>
      </c>
      <c r="B793">
        <v>109717</v>
      </c>
      <c r="C793">
        <v>1002</v>
      </c>
      <c r="D793" t="s">
        <v>1890</v>
      </c>
      <c r="E793" t="s">
        <v>1891</v>
      </c>
      <c r="F793" t="s">
        <v>55</v>
      </c>
      <c r="G793" s="1">
        <v>45301</v>
      </c>
      <c r="H793" s="1">
        <v>46008</v>
      </c>
      <c r="I793">
        <v>2863</v>
      </c>
      <c r="J793">
        <v>1022</v>
      </c>
      <c r="K793" t="s">
        <v>952</v>
      </c>
      <c r="L793" t="s">
        <v>54</v>
      </c>
      <c r="M793" t="b">
        <v>1</v>
      </c>
      <c r="N793">
        <v>975</v>
      </c>
      <c r="S793">
        <v>2</v>
      </c>
      <c r="T793">
        <v>977</v>
      </c>
      <c r="U793" t="s">
        <v>1887</v>
      </c>
      <c r="V793" t="s">
        <v>2447</v>
      </c>
      <c r="W793" t="s">
        <v>2448</v>
      </c>
      <c r="X793" t="s">
        <v>2010</v>
      </c>
      <c r="Y793" t="b">
        <v>1</v>
      </c>
      <c r="Z793">
        <v>1</v>
      </c>
      <c r="AA793" t="s">
        <v>976</v>
      </c>
    </row>
    <row r="794" spans="1:27" x14ac:dyDescent="0.2">
      <c r="A794" t="s">
        <v>1044</v>
      </c>
      <c r="B794">
        <v>109717</v>
      </c>
      <c r="C794">
        <v>1002</v>
      </c>
      <c r="D794" t="s">
        <v>1890</v>
      </c>
      <c r="E794" t="s">
        <v>1891</v>
      </c>
      <c r="F794" t="s">
        <v>55</v>
      </c>
      <c r="G794" s="1">
        <v>45301</v>
      </c>
      <c r="H794" s="1">
        <v>46008</v>
      </c>
      <c r="I794">
        <v>2863</v>
      </c>
      <c r="J794">
        <v>1022</v>
      </c>
      <c r="K794" t="s">
        <v>952</v>
      </c>
      <c r="L794" t="s">
        <v>54</v>
      </c>
      <c r="M794" t="b">
        <v>1</v>
      </c>
      <c r="N794">
        <v>975</v>
      </c>
      <c r="S794">
        <v>2</v>
      </c>
      <c r="T794">
        <v>977</v>
      </c>
      <c r="U794" t="s">
        <v>1887</v>
      </c>
      <c r="V794" t="s">
        <v>2449</v>
      </c>
      <c r="W794" t="s">
        <v>2448</v>
      </c>
      <c r="X794" t="s">
        <v>2010</v>
      </c>
      <c r="Y794" t="b">
        <v>1</v>
      </c>
      <c r="Z794">
        <v>1</v>
      </c>
      <c r="AA794" t="s">
        <v>976</v>
      </c>
    </row>
    <row r="795" spans="1:27" x14ac:dyDescent="0.2">
      <c r="A795" t="s">
        <v>1044</v>
      </c>
      <c r="B795">
        <v>109717</v>
      </c>
      <c r="C795">
        <v>1002</v>
      </c>
      <c r="D795" t="s">
        <v>1890</v>
      </c>
      <c r="E795" t="s">
        <v>1891</v>
      </c>
      <c r="F795" t="s">
        <v>55</v>
      </c>
      <c r="G795" s="1">
        <v>45301</v>
      </c>
      <c r="H795" s="1">
        <v>46008</v>
      </c>
      <c r="I795">
        <v>2863</v>
      </c>
      <c r="J795">
        <v>1022</v>
      </c>
      <c r="K795" t="s">
        <v>952</v>
      </c>
      <c r="L795" t="s">
        <v>54</v>
      </c>
      <c r="M795" t="b">
        <v>1</v>
      </c>
      <c r="N795">
        <v>975</v>
      </c>
      <c r="S795">
        <v>2</v>
      </c>
      <c r="T795">
        <v>977</v>
      </c>
      <c r="U795" t="s">
        <v>1887</v>
      </c>
      <c r="V795" t="s">
        <v>2450</v>
      </c>
      <c r="W795" t="s">
        <v>1928</v>
      </c>
      <c r="X795" t="s">
        <v>2115</v>
      </c>
      <c r="Y795" t="b">
        <v>1</v>
      </c>
      <c r="Z795">
        <v>975</v>
      </c>
      <c r="AA795" t="s">
        <v>976</v>
      </c>
    </row>
    <row r="796" spans="1:27" x14ac:dyDescent="0.2">
      <c r="A796" t="s">
        <v>1044</v>
      </c>
      <c r="B796">
        <v>109717</v>
      </c>
      <c r="C796">
        <v>1002</v>
      </c>
      <c r="D796" t="s">
        <v>1890</v>
      </c>
      <c r="E796" t="s">
        <v>1891</v>
      </c>
      <c r="F796" t="s">
        <v>55</v>
      </c>
      <c r="G796" s="1">
        <v>45301</v>
      </c>
      <c r="H796" s="1">
        <v>46008</v>
      </c>
      <c r="I796">
        <v>2863</v>
      </c>
      <c r="J796">
        <v>1022</v>
      </c>
      <c r="K796" t="s">
        <v>952</v>
      </c>
      <c r="L796" t="s">
        <v>54</v>
      </c>
      <c r="M796" t="b">
        <v>1</v>
      </c>
      <c r="N796">
        <v>975</v>
      </c>
      <c r="S796">
        <v>2</v>
      </c>
      <c r="T796">
        <v>977</v>
      </c>
      <c r="U796" t="s">
        <v>1887</v>
      </c>
      <c r="X796" t="s">
        <v>2010</v>
      </c>
      <c r="Y796" t="b">
        <v>1</v>
      </c>
      <c r="AA796" t="s">
        <v>952</v>
      </c>
    </row>
    <row r="797" spans="1:27" x14ac:dyDescent="0.2">
      <c r="A797" t="s">
        <v>1462</v>
      </c>
      <c r="B797">
        <v>460944</v>
      </c>
      <c r="C797">
        <v>31</v>
      </c>
      <c r="D797" t="s">
        <v>1890</v>
      </c>
      <c r="E797" t="s">
        <v>1891</v>
      </c>
      <c r="F797" t="s">
        <v>76</v>
      </c>
      <c r="G797" s="1">
        <v>45917</v>
      </c>
      <c r="H797" s="1">
        <v>46044</v>
      </c>
      <c r="I797">
        <v>45</v>
      </c>
      <c r="J797">
        <v>25</v>
      </c>
      <c r="K797" t="s">
        <v>952</v>
      </c>
      <c r="L797" t="s">
        <v>973</v>
      </c>
      <c r="M797" t="b">
        <v>0</v>
      </c>
      <c r="O797">
        <v>20</v>
      </c>
      <c r="T797">
        <v>20</v>
      </c>
      <c r="U797" t="s">
        <v>1887</v>
      </c>
      <c r="V797" t="s">
        <v>2451</v>
      </c>
      <c r="W797" t="s">
        <v>2452</v>
      </c>
      <c r="X797" t="s">
        <v>1887</v>
      </c>
      <c r="Y797" t="b">
        <v>1</v>
      </c>
      <c r="Z797">
        <v>20</v>
      </c>
      <c r="AA797" t="s">
        <v>976</v>
      </c>
    </row>
    <row r="798" spans="1:27" x14ac:dyDescent="0.2">
      <c r="A798" t="s">
        <v>1462</v>
      </c>
      <c r="B798">
        <v>460944</v>
      </c>
      <c r="C798">
        <v>31</v>
      </c>
      <c r="D798" t="s">
        <v>1890</v>
      </c>
      <c r="E798" t="s">
        <v>1891</v>
      </c>
      <c r="F798" t="s">
        <v>76</v>
      </c>
      <c r="G798" s="1">
        <v>45917</v>
      </c>
      <c r="H798" s="1">
        <v>46044</v>
      </c>
      <c r="I798">
        <v>45</v>
      </c>
      <c r="J798">
        <v>25</v>
      </c>
      <c r="K798" t="s">
        <v>952</v>
      </c>
      <c r="L798" t="s">
        <v>973</v>
      </c>
      <c r="M798" t="b">
        <v>0</v>
      </c>
      <c r="O798">
        <v>20</v>
      </c>
      <c r="T798">
        <v>20</v>
      </c>
      <c r="U798" t="s">
        <v>1887</v>
      </c>
      <c r="X798" t="s">
        <v>1887</v>
      </c>
      <c r="Y798" t="b">
        <v>1</v>
      </c>
      <c r="AA798" t="s">
        <v>952</v>
      </c>
    </row>
    <row r="799" spans="1:27" x14ac:dyDescent="0.2">
      <c r="A799" t="s">
        <v>1462</v>
      </c>
      <c r="B799">
        <v>460944</v>
      </c>
      <c r="C799">
        <v>31</v>
      </c>
      <c r="D799" t="s">
        <v>1890</v>
      </c>
      <c r="E799" t="s">
        <v>1891</v>
      </c>
      <c r="F799" t="s">
        <v>76</v>
      </c>
      <c r="G799" s="1">
        <v>45917</v>
      </c>
      <c r="H799" s="1">
        <v>46044</v>
      </c>
      <c r="I799">
        <v>45</v>
      </c>
      <c r="J799">
        <v>25</v>
      </c>
      <c r="K799" t="s">
        <v>952</v>
      </c>
      <c r="L799" t="s">
        <v>973</v>
      </c>
      <c r="M799" t="b">
        <v>0</v>
      </c>
      <c r="O799">
        <v>20</v>
      </c>
      <c r="T799">
        <v>20</v>
      </c>
      <c r="U799" t="s">
        <v>1887</v>
      </c>
      <c r="X799" t="s">
        <v>1937</v>
      </c>
      <c r="Y799" t="b">
        <v>1</v>
      </c>
      <c r="AA799" t="s">
        <v>952</v>
      </c>
    </row>
    <row r="800" spans="1:27" x14ac:dyDescent="0.2">
      <c r="A800" t="s">
        <v>1467</v>
      </c>
      <c r="B800">
        <v>459732</v>
      </c>
      <c r="C800">
        <v>25</v>
      </c>
      <c r="D800" t="s">
        <v>1890</v>
      </c>
      <c r="E800" t="s">
        <v>1891</v>
      </c>
      <c r="F800" t="s">
        <v>76</v>
      </c>
      <c r="G800" s="1">
        <v>45953</v>
      </c>
      <c r="I800">
        <v>25</v>
      </c>
      <c r="J800">
        <v>26</v>
      </c>
      <c r="K800" t="s">
        <v>952</v>
      </c>
      <c r="L800" t="s">
        <v>973</v>
      </c>
      <c r="M800" t="b">
        <v>0</v>
      </c>
      <c r="O800">
        <v>25</v>
      </c>
      <c r="T800">
        <v>25</v>
      </c>
      <c r="U800" t="s">
        <v>1887</v>
      </c>
      <c r="V800" t="s">
        <v>2453</v>
      </c>
      <c r="W800" t="s">
        <v>1997</v>
      </c>
      <c r="X800" t="s">
        <v>1962</v>
      </c>
      <c r="Y800" t="b">
        <v>1</v>
      </c>
      <c r="Z800">
        <v>25</v>
      </c>
      <c r="AA800" t="s">
        <v>976</v>
      </c>
    </row>
    <row r="801" spans="1:27" x14ac:dyDescent="0.2">
      <c r="A801" t="s">
        <v>1467</v>
      </c>
      <c r="B801">
        <v>459732</v>
      </c>
      <c r="C801">
        <v>25</v>
      </c>
      <c r="D801" t="s">
        <v>1890</v>
      </c>
      <c r="E801" t="s">
        <v>1891</v>
      </c>
      <c r="F801" t="s">
        <v>76</v>
      </c>
      <c r="G801" s="1">
        <v>45953</v>
      </c>
      <c r="I801">
        <v>25</v>
      </c>
      <c r="J801">
        <v>26</v>
      </c>
      <c r="K801" t="s">
        <v>952</v>
      </c>
      <c r="L801" t="s">
        <v>973</v>
      </c>
      <c r="M801" t="b">
        <v>0</v>
      </c>
      <c r="O801">
        <v>25</v>
      </c>
      <c r="T801">
        <v>25</v>
      </c>
      <c r="U801" t="s">
        <v>1887</v>
      </c>
      <c r="X801" t="s">
        <v>1962</v>
      </c>
      <c r="Y801" t="b">
        <v>1</v>
      </c>
      <c r="AA801" t="s">
        <v>952</v>
      </c>
    </row>
    <row r="802" spans="1:27" x14ac:dyDescent="0.2">
      <c r="A802" t="s">
        <v>155</v>
      </c>
      <c r="B802">
        <v>111009</v>
      </c>
      <c r="C802">
        <v>222</v>
      </c>
      <c r="D802" t="s">
        <v>1890</v>
      </c>
      <c r="E802" t="s">
        <v>1891</v>
      </c>
      <c r="F802" t="s">
        <v>58</v>
      </c>
      <c r="G802" s="1">
        <v>45421</v>
      </c>
      <c r="H802" s="1">
        <v>45782</v>
      </c>
      <c r="J802">
        <v>237</v>
      </c>
      <c r="K802" t="s">
        <v>53</v>
      </c>
      <c r="L802" t="s">
        <v>54</v>
      </c>
      <c r="M802" t="b">
        <v>0</v>
      </c>
      <c r="N802">
        <v>115</v>
      </c>
      <c r="T802">
        <v>115</v>
      </c>
      <c r="U802" t="s">
        <v>1887</v>
      </c>
      <c r="V802" t="s">
        <v>2454</v>
      </c>
      <c r="W802" t="s">
        <v>2100</v>
      </c>
      <c r="X802" t="s">
        <v>1998</v>
      </c>
      <c r="Y802" t="b">
        <v>1</v>
      </c>
      <c r="Z802">
        <v>115</v>
      </c>
      <c r="AA802" t="s">
        <v>976</v>
      </c>
    </row>
    <row r="803" spans="1:27" x14ac:dyDescent="0.2">
      <c r="A803" t="s">
        <v>155</v>
      </c>
      <c r="B803">
        <v>111009</v>
      </c>
      <c r="C803">
        <v>222</v>
      </c>
      <c r="D803" t="s">
        <v>1890</v>
      </c>
      <c r="E803" t="s">
        <v>1891</v>
      </c>
      <c r="F803" t="s">
        <v>58</v>
      </c>
      <c r="G803" s="1">
        <v>45421</v>
      </c>
      <c r="H803" s="1">
        <v>45782</v>
      </c>
      <c r="J803">
        <v>237</v>
      </c>
      <c r="K803" t="s">
        <v>53</v>
      </c>
      <c r="L803" t="s">
        <v>54</v>
      </c>
      <c r="M803" t="b">
        <v>0</v>
      </c>
      <c r="N803">
        <v>115</v>
      </c>
      <c r="T803">
        <v>115</v>
      </c>
      <c r="U803" t="s">
        <v>1887</v>
      </c>
      <c r="X803" t="s">
        <v>2084</v>
      </c>
      <c r="Y803" t="b">
        <v>1</v>
      </c>
      <c r="AA803" t="s">
        <v>53</v>
      </c>
    </row>
    <row r="804" spans="1:27" x14ac:dyDescent="0.2">
      <c r="A804" t="s">
        <v>155</v>
      </c>
      <c r="B804">
        <v>111009</v>
      </c>
      <c r="C804">
        <v>222</v>
      </c>
      <c r="D804" t="s">
        <v>1890</v>
      </c>
      <c r="E804" t="s">
        <v>1891</v>
      </c>
      <c r="F804" t="s">
        <v>58</v>
      </c>
      <c r="G804" s="1">
        <v>45421</v>
      </c>
      <c r="H804" s="1">
        <v>45782</v>
      </c>
      <c r="J804">
        <v>237</v>
      </c>
      <c r="K804" t="s">
        <v>53</v>
      </c>
      <c r="L804" t="s">
        <v>54</v>
      </c>
      <c r="M804" t="b">
        <v>0</v>
      </c>
      <c r="N804">
        <v>115</v>
      </c>
      <c r="T804">
        <v>115</v>
      </c>
      <c r="U804" t="s">
        <v>1887</v>
      </c>
      <c r="X804" t="s">
        <v>1998</v>
      </c>
      <c r="Y804" t="b">
        <v>1</v>
      </c>
      <c r="AA804" t="s">
        <v>952</v>
      </c>
    </row>
    <row r="805" spans="1:27" x14ac:dyDescent="0.2">
      <c r="A805" t="s">
        <v>773</v>
      </c>
      <c r="B805">
        <v>112610</v>
      </c>
      <c r="C805">
        <v>116</v>
      </c>
      <c r="D805" t="s">
        <v>1890</v>
      </c>
      <c r="E805" t="s">
        <v>1891</v>
      </c>
      <c r="F805" t="s">
        <v>58</v>
      </c>
      <c r="G805" s="1">
        <v>45580</v>
      </c>
      <c r="H805" s="1">
        <v>45708</v>
      </c>
      <c r="J805">
        <v>130</v>
      </c>
      <c r="K805" t="s">
        <v>53</v>
      </c>
      <c r="L805" t="s">
        <v>54</v>
      </c>
      <c r="M805" t="b">
        <v>0</v>
      </c>
      <c r="N805">
        <v>126</v>
      </c>
      <c r="T805">
        <v>126</v>
      </c>
      <c r="U805" t="s">
        <v>1887</v>
      </c>
      <c r="V805" t="s">
        <v>2455</v>
      </c>
      <c r="W805" t="s">
        <v>1905</v>
      </c>
      <c r="X805" t="s">
        <v>1906</v>
      </c>
      <c r="Y805" t="b">
        <v>1</v>
      </c>
      <c r="Z805">
        <v>126</v>
      </c>
      <c r="AA805" t="s">
        <v>976</v>
      </c>
    </row>
    <row r="806" spans="1:27" x14ac:dyDescent="0.2">
      <c r="A806" t="s">
        <v>773</v>
      </c>
      <c r="B806">
        <v>112610</v>
      </c>
      <c r="C806">
        <v>116</v>
      </c>
      <c r="D806" t="s">
        <v>1890</v>
      </c>
      <c r="E806" t="s">
        <v>1891</v>
      </c>
      <c r="F806" t="s">
        <v>58</v>
      </c>
      <c r="G806" s="1">
        <v>45580</v>
      </c>
      <c r="H806" s="1">
        <v>45708</v>
      </c>
      <c r="J806">
        <v>130</v>
      </c>
      <c r="K806" t="s">
        <v>53</v>
      </c>
      <c r="L806" t="s">
        <v>54</v>
      </c>
      <c r="M806" t="b">
        <v>0</v>
      </c>
      <c r="N806">
        <v>126</v>
      </c>
      <c r="T806">
        <v>126</v>
      </c>
      <c r="U806" t="s">
        <v>1887</v>
      </c>
      <c r="X806" t="s">
        <v>1906</v>
      </c>
      <c r="Y806" t="b">
        <v>1</v>
      </c>
      <c r="AA806" t="s">
        <v>53</v>
      </c>
    </row>
    <row r="807" spans="1:27" x14ac:dyDescent="0.2">
      <c r="A807" t="s">
        <v>1358</v>
      </c>
      <c r="B807">
        <v>524753</v>
      </c>
      <c r="D807" t="s">
        <v>1890</v>
      </c>
      <c r="E807" t="s">
        <v>1891</v>
      </c>
      <c r="K807" t="s">
        <v>976</v>
      </c>
      <c r="L807" t="s">
        <v>973</v>
      </c>
      <c r="M807" t="b">
        <v>0</v>
      </c>
      <c r="O807">
        <v>45</v>
      </c>
      <c r="T807">
        <v>45</v>
      </c>
      <c r="U807" t="s">
        <v>1887</v>
      </c>
      <c r="V807" t="s">
        <v>2456</v>
      </c>
      <c r="W807" t="s">
        <v>1928</v>
      </c>
      <c r="X807" t="s">
        <v>1938</v>
      </c>
      <c r="Y807" t="b">
        <v>1</v>
      </c>
      <c r="Z807">
        <v>45</v>
      </c>
      <c r="AA807" t="s">
        <v>976</v>
      </c>
    </row>
    <row r="808" spans="1:27" x14ac:dyDescent="0.2">
      <c r="A808" t="s">
        <v>1542</v>
      </c>
      <c r="B808">
        <v>310977</v>
      </c>
      <c r="C808">
        <v>249</v>
      </c>
      <c r="D808" t="s">
        <v>1890</v>
      </c>
      <c r="E808" t="s">
        <v>1891</v>
      </c>
      <c r="F808" t="s">
        <v>58</v>
      </c>
      <c r="G808" s="1">
        <v>44125</v>
      </c>
      <c r="I808">
        <v>2</v>
      </c>
      <c r="K808" t="s">
        <v>952</v>
      </c>
      <c r="L808" t="s">
        <v>973</v>
      </c>
      <c r="M808" t="b">
        <v>0</v>
      </c>
      <c r="O808">
        <v>2</v>
      </c>
      <c r="T808">
        <v>2</v>
      </c>
      <c r="U808" t="s">
        <v>1887</v>
      </c>
      <c r="V808" t="s">
        <v>2457</v>
      </c>
      <c r="W808" t="s">
        <v>1912</v>
      </c>
      <c r="X808" t="s">
        <v>1916</v>
      </c>
      <c r="Y808" t="b">
        <v>1</v>
      </c>
      <c r="Z808">
        <v>2</v>
      </c>
      <c r="AA808" t="s">
        <v>976</v>
      </c>
    </row>
    <row r="809" spans="1:27" x14ac:dyDescent="0.2">
      <c r="A809" t="s">
        <v>1542</v>
      </c>
      <c r="B809">
        <v>310977</v>
      </c>
      <c r="C809">
        <v>249</v>
      </c>
      <c r="D809" t="s">
        <v>1890</v>
      </c>
      <c r="E809" t="s">
        <v>1891</v>
      </c>
      <c r="F809" t="s">
        <v>58</v>
      </c>
      <c r="G809" s="1">
        <v>44125</v>
      </c>
      <c r="I809">
        <v>2</v>
      </c>
      <c r="K809" t="s">
        <v>952</v>
      </c>
      <c r="L809" t="s">
        <v>973</v>
      </c>
      <c r="M809" t="b">
        <v>0</v>
      </c>
      <c r="O809">
        <v>2</v>
      </c>
      <c r="T809">
        <v>2</v>
      </c>
      <c r="U809" t="s">
        <v>1887</v>
      </c>
      <c r="X809" t="s">
        <v>1916</v>
      </c>
      <c r="Y809" t="b">
        <v>1</v>
      </c>
      <c r="AA809" t="s">
        <v>952</v>
      </c>
    </row>
    <row r="810" spans="1:27" x14ac:dyDescent="0.2">
      <c r="A810" t="s">
        <v>157</v>
      </c>
      <c r="B810">
        <v>106477</v>
      </c>
      <c r="C810">
        <v>150</v>
      </c>
      <c r="D810" t="s">
        <v>1890</v>
      </c>
      <c r="E810" t="s">
        <v>1891</v>
      </c>
      <c r="F810" t="s">
        <v>58</v>
      </c>
      <c r="G810" s="1">
        <v>45279</v>
      </c>
      <c r="I810">
        <v>149</v>
      </c>
      <c r="J810">
        <v>326</v>
      </c>
      <c r="K810" t="s">
        <v>53</v>
      </c>
      <c r="L810" t="s">
        <v>54</v>
      </c>
      <c r="M810" t="b">
        <v>0</v>
      </c>
      <c r="N810">
        <v>156</v>
      </c>
      <c r="T810">
        <v>156</v>
      </c>
      <c r="U810" t="s">
        <v>1887</v>
      </c>
      <c r="V810" t="s">
        <v>2458</v>
      </c>
      <c r="W810" t="s">
        <v>1990</v>
      </c>
      <c r="X810" t="s">
        <v>2015</v>
      </c>
      <c r="Y810" t="b">
        <v>1</v>
      </c>
      <c r="Z810">
        <v>156</v>
      </c>
      <c r="AA810" t="s">
        <v>976</v>
      </c>
    </row>
    <row r="811" spans="1:27" x14ac:dyDescent="0.2">
      <c r="A811" t="s">
        <v>157</v>
      </c>
      <c r="B811">
        <v>106477</v>
      </c>
      <c r="C811">
        <v>150</v>
      </c>
      <c r="D811" t="s">
        <v>1890</v>
      </c>
      <c r="E811" t="s">
        <v>1891</v>
      </c>
      <c r="F811" t="s">
        <v>58</v>
      </c>
      <c r="G811" s="1">
        <v>45279</v>
      </c>
      <c r="I811">
        <v>149</v>
      </c>
      <c r="J811">
        <v>326</v>
      </c>
      <c r="K811" t="s">
        <v>53</v>
      </c>
      <c r="L811" t="s">
        <v>54</v>
      </c>
      <c r="M811" t="b">
        <v>0</v>
      </c>
      <c r="N811">
        <v>156</v>
      </c>
      <c r="T811">
        <v>156</v>
      </c>
      <c r="U811" t="s">
        <v>1887</v>
      </c>
      <c r="X811" t="s">
        <v>2015</v>
      </c>
      <c r="Y811" t="b">
        <v>1</v>
      </c>
      <c r="AA811" t="s">
        <v>53</v>
      </c>
    </row>
    <row r="812" spans="1:27" x14ac:dyDescent="0.2">
      <c r="A812" t="s">
        <v>893</v>
      </c>
      <c r="B812">
        <v>499976</v>
      </c>
      <c r="C812">
        <v>131</v>
      </c>
      <c r="D812" t="s">
        <v>1890</v>
      </c>
      <c r="E812" t="s">
        <v>1891</v>
      </c>
      <c r="F812" t="s">
        <v>58</v>
      </c>
      <c r="G812" s="1">
        <v>45618</v>
      </c>
      <c r="H812" s="1">
        <v>45722</v>
      </c>
      <c r="I812">
        <v>129</v>
      </c>
      <c r="J812">
        <v>268</v>
      </c>
      <c r="K812" t="s">
        <v>53</v>
      </c>
      <c r="L812" t="s">
        <v>54</v>
      </c>
      <c r="M812" t="b">
        <v>0</v>
      </c>
      <c r="N812">
        <v>236</v>
      </c>
      <c r="T812">
        <v>236</v>
      </c>
      <c r="U812" t="s">
        <v>1887</v>
      </c>
      <c r="V812" t="s">
        <v>2459</v>
      </c>
      <c r="W812" t="s">
        <v>2104</v>
      </c>
      <c r="X812" t="s">
        <v>1906</v>
      </c>
      <c r="Y812" t="b">
        <v>1</v>
      </c>
      <c r="Z812">
        <v>236</v>
      </c>
      <c r="AA812" t="s">
        <v>976</v>
      </c>
    </row>
    <row r="813" spans="1:27" x14ac:dyDescent="0.2">
      <c r="A813" t="s">
        <v>893</v>
      </c>
      <c r="B813">
        <v>499976</v>
      </c>
      <c r="C813">
        <v>131</v>
      </c>
      <c r="D813" t="s">
        <v>1890</v>
      </c>
      <c r="E813" t="s">
        <v>1891</v>
      </c>
      <c r="F813" t="s">
        <v>58</v>
      </c>
      <c r="G813" s="1">
        <v>45618</v>
      </c>
      <c r="H813" s="1">
        <v>45722</v>
      </c>
      <c r="I813">
        <v>129</v>
      </c>
      <c r="J813">
        <v>268</v>
      </c>
      <c r="K813" t="s">
        <v>53</v>
      </c>
      <c r="L813" t="s">
        <v>54</v>
      </c>
      <c r="M813" t="b">
        <v>0</v>
      </c>
      <c r="N813">
        <v>236</v>
      </c>
      <c r="T813">
        <v>236</v>
      </c>
      <c r="U813" t="s">
        <v>1887</v>
      </c>
      <c r="X813" t="s">
        <v>1906</v>
      </c>
      <c r="Y813" t="b">
        <v>1</v>
      </c>
      <c r="AA813" t="s">
        <v>53</v>
      </c>
    </row>
    <row r="814" spans="1:27" x14ac:dyDescent="0.2">
      <c r="A814" t="s">
        <v>1040</v>
      </c>
      <c r="B814">
        <v>105226</v>
      </c>
      <c r="C814">
        <v>323</v>
      </c>
      <c r="D814" t="s">
        <v>1890</v>
      </c>
      <c r="E814" t="s">
        <v>1891</v>
      </c>
      <c r="F814" t="s">
        <v>58</v>
      </c>
      <c r="G814" s="1">
        <v>45278</v>
      </c>
      <c r="I814">
        <v>103</v>
      </c>
      <c r="K814" t="s">
        <v>952</v>
      </c>
      <c r="L814" t="s">
        <v>54</v>
      </c>
      <c r="M814" t="b">
        <v>0</v>
      </c>
      <c r="N814">
        <v>323</v>
      </c>
      <c r="T814">
        <v>323</v>
      </c>
      <c r="U814" t="s">
        <v>1887</v>
      </c>
      <c r="V814" t="s">
        <v>2460</v>
      </c>
      <c r="W814" t="s">
        <v>2030</v>
      </c>
      <c r="X814" t="s">
        <v>2023</v>
      </c>
      <c r="Y814" t="b">
        <v>1</v>
      </c>
      <c r="Z814">
        <v>323</v>
      </c>
      <c r="AA814" t="s">
        <v>976</v>
      </c>
    </row>
    <row r="815" spans="1:27" x14ac:dyDescent="0.2">
      <c r="A815" t="s">
        <v>1040</v>
      </c>
      <c r="B815">
        <v>105226</v>
      </c>
      <c r="C815">
        <v>323</v>
      </c>
      <c r="D815" t="s">
        <v>1890</v>
      </c>
      <c r="E815" t="s">
        <v>1891</v>
      </c>
      <c r="F815" t="s">
        <v>58</v>
      </c>
      <c r="G815" s="1">
        <v>45278</v>
      </c>
      <c r="I815">
        <v>103</v>
      </c>
      <c r="K815" t="s">
        <v>952</v>
      </c>
      <c r="L815" t="s">
        <v>54</v>
      </c>
      <c r="M815" t="b">
        <v>0</v>
      </c>
      <c r="N815">
        <v>323</v>
      </c>
      <c r="T815">
        <v>323</v>
      </c>
      <c r="U815" t="s">
        <v>1887</v>
      </c>
      <c r="X815" t="s">
        <v>2023</v>
      </c>
      <c r="Y815" t="b">
        <v>1</v>
      </c>
      <c r="AA815" t="s">
        <v>952</v>
      </c>
    </row>
    <row r="816" spans="1:27" x14ac:dyDescent="0.2">
      <c r="A816" t="s">
        <v>354</v>
      </c>
      <c r="B816">
        <v>145570</v>
      </c>
      <c r="C816">
        <v>300</v>
      </c>
      <c r="D816" t="s">
        <v>1890</v>
      </c>
      <c r="E816" t="s">
        <v>1891</v>
      </c>
      <c r="F816" t="s">
        <v>58</v>
      </c>
      <c r="G816" s="1">
        <v>45107</v>
      </c>
      <c r="H816" s="1">
        <v>45915</v>
      </c>
      <c r="J816">
        <v>150</v>
      </c>
      <c r="K816" t="s">
        <v>53</v>
      </c>
      <c r="L816" t="s">
        <v>54</v>
      </c>
      <c r="M816" t="b">
        <v>0</v>
      </c>
      <c r="N816">
        <v>153</v>
      </c>
      <c r="T816">
        <v>153</v>
      </c>
      <c r="U816" t="s">
        <v>1887</v>
      </c>
      <c r="V816" t="s">
        <v>2461</v>
      </c>
      <c r="W816" t="s">
        <v>2462</v>
      </c>
      <c r="X816" t="s">
        <v>1943</v>
      </c>
      <c r="Y816" t="b">
        <v>1</v>
      </c>
      <c r="Z816">
        <v>146</v>
      </c>
      <c r="AA816" t="s">
        <v>976</v>
      </c>
    </row>
    <row r="817" spans="1:27" x14ac:dyDescent="0.2">
      <c r="A817" t="s">
        <v>354</v>
      </c>
      <c r="B817">
        <v>145570</v>
      </c>
      <c r="C817">
        <v>300</v>
      </c>
      <c r="D817" t="s">
        <v>1890</v>
      </c>
      <c r="E817" t="s">
        <v>1891</v>
      </c>
      <c r="F817" t="s">
        <v>58</v>
      </c>
      <c r="G817" s="1">
        <v>45107</v>
      </c>
      <c r="H817" s="1">
        <v>45915</v>
      </c>
      <c r="J817">
        <v>150</v>
      </c>
      <c r="K817" t="s">
        <v>53</v>
      </c>
      <c r="L817" t="s">
        <v>54</v>
      </c>
      <c r="M817" t="b">
        <v>0</v>
      </c>
      <c r="N817">
        <v>153</v>
      </c>
      <c r="T817">
        <v>153</v>
      </c>
      <c r="U817" t="s">
        <v>1887</v>
      </c>
      <c r="V817" t="s">
        <v>2463</v>
      </c>
      <c r="W817" t="s">
        <v>2104</v>
      </c>
      <c r="X817" t="s">
        <v>1943</v>
      </c>
      <c r="Y817" t="b">
        <v>1</v>
      </c>
      <c r="Z817">
        <v>7</v>
      </c>
      <c r="AA817" t="s">
        <v>976</v>
      </c>
    </row>
    <row r="818" spans="1:27" x14ac:dyDescent="0.2">
      <c r="A818" t="s">
        <v>354</v>
      </c>
      <c r="B818">
        <v>145570</v>
      </c>
      <c r="C818">
        <v>300</v>
      </c>
      <c r="D818" t="s">
        <v>1890</v>
      </c>
      <c r="E818" t="s">
        <v>1891</v>
      </c>
      <c r="F818" t="s">
        <v>58</v>
      </c>
      <c r="G818" s="1">
        <v>45107</v>
      </c>
      <c r="H818" s="1">
        <v>45915</v>
      </c>
      <c r="J818">
        <v>150</v>
      </c>
      <c r="K818" t="s">
        <v>53</v>
      </c>
      <c r="L818" t="s">
        <v>54</v>
      </c>
      <c r="M818" t="b">
        <v>0</v>
      </c>
      <c r="N818">
        <v>153</v>
      </c>
      <c r="T818">
        <v>153</v>
      </c>
      <c r="U818" t="s">
        <v>1887</v>
      </c>
      <c r="X818" t="s">
        <v>1943</v>
      </c>
      <c r="Y818" t="b">
        <v>1</v>
      </c>
      <c r="AA818" t="s">
        <v>53</v>
      </c>
    </row>
    <row r="819" spans="1:27" x14ac:dyDescent="0.2">
      <c r="A819" t="s">
        <v>1176</v>
      </c>
      <c r="B819">
        <v>107215</v>
      </c>
      <c r="C819">
        <v>14</v>
      </c>
      <c r="D819" t="s">
        <v>1890</v>
      </c>
      <c r="E819" t="s">
        <v>1891</v>
      </c>
      <c r="F819" t="s">
        <v>76</v>
      </c>
      <c r="G819" s="1">
        <v>45278</v>
      </c>
      <c r="I819">
        <v>13</v>
      </c>
      <c r="K819" t="s">
        <v>952</v>
      </c>
      <c r="L819" t="s">
        <v>54</v>
      </c>
      <c r="M819" t="b">
        <v>0</v>
      </c>
      <c r="N819">
        <v>13</v>
      </c>
      <c r="T819">
        <v>13</v>
      </c>
      <c r="U819" t="s">
        <v>1887</v>
      </c>
      <c r="V819" t="s">
        <v>2464</v>
      </c>
      <c r="W819" t="s">
        <v>1982</v>
      </c>
      <c r="X819" t="s">
        <v>2039</v>
      </c>
      <c r="Y819" t="b">
        <v>1</v>
      </c>
      <c r="Z819">
        <v>13</v>
      </c>
      <c r="AA819" t="s">
        <v>976</v>
      </c>
    </row>
    <row r="820" spans="1:27" x14ac:dyDescent="0.2">
      <c r="A820" t="s">
        <v>1176</v>
      </c>
      <c r="B820">
        <v>107215</v>
      </c>
      <c r="C820">
        <v>14</v>
      </c>
      <c r="D820" t="s">
        <v>1890</v>
      </c>
      <c r="E820" t="s">
        <v>1891</v>
      </c>
      <c r="F820" t="s">
        <v>76</v>
      </c>
      <c r="G820" s="1">
        <v>45278</v>
      </c>
      <c r="I820">
        <v>13</v>
      </c>
      <c r="K820" t="s">
        <v>952</v>
      </c>
      <c r="L820" t="s">
        <v>54</v>
      </c>
      <c r="M820" t="b">
        <v>0</v>
      </c>
      <c r="N820">
        <v>13</v>
      </c>
      <c r="T820">
        <v>13</v>
      </c>
      <c r="U820" t="s">
        <v>1887</v>
      </c>
      <c r="X820" t="s">
        <v>2039</v>
      </c>
      <c r="Y820" t="b">
        <v>1</v>
      </c>
      <c r="AA820" t="s">
        <v>952</v>
      </c>
    </row>
    <row r="821" spans="1:27" x14ac:dyDescent="0.2">
      <c r="A821" t="s">
        <v>835</v>
      </c>
      <c r="B821">
        <v>108260</v>
      </c>
      <c r="C821">
        <v>52</v>
      </c>
      <c r="D821" t="s">
        <v>1890</v>
      </c>
      <c r="E821" t="s">
        <v>1891</v>
      </c>
      <c r="F821" t="s">
        <v>71</v>
      </c>
      <c r="G821" s="1">
        <v>45602</v>
      </c>
      <c r="H821" s="1">
        <v>45734</v>
      </c>
      <c r="J821">
        <v>62</v>
      </c>
      <c r="K821" t="s">
        <v>53</v>
      </c>
      <c r="L821" t="s">
        <v>54</v>
      </c>
      <c r="M821" t="b">
        <v>0</v>
      </c>
      <c r="N821">
        <v>60</v>
      </c>
      <c r="T821">
        <v>60</v>
      </c>
      <c r="U821" t="s">
        <v>1887</v>
      </c>
      <c r="V821" t="s">
        <v>2465</v>
      </c>
      <c r="W821" t="s">
        <v>2043</v>
      </c>
      <c r="X821" t="s">
        <v>1909</v>
      </c>
      <c r="Y821" t="b">
        <v>1</v>
      </c>
      <c r="Z821">
        <v>60</v>
      </c>
      <c r="AA821" t="s">
        <v>976</v>
      </c>
    </row>
    <row r="822" spans="1:27" x14ac:dyDescent="0.2">
      <c r="A822" t="s">
        <v>835</v>
      </c>
      <c r="B822">
        <v>108260</v>
      </c>
      <c r="C822">
        <v>52</v>
      </c>
      <c r="D822" t="s">
        <v>1890</v>
      </c>
      <c r="E822" t="s">
        <v>1891</v>
      </c>
      <c r="F822" t="s">
        <v>71</v>
      </c>
      <c r="G822" s="1">
        <v>45602</v>
      </c>
      <c r="H822" s="1">
        <v>45734</v>
      </c>
      <c r="J822">
        <v>62</v>
      </c>
      <c r="K822" t="s">
        <v>53</v>
      </c>
      <c r="L822" t="s">
        <v>54</v>
      </c>
      <c r="M822" t="b">
        <v>0</v>
      </c>
      <c r="N822">
        <v>60</v>
      </c>
      <c r="T822">
        <v>60</v>
      </c>
      <c r="U822" t="s">
        <v>1887</v>
      </c>
      <c r="X822" t="s">
        <v>1909</v>
      </c>
      <c r="Y822" t="b">
        <v>1</v>
      </c>
      <c r="AA822" t="s">
        <v>53</v>
      </c>
    </row>
    <row r="823" spans="1:27" x14ac:dyDescent="0.2">
      <c r="A823" t="s">
        <v>1214</v>
      </c>
      <c r="B823">
        <v>109117</v>
      </c>
      <c r="C823">
        <v>312</v>
      </c>
      <c r="D823" t="s">
        <v>1890</v>
      </c>
      <c r="E823" t="s">
        <v>1891</v>
      </c>
      <c r="F823" t="s">
        <v>58</v>
      </c>
      <c r="G823" s="1">
        <v>45280</v>
      </c>
      <c r="I823">
        <v>369</v>
      </c>
      <c r="K823" t="s">
        <v>952</v>
      </c>
      <c r="L823" t="s">
        <v>54</v>
      </c>
      <c r="M823" t="b">
        <v>0</v>
      </c>
      <c r="N823">
        <v>368</v>
      </c>
      <c r="T823">
        <v>368</v>
      </c>
      <c r="U823" t="s">
        <v>1887</v>
      </c>
      <c r="V823" t="s">
        <v>2466</v>
      </c>
      <c r="W823" t="s">
        <v>1949</v>
      </c>
      <c r="X823" t="s">
        <v>1910</v>
      </c>
      <c r="Y823" t="b">
        <v>1</v>
      </c>
      <c r="Z823">
        <v>343</v>
      </c>
      <c r="AA823" t="s">
        <v>976</v>
      </c>
    </row>
    <row r="824" spans="1:27" x14ac:dyDescent="0.2">
      <c r="A824" t="s">
        <v>1214</v>
      </c>
      <c r="B824">
        <v>109117</v>
      </c>
      <c r="C824">
        <v>312</v>
      </c>
      <c r="D824" t="s">
        <v>1890</v>
      </c>
      <c r="E824" t="s">
        <v>1891</v>
      </c>
      <c r="F824" t="s">
        <v>58</v>
      </c>
      <c r="G824" s="1">
        <v>45280</v>
      </c>
      <c r="I824">
        <v>369</v>
      </c>
      <c r="K824" t="s">
        <v>952</v>
      </c>
      <c r="L824" t="s">
        <v>54</v>
      </c>
      <c r="M824" t="b">
        <v>0</v>
      </c>
      <c r="N824">
        <v>368</v>
      </c>
      <c r="T824">
        <v>368</v>
      </c>
      <c r="U824" t="s">
        <v>1887</v>
      </c>
      <c r="V824" t="s">
        <v>2467</v>
      </c>
      <c r="W824" t="s">
        <v>1951</v>
      </c>
      <c r="X824" t="s">
        <v>1910</v>
      </c>
      <c r="Y824" t="b">
        <v>1</v>
      </c>
      <c r="Z824">
        <v>15</v>
      </c>
      <c r="AA824" t="s">
        <v>976</v>
      </c>
    </row>
    <row r="825" spans="1:27" x14ac:dyDescent="0.2">
      <c r="A825" t="s">
        <v>1214</v>
      </c>
      <c r="B825">
        <v>109117</v>
      </c>
      <c r="C825">
        <v>312</v>
      </c>
      <c r="D825" t="s">
        <v>1890</v>
      </c>
      <c r="E825" t="s">
        <v>1891</v>
      </c>
      <c r="F825" t="s">
        <v>58</v>
      </c>
      <c r="G825" s="1">
        <v>45280</v>
      </c>
      <c r="I825">
        <v>369</v>
      </c>
      <c r="K825" t="s">
        <v>952</v>
      </c>
      <c r="L825" t="s">
        <v>54</v>
      </c>
      <c r="M825" t="b">
        <v>0</v>
      </c>
      <c r="N825">
        <v>368</v>
      </c>
      <c r="T825">
        <v>368</v>
      </c>
      <c r="U825" t="s">
        <v>1887</v>
      </c>
      <c r="V825" t="s">
        <v>2468</v>
      </c>
      <c r="W825" t="s">
        <v>1928</v>
      </c>
      <c r="X825" t="s">
        <v>2398</v>
      </c>
      <c r="Y825" t="b">
        <v>1</v>
      </c>
      <c r="Z825">
        <v>15</v>
      </c>
      <c r="AA825" t="s">
        <v>976</v>
      </c>
    </row>
    <row r="826" spans="1:27" x14ac:dyDescent="0.2">
      <c r="A826" t="s">
        <v>1214</v>
      </c>
      <c r="B826">
        <v>109117</v>
      </c>
      <c r="C826">
        <v>312</v>
      </c>
      <c r="D826" t="s">
        <v>1890</v>
      </c>
      <c r="E826" t="s">
        <v>1891</v>
      </c>
      <c r="F826" t="s">
        <v>58</v>
      </c>
      <c r="G826" s="1">
        <v>45280</v>
      </c>
      <c r="I826">
        <v>369</v>
      </c>
      <c r="K826" t="s">
        <v>952</v>
      </c>
      <c r="L826" t="s">
        <v>54</v>
      </c>
      <c r="M826" t="b">
        <v>0</v>
      </c>
      <c r="N826">
        <v>368</v>
      </c>
      <c r="T826">
        <v>368</v>
      </c>
      <c r="U826" t="s">
        <v>1887</v>
      </c>
      <c r="V826" t="s">
        <v>2469</v>
      </c>
      <c r="W826" t="s">
        <v>2133</v>
      </c>
      <c r="X826" t="s">
        <v>1910</v>
      </c>
      <c r="Y826" t="b">
        <v>1</v>
      </c>
      <c r="Z826">
        <v>-15</v>
      </c>
      <c r="AA826" t="s">
        <v>976</v>
      </c>
    </row>
    <row r="827" spans="1:27" x14ac:dyDescent="0.2">
      <c r="A827" t="s">
        <v>1214</v>
      </c>
      <c r="B827">
        <v>109117</v>
      </c>
      <c r="C827">
        <v>312</v>
      </c>
      <c r="D827" t="s">
        <v>1890</v>
      </c>
      <c r="E827" t="s">
        <v>1891</v>
      </c>
      <c r="F827" t="s">
        <v>58</v>
      </c>
      <c r="G827" s="1">
        <v>45280</v>
      </c>
      <c r="I827">
        <v>369</v>
      </c>
      <c r="K827" t="s">
        <v>952</v>
      </c>
      <c r="L827" t="s">
        <v>54</v>
      </c>
      <c r="M827" t="b">
        <v>0</v>
      </c>
      <c r="N827">
        <v>368</v>
      </c>
      <c r="T827">
        <v>368</v>
      </c>
      <c r="U827" t="s">
        <v>1887</v>
      </c>
      <c r="V827" t="s">
        <v>2470</v>
      </c>
      <c r="W827" t="s">
        <v>2133</v>
      </c>
      <c r="X827" t="s">
        <v>1910</v>
      </c>
      <c r="Y827" t="b">
        <v>1</v>
      </c>
      <c r="AA827" t="s">
        <v>952</v>
      </c>
    </row>
    <row r="828" spans="1:27" x14ac:dyDescent="0.2">
      <c r="A828" t="s">
        <v>1214</v>
      </c>
      <c r="B828">
        <v>109117</v>
      </c>
      <c r="C828">
        <v>312</v>
      </c>
      <c r="D828" t="s">
        <v>1890</v>
      </c>
      <c r="E828" t="s">
        <v>1891</v>
      </c>
      <c r="F828" t="s">
        <v>58</v>
      </c>
      <c r="G828" s="1">
        <v>45280</v>
      </c>
      <c r="I828">
        <v>369</v>
      </c>
      <c r="K828" t="s">
        <v>952</v>
      </c>
      <c r="L828" t="s">
        <v>54</v>
      </c>
      <c r="M828" t="b">
        <v>0</v>
      </c>
      <c r="N828">
        <v>368</v>
      </c>
      <c r="T828">
        <v>368</v>
      </c>
      <c r="U828" t="s">
        <v>1887</v>
      </c>
      <c r="V828" t="s">
        <v>2471</v>
      </c>
      <c r="W828" t="s">
        <v>2025</v>
      </c>
      <c r="X828" t="s">
        <v>2398</v>
      </c>
      <c r="Y828" t="b">
        <v>1</v>
      </c>
      <c r="Z828">
        <v>10</v>
      </c>
      <c r="AA828" t="s">
        <v>976</v>
      </c>
    </row>
    <row r="829" spans="1:27" x14ac:dyDescent="0.2">
      <c r="A829" t="s">
        <v>1214</v>
      </c>
      <c r="B829">
        <v>109117</v>
      </c>
      <c r="C829">
        <v>312</v>
      </c>
      <c r="D829" t="s">
        <v>1890</v>
      </c>
      <c r="E829" t="s">
        <v>1891</v>
      </c>
      <c r="F829" t="s">
        <v>58</v>
      </c>
      <c r="G829" s="1">
        <v>45280</v>
      </c>
      <c r="I829">
        <v>369</v>
      </c>
      <c r="K829" t="s">
        <v>952</v>
      </c>
      <c r="L829" t="s">
        <v>54</v>
      </c>
      <c r="M829" t="b">
        <v>0</v>
      </c>
      <c r="N829">
        <v>368</v>
      </c>
      <c r="T829">
        <v>368</v>
      </c>
      <c r="U829" t="s">
        <v>1887</v>
      </c>
      <c r="V829" t="s">
        <v>2472</v>
      </c>
      <c r="W829" t="s">
        <v>2025</v>
      </c>
      <c r="X829" t="s">
        <v>2398</v>
      </c>
      <c r="Y829" t="b">
        <v>1</v>
      </c>
      <c r="AA829" t="s">
        <v>952</v>
      </c>
    </row>
    <row r="830" spans="1:27" x14ac:dyDescent="0.2">
      <c r="A830" t="s">
        <v>1214</v>
      </c>
      <c r="B830">
        <v>109117</v>
      </c>
      <c r="C830">
        <v>312</v>
      </c>
      <c r="D830" t="s">
        <v>1890</v>
      </c>
      <c r="E830" t="s">
        <v>1891</v>
      </c>
      <c r="F830" t="s">
        <v>58</v>
      </c>
      <c r="G830" s="1">
        <v>45280</v>
      </c>
      <c r="I830">
        <v>369</v>
      </c>
      <c r="K830" t="s">
        <v>952</v>
      </c>
      <c r="L830" t="s">
        <v>54</v>
      </c>
      <c r="M830" t="b">
        <v>0</v>
      </c>
      <c r="N830">
        <v>368</v>
      </c>
      <c r="T830">
        <v>368</v>
      </c>
      <c r="U830" t="s">
        <v>1887</v>
      </c>
      <c r="X830" t="s">
        <v>1910</v>
      </c>
      <c r="Y830" t="b">
        <v>1</v>
      </c>
      <c r="AA830" t="s">
        <v>952</v>
      </c>
    </row>
    <row r="831" spans="1:27" x14ac:dyDescent="0.2">
      <c r="A831" t="s">
        <v>151</v>
      </c>
      <c r="B831">
        <v>109245</v>
      </c>
      <c r="C831">
        <v>408</v>
      </c>
      <c r="D831" t="s">
        <v>1890</v>
      </c>
      <c r="E831" t="s">
        <v>1891</v>
      </c>
      <c r="F831" t="s">
        <v>58</v>
      </c>
      <c r="G831" s="1">
        <v>45688</v>
      </c>
      <c r="H831" s="1">
        <v>45848</v>
      </c>
      <c r="J831">
        <v>663</v>
      </c>
      <c r="K831" t="s">
        <v>53</v>
      </c>
      <c r="L831" t="s">
        <v>54</v>
      </c>
      <c r="M831" t="b">
        <v>0</v>
      </c>
      <c r="N831">
        <v>350</v>
      </c>
      <c r="T831">
        <v>350</v>
      </c>
      <c r="U831" t="s">
        <v>1887</v>
      </c>
      <c r="V831" t="s">
        <v>2473</v>
      </c>
      <c r="W831" t="s">
        <v>1928</v>
      </c>
      <c r="X831" t="s">
        <v>2300</v>
      </c>
      <c r="Y831" t="b">
        <v>1</v>
      </c>
      <c r="Z831">
        <v>300</v>
      </c>
      <c r="AA831" t="s">
        <v>976</v>
      </c>
    </row>
    <row r="832" spans="1:27" x14ac:dyDescent="0.2">
      <c r="A832" t="s">
        <v>151</v>
      </c>
      <c r="B832">
        <v>109245</v>
      </c>
      <c r="C832">
        <v>408</v>
      </c>
      <c r="D832" t="s">
        <v>1890</v>
      </c>
      <c r="E832" t="s">
        <v>1891</v>
      </c>
      <c r="F832" t="s">
        <v>58</v>
      </c>
      <c r="G832" s="1">
        <v>45688</v>
      </c>
      <c r="H832" s="1">
        <v>45848</v>
      </c>
      <c r="J832">
        <v>663</v>
      </c>
      <c r="K832" t="s">
        <v>53</v>
      </c>
      <c r="L832" t="s">
        <v>54</v>
      </c>
      <c r="M832" t="b">
        <v>0</v>
      </c>
      <c r="N832">
        <v>350</v>
      </c>
      <c r="T832">
        <v>350</v>
      </c>
      <c r="U832" t="s">
        <v>1887</v>
      </c>
      <c r="V832" t="s">
        <v>2474</v>
      </c>
      <c r="W832" t="s">
        <v>1928</v>
      </c>
      <c r="X832" t="s">
        <v>2300</v>
      </c>
      <c r="Y832" t="b">
        <v>1</v>
      </c>
      <c r="Z832">
        <v>50</v>
      </c>
      <c r="AA832" t="s">
        <v>976</v>
      </c>
    </row>
    <row r="833" spans="1:27" x14ac:dyDescent="0.2">
      <c r="A833" t="s">
        <v>151</v>
      </c>
      <c r="B833">
        <v>109245</v>
      </c>
      <c r="C833">
        <v>408</v>
      </c>
      <c r="D833" t="s">
        <v>1890</v>
      </c>
      <c r="E833" t="s">
        <v>1891</v>
      </c>
      <c r="F833" t="s">
        <v>58</v>
      </c>
      <c r="G833" s="1">
        <v>45688</v>
      </c>
      <c r="H833" s="1">
        <v>45848</v>
      </c>
      <c r="J833">
        <v>663</v>
      </c>
      <c r="K833" t="s">
        <v>53</v>
      </c>
      <c r="L833" t="s">
        <v>54</v>
      </c>
      <c r="M833" t="b">
        <v>0</v>
      </c>
      <c r="N833">
        <v>350</v>
      </c>
      <c r="T833">
        <v>350</v>
      </c>
      <c r="U833" t="s">
        <v>1887</v>
      </c>
      <c r="X833" t="s">
        <v>2300</v>
      </c>
      <c r="Y833" t="b">
        <v>1</v>
      </c>
      <c r="AA833" t="s">
        <v>53</v>
      </c>
    </row>
    <row r="834" spans="1:27" x14ac:dyDescent="0.2">
      <c r="A834" t="s">
        <v>1714</v>
      </c>
      <c r="B834">
        <v>115486</v>
      </c>
      <c r="C834">
        <v>23</v>
      </c>
      <c r="D834" t="s">
        <v>1890</v>
      </c>
      <c r="E834" t="s">
        <v>1891</v>
      </c>
      <c r="F834" t="s">
        <v>76</v>
      </c>
      <c r="G834" s="1">
        <v>44113</v>
      </c>
      <c r="I834">
        <v>11</v>
      </c>
      <c r="K834" t="s">
        <v>952</v>
      </c>
      <c r="L834" t="s">
        <v>973</v>
      </c>
      <c r="M834" t="b">
        <v>0</v>
      </c>
      <c r="O834">
        <v>11</v>
      </c>
      <c r="T834">
        <v>11</v>
      </c>
      <c r="U834" t="s">
        <v>1887</v>
      </c>
      <c r="V834" t="s">
        <v>2475</v>
      </c>
      <c r="W834" t="s">
        <v>1912</v>
      </c>
      <c r="X834" t="s">
        <v>1913</v>
      </c>
      <c r="Y834" t="b">
        <v>1</v>
      </c>
      <c r="Z834">
        <v>11</v>
      </c>
      <c r="AA834" t="s">
        <v>976</v>
      </c>
    </row>
    <row r="835" spans="1:27" x14ac:dyDescent="0.2">
      <c r="A835" t="s">
        <v>1714</v>
      </c>
      <c r="B835">
        <v>115486</v>
      </c>
      <c r="C835">
        <v>23</v>
      </c>
      <c r="D835" t="s">
        <v>1890</v>
      </c>
      <c r="E835" t="s">
        <v>1891</v>
      </c>
      <c r="F835" t="s">
        <v>76</v>
      </c>
      <c r="G835" s="1">
        <v>44113</v>
      </c>
      <c r="I835">
        <v>11</v>
      </c>
      <c r="K835" t="s">
        <v>952</v>
      </c>
      <c r="L835" t="s">
        <v>973</v>
      </c>
      <c r="M835" t="b">
        <v>0</v>
      </c>
      <c r="O835">
        <v>11</v>
      </c>
      <c r="T835">
        <v>11</v>
      </c>
      <c r="U835" t="s">
        <v>1887</v>
      </c>
      <c r="X835" t="s">
        <v>1913</v>
      </c>
      <c r="Y835" t="b">
        <v>1</v>
      </c>
      <c r="AA835" t="s">
        <v>952</v>
      </c>
    </row>
    <row r="836" spans="1:27" x14ac:dyDescent="0.2">
      <c r="A836" t="s">
        <v>1487</v>
      </c>
      <c r="B836">
        <v>419011</v>
      </c>
      <c r="C836">
        <v>32</v>
      </c>
      <c r="D836" t="s">
        <v>1890</v>
      </c>
      <c r="E836" t="s">
        <v>1891</v>
      </c>
      <c r="F836" t="s">
        <v>76</v>
      </c>
      <c r="G836" s="1">
        <v>45278</v>
      </c>
      <c r="I836">
        <v>14</v>
      </c>
      <c r="K836" t="s">
        <v>952</v>
      </c>
      <c r="L836" t="s">
        <v>54</v>
      </c>
      <c r="M836" t="b">
        <v>0</v>
      </c>
      <c r="N836">
        <v>14</v>
      </c>
      <c r="T836">
        <v>14</v>
      </c>
      <c r="U836" t="s">
        <v>1887</v>
      </c>
      <c r="V836" t="s">
        <v>2476</v>
      </c>
      <c r="W836" t="s">
        <v>2379</v>
      </c>
      <c r="X836" t="s">
        <v>2294</v>
      </c>
      <c r="Y836" t="b">
        <v>1</v>
      </c>
      <c r="Z836">
        <v>14</v>
      </c>
      <c r="AA836" t="s">
        <v>976</v>
      </c>
    </row>
    <row r="837" spans="1:27" x14ac:dyDescent="0.2">
      <c r="A837" t="s">
        <v>1487</v>
      </c>
      <c r="B837">
        <v>419011</v>
      </c>
      <c r="C837">
        <v>32</v>
      </c>
      <c r="D837" t="s">
        <v>1890</v>
      </c>
      <c r="E837" t="s">
        <v>1891</v>
      </c>
      <c r="F837" t="s">
        <v>76</v>
      </c>
      <c r="G837" s="1">
        <v>45278</v>
      </c>
      <c r="I837">
        <v>14</v>
      </c>
      <c r="K837" t="s">
        <v>952</v>
      </c>
      <c r="L837" t="s">
        <v>54</v>
      </c>
      <c r="M837" t="b">
        <v>0</v>
      </c>
      <c r="N837">
        <v>14</v>
      </c>
      <c r="T837">
        <v>14</v>
      </c>
      <c r="U837" t="s">
        <v>1887</v>
      </c>
      <c r="X837" t="s">
        <v>2294</v>
      </c>
      <c r="Y837" t="b">
        <v>1</v>
      </c>
      <c r="AA837" t="s">
        <v>952</v>
      </c>
    </row>
    <row r="838" spans="1:27" x14ac:dyDescent="0.2">
      <c r="A838" t="s">
        <v>391</v>
      </c>
      <c r="B838">
        <v>112630</v>
      </c>
      <c r="C838">
        <v>16</v>
      </c>
      <c r="D838" t="s">
        <v>1890</v>
      </c>
      <c r="E838" t="s">
        <v>1891</v>
      </c>
      <c r="F838" t="s">
        <v>76</v>
      </c>
      <c r="G838" s="1">
        <v>45232</v>
      </c>
      <c r="J838">
        <v>20</v>
      </c>
      <c r="K838" t="s">
        <v>53</v>
      </c>
      <c r="L838" t="s">
        <v>54</v>
      </c>
      <c r="M838" t="b">
        <v>0</v>
      </c>
      <c r="N838">
        <v>20</v>
      </c>
      <c r="T838">
        <v>20</v>
      </c>
      <c r="U838" t="s">
        <v>1887</v>
      </c>
      <c r="V838" t="s">
        <v>2477</v>
      </c>
      <c r="W838" t="s">
        <v>1990</v>
      </c>
      <c r="X838" t="s">
        <v>1934</v>
      </c>
      <c r="Y838" t="b">
        <v>1</v>
      </c>
      <c r="Z838">
        <v>20</v>
      </c>
      <c r="AA838" t="s">
        <v>976</v>
      </c>
    </row>
    <row r="839" spans="1:27" x14ac:dyDescent="0.2">
      <c r="A839" t="s">
        <v>391</v>
      </c>
      <c r="B839">
        <v>112630</v>
      </c>
      <c r="C839">
        <v>16</v>
      </c>
      <c r="D839" t="s">
        <v>1890</v>
      </c>
      <c r="E839" t="s">
        <v>1891</v>
      </c>
      <c r="F839" t="s">
        <v>76</v>
      </c>
      <c r="G839" s="1">
        <v>45232</v>
      </c>
      <c r="J839">
        <v>20</v>
      </c>
      <c r="K839" t="s">
        <v>53</v>
      </c>
      <c r="L839" t="s">
        <v>54</v>
      </c>
      <c r="M839" t="b">
        <v>0</v>
      </c>
      <c r="N839">
        <v>20</v>
      </c>
      <c r="T839">
        <v>20</v>
      </c>
      <c r="U839" t="s">
        <v>1887</v>
      </c>
      <c r="X839" t="s">
        <v>1934</v>
      </c>
      <c r="Y839" t="b">
        <v>1</v>
      </c>
      <c r="AA839" t="s">
        <v>53</v>
      </c>
    </row>
    <row r="840" spans="1:27" x14ac:dyDescent="0.2">
      <c r="A840" t="s">
        <v>1107</v>
      </c>
      <c r="B840">
        <v>115327</v>
      </c>
      <c r="C840">
        <v>269</v>
      </c>
      <c r="D840" t="s">
        <v>1890</v>
      </c>
      <c r="E840" t="s">
        <v>1891</v>
      </c>
      <c r="F840" t="s">
        <v>58</v>
      </c>
      <c r="G840" s="1">
        <v>45246</v>
      </c>
      <c r="H840" s="1">
        <v>45971</v>
      </c>
      <c r="I840">
        <v>330</v>
      </c>
      <c r="K840" t="s">
        <v>952</v>
      </c>
      <c r="L840" t="s">
        <v>54</v>
      </c>
      <c r="M840" t="b">
        <v>0</v>
      </c>
      <c r="N840">
        <v>320</v>
      </c>
      <c r="T840">
        <v>320</v>
      </c>
      <c r="U840" t="s">
        <v>1887</v>
      </c>
      <c r="V840" t="s">
        <v>2478</v>
      </c>
      <c r="W840" t="s">
        <v>1990</v>
      </c>
      <c r="X840" t="s">
        <v>1934</v>
      </c>
      <c r="Y840" t="b">
        <v>1</v>
      </c>
      <c r="Z840">
        <v>160</v>
      </c>
      <c r="AA840" t="s">
        <v>976</v>
      </c>
    </row>
    <row r="841" spans="1:27" x14ac:dyDescent="0.2">
      <c r="A841" t="s">
        <v>1107</v>
      </c>
      <c r="B841">
        <v>115327</v>
      </c>
      <c r="C841">
        <v>269</v>
      </c>
      <c r="D841" t="s">
        <v>1890</v>
      </c>
      <c r="E841" t="s">
        <v>1891</v>
      </c>
      <c r="F841" t="s">
        <v>58</v>
      </c>
      <c r="G841" s="1">
        <v>45246</v>
      </c>
      <c r="H841" s="1">
        <v>45971</v>
      </c>
      <c r="I841">
        <v>330</v>
      </c>
      <c r="K841" t="s">
        <v>952</v>
      </c>
      <c r="L841" t="s">
        <v>54</v>
      </c>
      <c r="M841" t="b">
        <v>0</v>
      </c>
      <c r="N841">
        <v>320</v>
      </c>
      <c r="T841">
        <v>320</v>
      </c>
      <c r="U841" t="s">
        <v>1887</v>
      </c>
      <c r="V841" t="s">
        <v>2479</v>
      </c>
      <c r="W841" t="s">
        <v>1990</v>
      </c>
      <c r="X841" t="s">
        <v>1934</v>
      </c>
      <c r="Y841" t="b">
        <v>1</v>
      </c>
      <c r="Z841">
        <v>160</v>
      </c>
      <c r="AA841" t="s">
        <v>976</v>
      </c>
    </row>
    <row r="842" spans="1:27" x14ac:dyDescent="0.2">
      <c r="A842" t="s">
        <v>1107</v>
      </c>
      <c r="B842">
        <v>115327</v>
      </c>
      <c r="C842">
        <v>269</v>
      </c>
      <c r="D842" t="s">
        <v>1890</v>
      </c>
      <c r="E842" t="s">
        <v>1891</v>
      </c>
      <c r="F842" t="s">
        <v>58</v>
      </c>
      <c r="G842" s="1">
        <v>45246</v>
      </c>
      <c r="H842" s="1">
        <v>45971</v>
      </c>
      <c r="I842">
        <v>330</v>
      </c>
      <c r="K842" t="s">
        <v>952</v>
      </c>
      <c r="L842" t="s">
        <v>54</v>
      </c>
      <c r="M842" t="b">
        <v>0</v>
      </c>
      <c r="N842">
        <v>320</v>
      </c>
      <c r="T842">
        <v>320</v>
      </c>
      <c r="U842" t="s">
        <v>1887</v>
      </c>
      <c r="X842" t="s">
        <v>2023</v>
      </c>
      <c r="Y842" t="b">
        <v>1</v>
      </c>
      <c r="AA842" t="s">
        <v>952</v>
      </c>
    </row>
    <row r="843" spans="1:27" x14ac:dyDescent="0.2">
      <c r="A843" t="s">
        <v>1107</v>
      </c>
      <c r="B843">
        <v>115327</v>
      </c>
      <c r="C843">
        <v>269</v>
      </c>
      <c r="D843" t="s">
        <v>1890</v>
      </c>
      <c r="E843" t="s">
        <v>1891</v>
      </c>
      <c r="F843" t="s">
        <v>58</v>
      </c>
      <c r="G843" s="1">
        <v>45246</v>
      </c>
      <c r="H843" s="1">
        <v>45971</v>
      </c>
      <c r="I843">
        <v>330</v>
      </c>
      <c r="K843" t="s">
        <v>952</v>
      </c>
      <c r="L843" t="s">
        <v>54</v>
      </c>
      <c r="M843" t="b">
        <v>0</v>
      </c>
      <c r="N843">
        <v>320</v>
      </c>
      <c r="T843">
        <v>320</v>
      </c>
      <c r="U843" t="s">
        <v>1887</v>
      </c>
      <c r="X843" t="s">
        <v>1934</v>
      </c>
      <c r="Y843" t="b">
        <v>1</v>
      </c>
      <c r="AA843" t="s">
        <v>952</v>
      </c>
    </row>
    <row r="844" spans="1:27" x14ac:dyDescent="0.2">
      <c r="A844" t="s">
        <v>1087</v>
      </c>
      <c r="B844">
        <v>466041</v>
      </c>
      <c r="C844">
        <v>42</v>
      </c>
      <c r="D844" t="s">
        <v>1890</v>
      </c>
      <c r="E844" t="s">
        <v>1891</v>
      </c>
      <c r="F844" t="s">
        <v>71</v>
      </c>
      <c r="G844" s="1">
        <v>45274</v>
      </c>
      <c r="I844">
        <v>39</v>
      </c>
      <c r="K844" t="s">
        <v>952</v>
      </c>
      <c r="L844" t="s">
        <v>54</v>
      </c>
      <c r="M844" t="b">
        <v>0</v>
      </c>
      <c r="N844">
        <v>36</v>
      </c>
      <c r="T844">
        <v>36</v>
      </c>
      <c r="U844" t="s">
        <v>1887</v>
      </c>
      <c r="V844" t="s">
        <v>2480</v>
      </c>
      <c r="W844" t="s">
        <v>2481</v>
      </c>
      <c r="X844" t="s">
        <v>2032</v>
      </c>
      <c r="Y844" t="b">
        <v>1</v>
      </c>
      <c r="Z844">
        <v>36</v>
      </c>
      <c r="AA844" t="s">
        <v>976</v>
      </c>
    </row>
    <row r="845" spans="1:27" x14ac:dyDescent="0.2">
      <c r="A845" t="s">
        <v>1087</v>
      </c>
      <c r="B845">
        <v>466041</v>
      </c>
      <c r="C845">
        <v>42</v>
      </c>
      <c r="D845" t="s">
        <v>1890</v>
      </c>
      <c r="E845" t="s">
        <v>1891</v>
      </c>
      <c r="F845" t="s">
        <v>71</v>
      </c>
      <c r="G845" s="1">
        <v>45274</v>
      </c>
      <c r="I845">
        <v>39</v>
      </c>
      <c r="K845" t="s">
        <v>952</v>
      </c>
      <c r="L845" t="s">
        <v>54</v>
      </c>
      <c r="M845" t="b">
        <v>0</v>
      </c>
      <c r="N845">
        <v>36</v>
      </c>
      <c r="T845">
        <v>36</v>
      </c>
      <c r="U845" t="s">
        <v>1887</v>
      </c>
      <c r="X845" t="s">
        <v>2032</v>
      </c>
      <c r="Y845" t="b">
        <v>1</v>
      </c>
      <c r="AA845" t="s">
        <v>952</v>
      </c>
    </row>
    <row r="846" spans="1:27" x14ac:dyDescent="0.2">
      <c r="A846" t="s">
        <v>810</v>
      </c>
      <c r="B846">
        <v>106562</v>
      </c>
      <c r="C846">
        <v>1564</v>
      </c>
      <c r="D846" t="s">
        <v>1890</v>
      </c>
      <c r="E846" t="s">
        <v>1891</v>
      </c>
      <c r="F846" t="s">
        <v>55</v>
      </c>
      <c r="G846" s="1">
        <v>45432</v>
      </c>
      <c r="I846">
        <v>1343</v>
      </c>
      <c r="J846">
        <v>1240</v>
      </c>
      <c r="K846" t="s">
        <v>53</v>
      </c>
      <c r="L846" t="s">
        <v>54</v>
      </c>
      <c r="M846" t="b">
        <v>0</v>
      </c>
      <c r="N846">
        <v>1200</v>
      </c>
      <c r="T846">
        <v>1200</v>
      </c>
      <c r="U846" t="s">
        <v>1887</v>
      </c>
      <c r="V846" t="s">
        <v>2482</v>
      </c>
      <c r="W846" t="s">
        <v>1905</v>
      </c>
      <c r="X846" t="s">
        <v>1906</v>
      </c>
      <c r="Y846" t="b">
        <v>1</v>
      </c>
      <c r="Z846">
        <v>1200</v>
      </c>
      <c r="AA846" t="s">
        <v>976</v>
      </c>
    </row>
    <row r="847" spans="1:27" x14ac:dyDescent="0.2">
      <c r="A847" t="s">
        <v>810</v>
      </c>
      <c r="B847">
        <v>106562</v>
      </c>
      <c r="C847">
        <v>1564</v>
      </c>
      <c r="D847" t="s">
        <v>1890</v>
      </c>
      <c r="E847" t="s">
        <v>1891</v>
      </c>
      <c r="F847" t="s">
        <v>55</v>
      </c>
      <c r="G847" s="1">
        <v>45432</v>
      </c>
      <c r="I847">
        <v>1343</v>
      </c>
      <c r="J847">
        <v>1240</v>
      </c>
      <c r="K847" t="s">
        <v>53</v>
      </c>
      <c r="L847" t="s">
        <v>54</v>
      </c>
      <c r="M847" t="b">
        <v>0</v>
      </c>
      <c r="N847">
        <v>1200</v>
      </c>
      <c r="T847">
        <v>1200</v>
      </c>
      <c r="U847" t="s">
        <v>1887</v>
      </c>
      <c r="X847" t="s">
        <v>1906</v>
      </c>
      <c r="Y847" t="b">
        <v>1</v>
      </c>
      <c r="AA847" t="s">
        <v>53</v>
      </c>
    </row>
    <row r="848" spans="1:27" x14ac:dyDescent="0.2">
      <c r="A848" t="s">
        <v>1132</v>
      </c>
      <c r="B848">
        <v>112212</v>
      </c>
      <c r="C848">
        <v>18</v>
      </c>
      <c r="D848" t="s">
        <v>1890</v>
      </c>
      <c r="E848" t="s">
        <v>1891</v>
      </c>
      <c r="F848" t="s">
        <v>76</v>
      </c>
      <c r="G848" s="1">
        <v>45274</v>
      </c>
      <c r="I848">
        <v>25</v>
      </c>
      <c r="K848" t="s">
        <v>952</v>
      </c>
      <c r="L848" t="s">
        <v>54</v>
      </c>
      <c r="M848" t="b">
        <v>0</v>
      </c>
      <c r="N848">
        <v>18</v>
      </c>
      <c r="T848">
        <v>18</v>
      </c>
      <c r="U848" t="s">
        <v>1887</v>
      </c>
      <c r="V848" t="s">
        <v>2483</v>
      </c>
      <c r="W848" t="s">
        <v>2272</v>
      </c>
      <c r="X848" t="s">
        <v>2023</v>
      </c>
      <c r="Y848" t="b">
        <v>1</v>
      </c>
      <c r="Z848">
        <v>18</v>
      </c>
      <c r="AA848" t="s">
        <v>976</v>
      </c>
    </row>
    <row r="849" spans="1:27" x14ac:dyDescent="0.2">
      <c r="A849" t="s">
        <v>1132</v>
      </c>
      <c r="B849">
        <v>112212</v>
      </c>
      <c r="C849">
        <v>18</v>
      </c>
      <c r="D849" t="s">
        <v>1890</v>
      </c>
      <c r="E849" t="s">
        <v>1891</v>
      </c>
      <c r="F849" t="s">
        <v>76</v>
      </c>
      <c r="G849" s="1">
        <v>45274</v>
      </c>
      <c r="I849">
        <v>25</v>
      </c>
      <c r="K849" t="s">
        <v>952</v>
      </c>
      <c r="L849" t="s">
        <v>54</v>
      </c>
      <c r="M849" t="b">
        <v>0</v>
      </c>
      <c r="N849">
        <v>18</v>
      </c>
      <c r="T849">
        <v>18</v>
      </c>
      <c r="U849" t="s">
        <v>1887</v>
      </c>
      <c r="X849" t="s">
        <v>2023</v>
      </c>
      <c r="Y849" t="b">
        <v>1</v>
      </c>
      <c r="AA849" t="s">
        <v>952</v>
      </c>
    </row>
    <row r="850" spans="1:27" x14ac:dyDescent="0.2">
      <c r="A850" t="s">
        <v>1132</v>
      </c>
      <c r="B850">
        <v>112212</v>
      </c>
      <c r="C850">
        <v>18</v>
      </c>
      <c r="D850" t="s">
        <v>1890</v>
      </c>
      <c r="E850" t="s">
        <v>1891</v>
      </c>
      <c r="F850" t="s">
        <v>76</v>
      </c>
      <c r="G850" s="1">
        <v>45274</v>
      </c>
      <c r="I850">
        <v>25</v>
      </c>
      <c r="K850" t="s">
        <v>952</v>
      </c>
      <c r="L850" t="s">
        <v>54</v>
      </c>
      <c r="M850" t="b">
        <v>0</v>
      </c>
      <c r="N850">
        <v>18</v>
      </c>
      <c r="T850">
        <v>18</v>
      </c>
      <c r="U850" t="s">
        <v>1887</v>
      </c>
      <c r="X850" t="s">
        <v>2053</v>
      </c>
      <c r="Y850" t="b">
        <v>1</v>
      </c>
      <c r="AA850" t="s">
        <v>952</v>
      </c>
    </row>
    <row r="851" spans="1:27" x14ac:dyDescent="0.2">
      <c r="A851" t="s">
        <v>1132</v>
      </c>
      <c r="B851">
        <v>112212</v>
      </c>
      <c r="C851">
        <v>18</v>
      </c>
      <c r="D851" t="s">
        <v>1890</v>
      </c>
      <c r="E851" t="s">
        <v>1891</v>
      </c>
      <c r="F851" t="s">
        <v>76</v>
      </c>
      <c r="G851" s="1">
        <v>45274</v>
      </c>
      <c r="I851">
        <v>25</v>
      </c>
      <c r="K851" t="s">
        <v>952</v>
      </c>
      <c r="L851" t="s">
        <v>54</v>
      </c>
      <c r="M851" t="b">
        <v>0</v>
      </c>
      <c r="N851">
        <v>18</v>
      </c>
      <c r="T851">
        <v>18</v>
      </c>
      <c r="U851" t="s">
        <v>1887</v>
      </c>
      <c r="X851" t="s">
        <v>1943</v>
      </c>
      <c r="Y851" t="b">
        <v>1</v>
      </c>
      <c r="AA851" t="s">
        <v>952</v>
      </c>
    </row>
    <row r="852" spans="1:27" x14ac:dyDescent="0.2">
      <c r="A852" t="s">
        <v>1132</v>
      </c>
      <c r="B852">
        <v>112212</v>
      </c>
      <c r="C852">
        <v>18</v>
      </c>
      <c r="D852" t="s">
        <v>1890</v>
      </c>
      <c r="E852" t="s">
        <v>1891</v>
      </c>
      <c r="F852" t="s">
        <v>76</v>
      </c>
      <c r="G852" s="1">
        <v>45274</v>
      </c>
      <c r="I852">
        <v>25</v>
      </c>
      <c r="K852" t="s">
        <v>952</v>
      </c>
      <c r="L852" t="s">
        <v>54</v>
      </c>
      <c r="M852" t="b">
        <v>0</v>
      </c>
      <c r="N852">
        <v>18</v>
      </c>
      <c r="T852">
        <v>18</v>
      </c>
      <c r="U852" t="s">
        <v>1887</v>
      </c>
      <c r="X852" t="s">
        <v>2045</v>
      </c>
      <c r="Y852" t="b">
        <v>1</v>
      </c>
      <c r="AA852" t="s">
        <v>952</v>
      </c>
    </row>
    <row r="853" spans="1:27" x14ac:dyDescent="0.2">
      <c r="A853" t="s">
        <v>689</v>
      </c>
      <c r="B853">
        <v>321467</v>
      </c>
      <c r="C853">
        <v>111</v>
      </c>
      <c r="D853" t="s">
        <v>1890</v>
      </c>
      <c r="E853" t="s">
        <v>1891</v>
      </c>
      <c r="F853" t="s">
        <v>58</v>
      </c>
      <c r="G853" s="1">
        <v>45638</v>
      </c>
      <c r="H853" s="1">
        <v>45825</v>
      </c>
      <c r="J853">
        <v>37</v>
      </c>
      <c r="K853" t="s">
        <v>53</v>
      </c>
      <c r="L853" t="s">
        <v>54</v>
      </c>
      <c r="M853" t="b">
        <v>0</v>
      </c>
      <c r="N853">
        <v>36</v>
      </c>
      <c r="T853">
        <v>36</v>
      </c>
      <c r="U853" t="s">
        <v>1887</v>
      </c>
      <c r="V853" t="s">
        <v>2484</v>
      </c>
      <c r="W853" t="s">
        <v>2043</v>
      </c>
      <c r="X853" t="s">
        <v>1909</v>
      </c>
      <c r="Y853" t="b">
        <v>1</v>
      </c>
      <c r="Z853">
        <v>36</v>
      </c>
      <c r="AA853" t="s">
        <v>976</v>
      </c>
    </row>
    <row r="854" spans="1:27" x14ac:dyDescent="0.2">
      <c r="A854" t="s">
        <v>689</v>
      </c>
      <c r="B854">
        <v>321467</v>
      </c>
      <c r="C854">
        <v>111</v>
      </c>
      <c r="D854" t="s">
        <v>1890</v>
      </c>
      <c r="E854" t="s">
        <v>1891</v>
      </c>
      <c r="F854" t="s">
        <v>58</v>
      </c>
      <c r="G854" s="1">
        <v>45638</v>
      </c>
      <c r="H854" s="1">
        <v>45825</v>
      </c>
      <c r="J854">
        <v>37</v>
      </c>
      <c r="K854" t="s">
        <v>53</v>
      </c>
      <c r="L854" t="s">
        <v>54</v>
      </c>
      <c r="M854" t="b">
        <v>0</v>
      </c>
      <c r="N854">
        <v>36</v>
      </c>
      <c r="T854">
        <v>36</v>
      </c>
      <c r="U854" t="s">
        <v>1887</v>
      </c>
      <c r="X854" t="s">
        <v>1909</v>
      </c>
      <c r="Y854" t="b">
        <v>1</v>
      </c>
      <c r="AA854" t="s">
        <v>53</v>
      </c>
    </row>
    <row r="855" spans="1:27" x14ac:dyDescent="0.2">
      <c r="A855" t="s">
        <v>1619</v>
      </c>
      <c r="B855">
        <v>164979</v>
      </c>
      <c r="C855">
        <v>24</v>
      </c>
      <c r="D855" t="s">
        <v>1890</v>
      </c>
      <c r="E855" t="s">
        <v>1891</v>
      </c>
      <c r="F855" t="s">
        <v>76</v>
      </c>
      <c r="G855" s="1">
        <v>45923</v>
      </c>
      <c r="I855">
        <v>17</v>
      </c>
      <c r="J855">
        <v>25</v>
      </c>
      <c r="K855" t="s">
        <v>952</v>
      </c>
      <c r="L855" t="s">
        <v>973</v>
      </c>
      <c r="M855" t="b">
        <v>0</v>
      </c>
      <c r="O855">
        <v>17</v>
      </c>
      <c r="T855">
        <v>17</v>
      </c>
      <c r="U855" t="s">
        <v>1887</v>
      </c>
      <c r="V855" t="s">
        <v>2485</v>
      </c>
      <c r="W855" t="s">
        <v>1997</v>
      </c>
      <c r="X855" t="s">
        <v>1962</v>
      </c>
      <c r="Y855" t="b">
        <v>1</v>
      </c>
      <c r="Z855">
        <v>17</v>
      </c>
      <c r="AA855" t="s">
        <v>976</v>
      </c>
    </row>
    <row r="856" spans="1:27" x14ac:dyDescent="0.2">
      <c r="A856" t="s">
        <v>1619</v>
      </c>
      <c r="B856">
        <v>164979</v>
      </c>
      <c r="C856">
        <v>24</v>
      </c>
      <c r="D856" t="s">
        <v>1890</v>
      </c>
      <c r="E856" t="s">
        <v>1891</v>
      </c>
      <c r="F856" t="s">
        <v>76</v>
      </c>
      <c r="G856" s="1">
        <v>45923</v>
      </c>
      <c r="I856">
        <v>17</v>
      </c>
      <c r="J856">
        <v>25</v>
      </c>
      <c r="K856" t="s">
        <v>952</v>
      </c>
      <c r="L856" t="s">
        <v>973</v>
      </c>
      <c r="M856" t="b">
        <v>0</v>
      </c>
      <c r="O856">
        <v>17</v>
      </c>
      <c r="T856">
        <v>17</v>
      </c>
      <c r="U856" t="s">
        <v>1887</v>
      </c>
      <c r="X856" t="s">
        <v>1962</v>
      </c>
      <c r="Y856" t="b">
        <v>1</v>
      </c>
      <c r="AA856" t="s">
        <v>952</v>
      </c>
    </row>
    <row r="857" spans="1:27" x14ac:dyDescent="0.2">
      <c r="A857" t="s">
        <v>1772</v>
      </c>
      <c r="B857">
        <v>109933</v>
      </c>
      <c r="C857">
        <v>19</v>
      </c>
      <c r="D857" t="s">
        <v>1890</v>
      </c>
      <c r="E857" t="s">
        <v>1891</v>
      </c>
      <c r="F857" t="s">
        <v>76</v>
      </c>
      <c r="G857" s="1">
        <v>45904</v>
      </c>
      <c r="I857">
        <v>27</v>
      </c>
      <c r="J857">
        <v>37</v>
      </c>
      <c r="K857" t="s">
        <v>952</v>
      </c>
      <c r="L857" t="s">
        <v>973</v>
      </c>
      <c r="M857" t="b">
        <v>0</v>
      </c>
      <c r="O857">
        <v>12</v>
      </c>
      <c r="T857">
        <v>12</v>
      </c>
      <c r="U857" t="s">
        <v>1887</v>
      </c>
      <c r="V857" t="s">
        <v>2486</v>
      </c>
      <c r="W857" t="s">
        <v>1997</v>
      </c>
      <c r="X857" t="s">
        <v>1937</v>
      </c>
      <c r="Y857" t="b">
        <v>1</v>
      </c>
      <c r="Z857">
        <v>12</v>
      </c>
      <c r="AA857" t="s">
        <v>976</v>
      </c>
    </row>
    <row r="858" spans="1:27" x14ac:dyDescent="0.2">
      <c r="A858" t="s">
        <v>1772</v>
      </c>
      <c r="B858">
        <v>109933</v>
      </c>
      <c r="C858">
        <v>19</v>
      </c>
      <c r="D858" t="s">
        <v>1890</v>
      </c>
      <c r="E858" t="s">
        <v>1891</v>
      </c>
      <c r="F858" t="s">
        <v>76</v>
      </c>
      <c r="G858" s="1">
        <v>45904</v>
      </c>
      <c r="I858">
        <v>27</v>
      </c>
      <c r="J858">
        <v>37</v>
      </c>
      <c r="K858" t="s">
        <v>952</v>
      </c>
      <c r="L858" t="s">
        <v>973</v>
      </c>
      <c r="M858" t="b">
        <v>0</v>
      </c>
      <c r="O858">
        <v>12</v>
      </c>
      <c r="T858">
        <v>12</v>
      </c>
      <c r="U858" t="s">
        <v>1887</v>
      </c>
      <c r="X858" t="s">
        <v>1937</v>
      </c>
      <c r="Y858" t="b">
        <v>1</v>
      </c>
      <c r="AA858" t="s">
        <v>952</v>
      </c>
    </row>
    <row r="859" spans="1:27" x14ac:dyDescent="0.2">
      <c r="A859" t="s">
        <v>1197</v>
      </c>
      <c r="B859">
        <v>467555</v>
      </c>
      <c r="C859">
        <v>110</v>
      </c>
      <c r="D859" t="s">
        <v>1890</v>
      </c>
      <c r="E859" t="s">
        <v>1891</v>
      </c>
      <c r="F859" t="s">
        <v>58</v>
      </c>
      <c r="G859" s="1">
        <v>45274</v>
      </c>
      <c r="K859" t="s">
        <v>952</v>
      </c>
      <c r="L859" t="s">
        <v>54</v>
      </c>
      <c r="M859" t="b">
        <v>0</v>
      </c>
      <c r="N859">
        <v>110</v>
      </c>
      <c r="T859">
        <v>110</v>
      </c>
      <c r="U859" t="s">
        <v>1887</v>
      </c>
      <c r="V859" t="s">
        <v>2487</v>
      </c>
      <c r="W859" t="s">
        <v>2221</v>
      </c>
      <c r="X859" t="s">
        <v>2180</v>
      </c>
      <c r="Y859" t="b">
        <v>1</v>
      </c>
      <c r="Z859">
        <v>110</v>
      </c>
      <c r="AA859" t="s">
        <v>976</v>
      </c>
    </row>
    <row r="860" spans="1:27" x14ac:dyDescent="0.2">
      <c r="A860" t="s">
        <v>1197</v>
      </c>
      <c r="B860">
        <v>467555</v>
      </c>
      <c r="C860">
        <v>110</v>
      </c>
      <c r="D860" t="s">
        <v>1890</v>
      </c>
      <c r="E860" t="s">
        <v>1891</v>
      </c>
      <c r="F860" t="s">
        <v>58</v>
      </c>
      <c r="G860" s="1">
        <v>45274</v>
      </c>
      <c r="K860" t="s">
        <v>952</v>
      </c>
      <c r="L860" t="s">
        <v>54</v>
      </c>
      <c r="M860" t="b">
        <v>0</v>
      </c>
      <c r="N860">
        <v>110</v>
      </c>
      <c r="T860">
        <v>110</v>
      </c>
      <c r="U860" t="s">
        <v>1887</v>
      </c>
      <c r="X860" t="s">
        <v>2180</v>
      </c>
      <c r="Y860" t="b">
        <v>1</v>
      </c>
      <c r="AA860" t="s">
        <v>952</v>
      </c>
    </row>
    <row r="861" spans="1:27" x14ac:dyDescent="0.2">
      <c r="A861" t="s">
        <v>1797</v>
      </c>
      <c r="B861">
        <v>108666</v>
      </c>
      <c r="C861">
        <v>15</v>
      </c>
      <c r="D861" t="s">
        <v>1890</v>
      </c>
      <c r="E861" t="s">
        <v>1891</v>
      </c>
      <c r="F861" t="s">
        <v>76</v>
      </c>
      <c r="G861" s="1">
        <v>44095</v>
      </c>
      <c r="I861">
        <v>45</v>
      </c>
      <c r="K861" t="s">
        <v>952</v>
      </c>
      <c r="L861" t="s">
        <v>973</v>
      </c>
      <c r="M861" t="b">
        <v>0</v>
      </c>
      <c r="O861">
        <v>20</v>
      </c>
      <c r="T861">
        <v>20</v>
      </c>
      <c r="U861" t="s">
        <v>1887</v>
      </c>
      <c r="V861" t="s">
        <v>2488</v>
      </c>
      <c r="W861" t="s">
        <v>1889</v>
      </c>
      <c r="X861" t="s">
        <v>1913</v>
      </c>
      <c r="Y861" t="b">
        <v>1</v>
      </c>
      <c r="Z861">
        <v>20</v>
      </c>
      <c r="AA861" t="s">
        <v>976</v>
      </c>
    </row>
    <row r="862" spans="1:27" x14ac:dyDescent="0.2">
      <c r="A862" t="s">
        <v>1797</v>
      </c>
      <c r="B862">
        <v>108666</v>
      </c>
      <c r="C862">
        <v>15</v>
      </c>
      <c r="D862" t="s">
        <v>1890</v>
      </c>
      <c r="E862" t="s">
        <v>1891</v>
      </c>
      <c r="F862" t="s">
        <v>76</v>
      </c>
      <c r="G862" s="1">
        <v>44095</v>
      </c>
      <c r="I862">
        <v>45</v>
      </c>
      <c r="K862" t="s">
        <v>952</v>
      </c>
      <c r="L862" t="s">
        <v>973</v>
      </c>
      <c r="M862" t="b">
        <v>0</v>
      </c>
      <c r="O862">
        <v>20</v>
      </c>
      <c r="T862">
        <v>20</v>
      </c>
      <c r="U862" t="s">
        <v>1887</v>
      </c>
      <c r="X862" t="s">
        <v>1913</v>
      </c>
      <c r="Y862" t="b">
        <v>1</v>
      </c>
      <c r="AA862" t="s">
        <v>952</v>
      </c>
    </row>
    <row r="863" spans="1:27" x14ac:dyDescent="0.2">
      <c r="A863" t="s">
        <v>1188</v>
      </c>
      <c r="B863">
        <v>465960</v>
      </c>
      <c r="C863">
        <v>39</v>
      </c>
      <c r="D863" t="s">
        <v>1978</v>
      </c>
      <c r="E863" t="s">
        <v>1979</v>
      </c>
      <c r="F863" t="s">
        <v>76</v>
      </c>
      <c r="G863" s="1">
        <v>45278</v>
      </c>
      <c r="I863">
        <v>77</v>
      </c>
      <c r="K863" t="s">
        <v>952</v>
      </c>
      <c r="L863" t="s">
        <v>54</v>
      </c>
      <c r="M863" t="b">
        <v>0</v>
      </c>
      <c r="N863">
        <v>68</v>
      </c>
      <c r="T863">
        <v>68</v>
      </c>
      <c r="U863" t="s">
        <v>1887</v>
      </c>
      <c r="V863" t="s">
        <v>2489</v>
      </c>
      <c r="W863" t="s">
        <v>1972</v>
      </c>
      <c r="X863" t="s">
        <v>1973</v>
      </c>
      <c r="Y863" t="b">
        <v>1</v>
      </c>
      <c r="Z863">
        <v>68</v>
      </c>
      <c r="AA863" t="s">
        <v>976</v>
      </c>
    </row>
    <row r="864" spans="1:27" x14ac:dyDescent="0.2">
      <c r="A864" t="s">
        <v>1188</v>
      </c>
      <c r="B864">
        <v>465960</v>
      </c>
      <c r="C864">
        <v>39</v>
      </c>
      <c r="D864" t="s">
        <v>1978</v>
      </c>
      <c r="E864" t="s">
        <v>1979</v>
      </c>
      <c r="F864" t="s">
        <v>76</v>
      </c>
      <c r="G864" s="1">
        <v>45278</v>
      </c>
      <c r="I864">
        <v>77</v>
      </c>
      <c r="K864" t="s">
        <v>952</v>
      </c>
      <c r="L864" t="s">
        <v>54</v>
      </c>
      <c r="M864" t="b">
        <v>0</v>
      </c>
      <c r="N864">
        <v>68</v>
      </c>
      <c r="T864">
        <v>68</v>
      </c>
      <c r="U864" t="s">
        <v>1887</v>
      </c>
      <c r="X864" t="s">
        <v>2020</v>
      </c>
      <c r="Y864" t="b">
        <v>1</v>
      </c>
      <c r="AA864" t="s">
        <v>952</v>
      </c>
    </row>
    <row r="865" spans="1:27" x14ac:dyDescent="0.2">
      <c r="A865" t="s">
        <v>1188</v>
      </c>
      <c r="B865">
        <v>465960</v>
      </c>
      <c r="C865">
        <v>39</v>
      </c>
      <c r="D865" t="s">
        <v>1978</v>
      </c>
      <c r="E865" t="s">
        <v>1979</v>
      </c>
      <c r="F865" t="s">
        <v>76</v>
      </c>
      <c r="G865" s="1">
        <v>45278</v>
      </c>
      <c r="I865">
        <v>77</v>
      </c>
      <c r="K865" t="s">
        <v>952</v>
      </c>
      <c r="L865" t="s">
        <v>54</v>
      </c>
      <c r="M865" t="b">
        <v>0</v>
      </c>
      <c r="N865">
        <v>68</v>
      </c>
      <c r="T865">
        <v>68</v>
      </c>
      <c r="U865" t="s">
        <v>1887</v>
      </c>
      <c r="X865" t="s">
        <v>1973</v>
      </c>
      <c r="Y865" t="b">
        <v>1</v>
      </c>
      <c r="AA865" t="s">
        <v>952</v>
      </c>
    </row>
    <row r="866" spans="1:27" x14ac:dyDescent="0.2">
      <c r="A866" t="s">
        <v>1188</v>
      </c>
      <c r="B866">
        <v>465960</v>
      </c>
      <c r="C866">
        <v>39</v>
      </c>
      <c r="D866" t="s">
        <v>1978</v>
      </c>
      <c r="E866" t="s">
        <v>1979</v>
      </c>
      <c r="F866" t="s">
        <v>76</v>
      </c>
      <c r="G866" s="1">
        <v>45278</v>
      </c>
      <c r="I866">
        <v>77</v>
      </c>
      <c r="K866" t="s">
        <v>952</v>
      </c>
      <c r="L866" t="s">
        <v>54</v>
      </c>
      <c r="M866" t="b">
        <v>0</v>
      </c>
      <c r="N866">
        <v>68</v>
      </c>
      <c r="T866">
        <v>68</v>
      </c>
      <c r="U866" t="s">
        <v>1887</v>
      </c>
      <c r="X866" t="s">
        <v>2118</v>
      </c>
      <c r="Y866" t="b">
        <v>1</v>
      </c>
      <c r="AA866" t="s">
        <v>952</v>
      </c>
    </row>
    <row r="867" spans="1:27" x14ac:dyDescent="0.2">
      <c r="A867" t="s">
        <v>1188</v>
      </c>
      <c r="B867">
        <v>465960</v>
      </c>
      <c r="C867">
        <v>39</v>
      </c>
      <c r="D867" t="s">
        <v>1978</v>
      </c>
      <c r="E867" t="s">
        <v>1979</v>
      </c>
      <c r="F867" t="s">
        <v>76</v>
      </c>
      <c r="G867" s="1">
        <v>45278</v>
      </c>
      <c r="I867">
        <v>77</v>
      </c>
      <c r="K867" t="s">
        <v>952</v>
      </c>
      <c r="L867" t="s">
        <v>54</v>
      </c>
      <c r="M867" t="b">
        <v>0</v>
      </c>
      <c r="N867">
        <v>68</v>
      </c>
      <c r="T867">
        <v>68</v>
      </c>
      <c r="U867" t="s">
        <v>1887</v>
      </c>
      <c r="X867" t="s">
        <v>1943</v>
      </c>
      <c r="Y867" t="b">
        <v>1</v>
      </c>
      <c r="AA867" t="s">
        <v>952</v>
      </c>
    </row>
    <row r="868" spans="1:27" x14ac:dyDescent="0.2">
      <c r="A868" t="s">
        <v>1188</v>
      </c>
      <c r="B868">
        <v>465960</v>
      </c>
      <c r="C868">
        <v>39</v>
      </c>
      <c r="D868" t="s">
        <v>1978</v>
      </c>
      <c r="E868" t="s">
        <v>1979</v>
      </c>
      <c r="F868" t="s">
        <v>76</v>
      </c>
      <c r="G868" s="1">
        <v>45278</v>
      </c>
      <c r="I868">
        <v>77</v>
      </c>
      <c r="K868" t="s">
        <v>952</v>
      </c>
      <c r="L868" t="s">
        <v>54</v>
      </c>
      <c r="M868" t="b">
        <v>0</v>
      </c>
      <c r="N868">
        <v>68</v>
      </c>
      <c r="T868">
        <v>68</v>
      </c>
      <c r="U868" t="s">
        <v>1887</v>
      </c>
      <c r="X868" t="s">
        <v>2045</v>
      </c>
      <c r="Y868" t="b">
        <v>1</v>
      </c>
      <c r="AA868" t="s">
        <v>952</v>
      </c>
    </row>
    <row r="869" spans="1:27" x14ac:dyDescent="0.2">
      <c r="A869" t="s">
        <v>594</v>
      </c>
      <c r="B869">
        <v>169787</v>
      </c>
      <c r="C869">
        <v>527</v>
      </c>
      <c r="D869" t="s">
        <v>1890</v>
      </c>
      <c r="E869" t="s">
        <v>1891</v>
      </c>
      <c r="F869" t="s">
        <v>58</v>
      </c>
      <c r="G869" s="1">
        <v>44985</v>
      </c>
      <c r="I869">
        <v>516</v>
      </c>
      <c r="J869">
        <v>1084</v>
      </c>
      <c r="K869" t="s">
        <v>53</v>
      </c>
      <c r="L869" t="s">
        <v>54</v>
      </c>
      <c r="M869" t="b">
        <v>0</v>
      </c>
      <c r="N869">
        <v>1077</v>
      </c>
      <c r="T869">
        <v>1077</v>
      </c>
      <c r="U869" t="s">
        <v>1887</v>
      </c>
      <c r="V869" t="s">
        <v>2490</v>
      </c>
      <c r="W869" t="s">
        <v>2491</v>
      </c>
      <c r="X869" t="s">
        <v>2015</v>
      </c>
      <c r="Y869" t="b">
        <v>1</v>
      </c>
      <c r="Z869">
        <v>527</v>
      </c>
      <c r="AA869" t="s">
        <v>976</v>
      </c>
    </row>
    <row r="870" spans="1:27" x14ac:dyDescent="0.2">
      <c r="A870" t="s">
        <v>594</v>
      </c>
      <c r="B870">
        <v>169787</v>
      </c>
      <c r="C870">
        <v>527</v>
      </c>
      <c r="D870" t="s">
        <v>1890</v>
      </c>
      <c r="E870" t="s">
        <v>1891</v>
      </c>
      <c r="F870" t="s">
        <v>58</v>
      </c>
      <c r="G870" s="1">
        <v>44985</v>
      </c>
      <c r="I870">
        <v>516</v>
      </c>
      <c r="J870">
        <v>1084</v>
      </c>
      <c r="K870" t="s">
        <v>53</v>
      </c>
      <c r="L870" t="s">
        <v>54</v>
      </c>
      <c r="M870" t="b">
        <v>0</v>
      </c>
      <c r="N870">
        <v>1077</v>
      </c>
      <c r="T870">
        <v>1077</v>
      </c>
      <c r="U870" t="s">
        <v>1887</v>
      </c>
      <c r="V870" t="s">
        <v>2492</v>
      </c>
      <c r="W870" t="s">
        <v>2007</v>
      </c>
      <c r="X870" t="s">
        <v>2205</v>
      </c>
      <c r="Y870" t="b">
        <v>1</v>
      </c>
      <c r="Z870">
        <v>550</v>
      </c>
      <c r="AA870" t="s">
        <v>976</v>
      </c>
    </row>
    <row r="871" spans="1:27" x14ac:dyDescent="0.2">
      <c r="A871" t="s">
        <v>594</v>
      </c>
      <c r="B871">
        <v>169787</v>
      </c>
      <c r="C871">
        <v>527</v>
      </c>
      <c r="D871" t="s">
        <v>1890</v>
      </c>
      <c r="E871" t="s">
        <v>1891</v>
      </c>
      <c r="F871" t="s">
        <v>58</v>
      </c>
      <c r="G871" s="1">
        <v>44985</v>
      </c>
      <c r="I871">
        <v>516</v>
      </c>
      <c r="J871">
        <v>1084</v>
      </c>
      <c r="K871" t="s">
        <v>53</v>
      </c>
      <c r="L871" t="s">
        <v>54</v>
      </c>
      <c r="M871" t="b">
        <v>0</v>
      </c>
      <c r="N871">
        <v>1077</v>
      </c>
      <c r="T871">
        <v>1077</v>
      </c>
      <c r="U871" t="s">
        <v>1887</v>
      </c>
      <c r="X871" t="s">
        <v>2015</v>
      </c>
      <c r="Y871" t="b">
        <v>1</v>
      </c>
      <c r="AA871" t="s">
        <v>952</v>
      </c>
    </row>
    <row r="872" spans="1:27" x14ac:dyDescent="0.2">
      <c r="A872" t="s">
        <v>594</v>
      </c>
      <c r="B872">
        <v>169787</v>
      </c>
      <c r="C872">
        <v>527</v>
      </c>
      <c r="D872" t="s">
        <v>1890</v>
      </c>
      <c r="E872" t="s">
        <v>1891</v>
      </c>
      <c r="F872" t="s">
        <v>58</v>
      </c>
      <c r="G872" s="1">
        <v>44985</v>
      </c>
      <c r="I872">
        <v>516</v>
      </c>
      <c r="J872">
        <v>1084</v>
      </c>
      <c r="K872" t="s">
        <v>53</v>
      </c>
      <c r="L872" t="s">
        <v>54</v>
      </c>
      <c r="M872" t="b">
        <v>0</v>
      </c>
      <c r="N872">
        <v>1077</v>
      </c>
      <c r="T872">
        <v>1077</v>
      </c>
      <c r="U872" t="s">
        <v>1887</v>
      </c>
      <c r="X872" t="s">
        <v>1977</v>
      </c>
      <c r="Y872" t="b">
        <v>1</v>
      </c>
      <c r="AA872" t="s">
        <v>53</v>
      </c>
    </row>
    <row r="873" spans="1:27" x14ac:dyDescent="0.2">
      <c r="A873" t="s">
        <v>540</v>
      </c>
      <c r="B873">
        <v>322144</v>
      </c>
      <c r="C873">
        <v>5</v>
      </c>
      <c r="D873" t="s">
        <v>1890</v>
      </c>
      <c r="E873" t="s">
        <v>1891</v>
      </c>
      <c r="F873" t="s">
        <v>76</v>
      </c>
      <c r="G873" s="1">
        <v>45777</v>
      </c>
      <c r="H873" s="1">
        <v>45890</v>
      </c>
      <c r="J873">
        <v>7</v>
      </c>
      <c r="K873" t="s">
        <v>53</v>
      </c>
      <c r="L873" t="s">
        <v>68</v>
      </c>
      <c r="M873" t="b">
        <v>0</v>
      </c>
      <c r="P873">
        <v>7</v>
      </c>
      <c r="T873">
        <v>7</v>
      </c>
      <c r="U873" t="s">
        <v>1887</v>
      </c>
      <c r="V873" t="s">
        <v>2493</v>
      </c>
      <c r="W873" t="s">
        <v>1897</v>
      </c>
      <c r="X873" t="s">
        <v>1898</v>
      </c>
      <c r="Y873" t="b">
        <v>1</v>
      </c>
      <c r="Z873">
        <v>7</v>
      </c>
      <c r="AA873" t="s">
        <v>976</v>
      </c>
    </row>
    <row r="874" spans="1:27" x14ac:dyDescent="0.2">
      <c r="A874" t="s">
        <v>540</v>
      </c>
      <c r="B874">
        <v>322144</v>
      </c>
      <c r="C874">
        <v>5</v>
      </c>
      <c r="D874" t="s">
        <v>1890</v>
      </c>
      <c r="E874" t="s">
        <v>1891</v>
      </c>
      <c r="F874" t="s">
        <v>76</v>
      </c>
      <c r="G874" s="1">
        <v>45777</v>
      </c>
      <c r="H874" s="1">
        <v>45890</v>
      </c>
      <c r="J874">
        <v>7</v>
      </c>
      <c r="K874" t="s">
        <v>53</v>
      </c>
      <c r="L874" t="s">
        <v>68</v>
      </c>
      <c r="M874" t="b">
        <v>0</v>
      </c>
      <c r="P874">
        <v>7</v>
      </c>
      <c r="T874">
        <v>7</v>
      </c>
      <c r="U874" t="s">
        <v>1887</v>
      </c>
      <c r="X874" t="s">
        <v>1898</v>
      </c>
      <c r="Y874" t="b">
        <v>1</v>
      </c>
      <c r="AA874" t="s">
        <v>53</v>
      </c>
    </row>
    <row r="875" spans="1:27" x14ac:dyDescent="0.2">
      <c r="A875" t="s">
        <v>1803</v>
      </c>
      <c r="B875">
        <v>108302</v>
      </c>
      <c r="C875">
        <v>71</v>
      </c>
      <c r="D875" t="s">
        <v>1890</v>
      </c>
      <c r="E875" t="s">
        <v>1891</v>
      </c>
      <c r="F875" t="s">
        <v>71</v>
      </c>
      <c r="G875" s="1">
        <v>44182</v>
      </c>
      <c r="I875">
        <v>62</v>
      </c>
      <c r="K875" t="s">
        <v>952</v>
      </c>
      <c r="L875" t="s">
        <v>973</v>
      </c>
      <c r="M875" t="b">
        <v>0</v>
      </c>
      <c r="O875">
        <v>10</v>
      </c>
      <c r="T875">
        <v>10</v>
      </c>
      <c r="U875" t="s">
        <v>1887</v>
      </c>
      <c r="V875" t="s">
        <v>2494</v>
      </c>
      <c r="W875" t="s">
        <v>1997</v>
      </c>
      <c r="X875" t="s">
        <v>1962</v>
      </c>
      <c r="Y875" t="b">
        <v>1</v>
      </c>
      <c r="Z875">
        <v>10</v>
      </c>
      <c r="AA875" t="s">
        <v>976</v>
      </c>
    </row>
    <row r="876" spans="1:27" x14ac:dyDescent="0.2">
      <c r="A876" t="s">
        <v>1803</v>
      </c>
      <c r="B876">
        <v>108302</v>
      </c>
      <c r="C876">
        <v>71</v>
      </c>
      <c r="D876" t="s">
        <v>1890</v>
      </c>
      <c r="E876" t="s">
        <v>1891</v>
      </c>
      <c r="F876" t="s">
        <v>71</v>
      </c>
      <c r="G876" s="1">
        <v>44182</v>
      </c>
      <c r="I876">
        <v>62</v>
      </c>
      <c r="K876" t="s">
        <v>952</v>
      </c>
      <c r="L876" t="s">
        <v>973</v>
      </c>
      <c r="M876" t="b">
        <v>0</v>
      </c>
      <c r="O876">
        <v>10</v>
      </c>
      <c r="T876">
        <v>10</v>
      </c>
      <c r="U876" t="s">
        <v>1887</v>
      </c>
      <c r="X876" t="s">
        <v>1962</v>
      </c>
      <c r="Y876" t="b">
        <v>1</v>
      </c>
      <c r="AA876" t="s">
        <v>952</v>
      </c>
    </row>
    <row r="877" spans="1:27" x14ac:dyDescent="0.2">
      <c r="A877" t="s">
        <v>1803</v>
      </c>
      <c r="B877">
        <v>108302</v>
      </c>
      <c r="C877">
        <v>71</v>
      </c>
      <c r="D877" t="s">
        <v>1890</v>
      </c>
      <c r="E877" t="s">
        <v>1891</v>
      </c>
      <c r="F877" t="s">
        <v>71</v>
      </c>
      <c r="G877" s="1">
        <v>44182</v>
      </c>
      <c r="I877">
        <v>62</v>
      </c>
      <c r="K877" t="s">
        <v>952</v>
      </c>
      <c r="L877" t="s">
        <v>973</v>
      </c>
      <c r="M877" t="b">
        <v>0</v>
      </c>
      <c r="O877">
        <v>10</v>
      </c>
      <c r="T877">
        <v>10</v>
      </c>
      <c r="U877" t="s">
        <v>1887</v>
      </c>
      <c r="X877" t="s">
        <v>1933</v>
      </c>
      <c r="Y877" t="b">
        <v>1</v>
      </c>
      <c r="AA877" t="s">
        <v>952</v>
      </c>
    </row>
    <row r="878" spans="1:27" x14ac:dyDescent="0.2">
      <c r="A878" t="s">
        <v>119</v>
      </c>
      <c r="B878">
        <v>113502</v>
      </c>
      <c r="C878">
        <v>111</v>
      </c>
      <c r="D878" t="s">
        <v>1890</v>
      </c>
      <c r="E878" t="s">
        <v>1891</v>
      </c>
      <c r="F878" t="s">
        <v>58</v>
      </c>
      <c r="G878" s="1">
        <v>45596</v>
      </c>
      <c r="H878" s="1">
        <v>45713</v>
      </c>
      <c r="I878">
        <v>122</v>
      </c>
      <c r="J878">
        <v>132</v>
      </c>
      <c r="K878" t="s">
        <v>53</v>
      </c>
      <c r="L878" t="s">
        <v>54</v>
      </c>
      <c r="M878" t="b">
        <v>1</v>
      </c>
      <c r="N878">
        <v>128</v>
      </c>
      <c r="O878">
        <v>119</v>
      </c>
      <c r="T878">
        <v>247</v>
      </c>
      <c r="U878" t="s">
        <v>1887</v>
      </c>
      <c r="V878" t="s">
        <v>2495</v>
      </c>
      <c r="W878" t="s">
        <v>1997</v>
      </c>
      <c r="X878" t="s">
        <v>1962</v>
      </c>
      <c r="Y878" t="b">
        <v>1</v>
      </c>
      <c r="Z878">
        <v>119</v>
      </c>
      <c r="AA878" t="s">
        <v>976</v>
      </c>
    </row>
    <row r="879" spans="1:27" x14ac:dyDescent="0.2">
      <c r="A879" t="s">
        <v>119</v>
      </c>
      <c r="B879">
        <v>113502</v>
      </c>
      <c r="C879">
        <v>111</v>
      </c>
      <c r="D879" t="s">
        <v>1890</v>
      </c>
      <c r="E879" t="s">
        <v>1891</v>
      </c>
      <c r="F879" t="s">
        <v>58</v>
      </c>
      <c r="G879" s="1">
        <v>45596</v>
      </c>
      <c r="H879" s="1">
        <v>45713</v>
      </c>
      <c r="I879">
        <v>122</v>
      </c>
      <c r="J879">
        <v>132</v>
      </c>
      <c r="K879" t="s">
        <v>53</v>
      </c>
      <c r="L879" t="s">
        <v>54</v>
      </c>
      <c r="M879" t="b">
        <v>1</v>
      </c>
      <c r="N879">
        <v>128</v>
      </c>
      <c r="O879">
        <v>119</v>
      </c>
      <c r="T879">
        <v>247</v>
      </c>
      <c r="U879" t="s">
        <v>1887</v>
      </c>
      <c r="V879" t="s">
        <v>2496</v>
      </c>
      <c r="W879" t="s">
        <v>1905</v>
      </c>
      <c r="X879" t="s">
        <v>2115</v>
      </c>
      <c r="Y879" t="b">
        <v>1</v>
      </c>
      <c r="Z879">
        <v>128</v>
      </c>
      <c r="AA879" t="s">
        <v>976</v>
      </c>
    </row>
    <row r="880" spans="1:27" x14ac:dyDescent="0.2">
      <c r="A880" t="s">
        <v>119</v>
      </c>
      <c r="B880">
        <v>113502</v>
      </c>
      <c r="C880">
        <v>111</v>
      </c>
      <c r="D880" t="s">
        <v>1890</v>
      </c>
      <c r="E880" t="s">
        <v>1891</v>
      </c>
      <c r="F880" t="s">
        <v>58</v>
      </c>
      <c r="G880" s="1">
        <v>45596</v>
      </c>
      <c r="H880" s="1">
        <v>45713</v>
      </c>
      <c r="I880">
        <v>122</v>
      </c>
      <c r="J880">
        <v>132</v>
      </c>
      <c r="K880" t="s">
        <v>53</v>
      </c>
      <c r="L880" t="s">
        <v>54</v>
      </c>
      <c r="M880" t="b">
        <v>1</v>
      </c>
      <c r="N880">
        <v>128</v>
      </c>
      <c r="O880">
        <v>119</v>
      </c>
      <c r="T880">
        <v>247</v>
      </c>
      <c r="U880" t="s">
        <v>1887</v>
      </c>
      <c r="X880" t="s">
        <v>1962</v>
      </c>
      <c r="Y880" t="b">
        <v>1</v>
      </c>
      <c r="AA880" t="s">
        <v>952</v>
      </c>
    </row>
    <row r="881" spans="1:27" x14ac:dyDescent="0.2">
      <c r="A881" t="s">
        <v>119</v>
      </c>
      <c r="B881">
        <v>113502</v>
      </c>
      <c r="C881">
        <v>111</v>
      </c>
      <c r="D881" t="s">
        <v>1890</v>
      </c>
      <c r="E881" t="s">
        <v>1891</v>
      </c>
      <c r="F881" t="s">
        <v>58</v>
      </c>
      <c r="G881" s="1">
        <v>45596</v>
      </c>
      <c r="H881" s="1">
        <v>45713</v>
      </c>
      <c r="I881">
        <v>122</v>
      </c>
      <c r="J881">
        <v>132</v>
      </c>
      <c r="K881" t="s">
        <v>53</v>
      </c>
      <c r="L881" t="s">
        <v>54</v>
      </c>
      <c r="M881" t="b">
        <v>1</v>
      </c>
      <c r="N881">
        <v>128</v>
      </c>
      <c r="O881">
        <v>119</v>
      </c>
      <c r="T881">
        <v>247</v>
      </c>
      <c r="U881" t="s">
        <v>1887</v>
      </c>
      <c r="X881" t="s">
        <v>1906</v>
      </c>
      <c r="Y881" t="b">
        <v>1</v>
      </c>
      <c r="AA881" t="s">
        <v>53</v>
      </c>
    </row>
    <row r="882" spans="1:27" x14ac:dyDescent="0.2">
      <c r="A882" t="s">
        <v>549</v>
      </c>
      <c r="B882">
        <v>110914</v>
      </c>
      <c r="C882">
        <v>84</v>
      </c>
      <c r="D882" t="s">
        <v>1890</v>
      </c>
      <c r="E882" t="s">
        <v>1891</v>
      </c>
      <c r="F882" t="s">
        <v>71</v>
      </c>
      <c r="G882" s="1">
        <v>45777</v>
      </c>
      <c r="I882">
        <v>26</v>
      </c>
      <c r="J882">
        <v>5</v>
      </c>
      <c r="K882" t="s">
        <v>53</v>
      </c>
      <c r="L882" t="s">
        <v>68</v>
      </c>
      <c r="M882" t="b">
        <v>0</v>
      </c>
      <c r="P882">
        <v>5</v>
      </c>
      <c r="T882">
        <v>5</v>
      </c>
      <c r="U882" t="s">
        <v>1887</v>
      </c>
      <c r="V882" t="s">
        <v>2497</v>
      </c>
      <c r="W882" t="s">
        <v>1897</v>
      </c>
      <c r="X882" t="s">
        <v>1898</v>
      </c>
      <c r="Y882" t="b">
        <v>1</v>
      </c>
      <c r="Z882">
        <v>5</v>
      </c>
      <c r="AA882" t="s">
        <v>976</v>
      </c>
    </row>
    <row r="883" spans="1:27" x14ac:dyDescent="0.2">
      <c r="A883" t="s">
        <v>549</v>
      </c>
      <c r="B883">
        <v>110914</v>
      </c>
      <c r="C883">
        <v>84</v>
      </c>
      <c r="D883" t="s">
        <v>1890</v>
      </c>
      <c r="E883" t="s">
        <v>1891</v>
      </c>
      <c r="F883" t="s">
        <v>71</v>
      </c>
      <c r="G883" s="1">
        <v>45777</v>
      </c>
      <c r="I883">
        <v>26</v>
      </c>
      <c r="J883">
        <v>5</v>
      </c>
      <c r="K883" t="s">
        <v>53</v>
      </c>
      <c r="L883" t="s">
        <v>68</v>
      </c>
      <c r="M883" t="b">
        <v>0</v>
      </c>
      <c r="P883">
        <v>5</v>
      </c>
      <c r="T883">
        <v>5</v>
      </c>
      <c r="U883" t="s">
        <v>1887</v>
      </c>
      <c r="X883" t="s">
        <v>1887</v>
      </c>
      <c r="Y883" t="b">
        <v>1</v>
      </c>
      <c r="AA883" t="s">
        <v>952</v>
      </c>
    </row>
    <row r="884" spans="1:27" x14ac:dyDescent="0.2">
      <c r="A884" t="s">
        <v>549</v>
      </c>
      <c r="B884">
        <v>110914</v>
      </c>
      <c r="C884">
        <v>84</v>
      </c>
      <c r="D884" t="s">
        <v>1890</v>
      </c>
      <c r="E884" t="s">
        <v>1891</v>
      </c>
      <c r="F884" t="s">
        <v>71</v>
      </c>
      <c r="G884" s="1">
        <v>45777</v>
      </c>
      <c r="I884">
        <v>26</v>
      </c>
      <c r="J884">
        <v>5</v>
      </c>
      <c r="K884" t="s">
        <v>53</v>
      </c>
      <c r="L884" t="s">
        <v>68</v>
      </c>
      <c r="M884" t="b">
        <v>0</v>
      </c>
      <c r="P884">
        <v>5</v>
      </c>
      <c r="T884">
        <v>5</v>
      </c>
      <c r="U884" t="s">
        <v>1887</v>
      </c>
      <c r="X884" t="s">
        <v>1919</v>
      </c>
      <c r="Y884" t="b">
        <v>1</v>
      </c>
      <c r="AA884" t="s">
        <v>952</v>
      </c>
    </row>
    <row r="885" spans="1:27" x14ac:dyDescent="0.2">
      <c r="A885" t="s">
        <v>549</v>
      </c>
      <c r="B885">
        <v>110914</v>
      </c>
      <c r="C885">
        <v>84</v>
      </c>
      <c r="D885" t="s">
        <v>1890</v>
      </c>
      <c r="E885" t="s">
        <v>1891</v>
      </c>
      <c r="F885" t="s">
        <v>71</v>
      </c>
      <c r="G885" s="1">
        <v>45777</v>
      </c>
      <c r="I885">
        <v>26</v>
      </c>
      <c r="J885">
        <v>5</v>
      </c>
      <c r="K885" t="s">
        <v>53</v>
      </c>
      <c r="L885" t="s">
        <v>68</v>
      </c>
      <c r="M885" t="b">
        <v>0</v>
      </c>
      <c r="P885">
        <v>5</v>
      </c>
      <c r="T885">
        <v>5</v>
      </c>
      <c r="U885" t="s">
        <v>1887</v>
      </c>
      <c r="X885" t="s">
        <v>2183</v>
      </c>
      <c r="Y885" t="b">
        <v>1</v>
      </c>
      <c r="AA885" t="s">
        <v>952</v>
      </c>
    </row>
    <row r="886" spans="1:27" x14ac:dyDescent="0.2">
      <c r="A886" t="s">
        <v>549</v>
      </c>
      <c r="B886">
        <v>110914</v>
      </c>
      <c r="C886">
        <v>84</v>
      </c>
      <c r="D886" t="s">
        <v>1890</v>
      </c>
      <c r="E886" t="s">
        <v>1891</v>
      </c>
      <c r="F886" t="s">
        <v>71</v>
      </c>
      <c r="G886" s="1">
        <v>45777</v>
      </c>
      <c r="I886">
        <v>26</v>
      </c>
      <c r="J886">
        <v>5</v>
      </c>
      <c r="K886" t="s">
        <v>53</v>
      </c>
      <c r="L886" t="s">
        <v>68</v>
      </c>
      <c r="M886" t="b">
        <v>0</v>
      </c>
      <c r="P886">
        <v>5</v>
      </c>
      <c r="T886">
        <v>5</v>
      </c>
      <c r="U886" t="s">
        <v>1887</v>
      </c>
      <c r="X886" t="s">
        <v>2205</v>
      </c>
      <c r="Y886" t="b">
        <v>1</v>
      </c>
      <c r="AA886" t="s">
        <v>952</v>
      </c>
    </row>
    <row r="887" spans="1:27" x14ac:dyDescent="0.2">
      <c r="A887" t="s">
        <v>549</v>
      </c>
      <c r="B887">
        <v>110914</v>
      </c>
      <c r="C887">
        <v>84</v>
      </c>
      <c r="D887" t="s">
        <v>1890</v>
      </c>
      <c r="E887" t="s">
        <v>1891</v>
      </c>
      <c r="F887" t="s">
        <v>71</v>
      </c>
      <c r="G887" s="1">
        <v>45777</v>
      </c>
      <c r="I887">
        <v>26</v>
      </c>
      <c r="J887">
        <v>5</v>
      </c>
      <c r="K887" t="s">
        <v>53</v>
      </c>
      <c r="L887" t="s">
        <v>68</v>
      </c>
      <c r="M887" t="b">
        <v>0</v>
      </c>
      <c r="P887">
        <v>5</v>
      </c>
      <c r="T887">
        <v>5</v>
      </c>
      <c r="U887" t="s">
        <v>1887</v>
      </c>
      <c r="X887" t="s">
        <v>1898</v>
      </c>
      <c r="Y887" t="b">
        <v>1</v>
      </c>
      <c r="AA887" t="s">
        <v>53</v>
      </c>
    </row>
    <row r="888" spans="1:27" x14ac:dyDescent="0.2">
      <c r="A888" t="s">
        <v>1311</v>
      </c>
      <c r="B888">
        <v>108461</v>
      </c>
      <c r="C888">
        <v>54</v>
      </c>
      <c r="D888" t="s">
        <v>1890</v>
      </c>
      <c r="E888" t="s">
        <v>1891</v>
      </c>
      <c r="F888" t="s">
        <v>71</v>
      </c>
      <c r="G888" s="1">
        <v>45280</v>
      </c>
      <c r="I888">
        <v>77</v>
      </c>
      <c r="K888" t="s">
        <v>952</v>
      </c>
      <c r="L888" t="s">
        <v>54</v>
      </c>
      <c r="M888" t="b">
        <v>0</v>
      </c>
      <c r="N888">
        <v>75</v>
      </c>
      <c r="T888">
        <v>75</v>
      </c>
      <c r="U888" t="s">
        <v>1887</v>
      </c>
      <c r="V888" t="s">
        <v>2498</v>
      </c>
      <c r="W888" t="s">
        <v>2441</v>
      </c>
      <c r="X888" t="s">
        <v>1910</v>
      </c>
      <c r="Y888" t="b">
        <v>1</v>
      </c>
      <c r="Z888">
        <v>75</v>
      </c>
      <c r="AA888" t="s">
        <v>976</v>
      </c>
    </row>
    <row r="889" spans="1:27" x14ac:dyDescent="0.2">
      <c r="A889" t="s">
        <v>1311</v>
      </c>
      <c r="B889">
        <v>108461</v>
      </c>
      <c r="C889">
        <v>54</v>
      </c>
      <c r="D889" t="s">
        <v>1890</v>
      </c>
      <c r="E889" t="s">
        <v>1891</v>
      </c>
      <c r="F889" t="s">
        <v>71</v>
      </c>
      <c r="G889" s="1">
        <v>45280</v>
      </c>
      <c r="I889">
        <v>77</v>
      </c>
      <c r="K889" t="s">
        <v>952</v>
      </c>
      <c r="L889" t="s">
        <v>54</v>
      </c>
      <c r="M889" t="b">
        <v>0</v>
      </c>
      <c r="N889">
        <v>75</v>
      </c>
      <c r="T889">
        <v>75</v>
      </c>
      <c r="U889" t="s">
        <v>1887</v>
      </c>
      <c r="X889" t="s">
        <v>1910</v>
      </c>
      <c r="Y889" t="b">
        <v>1</v>
      </c>
      <c r="AA889" t="s">
        <v>952</v>
      </c>
    </row>
    <row r="890" spans="1:27" x14ac:dyDescent="0.2">
      <c r="A890" t="s">
        <v>1644</v>
      </c>
      <c r="B890">
        <v>145341</v>
      </c>
      <c r="C890">
        <v>99</v>
      </c>
      <c r="D890" t="s">
        <v>1890</v>
      </c>
      <c r="E890" t="s">
        <v>1891</v>
      </c>
      <c r="F890" t="s">
        <v>71</v>
      </c>
      <c r="G890" s="1">
        <v>45273</v>
      </c>
      <c r="I890">
        <v>87</v>
      </c>
      <c r="K890" t="s">
        <v>952</v>
      </c>
      <c r="L890" t="s">
        <v>54</v>
      </c>
      <c r="M890" t="b">
        <v>0</v>
      </c>
      <c r="N890">
        <v>85</v>
      </c>
      <c r="T890">
        <v>85</v>
      </c>
      <c r="U890" t="s">
        <v>1887</v>
      </c>
      <c r="V890" t="s">
        <v>2499</v>
      </c>
      <c r="W890" t="s">
        <v>2296</v>
      </c>
      <c r="X890" t="s">
        <v>1938</v>
      </c>
      <c r="Y890" t="b">
        <v>1</v>
      </c>
      <c r="Z890">
        <v>85</v>
      </c>
      <c r="AA890" t="s">
        <v>976</v>
      </c>
    </row>
    <row r="891" spans="1:27" x14ac:dyDescent="0.2">
      <c r="A891" t="s">
        <v>1644</v>
      </c>
      <c r="B891">
        <v>145341</v>
      </c>
      <c r="C891">
        <v>99</v>
      </c>
      <c r="D891" t="s">
        <v>1890</v>
      </c>
      <c r="E891" t="s">
        <v>1891</v>
      </c>
      <c r="F891" t="s">
        <v>71</v>
      </c>
      <c r="G891" s="1">
        <v>45273</v>
      </c>
      <c r="I891">
        <v>87</v>
      </c>
      <c r="K891" t="s">
        <v>952</v>
      </c>
      <c r="L891" t="s">
        <v>54</v>
      </c>
      <c r="M891" t="b">
        <v>0</v>
      </c>
      <c r="N891">
        <v>85</v>
      </c>
      <c r="T891">
        <v>85</v>
      </c>
      <c r="U891" t="s">
        <v>1887</v>
      </c>
      <c r="X891" t="s">
        <v>1938</v>
      </c>
      <c r="Y891" t="b">
        <v>1</v>
      </c>
      <c r="AA891" t="s">
        <v>952</v>
      </c>
    </row>
    <row r="892" spans="1:27" x14ac:dyDescent="0.2">
      <c r="A892" t="s">
        <v>1679</v>
      </c>
      <c r="B892">
        <v>129050</v>
      </c>
      <c r="C892">
        <v>14</v>
      </c>
      <c r="D892" t="s">
        <v>1890</v>
      </c>
      <c r="E892" t="s">
        <v>1891</v>
      </c>
      <c r="F892" t="s">
        <v>76</v>
      </c>
      <c r="G892" s="1">
        <v>45924</v>
      </c>
      <c r="H892" s="1">
        <v>46049</v>
      </c>
      <c r="I892">
        <v>15</v>
      </c>
      <c r="J892">
        <v>19</v>
      </c>
      <c r="K892" t="s">
        <v>952</v>
      </c>
      <c r="L892" t="s">
        <v>973</v>
      </c>
      <c r="M892" t="b">
        <v>0</v>
      </c>
      <c r="O892">
        <v>15</v>
      </c>
      <c r="T892">
        <v>15</v>
      </c>
      <c r="U892" t="s">
        <v>1887</v>
      </c>
      <c r="V892" t="s">
        <v>2500</v>
      </c>
      <c r="W892" t="s">
        <v>1902</v>
      </c>
      <c r="X892" t="s">
        <v>1903</v>
      </c>
      <c r="Y892" t="b">
        <v>1</v>
      </c>
      <c r="Z892">
        <v>15</v>
      </c>
      <c r="AA892" t="s">
        <v>976</v>
      </c>
    </row>
    <row r="893" spans="1:27" x14ac:dyDescent="0.2">
      <c r="A893" t="s">
        <v>1679</v>
      </c>
      <c r="B893">
        <v>129050</v>
      </c>
      <c r="C893">
        <v>14</v>
      </c>
      <c r="D893" t="s">
        <v>1890</v>
      </c>
      <c r="E893" t="s">
        <v>1891</v>
      </c>
      <c r="F893" t="s">
        <v>76</v>
      </c>
      <c r="G893" s="1">
        <v>45924</v>
      </c>
      <c r="H893" s="1">
        <v>46049</v>
      </c>
      <c r="I893">
        <v>15</v>
      </c>
      <c r="J893">
        <v>19</v>
      </c>
      <c r="K893" t="s">
        <v>952</v>
      </c>
      <c r="L893" t="s">
        <v>973</v>
      </c>
      <c r="M893" t="b">
        <v>0</v>
      </c>
      <c r="O893">
        <v>15</v>
      </c>
      <c r="T893">
        <v>15</v>
      </c>
      <c r="U893" t="s">
        <v>1887</v>
      </c>
      <c r="X893" t="s">
        <v>1903</v>
      </c>
      <c r="Y893" t="b">
        <v>1</v>
      </c>
      <c r="AA893" t="s">
        <v>952</v>
      </c>
    </row>
    <row r="894" spans="1:27" x14ac:dyDescent="0.2">
      <c r="A894" t="s">
        <v>1094</v>
      </c>
      <c r="B894">
        <v>116837</v>
      </c>
      <c r="C894">
        <v>156</v>
      </c>
      <c r="D894" t="s">
        <v>1890</v>
      </c>
      <c r="E894" t="s">
        <v>1891</v>
      </c>
      <c r="F894" t="s">
        <v>58</v>
      </c>
      <c r="G894" s="1">
        <v>45317</v>
      </c>
      <c r="I894">
        <v>158</v>
      </c>
      <c r="K894" t="s">
        <v>952</v>
      </c>
      <c r="L894" t="s">
        <v>54</v>
      </c>
      <c r="M894" t="b">
        <v>0</v>
      </c>
      <c r="N894">
        <v>188</v>
      </c>
      <c r="T894">
        <v>188</v>
      </c>
      <c r="U894" t="s">
        <v>1887</v>
      </c>
      <c r="V894" t="s">
        <v>2501</v>
      </c>
      <c r="W894" t="s">
        <v>2036</v>
      </c>
      <c r="X894" t="s">
        <v>2070</v>
      </c>
      <c r="Y894" t="b">
        <v>1</v>
      </c>
      <c r="Z894">
        <v>153</v>
      </c>
      <c r="AA894" t="s">
        <v>976</v>
      </c>
    </row>
    <row r="895" spans="1:27" x14ac:dyDescent="0.2">
      <c r="A895" t="s">
        <v>1094</v>
      </c>
      <c r="B895">
        <v>116837</v>
      </c>
      <c r="C895">
        <v>156</v>
      </c>
      <c r="D895" t="s">
        <v>1890</v>
      </c>
      <c r="E895" t="s">
        <v>1891</v>
      </c>
      <c r="F895" t="s">
        <v>58</v>
      </c>
      <c r="G895" s="1">
        <v>45317</v>
      </c>
      <c r="I895">
        <v>158</v>
      </c>
      <c r="K895" t="s">
        <v>952</v>
      </c>
      <c r="L895" t="s">
        <v>54</v>
      </c>
      <c r="M895" t="b">
        <v>0</v>
      </c>
      <c r="N895">
        <v>188</v>
      </c>
      <c r="T895">
        <v>188</v>
      </c>
      <c r="U895" t="s">
        <v>1887</v>
      </c>
      <c r="V895" t="s">
        <v>2502</v>
      </c>
      <c r="W895" t="s">
        <v>2036</v>
      </c>
      <c r="X895" t="s">
        <v>2070</v>
      </c>
      <c r="Y895" t="b">
        <v>1</v>
      </c>
      <c r="Z895">
        <v>30</v>
      </c>
      <c r="AA895" t="s">
        <v>976</v>
      </c>
    </row>
    <row r="896" spans="1:27" x14ac:dyDescent="0.2">
      <c r="A896" t="s">
        <v>1094</v>
      </c>
      <c r="B896">
        <v>116837</v>
      </c>
      <c r="C896">
        <v>156</v>
      </c>
      <c r="D896" t="s">
        <v>1890</v>
      </c>
      <c r="E896" t="s">
        <v>1891</v>
      </c>
      <c r="F896" t="s">
        <v>58</v>
      </c>
      <c r="G896" s="1">
        <v>45317</v>
      </c>
      <c r="I896">
        <v>158</v>
      </c>
      <c r="K896" t="s">
        <v>952</v>
      </c>
      <c r="L896" t="s">
        <v>54</v>
      </c>
      <c r="M896" t="b">
        <v>0</v>
      </c>
      <c r="N896">
        <v>188</v>
      </c>
      <c r="T896">
        <v>188</v>
      </c>
      <c r="U896" t="s">
        <v>1887</v>
      </c>
      <c r="V896" t="s">
        <v>2503</v>
      </c>
      <c r="W896" t="s">
        <v>2230</v>
      </c>
      <c r="X896" t="s">
        <v>2070</v>
      </c>
      <c r="Y896" t="b">
        <v>1</v>
      </c>
      <c r="Z896">
        <v>5</v>
      </c>
      <c r="AA896" t="s">
        <v>976</v>
      </c>
    </row>
    <row r="897" spans="1:27" x14ac:dyDescent="0.2">
      <c r="A897" t="s">
        <v>1094</v>
      </c>
      <c r="B897">
        <v>116837</v>
      </c>
      <c r="C897">
        <v>156</v>
      </c>
      <c r="D897" t="s">
        <v>1890</v>
      </c>
      <c r="E897" t="s">
        <v>1891</v>
      </c>
      <c r="F897" t="s">
        <v>58</v>
      </c>
      <c r="G897" s="1">
        <v>45317</v>
      </c>
      <c r="I897">
        <v>158</v>
      </c>
      <c r="K897" t="s">
        <v>952</v>
      </c>
      <c r="L897" t="s">
        <v>54</v>
      </c>
      <c r="M897" t="b">
        <v>0</v>
      </c>
      <c r="N897">
        <v>188</v>
      </c>
      <c r="T897">
        <v>188</v>
      </c>
      <c r="U897" t="s">
        <v>1887</v>
      </c>
      <c r="X897" t="s">
        <v>2163</v>
      </c>
      <c r="Y897" t="b">
        <v>1</v>
      </c>
      <c r="AA897" t="s">
        <v>952</v>
      </c>
    </row>
    <row r="898" spans="1:27" x14ac:dyDescent="0.2">
      <c r="A898" t="s">
        <v>1271</v>
      </c>
      <c r="B898" t="s">
        <v>1270</v>
      </c>
      <c r="D898" t="s">
        <v>1963</v>
      </c>
      <c r="E898" t="s">
        <v>2504</v>
      </c>
      <c r="G898" s="1">
        <v>45358</v>
      </c>
      <c r="I898">
        <v>20</v>
      </c>
      <c r="J898">
        <v>68</v>
      </c>
      <c r="K898" t="s">
        <v>53</v>
      </c>
      <c r="L898" t="s">
        <v>1272</v>
      </c>
      <c r="M898" t="b">
        <v>0</v>
      </c>
      <c r="R898">
        <v>2</v>
      </c>
      <c r="T898">
        <v>2</v>
      </c>
      <c r="U898" t="s">
        <v>1887</v>
      </c>
      <c r="V898" t="s">
        <v>2505</v>
      </c>
      <c r="W898" t="s">
        <v>2133</v>
      </c>
      <c r="X898" t="s">
        <v>2084</v>
      </c>
      <c r="Y898" t="b">
        <v>1</v>
      </c>
      <c r="Z898">
        <v>2</v>
      </c>
      <c r="AA898" t="s">
        <v>976</v>
      </c>
    </row>
    <row r="899" spans="1:27" x14ac:dyDescent="0.2">
      <c r="A899" t="s">
        <v>1271</v>
      </c>
      <c r="B899" t="s">
        <v>1270</v>
      </c>
      <c r="D899" t="s">
        <v>1963</v>
      </c>
      <c r="E899" t="s">
        <v>2504</v>
      </c>
      <c r="G899" s="1">
        <v>45358</v>
      </c>
      <c r="I899">
        <v>20</v>
      </c>
      <c r="J899">
        <v>68</v>
      </c>
      <c r="K899" t="s">
        <v>53</v>
      </c>
      <c r="L899" t="s">
        <v>1272</v>
      </c>
      <c r="M899" t="b">
        <v>0</v>
      </c>
      <c r="R899">
        <v>2</v>
      </c>
      <c r="T899">
        <v>2</v>
      </c>
      <c r="U899" t="s">
        <v>1887</v>
      </c>
      <c r="X899" t="s">
        <v>1887</v>
      </c>
      <c r="Y899" t="b">
        <v>1</v>
      </c>
      <c r="AA899" t="s">
        <v>53</v>
      </c>
    </row>
    <row r="900" spans="1:27" x14ac:dyDescent="0.2">
      <c r="A900" t="s">
        <v>1271</v>
      </c>
      <c r="B900" t="s">
        <v>1270</v>
      </c>
      <c r="D900" t="s">
        <v>1963</v>
      </c>
      <c r="E900" t="s">
        <v>2504</v>
      </c>
      <c r="G900" s="1">
        <v>45358</v>
      </c>
      <c r="I900">
        <v>20</v>
      </c>
      <c r="J900">
        <v>68</v>
      </c>
      <c r="K900" t="s">
        <v>53</v>
      </c>
      <c r="L900" t="s">
        <v>1272</v>
      </c>
      <c r="M900" t="b">
        <v>0</v>
      </c>
      <c r="R900">
        <v>2</v>
      </c>
      <c r="T900">
        <v>2</v>
      </c>
      <c r="U900" t="s">
        <v>1887</v>
      </c>
      <c r="X900" t="s">
        <v>1913</v>
      </c>
      <c r="Y900" t="b">
        <v>1</v>
      </c>
      <c r="AA900" t="s">
        <v>952</v>
      </c>
    </row>
    <row r="901" spans="1:27" x14ac:dyDescent="0.2">
      <c r="A901" t="s">
        <v>1271</v>
      </c>
      <c r="B901" t="s">
        <v>1270</v>
      </c>
      <c r="D901" t="s">
        <v>1963</v>
      </c>
      <c r="E901" t="s">
        <v>2504</v>
      </c>
      <c r="G901" s="1">
        <v>45358</v>
      </c>
      <c r="I901">
        <v>20</v>
      </c>
      <c r="J901">
        <v>68</v>
      </c>
      <c r="K901" t="s">
        <v>53</v>
      </c>
      <c r="L901" t="s">
        <v>1272</v>
      </c>
      <c r="M901" t="b">
        <v>0</v>
      </c>
      <c r="R901">
        <v>2</v>
      </c>
      <c r="T901">
        <v>2</v>
      </c>
      <c r="U901" t="s">
        <v>1887</v>
      </c>
      <c r="X901" t="s">
        <v>2032</v>
      </c>
      <c r="Y901" t="b">
        <v>1</v>
      </c>
      <c r="AA901" t="s">
        <v>53</v>
      </c>
    </row>
    <row r="902" spans="1:27" x14ac:dyDescent="0.2">
      <c r="A902" t="s">
        <v>1271</v>
      </c>
      <c r="B902" t="s">
        <v>1270</v>
      </c>
      <c r="D902" t="s">
        <v>1963</v>
      </c>
      <c r="E902" t="s">
        <v>2504</v>
      </c>
      <c r="G902" s="1">
        <v>45358</v>
      </c>
      <c r="I902">
        <v>20</v>
      </c>
      <c r="J902">
        <v>68</v>
      </c>
      <c r="K902" t="s">
        <v>53</v>
      </c>
      <c r="L902" t="s">
        <v>1272</v>
      </c>
      <c r="M902" t="b">
        <v>0</v>
      </c>
      <c r="R902">
        <v>2</v>
      </c>
      <c r="T902">
        <v>2</v>
      </c>
      <c r="U902" t="s">
        <v>1887</v>
      </c>
      <c r="X902" t="s">
        <v>2308</v>
      </c>
      <c r="Y902" t="b">
        <v>1</v>
      </c>
      <c r="AA902" t="s">
        <v>53</v>
      </c>
    </row>
    <row r="903" spans="1:27" x14ac:dyDescent="0.2">
      <c r="A903" t="s">
        <v>1271</v>
      </c>
      <c r="B903" t="s">
        <v>1270</v>
      </c>
      <c r="D903" t="s">
        <v>1963</v>
      </c>
      <c r="E903" t="s">
        <v>2504</v>
      </c>
      <c r="G903" s="1">
        <v>45358</v>
      </c>
      <c r="I903">
        <v>20</v>
      </c>
      <c r="J903">
        <v>68</v>
      </c>
      <c r="K903" t="s">
        <v>53</v>
      </c>
      <c r="L903" t="s">
        <v>1272</v>
      </c>
      <c r="M903" t="b">
        <v>0</v>
      </c>
      <c r="R903">
        <v>2</v>
      </c>
      <c r="T903">
        <v>2</v>
      </c>
      <c r="U903" t="s">
        <v>1887</v>
      </c>
      <c r="X903" t="s">
        <v>2084</v>
      </c>
      <c r="Y903" t="b">
        <v>1</v>
      </c>
      <c r="AA903" t="s">
        <v>53</v>
      </c>
    </row>
    <row r="904" spans="1:27" x14ac:dyDescent="0.2">
      <c r="A904" t="s">
        <v>796</v>
      </c>
      <c r="B904">
        <v>108566</v>
      </c>
      <c r="C904">
        <v>576</v>
      </c>
      <c r="D904" t="s">
        <v>1890</v>
      </c>
      <c r="E904" t="s">
        <v>1891</v>
      </c>
      <c r="F904" t="s">
        <v>55</v>
      </c>
      <c r="G904" s="1">
        <v>45562</v>
      </c>
      <c r="H904" s="1">
        <v>45672</v>
      </c>
      <c r="J904">
        <v>568</v>
      </c>
      <c r="K904" t="s">
        <v>53</v>
      </c>
      <c r="L904" t="s">
        <v>54</v>
      </c>
      <c r="M904" t="b">
        <v>0</v>
      </c>
      <c r="N904">
        <v>550</v>
      </c>
      <c r="T904">
        <v>550</v>
      </c>
      <c r="U904" t="s">
        <v>1887</v>
      </c>
      <c r="V904" t="s">
        <v>2506</v>
      </c>
      <c r="W904" t="s">
        <v>1905</v>
      </c>
      <c r="X904" t="s">
        <v>1906</v>
      </c>
      <c r="Y904" t="b">
        <v>1</v>
      </c>
      <c r="Z904">
        <v>550</v>
      </c>
      <c r="AA904" t="s">
        <v>976</v>
      </c>
    </row>
    <row r="905" spans="1:27" x14ac:dyDescent="0.2">
      <c r="A905" t="s">
        <v>796</v>
      </c>
      <c r="B905">
        <v>108566</v>
      </c>
      <c r="C905">
        <v>576</v>
      </c>
      <c r="D905" t="s">
        <v>1890</v>
      </c>
      <c r="E905" t="s">
        <v>1891</v>
      </c>
      <c r="F905" t="s">
        <v>55</v>
      </c>
      <c r="G905" s="1">
        <v>45562</v>
      </c>
      <c r="H905" s="1">
        <v>45672</v>
      </c>
      <c r="J905">
        <v>568</v>
      </c>
      <c r="K905" t="s">
        <v>53</v>
      </c>
      <c r="L905" t="s">
        <v>54</v>
      </c>
      <c r="M905" t="b">
        <v>0</v>
      </c>
      <c r="N905">
        <v>550</v>
      </c>
      <c r="T905">
        <v>550</v>
      </c>
      <c r="U905" t="s">
        <v>1887</v>
      </c>
      <c r="X905" t="s">
        <v>1906</v>
      </c>
      <c r="Y905" t="b">
        <v>1</v>
      </c>
      <c r="AA905" t="s">
        <v>53</v>
      </c>
    </row>
    <row r="906" spans="1:27" x14ac:dyDescent="0.2">
      <c r="A906" t="s">
        <v>204</v>
      </c>
      <c r="B906">
        <v>109084</v>
      </c>
      <c r="C906">
        <v>6</v>
      </c>
      <c r="D906" t="s">
        <v>1890</v>
      </c>
      <c r="E906" t="s">
        <v>1891</v>
      </c>
      <c r="F906" t="s">
        <v>76</v>
      </c>
      <c r="G906" s="1">
        <v>45706</v>
      </c>
      <c r="H906" s="1">
        <v>45747</v>
      </c>
      <c r="J906">
        <v>3</v>
      </c>
      <c r="K906" t="s">
        <v>53</v>
      </c>
      <c r="L906" t="s">
        <v>68</v>
      </c>
      <c r="M906" t="b">
        <v>0</v>
      </c>
      <c r="P906">
        <v>7</v>
      </c>
      <c r="T906">
        <v>7</v>
      </c>
      <c r="U906" t="s">
        <v>1887</v>
      </c>
      <c r="V906" t="s">
        <v>2507</v>
      </c>
      <c r="W906" t="s">
        <v>1908</v>
      </c>
      <c r="X906" t="s">
        <v>1909</v>
      </c>
      <c r="Y906" t="b">
        <v>1</v>
      </c>
      <c r="Z906">
        <v>4</v>
      </c>
      <c r="AA906" t="s">
        <v>976</v>
      </c>
    </row>
    <row r="907" spans="1:27" x14ac:dyDescent="0.2">
      <c r="A907" t="s">
        <v>204</v>
      </c>
      <c r="B907">
        <v>109084</v>
      </c>
      <c r="C907">
        <v>6</v>
      </c>
      <c r="D907" t="s">
        <v>1890</v>
      </c>
      <c r="E907" t="s">
        <v>1891</v>
      </c>
      <c r="F907" t="s">
        <v>76</v>
      </c>
      <c r="G907" s="1">
        <v>45706</v>
      </c>
      <c r="H907" s="1">
        <v>45747</v>
      </c>
      <c r="J907">
        <v>3</v>
      </c>
      <c r="K907" t="s">
        <v>53</v>
      </c>
      <c r="L907" t="s">
        <v>68</v>
      </c>
      <c r="M907" t="b">
        <v>0</v>
      </c>
      <c r="P907">
        <v>7</v>
      </c>
      <c r="T907">
        <v>7</v>
      </c>
      <c r="U907" t="s">
        <v>1887</v>
      </c>
      <c r="V907" t="s">
        <v>2508</v>
      </c>
      <c r="W907" t="s">
        <v>1908</v>
      </c>
      <c r="X907" t="s">
        <v>1909</v>
      </c>
      <c r="Y907" t="b">
        <v>1</v>
      </c>
      <c r="Z907">
        <v>3</v>
      </c>
      <c r="AA907" t="s">
        <v>976</v>
      </c>
    </row>
    <row r="908" spans="1:27" x14ac:dyDescent="0.2">
      <c r="A908" t="s">
        <v>204</v>
      </c>
      <c r="B908">
        <v>109084</v>
      </c>
      <c r="C908">
        <v>6</v>
      </c>
      <c r="D908" t="s">
        <v>1890</v>
      </c>
      <c r="E908" t="s">
        <v>1891</v>
      </c>
      <c r="F908" t="s">
        <v>76</v>
      </c>
      <c r="G908" s="1">
        <v>45706</v>
      </c>
      <c r="H908" s="1">
        <v>45747</v>
      </c>
      <c r="J908">
        <v>3</v>
      </c>
      <c r="K908" t="s">
        <v>53</v>
      </c>
      <c r="L908" t="s">
        <v>68</v>
      </c>
      <c r="M908" t="b">
        <v>0</v>
      </c>
      <c r="P908">
        <v>7</v>
      </c>
      <c r="T908">
        <v>7</v>
      </c>
      <c r="U908" t="s">
        <v>1887</v>
      </c>
      <c r="X908" t="s">
        <v>1909</v>
      </c>
      <c r="Y908" t="b">
        <v>1</v>
      </c>
      <c r="AA908" t="s">
        <v>53</v>
      </c>
    </row>
    <row r="909" spans="1:27" x14ac:dyDescent="0.2">
      <c r="A909" t="s">
        <v>517</v>
      </c>
      <c r="B909">
        <v>309450</v>
      </c>
      <c r="C909">
        <v>7</v>
      </c>
      <c r="D909" t="s">
        <v>1890</v>
      </c>
      <c r="E909" t="s">
        <v>1891</v>
      </c>
      <c r="F909" t="s">
        <v>76</v>
      </c>
      <c r="G909" s="1">
        <v>45742</v>
      </c>
      <c r="H909" s="1">
        <v>45909</v>
      </c>
      <c r="I909">
        <v>11</v>
      </c>
      <c r="J909">
        <v>14</v>
      </c>
      <c r="K909" t="s">
        <v>53</v>
      </c>
      <c r="L909" t="s">
        <v>68</v>
      </c>
      <c r="M909" t="b">
        <v>0</v>
      </c>
      <c r="P909">
        <v>14</v>
      </c>
      <c r="T909">
        <v>14</v>
      </c>
      <c r="U909" t="s">
        <v>1887</v>
      </c>
      <c r="V909" t="s">
        <v>2509</v>
      </c>
      <c r="W909" t="s">
        <v>1928</v>
      </c>
      <c r="X909" t="s">
        <v>1929</v>
      </c>
      <c r="Y909" t="b">
        <v>1</v>
      </c>
      <c r="Z909">
        <v>14</v>
      </c>
      <c r="AA909" t="s">
        <v>976</v>
      </c>
    </row>
    <row r="910" spans="1:27" x14ac:dyDescent="0.2">
      <c r="A910" t="s">
        <v>517</v>
      </c>
      <c r="B910">
        <v>309450</v>
      </c>
      <c r="C910">
        <v>7</v>
      </c>
      <c r="D910" t="s">
        <v>1890</v>
      </c>
      <c r="E910" t="s">
        <v>1891</v>
      </c>
      <c r="F910" t="s">
        <v>76</v>
      </c>
      <c r="G910" s="1">
        <v>45742</v>
      </c>
      <c r="H910" s="1">
        <v>45909</v>
      </c>
      <c r="I910">
        <v>11</v>
      </c>
      <c r="J910">
        <v>14</v>
      </c>
      <c r="K910" t="s">
        <v>53</v>
      </c>
      <c r="L910" t="s">
        <v>68</v>
      </c>
      <c r="M910" t="b">
        <v>0</v>
      </c>
      <c r="P910">
        <v>14</v>
      </c>
      <c r="T910">
        <v>14</v>
      </c>
      <c r="U910" t="s">
        <v>1887</v>
      </c>
      <c r="X910" t="s">
        <v>1887</v>
      </c>
      <c r="Y910" t="b">
        <v>1</v>
      </c>
      <c r="AA910" t="s">
        <v>952</v>
      </c>
    </row>
    <row r="911" spans="1:27" x14ac:dyDescent="0.2">
      <c r="A911" t="s">
        <v>517</v>
      </c>
      <c r="B911">
        <v>309450</v>
      </c>
      <c r="C911">
        <v>7</v>
      </c>
      <c r="D911" t="s">
        <v>1890</v>
      </c>
      <c r="E911" t="s">
        <v>1891</v>
      </c>
      <c r="F911" t="s">
        <v>76</v>
      </c>
      <c r="G911" s="1">
        <v>45742</v>
      </c>
      <c r="H911" s="1">
        <v>45909</v>
      </c>
      <c r="I911">
        <v>11</v>
      </c>
      <c r="J911">
        <v>14</v>
      </c>
      <c r="K911" t="s">
        <v>53</v>
      </c>
      <c r="L911" t="s">
        <v>68</v>
      </c>
      <c r="M911" t="b">
        <v>0</v>
      </c>
      <c r="P911">
        <v>14</v>
      </c>
      <c r="T911">
        <v>14</v>
      </c>
      <c r="U911" t="s">
        <v>1887</v>
      </c>
      <c r="X911" t="s">
        <v>1929</v>
      </c>
      <c r="Y911" t="b">
        <v>1</v>
      </c>
      <c r="AA911" t="s">
        <v>53</v>
      </c>
    </row>
    <row r="912" spans="1:27" x14ac:dyDescent="0.2">
      <c r="A912" t="s">
        <v>620</v>
      </c>
      <c r="B912">
        <v>514474</v>
      </c>
      <c r="C912">
        <v>45</v>
      </c>
      <c r="D912" t="s">
        <v>1890</v>
      </c>
      <c r="E912" t="s">
        <v>1891</v>
      </c>
      <c r="F912" t="s">
        <v>71</v>
      </c>
      <c r="G912" s="1">
        <v>45741</v>
      </c>
      <c r="J912">
        <v>94</v>
      </c>
      <c r="K912" t="s">
        <v>53</v>
      </c>
      <c r="L912" t="s">
        <v>68</v>
      </c>
      <c r="M912" t="b">
        <v>0</v>
      </c>
      <c r="P912">
        <v>92</v>
      </c>
      <c r="T912">
        <v>92</v>
      </c>
      <c r="U912" t="s">
        <v>1887</v>
      </c>
      <c r="V912" t="s">
        <v>2510</v>
      </c>
      <c r="W912" t="s">
        <v>2007</v>
      </c>
      <c r="X912" t="s">
        <v>2106</v>
      </c>
      <c r="Y912" t="b">
        <v>1</v>
      </c>
      <c r="Z912">
        <v>2</v>
      </c>
      <c r="AA912" t="s">
        <v>976</v>
      </c>
    </row>
    <row r="913" spans="1:27" x14ac:dyDescent="0.2">
      <c r="A913" t="s">
        <v>620</v>
      </c>
      <c r="B913">
        <v>514474</v>
      </c>
      <c r="C913">
        <v>45</v>
      </c>
      <c r="D913" t="s">
        <v>1890</v>
      </c>
      <c r="E913" t="s">
        <v>1891</v>
      </c>
      <c r="F913" t="s">
        <v>71</v>
      </c>
      <c r="G913" s="1">
        <v>45741</v>
      </c>
      <c r="J913">
        <v>94</v>
      </c>
      <c r="K913" t="s">
        <v>53</v>
      </c>
      <c r="L913" t="s">
        <v>68</v>
      </c>
      <c r="M913" t="b">
        <v>0</v>
      </c>
      <c r="P913">
        <v>92</v>
      </c>
      <c r="T913">
        <v>92</v>
      </c>
      <c r="U913" t="s">
        <v>1887</v>
      </c>
      <c r="V913" t="s">
        <v>2511</v>
      </c>
      <c r="W913" t="s">
        <v>2007</v>
      </c>
      <c r="X913" t="s">
        <v>2106</v>
      </c>
      <c r="Y913" t="b">
        <v>1</v>
      </c>
      <c r="Z913">
        <v>24</v>
      </c>
      <c r="AA913" t="s">
        <v>976</v>
      </c>
    </row>
    <row r="914" spans="1:27" x14ac:dyDescent="0.2">
      <c r="A914" t="s">
        <v>620</v>
      </c>
      <c r="B914">
        <v>514474</v>
      </c>
      <c r="C914">
        <v>45</v>
      </c>
      <c r="D914" t="s">
        <v>1890</v>
      </c>
      <c r="E914" t="s">
        <v>1891</v>
      </c>
      <c r="F914" t="s">
        <v>71</v>
      </c>
      <c r="G914" s="1">
        <v>45741</v>
      </c>
      <c r="J914">
        <v>94</v>
      </c>
      <c r="K914" t="s">
        <v>53</v>
      </c>
      <c r="L914" t="s">
        <v>68</v>
      </c>
      <c r="M914" t="b">
        <v>0</v>
      </c>
      <c r="P914">
        <v>92</v>
      </c>
      <c r="T914">
        <v>92</v>
      </c>
      <c r="U914" t="s">
        <v>1887</v>
      </c>
      <c r="V914" t="s">
        <v>2512</v>
      </c>
      <c r="W914" t="s">
        <v>2007</v>
      </c>
      <c r="X914" t="s">
        <v>2106</v>
      </c>
      <c r="Y914" t="b">
        <v>1</v>
      </c>
      <c r="Z914">
        <v>66</v>
      </c>
      <c r="AA914" t="s">
        <v>976</v>
      </c>
    </row>
    <row r="915" spans="1:27" x14ac:dyDescent="0.2">
      <c r="A915" t="s">
        <v>620</v>
      </c>
      <c r="B915">
        <v>514474</v>
      </c>
      <c r="C915">
        <v>45</v>
      </c>
      <c r="D915" t="s">
        <v>1890</v>
      </c>
      <c r="E915" t="s">
        <v>1891</v>
      </c>
      <c r="F915" t="s">
        <v>71</v>
      </c>
      <c r="G915" s="1">
        <v>45741</v>
      </c>
      <c r="J915">
        <v>94</v>
      </c>
      <c r="K915" t="s">
        <v>53</v>
      </c>
      <c r="L915" t="s">
        <v>68</v>
      </c>
      <c r="M915" t="b">
        <v>0</v>
      </c>
      <c r="P915">
        <v>92</v>
      </c>
      <c r="T915">
        <v>92</v>
      </c>
      <c r="U915" t="s">
        <v>1887</v>
      </c>
      <c r="X915" t="s">
        <v>2106</v>
      </c>
      <c r="Y915" t="b">
        <v>1</v>
      </c>
      <c r="AA915" t="s">
        <v>53</v>
      </c>
    </row>
    <row r="916" spans="1:27" x14ac:dyDescent="0.2">
      <c r="A916" t="s">
        <v>1824</v>
      </c>
      <c r="B916">
        <v>107171</v>
      </c>
      <c r="C916">
        <v>718</v>
      </c>
      <c r="D916" t="s">
        <v>1890</v>
      </c>
      <c r="E916" t="s">
        <v>1891</v>
      </c>
      <c r="F916" t="s">
        <v>55</v>
      </c>
      <c r="G916" s="1">
        <v>44159</v>
      </c>
      <c r="I916">
        <v>813</v>
      </c>
      <c r="K916" t="s">
        <v>952</v>
      </c>
      <c r="L916" t="s">
        <v>973</v>
      </c>
      <c r="M916" t="b">
        <v>0</v>
      </c>
      <c r="O916">
        <v>790</v>
      </c>
      <c r="T916">
        <v>790</v>
      </c>
      <c r="U916" t="s">
        <v>1887</v>
      </c>
      <c r="V916" t="s">
        <v>2513</v>
      </c>
      <c r="W916" t="s">
        <v>1997</v>
      </c>
      <c r="X916" t="s">
        <v>1937</v>
      </c>
      <c r="Y916" t="b">
        <v>1</v>
      </c>
      <c r="Z916">
        <v>790</v>
      </c>
      <c r="AA916" t="s">
        <v>976</v>
      </c>
    </row>
    <row r="917" spans="1:27" x14ac:dyDescent="0.2">
      <c r="A917" t="s">
        <v>1824</v>
      </c>
      <c r="B917">
        <v>107171</v>
      </c>
      <c r="C917">
        <v>718</v>
      </c>
      <c r="D917" t="s">
        <v>1890</v>
      </c>
      <c r="E917" t="s">
        <v>1891</v>
      </c>
      <c r="F917" t="s">
        <v>55</v>
      </c>
      <c r="G917" s="1">
        <v>44159</v>
      </c>
      <c r="I917">
        <v>813</v>
      </c>
      <c r="K917" t="s">
        <v>952</v>
      </c>
      <c r="L917" t="s">
        <v>973</v>
      </c>
      <c r="M917" t="b">
        <v>0</v>
      </c>
      <c r="O917">
        <v>790</v>
      </c>
      <c r="T917">
        <v>790</v>
      </c>
      <c r="U917" t="s">
        <v>1887</v>
      </c>
      <c r="X917" t="s">
        <v>1937</v>
      </c>
      <c r="Y917" t="b">
        <v>1</v>
      </c>
      <c r="AA917" t="s">
        <v>952</v>
      </c>
    </row>
    <row r="918" spans="1:27" x14ac:dyDescent="0.2">
      <c r="A918" t="s">
        <v>1674</v>
      </c>
      <c r="B918">
        <v>132701</v>
      </c>
      <c r="C918">
        <v>6</v>
      </c>
      <c r="D918" t="s">
        <v>1890</v>
      </c>
      <c r="E918" t="s">
        <v>1891</v>
      </c>
      <c r="F918" t="s">
        <v>76</v>
      </c>
      <c r="G918" s="1">
        <v>44175</v>
      </c>
      <c r="I918">
        <v>8</v>
      </c>
      <c r="K918" t="s">
        <v>952</v>
      </c>
      <c r="L918" t="s">
        <v>973</v>
      </c>
      <c r="M918" t="b">
        <v>0</v>
      </c>
      <c r="O918">
        <v>8</v>
      </c>
      <c r="T918">
        <v>8</v>
      </c>
      <c r="U918" t="s">
        <v>1887</v>
      </c>
      <c r="V918" t="s">
        <v>2514</v>
      </c>
      <c r="W918" t="s">
        <v>1997</v>
      </c>
      <c r="X918" t="s">
        <v>1937</v>
      </c>
      <c r="Y918" t="b">
        <v>1</v>
      </c>
      <c r="Z918">
        <v>8</v>
      </c>
      <c r="AA918" t="s">
        <v>976</v>
      </c>
    </row>
    <row r="919" spans="1:27" x14ac:dyDescent="0.2">
      <c r="A919" t="s">
        <v>1674</v>
      </c>
      <c r="B919">
        <v>132701</v>
      </c>
      <c r="C919">
        <v>6</v>
      </c>
      <c r="D919" t="s">
        <v>1890</v>
      </c>
      <c r="E919" t="s">
        <v>1891</v>
      </c>
      <c r="F919" t="s">
        <v>76</v>
      </c>
      <c r="G919" s="1">
        <v>44175</v>
      </c>
      <c r="I919">
        <v>8</v>
      </c>
      <c r="K919" t="s">
        <v>952</v>
      </c>
      <c r="L919" t="s">
        <v>973</v>
      </c>
      <c r="M919" t="b">
        <v>0</v>
      </c>
      <c r="O919">
        <v>8</v>
      </c>
      <c r="T919">
        <v>8</v>
      </c>
      <c r="U919" t="s">
        <v>1887</v>
      </c>
      <c r="X919" t="s">
        <v>1937</v>
      </c>
      <c r="Y919" t="b">
        <v>1</v>
      </c>
      <c r="AA919" t="s">
        <v>952</v>
      </c>
    </row>
    <row r="920" spans="1:27" x14ac:dyDescent="0.2">
      <c r="A920" t="s">
        <v>1147</v>
      </c>
      <c r="B920">
        <v>570653</v>
      </c>
      <c r="D920" t="s">
        <v>1978</v>
      </c>
      <c r="E920" t="s">
        <v>2049</v>
      </c>
      <c r="G920" s="1">
        <v>45555</v>
      </c>
      <c r="H920" s="1">
        <v>45727</v>
      </c>
      <c r="I920">
        <v>3</v>
      </c>
      <c r="K920" t="s">
        <v>952</v>
      </c>
      <c r="L920" t="s">
        <v>54</v>
      </c>
      <c r="M920" t="b">
        <v>0</v>
      </c>
      <c r="N920">
        <v>3</v>
      </c>
      <c r="T920">
        <v>3</v>
      </c>
      <c r="U920" t="s">
        <v>1887</v>
      </c>
      <c r="V920" t="s">
        <v>2515</v>
      </c>
      <c r="W920" t="s">
        <v>1940</v>
      </c>
      <c r="X920" t="s">
        <v>1900</v>
      </c>
      <c r="Y920" t="b">
        <v>1</v>
      </c>
      <c r="Z920">
        <v>3</v>
      </c>
      <c r="AA920" t="s">
        <v>976</v>
      </c>
    </row>
    <row r="921" spans="1:27" x14ac:dyDescent="0.2">
      <c r="A921" t="s">
        <v>1147</v>
      </c>
      <c r="B921">
        <v>570653</v>
      </c>
      <c r="D921" t="s">
        <v>1978</v>
      </c>
      <c r="E921" t="s">
        <v>2049</v>
      </c>
      <c r="G921" s="1">
        <v>45555</v>
      </c>
      <c r="H921" s="1">
        <v>45727</v>
      </c>
      <c r="I921">
        <v>3</v>
      </c>
      <c r="K921" t="s">
        <v>952</v>
      </c>
      <c r="L921" t="s">
        <v>54</v>
      </c>
      <c r="M921" t="b">
        <v>0</v>
      </c>
      <c r="N921">
        <v>3</v>
      </c>
      <c r="T921">
        <v>3</v>
      </c>
      <c r="U921" t="s">
        <v>1887</v>
      </c>
      <c r="X921" t="s">
        <v>1900</v>
      </c>
      <c r="Y921" t="b">
        <v>1</v>
      </c>
      <c r="AA921" t="s">
        <v>952</v>
      </c>
    </row>
    <row r="922" spans="1:27" x14ac:dyDescent="0.2">
      <c r="A922" t="s">
        <v>175</v>
      </c>
      <c r="B922">
        <v>514302</v>
      </c>
      <c r="C922">
        <v>45</v>
      </c>
      <c r="D922" t="s">
        <v>1978</v>
      </c>
      <c r="E922" t="s">
        <v>1979</v>
      </c>
      <c r="F922" t="s">
        <v>71</v>
      </c>
      <c r="G922" s="1">
        <v>45257</v>
      </c>
      <c r="I922">
        <v>41</v>
      </c>
      <c r="J922">
        <v>5</v>
      </c>
      <c r="K922" t="s">
        <v>53</v>
      </c>
      <c r="L922" t="s">
        <v>54</v>
      </c>
      <c r="M922" t="b">
        <v>0</v>
      </c>
      <c r="N922">
        <v>41</v>
      </c>
      <c r="T922">
        <v>41</v>
      </c>
      <c r="U922" t="s">
        <v>1887</v>
      </c>
      <c r="V922" t="s">
        <v>2516</v>
      </c>
      <c r="W922" t="s">
        <v>1972</v>
      </c>
      <c r="X922" t="s">
        <v>1973</v>
      </c>
      <c r="Y922" t="b">
        <v>1</v>
      </c>
      <c r="Z922">
        <v>40</v>
      </c>
      <c r="AA922" t="s">
        <v>976</v>
      </c>
    </row>
    <row r="923" spans="1:27" x14ac:dyDescent="0.2">
      <c r="A923" t="s">
        <v>175</v>
      </c>
      <c r="B923">
        <v>514302</v>
      </c>
      <c r="C923">
        <v>45</v>
      </c>
      <c r="D923" t="s">
        <v>1978</v>
      </c>
      <c r="E923" t="s">
        <v>1979</v>
      </c>
      <c r="F923" t="s">
        <v>71</v>
      </c>
      <c r="G923" s="1">
        <v>45257</v>
      </c>
      <c r="I923">
        <v>41</v>
      </c>
      <c r="J923">
        <v>5</v>
      </c>
      <c r="K923" t="s">
        <v>53</v>
      </c>
      <c r="L923" t="s">
        <v>54</v>
      </c>
      <c r="M923" t="b">
        <v>0</v>
      </c>
      <c r="N923">
        <v>41</v>
      </c>
      <c r="T923">
        <v>41</v>
      </c>
      <c r="U923" t="s">
        <v>1887</v>
      </c>
      <c r="V923" t="s">
        <v>2517</v>
      </c>
      <c r="W923" t="s">
        <v>2441</v>
      </c>
      <c r="X923" t="s">
        <v>1973</v>
      </c>
      <c r="Y923" t="b">
        <v>1</v>
      </c>
      <c r="Z923">
        <v>1</v>
      </c>
      <c r="AA923" t="s">
        <v>976</v>
      </c>
    </row>
    <row r="924" spans="1:27" x14ac:dyDescent="0.2">
      <c r="A924" t="s">
        <v>175</v>
      </c>
      <c r="B924">
        <v>514302</v>
      </c>
      <c r="C924">
        <v>45</v>
      </c>
      <c r="D924" t="s">
        <v>1978</v>
      </c>
      <c r="E924" t="s">
        <v>1979</v>
      </c>
      <c r="F924" t="s">
        <v>71</v>
      </c>
      <c r="G924" s="1">
        <v>45257</v>
      </c>
      <c r="I924">
        <v>41</v>
      </c>
      <c r="J924">
        <v>5</v>
      </c>
      <c r="K924" t="s">
        <v>53</v>
      </c>
      <c r="L924" t="s">
        <v>54</v>
      </c>
      <c r="M924" t="b">
        <v>0</v>
      </c>
      <c r="N924">
        <v>41</v>
      </c>
      <c r="T924">
        <v>41</v>
      </c>
      <c r="U924" t="s">
        <v>1887</v>
      </c>
      <c r="X924" t="s">
        <v>1973</v>
      </c>
      <c r="Y924" t="b">
        <v>1</v>
      </c>
      <c r="AA924" t="s">
        <v>952</v>
      </c>
    </row>
    <row r="925" spans="1:27" x14ac:dyDescent="0.2">
      <c r="A925" t="s">
        <v>175</v>
      </c>
      <c r="B925">
        <v>514302</v>
      </c>
      <c r="C925">
        <v>45</v>
      </c>
      <c r="D925" t="s">
        <v>1978</v>
      </c>
      <c r="E925" t="s">
        <v>1979</v>
      </c>
      <c r="F925" t="s">
        <v>71</v>
      </c>
      <c r="G925" s="1">
        <v>45257</v>
      </c>
      <c r="I925">
        <v>41</v>
      </c>
      <c r="J925">
        <v>5</v>
      </c>
      <c r="K925" t="s">
        <v>53</v>
      </c>
      <c r="L925" t="s">
        <v>54</v>
      </c>
      <c r="M925" t="b">
        <v>0</v>
      </c>
      <c r="N925">
        <v>41</v>
      </c>
      <c r="T925">
        <v>41</v>
      </c>
      <c r="U925" t="s">
        <v>1887</v>
      </c>
      <c r="X925" t="s">
        <v>1968</v>
      </c>
      <c r="Y925" t="b">
        <v>1</v>
      </c>
      <c r="AA925" t="s">
        <v>53</v>
      </c>
    </row>
    <row r="926" spans="1:27" x14ac:dyDescent="0.2">
      <c r="A926" t="s">
        <v>175</v>
      </c>
      <c r="B926">
        <v>514302</v>
      </c>
      <c r="C926">
        <v>45</v>
      </c>
      <c r="D926" t="s">
        <v>1978</v>
      </c>
      <c r="E926" t="s">
        <v>1979</v>
      </c>
      <c r="F926" t="s">
        <v>71</v>
      </c>
      <c r="G926" s="1">
        <v>45257</v>
      </c>
      <c r="I926">
        <v>41</v>
      </c>
      <c r="J926">
        <v>5</v>
      </c>
      <c r="K926" t="s">
        <v>53</v>
      </c>
      <c r="L926" t="s">
        <v>54</v>
      </c>
      <c r="M926" t="b">
        <v>0</v>
      </c>
      <c r="N926">
        <v>41</v>
      </c>
      <c r="T926">
        <v>41</v>
      </c>
      <c r="U926" t="s">
        <v>1887</v>
      </c>
      <c r="X926" t="s">
        <v>2026</v>
      </c>
      <c r="Y926" t="b">
        <v>1</v>
      </c>
      <c r="AA926" t="s">
        <v>53</v>
      </c>
    </row>
    <row r="927" spans="1:27" x14ac:dyDescent="0.2">
      <c r="A927" t="s">
        <v>175</v>
      </c>
      <c r="B927">
        <v>514302</v>
      </c>
      <c r="C927">
        <v>45</v>
      </c>
      <c r="D927" t="s">
        <v>1978</v>
      </c>
      <c r="E927" t="s">
        <v>1979</v>
      </c>
      <c r="F927" t="s">
        <v>71</v>
      </c>
      <c r="G927" s="1">
        <v>45257</v>
      </c>
      <c r="I927">
        <v>41</v>
      </c>
      <c r="J927">
        <v>5</v>
      </c>
      <c r="K927" t="s">
        <v>53</v>
      </c>
      <c r="L927" t="s">
        <v>54</v>
      </c>
      <c r="M927" t="b">
        <v>0</v>
      </c>
      <c r="N927">
        <v>41</v>
      </c>
      <c r="T927">
        <v>41</v>
      </c>
      <c r="U927" t="s">
        <v>1887</v>
      </c>
      <c r="X927" t="s">
        <v>1929</v>
      </c>
      <c r="Y927" t="b">
        <v>1</v>
      </c>
      <c r="AA927" t="s">
        <v>53</v>
      </c>
    </row>
    <row r="928" spans="1:27" x14ac:dyDescent="0.2">
      <c r="A928" t="s">
        <v>722</v>
      </c>
      <c r="B928">
        <v>106711</v>
      </c>
      <c r="C928">
        <v>154</v>
      </c>
      <c r="D928" t="s">
        <v>1890</v>
      </c>
      <c r="E928" t="s">
        <v>1891</v>
      </c>
      <c r="F928" t="s">
        <v>58</v>
      </c>
      <c r="G928" s="1">
        <v>45688</v>
      </c>
      <c r="J928">
        <v>139</v>
      </c>
      <c r="K928" t="s">
        <v>53</v>
      </c>
      <c r="L928" t="s">
        <v>68</v>
      </c>
      <c r="M928" t="b">
        <v>0</v>
      </c>
      <c r="P928">
        <v>135</v>
      </c>
      <c r="T928">
        <v>135</v>
      </c>
      <c r="U928" t="s">
        <v>1887</v>
      </c>
      <c r="V928" t="s">
        <v>2518</v>
      </c>
      <c r="W928" t="s">
        <v>2007</v>
      </c>
      <c r="X928" t="s">
        <v>2106</v>
      </c>
      <c r="Y928" t="b">
        <v>1</v>
      </c>
      <c r="Z928">
        <v>135</v>
      </c>
      <c r="AA928" t="s">
        <v>976</v>
      </c>
    </row>
    <row r="929" spans="1:27" x14ac:dyDescent="0.2">
      <c r="A929" t="s">
        <v>722</v>
      </c>
      <c r="B929">
        <v>106711</v>
      </c>
      <c r="C929">
        <v>154</v>
      </c>
      <c r="D929" t="s">
        <v>1890</v>
      </c>
      <c r="E929" t="s">
        <v>1891</v>
      </c>
      <c r="F929" t="s">
        <v>58</v>
      </c>
      <c r="G929" s="1">
        <v>45688</v>
      </c>
      <c r="J929">
        <v>139</v>
      </c>
      <c r="K929" t="s">
        <v>53</v>
      </c>
      <c r="L929" t="s">
        <v>68</v>
      </c>
      <c r="M929" t="b">
        <v>0</v>
      </c>
      <c r="P929">
        <v>135</v>
      </c>
      <c r="T929">
        <v>135</v>
      </c>
      <c r="U929" t="s">
        <v>1887</v>
      </c>
      <c r="X929" t="s">
        <v>2106</v>
      </c>
      <c r="Y929" t="b">
        <v>1</v>
      </c>
      <c r="AA929" t="s">
        <v>53</v>
      </c>
    </row>
    <row r="930" spans="1:27" x14ac:dyDescent="0.2">
      <c r="A930" t="s">
        <v>1477</v>
      </c>
      <c r="B930">
        <v>452505</v>
      </c>
      <c r="C930">
        <v>269</v>
      </c>
      <c r="D930" t="s">
        <v>1890</v>
      </c>
      <c r="E930" t="s">
        <v>1891</v>
      </c>
      <c r="F930" t="s">
        <v>58</v>
      </c>
      <c r="G930" s="1">
        <v>44097</v>
      </c>
      <c r="I930">
        <v>279</v>
      </c>
      <c r="K930" t="s">
        <v>952</v>
      </c>
      <c r="L930" t="s">
        <v>973</v>
      </c>
      <c r="M930" t="b">
        <v>0</v>
      </c>
      <c r="O930">
        <v>270</v>
      </c>
      <c r="T930">
        <v>270</v>
      </c>
      <c r="U930" t="s">
        <v>1887</v>
      </c>
      <c r="V930" t="s">
        <v>2519</v>
      </c>
      <c r="W930" t="s">
        <v>1889</v>
      </c>
      <c r="X930" t="s">
        <v>2360</v>
      </c>
      <c r="Y930" t="b">
        <v>1</v>
      </c>
      <c r="Z930">
        <v>270</v>
      </c>
      <c r="AA930" t="s">
        <v>976</v>
      </c>
    </row>
    <row r="931" spans="1:27" x14ac:dyDescent="0.2">
      <c r="A931" t="s">
        <v>1477</v>
      </c>
      <c r="B931">
        <v>452505</v>
      </c>
      <c r="C931">
        <v>269</v>
      </c>
      <c r="D931" t="s">
        <v>1890</v>
      </c>
      <c r="E931" t="s">
        <v>1891</v>
      </c>
      <c r="F931" t="s">
        <v>58</v>
      </c>
      <c r="G931" s="1">
        <v>44097</v>
      </c>
      <c r="I931">
        <v>279</v>
      </c>
      <c r="K931" t="s">
        <v>952</v>
      </c>
      <c r="L931" t="s">
        <v>973</v>
      </c>
      <c r="M931" t="b">
        <v>0</v>
      </c>
      <c r="O931">
        <v>270</v>
      </c>
      <c r="T931">
        <v>270</v>
      </c>
      <c r="U931" t="s">
        <v>1887</v>
      </c>
      <c r="X931" t="s">
        <v>2360</v>
      </c>
      <c r="Y931" t="b">
        <v>1</v>
      </c>
      <c r="AA931" t="s">
        <v>952</v>
      </c>
    </row>
    <row r="932" spans="1:27" x14ac:dyDescent="0.2">
      <c r="A932" t="s">
        <v>923</v>
      </c>
      <c r="B932">
        <v>107174</v>
      </c>
      <c r="C932">
        <v>25</v>
      </c>
      <c r="D932" t="s">
        <v>1890</v>
      </c>
      <c r="E932" t="s">
        <v>1891</v>
      </c>
      <c r="F932" t="s">
        <v>76</v>
      </c>
      <c r="G932" s="1">
        <v>45818</v>
      </c>
      <c r="H932" s="1">
        <v>45896</v>
      </c>
      <c r="I932">
        <v>36</v>
      </c>
      <c r="J932">
        <v>76</v>
      </c>
      <c r="K932" t="s">
        <v>53</v>
      </c>
      <c r="L932" t="s">
        <v>54</v>
      </c>
      <c r="M932" t="b">
        <v>0</v>
      </c>
      <c r="N932">
        <v>38</v>
      </c>
      <c r="T932">
        <v>38</v>
      </c>
      <c r="U932" t="s">
        <v>1887</v>
      </c>
      <c r="V932" t="s">
        <v>2520</v>
      </c>
      <c r="W932" t="s">
        <v>1897</v>
      </c>
      <c r="X932" t="s">
        <v>1898</v>
      </c>
      <c r="Y932" t="b">
        <v>1</v>
      </c>
      <c r="Z932">
        <v>37</v>
      </c>
      <c r="AA932" t="s">
        <v>976</v>
      </c>
    </row>
    <row r="933" spans="1:27" x14ac:dyDescent="0.2">
      <c r="A933" t="s">
        <v>923</v>
      </c>
      <c r="B933">
        <v>107174</v>
      </c>
      <c r="C933">
        <v>25</v>
      </c>
      <c r="D933" t="s">
        <v>1890</v>
      </c>
      <c r="E933" t="s">
        <v>1891</v>
      </c>
      <c r="F933" t="s">
        <v>76</v>
      </c>
      <c r="G933" s="1">
        <v>45818</v>
      </c>
      <c r="H933" s="1">
        <v>45896</v>
      </c>
      <c r="I933">
        <v>36</v>
      </c>
      <c r="J933">
        <v>76</v>
      </c>
      <c r="K933" t="s">
        <v>53</v>
      </c>
      <c r="L933" t="s">
        <v>54</v>
      </c>
      <c r="M933" t="b">
        <v>0</v>
      </c>
      <c r="N933">
        <v>38</v>
      </c>
      <c r="T933">
        <v>38</v>
      </c>
      <c r="U933" t="s">
        <v>1887</v>
      </c>
      <c r="V933" t="s">
        <v>2521</v>
      </c>
      <c r="W933" t="s">
        <v>1897</v>
      </c>
      <c r="X933" t="s">
        <v>1898</v>
      </c>
      <c r="Y933" t="b">
        <v>1</v>
      </c>
      <c r="Z933">
        <v>1</v>
      </c>
      <c r="AA933" t="s">
        <v>976</v>
      </c>
    </row>
    <row r="934" spans="1:27" x14ac:dyDescent="0.2">
      <c r="A934" t="s">
        <v>923</v>
      </c>
      <c r="B934">
        <v>107174</v>
      </c>
      <c r="C934">
        <v>25</v>
      </c>
      <c r="D934" t="s">
        <v>1890</v>
      </c>
      <c r="E934" t="s">
        <v>1891</v>
      </c>
      <c r="F934" t="s">
        <v>76</v>
      </c>
      <c r="G934" s="1">
        <v>45818</v>
      </c>
      <c r="H934" s="1">
        <v>45896</v>
      </c>
      <c r="I934">
        <v>36</v>
      </c>
      <c r="J934">
        <v>76</v>
      </c>
      <c r="K934" t="s">
        <v>53</v>
      </c>
      <c r="L934" t="s">
        <v>54</v>
      </c>
      <c r="M934" t="b">
        <v>0</v>
      </c>
      <c r="N934">
        <v>38</v>
      </c>
      <c r="T934">
        <v>38</v>
      </c>
      <c r="U934" t="s">
        <v>1887</v>
      </c>
      <c r="X934" t="s">
        <v>1898</v>
      </c>
      <c r="Y934" t="b">
        <v>1</v>
      </c>
      <c r="AA934" t="s">
        <v>53</v>
      </c>
    </row>
    <row r="935" spans="1:27" x14ac:dyDescent="0.2">
      <c r="A935" t="s">
        <v>1032</v>
      </c>
      <c r="B935">
        <v>151032</v>
      </c>
      <c r="C935">
        <v>350</v>
      </c>
      <c r="D935" t="s">
        <v>1890</v>
      </c>
      <c r="E935" t="s">
        <v>1891</v>
      </c>
      <c r="F935" t="s">
        <v>58</v>
      </c>
      <c r="G935" s="1">
        <v>45280</v>
      </c>
      <c r="I935">
        <v>286</v>
      </c>
      <c r="K935" t="s">
        <v>952</v>
      </c>
      <c r="L935" t="s">
        <v>54</v>
      </c>
      <c r="M935" t="b">
        <v>0</v>
      </c>
      <c r="N935">
        <v>277</v>
      </c>
      <c r="T935">
        <v>277</v>
      </c>
      <c r="U935" t="s">
        <v>1887</v>
      </c>
      <c r="V935" t="s">
        <v>2522</v>
      </c>
      <c r="W935" t="s">
        <v>1982</v>
      </c>
      <c r="X935" t="s">
        <v>2039</v>
      </c>
      <c r="Y935" t="b">
        <v>1</v>
      </c>
      <c r="Z935">
        <v>277</v>
      </c>
      <c r="AA935" t="s">
        <v>976</v>
      </c>
    </row>
    <row r="936" spans="1:27" x14ac:dyDescent="0.2">
      <c r="A936" t="s">
        <v>1032</v>
      </c>
      <c r="B936">
        <v>151032</v>
      </c>
      <c r="C936">
        <v>350</v>
      </c>
      <c r="D936" t="s">
        <v>1890</v>
      </c>
      <c r="E936" t="s">
        <v>1891</v>
      </c>
      <c r="F936" t="s">
        <v>58</v>
      </c>
      <c r="G936" s="1">
        <v>45280</v>
      </c>
      <c r="I936">
        <v>286</v>
      </c>
      <c r="K936" t="s">
        <v>952</v>
      </c>
      <c r="L936" t="s">
        <v>54</v>
      </c>
      <c r="M936" t="b">
        <v>0</v>
      </c>
      <c r="N936">
        <v>277</v>
      </c>
      <c r="T936">
        <v>277</v>
      </c>
      <c r="U936" t="s">
        <v>1887</v>
      </c>
      <c r="X936" t="s">
        <v>2039</v>
      </c>
      <c r="Y936" t="b">
        <v>1</v>
      </c>
      <c r="AA936" t="s">
        <v>952</v>
      </c>
    </row>
    <row r="937" spans="1:27" x14ac:dyDescent="0.2">
      <c r="A937" t="s">
        <v>1032</v>
      </c>
      <c r="B937">
        <v>151032</v>
      </c>
      <c r="C937">
        <v>350</v>
      </c>
      <c r="D937" t="s">
        <v>1890</v>
      </c>
      <c r="E937" t="s">
        <v>1891</v>
      </c>
      <c r="F937" t="s">
        <v>58</v>
      </c>
      <c r="G937" s="1">
        <v>45280</v>
      </c>
      <c r="I937">
        <v>286</v>
      </c>
      <c r="K937" t="s">
        <v>952</v>
      </c>
      <c r="L937" t="s">
        <v>54</v>
      </c>
      <c r="M937" t="b">
        <v>0</v>
      </c>
      <c r="N937">
        <v>277</v>
      </c>
      <c r="T937">
        <v>277</v>
      </c>
      <c r="U937" t="s">
        <v>1887</v>
      </c>
      <c r="X937" t="s">
        <v>1973</v>
      </c>
      <c r="Y937" t="b">
        <v>1</v>
      </c>
      <c r="AA937" t="s">
        <v>952</v>
      </c>
    </row>
    <row r="938" spans="1:27" x14ac:dyDescent="0.2">
      <c r="A938" t="s">
        <v>1348</v>
      </c>
      <c r="B938">
        <v>579653</v>
      </c>
      <c r="D938" t="s">
        <v>1925</v>
      </c>
      <c r="E938" t="s">
        <v>1926</v>
      </c>
      <c r="H938" s="1">
        <v>45926</v>
      </c>
      <c r="K938" t="s">
        <v>976</v>
      </c>
      <c r="L938" t="s">
        <v>54</v>
      </c>
      <c r="M938" t="b">
        <v>0</v>
      </c>
      <c r="N938">
        <v>50</v>
      </c>
      <c r="T938">
        <v>50</v>
      </c>
      <c r="U938" t="s">
        <v>1887</v>
      </c>
      <c r="V938" t="s">
        <v>2523</v>
      </c>
      <c r="W938" t="s">
        <v>1897</v>
      </c>
      <c r="X938" t="s">
        <v>1898</v>
      </c>
      <c r="Y938" t="b">
        <v>1</v>
      </c>
      <c r="Z938">
        <v>50</v>
      </c>
      <c r="AA938" t="s">
        <v>976</v>
      </c>
    </row>
    <row r="939" spans="1:27" x14ac:dyDescent="0.2">
      <c r="A939" t="s">
        <v>463</v>
      </c>
      <c r="B939">
        <v>546361</v>
      </c>
      <c r="C939">
        <v>13</v>
      </c>
      <c r="D939" t="s">
        <v>1890</v>
      </c>
      <c r="E939" t="s">
        <v>1891</v>
      </c>
      <c r="F939" t="s">
        <v>76</v>
      </c>
      <c r="G939" s="1">
        <v>45848</v>
      </c>
      <c r="H939" s="1">
        <v>45939</v>
      </c>
      <c r="J939">
        <v>10</v>
      </c>
      <c r="K939" t="s">
        <v>53</v>
      </c>
      <c r="L939" t="s">
        <v>54</v>
      </c>
      <c r="M939" t="b">
        <v>0</v>
      </c>
      <c r="N939">
        <v>10</v>
      </c>
      <c r="T939">
        <v>10</v>
      </c>
      <c r="U939" t="s">
        <v>1887</v>
      </c>
      <c r="V939" t="s">
        <v>2524</v>
      </c>
      <c r="W939" t="s">
        <v>1887</v>
      </c>
      <c r="X939" t="s">
        <v>2107</v>
      </c>
      <c r="Y939" t="b">
        <v>1</v>
      </c>
      <c r="Z939">
        <v>10</v>
      </c>
      <c r="AA939" t="s">
        <v>976</v>
      </c>
    </row>
    <row r="940" spans="1:27" x14ac:dyDescent="0.2">
      <c r="A940" t="s">
        <v>463</v>
      </c>
      <c r="B940">
        <v>546361</v>
      </c>
      <c r="C940">
        <v>13</v>
      </c>
      <c r="D940" t="s">
        <v>1890</v>
      </c>
      <c r="E940" t="s">
        <v>1891</v>
      </c>
      <c r="F940" t="s">
        <v>76</v>
      </c>
      <c r="G940" s="1">
        <v>45848</v>
      </c>
      <c r="H940" s="1">
        <v>45939</v>
      </c>
      <c r="J940">
        <v>10</v>
      </c>
      <c r="K940" t="s">
        <v>53</v>
      </c>
      <c r="L940" t="s">
        <v>54</v>
      </c>
      <c r="M940" t="b">
        <v>0</v>
      </c>
      <c r="N940">
        <v>10</v>
      </c>
      <c r="T940">
        <v>10</v>
      </c>
      <c r="U940" t="s">
        <v>1887</v>
      </c>
      <c r="X940" t="s">
        <v>2107</v>
      </c>
      <c r="Y940" t="b">
        <v>1</v>
      </c>
      <c r="AA940" t="s">
        <v>53</v>
      </c>
    </row>
    <row r="941" spans="1:27" x14ac:dyDescent="0.2">
      <c r="A941" t="s">
        <v>1112</v>
      </c>
      <c r="B941">
        <v>124184</v>
      </c>
      <c r="C941">
        <v>384</v>
      </c>
      <c r="D941" t="s">
        <v>1890</v>
      </c>
      <c r="E941" t="s">
        <v>1891</v>
      </c>
      <c r="F941" t="s">
        <v>58</v>
      </c>
      <c r="G941" s="1">
        <v>45450</v>
      </c>
      <c r="I941">
        <v>366</v>
      </c>
      <c r="K941" t="s">
        <v>952</v>
      </c>
      <c r="L941" t="s">
        <v>54</v>
      </c>
      <c r="M941" t="b">
        <v>0</v>
      </c>
      <c r="N941">
        <v>150</v>
      </c>
      <c r="T941">
        <v>150</v>
      </c>
      <c r="U941" t="s">
        <v>1887</v>
      </c>
      <c r="V941" t="s">
        <v>2525</v>
      </c>
      <c r="W941" t="s">
        <v>2060</v>
      </c>
      <c r="X941" t="s">
        <v>2124</v>
      </c>
      <c r="Y941" t="b">
        <v>1</v>
      </c>
      <c r="Z941">
        <v>150</v>
      </c>
      <c r="AA941" t="s">
        <v>976</v>
      </c>
    </row>
    <row r="942" spans="1:27" x14ac:dyDescent="0.2">
      <c r="A942" t="s">
        <v>1112</v>
      </c>
      <c r="B942">
        <v>124184</v>
      </c>
      <c r="C942">
        <v>384</v>
      </c>
      <c r="D942" t="s">
        <v>1890</v>
      </c>
      <c r="E942" t="s">
        <v>1891</v>
      </c>
      <c r="F942" t="s">
        <v>58</v>
      </c>
      <c r="G942" s="1">
        <v>45450</v>
      </c>
      <c r="I942">
        <v>366</v>
      </c>
      <c r="K942" t="s">
        <v>952</v>
      </c>
      <c r="L942" t="s">
        <v>54</v>
      </c>
      <c r="M942" t="b">
        <v>0</v>
      </c>
      <c r="N942">
        <v>150</v>
      </c>
      <c r="T942">
        <v>150</v>
      </c>
      <c r="U942" t="s">
        <v>1887</v>
      </c>
      <c r="X942" t="s">
        <v>1938</v>
      </c>
      <c r="Y942" t="b">
        <v>1</v>
      </c>
      <c r="AA942" t="s">
        <v>952</v>
      </c>
    </row>
    <row r="943" spans="1:27" x14ac:dyDescent="0.2">
      <c r="A943" t="s">
        <v>1112</v>
      </c>
      <c r="B943">
        <v>124184</v>
      </c>
      <c r="C943">
        <v>384</v>
      </c>
      <c r="D943" t="s">
        <v>1890</v>
      </c>
      <c r="E943" t="s">
        <v>1891</v>
      </c>
      <c r="F943" t="s">
        <v>58</v>
      </c>
      <c r="G943" s="1">
        <v>45450</v>
      </c>
      <c r="I943">
        <v>366</v>
      </c>
      <c r="K943" t="s">
        <v>952</v>
      </c>
      <c r="L943" t="s">
        <v>54</v>
      </c>
      <c r="M943" t="b">
        <v>0</v>
      </c>
      <c r="N943">
        <v>150</v>
      </c>
      <c r="T943">
        <v>150</v>
      </c>
      <c r="U943" t="s">
        <v>1887</v>
      </c>
      <c r="X943" t="s">
        <v>2124</v>
      </c>
      <c r="Y943" t="b">
        <v>1</v>
      </c>
      <c r="AA943" t="s">
        <v>952</v>
      </c>
    </row>
    <row r="944" spans="1:27" x14ac:dyDescent="0.2">
      <c r="A944" t="s">
        <v>1112</v>
      </c>
      <c r="B944">
        <v>124184</v>
      </c>
      <c r="C944">
        <v>384</v>
      </c>
      <c r="D944" t="s">
        <v>1890</v>
      </c>
      <c r="E944" t="s">
        <v>1891</v>
      </c>
      <c r="F944" t="s">
        <v>58</v>
      </c>
      <c r="G944" s="1">
        <v>45450</v>
      </c>
      <c r="I944">
        <v>366</v>
      </c>
      <c r="K944" t="s">
        <v>952</v>
      </c>
      <c r="L944" t="s">
        <v>54</v>
      </c>
      <c r="M944" t="b">
        <v>0</v>
      </c>
      <c r="N944">
        <v>150</v>
      </c>
      <c r="T944">
        <v>150</v>
      </c>
      <c r="U944" t="s">
        <v>1887</v>
      </c>
      <c r="X944" t="s">
        <v>2121</v>
      </c>
      <c r="Y944" t="b">
        <v>1</v>
      </c>
      <c r="AA944" t="s">
        <v>952</v>
      </c>
    </row>
    <row r="945" spans="1:27" x14ac:dyDescent="0.2">
      <c r="A945" t="s">
        <v>999</v>
      </c>
      <c r="B945">
        <v>115007</v>
      </c>
      <c r="C945">
        <v>1948</v>
      </c>
      <c r="D945" t="s">
        <v>1890</v>
      </c>
      <c r="E945" t="s">
        <v>1891</v>
      </c>
      <c r="F945" t="s">
        <v>55</v>
      </c>
      <c r="G945" s="1">
        <v>45274</v>
      </c>
      <c r="I945">
        <v>1550</v>
      </c>
      <c r="K945" t="s">
        <v>952</v>
      </c>
      <c r="L945" t="s">
        <v>54</v>
      </c>
      <c r="M945" t="b">
        <v>0</v>
      </c>
      <c r="N945">
        <v>1500</v>
      </c>
      <c r="T945">
        <v>1500</v>
      </c>
      <c r="U945" t="s">
        <v>1887</v>
      </c>
      <c r="V945" t="s">
        <v>2526</v>
      </c>
      <c r="W945" t="s">
        <v>1990</v>
      </c>
      <c r="X945" t="s">
        <v>1934</v>
      </c>
      <c r="Y945" t="b">
        <v>1</v>
      </c>
      <c r="AA945" t="s">
        <v>952</v>
      </c>
    </row>
    <row r="946" spans="1:27" x14ac:dyDescent="0.2">
      <c r="A946" t="s">
        <v>999</v>
      </c>
      <c r="B946">
        <v>115007</v>
      </c>
      <c r="C946">
        <v>1948</v>
      </c>
      <c r="D946" t="s">
        <v>1890</v>
      </c>
      <c r="E946" t="s">
        <v>1891</v>
      </c>
      <c r="F946" t="s">
        <v>55</v>
      </c>
      <c r="G946" s="1">
        <v>45274</v>
      </c>
      <c r="I946">
        <v>1550</v>
      </c>
      <c r="K946" t="s">
        <v>952</v>
      </c>
      <c r="L946" t="s">
        <v>54</v>
      </c>
      <c r="M946" t="b">
        <v>0</v>
      </c>
      <c r="N946">
        <v>1500</v>
      </c>
      <c r="T946">
        <v>1500</v>
      </c>
      <c r="U946" t="s">
        <v>1887</v>
      </c>
      <c r="V946" t="s">
        <v>2527</v>
      </c>
      <c r="W946" t="s">
        <v>1990</v>
      </c>
      <c r="X946" t="s">
        <v>1934</v>
      </c>
      <c r="Y946" t="b">
        <v>1</v>
      </c>
      <c r="Z946">
        <v>1500</v>
      </c>
      <c r="AA946" t="s">
        <v>976</v>
      </c>
    </row>
    <row r="947" spans="1:27" x14ac:dyDescent="0.2">
      <c r="A947" t="s">
        <v>999</v>
      </c>
      <c r="B947">
        <v>115007</v>
      </c>
      <c r="C947">
        <v>1948</v>
      </c>
      <c r="D947" t="s">
        <v>1890</v>
      </c>
      <c r="E947" t="s">
        <v>1891</v>
      </c>
      <c r="F947" t="s">
        <v>55</v>
      </c>
      <c r="G947" s="1">
        <v>45274</v>
      </c>
      <c r="I947">
        <v>1550</v>
      </c>
      <c r="K947" t="s">
        <v>952</v>
      </c>
      <c r="L947" t="s">
        <v>54</v>
      </c>
      <c r="M947" t="b">
        <v>0</v>
      </c>
      <c r="N947">
        <v>1500</v>
      </c>
      <c r="T947">
        <v>1500</v>
      </c>
      <c r="U947" t="s">
        <v>1887</v>
      </c>
      <c r="X947" t="s">
        <v>1968</v>
      </c>
      <c r="Y947" t="b">
        <v>1</v>
      </c>
      <c r="AA947" t="s">
        <v>952</v>
      </c>
    </row>
    <row r="948" spans="1:27" x14ac:dyDescent="0.2">
      <c r="A948" t="s">
        <v>1701</v>
      </c>
      <c r="B948">
        <v>117091</v>
      </c>
      <c r="C948">
        <v>40</v>
      </c>
      <c r="D948" t="s">
        <v>1890</v>
      </c>
      <c r="E948" t="s">
        <v>1891</v>
      </c>
      <c r="F948" t="s">
        <v>71</v>
      </c>
      <c r="G948" s="1">
        <v>45273</v>
      </c>
      <c r="I948">
        <v>26</v>
      </c>
      <c r="K948" t="s">
        <v>952</v>
      </c>
      <c r="L948" t="s">
        <v>54</v>
      </c>
      <c r="M948" t="b">
        <v>0</v>
      </c>
      <c r="N948">
        <v>25</v>
      </c>
      <c r="T948">
        <v>25</v>
      </c>
      <c r="U948" t="s">
        <v>1887</v>
      </c>
      <c r="V948" t="s">
        <v>2528</v>
      </c>
      <c r="W948" t="s">
        <v>2174</v>
      </c>
      <c r="X948" t="s">
        <v>2180</v>
      </c>
      <c r="Y948" t="b">
        <v>1</v>
      </c>
      <c r="Z948">
        <v>25</v>
      </c>
      <c r="AA948" t="s">
        <v>976</v>
      </c>
    </row>
    <row r="949" spans="1:27" x14ac:dyDescent="0.2">
      <c r="A949" t="s">
        <v>1701</v>
      </c>
      <c r="B949">
        <v>117091</v>
      </c>
      <c r="C949">
        <v>40</v>
      </c>
      <c r="D949" t="s">
        <v>1890</v>
      </c>
      <c r="E949" t="s">
        <v>1891</v>
      </c>
      <c r="F949" t="s">
        <v>71</v>
      </c>
      <c r="G949" s="1">
        <v>45273</v>
      </c>
      <c r="I949">
        <v>26</v>
      </c>
      <c r="K949" t="s">
        <v>952</v>
      </c>
      <c r="L949" t="s">
        <v>54</v>
      </c>
      <c r="M949" t="b">
        <v>0</v>
      </c>
      <c r="N949">
        <v>25</v>
      </c>
      <c r="T949">
        <v>25</v>
      </c>
      <c r="U949" t="s">
        <v>1887</v>
      </c>
      <c r="X949" t="s">
        <v>2180</v>
      </c>
      <c r="Y949" t="b">
        <v>1</v>
      </c>
      <c r="AA949" t="s">
        <v>952</v>
      </c>
    </row>
    <row r="950" spans="1:27" x14ac:dyDescent="0.2">
      <c r="A950" t="s">
        <v>1701</v>
      </c>
      <c r="B950">
        <v>117091</v>
      </c>
      <c r="C950">
        <v>40</v>
      </c>
      <c r="D950" t="s">
        <v>1890</v>
      </c>
      <c r="E950" t="s">
        <v>1891</v>
      </c>
      <c r="F950" t="s">
        <v>71</v>
      </c>
      <c r="G950" s="1">
        <v>45273</v>
      </c>
      <c r="I950">
        <v>26</v>
      </c>
      <c r="K950" t="s">
        <v>952</v>
      </c>
      <c r="L950" t="s">
        <v>54</v>
      </c>
      <c r="M950" t="b">
        <v>0</v>
      </c>
      <c r="N950">
        <v>25</v>
      </c>
      <c r="T950">
        <v>25</v>
      </c>
      <c r="U950" t="s">
        <v>1887</v>
      </c>
      <c r="X950" t="s">
        <v>2053</v>
      </c>
      <c r="Y950" t="b">
        <v>1</v>
      </c>
      <c r="AA950" t="s">
        <v>952</v>
      </c>
    </row>
    <row r="951" spans="1:27" x14ac:dyDescent="0.2">
      <c r="A951" t="s">
        <v>975</v>
      </c>
      <c r="B951">
        <v>106135</v>
      </c>
      <c r="C951">
        <v>101</v>
      </c>
      <c r="D951" t="s">
        <v>1890</v>
      </c>
      <c r="E951" t="s">
        <v>1891</v>
      </c>
      <c r="F951" t="s">
        <v>58</v>
      </c>
      <c r="G951" s="1">
        <v>45565</v>
      </c>
      <c r="H951" s="1">
        <v>45726</v>
      </c>
      <c r="I951">
        <v>95</v>
      </c>
      <c r="J951">
        <v>149</v>
      </c>
      <c r="K951" t="s">
        <v>976</v>
      </c>
      <c r="L951" t="s">
        <v>54</v>
      </c>
      <c r="M951" t="b">
        <v>0</v>
      </c>
      <c r="N951">
        <v>145</v>
      </c>
      <c r="T951">
        <v>145</v>
      </c>
      <c r="U951" t="s">
        <v>1887</v>
      </c>
      <c r="V951" t="s">
        <v>2529</v>
      </c>
      <c r="W951" t="s">
        <v>2104</v>
      </c>
      <c r="X951" t="s">
        <v>2121</v>
      </c>
      <c r="Y951" t="b">
        <v>1</v>
      </c>
      <c r="Z951">
        <v>145</v>
      </c>
      <c r="AA951" t="s">
        <v>976</v>
      </c>
    </row>
    <row r="952" spans="1:27" x14ac:dyDescent="0.2">
      <c r="A952" t="s">
        <v>1387</v>
      </c>
      <c r="B952">
        <v>509751</v>
      </c>
      <c r="C952">
        <v>20</v>
      </c>
      <c r="D952" t="s">
        <v>1890</v>
      </c>
      <c r="E952" t="s">
        <v>1891</v>
      </c>
      <c r="F952" t="s">
        <v>76</v>
      </c>
      <c r="G952" s="1">
        <v>45275</v>
      </c>
      <c r="I952">
        <v>20</v>
      </c>
      <c r="K952" t="s">
        <v>952</v>
      </c>
      <c r="L952" t="s">
        <v>54</v>
      </c>
      <c r="M952" t="b">
        <v>0</v>
      </c>
      <c r="N952">
        <v>20</v>
      </c>
      <c r="T952">
        <v>20</v>
      </c>
      <c r="U952" t="s">
        <v>1887</v>
      </c>
      <c r="V952" t="s">
        <v>2530</v>
      </c>
      <c r="W952" t="s">
        <v>2248</v>
      </c>
      <c r="X952" t="s">
        <v>2023</v>
      </c>
      <c r="Y952" t="b">
        <v>1</v>
      </c>
      <c r="Z952">
        <v>20</v>
      </c>
      <c r="AA952" t="s">
        <v>976</v>
      </c>
    </row>
    <row r="953" spans="1:27" x14ac:dyDescent="0.2">
      <c r="A953" t="s">
        <v>1387</v>
      </c>
      <c r="B953">
        <v>509751</v>
      </c>
      <c r="C953">
        <v>20</v>
      </c>
      <c r="D953" t="s">
        <v>1890</v>
      </c>
      <c r="E953" t="s">
        <v>1891</v>
      </c>
      <c r="F953" t="s">
        <v>76</v>
      </c>
      <c r="G953" s="1">
        <v>45275</v>
      </c>
      <c r="I953">
        <v>20</v>
      </c>
      <c r="K953" t="s">
        <v>952</v>
      </c>
      <c r="L953" t="s">
        <v>54</v>
      </c>
      <c r="M953" t="b">
        <v>0</v>
      </c>
      <c r="N953">
        <v>20</v>
      </c>
      <c r="T953">
        <v>20</v>
      </c>
      <c r="U953" t="s">
        <v>1887</v>
      </c>
      <c r="X953" t="s">
        <v>2023</v>
      </c>
      <c r="Y953" t="b">
        <v>1</v>
      </c>
      <c r="AA953" t="s">
        <v>952</v>
      </c>
    </row>
    <row r="954" spans="1:27" x14ac:dyDescent="0.2">
      <c r="A954" t="s">
        <v>1166</v>
      </c>
      <c r="B954">
        <v>153918</v>
      </c>
      <c r="C954">
        <v>186</v>
      </c>
      <c r="D954" t="s">
        <v>1890</v>
      </c>
      <c r="E954" t="s">
        <v>1891</v>
      </c>
      <c r="F954" t="s">
        <v>58</v>
      </c>
      <c r="G954" s="1">
        <v>45639</v>
      </c>
      <c r="I954">
        <v>159</v>
      </c>
      <c r="J954">
        <v>211</v>
      </c>
      <c r="K954" t="s">
        <v>53</v>
      </c>
      <c r="L954" t="s">
        <v>973</v>
      </c>
      <c r="M954" t="b">
        <v>0</v>
      </c>
      <c r="O954">
        <v>159</v>
      </c>
      <c r="T954">
        <v>159</v>
      </c>
      <c r="U954" t="s">
        <v>1887</v>
      </c>
      <c r="V954" t="s">
        <v>2531</v>
      </c>
      <c r="W954" t="s">
        <v>1997</v>
      </c>
      <c r="X954" t="s">
        <v>1937</v>
      </c>
      <c r="Y954" t="b">
        <v>1</v>
      </c>
      <c r="Z954">
        <v>159</v>
      </c>
      <c r="AA954" t="s">
        <v>976</v>
      </c>
    </row>
    <row r="955" spans="1:27" x14ac:dyDescent="0.2">
      <c r="A955" t="s">
        <v>1166</v>
      </c>
      <c r="B955">
        <v>153918</v>
      </c>
      <c r="C955">
        <v>186</v>
      </c>
      <c r="D955" t="s">
        <v>1890</v>
      </c>
      <c r="E955" t="s">
        <v>1891</v>
      </c>
      <c r="F955" t="s">
        <v>58</v>
      </c>
      <c r="G955" s="1">
        <v>45639</v>
      </c>
      <c r="I955">
        <v>159</v>
      </c>
      <c r="J955">
        <v>211</v>
      </c>
      <c r="K955" t="s">
        <v>53</v>
      </c>
      <c r="L955" t="s">
        <v>973</v>
      </c>
      <c r="M955" t="b">
        <v>0</v>
      </c>
      <c r="O955">
        <v>159</v>
      </c>
      <c r="T955">
        <v>159</v>
      </c>
      <c r="U955" t="s">
        <v>1887</v>
      </c>
      <c r="X955" t="s">
        <v>1937</v>
      </c>
      <c r="Y955" t="b">
        <v>1</v>
      </c>
      <c r="AA955" t="s">
        <v>952</v>
      </c>
    </row>
    <row r="956" spans="1:27" x14ac:dyDescent="0.2">
      <c r="A956" t="s">
        <v>1166</v>
      </c>
      <c r="B956">
        <v>153918</v>
      </c>
      <c r="C956">
        <v>186</v>
      </c>
      <c r="D956" t="s">
        <v>1890</v>
      </c>
      <c r="E956" t="s">
        <v>1891</v>
      </c>
      <c r="F956" t="s">
        <v>58</v>
      </c>
      <c r="G956" s="1">
        <v>45639</v>
      </c>
      <c r="I956">
        <v>159</v>
      </c>
      <c r="J956">
        <v>211</v>
      </c>
      <c r="K956" t="s">
        <v>53</v>
      </c>
      <c r="L956" t="s">
        <v>973</v>
      </c>
      <c r="M956" t="b">
        <v>0</v>
      </c>
      <c r="O956">
        <v>159</v>
      </c>
      <c r="T956">
        <v>159</v>
      </c>
      <c r="U956" t="s">
        <v>1887</v>
      </c>
      <c r="X956" t="s">
        <v>1898</v>
      </c>
      <c r="Y956" t="b">
        <v>1</v>
      </c>
      <c r="AA956" t="s">
        <v>53</v>
      </c>
    </row>
    <row r="957" spans="1:27" x14ac:dyDescent="0.2">
      <c r="A957" t="s">
        <v>368</v>
      </c>
      <c r="B957">
        <v>114071</v>
      </c>
      <c r="C957">
        <v>35</v>
      </c>
      <c r="D957" t="s">
        <v>1890</v>
      </c>
      <c r="E957" t="s">
        <v>1891</v>
      </c>
      <c r="F957" t="s">
        <v>76</v>
      </c>
      <c r="G957" s="1">
        <v>45826</v>
      </c>
      <c r="H957" s="1">
        <v>45950</v>
      </c>
      <c r="J957">
        <v>17</v>
      </c>
      <c r="K957" t="s">
        <v>53</v>
      </c>
      <c r="L957" t="s">
        <v>68</v>
      </c>
      <c r="M957" t="b">
        <v>0</v>
      </c>
      <c r="P957">
        <v>17</v>
      </c>
      <c r="T957">
        <v>17</v>
      </c>
      <c r="U957" t="s">
        <v>1887</v>
      </c>
      <c r="V957" t="s">
        <v>2532</v>
      </c>
      <c r="W957" t="s">
        <v>1887</v>
      </c>
      <c r="X957" t="s">
        <v>1943</v>
      </c>
      <c r="Y957" t="b">
        <v>1</v>
      </c>
      <c r="Z957">
        <v>17</v>
      </c>
      <c r="AA957" t="s">
        <v>976</v>
      </c>
    </row>
    <row r="958" spans="1:27" x14ac:dyDescent="0.2">
      <c r="A958" t="s">
        <v>368</v>
      </c>
      <c r="B958">
        <v>114071</v>
      </c>
      <c r="C958">
        <v>35</v>
      </c>
      <c r="D958" t="s">
        <v>1890</v>
      </c>
      <c r="E958" t="s">
        <v>1891</v>
      </c>
      <c r="F958" t="s">
        <v>76</v>
      </c>
      <c r="G958" s="1">
        <v>45826</v>
      </c>
      <c r="H958" s="1">
        <v>45950</v>
      </c>
      <c r="J958">
        <v>17</v>
      </c>
      <c r="K958" t="s">
        <v>53</v>
      </c>
      <c r="L958" t="s">
        <v>68</v>
      </c>
      <c r="M958" t="b">
        <v>0</v>
      </c>
      <c r="P958">
        <v>17</v>
      </c>
      <c r="T958">
        <v>17</v>
      </c>
      <c r="U958" t="s">
        <v>1887</v>
      </c>
      <c r="X958" t="s">
        <v>1943</v>
      </c>
      <c r="Y958" t="b">
        <v>1</v>
      </c>
      <c r="AA958" t="s">
        <v>53</v>
      </c>
    </row>
    <row r="959" spans="1:27" x14ac:dyDescent="0.2">
      <c r="A959" t="s">
        <v>1013</v>
      </c>
      <c r="B959">
        <v>107826</v>
      </c>
      <c r="C959">
        <v>921</v>
      </c>
      <c r="D959" t="s">
        <v>1890</v>
      </c>
      <c r="E959" t="s">
        <v>1891</v>
      </c>
      <c r="F959" t="s">
        <v>55</v>
      </c>
      <c r="G959" s="1">
        <v>45870</v>
      </c>
      <c r="H959" s="1">
        <v>45911</v>
      </c>
      <c r="I959">
        <v>155</v>
      </c>
      <c r="J959">
        <v>1033</v>
      </c>
      <c r="K959" t="s">
        <v>976</v>
      </c>
      <c r="L959" t="s">
        <v>54</v>
      </c>
      <c r="M959" t="b">
        <v>0</v>
      </c>
      <c r="N959">
        <v>1000</v>
      </c>
      <c r="T959">
        <v>1000</v>
      </c>
      <c r="U959" t="s">
        <v>1887</v>
      </c>
      <c r="V959" t="s">
        <v>2533</v>
      </c>
      <c r="W959" t="s">
        <v>1887</v>
      </c>
      <c r="X959" t="s">
        <v>2405</v>
      </c>
      <c r="Y959" t="b">
        <v>1</v>
      </c>
      <c r="Z959">
        <v>1000</v>
      </c>
      <c r="AA959" t="s">
        <v>976</v>
      </c>
    </row>
    <row r="960" spans="1:27" x14ac:dyDescent="0.2">
      <c r="A960" t="s">
        <v>542</v>
      </c>
      <c r="B960">
        <v>310328</v>
      </c>
      <c r="C960">
        <v>5</v>
      </c>
      <c r="D960" t="s">
        <v>1890</v>
      </c>
      <c r="E960" t="s">
        <v>1891</v>
      </c>
      <c r="F960" t="s">
        <v>76</v>
      </c>
      <c r="G960" s="1">
        <v>45681</v>
      </c>
      <c r="H960" s="1">
        <v>45777</v>
      </c>
      <c r="J960">
        <v>6</v>
      </c>
      <c r="K960" t="s">
        <v>53</v>
      </c>
      <c r="L960" t="s">
        <v>68</v>
      </c>
      <c r="M960" t="b">
        <v>0</v>
      </c>
      <c r="P960">
        <v>6</v>
      </c>
      <c r="T960">
        <v>6</v>
      </c>
      <c r="U960" t="s">
        <v>1887</v>
      </c>
      <c r="V960" t="s">
        <v>2534</v>
      </c>
      <c r="W960" t="s">
        <v>2007</v>
      </c>
      <c r="X960" t="s">
        <v>2106</v>
      </c>
      <c r="Y960" t="b">
        <v>1</v>
      </c>
      <c r="Z960">
        <v>6</v>
      </c>
      <c r="AA960" t="s">
        <v>976</v>
      </c>
    </row>
    <row r="961" spans="1:27" x14ac:dyDescent="0.2">
      <c r="A961" t="s">
        <v>542</v>
      </c>
      <c r="B961">
        <v>310328</v>
      </c>
      <c r="C961">
        <v>5</v>
      </c>
      <c r="D961" t="s">
        <v>1890</v>
      </c>
      <c r="E961" t="s">
        <v>1891</v>
      </c>
      <c r="F961" t="s">
        <v>76</v>
      </c>
      <c r="G961" s="1">
        <v>45681</v>
      </c>
      <c r="H961" s="1">
        <v>45777</v>
      </c>
      <c r="J961">
        <v>6</v>
      </c>
      <c r="K961" t="s">
        <v>53</v>
      </c>
      <c r="L961" t="s">
        <v>68</v>
      </c>
      <c r="M961" t="b">
        <v>0</v>
      </c>
      <c r="P961">
        <v>6</v>
      </c>
      <c r="T961">
        <v>6</v>
      </c>
      <c r="U961" t="s">
        <v>1887</v>
      </c>
      <c r="X961" t="s">
        <v>2106</v>
      </c>
      <c r="Y961" t="b">
        <v>1</v>
      </c>
      <c r="AA961" t="s">
        <v>53</v>
      </c>
    </row>
    <row r="962" spans="1:27" x14ac:dyDescent="0.2">
      <c r="A962" t="s">
        <v>1629</v>
      </c>
      <c r="B962">
        <v>155158</v>
      </c>
      <c r="C962">
        <v>118</v>
      </c>
      <c r="D962" t="s">
        <v>1890</v>
      </c>
      <c r="E962" t="s">
        <v>1891</v>
      </c>
      <c r="F962" t="s">
        <v>58</v>
      </c>
      <c r="G962" s="1">
        <v>45273</v>
      </c>
      <c r="H962" s="1">
        <v>45903</v>
      </c>
      <c r="I962">
        <v>62</v>
      </c>
      <c r="K962" t="s">
        <v>952</v>
      </c>
      <c r="L962" t="s">
        <v>54</v>
      </c>
      <c r="M962" t="b">
        <v>0</v>
      </c>
      <c r="N962">
        <v>129</v>
      </c>
      <c r="T962">
        <v>129</v>
      </c>
      <c r="U962" t="s">
        <v>1887</v>
      </c>
      <c r="V962" t="s">
        <v>2535</v>
      </c>
      <c r="W962" t="s">
        <v>1982</v>
      </c>
      <c r="X962" t="s">
        <v>1973</v>
      </c>
      <c r="Y962" t="b">
        <v>1</v>
      </c>
      <c r="Z962">
        <v>129</v>
      </c>
      <c r="AA962" t="s">
        <v>976</v>
      </c>
    </row>
    <row r="963" spans="1:27" x14ac:dyDescent="0.2">
      <c r="A963" t="s">
        <v>1629</v>
      </c>
      <c r="B963">
        <v>155158</v>
      </c>
      <c r="C963">
        <v>118</v>
      </c>
      <c r="D963" t="s">
        <v>1890</v>
      </c>
      <c r="E963" t="s">
        <v>1891</v>
      </c>
      <c r="F963" t="s">
        <v>58</v>
      </c>
      <c r="G963" s="1">
        <v>45273</v>
      </c>
      <c r="H963" s="1">
        <v>45903</v>
      </c>
      <c r="I963">
        <v>62</v>
      </c>
      <c r="K963" t="s">
        <v>952</v>
      </c>
      <c r="L963" t="s">
        <v>54</v>
      </c>
      <c r="M963" t="b">
        <v>0</v>
      </c>
      <c r="N963">
        <v>129</v>
      </c>
      <c r="T963">
        <v>129</v>
      </c>
      <c r="U963" t="s">
        <v>1887</v>
      </c>
      <c r="X963" t="s">
        <v>1973</v>
      </c>
      <c r="Y963" t="b">
        <v>1</v>
      </c>
      <c r="AA963" t="s">
        <v>952</v>
      </c>
    </row>
    <row r="964" spans="1:27" x14ac:dyDescent="0.2">
      <c r="A964" t="s">
        <v>684</v>
      </c>
      <c r="B964">
        <v>112511</v>
      </c>
      <c r="C964">
        <v>68</v>
      </c>
      <c r="D964" t="s">
        <v>1890</v>
      </c>
      <c r="E964" t="s">
        <v>1891</v>
      </c>
      <c r="F964" t="s">
        <v>71</v>
      </c>
      <c r="G964" s="1">
        <v>45595</v>
      </c>
      <c r="J964">
        <v>75</v>
      </c>
      <c r="K964" t="s">
        <v>53</v>
      </c>
      <c r="L964" t="s">
        <v>54</v>
      </c>
      <c r="M964" t="b">
        <v>0</v>
      </c>
      <c r="N964">
        <v>73</v>
      </c>
      <c r="T964">
        <v>73</v>
      </c>
      <c r="U964" t="s">
        <v>1887</v>
      </c>
      <c r="V964" t="s">
        <v>2536</v>
      </c>
      <c r="W964" t="s">
        <v>2009</v>
      </c>
      <c r="X964" t="s">
        <v>2010</v>
      </c>
      <c r="Y964" t="b">
        <v>1</v>
      </c>
      <c r="Z964">
        <v>70</v>
      </c>
      <c r="AA964" t="s">
        <v>976</v>
      </c>
    </row>
    <row r="965" spans="1:27" x14ac:dyDescent="0.2">
      <c r="A965" t="s">
        <v>684</v>
      </c>
      <c r="B965">
        <v>112511</v>
      </c>
      <c r="C965">
        <v>68</v>
      </c>
      <c r="D965" t="s">
        <v>1890</v>
      </c>
      <c r="E965" t="s">
        <v>1891</v>
      </c>
      <c r="F965" t="s">
        <v>71</v>
      </c>
      <c r="G965" s="1">
        <v>45595</v>
      </c>
      <c r="J965">
        <v>75</v>
      </c>
      <c r="K965" t="s">
        <v>53</v>
      </c>
      <c r="L965" t="s">
        <v>54</v>
      </c>
      <c r="M965" t="b">
        <v>0</v>
      </c>
      <c r="N965">
        <v>73</v>
      </c>
      <c r="T965">
        <v>73</v>
      </c>
      <c r="U965" t="s">
        <v>1887</v>
      </c>
      <c r="V965" t="s">
        <v>2537</v>
      </c>
      <c r="W965" t="s">
        <v>1908</v>
      </c>
      <c r="X965" t="s">
        <v>1909</v>
      </c>
      <c r="Y965" t="b">
        <v>1</v>
      </c>
      <c r="Z965">
        <v>3</v>
      </c>
      <c r="AA965" t="s">
        <v>976</v>
      </c>
    </row>
    <row r="966" spans="1:27" x14ac:dyDescent="0.2">
      <c r="A966" t="s">
        <v>684</v>
      </c>
      <c r="B966">
        <v>112511</v>
      </c>
      <c r="C966">
        <v>68</v>
      </c>
      <c r="D966" t="s">
        <v>1890</v>
      </c>
      <c r="E966" t="s">
        <v>1891</v>
      </c>
      <c r="F966" t="s">
        <v>71</v>
      </c>
      <c r="G966" s="1">
        <v>45595</v>
      </c>
      <c r="J966">
        <v>75</v>
      </c>
      <c r="K966" t="s">
        <v>53</v>
      </c>
      <c r="L966" t="s">
        <v>54</v>
      </c>
      <c r="M966" t="b">
        <v>0</v>
      </c>
      <c r="N966">
        <v>73</v>
      </c>
      <c r="T966">
        <v>73</v>
      </c>
      <c r="U966" t="s">
        <v>1887</v>
      </c>
      <c r="X966" t="s">
        <v>2010</v>
      </c>
      <c r="Y966" t="b">
        <v>1</v>
      </c>
      <c r="AA966" t="s">
        <v>53</v>
      </c>
    </row>
    <row r="967" spans="1:27" x14ac:dyDescent="0.2">
      <c r="A967" t="s">
        <v>684</v>
      </c>
      <c r="B967">
        <v>112511</v>
      </c>
      <c r="C967">
        <v>68</v>
      </c>
      <c r="D967" t="s">
        <v>1890</v>
      </c>
      <c r="E967" t="s">
        <v>1891</v>
      </c>
      <c r="F967" t="s">
        <v>71</v>
      </c>
      <c r="G967" s="1">
        <v>45595</v>
      </c>
      <c r="J967">
        <v>75</v>
      </c>
      <c r="K967" t="s">
        <v>53</v>
      </c>
      <c r="L967" t="s">
        <v>54</v>
      </c>
      <c r="M967" t="b">
        <v>0</v>
      </c>
      <c r="N967">
        <v>73</v>
      </c>
      <c r="T967">
        <v>73</v>
      </c>
      <c r="U967" t="s">
        <v>1887</v>
      </c>
      <c r="X967" t="s">
        <v>1909</v>
      </c>
      <c r="Y967" t="b">
        <v>1</v>
      </c>
      <c r="AA967" t="s">
        <v>53</v>
      </c>
    </row>
    <row r="968" spans="1:27" x14ac:dyDescent="0.2">
      <c r="A968" t="s">
        <v>790</v>
      </c>
      <c r="B968">
        <v>112223</v>
      </c>
      <c r="C968">
        <v>238</v>
      </c>
      <c r="D968" t="s">
        <v>1890</v>
      </c>
      <c r="E968" t="s">
        <v>1891</v>
      </c>
      <c r="F968" t="s">
        <v>58</v>
      </c>
      <c r="G968" s="1">
        <v>45838</v>
      </c>
      <c r="H968" s="1">
        <v>45925</v>
      </c>
      <c r="I968">
        <v>700</v>
      </c>
      <c r="J968">
        <v>222</v>
      </c>
      <c r="K968" t="s">
        <v>53</v>
      </c>
      <c r="L968" t="s">
        <v>54</v>
      </c>
      <c r="M968" t="b">
        <v>0</v>
      </c>
      <c r="N968">
        <v>215</v>
      </c>
      <c r="T968">
        <v>215</v>
      </c>
      <c r="U968" t="s">
        <v>1887</v>
      </c>
      <c r="V968" t="s">
        <v>2538</v>
      </c>
      <c r="W968" t="s">
        <v>1887</v>
      </c>
      <c r="X968" t="s">
        <v>1987</v>
      </c>
      <c r="Y968" t="b">
        <v>1</v>
      </c>
      <c r="Z968">
        <v>215</v>
      </c>
      <c r="AA968" t="s">
        <v>976</v>
      </c>
    </row>
    <row r="969" spans="1:27" x14ac:dyDescent="0.2">
      <c r="A969" t="s">
        <v>790</v>
      </c>
      <c r="B969">
        <v>112223</v>
      </c>
      <c r="C969">
        <v>238</v>
      </c>
      <c r="D969" t="s">
        <v>1890</v>
      </c>
      <c r="E969" t="s">
        <v>1891</v>
      </c>
      <c r="F969" t="s">
        <v>58</v>
      </c>
      <c r="G969" s="1">
        <v>45838</v>
      </c>
      <c r="H969" s="1">
        <v>45925</v>
      </c>
      <c r="I969">
        <v>700</v>
      </c>
      <c r="J969">
        <v>222</v>
      </c>
      <c r="K969" t="s">
        <v>53</v>
      </c>
      <c r="L969" t="s">
        <v>54</v>
      </c>
      <c r="M969" t="b">
        <v>0</v>
      </c>
      <c r="N969">
        <v>215</v>
      </c>
      <c r="T969">
        <v>215</v>
      </c>
      <c r="U969" t="s">
        <v>1887</v>
      </c>
      <c r="X969" t="s">
        <v>1987</v>
      </c>
      <c r="Y969" t="b">
        <v>1</v>
      </c>
      <c r="AA969" t="s">
        <v>53</v>
      </c>
    </row>
    <row r="970" spans="1:27" x14ac:dyDescent="0.2">
      <c r="A970" t="s">
        <v>344</v>
      </c>
      <c r="B970">
        <v>107619</v>
      </c>
      <c r="C970">
        <v>223</v>
      </c>
      <c r="D970" t="s">
        <v>1890</v>
      </c>
      <c r="E970" t="s">
        <v>1891</v>
      </c>
      <c r="F970" t="s">
        <v>58</v>
      </c>
      <c r="G970" s="1">
        <v>45462</v>
      </c>
      <c r="I970">
        <v>242</v>
      </c>
      <c r="J970">
        <v>242</v>
      </c>
      <c r="K970" t="s">
        <v>53</v>
      </c>
      <c r="L970" t="s">
        <v>54</v>
      </c>
      <c r="M970" t="b">
        <v>0</v>
      </c>
      <c r="N970">
        <v>255</v>
      </c>
      <c r="T970">
        <v>255</v>
      </c>
      <c r="U970" t="s">
        <v>1887</v>
      </c>
      <c r="V970" t="s">
        <v>2539</v>
      </c>
      <c r="W970" t="s">
        <v>2133</v>
      </c>
      <c r="X970" t="s">
        <v>2084</v>
      </c>
      <c r="Y970" t="b">
        <v>1</v>
      </c>
      <c r="Z970">
        <v>235</v>
      </c>
      <c r="AA970" t="s">
        <v>976</v>
      </c>
    </row>
    <row r="971" spans="1:27" x14ac:dyDescent="0.2">
      <c r="A971" t="s">
        <v>344</v>
      </c>
      <c r="B971">
        <v>107619</v>
      </c>
      <c r="C971">
        <v>223</v>
      </c>
      <c r="D971" t="s">
        <v>1890</v>
      </c>
      <c r="E971" t="s">
        <v>1891</v>
      </c>
      <c r="F971" t="s">
        <v>58</v>
      </c>
      <c r="G971" s="1">
        <v>45462</v>
      </c>
      <c r="I971">
        <v>242</v>
      </c>
      <c r="J971">
        <v>242</v>
      </c>
      <c r="K971" t="s">
        <v>53</v>
      </c>
      <c r="L971" t="s">
        <v>54</v>
      </c>
      <c r="M971" t="b">
        <v>0</v>
      </c>
      <c r="N971">
        <v>255</v>
      </c>
      <c r="T971">
        <v>255</v>
      </c>
      <c r="U971" t="s">
        <v>1887</v>
      </c>
      <c r="V971" t="s">
        <v>2540</v>
      </c>
      <c r="W971" t="s">
        <v>2133</v>
      </c>
      <c r="X971" t="s">
        <v>2084</v>
      </c>
      <c r="Y971" t="b">
        <v>1</v>
      </c>
      <c r="Z971">
        <v>20</v>
      </c>
      <c r="AA971" t="s">
        <v>976</v>
      </c>
    </row>
    <row r="972" spans="1:27" x14ac:dyDescent="0.2">
      <c r="A972" t="s">
        <v>344</v>
      </c>
      <c r="B972">
        <v>107619</v>
      </c>
      <c r="C972">
        <v>223</v>
      </c>
      <c r="D972" t="s">
        <v>1890</v>
      </c>
      <c r="E972" t="s">
        <v>1891</v>
      </c>
      <c r="F972" t="s">
        <v>58</v>
      </c>
      <c r="G972" s="1">
        <v>45462</v>
      </c>
      <c r="I972">
        <v>242</v>
      </c>
      <c r="J972">
        <v>242</v>
      </c>
      <c r="K972" t="s">
        <v>53</v>
      </c>
      <c r="L972" t="s">
        <v>54</v>
      </c>
      <c r="M972" t="b">
        <v>0</v>
      </c>
      <c r="N972">
        <v>255</v>
      </c>
      <c r="T972">
        <v>255</v>
      </c>
      <c r="U972" t="s">
        <v>1887</v>
      </c>
      <c r="X972" t="s">
        <v>2084</v>
      </c>
      <c r="Y972" t="b">
        <v>1</v>
      </c>
      <c r="AA972" t="s">
        <v>53</v>
      </c>
    </row>
    <row r="973" spans="1:27" x14ac:dyDescent="0.2">
      <c r="A973" t="s">
        <v>1665</v>
      </c>
      <c r="B973">
        <v>134278</v>
      </c>
      <c r="C973">
        <v>4</v>
      </c>
      <c r="D973" t="s">
        <v>1890</v>
      </c>
      <c r="E973" t="s">
        <v>1891</v>
      </c>
      <c r="F973" t="s">
        <v>76</v>
      </c>
      <c r="G973" s="1">
        <v>44188</v>
      </c>
      <c r="I973">
        <v>5</v>
      </c>
      <c r="K973" t="s">
        <v>952</v>
      </c>
      <c r="L973" t="s">
        <v>973</v>
      </c>
      <c r="M973" t="b">
        <v>0</v>
      </c>
      <c r="O973">
        <v>5</v>
      </c>
      <c r="T973">
        <v>5</v>
      </c>
      <c r="U973" t="s">
        <v>1887</v>
      </c>
      <c r="V973" t="s">
        <v>2541</v>
      </c>
      <c r="W973" t="s">
        <v>1936</v>
      </c>
      <c r="X973" t="s">
        <v>1962</v>
      </c>
      <c r="Y973" t="b">
        <v>1</v>
      </c>
      <c r="Z973">
        <v>5</v>
      </c>
      <c r="AA973" t="s">
        <v>976</v>
      </c>
    </row>
    <row r="974" spans="1:27" x14ac:dyDescent="0.2">
      <c r="A974" t="s">
        <v>1665</v>
      </c>
      <c r="B974">
        <v>134278</v>
      </c>
      <c r="C974">
        <v>4</v>
      </c>
      <c r="D974" t="s">
        <v>1890</v>
      </c>
      <c r="E974" t="s">
        <v>1891</v>
      </c>
      <c r="F974" t="s">
        <v>76</v>
      </c>
      <c r="G974" s="1">
        <v>44188</v>
      </c>
      <c r="I974">
        <v>5</v>
      </c>
      <c r="K974" t="s">
        <v>952</v>
      </c>
      <c r="L974" t="s">
        <v>973</v>
      </c>
      <c r="M974" t="b">
        <v>0</v>
      </c>
      <c r="O974">
        <v>5</v>
      </c>
      <c r="T974">
        <v>5</v>
      </c>
      <c r="U974" t="s">
        <v>1887</v>
      </c>
      <c r="X974" t="s">
        <v>1962</v>
      </c>
      <c r="Y974" t="b">
        <v>1</v>
      </c>
      <c r="AA974" t="s">
        <v>952</v>
      </c>
    </row>
    <row r="975" spans="1:27" x14ac:dyDescent="0.2">
      <c r="A975" t="s">
        <v>476</v>
      </c>
      <c r="B975">
        <v>110571</v>
      </c>
      <c r="C975">
        <v>62</v>
      </c>
      <c r="D975" t="s">
        <v>1890</v>
      </c>
      <c r="E975" t="s">
        <v>1891</v>
      </c>
      <c r="F975" t="s">
        <v>71</v>
      </c>
      <c r="G975" s="1">
        <v>45819</v>
      </c>
      <c r="H975" s="1">
        <v>46008</v>
      </c>
      <c r="J975">
        <v>10</v>
      </c>
      <c r="K975" t="s">
        <v>53</v>
      </c>
      <c r="L975" t="s">
        <v>68</v>
      </c>
      <c r="M975" t="b">
        <v>0</v>
      </c>
      <c r="P975">
        <v>10</v>
      </c>
      <c r="T975">
        <v>10</v>
      </c>
      <c r="U975" t="s">
        <v>1887</v>
      </c>
      <c r="V975" t="s">
        <v>2542</v>
      </c>
      <c r="W975" t="s">
        <v>1897</v>
      </c>
      <c r="X975" t="s">
        <v>1987</v>
      </c>
      <c r="Y975" t="b">
        <v>1</v>
      </c>
      <c r="Z975">
        <v>10</v>
      </c>
      <c r="AA975" t="s">
        <v>976</v>
      </c>
    </row>
    <row r="976" spans="1:27" x14ac:dyDescent="0.2">
      <c r="A976" t="s">
        <v>476</v>
      </c>
      <c r="B976">
        <v>110571</v>
      </c>
      <c r="C976">
        <v>62</v>
      </c>
      <c r="D976" t="s">
        <v>1890</v>
      </c>
      <c r="E976" t="s">
        <v>1891</v>
      </c>
      <c r="F976" t="s">
        <v>71</v>
      </c>
      <c r="G976" s="1">
        <v>45819</v>
      </c>
      <c r="H976" s="1">
        <v>46008</v>
      </c>
      <c r="J976">
        <v>10</v>
      </c>
      <c r="K976" t="s">
        <v>53</v>
      </c>
      <c r="L976" t="s">
        <v>68</v>
      </c>
      <c r="M976" t="b">
        <v>0</v>
      </c>
      <c r="P976">
        <v>10</v>
      </c>
      <c r="T976">
        <v>10</v>
      </c>
      <c r="U976" t="s">
        <v>1887</v>
      </c>
      <c r="X976" t="s">
        <v>1987</v>
      </c>
      <c r="Y976" t="b">
        <v>1</v>
      </c>
      <c r="AA976" t="s">
        <v>53</v>
      </c>
    </row>
    <row r="977" spans="1:27" x14ac:dyDescent="0.2">
      <c r="A977" t="s">
        <v>383</v>
      </c>
      <c r="B977">
        <v>109969</v>
      </c>
      <c r="C977">
        <v>25</v>
      </c>
      <c r="D977" t="s">
        <v>1890</v>
      </c>
      <c r="E977" t="s">
        <v>1891</v>
      </c>
      <c r="F977" t="s">
        <v>76</v>
      </c>
      <c r="G977" s="1">
        <v>45834</v>
      </c>
      <c r="H977" s="1">
        <v>45916</v>
      </c>
      <c r="I977">
        <v>22</v>
      </c>
      <c r="J977">
        <v>21</v>
      </c>
      <c r="K977" t="s">
        <v>53</v>
      </c>
      <c r="L977" t="s">
        <v>68</v>
      </c>
      <c r="M977" t="b">
        <v>0</v>
      </c>
      <c r="P977">
        <v>21</v>
      </c>
      <c r="T977">
        <v>21</v>
      </c>
      <c r="U977" t="s">
        <v>1887</v>
      </c>
      <c r="V977" t="s">
        <v>2543</v>
      </c>
      <c r="W977" t="s">
        <v>1887</v>
      </c>
      <c r="X977" t="s">
        <v>1987</v>
      </c>
      <c r="Y977" t="b">
        <v>1</v>
      </c>
      <c r="Z977">
        <v>21</v>
      </c>
      <c r="AA977" t="s">
        <v>976</v>
      </c>
    </row>
    <row r="978" spans="1:27" x14ac:dyDescent="0.2">
      <c r="A978" t="s">
        <v>383</v>
      </c>
      <c r="B978">
        <v>109969</v>
      </c>
      <c r="C978">
        <v>25</v>
      </c>
      <c r="D978" t="s">
        <v>1890</v>
      </c>
      <c r="E978" t="s">
        <v>1891</v>
      </c>
      <c r="F978" t="s">
        <v>76</v>
      </c>
      <c r="G978" s="1">
        <v>45834</v>
      </c>
      <c r="H978" s="1">
        <v>45916</v>
      </c>
      <c r="I978">
        <v>22</v>
      </c>
      <c r="J978">
        <v>21</v>
      </c>
      <c r="K978" t="s">
        <v>53</v>
      </c>
      <c r="L978" t="s">
        <v>68</v>
      </c>
      <c r="M978" t="b">
        <v>0</v>
      </c>
      <c r="P978">
        <v>21</v>
      </c>
      <c r="T978">
        <v>21</v>
      </c>
      <c r="U978" t="s">
        <v>1887</v>
      </c>
      <c r="X978" t="s">
        <v>2015</v>
      </c>
      <c r="Y978" t="b">
        <v>1</v>
      </c>
      <c r="AA978" t="s">
        <v>952</v>
      </c>
    </row>
    <row r="979" spans="1:27" x14ac:dyDescent="0.2">
      <c r="A979" t="s">
        <v>383</v>
      </c>
      <c r="B979">
        <v>109969</v>
      </c>
      <c r="C979">
        <v>25</v>
      </c>
      <c r="D979" t="s">
        <v>1890</v>
      </c>
      <c r="E979" t="s">
        <v>1891</v>
      </c>
      <c r="F979" t="s">
        <v>76</v>
      </c>
      <c r="G979" s="1">
        <v>45834</v>
      </c>
      <c r="H979" s="1">
        <v>45916</v>
      </c>
      <c r="I979">
        <v>22</v>
      </c>
      <c r="J979">
        <v>21</v>
      </c>
      <c r="K979" t="s">
        <v>53</v>
      </c>
      <c r="L979" t="s">
        <v>68</v>
      </c>
      <c r="M979" t="b">
        <v>0</v>
      </c>
      <c r="P979">
        <v>21</v>
      </c>
      <c r="T979">
        <v>21</v>
      </c>
      <c r="U979" t="s">
        <v>1887</v>
      </c>
      <c r="X979" t="s">
        <v>1987</v>
      </c>
      <c r="Y979" t="b">
        <v>1</v>
      </c>
      <c r="AA979" t="s">
        <v>53</v>
      </c>
    </row>
    <row r="980" spans="1:27" x14ac:dyDescent="0.2">
      <c r="A980" t="s">
        <v>740</v>
      </c>
      <c r="B980">
        <v>105754</v>
      </c>
      <c r="C980">
        <v>159</v>
      </c>
      <c r="D980" t="s">
        <v>1890</v>
      </c>
      <c r="E980" t="s">
        <v>1891</v>
      </c>
      <c r="F980" t="s">
        <v>58</v>
      </c>
      <c r="G980" s="1">
        <v>45239</v>
      </c>
      <c r="J980">
        <v>171</v>
      </c>
      <c r="K980" t="s">
        <v>53</v>
      </c>
      <c r="L980" t="s">
        <v>54</v>
      </c>
      <c r="M980" t="b">
        <v>0</v>
      </c>
      <c r="N980">
        <v>166</v>
      </c>
      <c r="T980">
        <v>166</v>
      </c>
      <c r="U980" t="s">
        <v>1887</v>
      </c>
      <c r="V980" t="s">
        <v>2544</v>
      </c>
      <c r="W980" t="s">
        <v>1990</v>
      </c>
      <c r="X980" t="s">
        <v>2124</v>
      </c>
      <c r="Y980" t="b">
        <v>1</v>
      </c>
      <c r="Z980">
        <v>155</v>
      </c>
      <c r="AA980" t="s">
        <v>976</v>
      </c>
    </row>
    <row r="981" spans="1:27" x14ac:dyDescent="0.2">
      <c r="A981" t="s">
        <v>740</v>
      </c>
      <c r="B981">
        <v>105754</v>
      </c>
      <c r="C981">
        <v>159</v>
      </c>
      <c r="D981" t="s">
        <v>1890</v>
      </c>
      <c r="E981" t="s">
        <v>1891</v>
      </c>
      <c r="F981" t="s">
        <v>58</v>
      </c>
      <c r="G981" s="1">
        <v>45239</v>
      </c>
      <c r="J981">
        <v>171</v>
      </c>
      <c r="K981" t="s">
        <v>53</v>
      </c>
      <c r="L981" t="s">
        <v>54</v>
      </c>
      <c r="M981" t="b">
        <v>0</v>
      </c>
      <c r="N981">
        <v>166</v>
      </c>
      <c r="T981">
        <v>166</v>
      </c>
      <c r="U981" t="s">
        <v>1887</v>
      </c>
      <c r="V981" t="s">
        <v>2545</v>
      </c>
      <c r="W981" t="s">
        <v>1990</v>
      </c>
      <c r="X981" t="s">
        <v>2124</v>
      </c>
      <c r="Y981" t="b">
        <v>1</v>
      </c>
      <c r="Z981">
        <v>11</v>
      </c>
      <c r="AA981" t="s">
        <v>976</v>
      </c>
    </row>
    <row r="982" spans="1:27" x14ac:dyDescent="0.2">
      <c r="A982" t="s">
        <v>740</v>
      </c>
      <c r="B982">
        <v>105754</v>
      </c>
      <c r="C982">
        <v>159</v>
      </c>
      <c r="D982" t="s">
        <v>1890</v>
      </c>
      <c r="E982" t="s">
        <v>1891</v>
      </c>
      <c r="F982" t="s">
        <v>58</v>
      </c>
      <c r="G982" s="1">
        <v>45239</v>
      </c>
      <c r="J982">
        <v>171</v>
      </c>
      <c r="K982" t="s">
        <v>53</v>
      </c>
      <c r="L982" t="s">
        <v>54</v>
      </c>
      <c r="M982" t="b">
        <v>0</v>
      </c>
      <c r="N982">
        <v>166</v>
      </c>
      <c r="T982">
        <v>166</v>
      </c>
      <c r="U982" t="s">
        <v>1887</v>
      </c>
      <c r="X982" t="s">
        <v>2124</v>
      </c>
      <c r="Y982" t="b">
        <v>1</v>
      </c>
      <c r="AA982" t="s">
        <v>53</v>
      </c>
    </row>
    <row r="983" spans="1:27" x14ac:dyDescent="0.2">
      <c r="A983" t="s">
        <v>784</v>
      </c>
      <c r="B983">
        <v>113214</v>
      </c>
      <c r="C983">
        <v>48</v>
      </c>
      <c r="D983" t="s">
        <v>1890</v>
      </c>
      <c r="E983" t="s">
        <v>1891</v>
      </c>
      <c r="F983" t="s">
        <v>71</v>
      </c>
      <c r="G983" s="1">
        <v>45818</v>
      </c>
      <c r="I983">
        <v>62</v>
      </c>
      <c r="J983">
        <v>64</v>
      </c>
      <c r="K983" t="s">
        <v>53</v>
      </c>
      <c r="L983" t="s">
        <v>68</v>
      </c>
      <c r="M983" t="b">
        <v>0</v>
      </c>
      <c r="P983">
        <v>62</v>
      </c>
      <c r="T983">
        <v>62</v>
      </c>
      <c r="U983" t="s">
        <v>1887</v>
      </c>
      <c r="V983" t="s">
        <v>2546</v>
      </c>
      <c r="W983" t="s">
        <v>1928</v>
      </c>
      <c r="X983" t="s">
        <v>1929</v>
      </c>
      <c r="Y983" t="b">
        <v>1</v>
      </c>
      <c r="Z983">
        <v>62</v>
      </c>
      <c r="AA983" t="s">
        <v>976</v>
      </c>
    </row>
    <row r="984" spans="1:27" x14ac:dyDescent="0.2">
      <c r="A984" t="s">
        <v>784</v>
      </c>
      <c r="B984">
        <v>113214</v>
      </c>
      <c r="C984">
        <v>48</v>
      </c>
      <c r="D984" t="s">
        <v>1890</v>
      </c>
      <c r="E984" t="s">
        <v>1891</v>
      </c>
      <c r="F984" t="s">
        <v>71</v>
      </c>
      <c r="G984" s="1">
        <v>45818</v>
      </c>
      <c r="I984">
        <v>62</v>
      </c>
      <c r="J984">
        <v>64</v>
      </c>
      <c r="K984" t="s">
        <v>53</v>
      </c>
      <c r="L984" t="s">
        <v>68</v>
      </c>
      <c r="M984" t="b">
        <v>0</v>
      </c>
      <c r="P984">
        <v>62</v>
      </c>
      <c r="T984">
        <v>62</v>
      </c>
      <c r="U984" t="s">
        <v>1887</v>
      </c>
      <c r="X984" t="s">
        <v>1929</v>
      </c>
      <c r="Y984" t="b">
        <v>1</v>
      </c>
      <c r="AA984" t="s">
        <v>53</v>
      </c>
    </row>
    <row r="985" spans="1:27" x14ac:dyDescent="0.2">
      <c r="A985" t="s">
        <v>1059</v>
      </c>
      <c r="B985">
        <v>130683</v>
      </c>
      <c r="C985">
        <v>5</v>
      </c>
      <c r="D985" t="s">
        <v>1890</v>
      </c>
      <c r="E985" t="s">
        <v>1891</v>
      </c>
      <c r="F985" t="s">
        <v>76</v>
      </c>
      <c r="G985" s="1">
        <v>45811</v>
      </c>
      <c r="H985" s="1">
        <v>45953</v>
      </c>
      <c r="I985">
        <v>5</v>
      </c>
      <c r="J985">
        <v>5</v>
      </c>
      <c r="K985" t="s">
        <v>952</v>
      </c>
      <c r="L985" t="s">
        <v>973</v>
      </c>
      <c r="M985" t="b">
        <v>0</v>
      </c>
      <c r="O985">
        <v>5</v>
      </c>
      <c r="T985">
        <v>5</v>
      </c>
      <c r="U985" t="s">
        <v>1887</v>
      </c>
      <c r="V985" t="s">
        <v>2547</v>
      </c>
      <c r="W985" t="s">
        <v>1997</v>
      </c>
      <c r="X985" t="s">
        <v>1962</v>
      </c>
      <c r="Y985" t="b">
        <v>1</v>
      </c>
      <c r="Z985">
        <v>5</v>
      </c>
      <c r="AA985" t="s">
        <v>976</v>
      </c>
    </row>
    <row r="986" spans="1:27" x14ac:dyDescent="0.2">
      <c r="A986" t="s">
        <v>1059</v>
      </c>
      <c r="B986">
        <v>130683</v>
      </c>
      <c r="C986">
        <v>5</v>
      </c>
      <c r="D986" t="s">
        <v>1890</v>
      </c>
      <c r="E986" t="s">
        <v>1891</v>
      </c>
      <c r="F986" t="s">
        <v>76</v>
      </c>
      <c r="G986" s="1">
        <v>45811</v>
      </c>
      <c r="H986" s="1">
        <v>45953</v>
      </c>
      <c r="I986">
        <v>5</v>
      </c>
      <c r="J986">
        <v>5</v>
      </c>
      <c r="K986" t="s">
        <v>952</v>
      </c>
      <c r="L986" t="s">
        <v>973</v>
      </c>
      <c r="M986" t="b">
        <v>0</v>
      </c>
      <c r="O986">
        <v>5</v>
      </c>
      <c r="T986">
        <v>5</v>
      </c>
      <c r="U986" t="s">
        <v>1887</v>
      </c>
      <c r="X986" t="s">
        <v>1962</v>
      </c>
      <c r="Y986" t="b">
        <v>1</v>
      </c>
      <c r="AA986" t="s">
        <v>952</v>
      </c>
    </row>
    <row r="987" spans="1:27" x14ac:dyDescent="0.2">
      <c r="A987" t="s">
        <v>845</v>
      </c>
      <c r="B987">
        <v>162954</v>
      </c>
      <c r="C987">
        <v>29</v>
      </c>
      <c r="D987" t="s">
        <v>1890</v>
      </c>
      <c r="E987" t="s">
        <v>1891</v>
      </c>
      <c r="F987" t="s">
        <v>76</v>
      </c>
      <c r="G987" s="1">
        <v>45637</v>
      </c>
      <c r="I987">
        <v>31</v>
      </c>
      <c r="J987">
        <v>31</v>
      </c>
      <c r="K987" t="s">
        <v>53</v>
      </c>
      <c r="L987" t="s">
        <v>54</v>
      </c>
      <c r="M987" t="b">
        <v>0</v>
      </c>
      <c r="N987">
        <v>30</v>
      </c>
      <c r="T987">
        <v>30</v>
      </c>
      <c r="U987" t="s">
        <v>1887</v>
      </c>
      <c r="V987" t="s">
        <v>2548</v>
      </c>
      <c r="W987" t="s">
        <v>1946</v>
      </c>
      <c r="X987" t="s">
        <v>1938</v>
      </c>
      <c r="Y987" t="b">
        <v>1</v>
      </c>
      <c r="Z987">
        <v>30</v>
      </c>
      <c r="AA987" t="s">
        <v>976</v>
      </c>
    </row>
    <row r="988" spans="1:27" x14ac:dyDescent="0.2">
      <c r="A988" t="s">
        <v>845</v>
      </c>
      <c r="B988">
        <v>162954</v>
      </c>
      <c r="C988">
        <v>29</v>
      </c>
      <c r="D988" t="s">
        <v>1890</v>
      </c>
      <c r="E988" t="s">
        <v>1891</v>
      </c>
      <c r="F988" t="s">
        <v>76</v>
      </c>
      <c r="G988" s="1">
        <v>45637</v>
      </c>
      <c r="I988">
        <v>31</v>
      </c>
      <c r="J988">
        <v>31</v>
      </c>
      <c r="K988" t="s">
        <v>53</v>
      </c>
      <c r="L988" t="s">
        <v>54</v>
      </c>
      <c r="M988" t="b">
        <v>0</v>
      </c>
      <c r="N988">
        <v>30</v>
      </c>
      <c r="T988">
        <v>30</v>
      </c>
      <c r="U988" t="s">
        <v>1887</v>
      </c>
      <c r="X988" t="s">
        <v>1966</v>
      </c>
      <c r="Y988" t="b">
        <v>1</v>
      </c>
      <c r="AA988" t="s">
        <v>952</v>
      </c>
    </row>
    <row r="989" spans="1:27" x14ac:dyDescent="0.2">
      <c r="A989" t="s">
        <v>845</v>
      </c>
      <c r="B989">
        <v>162954</v>
      </c>
      <c r="C989">
        <v>29</v>
      </c>
      <c r="D989" t="s">
        <v>1890</v>
      </c>
      <c r="E989" t="s">
        <v>1891</v>
      </c>
      <c r="F989" t="s">
        <v>76</v>
      </c>
      <c r="G989" s="1">
        <v>45637</v>
      </c>
      <c r="I989">
        <v>31</v>
      </c>
      <c r="J989">
        <v>31</v>
      </c>
      <c r="K989" t="s">
        <v>53</v>
      </c>
      <c r="L989" t="s">
        <v>54</v>
      </c>
      <c r="M989" t="b">
        <v>0</v>
      </c>
      <c r="N989">
        <v>30</v>
      </c>
      <c r="T989">
        <v>30</v>
      </c>
      <c r="U989" t="s">
        <v>1887</v>
      </c>
      <c r="X989" t="s">
        <v>1938</v>
      </c>
      <c r="Y989" t="b">
        <v>1</v>
      </c>
      <c r="AA989" t="s">
        <v>952</v>
      </c>
    </row>
    <row r="990" spans="1:27" x14ac:dyDescent="0.2">
      <c r="A990" t="s">
        <v>845</v>
      </c>
      <c r="B990">
        <v>162954</v>
      </c>
      <c r="C990">
        <v>29</v>
      </c>
      <c r="D990" t="s">
        <v>1890</v>
      </c>
      <c r="E990" t="s">
        <v>1891</v>
      </c>
      <c r="F990" t="s">
        <v>76</v>
      </c>
      <c r="G990" s="1">
        <v>45637</v>
      </c>
      <c r="I990">
        <v>31</v>
      </c>
      <c r="J990">
        <v>31</v>
      </c>
      <c r="K990" t="s">
        <v>53</v>
      </c>
      <c r="L990" t="s">
        <v>54</v>
      </c>
      <c r="M990" t="b">
        <v>0</v>
      </c>
      <c r="N990">
        <v>30</v>
      </c>
      <c r="T990">
        <v>30</v>
      </c>
      <c r="U990" t="s">
        <v>1887</v>
      </c>
      <c r="X990" t="s">
        <v>1914</v>
      </c>
      <c r="Y990" t="b">
        <v>1</v>
      </c>
      <c r="AA990" t="s">
        <v>53</v>
      </c>
    </row>
    <row r="991" spans="1:27" x14ac:dyDescent="0.2">
      <c r="A991" t="s">
        <v>1261</v>
      </c>
      <c r="B991">
        <v>480485</v>
      </c>
      <c r="C991">
        <v>2</v>
      </c>
      <c r="D991" t="s">
        <v>1890</v>
      </c>
      <c r="E991" t="s">
        <v>1891</v>
      </c>
      <c r="F991" t="s">
        <v>76</v>
      </c>
      <c r="G991" s="1">
        <v>45334</v>
      </c>
      <c r="I991">
        <v>3</v>
      </c>
      <c r="K991" t="s">
        <v>952</v>
      </c>
      <c r="L991" t="s">
        <v>54</v>
      </c>
      <c r="M991" t="b">
        <v>0</v>
      </c>
      <c r="N991">
        <v>4</v>
      </c>
      <c r="T991">
        <v>4</v>
      </c>
      <c r="U991" t="s">
        <v>1887</v>
      </c>
      <c r="V991" t="s">
        <v>2549</v>
      </c>
      <c r="W991" t="s">
        <v>1992</v>
      </c>
      <c r="X991" t="s">
        <v>1934</v>
      </c>
      <c r="Y991" t="b">
        <v>1</v>
      </c>
      <c r="Z991">
        <v>4</v>
      </c>
      <c r="AA991" t="s">
        <v>976</v>
      </c>
    </row>
    <row r="992" spans="1:27" x14ac:dyDescent="0.2">
      <c r="A992" t="s">
        <v>1261</v>
      </c>
      <c r="B992">
        <v>480485</v>
      </c>
      <c r="C992">
        <v>2</v>
      </c>
      <c r="D992" t="s">
        <v>1890</v>
      </c>
      <c r="E992" t="s">
        <v>1891</v>
      </c>
      <c r="F992" t="s">
        <v>76</v>
      </c>
      <c r="G992" s="1">
        <v>45334</v>
      </c>
      <c r="I992">
        <v>3</v>
      </c>
      <c r="K992" t="s">
        <v>952</v>
      </c>
      <c r="L992" t="s">
        <v>54</v>
      </c>
      <c r="M992" t="b">
        <v>0</v>
      </c>
      <c r="N992">
        <v>4</v>
      </c>
      <c r="T992">
        <v>4</v>
      </c>
      <c r="U992" t="s">
        <v>1887</v>
      </c>
      <c r="V992" t="s">
        <v>2550</v>
      </c>
      <c r="W992" t="s">
        <v>1992</v>
      </c>
      <c r="X992" t="s">
        <v>1934</v>
      </c>
      <c r="Y992" t="b">
        <v>1</v>
      </c>
      <c r="AA992" t="s">
        <v>952</v>
      </c>
    </row>
    <row r="993" spans="1:27" x14ac:dyDescent="0.2">
      <c r="A993" t="s">
        <v>1261</v>
      </c>
      <c r="B993">
        <v>480485</v>
      </c>
      <c r="C993">
        <v>2</v>
      </c>
      <c r="D993" t="s">
        <v>1890</v>
      </c>
      <c r="E993" t="s">
        <v>1891</v>
      </c>
      <c r="F993" t="s">
        <v>76</v>
      </c>
      <c r="G993" s="1">
        <v>45334</v>
      </c>
      <c r="I993">
        <v>3</v>
      </c>
      <c r="K993" t="s">
        <v>952</v>
      </c>
      <c r="L993" t="s">
        <v>54</v>
      </c>
      <c r="M993" t="b">
        <v>0</v>
      </c>
      <c r="N993">
        <v>4</v>
      </c>
      <c r="T993">
        <v>4</v>
      </c>
      <c r="U993" t="s">
        <v>1887</v>
      </c>
      <c r="X993" t="s">
        <v>2039</v>
      </c>
      <c r="Y993" t="b">
        <v>1</v>
      </c>
      <c r="AA993" t="s">
        <v>952</v>
      </c>
    </row>
    <row r="994" spans="1:27" x14ac:dyDescent="0.2">
      <c r="A994" t="s">
        <v>1261</v>
      </c>
      <c r="B994">
        <v>480485</v>
      </c>
      <c r="C994">
        <v>2</v>
      </c>
      <c r="D994" t="s">
        <v>1890</v>
      </c>
      <c r="E994" t="s">
        <v>1891</v>
      </c>
      <c r="F994" t="s">
        <v>76</v>
      </c>
      <c r="G994" s="1">
        <v>45334</v>
      </c>
      <c r="I994">
        <v>3</v>
      </c>
      <c r="K994" t="s">
        <v>952</v>
      </c>
      <c r="L994" t="s">
        <v>54</v>
      </c>
      <c r="M994" t="b">
        <v>0</v>
      </c>
      <c r="N994">
        <v>4</v>
      </c>
      <c r="T994">
        <v>4</v>
      </c>
      <c r="U994" t="s">
        <v>1887</v>
      </c>
      <c r="X994" t="s">
        <v>1934</v>
      </c>
      <c r="Y994" t="b">
        <v>1</v>
      </c>
      <c r="AA994" t="s">
        <v>952</v>
      </c>
    </row>
    <row r="995" spans="1:27" x14ac:dyDescent="0.2">
      <c r="A995" t="s">
        <v>1269</v>
      </c>
      <c r="B995">
        <v>108253</v>
      </c>
      <c r="C995">
        <v>34</v>
      </c>
      <c r="D995" t="s">
        <v>1890</v>
      </c>
      <c r="E995" t="s">
        <v>1891</v>
      </c>
      <c r="F995" t="s">
        <v>76</v>
      </c>
      <c r="G995" s="1">
        <v>45905</v>
      </c>
      <c r="H995" s="1">
        <v>45940</v>
      </c>
      <c r="I995">
        <v>37</v>
      </c>
      <c r="J995">
        <v>43</v>
      </c>
      <c r="K995" t="s">
        <v>952</v>
      </c>
      <c r="L995" t="s">
        <v>973</v>
      </c>
      <c r="M995" t="b">
        <v>0</v>
      </c>
      <c r="O995">
        <v>36</v>
      </c>
      <c r="T995">
        <v>36</v>
      </c>
      <c r="U995" t="s">
        <v>1887</v>
      </c>
      <c r="V995" t="s">
        <v>2551</v>
      </c>
      <c r="W995" t="s">
        <v>1997</v>
      </c>
      <c r="X995" t="s">
        <v>1937</v>
      </c>
      <c r="Y995" t="b">
        <v>1</v>
      </c>
      <c r="Z995">
        <v>36</v>
      </c>
      <c r="AA995" t="s">
        <v>976</v>
      </c>
    </row>
    <row r="996" spans="1:27" x14ac:dyDescent="0.2">
      <c r="A996" t="s">
        <v>1269</v>
      </c>
      <c r="B996">
        <v>108253</v>
      </c>
      <c r="C996">
        <v>34</v>
      </c>
      <c r="D996" t="s">
        <v>1890</v>
      </c>
      <c r="E996" t="s">
        <v>1891</v>
      </c>
      <c r="F996" t="s">
        <v>76</v>
      </c>
      <c r="G996" s="1">
        <v>45905</v>
      </c>
      <c r="H996" s="1">
        <v>45940</v>
      </c>
      <c r="I996">
        <v>37</v>
      </c>
      <c r="J996">
        <v>43</v>
      </c>
      <c r="K996" t="s">
        <v>952</v>
      </c>
      <c r="L996" t="s">
        <v>973</v>
      </c>
      <c r="M996" t="b">
        <v>0</v>
      </c>
      <c r="O996">
        <v>36</v>
      </c>
      <c r="T996">
        <v>36</v>
      </c>
      <c r="U996" t="s">
        <v>1887</v>
      </c>
      <c r="X996" t="s">
        <v>1937</v>
      </c>
      <c r="Y996" t="b">
        <v>1</v>
      </c>
      <c r="AA996" t="s">
        <v>952</v>
      </c>
    </row>
    <row r="997" spans="1:27" x14ac:dyDescent="0.2">
      <c r="A997" t="s">
        <v>651</v>
      </c>
      <c r="B997">
        <v>112959</v>
      </c>
      <c r="C997">
        <v>116</v>
      </c>
      <c r="D997" t="s">
        <v>1890</v>
      </c>
      <c r="E997" t="s">
        <v>1891</v>
      </c>
      <c r="F997" t="s">
        <v>58</v>
      </c>
      <c r="G997" s="1">
        <v>45757</v>
      </c>
      <c r="H997" s="1">
        <v>45891</v>
      </c>
      <c r="J997">
        <v>82</v>
      </c>
      <c r="K997" t="s">
        <v>53</v>
      </c>
      <c r="L997" t="s">
        <v>54</v>
      </c>
      <c r="M997" t="b">
        <v>0</v>
      </c>
      <c r="N997">
        <v>80</v>
      </c>
      <c r="T997">
        <v>80</v>
      </c>
      <c r="U997" t="s">
        <v>1887</v>
      </c>
      <c r="V997" t="s">
        <v>2552</v>
      </c>
      <c r="W997" t="s">
        <v>1897</v>
      </c>
      <c r="X997" t="s">
        <v>1898</v>
      </c>
      <c r="Y997" t="b">
        <v>1</v>
      </c>
      <c r="Z997">
        <v>80</v>
      </c>
      <c r="AA997" t="s">
        <v>976</v>
      </c>
    </row>
    <row r="998" spans="1:27" x14ac:dyDescent="0.2">
      <c r="A998" t="s">
        <v>651</v>
      </c>
      <c r="B998">
        <v>112959</v>
      </c>
      <c r="C998">
        <v>116</v>
      </c>
      <c r="D998" t="s">
        <v>1890</v>
      </c>
      <c r="E998" t="s">
        <v>1891</v>
      </c>
      <c r="F998" t="s">
        <v>58</v>
      </c>
      <c r="G998" s="1">
        <v>45757</v>
      </c>
      <c r="H998" s="1">
        <v>45891</v>
      </c>
      <c r="J998">
        <v>82</v>
      </c>
      <c r="K998" t="s">
        <v>53</v>
      </c>
      <c r="L998" t="s">
        <v>54</v>
      </c>
      <c r="M998" t="b">
        <v>0</v>
      </c>
      <c r="N998">
        <v>80</v>
      </c>
      <c r="T998">
        <v>80</v>
      </c>
      <c r="U998" t="s">
        <v>1887</v>
      </c>
      <c r="X998" t="s">
        <v>1898</v>
      </c>
      <c r="Y998" t="b">
        <v>1</v>
      </c>
      <c r="AA998" t="s">
        <v>53</v>
      </c>
    </row>
    <row r="999" spans="1:27" x14ac:dyDescent="0.2">
      <c r="A999" t="s">
        <v>215</v>
      </c>
      <c r="B999">
        <v>112226</v>
      </c>
      <c r="C999">
        <v>39</v>
      </c>
      <c r="D999" t="s">
        <v>1890</v>
      </c>
      <c r="E999" t="s">
        <v>1891</v>
      </c>
      <c r="F999" t="s">
        <v>76</v>
      </c>
      <c r="G999" s="1">
        <v>45729</v>
      </c>
      <c r="J999">
        <v>15</v>
      </c>
      <c r="K999" t="s">
        <v>53</v>
      </c>
      <c r="L999" t="s">
        <v>68</v>
      </c>
      <c r="M999" t="b">
        <v>0</v>
      </c>
      <c r="P999">
        <v>30</v>
      </c>
      <c r="T999">
        <v>30</v>
      </c>
      <c r="U999" t="s">
        <v>1887</v>
      </c>
      <c r="V999" t="s">
        <v>2553</v>
      </c>
      <c r="W999" t="s">
        <v>2100</v>
      </c>
      <c r="X999" t="s">
        <v>1929</v>
      </c>
      <c r="Y999" t="b">
        <v>1</v>
      </c>
      <c r="Z999">
        <v>15</v>
      </c>
      <c r="AA999" t="s">
        <v>976</v>
      </c>
    </row>
    <row r="1000" spans="1:27" x14ac:dyDescent="0.2">
      <c r="A1000" t="s">
        <v>215</v>
      </c>
      <c r="B1000">
        <v>112226</v>
      </c>
      <c r="C1000">
        <v>39</v>
      </c>
      <c r="D1000" t="s">
        <v>1890</v>
      </c>
      <c r="E1000" t="s">
        <v>1891</v>
      </c>
      <c r="F1000" t="s">
        <v>76</v>
      </c>
      <c r="G1000" s="1">
        <v>45729</v>
      </c>
      <c r="J1000">
        <v>15</v>
      </c>
      <c r="K1000" t="s">
        <v>53</v>
      </c>
      <c r="L1000" t="s">
        <v>68</v>
      </c>
      <c r="M1000" t="b">
        <v>0</v>
      </c>
      <c r="P1000">
        <v>30</v>
      </c>
      <c r="T1000">
        <v>30</v>
      </c>
      <c r="U1000" t="s">
        <v>1887</v>
      </c>
      <c r="V1000" t="s">
        <v>2554</v>
      </c>
      <c r="W1000" t="s">
        <v>2100</v>
      </c>
      <c r="X1000" t="s">
        <v>1929</v>
      </c>
      <c r="Y1000" t="b">
        <v>1</v>
      </c>
      <c r="Z1000">
        <v>15</v>
      </c>
      <c r="AA1000" t="s">
        <v>976</v>
      </c>
    </row>
    <row r="1001" spans="1:27" x14ac:dyDescent="0.2">
      <c r="A1001" t="s">
        <v>215</v>
      </c>
      <c r="B1001">
        <v>112226</v>
      </c>
      <c r="C1001">
        <v>39</v>
      </c>
      <c r="D1001" t="s">
        <v>1890</v>
      </c>
      <c r="E1001" t="s">
        <v>1891</v>
      </c>
      <c r="F1001" t="s">
        <v>76</v>
      </c>
      <c r="G1001" s="1">
        <v>45729</v>
      </c>
      <c r="J1001">
        <v>15</v>
      </c>
      <c r="K1001" t="s">
        <v>53</v>
      </c>
      <c r="L1001" t="s">
        <v>68</v>
      </c>
      <c r="M1001" t="b">
        <v>0</v>
      </c>
      <c r="P1001">
        <v>30</v>
      </c>
      <c r="T1001">
        <v>30</v>
      </c>
      <c r="U1001" t="s">
        <v>1887</v>
      </c>
      <c r="X1001" t="s">
        <v>1929</v>
      </c>
      <c r="Y1001" t="b">
        <v>1</v>
      </c>
      <c r="AA1001" t="s">
        <v>53</v>
      </c>
    </row>
    <row r="1002" spans="1:27" x14ac:dyDescent="0.2">
      <c r="A1002" t="s">
        <v>1672</v>
      </c>
      <c r="B1002">
        <v>132966</v>
      </c>
      <c r="C1002">
        <v>24</v>
      </c>
      <c r="D1002" t="s">
        <v>1890</v>
      </c>
      <c r="E1002" t="s">
        <v>1891</v>
      </c>
      <c r="F1002" t="s">
        <v>76</v>
      </c>
      <c r="G1002" s="1">
        <v>45939</v>
      </c>
      <c r="H1002" s="1">
        <v>46070</v>
      </c>
      <c r="I1002">
        <v>18</v>
      </c>
      <c r="J1002">
        <v>24</v>
      </c>
      <c r="K1002" t="s">
        <v>952</v>
      </c>
      <c r="L1002" t="s">
        <v>973</v>
      </c>
      <c r="M1002" t="b">
        <v>0</v>
      </c>
      <c r="O1002">
        <v>18</v>
      </c>
      <c r="T1002">
        <v>18</v>
      </c>
      <c r="U1002" t="s">
        <v>1887</v>
      </c>
      <c r="V1002" t="s">
        <v>2555</v>
      </c>
      <c r="W1002" t="s">
        <v>1889</v>
      </c>
      <c r="X1002" t="s">
        <v>1887</v>
      </c>
      <c r="Y1002" t="b">
        <v>1</v>
      </c>
      <c r="Z1002">
        <v>18</v>
      </c>
      <c r="AA1002" t="s">
        <v>976</v>
      </c>
    </row>
    <row r="1003" spans="1:27" x14ac:dyDescent="0.2">
      <c r="A1003" t="s">
        <v>1672</v>
      </c>
      <c r="B1003">
        <v>132966</v>
      </c>
      <c r="C1003">
        <v>24</v>
      </c>
      <c r="D1003" t="s">
        <v>1890</v>
      </c>
      <c r="E1003" t="s">
        <v>1891</v>
      </c>
      <c r="F1003" t="s">
        <v>76</v>
      </c>
      <c r="G1003" s="1">
        <v>45939</v>
      </c>
      <c r="H1003" s="1">
        <v>46070</v>
      </c>
      <c r="I1003">
        <v>18</v>
      </c>
      <c r="J1003">
        <v>24</v>
      </c>
      <c r="K1003" t="s">
        <v>952</v>
      </c>
      <c r="L1003" t="s">
        <v>973</v>
      </c>
      <c r="M1003" t="b">
        <v>0</v>
      </c>
      <c r="O1003">
        <v>18</v>
      </c>
      <c r="T1003">
        <v>18</v>
      </c>
      <c r="U1003" t="s">
        <v>1887</v>
      </c>
      <c r="X1003" t="s">
        <v>1887</v>
      </c>
      <c r="Y1003" t="b">
        <v>1</v>
      </c>
      <c r="AA1003" t="s">
        <v>952</v>
      </c>
    </row>
    <row r="1004" spans="1:27" x14ac:dyDescent="0.2">
      <c r="A1004" t="s">
        <v>1694</v>
      </c>
      <c r="B1004">
        <v>120192</v>
      </c>
      <c r="C1004">
        <v>26</v>
      </c>
      <c r="D1004" t="s">
        <v>1890</v>
      </c>
      <c r="E1004" t="s">
        <v>1891</v>
      </c>
      <c r="F1004" t="s">
        <v>76</v>
      </c>
      <c r="G1004" s="1">
        <v>45278</v>
      </c>
      <c r="I1004">
        <v>24</v>
      </c>
      <c r="K1004" t="s">
        <v>952</v>
      </c>
      <c r="L1004" t="s">
        <v>54</v>
      </c>
      <c r="M1004" t="b">
        <v>0</v>
      </c>
      <c r="N1004">
        <v>24</v>
      </c>
      <c r="T1004">
        <v>24</v>
      </c>
      <c r="U1004" t="s">
        <v>1887</v>
      </c>
      <c r="V1004" t="s">
        <v>2556</v>
      </c>
      <c r="W1004" t="s">
        <v>1982</v>
      </c>
      <c r="X1004" t="s">
        <v>2039</v>
      </c>
      <c r="Y1004" t="b">
        <v>1</v>
      </c>
      <c r="Z1004">
        <v>24</v>
      </c>
      <c r="AA1004" t="s">
        <v>976</v>
      </c>
    </row>
    <row r="1005" spans="1:27" x14ac:dyDescent="0.2">
      <c r="A1005" t="s">
        <v>1694</v>
      </c>
      <c r="B1005">
        <v>120192</v>
      </c>
      <c r="C1005">
        <v>26</v>
      </c>
      <c r="D1005" t="s">
        <v>1890</v>
      </c>
      <c r="E1005" t="s">
        <v>1891</v>
      </c>
      <c r="F1005" t="s">
        <v>76</v>
      </c>
      <c r="G1005" s="1">
        <v>45278</v>
      </c>
      <c r="I1005">
        <v>24</v>
      </c>
      <c r="K1005" t="s">
        <v>952</v>
      </c>
      <c r="L1005" t="s">
        <v>54</v>
      </c>
      <c r="M1005" t="b">
        <v>0</v>
      </c>
      <c r="N1005">
        <v>24</v>
      </c>
      <c r="T1005">
        <v>24</v>
      </c>
      <c r="U1005" t="s">
        <v>1887</v>
      </c>
      <c r="X1005" t="s">
        <v>2039</v>
      </c>
      <c r="Y1005" t="b">
        <v>1</v>
      </c>
      <c r="AA1005" t="s">
        <v>952</v>
      </c>
    </row>
    <row r="1006" spans="1:27" x14ac:dyDescent="0.2">
      <c r="A1006" t="s">
        <v>431</v>
      </c>
      <c r="B1006">
        <v>327051</v>
      </c>
      <c r="C1006">
        <v>15</v>
      </c>
      <c r="D1006" t="s">
        <v>1890</v>
      </c>
      <c r="E1006" t="s">
        <v>1891</v>
      </c>
      <c r="F1006" t="s">
        <v>76</v>
      </c>
      <c r="G1006" s="1">
        <v>45839</v>
      </c>
      <c r="H1006" s="1">
        <v>45930</v>
      </c>
      <c r="I1006">
        <v>40</v>
      </c>
      <c r="J1006">
        <v>20</v>
      </c>
      <c r="K1006" t="s">
        <v>53</v>
      </c>
      <c r="L1006" t="s">
        <v>54</v>
      </c>
      <c r="M1006" t="b">
        <v>0</v>
      </c>
      <c r="N1006">
        <v>20</v>
      </c>
      <c r="T1006">
        <v>20</v>
      </c>
      <c r="U1006" t="s">
        <v>1887</v>
      </c>
      <c r="V1006" t="s">
        <v>2557</v>
      </c>
      <c r="W1006" t="s">
        <v>1897</v>
      </c>
      <c r="X1006" t="s">
        <v>2107</v>
      </c>
      <c r="Y1006" t="b">
        <v>1</v>
      </c>
      <c r="Z1006">
        <v>20</v>
      </c>
      <c r="AA1006" t="s">
        <v>976</v>
      </c>
    </row>
    <row r="1007" spans="1:27" x14ac:dyDescent="0.2">
      <c r="A1007" t="s">
        <v>431</v>
      </c>
      <c r="B1007">
        <v>327051</v>
      </c>
      <c r="C1007">
        <v>15</v>
      </c>
      <c r="D1007" t="s">
        <v>1890</v>
      </c>
      <c r="E1007" t="s">
        <v>1891</v>
      </c>
      <c r="F1007" t="s">
        <v>76</v>
      </c>
      <c r="G1007" s="1">
        <v>45839</v>
      </c>
      <c r="H1007" s="1">
        <v>45930</v>
      </c>
      <c r="I1007">
        <v>40</v>
      </c>
      <c r="J1007">
        <v>20</v>
      </c>
      <c r="K1007" t="s">
        <v>53</v>
      </c>
      <c r="L1007" t="s">
        <v>54</v>
      </c>
      <c r="M1007" t="b">
        <v>0</v>
      </c>
      <c r="N1007">
        <v>20</v>
      </c>
      <c r="T1007">
        <v>20</v>
      </c>
      <c r="U1007" t="s">
        <v>1887</v>
      </c>
      <c r="X1007" t="s">
        <v>2107</v>
      </c>
      <c r="Y1007" t="b">
        <v>1</v>
      </c>
      <c r="AA1007" t="s">
        <v>53</v>
      </c>
    </row>
    <row r="1008" spans="1:27" x14ac:dyDescent="0.2">
      <c r="A1008" t="s">
        <v>324</v>
      </c>
      <c r="B1008">
        <v>442850</v>
      </c>
      <c r="C1008">
        <v>55</v>
      </c>
      <c r="D1008" t="s">
        <v>1890</v>
      </c>
      <c r="E1008" t="s">
        <v>1891</v>
      </c>
      <c r="F1008" t="s">
        <v>71</v>
      </c>
      <c r="G1008" s="1">
        <v>45196</v>
      </c>
      <c r="J1008">
        <v>46</v>
      </c>
      <c r="K1008" t="s">
        <v>53</v>
      </c>
      <c r="L1008" t="s">
        <v>54</v>
      </c>
      <c r="M1008" t="b">
        <v>0</v>
      </c>
      <c r="N1008">
        <v>51</v>
      </c>
      <c r="T1008">
        <v>51</v>
      </c>
      <c r="U1008" t="s">
        <v>1887</v>
      </c>
      <c r="V1008" t="s">
        <v>2558</v>
      </c>
      <c r="W1008" t="s">
        <v>1990</v>
      </c>
      <c r="X1008" t="s">
        <v>1934</v>
      </c>
      <c r="Y1008" t="b">
        <v>1</v>
      </c>
      <c r="Z1008">
        <v>45</v>
      </c>
      <c r="AA1008" t="s">
        <v>976</v>
      </c>
    </row>
    <row r="1009" spans="1:27" x14ac:dyDescent="0.2">
      <c r="A1009" t="s">
        <v>324</v>
      </c>
      <c r="B1009">
        <v>442850</v>
      </c>
      <c r="C1009">
        <v>55</v>
      </c>
      <c r="D1009" t="s">
        <v>1890</v>
      </c>
      <c r="E1009" t="s">
        <v>1891</v>
      </c>
      <c r="F1009" t="s">
        <v>71</v>
      </c>
      <c r="G1009" s="1">
        <v>45196</v>
      </c>
      <c r="J1009">
        <v>46</v>
      </c>
      <c r="K1009" t="s">
        <v>53</v>
      </c>
      <c r="L1009" t="s">
        <v>54</v>
      </c>
      <c r="M1009" t="b">
        <v>0</v>
      </c>
      <c r="N1009">
        <v>51</v>
      </c>
      <c r="T1009">
        <v>51</v>
      </c>
      <c r="U1009" t="s">
        <v>1887</v>
      </c>
      <c r="V1009" t="s">
        <v>2559</v>
      </c>
      <c r="W1009" t="s">
        <v>1897</v>
      </c>
      <c r="X1009" t="s">
        <v>1934</v>
      </c>
      <c r="Y1009" t="b">
        <v>1</v>
      </c>
      <c r="Z1009">
        <v>6</v>
      </c>
      <c r="AA1009" t="s">
        <v>976</v>
      </c>
    </row>
    <row r="1010" spans="1:27" x14ac:dyDescent="0.2">
      <c r="A1010" t="s">
        <v>324</v>
      </c>
      <c r="B1010">
        <v>442850</v>
      </c>
      <c r="C1010">
        <v>55</v>
      </c>
      <c r="D1010" t="s">
        <v>1890</v>
      </c>
      <c r="E1010" t="s">
        <v>1891</v>
      </c>
      <c r="F1010" t="s">
        <v>71</v>
      </c>
      <c r="G1010" s="1">
        <v>45196</v>
      </c>
      <c r="J1010">
        <v>46</v>
      </c>
      <c r="K1010" t="s">
        <v>53</v>
      </c>
      <c r="L1010" t="s">
        <v>54</v>
      </c>
      <c r="M1010" t="b">
        <v>0</v>
      </c>
      <c r="N1010">
        <v>51</v>
      </c>
      <c r="T1010">
        <v>51</v>
      </c>
      <c r="U1010" t="s">
        <v>1887</v>
      </c>
      <c r="X1010" t="s">
        <v>1934</v>
      </c>
      <c r="Y1010" t="b">
        <v>1</v>
      </c>
      <c r="AA1010" t="s">
        <v>53</v>
      </c>
    </row>
    <row r="1011" spans="1:27" x14ac:dyDescent="0.2">
      <c r="A1011" t="s">
        <v>1548</v>
      </c>
      <c r="B1011">
        <v>308114</v>
      </c>
      <c r="C1011">
        <v>11</v>
      </c>
      <c r="D1011" t="s">
        <v>1890</v>
      </c>
      <c r="E1011" t="s">
        <v>1891</v>
      </c>
      <c r="F1011" t="s">
        <v>76</v>
      </c>
      <c r="G1011" s="1">
        <v>44077</v>
      </c>
      <c r="I1011">
        <v>26</v>
      </c>
      <c r="K1011" t="s">
        <v>952</v>
      </c>
      <c r="L1011" t="s">
        <v>973</v>
      </c>
      <c r="M1011" t="b">
        <v>0</v>
      </c>
      <c r="O1011">
        <v>25</v>
      </c>
      <c r="T1011">
        <v>25</v>
      </c>
      <c r="U1011" t="s">
        <v>1887</v>
      </c>
      <c r="V1011" t="s">
        <v>2560</v>
      </c>
      <c r="W1011" t="s">
        <v>1889</v>
      </c>
      <c r="X1011" t="s">
        <v>2107</v>
      </c>
      <c r="Y1011" t="b">
        <v>1</v>
      </c>
      <c r="Z1011">
        <v>25</v>
      </c>
      <c r="AA1011" t="s">
        <v>976</v>
      </c>
    </row>
    <row r="1012" spans="1:27" x14ac:dyDescent="0.2">
      <c r="A1012" t="s">
        <v>1548</v>
      </c>
      <c r="B1012">
        <v>308114</v>
      </c>
      <c r="C1012">
        <v>11</v>
      </c>
      <c r="D1012" t="s">
        <v>1890</v>
      </c>
      <c r="E1012" t="s">
        <v>1891</v>
      </c>
      <c r="F1012" t="s">
        <v>76</v>
      </c>
      <c r="G1012" s="1">
        <v>44077</v>
      </c>
      <c r="I1012">
        <v>26</v>
      </c>
      <c r="K1012" t="s">
        <v>952</v>
      </c>
      <c r="L1012" t="s">
        <v>973</v>
      </c>
      <c r="M1012" t="b">
        <v>0</v>
      </c>
      <c r="O1012">
        <v>25</v>
      </c>
      <c r="T1012">
        <v>25</v>
      </c>
      <c r="U1012" t="s">
        <v>1887</v>
      </c>
      <c r="X1012" t="s">
        <v>2107</v>
      </c>
      <c r="Y1012" t="b">
        <v>1</v>
      </c>
      <c r="AA1012" t="s">
        <v>952</v>
      </c>
    </row>
    <row r="1013" spans="1:27" x14ac:dyDescent="0.2">
      <c r="A1013" t="s">
        <v>1548</v>
      </c>
      <c r="B1013">
        <v>308114</v>
      </c>
      <c r="C1013">
        <v>11</v>
      </c>
      <c r="D1013" t="s">
        <v>1890</v>
      </c>
      <c r="E1013" t="s">
        <v>1891</v>
      </c>
      <c r="F1013" t="s">
        <v>76</v>
      </c>
      <c r="G1013" s="1">
        <v>44077</v>
      </c>
      <c r="I1013">
        <v>26</v>
      </c>
      <c r="K1013" t="s">
        <v>952</v>
      </c>
      <c r="L1013" t="s">
        <v>973</v>
      </c>
      <c r="M1013" t="b">
        <v>0</v>
      </c>
      <c r="O1013">
        <v>25</v>
      </c>
      <c r="T1013">
        <v>25</v>
      </c>
      <c r="U1013" t="s">
        <v>1887</v>
      </c>
      <c r="X1013" t="s">
        <v>2561</v>
      </c>
      <c r="Y1013" t="b">
        <v>1</v>
      </c>
      <c r="AA1013" t="s">
        <v>952</v>
      </c>
    </row>
    <row r="1014" spans="1:27" x14ac:dyDescent="0.2">
      <c r="A1014" t="s">
        <v>1294</v>
      </c>
      <c r="B1014">
        <v>116184</v>
      </c>
      <c r="C1014">
        <v>12</v>
      </c>
      <c r="D1014" t="s">
        <v>1890</v>
      </c>
      <c r="E1014" t="s">
        <v>1891</v>
      </c>
      <c r="F1014" t="s">
        <v>76</v>
      </c>
      <c r="G1014" s="1">
        <v>45275</v>
      </c>
      <c r="H1014" s="1">
        <v>45900</v>
      </c>
      <c r="I1014">
        <v>93</v>
      </c>
      <c r="K1014" t="s">
        <v>952</v>
      </c>
      <c r="L1014" t="s">
        <v>54</v>
      </c>
      <c r="M1014" t="b">
        <v>0</v>
      </c>
      <c r="N1014">
        <v>30</v>
      </c>
      <c r="T1014">
        <v>30</v>
      </c>
      <c r="U1014" t="s">
        <v>1887</v>
      </c>
      <c r="V1014" t="s">
        <v>2562</v>
      </c>
      <c r="W1014" t="s">
        <v>1902</v>
      </c>
      <c r="X1014" t="s">
        <v>1903</v>
      </c>
      <c r="Y1014" t="b">
        <v>1</v>
      </c>
      <c r="Z1014">
        <v>12</v>
      </c>
      <c r="AA1014" t="s">
        <v>976</v>
      </c>
    </row>
    <row r="1015" spans="1:27" x14ac:dyDescent="0.2">
      <c r="A1015" t="s">
        <v>1294</v>
      </c>
      <c r="B1015">
        <v>116184</v>
      </c>
      <c r="C1015">
        <v>12</v>
      </c>
      <c r="D1015" t="s">
        <v>1890</v>
      </c>
      <c r="E1015" t="s">
        <v>1891</v>
      </c>
      <c r="F1015" t="s">
        <v>76</v>
      </c>
      <c r="G1015" s="1">
        <v>45275</v>
      </c>
      <c r="H1015" s="1">
        <v>45900</v>
      </c>
      <c r="I1015">
        <v>93</v>
      </c>
      <c r="K1015" t="s">
        <v>952</v>
      </c>
      <c r="L1015" t="s">
        <v>54</v>
      </c>
      <c r="M1015" t="b">
        <v>0</v>
      </c>
      <c r="N1015">
        <v>30</v>
      </c>
      <c r="T1015">
        <v>30</v>
      </c>
      <c r="U1015" t="s">
        <v>1887</v>
      </c>
      <c r="V1015" t="s">
        <v>2563</v>
      </c>
      <c r="W1015" t="s">
        <v>1897</v>
      </c>
      <c r="X1015" t="s">
        <v>1898</v>
      </c>
      <c r="Y1015" t="b">
        <v>1</v>
      </c>
      <c r="Z1015">
        <v>18</v>
      </c>
      <c r="AA1015" t="s">
        <v>976</v>
      </c>
    </row>
    <row r="1016" spans="1:27" x14ac:dyDescent="0.2">
      <c r="A1016" t="s">
        <v>1294</v>
      </c>
      <c r="B1016">
        <v>116184</v>
      </c>
      <c r="C1016">
        <v>12</v>
      </c>
      <c r="D1016" t="s">
        <v>1890</v>
      </c>
      <c r="E1016" t="s">
        <v>1891</v>
      </c>
      <c r="F1016" t="s">
        <v>76</v>
      </c>
      <c r="G1016" s="1">
        <v>45275</v>
      </c>
      <c r="H1016" s="1">
        <v>45900</v>
      </c>
      <c r="I1016">
        <v>93</v>
      </c>
      <c r="K1016" t="s">
        <v>952</v>
      </c>
      <c r="L1016" t="s">
        <v>54</v>
      </c>
      <c r="M1016" t="b">
        <v>0</v>
      </c>
      <c r="N1016">
        <v>30</v>
      </c>
      <c r="T1016">
        <v>30</v>
      </c>
      <c r="U1016" t="s">
        <v>1887</v>
      </c>
      <c r="X1016" t="s">
        <v>1903</v>
      </c>
      <c r="Y1016" t="b">
        <v>1</v>
      </c>
      <c r="AA1016" t="s">
        <v>952</v>
      </c>
    </row>
    <row r="1017" spans="1:27" x14ac:dyDescent="0.2">
      <c r="A1017" t="s">
        <v>1294</v>
      </c>
      <c r="B1017">
        <v>116184</v>
      </c>
      <c r="C1017">
        <v>12</v>
      </c>
      <c r="D1017" t="s">
        <v>1890</v>
      </c>
      <c r="E1017" t="s">
        <v>1891</v>
      </c>
      <c r="F1017" t="s">
        <v>76</v>
      </c>
      <c r="G1017" s="1">
        <v>45275</v>
      </c>
      <c r="H1017" s="1">
        <v>45900</v>
      </c>
      <c r="I1017">
        <v>93</v>
      </c>
      <c r="K1017" t="s">
        <v>952</v>
      </c>
      <c r="L1017" t="s">
        <v>54</v>
      </c>
      <c r="M1017" t="b">
        <v>0</v>
      </c>
      <c r="N1017">
        <v>30</v>
      </c>
      <c r="T1017">
        <v>30</v>
      </c>
      <c r="U1017" t="s">
        <v>1887</v>
      </c>
      <c r="X1017" t="s">
        <v>1898</v>
      </c>
      <c r="Y1017" t="b">
        <v>1</v>
      </c>
      <c r="AA1017" t="s">
        <v>952</v>
      </c>
    </row>
    <row r="1018" spans="1:27" x14ac:dyDescent="0.2">
      <c r="A1018" t="s">
        <v>211</v>
      </c>
      <c r="B1018">
        <v>107448</v>
      </c>
      <c r="C1018">
        <v>5</v>
      </c>
      <c r="D1018" t="s">
        <v>1890</v>
      </c>
      <c r="E1018" t="s">
        <v>1891</v>
      </c>
      <c r="F1018" t="s">
        <v>76</v>
      </c>
      <c r="G1018" s="1">
        <v>45169</v>
      </c>
      <c r="I1018">
        <v>63</v>
      </c>
      <c r="J1018">
        <v>15</v>
      </c>
      <c r="K1018" t="s">
        <v>53</v>
      </c>
      <c r="L1018" t="s">
        <v>171</v>
      </c>
      <c r="M1018" t="b">
        <v>0</v>
      </c>
      <c r="Q1018">
        <v>32</v>
      </c>
      <c r="T1018">
        <v>32</v>
      </c>
      <c r="U1018" t="s">
        <v>1887</v>
      </c>
      <c r="V1018" t="s">
        <v>2564</v>
      </c>
      <c r="W1018" t="s">
        <v>1928</v>
      </c>
      <c r="X1018" t="s">
        <v>2015</v>
      </c>
      <c r="Y1018" t="b">
        <v>1</v>
      </c>
      <c r="Z1018">
        <v>32</v>
      </c>
      <c r="AA1018" t="s">
        <v>976</v>
      </c>
    </row>
    <row r="1019" spans="1:27" x14ac:dyDescent="0.2">
      <c r="A1019" t="s">
        <v>211</v>
      </c>
      <c r="B1019">
        <v>107448</v>
      </c>
      <c r="C1019">
        <v>5</v>
      </c>
      <c r="D1019" t="s">
        <v>1890</v>
      </c>
      <c r="E1019" t="s">
        <v>1891</v>
      </c>
      <c r="F1019" t="s">
        <v>76</v>
      </c>
      <c r="G1019" s="1">
        <v>45169</v>
      </c>
      <c r="I1019">
        <v>63</v>
      </c>
      <c r="J1019">
        <v>15</v>
      </c>
      <c r="K1019" t="s">
        <v>53</v>
      </c>
      <c r="L1019" t="s">
        <v>171</v>
      </c>
      <c r="M1019" t="b">
        <v>0</v>
      </c>
      <c r="Q1019">
        <v>32</v>
      </c>
      <c r="T1019">
        <v>32</v>
      </c>
      <c r="U1019" t="s">
        <v>1887</v>
      </c>
      <c r="X1019" t="s">
        <v>1966</v>
      </c>
      <c r="Y1019" t="b">
        <v>1</v>
      </c>
      <c r="AA1019" t="s">
        <v>952</v>
      </c>
    </row>
    <row r="1020" spans="1:27" x14ac:dyDescent="0.2">
      <c r="A1020" t="s">
        <v>211</v>
      </c>
      <c r="B1020">
        <v>107448</v>
      </c>
      <c r="C1020">
        <v>5</v>
      </c>
      <c r="D1020" t="s">
        <v>1890</v>
      </c>
      <c r="E1020" t="s">
        <v>1891</v>
      </c>
      <c r="F1020" t="s">
        <v>76</v>
      </c>
      <c r="G1020" s="1">
        <v>45169</v>
      </c>
      <c r="I1020">
        <v>63</v>
      </c>
      <c r="J1020">
        <v>15</v>
      </c>
      <c r="K1020" t="s">
        <v>53</v>
      </c>
      <c r="L1020" t="s">
        <v>171</v>
      </c>
      <c r="M1020" t="b">
        <v>0</v>
      </c>
      <c r="Q1020">
        <v>32</v>
      </c>
      <c r="T1020">
        <v>32</v>
      </c>
      <c r="U1020" t="s">
        <v>1887</v>
      </c>
      <c r="X1020" t="s">
        <v>2118</v>
      </c>
      <c r="Y1020" t="b">
        <v>1</v>
      </c>
      <c r="AA1020" t="s">
        <v>952</v>
      </c>
    </row>
    <row r="1021" spans="1:27" x14ac:dyDescent="0.2">
      <c r="A1021" t="s">
        <v>211</v>
      </c>
      <c r="B1021">
        <v>107448</v>
      </c>
      <c r="C1021">
        <v>5</v>
      </c>
      <c r="D1021" t="s">
        <v>1890</v>
      </c>
      <c r="E1021" t="s">
        <v>1891</v>
      </c>
      <c r="F1021" t="s">
        <v>76</v>
      </c>
      <c r="G1021" s="1">
        <v>45169</v>
      </c>
      <c r="I1021">
        <v>63</v>
      </c>
      <c r="J1021">
        <v>15</v>
      </c>
      <c r="K1021" t="s">
        <v>53</v>
      </c>
      <c r="L1021" t="s">
        <v>171</v>
      </c>
      <c r="M1021" t="b">
        <v>0</v>
      </c>
      <c r="Q1021">
        <v>32</v>
      </c>
      <c r="T1021">
        <v>32</v>
      </c>
      <c r="U1021" t="s">
        <v>1887</v>
      </c>
      <c r="X1021" t="s">
        <v>2398</v>
      </c>
      <c r="Y1021" t="b">
        <v>1</v>
      </c>
      <c r="AA1021" t="s">
        <v>952</v>
      </c>
    </row>
    <row r="1022" spans="1:27" x14ac:dyDescent="0.2">
      <c r="A1022" t="s">
        <v>211</v>
      </c>
      <c r="B1022">
        <v>107448</v>
      </c>
      <c r="C1022">
        <v>5</v>
      </c>
      <c r="D1022" t="s">
        <v>1890</v>
      </c>
      <c r="E1022" t="s">
        <v>1891</v>
      </c>
      <c r="F1022" t="s">
        <v>76</v>
      </c>
      <c r="G1022" s="1">
        <v>45169</v>
      </c>
      <c r="I1022">
        <v>63</v>
      </c>
      <c r="J1022">
        <v>15</v>
      </c>
      <c r="K1022" t="s">
        <v>53</v>
      </c>
      <c r="L1022" t="s">
        <v>171</v>
      </c>
      <c r="M1022" t="b">
        <v>0</v>
      </c>
      <c r="Q1022">
        <v>32</v>
      </c>
      <c r="T1022">
        <v>32</v>
      </c>
      <c r="U1022" t="s">
        <v>1887</v>
      </c>
      <c r="X1022" t="s">
        <v>2398</v>
      </c>
      <c r="Y1022" t="b">
        <v>1</v>
      </c>
      <c r="AA1022" t="s">
        <v>53</v>
      </c>
    </row>
    <row r="1023" spans="1:27" x14ac:dyDescent="0.2">
      <c r="A1023" t="s">
        <v>211</v>
      </c>
      <c r="B1023">
        <v>107448</v>
      </c>
      <c r="C1023">
        <v>5</v>
      </c>
      <c r="D1023" t="s">
        <v>1890</v>
      </c>
      <c r="E1023" t="s">
        <v>1891</v>
      </c>
      <c r="F1023" t="s">
        <v>76</v>
      </c>
      <c r="G1023" s="1">
        <v>45169</v>
      </c>
      <c r="I1023">
        <v>63</v>
      </c>
      <c r="J1023">
        <v>15</v>
      </c>
      <c r="K1023" t="s">
        <v>53</v>
      </c>
      <c r="L1023" t="s">
        <v>171</v>
      </c>
      <c r="M1023" t="b">
        <v>0</v>
      </c>
      <c r="Q1023">
        <v>32</v>
      </c>
      <c r="T1023">
        <v>32</v>
      </c>
      <c r="U1023" t="s">
        <v>1887</v>
      </c>
      <c r="X1023" t="s">
        <v>1954</v>
      </c>
      <c r="Y1023" t="b">
        <v>1</v>
      </c>
      <c r="AA1023" t="s">
        <v>53</v>
      </c>
    </row>
    <row r="1024" spans="1:27" x14ac:dyDescent="0.2">
      <c r="A1024" t="s">
        <v>211</v>
      </c>
      <c r="B1024">
        <v>107448</v>
      </c>
      <c r="C1024">
        <v>5</v>
      </c>
      <c r="D1024" t="s">
        <v>1890</v>
      </c>
      <c r="E1024" t="s">
        <v>1891</v>
      </c>
      <c r="F1024" t="s">
        <v>76</v>
      </c>
      <c r="G1024" s="1">
        <v>45169</v>
      </c>
      <c r="I1024">
        <v>63</v>
      </c>
      <c r="J1024">
        <v>15</v>
      </c>
      <c r="K1024" t="s">
        <v>53</v>
      </c>
      <c r="L1024" t="s">
        <v>171</v>
      </c>
      <c r="M1024" t="b">
        <v>0</v>
      </c>
      <c r="Q1024">
        <v>32</v>
      </c>
      <c r="T1024">
        <v>32</v>
      </c>
      <c r="U1024" t="s">
        <v>1887</v>
      </c>
      <c r="X1024" t="s">
        <v>1894</v>
      </c>
      <c r="Y1024" t="b">
        <v>1</v>
      </c>
      <c r="AA1024" t="s">
        <v>952</v>
      </c>
    </row>
    <row r="1025" spans="1:27" x14ac:dyDescent="0.2">
      <c r="A1025" t="s">
        <v>207</v>
      </c>
      <c r="B1025">
        <v>319013</v>
      </c>
      <c r="C1025">
        <v>15</v>
      </c>
      <c r="D1025" t="s">
        <v>1890</v>
      </c>
      <c r="E1025" t="s">
        <v>1891</v>
      </c>
      <c r="F1025" t="s">
        <v>76</v>
      </c>
      <c r="G1025" s="1">
        <v>45008</v>
      </c>
      <c r="H1025" s="1">
        <v>45258</v>
      </c>
      <c r="J1025">
        <v>7</v>
      </c>
      <c r="K1025" t="s">
        <v>53</v>
      </c>
      <c r="L1025" t="s">
        <v>54</v>
      </c>
      <c r="M1025" t="b">
        <v>0</v>
      </c>
      <c r="N1025">
        <v>16</v>
      </c>
      <c r="T1025">
        <v>16</v>
      </c>
      <c r="U1025" t="s">
        <v>1887</v>
      </c>
      <c r="V1025" t="s">
        <v>2565</v>
      </c>
      <c r="W1025" t="s">
        <v>2123</v>
      </c>
      <c r="X1025" t="s">
        <v>2124</v>
      </c>
      <c r="Y1025" t="b">
        <v>1</v>
      </c>
      <c r="Z1025">
        <v>7</v>
      </c>
      <c r="AA1025" t="s">
        <v>976</v>
      </c>
    </row>
    <row r="1026" spans="1:27" x14ac:dyDescent="0.2">
      <c r="A1026" t="s">
        <v>207</v>
      </c>
      <c r="B1026">
        <v>319013</v>
      </c>
      <c r="C1026">
        <v>15</v>
      </c>
      <c r="D1026" t="s">
        <v>1890</v>
      </c>
      <c r="E1026" t="s">
        <v>1891</v>
      </c>
      <c r="F1026" t="s">
        <v>76</v>
      </c>
      <c r="G1026" s="1">
        <v>45008</v>
      </c>
      <c r="H1026" s="1">
        <v>45258</v>
      </c>
      <c r="J1026">
        <v>7</v>
      </c>
      <c r="K1026" t="s">
        <v>53</v>
      </c>
      <c r="L1026" t="s">
        <v>54</v>
      </c>
      <c r="M1026" t="b">
        <v>0</v>
      </c>
      <c r="N1026">
        <v>16</v>
      </c>
      <c r="T1026">
        <v>16</v>
      </c>
      <c r="U1026" t="s">
        <v>1887</v>
      </c>
      <c r="V1026" t="s">
        <v>2566</v>
      </c>
      <c r="W1026" t="s">
        <v>2123</v>
      </c>
      <c r="X1026" t="s">
        <v>2124</v>
      </c>
      <c r="Y1026" t="b">
        <v>1</v>
      </c>
      <c r="AA1026" t="s">
        <v>53</v>
      </c>
    </row>
    <row r="1027" spans="1:27" x14ac:dyDescent="0.2">
      <c r="A1027" t="s">
        <v>207</v>
      </c>
      <c r="B1027">
        <v>319013</v>
      </c>
      <c r="C1027">
        <v>15</v>
      </c>
      <c r="D1027" t="s">
        <v>1890</v>
      </c>
      <c r="E1027" t="s">
        <v>1891</v>
      </c>
      <c r="F1027" t="s">
        <v>76</v>
      </c>
      <c r="G1027" s="1">
        <v>45008</v>
      </c>
      <c r="H1027" s="1">
        <v>45258</v>
      </c>
      <c r="J1027">
        <v>7</v>
      </c>
      <c r="K1027" t="s">
        <v>53</v>
      </c>
      <c r="L1027" t="s">
        <v>54</v>
      </c>
      <c r="M1027" t="b">
        <v>0</v>
      </c>
      <c r="N1027">
        <v>16</v>
      </c>
      <c r="T1027">
        <v>16</v>
      </c>
      <c r="U1027" t="s">
        <v>1887</v>
      </c>
      <c r="V1027" t="s">
        <v>2567</v>
      </c>
      <c r="W1027" t="s">
        <v>2123</v>
      </c>
      <c r="X1027" t="s">
        <v>2124</v>
      </c>
      <c r="Y1027" t="b">
        <v>1</v>
      </c>
      <c r="Z1027">
        <v>9</v>
      </c>
      <c r="AA1027" t="s">
        <v>976</v>
      </c>
    </row>
    <row r="1028" spans="1:27" x14ac:dyDescent="0.2">
      <c r="A1028" t="s">
        <v>207</v>
      </c>
      <c r="B1028">
        <v>319013</v>
      </c>
      <c r="C1028">
        <v>15</v>
      </c>
      <c r="D1028" t="s">
        <v>1890</v>
      </c>
      <c r="E1028" t="s">
        <v>1891</v>
      </c>
      <c r="F1028" t="s">
        <v>76</v>
      </c>
      <c r="G1028" s="1">
        <v>45008</v>
      </c>
      <c r="H1028" s="1">
        <v>45258</v>
      </c>
      <c r="J1028">
        <v>7</v>
      </c>
      <c r="K1028" t="s">
        <v>53</v>
      </c>
      <c r="L1028" t="s">
        <v>54</v>
      </c>
      <c r="M1028" t="b">
        <v>0</v>
      </c>
      <c r="N1028">
        <v>16</v>
      </c>
      <c r="T1028">
        <v>16</v>
      </c>
      <c r="U1028" t="s">
        <v>1887</v>
      </c>
      <c r="X1028" t="s">
        <v>1968</v>
      </c>
      <c r="Y1028" t="b">
        <v>1</v>
      </c>
      <c r="AA1028" t="s">
        <v>53</v>
      </c>
    </row>
    <row r="1029" spans="1:27" x14ac:dyDescent="0.2">
      <c r="A1029" t="s">
        <v>1697</v>
      </c>
      <c r="B1029">
        <v>119398</v>
      </c>
      <c r="C1029">
        <v>40</v>
      </c>
      <c r="D1029" t="s">
        <v>1890</v>
      </c>
      <c r="E1029" t="s">
        <v>1891</v>
      </c>
      <c r="F1029" t="s">
        <v>71</v>
      </c>
      <c r="G1029" s="1">
        <v>45280</v>
      </c>
      <c r="I1029">
        <v>35</v>
      </c>
      <c r="K1029" t="s">
        <v>952</v>
      </c>
      <c r="L1029" t="s">
        <v>54</v>
      </c>
      <c r="M1029" t="b">
        <v>0</v>
      </c>
      <c r="N1029">
        <v>45</v>
      </c>
      <c r="T1029">
        <v>45</v>
      </c>
      <c r="U1029" t="s">
        <v>1887</v>
      </c>
      <c r="V1029" t="s">
        <v>2568</v>
      </c>
      <c r="W1029" t="s">
        <v>2086</v>
      </c>
      <c r="X1029" t="s">
        <v>2184</v>
      </c>
      <c r="Y1029" t="b">
        <v>1</v>
      </c>
      <c r="Z1029">
        <v>11</v>
      </c>
      <c r="AA1029" t="s">
        <v>976</v>
      </c>
    </row>
    <row r="1030" spans="1:27" x14ac:dyDescent="0.2">
      <c r="A1030" t="s">
        <v>1697</v>
      </c>
      <c r="B1030">
        <v>119398</v>
      </c>
      <c r="C1030">
        <v>40</v>
      </c>
      <c r="D1030" t="s">
        <v>1890</v>
      </c>
      <c r="E1030" t="s">
        <v>1891</v>
      </c>
      <c r="F1030" t="s">
        <v>71</v>
      </c>
      <c r="G1030" s="1">
        <v>45280</v>
      </c>
      <c r="I1030">
        <v>35</v>
      </c>
      <c r="K1030" t="s">
        <v>952</v>
      </c>
      <c r="L1030" t="s">
        <v>54</v>
      </c>
      <c r="M1030" t="b">
        <v>0</v>
      </c>
      <c r="N1030">
        <v>45</v>
      </c>
      <c r="T1030">
        <v>45</v>
      </c>
      <c r="U1030" t="s">
        <v>1887</v>
      </c>
      <c r="V1030" t="s">
        <v>2569</v>
      </c>
      <c r="W1030" t="s">
        <v>2086</v>
      </c>
      <c r="X1030" t="s">
        <v>2184</v>
      </c>
      <c r="Y1030" t="b">
        <v>1</v>
      </c>
      <c r="Z1030">
        <v>34</v>
      </c>
      <c r="AA1030" t="s">
        <v>976</v>
      </c>
    </row>
    <row r="1031" spans="1:27" x14ac:dyDescent="0.2">
      <c r="A1031" t="s">
        <v>1697</v>
      </c>
      <c r="B1031">
        <v>119398</v>
      </c>
      <c r="C1031">
        <v>40</v>
      </c>
      <c r="D1031" t="s">
        <v>1890</v>
      </c>
      <c r="E1031" t="s">
        <v>1891</v>
      </c>
      <c r="F1031" t="s">
        <v>71</v>
      </c>
      <c r="G1031" s="1">
        <v>45280</v>
      </c>
      <c r="I1031">
        <v>35</v>
      </c>
      <c r="K1031" t="s">
        <v>952</v>
      </c>
      <c r="L1031" t="s">
        <v>54</v>
      </c>
      <c r="M1031" t="b">
        <v>0</v>
      </c>
      <c r="N1031">
        <v>45</v>
      </c>
      <c r="T1031">
        <v>45</v>
      </c>
      <c r="U1031" t="s">
        <v>1887</v>
      </c>
      <c r="X1031" t="s">
        <v>2184</v>
      </c>
      <c r="Y1031" t="b">
        <v>1</v>
      </c>
      <c r="AA1031" t="s">
        <v>952</v>
      </c>
    </row>
    <row r="1032" spans="1:27" x14ac:dyDescent="0.2">
      <c r="A1032" t="s">
        <v>1683</v>
      </c>
      <c r="B1032">
        <v>126931</v>
      </c>
      <c r="C1032">
        <v>7</v>
      </c>
      <c r="D1032" t="s">
        <v>1890</v>
      </c>
      <c r="E1032" t="s">
        <v>1891</v>
      </c>
      <c r="F1032" t="s">
        <v>76</v>
      </c>
      <c r="G1032" s="1">
        <v>44104</v>
      </c>
      <c r="I1032">
        <v>16</v>
      </c>
      <c r="K1032" t="s">
        <v>952</v>
      </c>
      <c r="L1032" t="s">
        <v>973</v>
      </c>
      <c r="M1032" t="b">
        <v>0</v>
      </c>
      <c r="O1032">
        <v>11</v>
      </c>
      <c r="T1032">
        <v>11</v>
      </c>
      <c r="U1032" t="s">
        <v>1887</v>
      </c>
      <c r="V1032" t="s">
        <v>2570</v>
      </c>
      <c r="W1032" t="s">
        <v>1912</v>
      </c>
      <c r="X1032" t="s">
        <v>1913</v>
      </c>
      <c r="Y1032" t="b">
        <v>1</v>
      </c>
      <c r="Z1032">
        <v>11</v>
      </c>
      <c r="AA1032" t="s">
        <v>976</v>
      </c>
    </row>
    <row r="1033" spans="1:27" x14ac:dyDescent="0.2">
      <c r="A1033" t="s">
        <v>1683</v>
      </c>
      <c r="B1033">
        <v>126931</v>
      </c>
      <c r="C1033">
        <v>7</v>
      </c>
      <c r="D1033" t="s">
        <v>1890</v>
      </c>
      <c r="E1033" t="s">
        <v>1891</v>
      </c>
      <c r="F1033" t="s">
        <v>76</v>
      </c>
      <c r="G1033" s="1">
        <v>44104</v>
      </c>
      <c r="I1033">
        <v>16</v>
      </c>
      <c r="K1033" t="s">
        <v>952</v>
      </c>
      <c r="L1033" t="s">
        <v>973</v>
      </c>
      <c r="M1033" t="b">
        <v>0</v>
      </c>
      <c r="O1033">
        <v>11</v>
      </c>
      <c r="T1033">
        <v>11</v>
      </c>
      <c r="U1033" t="s">
        <v>1887</v>
      </c>
      <c r="X1033" t="s">
        <v>1913</v>
      </c>
      <c r="Y1033" t="b">
        <v>1</v>
      </c>
      <c r="AA1033" t="s">
        <v>952</v>
      </c>
    </row>
    <row r="1034" spans="1:27" x14ac:dyDescent="0.2">
      <c r="A1034" t="s">
        <v>1683</v>
      </c>
      <c r="B1034">
        <v>126931</v>
      </c>
      <c r="C1034">
        <v>7</v>
      </c>
      <c r="D1034" t="s">
        <v>1890</v>
      </c>
      <c r="E1034" t="s">
        <v>1891</v>
      </c>
      <c r="F1034" t="s">
        <v>76</v>
      </c>
      <c r="G1034" s="1">
        <v>44104</v>
      </c>
      <c r="I1034">
        <v>16</v>
      </c>
      <c r="K1034" t="s">
        <v>952</v>
      </c>
      <c r="L1034" t="s">
        <v>973</v>
      </c>
      <c r="M1034" t="b">
        <v>0</v>
      </c>
      <c r="O1034">
        <v>11</v>
      </c>
      <c r="T1034">
        <v>11</v>
      </c>
      <c r="U1034" t="s">
        <v>1887</v>
      </c>
      <c r="X1034" t="s">
        <v>2364</v>
      </c>
      <c r="Y1034" t="b">
        <v>1</v>
      </c>
      <c r="AA1034" t="s">
        <v>952</v>
      </c>
    </row>
    <row r="1035" spans="1:27" x14ac:dyDescent="0.2">
      <c r="A1035" t="s">
        <v>77</v>
      </c>
      <c r="B1035">
        <v>100239</v>
      </c>
      <c r="C1035">
        <v>113</v>
      </c>
      <c r="D1035" t="s">
        <v>1890</v>
      </c>
      <c r="E1035" t="s">
        <v>1891</v>
      </c>
      <c r="F1035" t="s">
        <v>58</v>
      </c>
      <c r="G1035" s="1">
        <v>45565</v>
      </c>
      <c r="H1035" s="1">
        <v>45644</v>
      </c>
      <c r="J1035">
        <v>31</v>
      </c>
      <c r="K1035" t="s">
        <v>53</v>
      </c>
      <c r="L1035" t="s">
        <v>54</v>
      </c>
      <c r="M1035" t="b">
        <v>0</v>
      </c>
      <c r="N1035">
        <v>100</v>
      </c>
      <c r="T1035">
        <v>100</v>
      </c>
      <c r="U1035" t="s">
        <v>1887</v>
      </c>
      <c r="V1035" t="s">
        <v>2571</v>
      </c>
      <c r="W1035" t="s">
        <v>2104</v>
      </c>
      <c r="X1035" t="s">
        <v>2241</v>
      </c>
      <c r="Y1035" t="b">
        <v>1</v>
      </c>
      <c r="Z1035">
        <v>70</v>
      </c>
      <c r="AA1035" t="s">
        <v>976</v>
      </c>
    </row>
    <row r="1036" spans="1:27" x14ac:dyDescent="0.2">
      <c r="A1036" t="s">
        <v>77</v>
      </c>
      <c r="B1036">
        <v>100239</v>
      </c>
      <c r="C1036">
        <v>113</v>
      </c>
      <c r="D1036" t="s">
        <v>1890</v>
      </c>
      <c r="E1036" t="s">
        <v>1891</v>
      </c>
      <c r="F1036" t="s">
        <v>58</v>
      </c>
      <c r="G1036" s="1">
        <v>45565</v>
      </c>
      <c r="H1036" s="1">
        <v>45644</v>
      </c>
      <c r="J1036">
        <v>31</v>
      </c>
      <c r="K1036" t="s">
        <v>53</v>
      </c>
      <c r="L1036" t="s">
        <v>54</v>
      </c>
      <c r="M1036" t="b">
        <v>0</v>
      </c>
      <c r="N1036">
        <v>100</v>
      </c>
      <c r="T1036">
        <v>100</v>
      </c>
      <c r="U1036" t="s">
        <v>1887</v>
      </c>
      <c r="V1036" t="s">
        <v>2572</v>
      </c>
      <c r="W1036" t="s">
        <v>2104</v>
      </c>
      <c r="X1036" t="s">
        <v>2241</v>
      </c>
      <c r="Y1036" t="b">
        <v>1</v>
      </c>
      <c r="Z1036">
        <v>30</v>
      </c>
      <c r="AA1036" t="s">
        <v>976</v>
      </c>
    </row>
    <row r="1037" spans="1:27" x14ac:dyDescent="0.2">
      <c r="A1037" t="s">
        <v>77</v>
      </c>
      <c r="B1037">
        <v>100239</v>
      </c>
      <c r="C1037">
        <v>113</v>
      </c>
      <c r="D1037" t="s">
        <v>1890</v>
      </c>
      <c r="E1037" t="s">
        <v>1891</v>
      </c>
      <c r="F1037" t="s">
        <v>58</v>
      </c>
      <c r="G1037" s="1">
        <v>45565</v>
      </c>
      <c r="H1037" s="1">
        <v>45644</v>
      </c>
      <c r="J1037">
        <v>31</v>
      </c>
      <c r="K1037" t="s">
        <v>53</v>
      </c>
      <c r="L1037" t="s">
        <v>54</v>
      </c>
      <c r="M1037" t="b">
        <v>0</v>
      </c>
      <c r="N1037">
        <v>100</v>
      </c>
      <c r="T1037">
        <v>100</v>
      </c>
      <c r="U1037" t="s">
        <v>1887</v>
      </c>
      <c r="X1037" t="s">
        <v>2241</v>
      </c>
      <c r="Y1037" t="b">
        <v>1</v>
      </c>
      <c r="AA1037" t="s">
        <v>53</v>
      </c>
    </row>
    <row r="1038" spans="1:27" x14ac:dyDescent="0.2">
      <c r="A1038" t="s">
        <v>459</v>
      </c>
      <c r="B1038">
        <v>201436</v>
      </c>
      <c r="C1038">
        <v>13</v>
      </c>
      <c r="D1038" t="s">
        <v>1978</v>
      </c>
      <c r="E1038" t="s">
        <v>2049</v>
      </c>
      <c r="F1038" t="s">
        <v>76</v>
      </c>
      <c r="G1038" s="1">
        <v>45807</v>
      </c>
      <c r="H1038" s="1">
        <v>45898</v>
      </c>
      <c r="I1038">
        <v>3</v>
      </c>
      <c r="J1038">
        <v>4</v>
      </c>
      <c r="K1038" t="s">
        <v>53</v>
      </c>
      <c r="L1038" t="s">
        <v>68</v>
      </c>
      <c r="M1038" t="b">
        <v>0</v>
      </c>
      <c r="P1038">
        <v>4</v>
      </c>
      <c r="T1038">
        <v>4</v>
      </c>
      <c r="U1038" t="s">
        <v>1887</v>
      </c>
      <c r="V1038" t="s">
        <v>2573</v>
      </c>
      <c r="W1038" t="s">
        <v>2100</v>
      </c>
      <c r="X1038" t="s">
        <v>1929</v>
      </c>
      <c r="Y1038" t="b">
        <v>1</v>
      </c>
      <c r="Z1038">
        <v>4</v>
      </c>
      <c r="AA1038" t="s">
        <v>976</v>
      </c>
    </row>
    <row r="1039" spans="1:27" x14ac:dyDescent="0.2">
      <c r="A1039" t="s">
        <v>459</v>
      </c>
      <c r="B1039">
        <v>201436</v>
      </c>
      <c r="C1039">
        <v>13</v>
      </c>
      <c r="D1039" t="s">
        <v>1978</v>
      </c>
      <c r="E1039" t="s">
        <v>2049</v>
      </c>
      <c r="F1039" t="s">
        <v>76</v>
      </c>
      <c r="G1039" s="1">
        <v>45807</v>
      </c>
      <c r="H1039" s="1">
        <v>45898</v>
      </c>
      <c r="I1039">
        <v>3</v>
      </c>
      <c r="J1039">
        <v>4</v>
      </c>
      <c r="K1039" t="s">
        <v>53</v>
      </c>
      <c r="L1039" t="s">
        <v>68</v>
      </c>
      <c r="M1039" t="b">
        <v>0</v>
      </c>
      <c r="P1039">
        <v>4</v>
      </c>
      <c r="T1039">
        <v>4</v>
      </c>
      <c r="U1039" t="s">
        <v>1887</v>
      </c>
      <c r="X1039" t="s">
        <v>1947</v>
      </c>
      <c r="Y1039" t="b">
        <v>1</v>
      </c>
      <c r="AA1039" t="s">
        <v>952</v>
      </c>
    </row>
    <row r="1040" spans="1:27" x14ac:dyDescent="0.2">
      <c r="A1040" t="s">
        <v>459</v>
      </c>
      <c r="B1040">
        <v>201436</v>
      </c>
      <c r="C1040">
        <v>13</v>
      </c>
      <c r="D1040" t="s">
        <v>1978</v>
      </c>
      <c r="E1040" t="s">
        <v>2049</v>
      </c>
      <c r="F1040" t="s">
        <v>76</v>
      </c>
      <c r="G1040" s="1">
        <v>45807</v>
      </c>
      <c r="H1040" s="1">
        <v>45898</v>
      </c>
      <c r="I1040">
        <v>3</v>
      </c>
      <c r="J1040">
        <v>4</v>
      </c>
      <c r="K1040" t="s">
        <v>53</v>
      </c>
      <c r="L1040" t="s">
        <v>68</v>
      </c>
      <c r="M1040" t="b">
        <v>0</v>
      </c>
      <c r="P1040">
        <v>4</v>
      </c>
      <c r="T1040">
        <v>4</v>
      </c>
      <c r="U1040" t="s">
        <v>1887</v>
      </c>
      <c r="X1040" t="s">
        <v>1929</v>
      </c>
      <c r="Y1040" t="b">
        <v>1</v>
      </c>
      <c r="AA1040" t="s">
        <v>53</v>
      </c>
    </row>
    <row r="1041" spans="1:27" x14ac:dyDescent="0.2">
      <c r="A1041" t="s">
        <v>74</v>
      </c>
      <c r="B1041">
        <v>129244</v>
      </c>
      <c r="C1041">
        <v>750</v>
      </c>
      <c r="D1041" t="s">
        <v>1890</v>
      </c>
      <c r="E1041" t="s">
        <v>1891</v>
      </c>
      <c r="F1041" t="s">
        <v>55</v>
      </c>
      <c r="G1041" s="1">
        <v>45623</v>
      </c>
      <c r="H1041" s="1">
        <v>45734</v>
      </c>
      <c r="I1041">
        <v>222</v>
      </c>
      <c r="J1041">
        <v>361</v>
      </c>
      <c r="K1041" t="s">
        <v>53</v>
      </c>
      <c r="L1041" t="s">
        <v>54</v>
      </c>
      <c r="M1041" t="b">
        <v>1</v>
      </c>
      <c r="N1041">
        <v>1050</v>
      </c>
      <c r="O1041">
        <v>215</v>
      </c>
      <c r="T1041">
        <v>1265</v>
      </c>
      <c r="U1041" t="s">
        <v>1887</v>
      </c>
      <c r="V1041" t="s">
        <v>2574</v>
      </c>
      <c r="W1041" t="s">
        <v>1918</v>
      </c>
      <c r="X1041" t="s">
        <v>1966</v>
      </c>
      <c r="Y1041" t="b">
        <v>1</v>
      </c>
      <c r="Z1041">
        <v>215</v>
      </c>
      <c r="AA1041" t="s">
        <v>976</v>
      </c>
    </row>
    <row r="1042" spans="1:27" x14ac:dyDescent="0.2">
      <c r="A1042" t="s">
        <v>74</v>
      </c>
      <c r="B1042">
        <v>129244</v>
      </c>
      <c r="C1042">
        <v>750</v>
      </c>
      <c r="D1042" t="s">
        <v>1890</v>
      </c>
      <c r="E1042" t="s">
        <v>1891</v>
      </c>
      <c r="F1042" t="s">
        <v>55</v>
      </c>
      <c r="G1042" s="1">
        <v>45623</v>
      </c>
      <c r="H1042" s="1">
        <v>45734</v>
      </c>
      <c r="I1042">
        <v>222</v>
      </c>
      <c r="J1042">
        <v>361</v>
      </c>
      <c r="K1042" t="s">
        <v>53</v>
      </c>
      <c r="L1042" t="s">
        <v>54</v>
      </c>
      <c r="M1042" t="b">
        <v>1</v>
      </c>
      <c r="N1042">
        <v>1050</v>
      </c>
      <c r="O1042">
        <v>215</v>
      </c>
      <c r="T1042">
        <v>1265</v>
      </c>
      <c r="U1042" t="s">
        <v>1887</v>
      </c>
      <c r="V1042" t="s">
        <v>2575</v>
      </c>
      <c r="W1042" t="s">
        <v>1905</v>
      </c>
      <c r="X1042" t="s">
        <v>2115</v>
      </c>
      <c r="Y1042" t="b">
        <v>1</v>
      </c>
      <c r="Z1042">
        <v>350</v>
      </c>
      <c r="AA1042" t="s">
        <v>976</v>
      </c>
    </row>
    <row r="1043" spans="1:27" x14ac:dyDescent="0.2">
      <c r="A1043" t="s">
        <v>74</v>
      </c>
      <c r="B1043">
        <v>129244</v>
      </c>
      <c r="C1043">
        <v>750</v>
      </c>
      <c r="D1043" t="s">
        <v>1890</v>
      </c>
      <c r="E1043" t="s">
        <v>1891</v>
      </c>
      <c r="F1043" t="s">
        <v>55</v>
      </c>
      <c r="G1043" s="1">
        <v>45623</v>
      </c>
      <c r="H1043" s="1">
        <v>45734</v>
      </c>
      <c r="I1043">
        <v>222</v>
      </c>
      <c r="J1043">
        <v>361</v>
      </c>
      <c r="K1043" t="s">
        <v>53</v>
      </c>
      <c r="L1043" t="s">
        <v>54</v>
      </c>
      <c r="M1043" t="b">
        <v>1</v>
      </c>
      <c r="N1043">
        <v>1050</v>
      </c>
      <c r="O1043">
        <v>215</v>
      </c>
      <c r="T1043">
        <v>1265</v>
      </c>
      <c r="U1043" t="s">
        <v>1887</v>
      </c>
      <c r="V1043" t="s">
        <v>2576</v>
      </c>
      <c r="W1043" t="s">
        <v>1905</v>
      </c>
      <c r="X1043" t="s">
        <v>2115</v>
      </c>
      <c r="Y1043" t="b">
        <v>1</v>
      </c>
      <c r="Z1043">
        <v>700</v>
      </c>
      <c r="AA1043" t="s">
        <v>976</v>
      </c>
    </row>
    <row r="1044" spans="1:27" x14ac:dyDescent="0.2">
      <c r="A1044" t="s">
        <v>74</v>
      </c>
      <c r="B1044">
        <v>129244</v>
      </c>
      <c r="C1044">
        <v>750</v>
      </c>
      <c r="D1044" t="s">
        <v>1890</v>
      </c>
      <c r="E1044" t="s">
        <v>1891</v>
      </c>
      <c r="F1044" t="s">
        <v>55</v>
      </c>
      <c r="G1044" s="1">
        <v>45623</v>
      </c>
      <c r="H1044" s="1">
        <v>45734</v>
      </c>
      <c r="I1044">
        <v>222</v>
      </c>
      <c r="J1044">
        <v>361</v>
      </c>
      <c r="K1044" t="s">
        <v>53</v>
      </c>
      <c r="L1044" t="s">
        <v>54</v>
      </c>
      <c r="M1044" t="b">
        <v>1</v>
      </c>
      <c r="N1044">
        <v>1050</v>
      </c>
      <c r="O1044">
        <v>215</v>
      </c>
      <c r="T1044">
        <v>1265</v>
      </c>
      <c r="U1044" t="s">
        <v>1887</v>
      </c>
      <c r="X1044" t="s">
        <v>1966</v>
      </c>
      <c r="Y1044" t="b">
        <v>1</v>
      </c>
      <c r="AA1044" t="s">
        <v>952</v>
      </c>
    </row>
    <row r="1045" spans="1:27" x14ac:dyDescent="0.2">
      <c r="A1045" t="s">
        <v>74</v>
      </c>
      <c r="B1045">
        <v>129244</v>
      </c>
      <c r="C1045">
        <v>750</v>
      </c>
      <c r="D1045" t="s">
        <v>1890</v>
      </c>
      <c r="E1045" t="s">
        <v>1891</v>
      </c>
      <c r="F1045" t="s">
        <v>55</v>
      </c>
      <c r="G1045" s="1">
        <v>45623</v>
      </c>
      <c r="H1045" s="1">
        <v>45734</v>
      </c>
      <c r="I1045">
        <v>222</v>
      </c>
      <c r="J1045">
        <v>361</v>
      </c>
      <c r="K1045" t="s">
        <v>53</v>
      </c>
      <c r="L1045" t="s">
        <v>54</v>
      </c>
      <c r="M1045" t="b">
        <v>1</v>
      </c>
      <c r="N1045">
        <v>1050</v>
      </c>
      <c r="O1045">
        <v>215</v>
      </c>
      <c r="T1045">
        <v>1265</v>
      </c>
      <c r="U1045" t="s">
        <v>1887</v>
      </c>
      <c r="X1045" t="s">
        <v>2115</v>
      </c>
      <c r="Y1045" t="b">
        <v>1</v>
      </c>
      <c r="AA1045" t="s">
        <v>53</v>
      </c>
    </row>
    <row r="1046" spans="1:27" x14ac:dyDescent="0.2">
      <c r="A1046" t="s">
        <v>1061</v>
      </c>
      <c r="B1046">
        <v>228700</v>
      </c>
      <c r="C1046">
        <v>380</v>
      </c>
      <c r="D1046" t="s">
        <v>1890</v>
      </c>
      <c r="E1046" t="s">
        <v>1891</v>
      </c>
      <c r="F1046" t="s">
        <v>58</v>
      </c>
      <c r="G1046" s="1">
        <v>45532</v>
      </c>
      <c r="H1046" s="1">
        <v>45630</v>
      </c>
      <c r="I1046">
        <v>139</v>
      </c>
      <c r="K1046" t="s">
        <v>952</v>
      </c>
      <c r="L1046" t="s">
        <v>54</v>
      </c>
      <c r="M1046" t="b">
        <v>0</v>
      </c>
      <c r="N1046">
        <v>550</v>
      </c>
      <c r="T1046">
        <v>550</v>
      </c>
      <c r="U1046" t="s">
        <v>1887</v>
      </c>
      <c r="V1046" t="s">
        <v>2577</v>
      </c>
      <c r="W1046" t="s">
        <v>2025</v>
      </c>
      <c r="X1046" t="s">
        <v>2118</v>
      </c>
      <c r="Y1046" t="b">
        <v>1</v>
      </c>
      <c r="Z1046">
        <v>550</v>
      </c>
      <c r="AA1046" t="s">
        <v>976</v>
      </c>
    </row>
    <row r="1047" spans="1:27" x14ac:dyDescent="0.2">
      <c r="A1047" t="s">
        <v>1061</v>
      </c>
      <c r="B1047">
        <v>228700</v>
      </c>
      <c r="C1047">
        <v>380</v>
      </c>
      <c r="D1047" t="s">
        <v>1890</v>
      </c>
      <c r="E1047" t="s">
        <v>1891</v>
      </c>
      <c r="F1047" t="s">
        <v>58</v>
      </c>
      <c r="G1047" s="1">
        <v>45532</v>
      </c>
      <c r="H1047" s="1">
        <v>45630</v>
      </c>
      <c r="I1047">
        <v>139</v>
      </c>
      <c r="K1047" t="s">
        <v>952</v>
      </c>
      <c r="L1047" t="s">
        <v>54</v>
      </c>
      <c r="M1047" t="b">
        <v>0</v>
      </c>
      <c r="N1047">
        <v>550</v>
      </c>
      <c r="T1047">
        <v>550</v>
      </c>
      <c r="U1047" t="s">
        <v>1887</v>
      </c>
      <c r="X1047" t="s">
        <v>2118</v>
      </c>
      <c r="Y1047" t="b">
        <v>1</v>
      </c>
      <c r="AA1047" t="s">
        <v>952</v>
      </c>
    </row>
    <row r="1048" spans="1:27" x14ac:dyDescent="0.2">
      <c r="A1048" t="s">
        <v>1061</v>
      </c>
      <c r="B1048">
        <v>228700</v>
      </c>
      <c r="C1048">
        <v>380</v>
      </c>
      <c r="D1048" t="s">
        <v>1890</v>
      </c>
      <c r="E1048" t="s">
        <v>1891</v>
      </c>
      <c r="F1048" t="s">
        <v>58</v>
      </c>
      <c r="G1048" s="1">
        <v>45532</v>
      </c>
      <c r="H1048" s="1">
        <v>45630</v>
      </c>
      <c r="I1048">
        <v>139</v>
      </c>
      <c r="K1048" t="s">
        <v>952</v>
      </c>
      <c r="L1048" t="s">
        <v>54</v>
      </c>
      <c r="M1048" t="b">
        <v>0</v>
      </c>
      <c r="N1048">
        <v>550</v>
      </c>
      <c r="T1048">
        <v>550</v>
      </c>
      <c r="U1048" t="s">
        <v>1887</v>
      </c>
      <c r="X1048" t="s">
        <v>1929</v>
      </c>
      <c r="Y1048" t="b">
        <v>1</v>
      </c>
      <c r="AA1048" t="s">
        <v>952</v>
      </c>
    </row>
    <row r="1049" spans="1:27" x14ac:dyDescent="0.2">
      <c r="A1049" t="s">
        <v>936</v>
      </c>
      <c r="B1049">
        <v>493696</v>
      </c>
      <c r="D1049" t="s">
        <v>2578</v>
      </c>
      <c r="E1049" t="s">
        <v>2579</v>
      </c>
      <c r="G1049" s="1">
        <v>45195</v>
      </c>
      <c r="J1049">
        <v>5374</v>
      </c>
      <c r="K1049" t="s">
        <v>53</v>
      </c>
      <c r="L1049" t="s">
        <v>54</v>
      </c>
      <c r="M1049" t="b">
        <v>0</v>
      </c>
      <c r="N1049">
        <v>15</v>
      </c>
      <c r="T1049">
        <v>15</v>
      </c>
      <c r="U1049" t="s">
        <v>1887</v>
      </c>
      <c r="V1049" t="s">
        <v>2580</v>
      </c>
      <c r="W1049" t="s">
        <v>1897</v>
      </c>
      <c r="X1049" t="s">
        <v>1899</v>
      </c>
      <c r="Y1049" t="b">
        <v>1</v>
      </c>
      <c r="Z1049">
        <v>15</v>
      </c>
      <c r="AA1049" t="s">
        <v>976</v>
      </c>
    </row>
    <row r="1050" spans="1:27" x14ac:dyDescent="0.2">
      <c r="A1050" t="s">
        <v>936</v>
      </c>
      <c r="B1050">
        <v>493696</v>
      </c>
      <c r="D1050" t="s">
        <v>2578</v>
      </c>
      <c r="E1050" t="s">
        <v>2579</v>
      </c>
      <c r="G1050" s="1">
        <v>45195</v>
      </c>
      <c r="J1050">
        <v>5374</v>
      </c>
      <c r="K1050" t="s">
        <v>53</v>
      </c>
      <c r="L1050" t="s">
        <v>54</v>
      </c>
      <c r="M1050" t="b">
        <v>0</v>
      </c>
      <c r="N1050">
        <v>15</v>
      </c>
      <c r="T1050">
        <v>15</v>
      </c>
      <c r="U1050" t="s">
        <v>1887</v>
      </c>
      <c r="X1050" t="s">
        <v>2364</v>
      </c>
      <c r="Y1050" t="b">
        <v>1</v>
      </c>
      <c r="AA1050" t="s">
        <v>53</v>
      </c>
    </row>
    <row r="1051" spans="1:27" x14ac:dyDescent="0.2">
      <c r="A1051" t="s">
        <v>936</v>
      </c>
      <c r="B1051">
        <v>493696</v>
      </c>
      <c r="D1051" t="s">
        <v>2578</v>
      </c>
      <c r="E1051" t="s">
        <v>2579</v>
      </c>
      <c r="G1051" s="1">
        <v>45195</v>
      </c>
      <c r="J1051">
        <v>5374</v>
      </c>
      <c r="K1051" t="s">
        <v>53</v>
      </c>
      <c r="L1051" t="s">
        <v>54</v>
      </c>
      <c r="M1051" t="b">
        <v>0</v>
      </c>
      <c r="N1051">
        <v>15</v>
      </c>
      <c r="T1051">
        <v>15</v>
      </c>
      <c r="U1051" t="s">
        <v>1887</v>
      </c>
      <c r="X1051" t="s">
        <v>1899</v>
      </c>
      <c r="Y1051" t="b">
        <v>1</v>
      </c>
      <c r="AA1051" t="s">
        <v>53</v>
      </c>
    </row>
    <row r="1052" spans="1:27" x14ac:dyDescent="0.2">
      <c r="A1052" t="s">
        <v>936</v>
      </c>
      <c r="B1052">
        <v>493696</v>
      </c>
      <c r="D1052" t="s">
        <v>2578</v>
      </c>
      <c r="E1052" t="s">
        <v>2579</v>
      </c>
      <c r="G1052" s="1">
        <v>45195</v>
      </c>
      <c r="J1052">
        <v>5374</v>
      </c>
      <c r="K1052" t="s">
        <v>53</v>
      </c>
      <c r="L1052" t="s">
        <v>54</v>
      </c>
      <c r="M1052" t="b">
        <v>0</v>
      </c>
      <c r="N1052">
        <v>15</v>
      </c>
      <c r="T1052">
        <v>15</v>
      </c>
      <c r="U1052" t="s">
        <v>1887</v>
      </c>
      <c r="X1052" t="s">
        <v>2061</v>
      </c>
      <c r="Y1052" t="b">
        <v>1</v>
      </c>
      <c r="AA1052" t="s">
        <v>53</v>
      </c>
    </row>
    <row r="1053" spans="1:27" x14ac:dyDescent="0.2">
      <c r="A1053" t="s">
        <v>530</v>
      </c>
      <c r="B1053">
        <v>216455</v>
      </c>
      <c r="C1053">
        <v>6</v>
      </c>
      <c r="D1053" t="s">
        <v>1890</v>
      </c>
      <c r="E1053" t="s">
        <v>1891</v>
      </c>
      <c r="F1053" t="s">
        <v>76</v>
      </c>
      <c r="G1053" s="1">
        <v>45728</v>
      </c>
      <c r="H1053" s="1">
        <v>45832</v>
      </c>
      <c r="J1053">
        <v>7</v>
      </c>
      <c r="K1053" t="s">
        <v>53</v>
      </c>
      <c r="L1053" t="s">
        <v>68</v>
      </c>
      <c r="M1053" t="b">
        <v>0</v>
      </c>
      <c r="P1053">
        <v>7</v>
      </c>
      <c r="T1053">
        <v>7</v>
      </c>
      <c r="U1053" t="s">
        <v>1887</v>
      </c>
      <c r="V1053" t="s">
        <v>2581</v>
      </c>
      <c r="W1053" t="s">
        <v>2100</v>
      </c>
      <c r="X1053" t="s">
        <v>1929</v>
      </c>
      <c r="Y1053" t="b">
        <v>1</v>
      </c>
      <c r="Z1053">
        <v>7</v>
      </c>
      <c r="AA1053" t="s">
        <v>976</v>
      </c>
    </row>
    <row r="1054" spans="1:27" x14ac:dyDescent="0.2">
      <c r="A1054" t="s">
        <v>530</v>
      </c>
      <c r="B1054">
        <v>216455</v>
      </c>
      <c r="C1054">
        <v>6</v>
      </c>
      <c r="D1054" t="s">
        <v>1890</v>
      </c>
      <c r="E1054" t="s">
        <v>1891</v>
      </c>
      <c r="F1054" t="s">
        <v>76</v>
      </c>
      <c r="G1054" s="1">
        <v>45728</v>
      </c>
      <c r="H1054" s="1">
        <v>45832</v>
      </c>
      <c r="J1054">
        <v>7</v>
      </c>
      <c r="K1054" t="s">
        <v>53</v>
      </c>
      <c r="L1054" t="s">
        <v>68</v>
      </c>
      <c r="M1054" t="b">
        <v>0</v>
      </c>
      <c r="P1054">
        <v>7</v>
      </c>
      <c r="T1054">
        <v>7</v>
      </c>
      <c r="U1054" t="s">
        <v>1887</v>
      </c>
      <c r="X1054" t="s">
        <v>1929</v>
      </c>
      <c r="Y1054" t="b">
        <v>1</v>
      </c>
      <c r="AA1054" t="s">
        <v>53</v>
      </c>
    </row>
    <row r="1055" spans="1:27" x14ac:dyDescent="0.2">
      <c r="A1055" t="s">
        <v>1578</v>
      </c>
      <c r="B1055">
        <v>231039</v>
      </c>
      <c r="D1055" t="s">
        <v>2578</v>
      </c>
      <c r="E1055" t="s">
        <v>2579</v>
      </c>
      <c r="G1055" s="1">
        <v>44102</v>
      </c>
      <c r="I1055">
        <v>720</v>
      </c>
      <c r="K1055" t="s">
        <v>952</v>
      </c>
      <c r="L1055" t="s">
        <v>973</v>
      </c>
      <c r="M1055" t="b">
        <v>0</v>
      </c>
      <c r="O1055">
        <v>480</v>
      </c>
      <c r="T1055">
        <v>480</v>
      </c>
      <c r="U1055" t="s">
        <v>1887</v>
      </c>
      <c r="V1055" t="s">
        <v>2582</v>
      </c>
      <c r="W1055" t="s">
        <v>2452</v>
      </c>
      <c r="X1055" t="s">
        <v>1916</v>
      </c>
      <c r="Y1055" t="b">
        <v>1</v>
      </c>
      <c r="Z1055">
        <v>240</v>
      </c>
      <c r="AA1055" t="s">
        <v>976</v>
      </c>
    </row>
    <row r="1056" spans="1:27" x14ac:dyDescent="0.2">
      <c r="A1056" t="s">
        <v>1578</v>
      </c>
      <c r="B1056">
        <v>231039</v>
      </c>
      <c r="D1056" t="s">
        <v>2578</v>
      </c>
      <c r="E1056" t="s">
        <v>2579</v>
      </c>
      <c r="G1056" s="1">
        <v>44102</v>
      </c>
      <c r="I1056">
        <v>720</v>
      </c>
      <c r="K1056" t="s">
        <v>952</v>
      </c>
      <c r="L1056" t="s">
        <v>973</v>
      </c>
      <c r="M1056" t="b">
        <v>0</v>
      </c>
      <c r="O1056">
        <v>480</v>
      </c>
      <c r="T1056">
        <v>480</v>
      </c>
      <c r="U1056" t="s">
        <v>1887</v>
      </c>
      <c r="V1056" t="s">
        <v>2583</v>
      </c>
      <c r="W1056" t="s">
        <v>1912</v>
      </c>
      <c r="X1056" t="s">
        <v>1916</v>
      </c>
      <c r="Y1056" t="b">
        <v>1</v>
      </c>
      <c r="Z1056">
        <v>240</v>
      </c>
      <c r="AA1056" t="s">
        <v>976</v>
      </c>
    </row>
    <row r="1057" spans="1:27" x14ac:dyDescent="0.2">
      <c r="A1057" t="s">
        <v>1578</v>
      </c>
      <c r="B1057">
        <v>231039</v>
      </c>
      <c r="D1057" t="s">
        <v>2578</v>
      </c>
      <c r="E1057" t="s">
        <v>2579</v>
      </c>
      <c r="G1057" s="1">
        <v>44102</v>
      </c>
      <c r="I1057">
        <v>720</v>
      </c>
      <c r="K1057" t="s">
        <v>952</v>
      </c>
      <c r="L1057" t="s">
        <v>973</v>
      </c>
      <c r="M1057" t="b">
        <v>0</v>
      </c>
      <c r="O1057">
        <v>480</v>
      </c>
      <c r="T1057">
        <v>480</v>
      </c>
      <c r="U1057" t="s">
        <v>1887</v>
      </c>
      <c r="X1057" t="s">
        <v>1916</v>
      </c>
      <c r="Y1057" t="b">
        <v>1</v>
      </c>
      <c r="AA1057" t="s">
        <v>952</v>
      </c>
    </row>
    <row r="1058" spans="1:27" x14ac:dyDescent="0.2">
      <c r="A1058" t="s">
        <v>1391</v>
      </c>
      <c r="B1058">
        <v>507860</v>
      </c>
      <c r="D1058" t="s">
        <v>2578</v>
      </c>
      <c r="E1058" t="s">
        <v>2579</v>
      </c>
      <c r="G1058" s="1">
        <v>44099</v>
      </c>
      <c r="I1058">
        <v>25</v>
      </c>
      <c r="K1058" t="s">
        <v>952</v>
      </c>
      <c r="L1058" t="s">
        <v>973</v>
      </c>
      <c r="M1058" t="b">
        <v>0</v>
      </c>
      <c r="O1058">
        <v>25</v>
      </c>
      <c r="T1058">
        <v>25</v>
      </c>
      <c r="U1058" t="s">
        <v>1887</v>
      </c>
      <c r="V1058" t="s">
        <v>2584</v>
      </c>
      <c r="W1058" t="s">
        <v>1889</v>
      </c>
      <c r="X1058" t="s">
        <v>1913</v>
      </c>
      <c r="Y1058" t="b">
        <v>1</v>
      </c>
      <c r="Z1058">
        <v>25</v>
      </c>
      <c r="AA1058" t="s">
        <v>976</v>
      </c>
    </row>
    <row r="1059" spans="1:27" x14ac:dyDescent="0.2">
      <c r="A1059" t="s">
        <v>1391</v>
      </c>
      <c r="B1059">
        <v>507860</v>
      </c>
      <c r="D1059" t="s">
        <v>2578</v>
      </c>
      <c r="E1059" t="s">
        <v>2579</v>
      </c>
      <c r="G1059" s="1">
        <v>44099</v>
      </c>
      <c r="I1059">
        <v>25</v>
      </c>
      <c r="K1059" t="s">
        <v>952</v>
      </c>
      <c r="L1059" t="s">
        <v>973</v>
      </c>
      <c r="M1059" t="b">
        <v>0</v>
      </c>
      <c r="O1059">
        <v>25</v>
      </c>
      <c r="T1059">
        <v>25</v>
      </c>
      <c r="U1059" t="s">
        <v>1887</v>
      </c>
      <c r="X1059" t="s">
        <v>1913</v>
      </c>
      <c r="Y1059" t="b">
        <v>1</v>
      </c>
      <c r="AA1059" t="s">
        <v>952</v>
      </c>
    </row>
    <row r="1060" spans="1:27" x14ac:dyDescent="0.2">
      <c r="A1060" t="s">
        <v>1539</v>
      </c>
      <c r="B1060">
        <v>312926</v>
      </c>
      <c r="C1060">
        <v>10</v>
      </c>
      <c r="D1060" t="s">
        <v>1890</v>
      </c>
      <c r="E1060" t="s">
        <v>1891</v>
      </c>
      <c r="F1060" t="s">
        <v>76</v>
      </c>
      <c r="G1060" s="1">
        <v>45275</v>
      </c>
      <c r="I1060">
        <v>14</v>
      </c>
      <c r="K1060" t="s">
        <v>952</v>
      </c>
      <c r="L1060" t="s">
        <v>54</v>
      </c>
      <c r="M1060" t="b">
        <v>0</v>
      </c>
      <c r="N1060">
        <v>10</v>
      </c>
      <c r="T1060">
        <v>10</v>
      </c>
      <c r="U1060" t="s">
        <v>1887</v>
      </c>
      <c r="V1060" t="s">
        <v>2585</v>
      </c>
      <c r="W1060" t="s">
        <v>2491</v>
      </c>
      <c r="X1060" t="s">
        <v>2015</v>
      </c>
      <c r="Y1060" t="b">
        <v>1</v>
      </c>
      <c r="Z1060">
        <v>10</v>
      </c>
      <c r="AA1060" t="s">
        <v>976</v>
      </c>
    </row>
    <row r="1061" spans="1:27" x14ac:dyDescent="0.2">
      <c r="A1061" t="s">
        <v>1539</v>
      </c>
      <c r="B1061">
        <v>312926</v>
      </c>
      <c r="C1061">
        <v>10</v>
      </c>
      <c r="D1061" t="s">
        <v>1890</v>
      </c>
      <c r="E1061" t="s">
        <v>1891</v>
      </c>
      <c r="F1061" t="s">
        <v>76</v>
      </c>
      <c r="G1061" s="1">
        <v>45275</v>
      </c>
      <c r="I1061">
        <v>14</v>
      </c>
      <c r="K1061" t="s">
        <v>952</v>
      </c>
      <c r="L1061" t="s">
        <v>54</v>
      </c>
      <c r="M1061" t="b">
        <v>0</v>
      </c>
      <c r="N1061">
        <v>10</v>
      </c>
      <c r="T1061">
        <v>10</v>
      </c>
      <c r="U1061" t="s">
        <v>1887</v>
      </c>
      <c r="X1061" t="s">
        <v>2015</v>
      </c>
      <c r="Y1061" t="b">
        <v>1</v>
      </c>
      <c r="AA1061" t="s">
        <v>952</v>
      </c>
    </row>
    <row r="1062" spans="1:27" x14ac:dyDescent="0.2">
      <c r="A1062" t="s">
        <v>1712</v>
      </c>
      <c r="B1062">
        <v>115708</v>
      </c>
      <c r="C1062">
        <v>23</v>
      </c>
      <c r="D1062" t="s">
        <v>1890</v>
      </c>
      <c r="E1062" t="s">
        <v>1891</v>
      </c>
      <c r="F1062" t="s">
        <v>76</v>
      </c>
      <c r="G1062" s="1">
        <v>45273</v>
      </c>
      <c r="I1062">
        <v>94</v>
      </c>
      <c r="K1062" t="s">
        <v>952</v>
      </c>
      <c r="L1062" t="s">
        <v>54</v>
      </c>
      <c r="M1062" t="b">
        <v>0</v>
      </c>
      <c r="N1062">
        <v>82</v>
      </c>
      <c r="T1062">
        <v>82</v>
      </c>
      <c r="U1062" t="s">
        <v>1887</v>
      </c>
      <c r="V1062" t="s">
        <v>2586</v>
      </c>
      <c r="W1062" t="s">
        <v>1972</v>
      </c>
      <c r="X1062" t="s">
        <v>1983</v>
      </c>
      <c r="Y1062" t="b">
        <v>1</v>
      </c>
      <c r="Z1062">
        <v>32</v>
      </c>
      <c r="AA1062" t="s">
        <v>976</v>
      </c>
    </row>
    <row r="1063" spans="1:27" x14ac:dyDescent="0.2">
      <c r="A1063" t="s">
        <v>1712</v>
      </c>
      <c r="B1063">
        <v>115708</v>
      </c>
      <c r="C1063">
        <v>23</v>
      </c>
      <c r="D1063" t="s">
        <v>1890</v>
      </c>
      <c r="E1063" t="s">
        <v>1891</v>
      </c>
      <c r="F1063" t="s">
        <v>76</v>
      </c>
      <c r="G1063" s="1">
        <v>45273</v>
      </c>
      <c r="I1063">
        <v>94</v>
      </c>
      <c r="K1063" t="s">
        <v>952</v>
      </c>
      <c r="L1063" t="s">
        <v>54</v>
      </c>
      <c r="M1063" t="b">
        <v>0</v>
      </c>
      <c r="N1063">
        <v>82</v>
      </c>
      <c r="T1063">
        <v>82</v>
      </c>
      <c r="U1063" t="s">
        <v>1887</v>
      </c>
      <c r="V1063" t="s">
        <v>2587</v>
      </c>
      <c r="W1063" t="s">
        <v>2043</v>
      </c>
      <c r="X1063" t="s">
        <v>1983</v>
      </c>
      <c r="Y1063" t="b">
        <v>1</v>
      </c>
      <c r="Z1063">
        <v>8</v>
      </c>
      <c r="AA1063" t="s">
        <v>976</v>
      </c>
    </row>
    <row r="1064" spans="1:27" x14ac:dyDescent="0.2">
      <c r="A1064" t="s">
        <v>1712</v>
      </c>
      <c r="B1064">
        <v>115708</v>
      </c>
      <c r="C1064">
        <v>23</v>
      </c>
      <c r="D1064" t="s">
        <v>1890</v>
      </c>
      <c r="E1064" t="s">
        <v>1891</v>
      </c>
      <c r="F1064" t="s">
        <v>76</v>
      </c>
      <c r="G1064" s="1">
        <v>45273</v>
      </c>
      <c r="I1064">
        <v>94</v>
      </c>
      <c r="K1064" t="s">
        <v>952</v>
      </c>
      <c r="L1064" t="s">
        <v>54</v>
      </c>
      <c r="M1064" t="b">
        <v>0</v>
      </c>
      <c r="N1064">
        <v>82</v>
      </c>
      <c r="T1064">
        <v>82</v>
      </c>
      <c r="U1064" t="s">
        <v>1887</v>
      </c>
      <c r="V1064" t="s">
        <v>2588</v>
      </c>
      <c r="W1064" t="s">
        <v>1923</v>
      </c>
      <c r="X1064" t="s">
        <v>1983</v>
      </c>
      <c r="Y1064" t="b">
        <v>1</v>
      </c>
      <c r="Z1064">
        <v>8</v>
      </c>
      <c r="AA1064" t="s">
        <v>976</v>
      </c>
    </row>
    <row r="1065" spans="1:27" x14ac:dyDescent="0.2">
      <c r="A1065" t="s">
        <v>1712</v>
      </c>
      <c r="B1065">
        <v>115708</v>
      </c>
      <c r="C1065">
        <v>23</v>
      </c>
      <c r="D1065" t="s">
        <v>1890</v>
      </c>
      <c r="E1065" t="s">
        <v>1891</v>
      </c>
      <c r="F1065" t="s">
        <v>76</v>
      </c>
      <c r="G1065" s="1">
        <v>45273</v>
      </c>
      <c r="I1065">
        <v>94</v>
      </c>
      <c r="K1065" t="s">
        <v>952</v>
      </c>
      <c r="L1065" t="s">
        <v>54</v>
      </c>
      <c r="M1065" t="b">
        <v>0</v>
      </c>
      <c r="N1065">
        <v>82</v>
      </c>
      <c r="T1065">
        <v>82</v>
      </c>
      <c r="U1065" t="s">
        <v>1887</v>
      </c>
      <c r="V1065" t="s">
        <v>2589</v>
      </c>
      <c r="W1065" t="s">
        <v>1972</v>
      </c>
      <c r="X1065" t="s">
        <v>1983</v>
      </c>
      <c r="Y1065" t="b">
        <v>1</v>
      </c>
      <c r="Z1065">
        <v>32</v>
      </c>
      <c r="AA1065" t="s">
        <v>976</v>
      </c>
    </row>
    <row r="1066" spans="1:27" x14ac:dyDescent="0.2">
      <c r="A1066" t="s">
        <v>1712</v>
      </c>
      <c r="B1066">
        <v>115708</v>
      </c>
      <c r="C1066">
        <v>23</v>
      </c>
      <c r="D1066" t="s">
        <v>1890</v>
      </c>
      <c r="E1066" t="s">
        <v>1891</v>
      </c>
      <c r="F1066" t="s">
        <v>76</v>
      </c>
      <c r="G1066" s="1">
        <v>45273</v>
      </c>
      <c r="I1066">
        <v>94</v>
      </c>
      <c r="K1066" t="s">
        <v>952</v>
      </c>
      <c r="L1066" t="s">
        <v>54</v>
      </c>
      <c r="M1066" t="b">
        <v>0</v>
      </c>
      <c r="N1066">
        <v>82</v>
      </c>
      <c r="T1066">
        <v>82</v>
      </c>
      <c r="U1066" t="s">
        <v>1887</v>
      </c>
      <c r="V1066" t="s">
        <v>2590</v>
      </c>
      <c r="W1066" t="s">
        <v>1972</v>
      </c>
      <c r="X1066" t="s">
        <v>1983</v>
      </c>
      <c r="Y1066" t="b">
        <v>1</v>
      </c>
      <c r="AA1066" t="s">
        <v>952</v>
      </c>
    </row>
    <row r="1067" spans="1:27" x14ac:dyDescent="0.2">
      <c r="A1067" t="s">
        <v>1712</v>
      </c>
      <c r="B1067">
        <v>115708</v>
      </c>
      <c r="C1067">
        <v>23</v>
      </c>
      <c r="D1067" t="s">
        <v>1890</v>
      </c>
      <c r="E1067" t="s">
        <v>1891</v>
      </c>
      <c r="F1067" t="s">
        <v>76</v>
      </c>
      <c r="G1067" s="1">
        <v>45273</v>
      </c>
      <c r="I1067">
        <v>94</v>
      </c>
      <c r="K1067" t="s">
        <v>952</v>
      </c>
      <c r="L1067" t="s">
        <v>54</v>
      </c>
      <c r="M1067" t="b">
        <v>0</v>
      </c>
      <c r="N1067">
        <v>82</v>
      </c>
      <c r="T1067">
        <v>82</v>
      </c>
      <c r="U1067" t="s">
        <v>1887</v>
      </c>
      <c r="V1067" t="s">
        <v>2591</v>
      </c>
      <c r="W1067" t="s">
        <v>2025</v>
      </c>
      <c r="X1067" t="s">
        <v>1983</v>
      </c>
      <c r="Y1067" t="b">
        <v>1</v>
      </c>
      <c r="Z1067">
        <v>2</v>
      </c>
      <c r="AA1067" t="s">
        <v>976</v>
      </c>
    </row>
    <row r="1068" spans="1:27" x14ac:dyDescent="0.2">
      <c r="A1068" t="s">
        <v>1712</v>
      </c>
      <c r="B1068">
        <v>115708</v>
      </c>
      <c r="C1068">
        <v>23</v>
      </c>
      <c r="D1068" t="s">
        <v>1890</v>
      </c>
      <c r="E1068" t="s">
        <v>1891</v>
      </c>
      <c r="F1068" t="s">
        <v>76</v>
      </c>
      <c r="G1068" s="1">
        <v>45273</v>
      </c>
      <c r="I1068">
        <v>94</v>
      </c>
      <c r="K1068" t="s">
        <v>952</v>
      </c>
      <c r="L1068" t="s">
        <v>54</v>
      </c>
      <c r="M1068" t="b">
        <v>0</v>
      </c>
      <c r="N1068">
        <v>82</v>
      </c>
      <c r="T1068">
        <v>82</v>
      </c>
      <c r="U1068" t="s">
        <v>1887</v>
      </c>
      <c r="V1068" t="s">
        <v>2592</v>
      </c>
      <c r="W1068" t="s">
        <v>2025</v>
      </c>
      <c r="X1068" t="s">
        <v>1983</v>
      </c>
      <c r="Y1068" t="b">
        <v>1</v>
      </c>
      <c r="AA1068" t="s">
        <v>952</v>
      </c>
    </row>
    <row r="1069" spans="1:27" x14ac:dyDescent="0.2">
      <c r="A1069" t="s">
        <v>1712</v>
      </c>
      <c r="B1069">
        <v>115708</v>
      </c>
      <c r="C1069">
        <v>23</v>
      </c>
      <c r="D1069" t="s">
        <v>1890</v>
      </c>
      <c r="E1069" t="s">
        <v>1891</v>
      </c>
      <c r="F1069" t="s">
        <v>76</v>
      </c>
      <c r="G1069" s="1">
        <v>45273</v>
      </c>
      <c r="I1069">
        <v>94</v>
      </c>
      <c r="K1069" t="s">
        <v>952</v>
      </c>
      <c r="L1069" t="s">
        <v>54</v>
      </c>
      <c r="M1069" t="b">
        <v>0</v>
      </c>
      <c r="N1069">
        <v>82</v>
      </c>
      <c r="T1069">
        <v>82</v>
      </c>
      <c r="U1069" t="s">
        <v>1887</v>
      </c>
      <c r="X1069" t="s">
        <v>1983</v>
      </c>
      <c r="Y1069" t="b">
        <v>1</v>
      </c>
      <c r="AA1069" t="s">
        <v>952</v>
      </c>
    </row>
    <row r="1070" spans="1:27" x14ac:dyDescent="0.2">
      <c r="A1070" t="s">
        <v>1058</v>
      </c>
      <c r="B1070">
        <v>459129</v>
      </c>
      <c r="C1070">
        <v>256</v>
      </c>
      <c r="D1070" t="s">
        <v>1890</v>
      </c>
      <c r="E1070" t="s">
        <v>1891</v>
      </c>
      <c r="F1070" t="s">
        <v>58</v>
      </c>
      <c r="G1070" s="1">
        <v>45252</v>
      </c>
      <c r="H1070" s="1">
        <v>45686</v>
      </c>
      <c r="I1070">
        <v>260</v>
      </c>
      <c r="J1070">
        <v>260</v>
      </c>
      <c r="K1070" t="s">
        <v>952</v>
      </c>
      <c r="L1070" t="s">
        <v>54</v>
      </c>
      <c r="M1070" t="b">
        <v>0</v>
      </c>
      <c r="N1070">
        <v>252</v>
      </c>
      <c r="T1070">
        <v>252</v>
      </c>
      <c r="U1070" t="s">
        <v>1887</v>
      </c>
      <c r="V1070" t="s">
        <v>2593</v>
      </c>
      <c r="W1070" t="s">
        <v>2009</v>
      </c>
      <c r="X1070" t="s">
        <v>1968</v>
      </c>
      <c r="Y1070" t="b">
        <v>1</v>
      </c>
      <c r="Z1070">
        <v>252</v>
      </c>
      <c r="AA1070" t="s">
        <v>976</v>
      </c>
    </row>
    <row r="1071" spans="1:27" x14ac:dyDescent="0.2">
      <c r="A1071" t="s">
        <v>1058</v>
      </c>
      <c r="B1071">
        <v>459129</v>
      </c>
      <c r="C1071">
        <v>256</v>
      </c>
      <c r="D1071" t="s">
        <v>1890</v>
      </c>
      <c r="E1071" t="s">
        <v>1891</v>
      </c>
      <c r="F1071" t="s">
        <v>58</v>
      </c>
      <c r="G1071" s="1">
        <v>45252</v>
      </c>
      <c r="H1071" s="1">
        <v>45686</v>
      </c>
      <c r="I1071">
        <v>260</v>
      </c>
      <c r="J1071">
        <v>260</v>
      </c>
      <c r="K1071" t="s">
        <v>952</v>
      </c>
      <c r="L1071" t="s">
        <v>54</v>
      </c>
      <c r="M1071" t="b">
        <v>0</v>
      </c>
      <c r="N1071">
        <v>252</v>
      </c>
      <c r="T1071">
        <v>252</v>
      </c>
      <c r="U1071" t="s">
        <v>1887</v>
      </c>
      <c r="X1071" t="s">
        <v>1968</v>
      </c>
      <c r="Y1071" t="b">
        <v>1</v>
      </c>
      <c r="AA1071" t="s">
        <v>952</v>
      </c>
    </row>
    <row r="1072" spans="1:27" x14ac:dyDescent="0.2">
      <c r="A1072" t="s">
        <v>1218</v>
      </c>
      <c r="B1072">
        <v>485753</v>
      </c>
      <c r="C1072">
        <v>125</v>
      </c>
      <c r="D1072" t="s">
        <v>1978</v>
      </c>
      <c r="E1072" t="s">
        <v>1979</v>
      </c>
      <c r="F1072" t="s">
        <v>58</v>
      </c>
      <c r="G1072" s="1">
        <v>45852</v>
      </c>
      <c r="H1072" s="1">
        <v>45929</v>
      </c>
      <c r="I1072">
        <v>335</v>
      </c>
      <c r="K1072" t="s">
        <v>952</v>
      </c>
      <c r="L1072" t="s">
        <v>54</v>
      </c>
      <c r="M1072" t="b">
        <v>1</v>
      </c>
      <c r="N1072">
        <v>175</v>
      </c>
      <c r="O1072">
        <v>150</v>
      </c>
      <c r="T1072">
        <v>325</v>
      </c>
      <c r="U1072" t="s">
        <v>1887</v>
      </c>
      <c r="V1072" t="s">
        <v>2594</v>
      </c>
      <c r="W1072" t="s">
        <v>1995</v>
      </c>
      <c r="X1072" t="s">
        <v>1913</v>
      </c>
      <c r="Y1072" t="b">
        <v>1</v>
      </c>
      <c r="Z1072">
        <v>150</v>
      </c>
      <c r="AA1072" t="s">
        <v>976</v>
      </c>
    </row>
    <row r="1073" spans="1:27" x14ac:dyDescent="0.2">
      <c r="A1073" t="s">
        <v>1218</v>
      </c>
      <c r="B1073">
        <v>485753</v>
      </c>
      <c r="C1073">
        <v>125</v>
      </c>
      <c r="D1073" t="s">
        <v>1978</v>
      </c>
      <c r="E1073" t="s">
        <v>1979</v>
      </c>
      <c r="F1073" t="s">
        <v>58</v>
      </c>
      <c r="G1073" s="1">
        <v>45852</v>
      </c>
      <c r="H1073" s="1">
        <v>45929</v>
      </c>
      <c r="I1073">
        <v>335</v>
      </c>
      <c r="K1073" t="s">
        <v>952</v>
      </c>
      <c r="L1073" t="s">
        <v>54</v>
      </c>
      <c r="M1073" t="b">
        <v>1</v>
      </c>
      <c r="N1073">
        <v>175</v>
      </c>
      <c r="O1073">
        <v>150</v>
      </c>
      <c r="T1073">
        <v>325</v>
      </c>
      <c r="U1073" t="s">
        <v>1887</v>
      </c>
      <c r="V1073" t="s">
        <v>2595</v>
      </c>
      <c r="W1073" t="s">
        <v>1897</v>
      </c>
      <c r="X1073" t="s">
        <v>1898</v>
      </c>
      <c r="Y1073" t="b">
        <v>1</v>
      </c>
      <c r="Z1073">
        <v>175</v>
      </c>
      <c r="AA1073" t="s">
        <v>976</v>
      </c>
    </row>
    <row r="1074" spans="1:27" x14ac:dyDescent="0.2">
      <c r="A1074" t="s">
        <v>1218</v>
      </c>
      <c r="B1074">
        <v>485753</v>
      </c>
      <c r="C1074">
        <v>125</v>
      </c>
      <c r="D1074" t="s">
        <v>1978</v>
      </c>
      <c r="E1074" t="s">
        <v>1979</v>
      </c>
      <c r="F1074" t="s">
        <v>58</v>
      </c>
      <c r="G1074" s="1">
        <v>45852</v>
      </c>
      <c r="H1074" s="1">
        <v>45929</v>
      </c>
      <c r="I1074">
        <v>335</v>
      </c>
      <c r="K1074" t="s">
        <v>952</v>
      </c>
      <c r="L1074" t="s">
        <v>54</v>
      </c>
      <c r="M1074" t="b">
        <v>1</v>
      </c>
      <c r="N1074">
        <v>175</v>
      </c>
      <c r="O1074">
        <v>150</v>
      </c>
      <c r="T1074">
        <v>325</v>
      </c>
      <c r="U1074" t="s">
        <v>1887</v>
      </c>
      <c r="X1074" t="s">
        <v>1913</v>
      </c>
      <c r="Y1074" t="b">
        <v>1</v>
      </c>
      <c r="AA1074" t="s">
        <v>952</v>
      </c>
    </row>
    <row r="1075" spans="1:27" x14ac:dyDescent="0.2">
      <c r="A1075" t="s">
        <v>1218</v>
      </c>
      <c r="B1075">
        <v>485753</v>
      </c>
      <c r="C1075">
        <v>125</v>
      </c>
      <c r="D1075" t="s">
        <v>1978</v>
      </c>
      <c r="E1075" t="s">
        <v>1979</v>
      </c>
      <c r="F1075" t="s">
        <v>58</v>
      </c>
      <c r="G1075" s="1">
        <v>45852</v>
      </c>
      <c r="H1075" s="1">
        <v>45929</v>
      </c>
      <c r="I1075">
        <v>335</v>
      </c>
      <c r="K1075" t="s">
        <v>952</v>
      </c>
      <c r="L1075" t="s">
        <v>54</v>
      </c>
      <c r="M1075" t="b">
        <v>1</v>
      </c>
      <c r="N1075">
        <v>175</v>
      </c>
      <c r="O1075">
        <v>150</v>
      </c>
      <c r="T1075">
        <v>325</v>
      </c>
      <c r="U1075" t="s">
        <v>1887</v>
      </c>
      <c r="X1075" t="s">
        <v>1898</v>
      </c>
      <c r="Y1075" t="b">
        <v>1</v>
      </c>
      <c r="AA1075" t="s">
        <v>952</v>
      </c>
    </row>
    <row r="1076" spans="1:27" x14ac:dyDescent="0.2">
      <c r="A1076" t="s">
        <v>1636</v>
      </c>
      <c r="B1076">
        <v>151516</v>
      </c>
      <c r="C1076">
        <v>1690</v>
      </c>
      <c r="D1076" t="s">
        <v>1890</v>
      </c>
      <c r="E1076" t="s">
        <v>1891</v>
      </c>
      <c r="F1076" t="s">
        <v>55</v>
      </c>
      <c r="G1076" s="1">
        <v>44208</v>
      </c>
      <c r="I1076">
        <v>265</v>
      </c>
      <c r="K1076" t="s">
        <v>952</v>
      </c>
      <c r="L1076" t="s">
        <v>973</v>
      </c>
      <c r="M1076" t="b">
        <v>0</v>
      </c>
      <c r="O1076">
        <v>257</v>
      </c>
      <c r="T1076">
        <v>257</v>
      </c>
      <c r="U1076" t="s">
        <v>1887</v>
      </c>
      <c r="V1076" t="s">
        <v>2596</v>
      </c>
      <c r="W1076" t="s">
        <v>1918</v>
      </c>
      <c r="X1076" t="s">
        <v>1966</v>
      </c>
      <c r="Y1076" t="b">
        <v>1</v>
      </c>
      <c r="Z1076">
        <v>257</v>
      </c>
      <c r="AA1076" t="s">
        <v>976</v>
      </c>
    </row>
    <row r="1077" spans="1:27" x14ac:dyDescent="0.2">
      <c r="A1077" t="s">
        <v>1636</v>
      </c>
      <c r="B1077">
        <v>151516</v>
      </c>
      <c r="C1077">
        <v>1690</v>
      </c>
      <c r="D1077" t="s">
        <v>1890</v>
      </c>
      <c r="E1077" t="s">
        <v>1891</v>
      </c>
      <c r="F1077" t="s">
        <v>55</v>
      </c>
      <c r="G1077" s="1">
        <v>44208</v>
      </c>
      <c r="I1077">
        <v>265</v>
      </c>
      <c r="K1077" t="s">
        <v>952</v>
      </c>
      <c r="L1077" t="s">
        <v>973</v>
      </c>
      <c r="M1077" t="b">
        <v>0</v>
      </c>
      <c r="O1077">
        <v>257</v>
      </c>
      <c r="T1077">
        <v>257</v>
      </c>
      <c r="U1077" t="s">
        <v>1887</v>
      </c>
      <c r="X1077" t="s">
        <v>1966</v>
      </c>
      <c r="Y1077" t="b">
        <v>1</v>
      </c>
      <c r="AA1077" t="s">
        <v>952</v>
      </c>
    </row>
    <row r="1078" spans="1:27" x14ac:dyDescent="0.2">
      <c r="A1078" t="s">
        <v>1507</v>
      </c>
      <c r="B1078">
        <v>326651</v>
      </c>
      <c r="C1078">
        <v>19</v>
      </c>
      <c r="D1078" t="s">
        <v>1890</v>
      </c>
      <c r="E1078" t="s">
        <v>1891</v>
      </c>
      <c r="F1078" t="s">
        <v>76</v>
      </c>
      <c r="G1078" s="1">
        <v>45279</v>
      </c>
      <c r="I1078">
        <v>29</v>
      </c>
      <c r="K1078" t="s">
        <v>952</v>
      </c>
      <c r="L1078" t="s">
        <v>54</v>
      </c>
      <c r="M1078" t="b">
        <v>0</v>
      </c>
      <c r="N1078">
        <v>26</v>
      </c>
      <c r="T1078">
        <v>26</v>
      </c>
      <c r="U1078" t="s">
        <v>1887</v>
      </c>
      <c r="V1078" t="s">
        <v>2597</v>
      </c>
      <c r="W1078" t="s">
        <v>2296</v>
      </c>
      <c r="X1078" t="s">
        <v>2280</v>
      </c>
      <c r="Y1078" t="b">
        <v>1</v>
      </c>
      <c r="Z1078">
        <v>26</v>
      </c>
      <c r="AA1078" t="s">
        <v>976</v>
      </c>
    </row>
    <row r="1079" spans="1:27" x14ac:dyDescent="0.2">
      <c r="A1079" t="s">
        <v>1507</v>
      </c>
      <c r="B1079">
        <v>326651</v>
      </c>
      <c r="C1079">
        <v>19</v>
      </c>
      <c r="D1079" t="s">
        <v>1890</v>
      </c>
      <c r="E1079" t="s">
        <v>1891</v>
      </c>
      <c r="F1079" t="s">
        <v>76</v>
      </c>
      <c r="G1079" s="1">
        <v>45279</v>
      </c>
      <c r="I1079">
        <v>29</v>
      </c>
      <c r="K1079" t="s">
        <v>952</v>
      </c>
      <c r="L1079" t="s">
        <v>54</v>
      </c>
      <c r="M1079" t="b">
        <v>0</v>
      </c>
      <c r="N1079">
        <v>26</v>
      </c>
      <c r="T1079">
        <v>26</v>
      </c>
      <c r="U1079" t="s">
        <v>1887</v>
      </c>
      <c r="X1079" t="s">
        <v>2280</v>
      </c>
      <c r="Y1079" t="b">
        <v>1</v>
      </c>
      <c r="AA1079" t="s">
        <v>952</v>
      </c>
    </row>
    <row r="1080" spans="1:27" x14ac:dyDescent="0.2">
      <c r="A1080" t="s">
        <v>1157</v>
      </c>
      <c r="B1080">
        <v>108457</v>
      </c>
      <c r="C1080">
        <v>195</v>
      </c>
      <c r="D1080" t="s">
        <v>1890</v>
      </c>
      <c r="E1080" t="s">
        <v>1891</v>
      </c>
      <c r="F1080" t="s">
        <v>58</v>
      </c>
      <c r="G1080" s="1">
        <v>45275</v>
      </c>
      <c r="I1080">
        <v>241</v>
      </c>
      <c r="K1080" t="s">
        <v>952</v>
      </c>
      <c r="L1080" t="s">
        <v>54</v>
      </c>
      <c r="M1080" t="b">
        <v>0</v>
      </c>
      <c r="N1080">
        <v>195</v>
      </c>
      <c r="T1080">
        <v>195</v>
      </c>
      <c r="U1080" t="s">
        <v>1887</v>
      </c>
      <c r="V1080" t="s">
        <v>2598</v>
      </c>
      <c r="W1080" t="s">
        <v>1918</v>
      </c>
      <c r="X1080" t="s">
        <v>1966</v>
      </c>
      <c r="Y1080" t="b">
        <v>1</v>
      </c>
      <c r="Z1080">
        <v>195</v>
      </c>
      <c r="AA1080" t="s">
        <v>976</v>
      </c>
    </row>
    <row r="1081" spans="1:27" x14ac:dyDescent="0.2">
      <c r="A1081" t="s">
        <v>1157</v>
      </c>
      <c r="B1081">
        <v>108457</v>
      </c>
      <c r="C1081">
        <v>195</v>
      </c>
      <c r="D1081" t="s">
        <v>1890</v>
      </c>
      <c r="E1081" t="s">
        <v>1891</v>
      </c>
      <c r="F1081" t="s">
        <v>58</v>
      </c>
      <c r="G1081" s="1">
        <v>45275</v>
      </c>
      <c r="I1081">
        <v>241</v>
      </c>
      <c r="K1081" t="s">
        <v>952</v>
      </c>
      <c r="L1081" t="s">
        <v>54</v>
      </c>
      <c r="M1081" t="b">
        <v>0</v>
      </c>
      <c r="N1081">
        <v>195</v>
      </c>
      <c r="T1081">
        <v>195</v>
      </c>
      <c r="U1081" t="s">
        <v>1887</v>
      </c>
      <c r="X1081" t="s">
        <v>1966</v>
      </c>
      <c r="Y1081" t="b">
        <v>1</v>
      </c>
      <c r="AA1081" t="s">
        <v>952</v>
      </c>
    </row>
    <row r="1082" spans="1:27" x14ac:dyDescent="0.2">
      <c r="A1082" t="s">
        <v>1109</v>
      </c>
      <c r="B1082">
        <v>110540</v>
      </c>
      <c r="C1082">
        <v>107</v>
      </c>
      <c r="D1082" t="s">
        <v>1890</v>
      </c>
      <c r="E1082" t="s">
        <v>1891</v>
      </c>
      <c r="F1082" t="s">
        <v>58</v>
      </c>
      <c r="G1082" s="1">
        <v>45838</v>
      </c>
      <c r="J1082">
        <v>103</v>
      </c>
      <c r="K1082" t="s">
        <v>976</v>
      </c>
      <c r="L1082" t="s">
        <v>54</v>
      </c>
      <c r="M1082" t="b">
        <v>0</v>
      </c>
      <c r="N1082">
        <v>107</v>
      </c>
      <c r="T1082">
        <v>107</v>
      </c>
      <c r="U1082" t="s">
        <v>1887</v>
      </c>
      <c r="V1082" t="s">
        <v>2599</v>
      </c>
      <c r="W1082" t="s">
        <v>2491</v>
      </c>
      <c r="X1082" t="s">
        <v>2015</v>
      </c>
      <c r="Y1082" t="b">
        <v>1</v>
      </c>
      <c r="Z1082">
        <v>107</v>
      </c>
      <c r="AA1082" t="s">
        <v>976</v>
      </c>
    </row>
    <row r="1083" spans="1:27" x14ac:dyDescent="0.2">
      <c r="A1083" t="s">
        <v>1732</v>
      </c>
      <c r="B1083">
        <v>112843</v>
      </c>
      <c r="C1083">
        <v>148</v>
      </c>
      <c r="D1083" t="s">
        <v>1890</v>
      </c>
      <c r="E1083" t="s">
        <v>1891</v>
      </c>
      <c r="F1083" t="s">
        <v>58</v>
      </c>
      <c r="G1083" s="1">
        <v>45222</v>
      </c>
      <c r="I1083">
        <v>160</v>
      </c>
      <c r="J1083">
        <v>180</v>
      </c>
      <c r="K1083" t="s">
        <v>53</v>
      </c>
      <c r="L1083" t="s">
        <v>973</v>
      </c>
      <c r="M1083" t="b">
        <v>0</v>
      </c>
      <c r="O1083">
        <v>155</v>
      </c>
      <c r="T1083">
        <v>155</v>
      </c>
      <c r="U1083" t="s">
        <v>1887</v>
      </c>
      <c r="V1083" t="s">
        <v>2600</v>
      </c>
      <c r="W1083" t="s">
        <v>1997</v>
      </c>
      <c r="X1083" t="s">
        <v>1937</v>
      </c>
      <c r="Y1083" t="b">
        <v>1</v>
      </c>
      <c r="Z1083">
        <v>155</v>
      </c>
      <c r="AA1083" t="s">
        <v>976</v>
      </c>
    </row>
    <row r="1084" spans="1:27" x14ac:dyDescent="0.2">
      <c r="A1084" t="s">
        <v>1732</v>
      </c>
      <c r="B1084">
        <v>112843</v>
      </c>
      <c r="C1084">
        <v>148</v>
      </c>
      <c r="D1084" t="s">
        <v>1890</v>
      </c>
      <c r="E1084" t="s">
        <v>1891</v>
      </c>
      <c r="F1084" t="s">
        <v>58</v>
      </c>
      <c r="G1084" s="1">
        <v>45222</v>
      </c>
      <c r="I1084">
        <v>160</v>
      </c>
      <c r="J1084">
        <v>180</v>
      </c>
      <c r="K1084" t="s">
        <v>53</v>
      </c>
      <c r="L1084" t="s">
        <v>973</v>
      </c>
      <c r="M1084" t="b">
        <v>0</v>
      </c>
      <c r="O1084">
        <v>155</v>
      </c>
      <c r="T1084">
        <v>155</v>
      </c>
      <c r="U1084" t="s">
        <v>1887</v>
      </c>
      <c r="X1084" t="s">
        <v>1937</v>
      </c>
      <c r="Y1084" t="b">
        <v>1</v>
      </c>
      <c r="AA1084" t="s">
        <v>952</v>
      </c>
    </row>
    <row r="1085" spans="1:27" x14ac:dyDescent="0.2">
      <c r="A1085" t="s">
        <v>1732</v>
      </c>
      <c r="B1085">
        <v>112843</v>
      </c>
      <c r="C1085">
        <v>148</v>
      </c>
      <c r="D1085" t="s">
        <v>1890</v>
      </c>
      <c r="E1085" t="s">
        <v>1891</v>
      </c>
      <c r="F1085" t="s">
        <v>58</v>
      </c>
      <c r="G1085" s="1">
        <v>45222</v>
      </c>
      <c r="I1085">
        <v>160</v>
      </c>
      <c r="J1085">
        <v>180</v>
      </c>
      <c r="K1085" t="s">
        <v>53</v>
      </c>
      <c r="L1085" t="s">
        <v>973</v>
      </c>
      <c r="M1085" t="b">
        <v>0</v>
      </c>
      <c r="O1085">
        <v>155</v>
      </c>
      <c r="T1085">
        <v>155</v>
      </c>
      <c r="U1085" t="s">
        <v>1887</v>
      </c>
      <c r="X1085" t="s">
        <v>1968</v>
      </c>
      <c r="Y1085" t="b">
        <v>1</v>
      </c>
      <c r="AA1085" t="s">
        <v>53</v>
      </c>
    </row>
    <row r="1086" spans="1:27" x14ac:dyDescent="0.2">
      <c r="A1086" t="s">
        <v>1317</v>
      </c>
      <c r="B1086" t="s">
        <v>1316</v>
      </c>
      <c r="D1086" t="s">
        <v>1963</v>
      </c>
      <c r="E1086" t="s">
        <v>2288</v>
      </c>
      <c r="G1086" s="1">
        <v>45638</v>
      </c>
      <c r="J1086">
        <v>4</v>
      </c>
      <c r="K1086" t="s">
        <v>53</v>
      </c>
      <c r="L1086" t="s">
        <v>1272</v>
      </c>
      <c r="M1086" t="b">
        <v>0</v>
      </c>
      <c r="R1086">
        <v>1</v>
      </c>
      <c r="T1086">
        <v>1</v>
      </c>
      <c r="U1086" t="s">
        <v>1887</v>
      </c>
      <c r="V1086" t="s">
        <v>2601</v>
      </c>
      <c r="W1086" t="s">
        <v>1940</v>
      </c>
      <c r="X1086" t="s">
        <v>1962</v>
      </c>
      <c r="Y1086" t="b">
        <v>1</v>
      </c>
      <c r="Z1086">
        <v>1</v>
      </c>
      <c r="AA1086" t="s">
        <v>976</v>
      </c>
    </row>
    <row r="1087" spans="1:27" x14ac:dyDescent="0.2">
      <c r="A1087" t="s">
        <v>1317</v>
      </c>
      <c r="B1087" t="s">
        <v>1316</v>
      </c>
      <c r="D1087" t="s">
        <v>1963</v>
      </c>
      <c r="E1087" t="s">
        <v>2288</v>
      </c>
      <c r="G1087" s="1">
        <v>45638</v>
      </c>
      <c r="J1087">
        <v>4</v>
      </c>
      <c r="K1087" t="s">
        <v>53</v>
      </c>
      <c r="L1087" t="s">
        <v>1272</v>
      </c>
      <c r="M1087" t="b">
        <v>0</v>
      </c>
      <c r="R1087">
        <v>1</v>
      </c>
      <c r="T1087">
        <v>1</v>
      </c>
      <c r="U1087" t="s">
        <v>1887</v>
      </c>
      <c r="X1087" t="s">
        <v>2602</v>
      </c>
      <c r="Y1087" t="b">
        <v>1</v>
      </c>
      <c r="AA1087" t="s">
        <v>53</v>
      </c>
    </row>
    <row r="1088" spans="1:27" x14ac:dyDescent="0.2">
      <c r="A1088" t="s">
        <v>552</v>
      </c>
      <c r="B1088">
        <v>478466</v>
      </c>
      <c r="C1088">
        <v>4</v>
      </c>
      <c r="D1088" t="s">
        <v>1890</v>
      </c>
      <c r="E1088" t="s">
        <v>1891</v>
      </c>
      <c r="F1088" t="s">
        <v>76</v>
      </c>
      <c r="G1088" s="1">
        <v>45709</v>
      </c>
      <c r="H1088" s="1">
        <v>45814</v>
      </c>
      <c r="I1088">
        <v>3</v>
      </c>
      <c r="J1088">
        <v>3</v>
      </c>
      <c r="K1088" t="s">
        <v>53</v>
      </c>
      <c r="L1088" t="s">
        <v>68</v>
      </c>
      <c r="M1088" t="b">
        <v>0</v>
      </c>
      <c r="P1088">
        <v>3</v>
      </c>
      <c r="T1088">
        <v>3</v>
      </c>
      <c r="U1088" t="s">
        <v>1887</v>
      </c>
      <c r="V1088" t="s">
        <v>2603</v>
      </c>
      <c r="W1088" t="s">
        <v>2100</v>
      </c>
      <c r="X1088" t="s">
        <v>1998</v>
      </c>
      <c r="Y1088" t="b">
        <v>1</v>
      </c>
      <c r="Z1088">
        <v>3</v>
      </c>
      <c r="AA1088" t="s">
        <v>976</v>
      </c>
    </row>
    <row r="1089" spans="1:27" x14ac:dyDescent="0.2">
      <c r="A1089" t="s">
        <v>552</v>
      </c>
      <c r="B1089">
        <v>478466</v>
      </c>
      <c r="C1089">
        <v>4</v>
      </c>
      <c r="D1089" t="s">
        <v>1890</v>
      </c>
      <c r="E1089" t="s">
        <v>1891</v>
      </c>
      <c r="F1089" t="s">
        <v>76</v>
      </c>
      <c r="G1089" s="1">
        <v>45709</v>
      </c>
      <c r="H1089" s="1">
        <v>45814</v>
      </c>
      <c r="I1089">
        <v>3</v>
      </c>
      <c r="J1089">
        <v>3</v>
      </c>
      <c r="K1089" t="s">
        <v>53</v>
      </c>
      <c r="L1089" t="s">
        <v>68</v>
      </c>
      <c r="M1089" t="b">
        <v>0</v>
      </c>
      <c r="P1089">
        <v>3</v>
      </c>
      <c r="T1089">
        <v>3</v>
      </c>
      <c r="U1089" t="s">
        <v>1887</v>
      </c>
      <c r="X1089" t="s">
        <v>1998</v>
      </c>
      <c r="Y1089" t="b">
        <v>1</v>
      </c>
      <c r="AA1089" t="s">
        <v>53</v>
      </c>
    </row>
    <row r="1090" spans="1:27" x14ac:dyDescent="0.2">
      <c r="A1090" t="s">
        <v>360</v>
      </c>
      <c r="B1090">
        <v>115480</v>
      </c>
      <c r="C1090">
        <v>117</v>
      </c>
      <c r="D1090" t="s">
        <v>1890</v>
      </c>
      <c r="E1090" t="s">
        <v>1891</v>
      </c>
      <c r="F1090" t="s">
        <v>58</v>
      </c>
      <c r="G1090" s="1">
        <v>45833</v>
      </c>
      <c r="J1090">
        <v>15</v>
      </c>
      <c r="K1090" t="s">
        <v>53</v>
      </c>
      <c r="L1090" t="s">
        <v>68</v>
      </c>
      <c r="M1090" t="b">
        <v>0</v>
      </c>
      <c r="P1090">
        <v>15</v>
      </c>
      <c r="T1090">
        <v>15</v>
      </c>
      <c r="U1090" t="s">
        <v>1887</v>
      </c>
      <c r="V1090" t="s">
        <v>2604</v>
      </c>
      <c r="W1090" t="s">
        <v>1887</v>
      </c>
      <c r="X1090" t="s">
        <v>1987</v>
      </c>
      <c r="Y1090" t="b">
        <v>1</v>
      </c>
      <c r="Z1090">
        <v>15</v>
      </c>
      <c r="AA1090" t="s">
        <v>976</v>
      </c>
    </row>
    <row r="1091" spans="1:27" x14ac:dyDescent="0.2">
      <c r="A1091" t="s">
        <v>360</v>
      </c>
      <c r="B1091">
        <v>115480</v>
      </c>
      <c r="C1091">
        <v>117</v>
      </c>
      <c r="D1091" t="s">
        <v>1890</v>
      </c>
      <c r="E1091" t="s">
        <v>1891</v>
      </c>
      <c r="F1091" t="s">
        <v>58</v>
      </c>
      <c r="G1091" s="1">
        <v>45833</v>
      </c>
      <c r="J1091">
        <v>15</v>
      </c>
      <c r="K1091" t="s">
        <v>53</v>
      </c>
      <c r="L1091" t="s">
        <v>68</v>
      </c>
      <c r="M1091" t="b">
        <v>0</v>
      </c>
      <c r="P1091">
        <v>15</v>
      </c>
      <c r="T1091">
        <v>15</v>
      </c>
      <c r="U1091" t="s">
        <v>1887</v>
      </c>
      <c r="X1091" t="s">
        <v>1987</v>
      </c>
      <c r="Y1091" t="b">
        <v>1</v>
      </c>
      <c r="AA1091" t="s">
        <v>53</v>
      </c>
    </row>
    <row r="1092" spans="1:27" x14ac:dyDescent="0.2">
      <c r="A1092" t="s">
        <v>944</v>
      </c>
      <c r="B1092">
        <v>497582</v>
      </c>
      <c r="D1092" t="s">
        <v>1885</v>
      </c>
      <c r="E1092" t="s">
        <v>1886</v>
      </c>
      <c r="G1092" s="1">
        <v>45799</v>
      </c>
      <c r="H1092" s="1">
        <v>45851</v>
      </c>
      <c r="K1092" t="s">
        <v>53</v>
      </c>
      <c r="L1092" t="s">
        <v>54</v>
      </c>
      <c r="M1092" t="b">
        <v>0</v>
      </c>
      <c r="N1092">
        <v>11</v>
      </c>
      <c r="T1092">
        <v>11</v>
      </c>
      <c r="U1092" t="s">
        <v>1887</v>
      </c>
      <c r="V1092" t="s">
        <v>2605</v>
      </c>
      <c r="W1092" t="s">
        <v>1928</v>
      </c>
      <c r="X1092" t="s">
        <v>1929</v>
      </c>
      <c r="Y1092" t="b">
        <v>1</v>
      </c>
      <c r="AA1092" t="s">
        <v>976</v>
      </c>
    </row>
    <row r="1093" spans="1:27" x14ac:dyDescent="0.2">
      <c r="A1093" t="s">
        <v>944</v>
      </c>
      <c r="B1093">
        <v>497582</v>
      </c>
      <c r="D1093" t="s">
        <v>1885</v>
      </c>
      <c r="E1093" t="s">
        <v>1886</v>
      </c>
      <c r="G1093" s="1">
        <v>45799</v>
      </c>
      <c r="H1093" s="1">
        <v>45851</v>
      </c>
      <c r="K1093" t="s">
        <v>53</v>
      </c>
      <c r="L1093" t="s">
        <v>54</v>
      </c>
      <c r="M1093" t="b">
        <v>0</v>
      </c>
      <c r="N1093">
        <v>11</v>
      </c>
      <c r="T1093">
        <v>11</v>
      </c>
      <c r="U1093" t="s">
        <v>1887</v>
      </c>
      <c r="V1093" t="s">
        <v>2606</v>
      </c>
      <c r="W1093" t="s">
        <v>1928</v>
      </c>
      <c r="X1093" t="s">
        <v>1929</v>
      </c>
      <c r="Y1093" t="b">
        <v>1</v>
      </c>
      <c r="Z1093">
        <v>11</v>
      </c>
      <c r="AA1093" t="s">
        <v>976</v>
      </c>
    </row>
    <row r="1094" spans="1:27" x14ac:dyDescent="0.2">
      <c r="A1094" t="s">
        <v>944</v>
      </c>
      <c r="B1094">
        <v>497582</v>
      </c>
      <c r="D1094" t="s">
        <v>1885</v>
      </c>
      <c r="E1094" t="s">
        <v>1886</v>
      </c>
      <c r="G1094" s="1">
        <v>45799</v>
      </c>
      <c r="H1094" s="1">
        <v>45851</v>
      </c>
      <c r="K1094" t="s">
        <v>53</v>
      </c>
      <c r="L1094" t="s">
        <v>54</v>
      </c>
      <c r="M1094" t="b">
        <v>0</v>
      </c>
      <c r="N1094">
        <v>11</v>
      </c>
      <c r="T1094">
        <v>11</v>
      </c>
      <c r="U1094" t="s">
        <v>1887</v>
      </c>
      <c r="X1094" t="s">
        <v>1929</v>
      </c>
      <c r="Y1094" t="b">
        <v>1</v>
      </c>
      <c r="AA1094" t="s">
        <v>53</v>
      </c>
    </row>
    <row r="1095" spans="1:27" x14ac:dyDescent="0.2">
      <c r="A1095" t="s">
        <v>1017</v>
      </c>
      <c r="B1095">
        <v>146835</v>
      </c>
      <c r="C1095">
        <v>199</v>
      </c>
      <c r="D1095" t="s">
        <v>1890</v>
      </c>
      <c r="E1095" t="s">
        <v>1891</v>
      </c>
      <c r="F1095" t="s">
        <v>58</v>
      </c>
      <c r="G1095" s="1">
        <v>45742</v>
      </c>
      <c r="I1095">
        <v>206</v>
      </c>
      <c r="K1095" t="s">
        <v>952</v>
      </c>
      <c r="L1095" t="s">
        <v>54</v>
      </c>
      <c r="M1095" t="b">
        <v>0</v>
      </c>
      <c r="N1095">
        <v>210</v>
      </c>
      <c r="T1095">
        <v>210</v>
      </c>
      <c r="U1095" t="s">
        <v>1887</v>
      </c>
      <c r="V1095" t="s">
        <v>2607</v>
      </c>
      <c r="W1095" t="s">
        <v>2123</v>
      </c>
      <c r="X1095" t="s">
        <v>2608</v>
      </c>
      <c r="Y1095" t="b">
        <v>1</v>
      </c>
      <c r="Z1095">
        <v>200</v>
      </c>
      <c r="AA1095" t="s">
        <v>976</v>
      </c>
    </row>
    <row r="1096" spans="1:27" x14ac:dyDescent="0.2">
      <c r="A1096" t="s">
        <v>1017</v>
      </c>
      <c r="B1096">
        <v>146835</v>
      </c>
      <c r="C1096">
        <v>199</v>
      </c>
      <c r="D1096" t="s">
        <v>1890</v>
      </c>
      <c r="E1096" t="s">
        <v>1891</v>
      </c>
      <c r="F1096" t="s">
        <v>58</v>
      </c>
      <c r="G1096" s="1">
        <v>45742</v>
      </c>
      <c r="I1096">
        <v>206</v>
      </c>
      <c r="K1096" t="s">
        <v>952</v>
      </c>
      <c r="L1096" t="s">
        <v>54</v>
      </c>
      <c r="M1096" t="b">
        <v>0</v>
      </c>
      <c r="N1096">
        <v>210</v>
      </c>
      <c r="T1096">
        <v>210</v>
      </c>
      <c r="U1096" t="s">
        <v>1887</v>
      </c>
      <c r="V1096" t="s">
        <v>2609</v>
      </c>
      <c r="W1096" t="s">
        <v>2007</v>
      </c>
      <c r="X1096" t="s">
        <v>2608</v>
      </c>
      <c r="Y1096" t="b">
        <v>1</v>
      </c>
      <c r="Z1096">
        <v>10</v>
      </c>
      <c r="AA1096" t="s">
        <v>976</v>
      </c>
    </row>
    <row r="1097" spans="1:27" x14ac:dyDescent="0.2">
      <c r="A1097" t="s">
        <v>1017</v>
      </c>
      <c r="B1097">
        <v>146835</v>
      </c>
      <c r="C1097">
        <v>199</v>
      </c>
      <c r="D1097" t="s">
        <v>1890</v>
      </c>
      <c r="E1097" t="s">
        <v>1891</v>
      </c>
      <c r="F1097" t="s">
        <v>58</v>
      </c>
      <c r="G1097" s="1">
        <v>45742</v>
      </c>
      <c r="I1097">
        <v>206</v>
      </c>
      <c r="K1097" t="s">
        <v>952</v>
      </c>
      <c r="L1097" t="s">
        <v>54</v>
      </c>
      <c r="M1097" t="b">
        <v>0</v>
      </c>
      <c r="N1097">
        <v>210</v>
      </c>
      <c r="T1097">
        <v>210</v>
      </c>
      <c r="U1097" t="s">
        <v>1887</v>
      </c>
      <c r="X1097" t="s">
        <v>2608</v>
      </c>
      <c r="Y1097" t="b">
        <v>1</v>
      </c>
      <c r="AA1097" t="s">
        <v>952</v>
      </c>
    </row>
    <row r="1098" spans="1:27" x14ac:dyDescent="0.2">
      <c r="A1098" t="s">
        <v>1293</v>
      </c>
      <c r="B1098">
        <v>116457</v>
      </c>
      <c r="C1098">
        <v>238</v>
      </c>
      <c r="D1098" t="s">
        <v>1890</v>
      </c>
      <c r="E1098" t="s">
        <v>1891</v>
      </c>
      <c r="F1098" t="s">
        <v>58</v>
      </c>
      <c r="G1098" s="1">
        <v>45471</v>
      </c>
      <c r="I1098">
        <v>528</v>
      </c>
      <c r="K1098" t="s">
        <v>952</v>
      </c>
      <c r="L1098" t="s">
        <v>54</v>
      </c>
      <c r="M1098" t="b">
        <v>0</v>
      </c>
      <c r="N1098">
        <v>270</v>
      </c>
      <c r="T1098">
        <v>270</v>
      </c>
      <c r="U1098" t="s">
        <v>1887</v>
      </c>
      <c r="V1098" t="s">
        <v>2610</v>
      </c>
      <c r="W1098" t="s">
        <v>2133</v>
      </c>
      <c r="X1098" t="s">
        <v>2084</v>
      </c>
      <c r="Y1098" t="b">
        <v>1</v>
      </c>
      <c r="Z1098">
        <v>240</v>
      </c>
      <c r="AA1098" t="s">
        <v>976</v>
      </c>
    </row>
    <row r="1099" spans="1:27" x14ac:dyDescent="0.2">
      <c r="A1099" t="s">
        <v>1293</v>
      </c>
      <c r="B1099">
        <v>116457</v>
      </c>
      <c r="C1099">
        <v>238</v>
      </c>
      <c r="D1099" t="s">
        <v>1890</v>
      </c>
      <c r="E1099" t="s">
        <v>1891</v>
      </c>
      <c r="F1099" t="s">
        <v>58</v>
      </c>
      <c r="G1099" s="1">
        <v>45471</v>
      </c>
      <c r="I1099">
        <v>528</v>
      </c>
      <c r="K1099" t="s">
        <v>952</v>
      </c>
      <c r="L1099" t="s">
        <v>54</v>
      </c>
      <c r="M1099" t="b">
        <v>0</v>
      </c>
      <c r="N1099">
        <v>270</v>
      </c>
      <c r="T1099">
        <v>270</v>
      </c>
      <c r="U1099" t="s">
        <v>1887</v>
      </c>
      <c r="V1099" t="s">
        <v>2611</v>
      </c>
      <c r="W1099" t="s">
        <v>1908</v>
      </c>
      <c r="X1099" t="s">
        <v>2084</v>
      </c>
      <c r="Y1099" t="b">
        <v>1</v>
      </c>
      <c r="Z1099">
        <v>30</v>
      </c>
      <c r="AA1099" t="s">
        <v>976</v>
      </c>
    </row>
    <row r="1100" spans="1:27" x14ac:dyDescent="0.2">
      <c r="A1100" t="s">
        <v>1293</v>
      </c>
      <c r="B1100">
        <v>116457</v>
      </c>
      <c r="C1100">
        <v>238</v>
      </c>
      <c r="D1100" t="s">
        <v>1890</v>
      </c>
      <c r="E1100" t="s">
        <v>1891</v>
      </c>
      <c r="F1100" t="s">
        <v>58</v>
      </c>
      <c r="G1100" s="1">
        <v>45471</v>
      </c>
      <c r="I1100">
        <v>528</v>
      </c>
      <c r="K1100" t="s">
        <v>952</v>
      </c>
      <c r="L1100" t="s">
        <v>54</v>
      </c>
      <c r="M1100" t="b">
        <v>0</v>
      </c>
      <c r="N1100">
        <v>270</v>
      </c>
      <c r="T1100">
        <v>270</v>
      </c>
      <c r="U1100" t="s">
        <v>1887</v>
      </c>
      <c r="X1100" t="s">
        <v>2084</v>
      </c>
      <c r="Y1100" t="b">
        <v>1</v>
      </c>
      <c r="AA1100" t="s">
        <v>952</v>
      </c>
    </row>
    <row r="1101" spans="1:27" x14ac:dyDescent="0.2">
      <c r="A1101" t="s">
        <v>420</v>
      </c>
      <c r="B1101">
        <v>305582</v>
      </c>
      <c r="C1101">
        <v>18</v>
      </c>
      <c r="D1101" t="s">
        <v>1890</v>
      </c>
      <c r="E1101" t="s">
        <v>1891</v>
      </c>
      <c r="F1101" t="s">
        <v>76</v>
      </c>
      <c r="G1101" s="1">
        <v>45783</v>
      </c>
      <c r="J1101">
        <v>9</v>
      </c>
      <c r="K1101" t="s">
        <v>53</v>
      </c>
      <c r="L1101" t="s">
        <v>68</v>
      </c>
      <c r="M1101" t="b">
        <v>0</v>
      </c>
      <c r="P1101">
        <v>9</v>
      </c>
      <c r="T1101">
        <v>9</v>
      </c>
      <c r="U1101" t="s">
        <v>1887</v>
      </c>
      <c r="V1101" t="s">
        <v>2612</v>
      </c>
      <c r="W1101" t="s">
        <v>1928</v>
      </c>
      <c r="X1101" t="s">
        <v>1929</v>
      </c>
      <c r="Y1101" t="b">
        <v>1</v>
      </c>
      <c r="Z1101">
        <v>9</v>
      </c>
      <c r="AA1101" t="s">
        <v>976</v>
      </c>
    </row>
    <row r="1102" spans="1:27" x14ac:dyDescent="0.2">
      <c r="A1102" t="s">
        <v>420</v>
      </c>
      <c r="B1102">
        <v>305582</v>
      </c>
      <c r="C1102">
        <v>18</v>
      </c>
      <c r="D1102" t="s">
        <v>1890</v>
      </c>
      <c r="E1102" t="s">
        <v>1891</v>
      </c>
      <c r="F1102" t="s">
        <v>76</v>
      </c>
      <c r="G1102" s="1">
        <v>45783</v>
      </c>
      <c r="J1102">
        <v>9</v>
      </c>
      <c r="K1102" t="s">
        <v>53</v>
      </c>
      <c r="L1102" t="s">
        <v>68</v>
      </c>
      <c r="M1102" t="b">
        <v>0</v>
      </c>
      <c r="P1102">
        <v>9</v>
      </c>
      <c r="T1102">
        <v>9</v>
      </c>
      <c r="U1102" t="s">
        <v>1887</v>
      </c>
      <c r="X1102" t="s">
        <v>1929</v>
      </c>
      <c r="Y1102" t="b">
        <v>1</v>
      </c>
      <c r="AA1102" t="s">
        <v>53</v>
      </c>
    </row>
    <row r="1103" spans="1:27" x14ac:dyDescent="0.2">
      <c r="A1103" t="s">
        <v>248</v>
      </c>
      <c r="B1103">
        <v>149335</v>
      </c>
      <c r="C1103">
        <v>43</v>
      </c>
      <c r="D1103" t="s">
        <v>1890</v>
      </c>
      <c r="E1103" t="s">
        <v>1891</v>
      </c>
      <c r="F1103" t="s">
        <v>71</v>
      </c>
      <c r="G1103" s="1">
        <v>45553</v>
      </c>
      <c r="H1103" s="1">
        <v>45678</v>
      </c>
      <c r="J1103">
        <v>25</v>
      </c>
      <c r="K1103" t="s">
        <v>53</v>
      </c>
      <c r="L1103" t="s">
        <v>54</v>
      </c>
      <c r="M1103" t="b">
        <v>0</v>
      </c>
      <c r="N1103">
        <v>42</v>
      </c>
      <c r="T1103">
        <v>42</v>
      </c>
      <c r="U1103" t="s">
        <v>1887</v>
      </c>
      <c r="V1103" t="s">
        <v>2613</v>
      </c>
      <c r="W1103" t="s">
        <v>1905</v>
      </c>
      <c r="X1103" t="s">
        <v>1906</v>
      </c>
      <c r="Y1103" t="b">
        <v>1</v>
      </c>
      <c r="Z1103">
        <v>25</v>
      </c>
      <c r="AA1103" t="s">
        <v>976</v>
      </c>
    </row>
    <row r="1104" spans="1:27" x14ac:dyDescent="0.2">
      <c r="A1104" t="s">
        <v>248</v>
      </c>
      <c r="B1104">
        <v>149335</v>
      </c>
      <c r="C1104">
        <v>43</v>
      </c>
      <c r="D1104" t="s">
        <v>1890</v>
      </c>
      <c r="E1104" t="s">
        <v>1891</v>
      </c>
      <c r="F1104" t="s">
        <v>71</v>
      </c>
      <c r="G1104" s="1">
        <v>45553</v>
      </c>
      <c r="H1104" s="1">
        <v>45678</v>
      </c>
      <c r="J1104">
        <v>25</v>
      </c>
      <c r="K1104" t="s">
        <v>53</v>
      </c>
      <c r="L1104" t="s">
        <v>54</v>
      </c>
      <c r="M1104" t="b">
        <v>0</v>
      </c>
      <c r="N1104">
        <v>42</v>
      </c>
      <c r="T1104">
        <v>42</v>
      </c>
      <c r="U1104" t="s">
        <v>1887</v>
      </c>
      <c r="V1104" t="s">
        <v>2614</v>
      </c>
      <c r="W1104" t="s">
        <v>1905</v>
      </c>
      <c r="X1104" t="s">
        <v>1906</v>
      </c>
      <c r="Y1104" t="b">
        <v>1</v>
      </c>
      <c r="Z1104">
        <v>17</v>
      </c>
      <c r="AA1104" t="s">
        <v>976</v>
      </c>
    </row>
    <row r="1105" spans="1:27" x14ac:dyDescent="0.2">
      <c r="A1105" t="s">
        <v>248</v>
      </c>
      <c r="B1105">
        <v>149335</v>
      </c>
      <c r="C1105">
        <v>43</v>
      </c>
      <c r="D1105" t="s">
        <v>1890</v>
      </c>
      <c r="E1105" t="s">
        <v>1891</v>
      </c>
      <c r="F1105" t="s">
        <v>71</v>
      </c>
      <c r="G1105" s="1">
        <v>45553</v>
      </c>
      <c r="H1105" s="1">
        <v>45678</v>
      </c>
      <c r="J1105">
        <v>25</v>
      </c>
      <c r="K1105" t="s">
        <v>53</v>
      </c>
      <c r="L1105" t="s">
        <v>54</v>
      </c>
      <c r="M1105" t="b">
        <v>0</v>
      </c>
      <c r="N1105">
        <v>42</v>
      </c>
      <c r="T1105">
        <v>42</v>
      </c>
      <c r="U1105" t="s">
        <v>1887</v>
      </c>
      <c r="X1105" t="s">
        <v>1906</v>
      </c>
      <c r="Y1105" t="b">
        <v>1</v>
      </c>
      <c r="AA1105" t="s">
        <v>53</v>
      </c>
    </row>
    <row r="1106" spans="1:27" x14ac:dyDescent="0.2">
      <c r="A1106" t="s">
        <v>1494</v>
      </c>
      <c r="B1106">
        <v>411438</v>
      </c>
      <c r="C1106">
        <v>13</v>
      </c>
      <c r="D1106" t="s">
        <v>1890</v>
      </c>
      <c r="E1106" t="s">
        <v>1891</v>
      </c>
      <c r="F1106" t="s">
        <v>76</v>
      </c>
      <c r="G1106" s="1">
        <v>45320</v>
      </c>
      <c r="I1106">
        <v>13</v>
      </c>
      <c r="K1106" t="s">
        <v>952</v>
      </c>
      <c r="L1106" t="s">
        <v>54</v>
      </c>
      <c r="M1106" t="b">
        <v>0</v>
      </c>
      <c r="N1106">
        <v>13</v>
      </c>
      <c r="T1106">
        <v>13</v>
      </c>
      <c r="U1106" t="s">
        <v>1887</v>
      </c>
      <c r="V1106" t="s">
        <v>2615</v>
      </c>
      <c r="W1106" t="s">
        <v>2022</v>
      </c>
      <c r="X1106" t="s">
        <v>1933</v>
      </c>
      <c r="Y1106" t="b">
        <v>1</v>
      </c>
      <c r="Z1106">
        <v>13</v>
      </c>
      <c r="AA1106" t="s">
        <v>976</v>
      </c>
    </row>
    <row r="1107" spans="1:27" x14ac:dyDescent="0.2">
      <c r="A1107" t="s">
        <v>1494</v>
      </c>
      <c r="B1107">
        <v>411438</v>
      </c>
      <c r="C1107">
        <v>13</v>
      </c>
      <c r="D1107" t="s">
        <v>1890</v>
      </c>
      <c r="E1107" t="s">
        <v>1891</v>
      </c>
      <c r="F1107" t="s">
        <v>76</v>
      </c>
      <c r="G1107" s="1">
        <v>45320</v>
      </c>
      <c r="I1107">
        <v>13</v>
      </c>
      <c r="K1107" t="s">
        <v>952</v>
      </c>
      <c r="L1107" t="s">
        <v>54</v>
      </c>
      <c r="M1107" t="b">
        <v>0</v>
      </c>
      <c r="N1107">
        <v>13</v>
      </c>
      <c r="T1107">
        <v>13</v>
      </c>
      <c r="U1107" t="s">
        <v>1887</v>
      </c>
      <c r="X1107" t="s">
        <v>1933</v>
      </c>
      <c r="Y1107" t="b">
        <v>1</v>
      </c>
      <c r="AA1107" t="s">
        <v>952</v>
      </c>
    </row>
    <row r="1108" spans="1:27" x14ac:dyDescent="0.2">
      <c r="A1108" t="s">
        <v>1463</v>
      </c>
      <c r="B1108">
        <v>460777</v>
      </c>
      <c r="C1108">
        <v>42</v>
      </c>
      <c r="D1108" t="s">
        <v>1890</v>
      </c>
      <c r="E1108" t="s">
        <v>1891</v>
      </c>
      <c r="F1108" t="s">
        <v>71</v>
      </c>
      <c r="G1108" s="1">
        <v>45278</v>
      </c>
      <c r="I1108">
        <v>22</v>
      </c>
      <c r="K1108" t="s">
        <v>952</v>
      </c>
      <c r="L1108" t="s">
        <v>54</v>
      </c>
      <c r="M1108" t="b">
        <v>0</v>
      </c>
      <c r="N1108">
        <v>43</v>
      </c>
      <c r="T1108">
        <v>43</v>
      </c>
      <c r="U1108" t="s">
        <v>1887</v>
      </c>
      <c r="V1108" t="s">
        <v>2616</v>
      </c>
      <c r="W1108" t="s">
        <v>1982</v>
      </c>
      <c r="X1108" t="s">
        <v>2039</v>
      </c>
      <c r="Y1108" t="b">
        <v>1</v>
      </c>
      <c r="Z1108">
        <v>43</v>
      </c>
      <c r="AA1108" t="s">
        <v>976</v>
      </c>
    </row>
    <row r="1109" spans="1:27" x14ac:dyDescent="0.2">
      <c r="A1109" t="s">
        <v>1463</v>
      </c>
      <c r="B1109">
        <v>460777</v>
      </c>
      <c r="C1109">
        <v>42</v>
      </c>
      <c r="D1109" t="s">
        <v>1890</v>
      </c>
      <c r="E1109" t="s">
        <v>1891</v>
      </c>
      <c r="F1109" t="s">
        <v>71</v>
      </c>
      <c r="G1109" s="1">
        <v>45278</v>
      </c>
      <c r="I1109">
        <v>22</v>
      </c>
      <c r="K1109" t="s">
        <v>952</v>
      </c>
      <c r="L1109" t="s">
        <v>54</v>
      </c>
      <c r="M1109" t="b">
        <v>0</v>
      </c>
      <c r="N1109">
        <v>43</v>
      </c>
      <c r="T1109">
        <v>43</v>
      </c>
      <c r="U1109" t="s">
        <v>1887</v>
      </c>
      <c r="X1109" t="s">
        <v>2039</v>
      </c>
      <c r="Y1109" t="b">
        <v>1</v>
      </c>
      <c r="AA1109" t="s">
        <v>952</v>
      </c>
    </row>
    <row r="1110" spans="1:27" x14ac:dyDescent="0.2">
      <c r="A1110" t="s">
        <v>919</v>
      </c>
      <c r="B1110">
        <v>451974</v>
      </c>
      <c r="C1110">
        <v>28</v>
      </c>
      <c r="D1110" t="s">
        <v>1890</v>
      </c>
      <c r="E1110" t="s">
        <v>1891</v>
      </c>
      <c r="F1110" t="s">
        <v>76</v>
      </c>
      <c r="G1110" s="1">
        <v>45266</v>
      </c>
      <c r="I1110">
        <v>33</v>
      </c>
      <c r="J1110">
        <v>91</v>
      </c>
      <c r="K1110" t="s">
        <v>53</v>
      </c>
      <c r="L1110" t="s">
        <v>54</v>
      </c>
      <c r="M1110" t="b">
        <v>1</v>
      </c>
      <c r="N1110">
        <v>28</v>
      </c>
      <c r="O1110">
        <v>30</v>
      </c>
      <c r="T1110">
        <v>58</v>
      </c>
      <c r="U1110" t="s">
        <v>1887</v>
      </c>
      <c r="V1110" t="s">
        <v>2617</v>
      </c>
      <c r="W1110" t="s">
        <v>1995</v>
      </c>
      <c r="X1110" t="s">
        <v>1916</v>
      </c>
      <c r="Y1110" t="b">
        <v>1</v>
      </c>
      <c r="Z1110">
        <v>30</v>
      </c>
      <c r="AA1110" t="s">
        <v>976</v>
      </c>
    </row>
    <row r="1111" spans="1:27" x14ac:dyDescent="0.2">
      <c r="A1111" t="s">
        <v>919</v>
      </c>
      <c r="B1111">
        <v>451974</v>
      </c>
      <c r="C1111">
        <v>28</v>
      </c>
      <c r="D1111" t="s">
        <v>1890</v>
      </c>
      <c r="E1111" t="s">
        <v>1891</v>
      </c>
      <c r="F1111" t="s">
        <v>76</v>
      </c>
      <c r="G1111" s="1">
        <v>45266</v>
      </c>
      <c r="I1111">
        <v>33</v>
      </c>
      <c r="J1111">
        <v>91</v>
      </c>
      <c r="K1111" t="s">
        <v>53</v>
      </c>
      <c r="L1111" t="s">
        <v>54</v>
      </c>
      <c r="M1111" t="b">
        <v>1</v>
      </c>
      <c r="N1111">
        <v>28</v>
      </c>
      <c r="O1111">
        <v>30</v>
      </c>
      <c r="T1111">
        <v>58</v>
      </c>
      <c r="U1111" t="s">
        <v>1887</v>
      </c>
      <c r="V1111" t="s">
        <v>2618</v>
      </c>
      <c r="W1111" t="s">
        <v>2491</v>
      </c>
      <c r="X1111" t="s">
        <v>2020</v>
      </c>
      <c r="Y1111" t="b">
        <v>1</v>
      </c>
      <c r="Z1111">
        <v>28</v>
      </c>
      <c r="AA1111" t="s">
        <v>976</v>
      </c>
    </row>
    <row r="1112" spans="1:27" x14ac:dyDescent="0.2">
      <c r="A1112" t="s">
        <v>919</v>
      </c>
      <c r="B1112">
        <v>451974</v>
      </c>
      <c r="C1112">
        <v>28</v>
      </c>
      <c r="D1112" t="s">
        <v>1890</v>
      </c>
      <c r="E1112" t="s">
        <v>1891</v>
      </c>
      <c r="F1112" t="s">
        <v>76</v>
      </c>
      <c r="G1112" s="1">
        <v>45266</v>
      </c>
      <c r="I1112">
        <v>33</v>
      </c>
      <c r="J1112">
        <v>91</v>
      </c>
      <c r="K1112" t="s">
        <v>53</v>
      </c>
      <c r="L1112" t="s">
        <v>54</v>
      </c>
      <c r="M1112" t="b">
        <v>1</v>
      </c>
      <c r="N1112">
        <v>28</v>
      </c>
      <c r="O1112">
        <v>30</v>
      </c>
      <c r="T1112">
        <v>58</v>
      </c>
      <c r="U1112" t="s">
        <v>1887</v>
      </c>
      <c r="X1112" t="s">
        <v>1916</v>
      </c>
      <c r="Y1112" t="b">
        <v>1</v>
      </c>
      <c r="AA1112" t="s">
        <v>952</v>
      </c>
    </row>
    <row r="1113" spans="1:27" x14ac:dyDescent="0.2">
      <c r="A1113" t="s">
        <v>919</v>
      </c>
      <c r="B1113">
        <v>451974</v>
      </c>
      <c r="C1113">
        <v>28</v>
      </c>
      <c r="D1113" t="s">
        <v>1890</v>
      </c>
      <c r="E1113" t="s">
        <v>1891</v>
      </c>
      <c r="F1113" t="s">
        <v>76</v>
      </c>
      <c r="G1113" s="1">
        <v>45266</v>
      </c>
      <c r="I1113">
        <v>33</v>
      </c>
      <c r="J1113">
        <v>91</v>
      </c>
      <c r="K1113" t="s">
        <v>53</v>
      </c>
      <c r="L1113" t="s">
        <v>54</v>
      </c>
      <c r="M1113" t="b">
        <v>1</v>
      </c>
      <c r="N1113">
        <v>28</v>
      </c>
      <c r="O1113">
        <v>30</v>
      </c>
      <c r="T1113">
        <v>58</v>
      </c>
      <c r="U1113" t="s">
        <v>1887</v>
      </c>
      <c r="X1113" t="s">
        <v>2020</v>
      </c>
      <c r="Y1113" t="b">
        <v>1</v>
      </c>
      <c r="AA1113" t="s">
        <v>952</v>
      </c>
    </row>
    <row r="1114" spans="1:27" x14ac:dyDescent="0.2">
      <c r="A1114" t="s">
        <v>919</v>
      </c>
      <c r="B1114">
        <v>451974</v>
      </c>
      <c r="C1114">
        <v>28</v>
      </c>
      <c r="D1114" t="s">
        <v>1890</v>
      </c>
      <c r="E1114" t="s">
        <v>1891</v>
      </c>
      <c r="F1114" t="s">
        <v>76</v>
      </c>
      <c r="G1114" s="1">
        <v>45266</v>
      </c>
      <c r="I1114">
        <v>33</v>
      </c>
      <c r="J1114">
        <v>91</v>
      </c>
      <c r="K1114" t="s">
        <v>53</v>
      </c>
      <c r="L1114" t="s">
        <v>54</v>
      </c>
      <c r="M1114" t="b">
        <v>1</v>
      </c>
      <c r="N1114">
        <v>28</v>
      </c>
      <c r="O1114">
        <v>30</v>
      </c>
      <c r="T1114">
        <v>58</v>
      </c>
      <c r="U1114" t="s">
        <v>1887</v>
      </c>
      <c r="X1114" t="s">
        <v>2045</v>
      </c>
      <c r="Y1114" t="b">
        <v>1</v>
      </c>
      <c r="AA1114" t="s">
        <v>53</v>
      </c>
    </row>
    <row r="1115" spans="1:27" x14ac:dyDescent="0.2">
      <c r="A1115" t="s">
        <v>989</v>
      </c>
      <c r="B1115">
        <v>109485</v>
      </c>
      <c r="C1115">
        <v>746</v>
      </c>
      <c r="D1115" t="s">
        <v>1890</v>
      </c>
      <c r="E1115" t="s">
        <v>1891</v>
      </c>
      <c r="F1115" t="s">
        <v>55</v>
      </c>
      <c r="G1115" s="1">
        <v>45279</v>
      </c>
      <c r="H1115" s="1">
        <v>45600</v>
      </c>
      <c r="I1115">
        <v>826</v>
      </c>
      <c r="K1115" t="s">
        <v>952</v>
      </c>
      <c r="L1115" t="s">
        <v>54</v>
      </c>
      <c r="M1115" t="b">
        <v>0</v>
      </c>
      <c r="N1115">
        <v>746</v>
      </c>
      <c r="T1115">
        <v>746</v>
      </c>
      <c r="U1115" t="s">
        <v>1887</v>
      </c>
      <c r="V1115" t="s">
        <v>2619</v>
      </c>
      <c r="W1115" t="s">
        <v>2248</v>
      </c>
      <c r="X1115" t="s">
        <v>2015</v>
      </c>
      <c r="Y1115" t="b">
        <v>1</v>
      </c>
      <c r="Z1115">
        <v>746</v>
      </c>
      <c r="AA1115" t="s">
        <v>976</v>
      </c>
    </row>
    <row r="1116" spans="1:27" x14ac:dyDescent="0.2">
      <c r="A1116" t="s">
        <v>989</v>
      </c>
      <c r="B1116">
        <v>109485</v>
      </c>
      <c r="C1116">
        <v>746</v>
      </c>
      <c r="D1116" t="s">
        <v>1890</v>
      </c>
      <c r="E1116" t="s">
        <v>1891</v>
      </c>
      <c r="F1116" t="s">
        <v>55</v>
      </c>
      <c r="G1116" s="1">
        <v>45279</v>
      </c>
      <c r="H1116" s="1">
        <v>45600</v>
      </c>
      <c r="I1116">
        <v>826</v>
      </c>
      <c r="K1116" t="s">
        <v>952</v>
      </c>
      <c r="L1116" t="s">
        <v>54</v>
      </c>
      <c r="M1116" t="b">
        <v>0</v>
      </c>
      <c r="N1116">
        <v>746</v>
      </c>
      <c r="T1116">
        <v>746</v>
      </c>
      <c r="U1116" t="s">
        <v>1887</v>
      </c>
      <c r="X1116" t="s">
        <v>2015</v>
      </c>
      <c r="Y1116" t="b">
        <v>1</v>
      </c>
      <c r="AA1116" t="s">
        <v>952</v>
      </c>
    </row>
    <row r="1117" spans="1:27" x14ac:dyDescent="0.2">
      <c r="A1117" t="s">
        <v>185</v>
      </c>
      <c r="B1117">
        <v>481041</v>
      </c>
      <c r="C1117">
        <v>12</v>
      </c>
      <c r="D1117" t="s">
        <v>1890</v>
      </c>
      <c r="E1117" t="s">
        <v>1891</v>
      </c>
      <c r="F1117" t="s">
        <v>76</v>
      </c>
      <c r="G1117" s="1">
        <v>45835</v>
      </c>
      <c r="J1117">
        <v>4</v>
      </c>
      <c r="K1117" t="s">
        <v>53</v>
      </c>
      <c r="L1117" t="s">
        <v>68</v>
      </c>
      <c r="M1117" t="b">
        <v>0</v>
      </c>
      <c r="P1117">
        <v>13</v>
      </c>
      <c r="T1117">
        <v>13</v>
      </c>
      <c r="U1117" t="s">
        <v>1887</v>
      </c>
      <c r="V1117" t="s">
        <v>2620</v>
      </c>
      <c r="W1117" t="s">
        <v>1887</v>
      </c>
      <c r="X1117" t="s">
        <v>1987</v>
      </c>
      <c r="Y1117" t="b">
        <v>1</v>
      </c>
      <c r="Z1117">
        <v>4</v>
      </c>
      <c r="AA1117" t="s">
        <v>976</v>
      </c>
    </row>
    <row r="1118" spans="1:27" x14ac:dyDescent="0.2">
      <c r="A1118" t="s">
        <v>185</v>
      </c>
      <c r="B1118">
        <v>481041</v>
      </c>
      <c r="C1118">
        <v>12</v>
      </c>
      <c r="D1118" t="s">
        <v>1890</v>
      </c>
      <c r="E1118" t="s">
        <v>1891</v>
      </c>
      <c r="F1118" t="s">
        <v>76</v>
      </c>
      <c r="G1118" s="1">
        <v>45835</v>
      </c>
      <c r="J1118">
        <v>4</v>
      </c>
      <c r="K1118" t="s">
        <v>53</v>
      </c>
      <c r="L1118" t="s">
        <v>68</v>
      </c>
      <c r="M1118" t="b">
        <v>0</v>
      </c>
      <c r="P1118">
        <v>13</v>
      </c>
      <c r="T1118">
        <v>13</v>
      </c>
      <c r="U1118" t="s">
        <v>1887</v>
      </c>
      <c r="V1118" t="s">
        <v>2621</v>
      </c>
      <c r="W1118" t="s">
        <v>1887</v>
      </c>
      <c r="X1118" t="s">
        <v>1987</v>
      </c>
      <c r="Y1118" t="b">
        <v>1</v>
      </c>
      <c r="Z1118">
        <v>9</v>
      </c>
      <c r="AA1118" t="s">
        <v>976</v>
      </c>
    </row>
    <row r="1119" spans="1:27" x14ac:dyDescent="0.2">
      <c r="A1119" t="s">
        <v>185</v>
      </c>
      <c r="B1119">
        <v>481041</v>
      </c>
      <c r="C1119">
        <v>12</v>
      </c>
      <c r="D1119" t="s">
        <v>1890</v>
      </c>
      <c r="E1119" t="s">
        <v>1891</v>
      </c>
      <c r="F1119" t="s">
        <v>76</v>
      </c>
      <c r="G1119" s="1">
        <v>45835</v>
      </c>
      <c r="J1119">
        <v>4</v>
      </c>
      <c r="K1119" t="s">
        <v>53</v>
      </c>
      <c r="L1119" t="s">
        <v>68</v>
      </c>
      <c r="M1119" t="b">
        <v>0</v>
      </c>
      <c r="P1119">
        <v>13</v>
      </c>
      <c r="T1119">
        <v>13</v>
      </c>
      <c r="U1119" t="s">
        <v>1887</v>
      </c>
      <c r="X1119" t="s">
        <v>1987</v>
      </c>
      <c r="Y1119" t="b">
        <v>1</v>
      </c>
      <c r="AA1119" t="s">
        <v>53</v>
      </c>
    </row>
    <row r="1120" spans="1:27" x14ac:dyDescent="0.2">
      <c r="A1120" t="s">
        <v>1248</v>
      </c>
      <c r="B1120">
        <v>124720</v>
      </c>
      <c r="C1120">
        <v>84</v>
      </c>
      <c r="D1120" t="s">
        <v>1890</v>
      </c>
      <c r="E1120" t="s">
        <v>1891</v>
      </c>
      <c r="F1120" t="s">
        <v>71</v>
      </c>
      <c r="G1120" s="1">
        <v>45321</v>
      </c>
      <c r="I1120">
        <v>98</v>
      </c>
      <c r="K1120" t="s">
        <v>952</v>
      </c>
      <c r="L1120" t="s">
        <v>54</v>
      </c>
      <c r="M1120" t="b">
        <v>0</v>
      </c>
      <c r="N1120">
        <v>95</v>
      </c>
      <c r="T1120">
        <v>95</v>
      </c>
      <c r="U1120" t="s">
        <v>1887</v>
      </c>
      <c r="V1120" t="s">
        <v>2622</v>
      </c>
      <c r="W1120" t="s">
        <v>2036</v>
      </c>
      <c r="X1120" t="s">
        <v>2037</v>
      </c>
      <c r="Y1120" t="b">
        <v>1</v>
      </c>
      <c r="Z1120">
        <v>95</v>
      </c>
      <c r="AA1120" t="s">
        <v>976</v>
      </c>
    </row>
    <row r="1121" spans="1:27" x14ac:dyDescent="0.2">
      <c r="A1121" t="s">
        <v>1248</v>
      </c>
      <c r="B1121">
        <v>124720</v>
      </c>
      <c r="C1121">
        <v>84</v>
      </c>
      <c r="D1121" t="s">
        <v>1890</v>
      </c>
      <c r="E1121" t="s">
        <v>1891</v>
      </c>
      <c r="F1121" t="s">
        <v>71</v>
      </c>
      <c r="G1121" s="1">
        <v>45321</v>
      </c>
      <c r="I1121">
        <v>98</v>
      </c>
      <c r="K1121" t="s">
        <v>952</v>
      </c>
      <c r="L1121" t="s">
        <v>54</v>
      </c>
      <c r="M1121" t="b">
        <v>0</v>
      </c>
      <c r="N1121">
        <v>95</v>
      </c>
      <c r="T1121">
        <v>95</v>
      </c>
      <c r="U1121" t="s">
        <v>1887</v>
      </c>
      <c r="X1121" t="s">
        <v>2037</v>
      </c>
      <c r="Y1121" t="b">
        <v>1</v>
      </c>
      <c r="AA1121" t="s">
        <v>952</v>
      </c>
    </row>
    <row r="1122" spans="1:27" x14ac:dyDescent="0.2">
      <c r="A1122" t="s">
        <v>630</v>
      </c>
      <c r="B1122">
        <v>521750</v>
      </c>
      <c r="C1122">
        <v>86</v>
      </c>
      <c r="D1122" t="s">
        <v>1890</v>
      </c>
      <c r="E1122" t="s">
        <v>1891</v>
      </c>
      <c r="F1122" t="s">
        <v>71</v>
      </c>
      <c r="G1122" s="1">
        <v>45856</v>
      </c>
      <c r="H1122" s="1">
        <v>45958</v>
      </c>
      <c r="J1122">
        <v>90</v>
      </c>
      <c r="K1122" t="s">
        <v>53</v>
      </c>
      <c r="L1122" t="s">
        <v>68</v>
      </c>
      <c r="M1122" t="b">
        <v>0</v>
      </c>
      <c r="P1122">
        <v>88</v>
      </c>
      <c r="T1122">
        <v>88</v>
      </c>
      <c r="U1122" t="s">
        <v>1887</v>
      </c>
      <c r="V1122" t="s">
        <v>2623</v>
      </c>
      <c r="W1122" t="s">
        <v>1887</v>
      </c>
      <c r="X1122" t="s">
        <v>2107</v>
      </c>
      <c r="Y1122" t="b">
        <v>1</v>
      </c>
      <c r="Z1122">
        <v>88</v>
      </c>
      <c r="AA1122" t="s">
        <v>976</v>
      </c>
    </row>
    <row r="1123" spans="1:27" x14ac:dyDescent="0.2">
      <c r="A1123" t="s">
        <v>630</v>
      </c>
      <c r="B1123">
        <v>521750</v>
      </c>
      <c r="C1123">
        <v>86</v>
      </c>
      <c r="D1123" t="s">
        <v>1890</v>
      </c>
      <c r="E1123" t="s">
        <v>1891</v>
      </c>
      <c r="F1123" t="s">
        <v>71</v>
      </c>
      <c r="G1123" s="1">
        <v>45856</v>
      </c>
      <c r="H1123" s="1">
        <v>45958</v>
      </c>
      <c r="J1123">
        <v>90</v>
      </c>
      <c r="K1123" t="s">
        <v>53</v>
      </c>
      <c r="L1123" t="s">
        <v>68</v>
      </c>
      <c r="M1123" t="b">
        <v>0</v>
      </c>
      <c r="P1123">
        <v>88</v>
      </c>
      <c r="T1123">
        <v>88</v>
      </c>
      <c r="U1123" t="s">
        <v>1887</v>
      </c>
      <c r="X1123" t="s">
        <v>2107</v>
      </c>
      <c r="Y1123" t="b">
        <v>1</v>
      </c>
      <c r="AA1123" t="s">
        <v>53</v>
      </c>
    </row>
    <row r="1124" spans="1:27" x14ac:dyDescent="0.2">
      <c r="A1124" t="s">
        <v>1618</v>
      </c>
      <c r="B1124">
        <v>167334</v>
      </c>
      <c r="C1124">
        <v>14</v>
      </c>
      <c r="D1124" t="s">
        <v>1890</v>
      </c>
      <c r="E1124" t="s">
        <v>1891</v>
      </c>
      <c r="F1124" t="s">
        <v>76</v>
      </c>
      <c r="G1124" s="1">
        <v>45280</v>
      </c>
      <c r="I1124">
        <v>17</v>
      </c>
      <c r="K1124" t="s">
        <v>952</v>
      </c>
      <c r="L1124" t="s">
        <v>54</v>
      </c>
      <c r="M1124" t="b">
        <v>0</v>
      </c>
      <c r="N1124">
        <v>14</v>
      </c>
      <c r="T1124">
        <v>14</v>
      </c>
      <c r="U1124" t="s">
        <v>1887</v>
      </c>
      <c r="V1124" t="s">
        <v>2624</v>
      </c>
      <c r="W1124" t="s">
        <v>1946</v>
      </c>
      <c r="X1124" t="s">
        <v>2079</v>
      </c>
      <c r="Y1124" t="b">
        <v>1</v>
      </c>
      <c r="Z1124">
        <v>14</v>
      </c>
      <c r="AA1124" t="s">
        <v>976</v>
      </c>
    </row>
    <row r="1125" spans="1:27" x14ac:dyDescent="0.2">
      <c r="A1125" t="s">
        <v>1618</v>
      </c>
      <c r="B1125">
        <v>167334</v>
      </c>
      <c r="C1125">
        <v>14</v>
      </c>
      <c r="D1125" t="s">
        <v>1890</v>
      </c>
      <c r="E1125" t="s">
        <v>1891</v>
      </c>
      <c r="F1125" t="s">
        <v>76</v>
      </c>
      <c r="G1125" s="1">
        <v>45280</v>
      </c>
      <c r="I1125">
        <v>17</v>
      </c>
      <c r="K1125" t="s">
        <v>952</v>
      </c>
      <c r="L1125" t="s">
        <v>54</v>
      </c>
      <c r="M1125" t="b">
        <v>0</v>
      </c>
      <c r="N1125">
        <v>14</v>
      </c>
      <c r="T1125">
        <v>14</v>
      </c>
      <c r="U1125" t="s">
        <v>1887</v>
      </c>
      <c r="X1125" t="s">
        <v>2079</v>
      </c>
      <c r="Y1125" t="b">
        <v>1</v>
      </c>
      <c r="AA1125" t="s">
        <v>952</v>
      </c>
    </row>
    <row r="1126" spans="1:27" x14ac:dyDescent="0.2">
      <c r="A1126" t="s">
        <v>1618</v>
      </c>
      <c r="B1126">
        <v>167334</v>
      </c>
      <c r="C1126">
        <v>14</v>
      </c>
      <c r="D1126" t="s">
        <v>1890</v>
      </c>
      <c r="E1126" t="s">
        <v>1891</v>
      </c>
      <c r="F1126" t="s">
        <v>76</v>
      </c>
      <c r="G1126" s="1">
        <v>45280</v>
      </c>
      <c r="I1126">
        <v>17</v>
      </c>
      <c r="K1126" t="s">
        <v>952</v>
      </c>
      <c r="L1126" t="s">
        <v>54</v>
      </c>
      <c r="M1126" t="b">
        <v>0</v>
      </c>
      <c r="N1126">
        <v>14</v>
      </c>
      <c r="T1126">
        <v>14</v>
      </c>
      <c r="U1126" t="s">
        <v>1887</v>
      </c>
      <c r="X1126" t="s">
        <v>2107</v>
      </c>
      <c r="Y1126" t="b">
        <v>1</v>
      </c>
      <c r="AA1126" t="s">
        <v>952</v>
      </c>
    </row>
    <row r="1127" spans="1:27" x14ac:dyDescent="0.2">
      <c r="A1127" t="s">
        <v>405</v>
      </c>
      <c r="B1127">
        <v>521948</v>
      </c>
      <c r="C1127">
        <v>17</v>
      </c>
      <c r="D1127" t="s">
        <v>1978</v>
      </c>
      <c r="E1127" t="s">
        <v>2625</v>
      </c>
      <c r="F1127" t="s">
        <v>76</v>
      </c>
      <c r="G1127" s="1">
        <v>45530</v>
      </c>
      <c r="J1127">
        <v>17</v>
      </c>
      <c r="K1127" t="s">
        <v>53</v>
      </c>
      <c r="L1127" t="s">
        <v>54</v>
      </c>
      <c r="M1127" t="b">
        <v>0</v>
      </c>
      <c r="N1127">
        <v>17</v>
      </c>
      <c r="T1127">
        <v>17</v>
      </c>
      <c r="U1127" t="s">
        <v>1887</v>
      </c>
      <c r="V1127" t="s">
        <v>2626</v>
      </c>
      <c r="W1127" t="s">
        <v>1905</v>
      </c>
      <c r="X1127" t="s">
        <v>1906</v>
      </c>
      <c r="Y1127" t="b">
        <v>1</v>
      </c>
      <c r="Z1127">
        <v>17</v>
      </c>
      <c r="AA1127" t="s">
        <v>976</v>
      </c>
    </row>
    <row r="1128" spans="1:27" x14ac:dyDescent="0.2">
      <c r="A1128" t="s">
        <v>405</v>
      </c>
      <c r="B1128">
        <v>521948</v>
      </c>
      <c r="C1128">
        <v>17</v>
      </c>
      <c r="D1128" t="s">
        <v>1978</v>
      </c>
      <c r="E1128" t="s">
        <v>2625</v>
      </c>
      <c r="F1128" t="s">
        <v>76</v>
      </c>
      <c r="G1128" s="1">
        <v>45530</v>
      </c>
      <c r="J1128">
        <v>17</v>
      </c>
      <c r="K1128" t="s">
        <v>53</v>
      </c>
      <c r="L1128" t="s">
        <v>54</v>
      </c>
      <c r="M1128" t="b">
        <v>0</v>
      </c>
      <c r="N1128">
        <v>17</v>
      </c>
      <c r="T1128">
        <v>17</v>
      </c>
      <c r="U1128" t="s">
        <v>1887</v>
      </c>
      <c r="X1128" t="s">
        <v>1906</v>
      </c>
      <c r="Y1128" t="b">
        <v>1</v>
      </c>
      <c r="AA1128" t="s">
        <v>53</v>
      </c>
    </row>
    <row r="1129" spans="1:27" x14ac:dyDescent="0.2">
      <c r="A1129" t="s">
        <v>1688</v>
      </c>
      <c r="B1129">
        <v>124132</v>
      </c>
      <c r="C1129">
        <v>32</v>
      </c>
      <c r="D1129" t="s">
        <v>1890</v>
      </c>
      <c r="E1129" t="s">
        <v>1891</v>
      </c>
      <c r="F1129" t="s">
        <v>76</v>
      </c>
      <c r="G1129" s="1">
        <v>43973</v>
      </c>
      <c r="I1129">
        <v>65</v>
      </c>
      <c r="K1129" t="s">
        <v>952</v>
      </c>
      <c r="L1129" t="s">
        <v>963</v>
      </c>
      <c r="M1129" t="b">
        <v>0</v>
      </c>
      <c r="S1129">
        <v>2</v>
      </c>
      <c r="T1129">
        <v>2</v>
      </c>
      <c r="U1129" t="s">
        <v>1887</v>
      </c>
      <c r="V1129" t="s">
        <v>2627</v>
      </c>
      <c r="W1129" t="s">
        <v>2217</v>
      </c>
      <c r="X1129" t="s">
        <v>1929</v>
      </c>
      <c r="Y1129" t="b">
        <v>1</v>
      </c>
      <c r="Z1129">
        <v>1</v>
      </c>
      <c r="AA1129" t="s">
        <v>976</v>
      </c>
    </row>
    <row r="1130" spans="1:27" x14ac:dyDescent="0.2">
      <c r="A1130" t="s">
        <v>1688</v>
      </c>
      <c r="B1130">
        <v>124132</v>
      </c>
      <c r="C1130">
        <v>32</v>
      </c>
      <c r="D1130" t="s">
        <v>1890</v>
      </c>
      <c r="E1130" t="s">
        <v>1891</v>
      </c>
      <c r="F1130" t="s">
        <v>76</v>
      </c>
      <c r="G1130" s="1">
        <v>43973</v>
      </c>
      <c r="I1130">
        <v>65</v>
      </c>
      <c r="K1130" t="s">
        <v>952</v>
      </c>
      <c r="L1130" t="s">
        <v>963</v>
      </c>
      <c r="M1130" t="b">
        <v>0</v>
      </c>
      <c r="S1130">
        <v>2</v>
      </c>
      <c r="T1130">
        <v>2</v>
      </c>
      <c r="U1130" t="s">
        <v>1887</v>
      </c>
      <c r="V1130" t="s">
        <v>2628</v>
      </c>
      <c r="W1130" t="s">
        <v>2217</v>
      </c>
      <c r="X1130" t="s">
        <v>1929</v>
      </c>
      <c r="Y1130" t="b">
        <v>1</v>
      </c>
      <c r="Z1130">
        <v>1</v>
      </c>
      <c r="AA1130" t="s">
        <v>976</v>
      </c>
    </row>
    <row r="1131" spans="1:27" x14ac:dyDescent="0.2">
      <c r="A1131" t="s">
        <v>1688</v>
      </c>
      <c r="B1131">
        <v>124132</v>
      </c>
      <c r="C1131">
        <v>32</v>
      </c>
      <c r="D1131" t="s">
        <v>1890</v>
      </c>
      <c r="E1131" t="s">
        <v>1891</v>
      </c>
      <c r="F1131" t="s">
        <v>76</v>
      </c>
      <c r="G1131" s="1">
        <v>43973</v>
      </c>
      <c r="I1131">
        <v>65</v>
      </c>
      <c r="K1131" t="s">
        <v>952</v>
      </c>
      <c r="L1131" t="s">
        <v>963</v>
      </c>
      <c r="M1131" t="b">
        <v>0</v>
      </c>
      <c r="S1131">
        <v>2</v>
      </c>
      <c r="T1131">
        <v>2</v>
      </c>
      <c r="U1131" t="s">
        <v>1887</v>
      </c>
      <c r="X1131" t="s">
        <v>1929</v>
      </c>
      <c r="Y1131" t="b">
        <v>1</v>
      </c>
      <c r="AA1131" t="s">
        <v>952</v>
      </c>
    </row>
    <row r="1132" spans="1:27" x14ac:dyDescent="0.2">
      <c r="A1132" t="s">
        <v>1565</v>
      </c>
      <c r="B1132">
        <v>302136</v>
      </c>
      <c r="C1132">
        <v>14</v>
      </c>
      <c r="D1132" t="s">
        <v>1890</v>
      </c>
      <c r="E1132" t="s">
        <v>1891</v>
      </c>
      <c r="F1132" t="s">
        <v>76</v>
      </c>
      <c r="G1132" s="1">
        <v>45320</v>
      </c>
      <c r="I1132">
        <v>13</v>
      </c>
      <c r="K1132" t="s">
        <v>952</v>
      </c>
      <c r="L1132" t="s">
        <v>54</v>
      </c>
      <c r="M1132" t="b">
        <v>0</v>
      </c>
      <c r="N1132">
        <v>13</v>
      </c>
      <c r="T1132">
        <v>13</v>
      </c>
      <c r="U1132" t="s">
        <v>1887</v>
      </c>
      <c r="V1132" t="s">
        <v>2629</v>
      </c>
      <c r="W1132" t="s">
        <v>1946</v>
      </c>
      <c r="X1132" t="s">
        <v>1947</v>
      </c>
      <c r="Y1132" t="b">
        <v>1</v>
      </c>
      <c r="Z1132">
        <v>13</v>
      </c>
      <c r="AA1132" t="s">
        <v>976</v>
      </c>
    </row>
    <row r="1133" spans="1:27" x14ac:dyDescent="0.2">
      <c r="A1133" t="s">
        <v>1565</v>
      </c>
      <c r="B1133">
        <v>302136</v>
      </c>
      <c r="C1133">
        <v>14</v>
      </c>
      <c r="D1133" t="s">
        <v>1890</v>
      </c>
      <c r="E1133" t="s">
        <v>1891</v>
      </c>
      <c r="F1133" t="s">
        <v>76</v>
      </c>
      <c r="G1133" s="1">
        <v>45320</v>
      </c>
      <c r="I1133">
        <v>13</v>
      </c>
      <c r="K1133" t="s">
        <v>952</v>
      </c>
      <c r="L1133" t="s">
        <v>54</v>
      </c>
      <c r="M1133" t="b">
        <v>0</v>
      </c>
      <c r="N1133">
        <v>13</v>
      </c>
      <c r="T1133">
        <v>13</v>
      </c>
      <c r="U1133" t="s">
        <v>1887</v>
      </c>
      <c r="X1133" t="s">
        <v>1947</v>
      </c>
      <c r="Y1133" t="b">
        <v>1</v>
      </c>
      <c r="AA1133" t="s">
        <v>952</v>
      </c>
    </row>
    <row r="1134" spans="1:27" x14ac:dyDescent="0.2">
      <c r="A1134" t="s">
        <v>495</v>
      </c>
      <c r="B1134">
        <v>469988</v>
      </c>
      <c r="C1134">
        <v>8</v>
      </c>
      <c r="D1134" t="s">
        <v>1890</v>
      </c>
      <c r="E1134" t="s">
        <v>1891</v>
      </c>
      <c r="F1134" t="s">
        <v>76</v>
      </c>
      <c r="G1134" s="1">
        <v>45740</v>
      </c>
      <c r="H1134" s="1">
        <v>45859</v>
      </c>
      <c r="J1134">
        <v>10</v>
      </c>
      <c r="K1134" t="s">
        <v>53</v>
      </c>
      <c r="L1134" t="s">
        <v>54</v>
      </c>
      <c r="M1134" t="b">
        <v>0</v>
      </c>
      <c r="N1134">
        <v>10</v>
      </c>
      <c r="T1134">
        <v>10</v>
      </c>
      <c r="U1134" t="s">
        <v>1887</v>
      </c>
      <c r="V1134" t="s">
        <v>2630</v>
      </c>
      <c r="W1134" t="s">
        <v>1928</v>
      </c>
      <c r="X1134" t="s">
        <v>1929</v>
      </c>
      <c r="Y1134" t="b">
        <v>1</v>
      </c>
      <c r="Z1134">
        <v>10</v>
      </c>
      <c r="AA1134" t="s">
        <v>976</v>
      </c>
    </row>
    <row r="1135" spans="1:27" x14ac:dyDescent="0.2">
      <c r="A1135" t="s">
        <v>495</v>
      </c>
      <c r="B1135">
        <v>469988</v>
      </c>
      <c r="C1135">
        <v>8</v>
      </c>
      <c r="D1135" t="s">
        <v>1890</v>
      </c>
      <c r="E1135" t="s">
        <v>1891</v>
      </c>
      <c r="F1135" t="s">
        <v>76</v>
      </c>
      <c r="G1135" s="1">
        <v>45740</v>
      </c>
      <c r="H1135" s="1">
        <v>45859</v>
      </c>
      <c r="J1135">
        <v>10</v>
      </c>
      <c r="K1135" t="s">
        <v>53</v>
      </c>
      <c r="L1135" t="s">
        <v>54</v>
      </c>
      <c r="M1135" t="b">
        <v>0</v>
      </c>
      <c r="N1135">
        <v>10</v>
      </c>
      <c r="T1135">
        <v>10</v>
      </c>
      <c r="U1135" t="s">
        <v>1887</v>
      </c>
      <c r="X1135" t="s">
        <v>1929</v>
      </c>
      <c r="Y1135" t="b">
        <v>1</v>
      </c>
      <c r="AA1135" t="s">
        <v>53</v>
      </c>
    </row>
    <row r="1136" spans="1:27" x14ac:dyDescent="0.2">
      <c r="A1136" t="s">
        <v>333</v>
      </c>
      <c r="B1136" t="s">
        <v>332</v>
      </c>
      <c r="C1136">
        <v>194</v>
      </c>
      <c r="D1136" t="s">
        <v>1963</v>
      </c>
      <c r="E1136" t="s">
        <v>1964</v>
      </c>
      <c r="F1136" t="s">
        <v>58</v>
      </c>
      <c r="G1136" s="1">
        <v>45831</v>
      </c>
      <c r="J1136">
        <v>38</v>
      </c>
      <c r="K1136" t="s">
        <v>53</v>
      </c>
      <c r="L1136" t="s">
        <v>54</v>
      </c>
      <c r="M1136" t="b">
        <v>0</v>
      </c>
      <c r="N1136">
        <v>41</v>
      </c>
      <c r="T1136">
        <v>41</v>
      </c>
      <c r="U1136" t="s">
        <v>1887</v>
      </c>
      <c r="V1136" t="s">
        <v>2631</v>
      </c>
      <c r="W1136" t="s">
        <v>1928</v>
      </c>
      <c r="X1136" t="s">
        <v>1929</v>
      </c>
      <c r="Y1136" t="b">
        <v>1</v>
      </c>
      <c r="Z1136">
        <v>37</v>
      </c>
      <c r="AA1136" t="s">
        <v>976</v>
      </c>
    </row>
    <row r="1137" spans="1:27" x14ac:dyDescent="0.2">
      <c r="A1137" t="s">
        <v>333</v>
      </c>
      <c r="B1137" t="s">
        <v>332</v>
      </c>
      <c r="C1137">
        <v>194</v>
      </c>
      <c r="D1137" t="s">
        <v>1963</v>
      </c>
      <c r="E1137" t="s">
        <v>1964</v>
      </c>
      <c r="F1137" t="s">
        <v>58</v>
      </c>
      <c r="G1137" s="1">
        <v>45831</v>
      </c>
      <c r="J1137">
        <v>38</v>
      </c>
      <c r="K1137" t="s">
        <v>53</v>
      </c>
      <c r="L1137" t="s">
        <v>54</v>
      </c>
      <c r="M1137" t="b">
        <v>0</v>
      </c>
      <c r="N1137">
        <v>41</v>
      </c>
      <c r="T1137">
        <v>41</v>
      </c>
      <c r="U1137" t="s">
        <v>1887</v>
      </c>
      <c r="V1137" t="s">
        <v>2632</v>
      </c>
      <c r="W1137" t="s">
        <v>1887</v>
      </c>
      <c r="X1137" t="s">
        <v>1987</v>
      </c>
      <c r="Y1137" t="b">
        <v>1</v>
      </c>
      <c r="AA1137" t="s">
        <v>976</v>
      </c>
    </row>
    <row r="1138" spans="1:27" x14ac:dyDescent="0.2">
      <c r="A1138" t="s">
        <v>333</v>
      </c>
      <c r="B1138" t="s">
        <v>332</v>
      </c>
      <c r="C1138">
        <v>194</v>
      </c>
      <c r="D1138" t="s">
        <v>1963</v>
      </c>
      <c r="E1138" t="s">
        <v>1964</v>
      </c>
      <c r="F1138" t="s">
        <v>58</v>
      </c>
      <c r="G1138" s="1">
        <v>45831</v>
      </c>
      <c r="J1138">
        <v>38</v>
      </c>
      <c r="K1138" t="s">
        <v>53</v>
      </c>
      <c r="L1138" t="s">
        <v>54</v>
      </c>
      <c r="M1138" t="b">
        <v>0</v>
      </c>
      <c r="N1138">
        <v>41</v>
      </c>
      <c r="T1138">
        <v>41</v>
      </c>
      <c r="U1138" t="s">
        <v>1887</v>
      </c>
      <c r="V1138" t="s">
        <v>2633</v>
      </c>
      <c r="W1138" t="s">
        <v>1887</v>
      </c>
      <c r="X1138" t="s">
        <v>1987</v>
      </c>
      <c r="Y1138" t="b">
        <v>1</v>
      </c>
      <c r="Z1138">
        <v>4</v>
      </c>
      <c r="AA1138" t="s">
        <v>976</v>
      </c>
    </row>
    <row r="1139" spans="1:27" x14ac:dyDescent="0.2">
      <c r="A1139" t="s">
        <v>333</v>
      </c>
      <c r="B1139" t="s">
        <v>332</v>
      </c>
      <c r="C1139">
        <v>194</v>
      </c>
      <c r="D1139" t="s">
        <v>1963</v>
      </c>
      <c r="E1139" t="s">
        <v>1964</v>
      </c>
      <c r="F1139" t="s">
        <v>58</v>
      </c>
      <c r="G1139" s="1">
        <v>45831</v>
      </c>
      <c r="J1139">
        <v>38</v>
      </c>
      <c r="K1139" t="s">
        <v>53</v>
      </c>
      <c r="L1139" t="s">
        <v>54</v>
      </c>
      <c r="M1139" t="b">
        <v>0</v>
      </c>
      <c r="N1139">
        <v>41</v>
      </c>
      <c r="T1139">
        <v>41</v>
      </c>
      <c r="U1139" t="s">
        <v>1887</v>
      </c>
      <c r="X1139" t="s">
        <v>1929</v>
      </c>
      <c r="Y1139" t="b">
        <v>1</v>
      </c>
      <c r="AA1139" t="s">
        <v>53</v>
      </c>
    </row>
    <row r="1140" spans="1:27" x14ac:dyDescent="0.2">
      <c r="A1140" t="s">
        <v>333</v>
      </c>
      <c r="B1140" t="s">
        <v>332</v>
      </c>
      <c r="C1140">
        <v>194</v>
      </c>
      <c r="D1140" t="s">
        <v>1963</v>
      </c>
      <c r="E1140" t="s">
        <v>1964</v>
      </c>
      <c r="F1140" t="s">
        <v>58</v>
      </c>
      <c r="G1140" s="1">
        <v>45831</v>
      </c>
      <c r="J1140">
        <v>38</v>
      </c>
      <c r="K1140" t="s">
        <v>53</v>
      </c>
      <c r="L1140" t="s">
        <v>54</v>
      </c>
      <c r="M1140" t="b">
        <v>0</v>
      </c>
      <c r="N1140">
        <v>41</v>
      </c>
      <c r="T1140">
        <v>41</v>
      </c>
      <c r="U1140" t="s">
        <v>1887</v>
      </c>
      <c r="X1140" t="s">
        <v>1987</v>
      </c>
      <c r="Y1140" t="b">
        <v>1</v>
      </c>
      <c r="AA1140" t="s">
        <v>53</v>
      </c>
    </row>
    <row r="1141" spans="1:27" x14ac:dyDescent="0.2">
      <c r="A1141" t="s">
        <v>1422</v>
      </c>
      <c r="B1141">
        <v>477403</v>
      </c>
      <c r="C1141">
        <v>127</v>
      </c>
      <c r="D1141" t="s">
        <v>1890</v>
      </c>
      <c r="E1141" t="s">
        <v>1891</v>
      </c>
      <c r="F1141" t="s">
        <v>58</v>
      </c>
      <c r="G1141" s="1">
        <v>45274</v>
      </c>
      <c r="I1141">
        <v>134</v>
      </c>
      <c r="K1141" t="s">
        <v>952</v>
      </c>
      <c r="L1141" t="s">
        <v>54</v>
      </c>
      <c r="M1141" t="b">
        <v>0</v>
      </c>
      <c r="N1141">
        <v>130</v>
      </c>
      <c r="T1141">
        <v>130</v>
      </c>
      <c r="U1141" t="s">
        <v>1887</v>
      </c>
      <c r="V1141" t="s">
        <v>2634</v>
      </c>
      <c r="W1141" t="s">
        <v>1982</v>
      </c>
      <c r="X1141" t="s">
        <v>2180</v>
      </c>
      <c r="Y1141" t="b">
        <v>1</v>
      </c>
      <c r="Z1141">
        <v>130</v>
      </c>
      <c r="AA1141" t="s">
        <v>976</v>
      </c>
    </row>
    <row r="1142" spans="1:27" x14ac:dyDescent="0.2">
      <c r="A1142" t="s">
        <v>1422</v>
      </c>
      <c r="B1142">
        <v>477403</v>
      </c>
      <c r="C1142">
        <v>127</v>
      </c>
      <c r="D1142" t="s">
        <v>1890</v>
      </c>
      <c r="E1142" t="s">
        <v>1891</v>
      </c>
      <c r="F1142" t="s">
        <v>58</v>
      </c>
      <c r="G1142" s="1">
        <v>45274</v>
      </c>
      <c r="I1142">
        <v>134</v>
      </c>
      <c r="K1142" t="s">
        <v>952</v>
      </c>
      <c r="L1142" t="s">
        <v>54</v>
      </c>
      <c r="M1142" t="b">
        <v>0</v>
      </c>
      <c r="N1142">
        <v>130</v>
      </c>
      <c r="T1142">
        <v>130</v>
      </c>
      <c r="U1142" t="s">
        <v>1887</v>
      </c>
      <c r="X1142" t="s">
        <v>2180</v>
      </c>
      <c r="Y1142" t="b">
        <v>1</v>
      </c>
      <c r="AA1142" t="s">
        <v>952</v>
      </c>
    </row>
    <row r="1143" spans="1:27" x14ac:dyDescent="0.2">
      <c r="A1143" t="s">
        <v>1796</v>
      </c>
      <c r="B1143">
        <v>108689</v>
      </c>
      <c r="C1143">
        <v>1547</v>
      </c>
      <c r="D1143" t="s">
        <v>1890</v>
      </c>
      <c r="E1143" t="s">
        <v>1891</v>
      </c>
      <c r="F1143" t="s">
        <v>55</v>
      </c>
      <c r="G1143" s="1">
        <v>44179</v>
      </c>
      <c r="I1143">
        <v>1033</v>
      </c>
      <c r="K1143" t="s">
        <v>952</v>
      </c>
      <c r="L1143" t="s">
        <v>973</v>
      </c>
      <c r="M1143" t="b">
        <v>0</v>
      </c>
      <c r="O1143">
        <v>1000</v>
      </c>
      <c r="T1143">
        <v>1000</v>
      </c>
      <c r="U1143" t="s">
        <v>1887</v>
      </c>
      <c r="V1143" t="s">
        <v>2635</v>
      </c>
      <c r="W1143" t="s">
        <v>1997</v>
      </c>
      <c r="X1143" t="s">
        <v>1937</v>
      </c>
      <c r="Y1143" t="b">
        <v>1</v>
      </c>
      <c r="Z1143">
        <v>1000</v>
      </c>
      <c r="AA1143" t="s">
        <v>976</v>
      </c>
    </row>
    <row r="1144" spans="1:27" x14ac:dyDescent="0.2">
      <c r="A1144" t="s">
        <v>1796</v>
      </c>
      <c r="B1144">
        <v>108689</v>
      </c>
      <c r="C1144">
        <v>1547</v>
      </c>
      <c r="D1144" t="s">
        <v>1890</v>
      </c>
      <c r="E1144" t="s">
        <v>1891</v>
      </c>
      <c r="F1144" t="s">
        <v>55</v>
      </c>
      <c r="G1144" s="1">
        <v>44179</v>
      </c>
      <c r="I1144">
        <v>1033</v>
      </c>
      <c r="K1144" t="s">
        <v>952</v>
      </c>
      <c r="L1144" t="s">
        <v>973</v>
      </c>
      <c r="M1144" t="b">
        <v>0</v>
      </c>
      <c r="O1144">
        <v>1000</v>
      </c>
      <c r="T1144">
        <v>1000</v>
      </c>
      <c r="U1144" t="s">
        <v>1887</v>
      </c>
      <c r="X1144" t="s">
        <v>1937</v>
      </c>
      <c r="Y1144" t="b">
        <v>1</v>
      </c>
      <c r="AA1144" t="s">
        <v>952</v>
      </c>
    </row>
    <row r="1145" spans="1:27" x14ac:dyDescent="0.2">
      <c r="A1145" t="s">
        <v>315</v>
      </c>
      <c r="B1145">
        <v>106945</v>
      </c>
      <c r="C1145">
        <v>367</v>
      </c>
      <c r="D1145" t="s">
        <v>1890</v>
      </c>
      <c r="E1145" t="s">
        <v>1891</v>
      </c>
      <c r="F1145" t="s">
        <v>58</v>
      </c>
      <c r="G1145" s="1">
        <v>45933</v>
      </c>
      <c r="I1145">
        <v>216</v>
      </c>
      <c r="J1145">
        <v>217</v>
      </c>
      <c r="K1145" t="s">
        <v>53</v>
      </c>
      <c r="L1145" t="s">
        <v>68</v>
      </c>
      <c r="M1145" t="b">
        <v>1</v>
      </c>
      <c r="O1145">
        <v>40</v>
      </c>
      <c r="P1145">
        <v>210</v>
      </c>
      <c r="T1145">
        <v>250</v>
      </c>
      <c r="U1145" t="s">
        <v>1887</v>
      </c>
      <c r="V1145" t="s">
        <v>2636</v>
      </c>
      <c r="W1145" t="s">
        <v>2452</v>
      </c>
      <c r="X1145" t="s">
        <v>1887</v>
      </c>
      <c r="Y1145" t="b">
        <v>1</v>
      </c>
      <c r="Z1145">
        <v>40</v>
      </c>
      <c r="AA1145" t="s">
        <v>976</v>
      </c>
    </row>
    <row r="1146" spans="1:27" x14ac:dyDescent="0.2">
      <c r="A1146" t="s">
        <v>315</v>
      </c>
      <c r="B1146">
        <v>106945</v>
      </c>
      <c r="C1146">
        <v>367</v>
      </c>
      <c r="D1146" t="s">
        <v>1890</v>
      </c>
      <c r="E1146" t="s">
        <v>1891</v>
      </c>
      <c r="F1146" t="s">
        <v>58</v>
      </c>
      <c r="G1146" s="1">
        <v>45933</v>
      </c>
      <c r="I1146">
        <v>216</v>
      </c>
      <c r="J1146">
        <v>217</v>
      </c>
      <c r="K1146" t="s">
        <v>53</v>
      </c>
      <c r="L1146" t="s">
        <v>68</v>
      </c>
      <c r="M1146" t="b">
        <v>1</v>
      </c>
      <c r="O1146">
        <v>40</v>
      </c>
      <c r="P1146">
        <v>210</v>
      </c>
      <c r="T1146">
        <v>250</v>
      </c>
      <c r="U1146" t="s">
        <v>1887</v>
      </c>
      <c r="V1146" t="s">
        <v>2637</v>
      </c>
      <c r="W1146" t="s">
        <v>1887</v>
      </c>
      <c r="X1146" t="s">
        <v>2107</v>
      </c>
      <c r="Y1146" t="b">
        <v>1</v>
      </c>
      <c r="Z1146">
        <v>210</v>
      </c>
      <c r="AA1146" t="s">
        <v>976</v>
      </c>
    </row>
    <row r="1147" spans="1:27" x14ac:dyDescent="0.2">
      <c r="A1147" t="s">
        <v>315</v>
      </c>
      <c r="B1147">
        <v>106945</v>
      </c>
      <c r="C1147">
        <v>367</v>
      </c>
      <c r="D1147" t="s">
        <v>1890</v>
      </c>
      <c r="E1147" t="s">
        <v>1891</v>
      </c>
      <c r="F1147" t="s">
        <v>58</v>
      </c>
      <c r="G1147" s="1">
        <v>45933</v>
      </c>
      <c r="I1147">
        <v>216</v>
      </c>
      <c r="J1147">
        <v>217</v>
      </c>
      <c r="K1147" t="s">
        <v>53</v>
      </c>
      <c r="L1147" t="s">
        <v>68</v>
      </c>
      <c r="M1147" t="b">
        <v>1</v>
      </c>
      <c r="O1147">
        <v>40</v>
      </c>
      <c r="P1147">
        <v>210</v>
      </c>
      <c r="T1147">
        <v>250</v>
      </c>
      <c r="U1147" t="s">
        <v>1887</v>
      </c>
      <c r="X1147" t="s">
        <v>1887</v>
      </c>
      <c r="Y1147" t="b">
        <v>1</v>
      </c>
      <c r="AA1147" t="s">
        <v>952</v>
      </c>
    </row>
    <row r="1148" spans="1:27" x14ac:dyDescent="0.2">
      <c r="A1148" t="s">
        <v>315</v>
      </c>
      <c r="B1148">
        <v>106945</v>
      </c>
      <c r="C1148">
        <v>367</v>
      </c>
      <c r="D1148" t="s">
        <v>1890</v>
      </c>
      <c r="E1148" t="s">
        <v>1891</v>
      </c>
      <c r="F1148" t="s">
        <v>58</v>
      </c>
      <c r="G1148" s="1">
        <v>45933</v>
      </c>
      <c r="I1148">
        <v>216</v>
      </c>
      <c r="J1148">
        <v>217</v>
      </c>
      <c r="K1148" t="s">
        <v>53</v>
      </c>
      <c r="L1148" t="s">
        <v>68</v>
      </c>
      <c r="M1148" t="b">
        <v>1</v>
      </c>
      <c r="O1148">
        <v>40</v>
      </c>
      <c r="P1148">
        <v>210</v>
      </c>
      <c r="T1148">
        <v>250</v>
      </c>
      <c r="U1148" t="s">
        <v>1887</v>
      </c>
      <c r="X1148" t="s">
        <v>2107</v>
      </c>
      <c r="Y1148" t="b">
        <v>1</v>
      </c>
      <c r="AA1148" t="s">
        <v>53</v>
      </c>
    </row>
    <row r="1149" spans="1:27" x14ac:dyDescent="0.2">
      <c r="A1149" t="s">
        <v>1773</v>
      </c>
      <c r="B1149">
        <v>109924</v>
      </c>
      <c r="C1149">
        <v>25</v>
      </c>
      <c r="D1149" t="s">
        <v>1890</v>
      </c>
      <c r="E1149" t="s">
        <v>1891</v>
      </c>
      <c r="F1149" t="s">
        <v>76</v>
      </c>
      <c r="G1149" s="1">
        <v>45904</v>
      </c>
      <c r="H1149" s="1">
        <v>45986</v>
      </c>
      <c r="I1149">
        <v>38</v>
      </c>
      <c r="J1149">
        <v>41</v>
      </c>
      <c r="K1149" t="s">
        <v>952</v>
      </c>
      <c r="L1149" t="s">
        <v>973</v>
      </c>
      <c r="M1149" t="b">
        <v>0</v>
      </c>
      <c r="O1149">
        <v>37</v>
      </c>
      <c r="T1149">
        <v>37</v>
      </c>
      <c r="U1149" t="s">
        <v>1887</v>
      </c>
      <c r="V1149" t="s">
        <v>2638</v>
      </c>
      <c r="W1149" t="s">
        <v>1889</v>
      </c>
      <c r="X1149" t="s">
        <v>1913</v>
      </c>
      <c r="Y1149" t="b">
        <v>1</v>
      </c>
      <c r="Z1149">
        <v>33</v>
      </c>
      <c r="AA1149" t="s">
        <v>976</v>
      </c>
    </row>
    <row r="1150" spans="1:27" x14ac:dyDescent="0.2">
      <c r="A1150" t="s">
        <v>1773</v>
      </c>
      <c r="B1150">
        <v>109924</v>
      </c>
      <c r="C1150">
        <v>25</v>
      </c>
      <c r="D1150" t="s">
        <v>1890</v>
      </c>
      <c r="E1150" t="s">
        <v>1891</v>
      </c>
      <c r="F1150" t="s">
        <v>76</v>
      </c>
      <c r="G1150" s="1">
        <v>45904</v>
      </c>
      <c r="H1150" s="1">
        <v>45986</v>
      </c>
      <c r="I1150">
        <v>38</v>
      </c>
      <c r="J1150">
        <v>41</v>
      </c>
      <c r="K1150" t="s">
        <v>952</v>
      </c>
      <c r="L1150" t="s">
        <v>973</v>
      </c>
      <c r="M1150" t="b">
        <v>0</v>
      </c>
      <c r="O1150">
        <v>37</v>
      </c>
      <c r="T1150">
        <v>37</v>
      </c>
      <c r="U1150" t="s">
        <v>1887</v>
      </c>
      <c r="V1150" t="s">
        <v>2639</v>
      </c>
      <c r="W1150" t="s">
        <v>1889</v>
      </c>
      <c r="X1150" t="s">
        <v>1913</v>
      </c>
      <c r="Y1150" t="b">
        <v>1</v>
      </c>
      <c r="Z1150">
        <v>4</v>
      </c>
      <c r="AA1150" t="s">
        <v>976</v>
      </c>
    </row>
    <row r="1151" spans="1:27" x14ac:dyDescent="0.2">
      <c r="A1151" t="s">
        <v>1773</v>
      </c>
      <c r="B1151">
        <v>109924</v>
      </c>
      <c r="C1151">
        <v>25</v>
      </c>
      <c r="D1151" t="s">
        <v>1890</v>
      </c>
      <c r="E1151" t="s">
        <v>1891</v>
      </c>
      <c r="F1151" t="s">
        <v>76</v>
      </c>
      <c r="G1151" s="1">
        <v>45904</v>
      </c>
      <c r="H1151" s="1">
        <v>45986</v>
      </c>
      <c r="I1151">
        <v>38</v>
      </c>
      <c r="J1151">
        <v>41</v>
      </c>
      <c r="K1151" t="s">
        <v>952</v>
      </c>
      <c r="L1151" t="s">
        <v>973</v>
      </c>
      <c r="M1151" t="b">
        <v>0</v>
      </c>
      <c r="O1151">
        <v>37</v>
      </c>
      <c r="T1151">
        <v>37</v>
      </c>
      <c r="U1151" t="s">
        <v>1887</v>
      </c>
      <c r="X1151" t="s">
        <v>1913</v>
      </c>
      <c r="Y1151" t="b">
        <v>1</v>
      </c>
      <c r="AA1151" t="s">
        <v>952</v>
      </c>
    </row>
    <row r="1152" spans="1:27" x14ac:dyDescent="0.2">
      <c r="A1152" t="s">
        <v>275</v>
      </c>
      <c r="B1152">
        <v>328079</v>
      </c>
      <c r="C1152">
        <v>2527</v>
      </c>
      <c r="D1152" t="s">
        <v>1890</v>
      </c>
      <c r="E1152" t="s">
        <v>1891</v>
      </c>
      <c r="F1152" t="s">
        <v>55</v>
      </c>
      <c r="G1152" s="1">
        <v>45267</v>
      </c>
      <c r="J1152">
        <v>2583</v>
      </c>
      <c r="K1152" t="s">
        <v>53</v>
      </c>
      <c r="L1152" t="s">
        <v>54</v>
      </c>
      <c r="M1152" t="b">
        <v>1</v>
      </c>
      <c r="N1152">
        <v>2700</v>
      </c>
      <c r="O1152">
        <v>750</v>
      </c>
      <c r="T1152">
        <v>3450</v>
      </c>
      <c r="U1152" t="s">
        <v>1887</v>
      </c>
      <c r="V1152" t="s">
        <v>2640</v>
      </c>
      <c r="W1152" t="s">
        <v>1992</v>
      </c>
      <c r="X1152" t="s">
        <v>2015</v>
      </c>
      <c r="Y1152" t="b">
        <v>1</v>
      </c>
      <c r="Z1152">
        <v>750</v>
      </c>
      <c r="AA1152" t="s">
        <v>976</v>
      </c>
    </row>
    <row r="1153" spans="1:27" x14ac:dyDescent="0.2">
      <c r="A1153" t="s">
        <v>275</v>
      </c>
      <c r="B1153">
        <v>328079</v>
      </c>
      <c r="C1153">
        <v>2527</v>
      </c>
      <c r="D1153" t="s">
        <v>1890</v>
      </c>
      <c r="E1153" t="s">
        <v>1891</v>
      </c>
      <c r="F1153" t="s">
        <v>55</v>
      </c>
      <c r="G1153" s="1">
        <v>45267</v>
      </c>
      <c r="J1153">
        <v>2583</v>
      </c>
      <c r="K1153" t="s">
        <v>53</v>
      </c>
      <c r="L1153" t="s">
        <v>54</v>
      </c>
      <c r="M1153" t="b">
        <v>1</v>
      </c>
      <c r="N1153">
        <v>2700</v>
      </c>
      <c r="O1153">
        <v>750</v>
      </c>
      <c r="T1153">
        <v>3450</v>
      </c>
      <c r="U1153" t="s">
        <v>1887</v>
      </c>
      <c r="V1153" t="s">
        <v>2641</v>
      </c>
      <c r="W1153" t="s">
        <v>1992</v>
      </c>
      <c r="X1153" t="s">
        <v>2015</v>
      </c>
      <c r="Y1153" t="b">
        <v>1</v>
      </c>
      <c r="Z1153">
        <v>2700</v>
      </c>
      <c r="AA1153" t="s">
        <v>976</v>
      </c>
    </row>
    <row r="1154" spans="1:27" x14ac:dyDescent="0.2">
      <c r="A1154" t="s">
        <v>275</v>
      </c>
      <c r="B1154">
        <v>328079</v>
      </c>
      <c r="C1154">
        <v>2527</v>
      </c>
      <c r="D1154" t="s">
        <v>1890</v>
      </c>
      <c r="E1154" t="s">
        <v>1891</v>
      </c>
      <c r="F1154" t="s">
        <v>55</v>
      </c>
      <c r="G1154" s="1">
        <v>45267</v>
      </c>
      <c r="J1154">
        <v>2583</v>
      </c>
      <c r="K1154" t="s">
        <v>53</v>
      </c>
      <c r="L1154" t="s">
        <v>54</v>
      </c>
      <c r="M1154" t="b">
        <v>1</v>
      </c>
      <c r="N1154">
        <v>2700</v>
      </c>
      <c r="O1154">
        <v>750</v>
      </c>
      <c r="T1154">
        <v>3450</v>
      </c>
      <c r="U1154" t="s">
        <v>1887</v>
      </c>
      <c r="V1154" t="s">
        <v>2642</v>
      </c>
      <c r="W1154" t="s">
        <v>1992</v>
      </c>
      <c r="X1154" t="s">
        <v>2015</v>
      </c>
      <c r="Y1154" t="b">
        <v>1</v>
      </c>
      <c r="AA1154" t="s">
        <v>53</v>
      </c>
    </row>
    <row r="1155" spans="1:27" x14ac:dyDescent="0.2">
      <c r="A1155" t="s">
        <v>275</v>
      </c>
      <c r="B1155">
        <v>328079</v>
      </c>
      <c r="C1155">
        <v>2527</v>
      </c>
      <c r="D1155" t="s">
        <v>1890</v>
      </c>
      <c r="E1155" t="s">
        <v>1891</v>
      </c>
      <c r="F1155" t="s">
        <v>55</v>
      </c>
      <c r="G1155" s="1">
        <v>45267</v>
      </c>
      <c r="J1155">
        <v>2583</v>
      </c>
      <c r="K1155" t="s">
        <v>53</v>
      </c>
      <c r="L1155" t="s">
        <v>54</v>
      </c>
      <c r="M1155" t="b">
        <v>1</v>
      </c>
      <c r="N1155">
        <v>2700</v>
      </c>
      <c r="O1155">
        <v>750</v>
      </c>
      <c r="T1155">
        <v>3450</v>
      </c>
      <c r="U1155" t="s">
        <v>1887</v>
      </c>
      <c r="X1155" t="s">
        <v>2015</v>
      </c>
      <c r="Y1155" t="b">
        <v>1</v>
      </c>
      <c r="AA1155" t="s">
        <v>53</v>
      </c>
    </row>
    <row r="1156" spans="1:27" x14ac:dyDescent="0.2">
      <c r="A1156" t="s">
        <v>275</v>
      </c>
      <c r="B1156">
        <v>328079</v>
      </c>
      <c r="C1156">
        <v>2527</v>
      </c>
      <c r="D1156" t="s">
        <v>1890</v>
      </c>
      <c r="E1156" t="s">
        <v>1891</v>
      </c>
      <c r="F1156" t="s">
        <v>55</v>
      </c>
      <c r="G1156" s="1">
        <v>45267</v>
      </c>
      <c r="J1156">
        <v>2583</v>
      </c>
      <c r="K1156" t="s">
        <v>53</v>
      </c>
      <c r="L1156" t="s">
        <v>54</v>
      </c>
      <c r="M1156" t="b">
        <v>1</v>
      </c>
      <c r="N1156">
        <v>2700</v>
      </c>
      <c r="O1156">
        <v>750</v>
      </c>
      <c r="T1156">
        <v>3450</v>
      </c>
      <c r="U1156" t="s">
        <v>1887</v>
      </c>
      <c r="X1156" t="s">
        <v>1924</v>
      </c>
      <c r="Y1156" t="b">
        <v>1</v>
      </c>
      <c r="AA1156" t="s">
        <v>53</v>
      </c>
    </row>
    <row r="1157" spans="1:27" x14ac:dyDescent="0.2">
      <c r="A1157" t="s">
        <v>1369</v>
      </c>
      <c r="B1157">
        <v>514631</v>
      </c>
      <c r="C1157">
        <v>38</v>
      </c>
      <c r="D1157" t="s">
        <v>1890</v>
      </c>
      <c r="E1157" t="s">
        <v>1891</v>
      </c>
      <c r="F1157" t="s">
        <v>76</v>
      </c>
      <c r="G1157" s="1">
        <v>45278</v>
      </c>
      <c r="I1157">
        <v>46</v>
      </c>
      <c r="K1157" t="s">
        <v>952</v>
      </c>
      <c r="L1157" t="s">
        <v>54</v>
      </c>
      <c r="M1157" t="b">
        <v>0</v>
      </c>
      <c r="N1157">
        <v>45</v>
      </c>
      <c r="T1157">
        <v>45</v>
      </c>
      <c r="U1157" t="s">
        <v>1887</v>
      </c>
      <c r="V1157" t="s">
        <v>2643</v>
      </c>
      <c r="W1157" t="s">
        <v>2086</v>
      </c>
      <c r="X1157" t="s">
        <v>2184</v>
      </c>
      <c r="Y1157" t="b">
        <v>1</v>
      </c>
      <c r="Z1157">
        <v>45</v>
      </c>
      <c r="AA1157" t="s">
        <v>976</v>
      </c>
    </row>
    <row r="1158" spans="1:27" x14ac:dyDescent="0.2">
      <c r="A1158" t="s">
        <v>1369</v>
      </c>
      <c r="B1158">
        <v>514631</v>
      </c>
      <c r="C1158">
        <v>38</v>
      </c>
      <c r="D1158" t="s">
        <v>1890</v>
      </c>
      <c r="E1158" t="s">
        <v>1891</v>
      </c>
      <c r="F1158" t="s">
        <v>76</v>
      </c>
      <c r="G1158" s="1">
        <v>45278</v>
      </c>
      <c r="I1158">
        <v>46</v>
      </c>
      <c r="K1158" t="s">
        <v>952</v>
      </c>
      <c r="L1158" t="s">
        <v>54</v>
      </c>
      <c r="M1158" t="b">
        <v>0</v>
      </c>
      <c r="N1158">
        <v>45</v>
      </c>
      <c r="T1158">
        <v>45</v>
      </c>
      <c r="U1158" t="s">
        <v>1887</v>
      </c>
      <c r="X1158" t="s">
        <v>2184</v>
      </c>
      <c r="Y1158" t="b">
        <v>1</v>
      </c>
      <c r="AA1158" t="s">
        <v>952</v>
      </c>
    </row>
    <row r="1159" spans="1:27" x14ac:dyDescent="0.2">
      <c r="A1159" t="s">
        <v>504</v>
      </c>
      <c r="B1159">
        <v>164778</v>
      </c>
      <c r="C1159">
        <v>7</v>
      </c>
      <c r="D1159" t="s">
        <v>1890</v>
      </c>
      <c r="E1159" t="s">
        <v>1891</v>
      </c>
      <c r="F1159" t="s">
        <v>76</v>
      </c>
      <c r="G1159" s="1">
        <v>45770</v>
      </c>
      <c r="H1159" s="1">
        <v>45859</v>
      </c>
      <c r="J1159">
        <v>6</v>
      </c>
      <c r="K1159" t="s">
        <v>53</v>
      </c>
      <c r="L1159" t="s">
        <v>68</v>
      </c>
      <c r="M1159" t="b">
        <v>0</v>
      </c>
      <c r="P1159">
        <v>6</v>
      </c>
      <c r="T1159">
        <v>6</v>
      </c>
      <c r="U1159" t="s">
        <v>1887</v>
      </c>
      <c r="V1159" t="s">
        <v>2644</v>
      </c>
      <c r="W1159" t="s">
        <v>1928</v>
      </c>
      <c r="X1159" t="s">
        <v>1929</v>
      </c>
      <c r="Y1159" t="b">
        <v>1</v>
      </c>
      <c r="Z1159">
        <v>6</v>
      </c>
      <c r="AA1159" t="s">
        <v>976</v>
      </c>
    </row>
    <row r="1160" spans="1:27" x14ac:dyDescent="0.2">
      <c r="A1160" t="s">
        <v>504</v>
      </c>
      <c r="B1160">
        <v>164778</v>
      </c>
      <c r="C1160">
        <v>7</v>
      </c>
      <c r="D1160" t="s">
        <v>1890</v>
      </c>
      <c r="E1160" t="s">
        <v>1891</v>
      </c>
      <c r="F1160" t="s">
        <v>76</v>
      </c>
      <c r="G1160" s="1">
        <v>45770</v>
      </c>
      <c r="H1160" s="1">
        <v>45859</v>
      </c>
      <c r="J1160">
        <v>6</v>
      </c>
      <c r="K1160" t="s">
        <v>53</v>
      </c>
      <c r="L1160" t="s">
        <v>68</v>
      </c>
      <c r="M1160" t="b">
        <v>0</v>
      </c>
      <c r="P1160">
        <v>6</v>
      </c>
      <c r="T1160">
        <v>6</v>
      </c>
      <c r="U1160" t="s">
        <v>1887</v>
      </c>
      <c r="X1160" t="s">
        <v>1929</v>
      </c>
      <c r="Y1160" t="b">
        <v>1</v>
      </c>
      <c r="AA1160" t="s">
        <v>53</v>
      </c>
    </row>
    <row r="1161" spans="1:27" x14ac:dyDescent="0.2">
      <c r="A1161" t="s">
        <v>1522</v>
      </c>
      <c r="B1161">
        <v>318163</v>
      </c>
      <c r="C1161">
        <v>57</v>
      </c>
      <c r="D1161" t="s">
        <v>1890</v>
      </c>
      <c r="E1161" t="s">
        <v>1891</v>
      </c>
      <c r="F1161" t="s">
        <v>71</v>
      </c>
      <c r="G1161" s="1">
        <v>44167</v>
      </c>
      <c r="I1161">
        <v>38</v>
      </c>
      <c r="K1161" t="s">
        <v>952</v>
      </c>
      <c r="L1161" t="s">
        <v>973</v>
      </c>
      <c r="M1161" t="b">
        <v>0</v>
      </c>
      <c r="O1161">
        <v>37</v>
      </c>
      <c r="T1161">
        <v>37</v>
      </c>
      <c r="U1161" t="s">
        <v>1887</v>
      </c>
      <c r="V1161" t="s">
        <v>2645</v>
      </c>
      <c r="W1161" t="s">
        <v>1997</v>
      </c>
      <c r="X1161" t="s">
        <v>2015</v>
      </c>
      <c r="Y1161" t="b">
        <v>1</v>
      </c>
      <c r="Z1161">
        <v>37</v>
      </c>
      <c r="AA1161" t="s">
        <v>976</v>
      </c>
    </row>
    <row r="1162" spans="1:27" x14ac:dyDescent="0.2">
      <c r="A1162" t="s">
        <v>1522</v>
      </c>
      <c r="B1162">
        <v>318163</v>
      </c>
      <c r="C1162">
        <v>57</v>
      </c>
      <c r="D1162" t="s">
        <v>1890</v>
      </c>
      <c r="E1162" t="s">
        <v>1891</v>
      </c>
      <c r="F1162" t="s">
        <v>71</v>
      </c>
      <c r="G1162" s="1">
        <v>44167</v>
      </c>
      <c r="I1162">
        <v>38</v>
      </c>
      <c r="K1162" t="s">
        <v>952</v>
      </c>
      <c r="L1162" t="s">
        <v>973</v>
      </c>
      <c r="M1162" t="b">
        <v>0</v>
      </c>
      <c r="O1162">
        <v>37</v>
      </c>
      <c r="T1162">
        <v>37</v>
      </c>
      <c r="U1162" t="s">
        <v>1887</v>
      </c>
      <c r="X1162" t="s">
        <v>2015</v>
      </c>
      <c r="Y1162" t="b">
        <v>1</v>
      </c>
      <c r="AA1162" t="s">
        <v>952</v>
      </c>
    </row>
    <row r="1163" spans="1:27" x14ac:dyDescent="0.2">
      <c r="A1163" t="s">
        <v>508</v>
      </c>
      <c r="B1163">
        <v>205183</v>
      </c>
      <c r="C1163">
        <v>7</v>
      </c>
      <c r="D1163" t="s">
        <v>1890</v>
      </c>
      <c r="E1163" t="s">
        <v>1891</v>
      </c>
      <c r="F1163" t="s">
        <v>76</v>
      </c>
      <c r="G1163" s="1">
        <v>45685</v>
      </c>
      <c r="H1163" s="1">
        <v>45825</v>
      </c>
      <c r="J1163">
        <v>5</v>
      </c>
      <c r="K1163" t="s">
        <v>53</v>
      </c>
      <c r="L1163" t="s">
        <v>68</v>
      </c>
      <c r="M1163" t="b">
        <v>0</v>
      </c>
      <c r="P1163">
        <v>5</v>
      </c>
      <c r="T1163">
        <v>5</v>
      </c>
      <c r="U1163" t="s">
        <v>1887</v>
      </c>
      <c r="V1163" t="s">
        <v>2646</v>
      </c>
      <c r="W1163" t="s">
        <v>2007</v>
      </c>
      <c r="X1163" t="s">
        <v>2106</v>
      </c>
      <c r="Y1163" t="b">
        <v>1</v>
      </c>
      <c r="Z1163">
        <v>5</v>
      </c>
      <c r="AA1163" t="s">
        <v>976</v>
      </c>
    </row>
    <row r="1164" spans="1:27" x14ac:dyDescent="0.2">
      <c r="A1164" t="s">
        <v>508</v>
      </c>
      <c r="B1164">
        <v>205183</v>
      </c>
      <c r="C1164">
        <v>7</v>
      </c>
      <c r="D1164" t="s">
        <v>1890</v>
      </c>
      <c r="E1164" t="s">
        <v>1891</v>
      </c>
      <c r="F1164" t="s">
        <v>76</v>
      </c>
      <c r="G1164" s="1">
        <v>45685</v>
      </c>
      <c r="H1164" s="1">
        <v>45825</v>
      </c>
      <c r="J1164">
        <v>5</v>
      </c>
      <c r="K1164" t="s">
        <v>53</v>
      </c>
      <c r="L1164" t="s">
        <v>68</v>
      </c>
      <c r="M1164" t="b">
        <v>0</v>
      </c>
      <c r="P1164">
        <v>5</v>
      </c>
      <c r="T1164">
        <v>5</v>
      </c>
      <c r="U1164" t="s">
        <v>1887</v>
      </c>
      <c r="X1164" t="s">
        <v>2106</v>
      </c>
      <c r="Y1164" t="b">
        <v>1</v>
      </c>
      <c r="AA1164" t="s">
        <v>53</v>
      </c>
    </row>
    <row r="1165" spans="1:27" x14ac:dyDescent="0.2">
      <c r="A1165" t="s">
        <v>1283</v>
      </c>
      <c r="B1165">
        <v>115539</v>
      </c>
      <c r="C1165">
        <v>70</v>
      </c>
      <c r="D1165" t="s">
        <v>1890</v>
      </c>
      <c r="E1165" t="s">
        <v>1891</v>
      </c>
      <c r="F1165" t="s">
        <v>71</v>
      </c>
      <c r="G1165" s="1">
        <v>45317</v>
      </c>
      <c r="I1165">
        <v>22</v>
      </c>
      <c r="K1165" t="s">
        <v>952</v>
      </c>
      <c r="L1165" t="s">
        <v>973</v>
      </c>
      <c r="M1165" t="b">
        <v>0</v>
      </c>
      <c r="O1165">
        <v>70</v>
      </c>
      <c r="T1165">
        <v>70</v>
      </c>
      <c r="U1165" t="s">
        <v>1887</v>
      </c>
      <c r="V1165" t="s">
        <v>2647</v>
      </c>
      <c r="W1165" t="s">
        <v>2022</v>
      </c>
      <c r="X1165" t="s">
        <v>1933</v>
      </c>
      <c r="Y1165" t="b">
        <v>1</v>
      </c>
      <c r="Z1165">
        <v>70</v>
      </c>
      <c r="AA1165" t="s">
        <v>976</v>
      </c>
    </row>
    <row r="1166" spans="1:27" x14ac:dyDescent="0.2">
      <c r="A1166" t="s">
        <v>1283</v>
      </c>
      <c r="B1166">
        <v>115539</v>
      </c>
      <c r="C1166">
        <v>70</v>
      </c>
      <c r="D1166" t="s">
        <v>1890</v>
      </c>
      <c r="E1166" t="s">
        <v>1891</v>
      </c>
      <c r="F1166" t="s">
        <v>71</v>
      </c>
      <c r="G1166" s="1">
        <v>45317</v>
      </c>
      <c r="I1166">
        <v>22</v>
      </c>
      <c r="K1166" t="s">
        <v>952</v>
      </c>
      <c r="L1166" t="s">
        <v>973</v>
      </c>
      <c r="M1166" t="b">
        <v>0</v>
      </c>
      <c r="O1166">
        <v>70</v>
      </c>
      <c r="T1166">
        <v>70</v>
      </c>
      <c r="U1166" t="s">
        <v>1887</v>
      </c>
      <c r="X1166" t="s">
        <v>1919</v>
      </c>
      <c r="Y1166" t="b">
        <v>1</v>
      </c>
      <c r="AA1166" t="s">
        <v>952</v>
      </c>
    </row>
    <row r="1167" spans="1:27" x14ac:dyDescent="0.2">
      <c r="A1167" t="s">
        <v>1283</v>
      </c>
      <c r="B1167">
        <v>115539</v>
      </c>
      <c r="C1167">
        <v>70</v>
      </c>
      <c r="D1167" t="s">
        <v>1890</v>
      </c>
      <c r="E1167" t="s">
        <v>1891</v>
      </c>
      <c r="F1167" t="s">
        <v>71</v>
      </c>
      <c r="G1167" s="1">
        <v>45317</v>
      </c>
      <c r="I1167">
        <v>22</v>
      </c>
      <c r="K1167" t="s">
        <v>952</v>
      </c>
      <c r="L1167" t="s">
        <v>973</v>
      </c>
      <c r="M1167" t="b">
        <v>0</v>
      </c>
      <c r="O1167">
        <v>70</v>
      </c>
      <c r="T1167">
        <v>70</v>
      </c>
      <c r="U1167" t="s">
        <v>1887</v>
      </c>
      <c r="X1167" t="s">
        <v>1933</v>
      </c>
      <c r="Y1167" t="b">
        <v>1</v>
      </c>
      <c r="AA1167" t="s">
        <v>952</v>
      </c>
    </row>
    <row r="1168" spans="1:27" x14ac:dyDescent="0.2">
      <c r="A1168" t="s">
        <v>711</v>
      </c>
      <c r="B1168">
        <v>106654</v>
      </c>
      <c r="C1168">
        <v>29</v>
      </c>
      <c r="D1168" t="s">
        <v>1890</v>
      </c>
      <c r="E1168" t="s">
        <v>1891</v>
      </c>
      <c r="F1168" t="s">
        <v>76</v>
      </c>
      <c r="G1168" s="1">
        <v>45817</v>
      </c>
      <c r="J1168">
        <v>36</v>
      </c>
      <c r="K1168" t="s">
        <v>53</v>
      </c>
      <c r="L1168" t="s">
        <v>68</v>
      </c>
      <c r="M1168" t="b">
        <v>0</v>
      </c>
      <c r="P1168">
        <v>35</v>
      </c>
      <c r="T1168">
        <v>35</v>
      </c>
      <c r="U1168" t="s">
        <v>1887</v>
      </c>
      <c r="V1168" t="s">
        <v>2648</v>
      </c>
      <c r="W1168" t="s">
        <v>1897</v>
      </c>
      <c r="X1168" t="s">
        <v>1987</v>
      </c>
      <c r="Y1168" t="b">
        <v>1</v>
      </c>
      <c r="Z1168">
        <v>35</v>
      </c>
      <c r="AA1168" t="s">
        <v>976</v>
      </c>
    </row>
    <row r="1169" spans="1:27" x14ac:dyDescent="0.2">
      <c r="A1169" t="s">
        <v>711</v>
      </c>
      <c r="B1169">
        <v>106654</v>
      </c>
      <c r="C1169">
        <v>29</v>
      </c>
      <c r="D1169" t="s">
        <v>1890</v>
      </c>
      <c r="E1169" t="s">
        <v>1891</v>
      </c>
      <c r="F1169" t="s">
        <v>76</v>
      </c>
      <c r="G1169" s="1">
        <v>45817</v>
      </c>
      <c r="J1169">
        <v>36</v>
      </c>
      <c r="K1169" t="s">
        <v>53</v>
      </c>
      <c r="L1169" t="s">
        <v>68</v>
      </c>
      <c r="M1169" t="b">
        <v>0</v>
      </c>
      <c r="P1169">
        <v>35</v>
      </c>
      <c r="T1169">
        <v>35</v>
      </c>
      <c r="U1169" t="s">
        <v>1887</v>
      </c>
      <c r="X1169" t="s">
        <v>1987</v>
      </c>
      <c r="Y1169" t="b">
        <v>1</v>
      </c>
      <c r="AA1169" t="s">
        <v>53</v>
      </c>
    </row>
    <row r="1170" spans="1:27" x14ac:dyDescent="0.2">
      <c r="A1170" t="s">
        <v>824</v>
      </c>
      <c r="B1170">
        <v>210651</v>
      </c>
      <c r="C1170">
        <v>159</v>
      </c>
      <c r="D1170" t="s">
        <v>1890</v>
      </c>
      <c r="E1170" t="s">
        <v>1891</v>
      </c>
      <c r="F1170" t="s">
        <v>58</v>
      </c>
      <c r="G1170" s="1">
        <v>45553</v>
      </c>
      <c r="H1170" s="1">
        <v>45659</v>
      </c>
      <c r="I1170">
        <v>164</v>
      </c>
      <c r="J1170">
        <v>186</v>
      </c>
      <c r="K1170" t="s">
        <v>53</v>
      </c>
      <c r="L1170" t="s">
        <v>54</v>
      </c>
      <c r="M1170" t="b">
        <v>0</v>
      </c>
      <c r="N1170">
        <v>180</v>
      </c>
      <c r="T1170">
        <v>180</v>
      </c>
      <c r="U1170" t="s">
        <v>1887</v>
      </c>
      <c r="V1170" t="s">
        <v>2649</v>
      </c>
      <c r="W1170" t="s">
        <v>1905</v>
      </c>
      <c r="X1170" t="s">
        <v>1900</v>
      </c>
      <c r="Y1170" t="b">
        <v>1</v>
      </c>
      <c r="Z1170">
        <v>180</v>
      </c>
      <c r="AA1170" t="s">
        <v>976</v>
      </c>
    </row>
    <row r="1171" spans="1:27" x14ac:dyDescent="0.2">
      <c r="A1171" t="s">
        <v>824</v>
      </c>
      <c r="B1171">
        <v>210651</v>
      </c>
      <c r="C1171">
        <v>159</v>
      </c>
      <c r="D1171" t="s">
        <v>1890</v>
      </c>
      <c r="E1171" t="s">
        <v>1891</v>
      </c>
      <c r="F1171" t="s">
        <v>58</v>
      </c>
      <c r="G1171" s="1">
        <v>45553</v>
      </c>
      <c r="H1171" s="1">
        <v>45659</v>
      </c>
      <c r="I1171">
        <v>164</v>
      </c>
      <c r="J1171">
        <v>186</v>
      </c>
      <c r="K1171" t="s">
        <v>53</v>
      </c>
      <c r="L1171" t="s">
        <v>54</v>
      </c>
      <c r="M1171" t="b">
        <v>0</v>
      </c>
      <c r="N1171">
        <v>180</v>
      </c>
      <c r="T1171">
        <v>180</v>
      </c>
      <c r="U1171" t="s">
        <v>1887</v>
      </c>
      <c r="X1171" t="s">
        <v>1900</v>
      </c>
      <c r="Y1171" t="b">
        <v>1</v>
      </c>
      <c r="AA1171" t="s">
        <v>53</v>
      </c>
    </row>
    <row r="1172" spans="1:27" x14ac:dyDescent="0.2">
      <c r="A1172" t="s">
        <v>1065</v>
      </c>
      <c r="B1172">
        <v>108014</v>
      </c>
      <c r="C1172">
        <v>193</v>
      </c>
      <c r="D1172" t="s">
        <v>1890</v>
      </c>
      <c r="E1172" t="s">
        <v>1891</v>
      </c>
      <c r="F1172" t="s">
        <v>58</v>
      </c>
      <c r="G1172" s="1">
        <v>45917</v>
      </c>
      <c r="I1172">
        <v>226</v>
      </c>
      <c r="J1172">
        <v>258</v>
      </c>
      <c r="K1172" t="s">
        <v>952</v>
      </c>
      <c r="L1172" t="s">
        <v>54</v>
      </c>
      <c r="M1172" t="b">
        <v>0</v>
      </c>
      <c r="N1172">
        <v>0</v>
      </c>
      <c r="T1172">
        <v>0</v>
      </c>
      <c r="U1172" t="s">
        <v>1887</v>
      </c>
      <c r="V1172" t="s">
        <v>2650</v>
      </c>
      <c r="W1172" t="s">
        <v>2345</v>
      </c>
      <c r="X1172" t="s">
        <v>1887</v>
      </c>
      <c r="Y1172" t="b">
        <v>1</v>
      </c>
      <c r="Z1172">
        <v>219</v>
      </c>
      <c r="AA1172" t="s">
        <v>976</v>
      </c>
    </row>
    <row r="1173" spans="1:27" x14ac:dyDescent="0.2">
      <c r="A1173" t="s">
        <v>1065</v>
      </c>
      <c r="B1173">
        <v>108014</v>
      </c>
      <c r="C1173">
        <v>193</v>
      </c>
      <c r="D1173" t="s">
        <v>1890</v>
      </c>
      <c r="E1173" t="s">
        <v>1891</v>
      </c>
      <c r="F1173" t="s">
        <v>58</v>
      </c>
      <c r="G1173" s="1">
        <v>45917</v>
      </c>
      <c r="I1173">
        <v>226</v>
      </c>
      <c r="J1173">
        <v>258</v>
      </c>
      <c r="K1173" t="s">
        <v>952</v>
      </c>
      <c r="L1173" t="s">
        <v>54</v>
      </c>
      <c r="M1173" t="b">
        <v>0</v>
      </c>
      <c r="N1173">
        <v>0</v>
      </c>
      <c r="T1173">
        <v>0</v>
      </c>
      <c r="U1173" t="s">
        <v>1887</v>
      </c>
      <c r="V1173" t="s">
        <v>2651</v>
      </c>
      <c r="W1173" t="s">
        <v>1887</v>
      </c>
      <c r="X1173" t="s">
        <v>1887</v>
      </c>
      <c r="Y1173" t="b">
        <v>1</v>
      </c>
      <c r="Z1173">
        <v>-219</v>
      </c>
      <c r="AA1173" t="s">
        <v>976</v>
      </c>
    </row>
    <row r="1174" spans="1:27" x14ac:dyDescent="0.2">
      <c r="A1174" t="s">
        <v>1065</v>
      </c>
      <c r="B1174">
        <v>108014</v>
      </c>
      <c r="C1174">
        <v>193</v>
      </c>
      <c r="D1174" t="s">
        <v>1890</v>
      </c>
      <c r="E1174" t="s">
        <v>1891</v>
      </c>
      <c r="F1174" t="s">
        <v>58</v>
      </c>
      <c r="G1174" s="1">
        <v>45917</v>
      </c>
      <c r="I1174">
        <v>226</v>
      </c>
      <c r="J1174">
        <v>258</v>
      </c>
      <c r="K1174" t="s">
        <v>952</v>
      </c>
      <c r="L1174" t="s">
        <v>54</v>
      </c>
      <c r="M1174" t="b">
        <v>0</v>
      </c>
      <c r="N1174">
        <v>0</v>
      </c>
      <c r="T1174">
        <v>0</v>
      </c>
      <c r="U1174" t="s">
        <v>1887</v>
      </c>
      <c r="V1174" t="s">
        <v>2652</v>
      </c>
      <c r="W1174" t="s">
        <v>1887</v>
      </c>
      <c r="X1174" t="s">
        <v>1887</v>
      </c>
      <c r="Y1174" t="b">
        <v>1</v>
      </c>
      <c r="AA1174" t="s">
        <v>952</v>
      </c>
    </row>
    <row r="1175" spans="1:27" x14ac:dyDescent="0.2">
      <c r="A1175" t="s">
        <v>1065</v>
      </c>
      <c r="B1175">
        <v>108014</v>
      </c>
      <c r="C1175">
        <v>193</v>
      </c>
      <c r="D1175" t="s">
        <v>1890</v>
      </c>
      <c r="E1175" t="s">
        <v>1891</v>
      </c>
      <c r="F1175" t="s">
        <v>58</v>
      </c>
      <c r="G1175" s="1">
        <v>45917</v>
      </c>
      <c r="I1175">
        <v>226</v>
      </c>
      <c r="J1175">
        <v>258</v>
      </c>
      <c r="K1175" t="s">
        <v>952</v>
      </c>
      <c r="L1175" t="s">
        <v>54</v>
      </c>
      <c r="M1175" t="b">
        <v>0</v>
      </c>
      <c r="N1175">
        <v>0</v>
      </c>
      <c r="T1175">
        <v>0</v>
      </c>
      <c r="U1175" t="s">
        <v>1887</v>
      </c>
      <c r="V1175" t="s">
        <v>2653</v>
      </c>
      <c r="W1175" t="s">
        <v>1887</v>
      </c>
      <c r="X1175" t="s">
        <v>1887</v>
      </c>
      <c r="Y1175" t="b">
        <v>1</v>
      </c>
      <c r="AA1175" t="s">
        <v>952</v>
      </c>
    </row>
    <row r="1176" spans="1:27" x14ac:dyDescent="0.2">
      <c r="A1176" t="s">
        <v>1065</v>
      </c>
      <c r="B1176">
        <v>108014</v>
      </c>
      <c r="C1176">
        <v>193</v>
      </c>
      <c r="D1176" t="s">
        <v>1890</v>
      </c>
      <c r="E1176" t="s">
        <v>1891</v>
      </c>
      <c r="F1176" t="s">
        <v>58</v>
      </c>
      <c r="G1176" s="1">
        <v>45917</v>
      </c>
      <c r="I1176">
        <v>226</v>
      </c>
      <c r="J1176">
        <v>258</v>
      </c>
      <c r="K1176" t="s">
        <v>952</v>
      </c>
      <c r="L1176" t="s">
        <v>54</v>
      </c>
      <c r="M1176" t="b">
        <v>0</v>
      </c>
      <c r="N1176">
        <v>0</v>
      </c>
      <c r="T1176">
        <v>0</v>
      </c>
      <c r="U1176" t="s">
        <v>1887</v>
      </c>
      <c r="X1176" t="s">
        <v>1913</v>
      </c>
      <c r="Y1176" t="b">
        <v>1</v>
      </c>
      <c r="AA1176" t="s">
        <v>952</v>
      </c>
    </row>
    <row r="1177" spans="1:27" x14ac:dyDescent="0.2">
      <c r="A1177" t="s">
        <v>403</v>
      </c>
      <c r="B1177">
        <v>309225</v>
      </c>
      <c r="C1177">
        <v>22</v>
      </c>
      <c r="D1177" t="s">
        <v>1978</v>
      </c>
      <c r="E1177" t="s">
        <v>2049</v>
      </c>
      <c r="F1177" t="s">
        <v>76</v>
      </c>
      <c r="G1177" s="1">
        <v>45764</v>
      </c>
      <c r="H1177" s="1">
        <v>45880</v>
      </c>
      <c r="J1177">
        <v>16</v>
      </c>
      <c r="K1177" t="s">
        <v>53</v>
      </c>
      <c r="L1177" t="s">
        <v>54</v>
      </c>
      <c r="M1177" t="b">
        <v>0</v>
      </c>
      <c r="N1177">
        <v>16</v>
      </c>
      <c r="T1177">
        <v>16</v>
      </c>
      <c r="U1177" t="s">
        <v>1887</v>
      </c>
      <c r="V1177" t="s">
        <v>2654</v>
      </c>
      <c r="W1177" t="s">
        <v>1928</v>
      </c>
      <c r="X1177" t="s">
        <v>1898</v>
      </c>
      <c r="Y1177" t="b">
        <v>1</v>
      </c>
      <c r="Z1177">
        <v>16</v>
      </c>
      <c r="AA1177" t="s">
        <v>976</v>
      </c>
    </row>
    <row r="1178" spans="1:27" x14ac:dyDescent="0.2">
      <c r="A1178" t="s">
        <v>403</v>
      </c>
      <c r="B1178">
        <v>309225</v>
      </c>
      <c r="C1178">
        <v>22</v>
      </c>
      <c r="D1178" t="s">
        <v>1978</v>
      </c>
      <c r="E1178" t="s">
        <v>2049</v>
      </c>
      <c r="F1178" t="s">
        <v>76</v>
      </c>
      <c r="G1178" s="1">
        <v>45764</v>
      </c>
      <c r="H1178" s="1">
        <v>45880</v>
      </c>
      <c r="J1178">
        <v>16</v>
      </c>
      <c r="K1178" t="s">
        <v>53</v>
      </c>
      <c r="L1178" t="s">
        <v>54</v>
      </c>
      <c r="M1178" t="b">
        <v>0</v>
      </c>
      <c r="N1178">
        <v>16</v>
      </c>
      <c r="T1178">
        <v>16</v>
      </c>
      <c r="U1178" t="s">
        <v>1887</v>
      </c>
      <c r="X1178" t="s">
        <v>1898</v>
      </c>
      <c r="Y1178" t="b">
        <v>1</v>
      </c>
      <c r="AA1178" t="s">
        <v>53</v>
      </c>
    </row>
    <row r="1179" spans="1:27" x14ac:dyDescent="0.2">
      <c r="A1179" t="s">
        <v>1717</v>
      </c>
      <c r="B1179">
        <v>115238</v>
      </c>
      <c r="C1179">
        <v>368</v>
      </c>
      <c r="D1179" t="s">
        <v>1890</v>
      </c>
      <c r="E1179" t="s">
        <v>1891</v>
      </c>
      <c r="F1179" t="s">
        <v>58</v>
      </c>
      <c r="G1179" s="1">
        <v>45800</v>
      </c>
      <c r="I1179">
        <v>417</v>
      </c>
      <c r="J1179">
        <v>488</v>
      </c>
      <c r="K1179" t="s">
        <v>53</v>
      </c>
      <c r="L1179" t="s">
        <v>973</v>
      </c>
      <c r="M1179" t="b">
        <v>0</v>
      </c>
      <c r="O1179">
        <v>403</v>
      </c>
      <c r="T1179">
        <v>403</v>
      </c>
      <c r="U1179" t="s">
        <v>1887</v>
      </c>
      <c r="V1179" t="s">
        <v>2655</v>
      </c>
      <c r="W1179" t="s">
        <v>2452</v>
      </c>
      <c r="X1179" t="s">
        <v>1887</v>
      </c>
      <c r="Y1179" t="b">
        <v>1</v>
      </c>
      <c r="Z1179">
        <v>263</v>
      </c>
      <c r="AA1179" t="s">
        <v>976</v>
      </c>
    </row>
    <row r="1180" spans="1:27" x14ac:dyDescent="0.2">
      <c r="A1180" t="s">
        <v>1717</v>
      </c>
      <c r="B1180">
        <v>115238</v>
      </c>
      <c r="C1180">
        <v>368</v>
      </c>
      <c r="D1180" t="s">
        <v>1890</v>
      </c>
      <c r="E1180" t="s">
        <v>1891</v>
      </c>
      <c r="F1180" t="s">
        <v>58</v>
      </c>
      <c r="G1180" s="1">
        <v>45800</v>
      </c>
      <c r="I1180">
        <v>417</v>
      </c>
      <c r="J1180">
        <v>488</v>
      </c>
      <c r="K1180" t="s">
        <v>53</v>
      </c>
      <c r="L1180" t="s">
        <v>973</v>
      </c>
      <c r="M1180" t="b">
        <v>0</v>
      </c>
      <c r="O1180">
        <v>403</v>
      </c>
      <c r="T1180">
        <v>403</v>
      </c>
      <c r="U1180" t="s">
        <v>1887</v>
      </c>
      <c r="V1180" t="s">
        <v>2656</v>
      </c>
      <c r="W1180" t="s">
        <v>2452</v>
      </c>
      <c r="X1180" t="s">
        <v>1887</v>
      </c>
      <c r="Y1180" t="b">
        <v>1</v>
      </c>
      <c r="Z1180">
        <v>140</v>
      </c>
      <c r="AA1180" t="s">
        <v>976</v>
      </c>
    </row>
    <row r="1181" spans="1:27" x14ac:dyDescent="0.2">
      <c r="A1181" t="s">
        <v>1717</v>
      </c>
      <c r="B1181">
        <v>115238</v>
      </c>
      <c r="C1181">
        <v>368</v>
      </c>
      <c r="D1181" t="s">
        <v>1890</v>
      </c>
      <c r="E1181" t="s">
        <v>1891</v>
      </c>
      <c r="F1181" t="s">
        <v>58</v>
      </c>
      <c r="G1181" s="1">
        <v>45800</v>
      </c>
      <c r="I1181">
        <v>417</v>
      </c>
      <c r="J1181">
        <v>488</v>
      </c>
      <c r="K1181" t="s">
        <v>53</v>
      </c>
      <c r="L1181" t="s">
        <v>973</v>
      </c>
      <c r="M1181" t="b">
        <v>0</v>
      </c>
      <c r="O1181">
        <v>403</v>
      </c>
      <c r="T1181">
        <v>403</v>
      </c>
      <c r="U1181" t="s">
        <v>1887</v>
      </c>
      <c r="X1181" t="s">
        <v>1887</v>
      </c>
      <c r="Y1181" t="b">
        <v>1</v>
      </c>
      <c r="AA1181" t="s">
        <v>952</v>
      </c>
    </row>
    <row r="1182" spans="1:27" x14ac:dyDescent="0.2">
      <c r="A1182" t="s">
        <v>1717</v>
      </c>
      <c r="B1182">
        <v>115238</v>
      </c>
      <c r="C1182">
        <v>368</v>
      </c>
      <c r="D1182" t="s">
        <v>1890</v>
      </c>
      <c r="E1182" t="s">
        <v>1891</v>
      </c>
      <c r="F1182" t="s">
        <v>58</v>
      </c>
      <c r="G1182" s="1">
        <v>45800</v>
      </c>
      <c r="I1182">
        <v>417</v>
      </c>
      <c r="J1182">
        <v>488</v>
      </c>
      <c r="K1182" t="s">
        <v>53</v>
      </c>
      <c r="L1182" t="s">
        <v>973</v>
      </c>
      <c r="M1182" t="b">
        <v>0</v>
      </c>
      <c r="O1182">
        <v>403</v>
      </c>
      <c r="T1182">
        <v>403</v>
      </c>
      <c r="U1182" t="s">
        <v>1887</v>
      </c>
      <c r="X1182" t="s">
        <v>2107</v>
      </c>
      <c r="Y1182" t="b">
        <v>1</v>
      </c>
      <c r="AA1182" t="s">
        <v>952</v>
      </c>
    </row>
    <row r="1183" spans="1:27" x14ac:dyDescent="0.2">
      <c r="A1183" t="s">
        <v>1717</v>
      </c>
      <c r="B1183">
        <v>115238</v>
      </c>
      <c r="C1183">
        <v>368</v>
      </c>
      <c r="D1183" t="s">
        <v>1890</v>
      </c>
      <c r="E1183" t="s">
        <v>1891</v>
      </c>
      <c r="F1183" t="s">
        <v>58</v>
      </c>
      <c r="G1183" s="1">
        <v>45800</v>
      </c>
      <c r="I1183">
        <v>417</v>
      </c>
      <c r="J1183">
        <v>488</v>
      </c>
      <c r="K1183" t="s">
        <v>53</v>
      </c>
      <c r="L1183" t="s">
        <v>973</v>
      </c>
      <c r="M1183" t="b">
        <v>0</v>
      </c>
      <c r="O1183">
        <v>403</v>
      </c>
      <c r="T1183">
        <v>403</v>
      </c>
      <c r="U1183" t="s">
        <v>1887</v>
      </c>
      <c r="X1183" t="s">
        <v>2107</v>
      </c>
      <c r="Y1183" t="b">
        <v>1</v>
      </c>
      <c r="AA1183" t="s">
        <v>53</v>
      </c>
    </row>
    <row r="1184" spans="1:27" x14ac:dyDescent="0.2">
      <c r="A1184" t="s">
        <v>1307</v>
      </c>
      <c r="B1184">
        <v>113421</v>
      </c>
      <c r="C1184">
        <v>225</v>
      </c>
      <c r="D1184" t="s">
        <v>1890</v>
      </c>
      <c r="E1184" t="s">
        <v>1891</v>
      </c>
      <c r="F1184" t="s">
        <v>58</v>
      </c>
      <c r="G1184" s="1">
        <v>45280</v>
      </c>
      <c r="I1184">
        <v>103</v>
      </c>
      <c r="K1184" t="s">
        <v>952</v>
      </c>
      <c r="L1184" t="s">
        <v>54</v>
      </c>
      <c r="M1184" t="b">
        <v>0</v>
      </c>
      <c r="N1184">
        <v>225</v>
      </c>
      <c r="T1184">
        <v>225</v>
      </c>
      <c r="U1184" t="s">
        <v>1887</v>
      </c>
      <c r="V1184" t="s">
        <v>2657</v>
      </c>
      <c r="W1184" t="s">
        <v>2379</v>
      </c>
      <c r="X1184" t="s">
        <v>1895</v>
      </c>
      <c r="Y1184" t="b">
        <v>1</v>
      </c>
      <c r="Z1184">
        <v>225</v>
      </c>
      <c r="AA1184" t="s">
        <v>976</v>
      </c>
    </row>
    <row r="1185" spans="1:27" x14ac:dyDescent="0.2">
      <c r="A1185" t="s">
        <v>1307</v>
      </c>
      <c r="B1185">
        <v>113421</v>
      </c>
      <c r="C1185">
        <v>225</v>
      </c>
      <c r="D1185" t="s">
        <v>1890</v>
      </c>
      <c r="E1185" t="s">
        <v>1891</v>
      </c>
      <c r="F1185" t="s">
        <v>58</v>
      </c>
      <c r="G1185" s="1">
        <v>45280</v>
      </c>
      <c r="I1185">
        <v>103</v>
      </c>
      <c r="K1185" t="s">
        <v>952</v>
      </c>
      <c r="L1185" t="s">
        <v>54</v>
      </c>
      <c r="M1185" t="b">
        <v>0</v>
      </c>
      <c r="N1185">
        <v>225</v>
      </c>
      <c r="T1185">
        <v>225</v>
      </c>
      <c r="U1185" t="s">
        <v>1887</v>
      </c>
      <c r="X1185" t="s">
        <v>1895</v>
      </c>
      <c r="Y1185" t="b">
        <v>1</v>
      </c>
      <c r="AA1185" t="s">
        <v>952</v>
      </c>
    </row>
    <row r="1186" spans="1:27" x14ac:dyDescent="0.2">
      <c r="A1186" t="s">
        <v>995</v>
      </c>
      <c r="B1186">
        <v>165109</v>
      </c>
      <c r="C1186">
        <v>92</v>
      </c>
      <c r="D1186" t="s">
        <v>1890</v>
      </c>
      <c r="E1186" t="s">
        <v>1891</v>
      </c>
      <c r="F1186" t="s">
        <v>71</v>
      </c>
      <c r="G1186" s="1">
        <v>45399</v>
      </c>
      <c r="I1186">
        <v>98</v>
      </c>
      <c r="K1186" t="s">
        <v>952</v>
      </c>
      <c r="L1186" t="s">
        <v>54</v>
      </c>
      <c r="M1186" t="b">
        <v>0</v>
      </c>
      <c r="N1186">
        <v>95</v>
      </c>
      <c r="T1186">
        <v>95</v>
      </c>
      <c r="U1186" t="s">
        <v>1887</v>
      </c>
      <c r="V1186" t="s">
        <v>2658</v>
      </c>
      <c r="W1186" t="s">
        <v>1951</v>
      </c>
      <c r="X1186" t="s">
        <v>1899</v>
      </c>
      <c r="Y1186" t="b">
        <v>1</v>
      </c>
      <c r="Z1186">
        <v>95</v>
      </c>
      <c r="AA1186" t="s">
        <v>976</v>
      </c>
    </row>
    <row r="1187" spans="1:27" x14ac:dyDescent="0.2">
      <c r="A1187" t="s">
        <v>995</v>
      </c>
      <c r="B1187">
        <v>165109</v>
      </c>
      <c r="C1187">
        <v>92</v>
      </c>
      <c r="D1187" t="s">
        <v>1890</v>
      </c>
      <c r="E1187" t="s">
        <v>1891</v>
      </c>
      <c r="F1187" t="s">
        <v>71</v>
      </c>
      <c r="G1187" s="1">
        <v>45399</v>
      </c>
      <c r="I1187">
        <v>98</v>
      </c>
      <c r="K1187" t="s">
        <v>952</v>
      </c>
      <c r="L1187" t="s">
        <v>54</v>
      </c>
      <c r="M1187" t="b">
        <v>0</v>
      </c>
      <c r="N1187">
        <v>95</v>
      </c>
      <c r="T1187">
        <v>95</v>
      </c>
      <c r="U1187" t="s">
        <v>1887</v>
      </c>
      <c r="X1187" t="s">
        <v>2183</v>
      </c>
      <c r="Y1187" t="b">
        <v>1</v>
      </c>
      <c r="AA1187" t="s">
        <v>952</v>
      </c>
    </row>
    <row r="1188" spans="1:27" x14ac:dyDescent="0.2">
      <c r="A1188" t="s">
        <v>995</v>
      </c>
      <c r="B1188">
        <v>165109</v>
      </c>
      <c r="C1188">
        <v>92</v>
      </c>
      <c r="D1188" t="s">
        <v>1890</v>
      </c>
      <c r="E1188" t="s">
        <v>1891</v>
      </c>
      <c r="F1188" t="s">
        <v>71</v>
      </c>
      <c r="G1188" s="1">
        <v>45399</v>
      </c>
      <c r="I1188">
        <v>98</v>
      </c>
      <c r="K1188" t="s">
        <v>952</v>
      </c>
      <c r="L1188" t="s">
        <v>54</v>
      </c>
      <c r="M1188" t="b">
        <v>0</v>
      </c>
      <c r="N1188">
        <v>95</v>
      </c>
      <c r="T1188">
        <v>95</v>
      </c>
      <c r="U1188" t="s">
        <v>1887</v>
      </c>
      <c r="X1188" t="s">
        <v>1899</v>
      </c>
      <c r="Y1188" t="b">
        <v>1</v>
      </c>
      <c r="AA1188" t="s">
        <v>952</v>
      </c>
    </row>
    <row r="1189" spans="1:27" x14ac:dyDescent="0.2">
      <c r="A1189" t="s">
        <v>1268</v>
      </c>
      <c r="B1189">
        <v>145124</v>
      </c>
      <c r="C1189">
        <v>105</v>
      </c>
      <c r="D1189" t="s">
        <v>1890</v>
      </c>
      <c r="E1189" t="s">
        <v>1891</v>
      </c>
      <c r="F1189" t="s">
        <v>58</v>
      </c>
      <c r="G1189" s="1">
        <v>45317</v>
      </c>
      <c r="I1189">
        <v>103</v>
      </c>
      <c r="K1189" t="s">
        <v>952</v>
      </c>
      <c r="L1189" t="s">
        <v>54</v>
      </c>
      <c r="M1189" t="b">
        <v>0</v>
      </c>
      <c r="N1189">
        <v>100</v>
      </c>
      <c r="T1189">
        <v>100</v>
      </c>
      <c r="U1189" t="s">
        <v>1887</v>
      </c>
      <c r="V1189" t="s">
        <v>2659</v>
      </c>
      <c r="W1189" t="s">
        <v>2296</v>
      </c>
      <c r="X1189" t="s">
        <v>1938</v>
      </c>
      <c r="Y1189" t="b">
        <v>1</v>
      </c>
      <c r="Z1189">
        <v>100</v>
      </c>
      <c r="AA1189" t="s">
        <v>976</v>
      </c>
    </row>
    <row r="1190" spans="1:27" x14ac:dyDescent="0.2">
      <c r="A1190" t="s">
        <v>1268</v>
      </c>
      <c r="B1190">
        <v>145124</v>
      </c>
      <c r="C1190">
        <v>105</v>
      </c>
      <c r="D1190" t="s">
        <v>1890</v>
      </c>
      <c r="E1190" t="s">
        <v>1891</v>
      </c>
      <c r="F1190" t="s">
        <v>58</v>
      </c>
      <c r="G1190" s="1">
        <v>45317</v>
      </c>
      <c r="I1190">
        <v>103</v>
      </c>
      <c r="K1190" t="s">
        <v>952</v>
      </c>
      <c r="L1190" t="s">
        <v>54</v>
      </c>
      <c r="M1190" t="b">
        <v>0</v>
      </c>
      <c r="N1190">
        <v>100</v>
      </c>
      <c r="T1190">
        <v>100</v>
      </c>
      <c r="U1190" t="s">
        <v>1887</v>
      </c>
      <c r="X1190" t="s">
        <v>2294</v>
      </c>
      <c r="Y1190" t="b">
        <v>1</v>
      </c>
      <c r="AA1190" t="s">
        <v>952</v>
      </c>
    </row>
    <row r="1191" spans="1:27" x14ac:dyDescent="0.2">
      <c r="A1191" t="s">
        <v>694</v>
      </c>
      <c r="B1191">
        <v>109806</v>
      </c>
      <c r="C1191">
        <v>63</v>
      </c>
      <c r="D1191" t="s">
        <v>1890</v>
      </c>
      <c r="E1191" t="s">
        <v>1891</v>
      </c>
      <c r="F1191" t="s">
        <v>71</v>
      </c>
      <c r="G1191" s="1">
        <v>45532</v>
      </c>
      <c r="I1191">
        <v>73</v>
      </c>
      <c r="J1191">
        <v>73</v>
      </c>
      <c r="K1191" t="s">
        <v>53</v>
      </c>
      <c r="L1191" t="s">
        <v>54</v>
      </c>
      <c r="M1191" t="b">
        <v>0</v>
      </c>
      <c r="N1191">
        <v>71</v>
      </c>
      <c r="T1191">
        <v>71</v>
      </c>
      <c r="U1191" t="s">
        <v>1887</v>
      </c>
      <c r="V1191" t="s">
        <v>2660</v>
      </c>
      <c r="W1191" t="s">
        <v>1905</v>
      </c>
      <c r="X1191" t="s">
        <v>2115</v>
      </c>
      <c r="Y1191" t="b">
        <v>1</v>
      </c>
      <c r="Z1191">
        <v>71</v>
      </c>
      <c r="AA1191" t="s">
        <v>976</v>
      </c>
    </row>
    <row r="1192" spans="1:27" x14ac:dyDescent="0.2">
      <c r="A1192" t="s">
        <v>694</v>
      </c>
      <c r="B1192">
        <v>109806</v>
      </c>
      <c r="C1192">
        <v>63</v>
      </c>
      <c r="D1192" t="s">
        <v>1890</v>
      </c>
      <c r="E1192" t="s">
        <v>1891</v>
      </c>
      <c r="F1192" t="s">
        <v>71</v>
      </c>
      <c r="G1192" s="1">
        <v>45532</v>
      </c>
      <c r="I1192">
        <v>73</v>
      </c>
      <c r="J1192">
        <v>73</v>
      </c>
      <c r="K1192" t="s">
        <v>53</v>
      </c>
      <c r="L1192" t="s">
        <v>54</v>
      </c>
      <c r="M1192" t="b">
        <v>0</v>
      </c>
      <c r="N1192">
        <v>71</v>
      </c>
      <c r="T1192">
        <v>71</v>
      </c>
      <c r="U1192" t="s">
        <v>1887</v>
      </c>
      <c r="X1192" t="s">
        <v>2115</v>
      </c>
      <c r="Y1192" t="b">
        <v>1</v>
      </c>
      <c r="AA1192" t="s">
        <v>53</v>
      </c>
    </row>
    <row r="1193" spans="1:27" x14ac:dyDescent="0.2">
      <c r="A1193" t="s">
        <v>920</v>
      </c>
      <c r="B1193">
        <v>110385</v>
      </c>
      <c r="C1193">
        <v>18</v>
      </c>
      <c r="D1193" t="s">
        <v>1890</v>
      </c>
      <c r="E1193" t="s">
        <v>1891</v>
      </c>
      <c r="F1193" t="s">
        <v>76</v>
      </c>
      <c r="G1193" s="1">
        <v>45002</v>
      </c>
      <c r="H1193" s="1">
        <v>45708</v>
      </c>
      <c r="J1193">
        <v>38</v>
      </c>
      <c r="K1193" t="s">
        <v>53</v>
      </c>
      <c r="L1193" t="s">
        <v>54</v>
      </c>
      <c r="M1193" t="b">
        <v>0</v>
      </c>
      <c r="N1193">
        <v>23</v>
      </c>
      <c r="T1193">
        <v>23</v>
      </c>
      <c r="U1193" t="s">
        <v>1887</v>
      </c>
      <c r="V1193" t="s">
        <v>2661</v>
      </c>
      <c r="W1193" t="s">
        <v>1940</v>
      </c>
      <c r="X1193" t="s">
        <v>1900</v>
      </c>
      <c r="Y1193" t="b">
        <v>1</v>
      </c>
      <c r="Z1193">
        <v>23</v>
      </c>
      <c r="AA1193" t="s">
        <v>976</v>
      </c>
    </row>
    <row r="1194" spans="1:27" x14ac:dyDescent="0.2">
      <c r="A1194" t="s">
        <v>920</v>
      </c>
      <c r="B1194">
        <v>110385</v>
      </c>
      <c r="C1194">
        <v>18</v>
      </c>
      <c r="D1194" t="s">
        <v>1890</v>
      </c>
      <c r="E1194" t="s">
        <v>1891</v>
      </c>
      <c r="F1194" t="s">
        <v>76</v>
      </c>
      <c r="G1194" s="1">
        <v>45002</v>
      </c>
      <c r="H1194" s="1">
        <v>45708</v>
      </c>
      <c r="J1194">
        <v>38</v>
      </c>
      <c r="K1194" t="s">
        <v>53</v>
      </c>
      <c r="L1194" t="s">
        <v>54</v>
      </c>
      <c r="M1194" t="b">
        <v>0</v>
      </c>
      <c r="N1194">
        <v>23</v>
      </c>
      <c r="T1194">
        <v>23</v>
      </c>
      <c r="U1194" t="s">
        <v>1887</v>
      </c>
      <c r="X1194" t="s">
        <v>1900</v>
      </c>
      <c r="Y1194" t="b">
        <v>1</v>
      </c>
      <c r="AA1194" t="s">
        <v>53</v>
      </c>
    </row>
    <row r="1195" spans="1:27" x14ac:dyDescent="0.2">
      <c r="A1195" t="s">
        <v>826</v>
      </c>
      <c r="B1195">
        <v>110673</v>
      </c>
      <c r="C1195">
        <v>135</v>
      </c>
      <c r="D1195" t="s">
        <v>1890</v>
      </c>
      <c r="E1195" t="s">
        <v>1891</v>
      </c>
      <c r="F1195" t="s">
        <v>58</v>
      </c>
      <c r="G1195" s="1">
        <v>45085</v>
      </c>
      <c r="J1195">
        <v>155</v>
      </c>
      <c r="K1195" t="s">
        <v>53</v>
      </c>
      <c r="L1195" t="s">
        <v>54</v>
      </c>
      <c r="M1195" t="b">
        <v>0</v>
      </c>
      <c r="N1195">
        <v>150</v>
      </c>
      <c r="T1195">
        <v>150</v>
      </c>
      <c r="U1195" t="s">
        <v>1887</v>
      </c>
      <c r="V1195" t="s">
        <v>2662</v>
      </c>
      <c r="W1195" t="s">
        <v>1949</v>
      </c>
      <c r="X1195" t="s">
        <v>1910</v>
      </c>
      <c r="Y1195" t="b">
        <v>1</v>
      </c>
      <c r="Z1195">
        <v>150</v>
      </c>
      <c r="AA1195" t="s">
        <v>976</v>
      </c>
    </row>
    <row r="1196" spans="1:27" x14ac:dyDescent="0.2">
      <c r="A1196" t="s">
        <v>826</v>
      </c>
      <c r="B1196">
        <v>110673</v>
      </c>
      <c r="C1196">
        <v>135</v>
      </c>
      <c r="D1196" t="s">
        <v>1890</v>
      </c>
      <c r="E1196" t="s">
        <v>1891</v>
      </c>
      <c r="F1196" t="s">
        <v>58</v>
      </c>
      <c r="G1196" s="1">
        <v>45085</v>
      </c>
      <c r="J1196">
        <v>155</v>
      </c>
      <c r="K1196" t="s">
        <v>53</v>
      </c>
      <c r="L1196" t="s">
        <v>54</v>
      </c>
      <c r="M1196" t="b">
        <v>0</v>
      </c>
      <c r="N1196">
        <v>150</v>
      </c>
      <c r="T1196">
        <v>150</v>
      </c>
      <c r="U1196" t="s">
        <v>1887</v>
      </c>
      <c r="X1196" t="s">
        <v>1910</v>
      </c>
      <c r="Y1196" t="b">
        <v>1</v>
      </c>
      <c r="AA1196" t="s">
        <v>53</v>
      </c>
    </row>
    <row r="1197" spans="1:27" x14ac:dyDescent="0.2">
      <c r="A1197" t="s">
        <v>457</v>
      </c>
      <c r="B1197">
        <v>481940</v>
      </c>
      <c r="C1197">
        <v>13</v>
      </c>
      <c r="D1197" t="s">
        <v>1890</v>
      </c>
      <c r="E1197" t="s">
        <v>1891</v>
      </c>
      <c r="F1197" t="s">
        <v>76</v>
      </c>
      <c r="G1197" s="1">
        <v>45141</v>
      </c>
      <c r="I1197">
        <v>23</v>
      </c>
      <c r="J1197">
        <v>24</v>
      </c>
      <c r="K1197" t="s">
        <v>53</v>
      </c>
      <c r="L1197" t="s">
        <v>54</v>
      </c>
      <c r="M1197" t="b">
        <v>0</v>
      </c>
      <c r="N1197">
        <v>24</v>
      </c>
      <c r="T1197">
        <v>24</v>
      </c>
      <c r="U1197" t="s">
        <v>1887</v>
      </c>
      <c r="V1197" t="s">
        <v>2663</v>
      </c>
      <c r="W1197" t="s">
        <v>1990</v>
      </c>
      <c r="X1197" t="s">
        <v>1934</v>
      </c>
      <c r="Y1197" t="b">
        <v>1</v>
      </c>
      <c r="Z1197">
        <v>24</v>
      </c>
      <c r="AA1197" t="s">
        <v>976</v>
      </c>
    </row>
    <row r="1198" spans="1:27" x14ac:dyDescent="0.2">
      <c r="A1198" t="s">
        <v>457</v>
      </c>
      <c r="B1198">
        <v>481940</v>
      </c>
      <c r="C1198">
        <v>13</v>
      </c>
      <c r="D1198" t="s">
        <v>1890</v>
      </c>
      <c r="E1198" t="s">
        <v>1891</v>
      </c>
      <c r="F1198" t="s">
        <v>76</v>
      </c>
      <c r="G1198" s="1">
        <v>45141</v>
      </c>
      <c r="I1198">
        <v>23</v>
      </c>
      <c r="J1198">
        <v>24</v>
      </c>
      <c r="K1198" t="s">
        <v>53</v>
      </c>
      <c r="L1198" t="s">
        <v>54</v>
      </c>
      <c r="M1198" t="b">
        <v>0</v>
      </c>
      <c r="N1198">
        <v>24</v>
      </c>
      <c r="T1198">
        <v>24</v>
      </c>
      <c r="U1198" t="s">
        <v>1887</v>
      </c>
      <c r="X1198" t="s">
        <v>1934</v>
      </c>
      <c r="Y1198" t="b">
        <v>1</v>
      </c>
      <c r="AA1198" t="s">
        <v>53</v>
      </c>
    </row>
    <row r="1199" spans="1:27" x14ac:dyDescent="0.2">
      <c r="A1199" t="s">
        <v>85</v>
      </c>
      <c r="B1199">
        <v>112375</v>
      </c>
      <c r="C1199">
        <v>402</v>
      </c>
      <c r="D1199" t="s">
        <v>1890</v>
      </c>
      <c r="E1199" t="s">
        <v>1891</v>
      </c>
      <c r="F1199" t="s">
        <v>58</v>
      </c>
      <c r="G1199" s="1">
        <v>45212</v>
      </c>
      <c r="I1199">
        <v>118</v>
      </c>
      <c r="J1199">
        <v>216</v>
      </c>
      <c r="K1199" t="s">
        <v>53</v>
      </c>
      <c r="L1199" t="s">
        <v>54</v>
      </c>
      <c r="M1199" t="b">
        <v>0</v>
      </c>
      <c r="N1199">
        <v>582</v>
      </c>
      <c r="T1199">
        <v>582</v>
      </c>
      <c r="U1199" t="s">
        <v>1887</v>
      </c>
      <c r="V1199" t="s">
        <v>2664</v>
      </c>
      <c r="W1199" t="s">
        <v>2019</v>
      </c>
      <c r="X1199" t="s">
        <v>2020</v>
      </c>
      <c r="Y1199" t="b">
        <v>1</v>
      </c>
      <c r="Z1199">
        <v>402</v>
      </c>
      <c r="AA1199" t="s">
        <v>976</v>
      </c>
    </row>
    <row r="1200" spans="1:27" x14ac:dyDescent="0.2">
      <c r="A1200" t="s">
        <v>85</v>
      </c>
      <c r="B1200">
        <v>112375</v>
      </c>
      <c r="C1200">
        <v>402</v>
      </c>
      <c r="D1200" t="s">
        <v>1890</v>
      </c>
      <c r="E1200" t="s">
        <v>1891</v>
      </c>
      <c r="F1200" t="s">
        <v>58</v>
      </c>
      <c r="G1200" s="1">
        <v>45212</v>
      </c>
      <c r="I1200">
        <v>118</v>
      </c>
      <c r="J1200">
        <v>216</v>
      </c>
      <c r="K1200" t="s">
        <v>53</v>
      </c>
      <c r="L1200" t="s">
        <v>54</v>
      </c>
      <c r="M1200" t="b">
        <v>0</v>
      </c>
      <c r="N1200">
        <v>582</v>
      </c>
      <c r="T1200">
        <v>582</v>
      </c>
      <c r="U1200" t="s">
        <v>1887</v>
      </c>
      <c r="V1200" t="s">
        <v>2665</v>
      </c>
      <c r="W1200" t="s">
        <v>1992</v>
      </c>
      <c r="X1200" t="s">
        <v>1968</v>
      </c>
      <c r="Y1200" t="b">
        <v>1</v>
      </c>
      <c r="Z1200">
        <v>115</v>
      </c>
      <c r="AA1200" t="s">
        <v>976</v>
      </c>
    </row>
    <row r="1201" spans="1:27" x14ac:dyDescent="0.2">
      <c r="A1201" t="s">
        <v>85</v>
      </c>
      <c r="B1201">
        <v>112375</v>
      </c>
      <c r="C1201">
        <v>402</v>
      </c>
      <c r="D1201" t="s">
        <v>1890</v>
      </c>
      <c r="E1201" t="s">
        <v>1891</v>
      </c>
      <c r="F1201" t="s">
        <v>58</v>
      </c>
      <c r="G1201" s="1">
        <v>45212</v>
      </c>
      <c r="I1201">
        <v>118</v>
      </c>
      <c r="J1201">
        <v>216</v>
      </c>
      <c r="K1201" t="s">
        <v>53</v>
      </c>
      <c r="L1201" t="s">
        <v>54</v>
      </c>
      <c r="M1201" t="b">
        <v>0</v>
      </c>
      <c r="N1201">
        <v>582</v>
      </c>
      <c r="T1201">
        <v>582</v>
      </c>
      <c r="U1201" t="s">
        <v>1887</v>
      </c>
      <c r="V1201" t="s">
        <v>2666</v>
      </c>
      <c r="W1201" t="s">
        <v>1992</v>
      </c>
      <c r="X1201" t="s">
        <v>1968</v>
      </c>
      <c r="Y1201" t="b">
        <v>1</v>
      </c>
      <c r="Z1201">
        <v>65</v>
      </c>
      <c r="AA1201" t="s">
        <v>976</v>
      </c>
    </row>
    <row r="1202" spans="1:27" x14ac:dyDescent="0.2">
      <c r="A1202" t="s">
        <v>85</v>
      </c>
      <c r="B1202">
        <v>112375</v>
      </c>
      <c r="C1202">
        <v>402</v>
      </c>
      <c r="D1202" t="s">
        <v>1890</v>
      </c>
      <c r="E1202" t="s">
        <v>1891</v>
      </c>
      <c r="F1202" t="s">
        <v>58</v>
      </c>
      <c r="G1202" s="1">
        <v>45212</v>
      </c>
      <c r="I1202">
        <v>118</v>
      </c>
      <c r="J1202">
        <v>216</v>
      </c>
      <c r="K1202" t="s">
        <v>53</v>
      </c>
      <c r="L1202" t="s">
        <v>54</v>
      </c>
      <c r="M1202" t="b">
        <v>0</v>
      </c>
      <c r="N1202">
        <v>582</v>
      </c>
      <c r="T1202">
        <v>582</v>
      </c>
      <c r="U1202" t="s">
        <v>1887</v>
      </c>
      <c r="X1202" t="s">
        <v>2020</v>
      </c>
      <c r="Y1202" t="b">
        <v>1</v>
      </c>
      <c r="AA1202" t="s">
        <v>952</v>
      </c>
    </row>
    <row r="1203" spans="1:27" x14ac:dyDescent="0.2">
      <c r="A1203" t="s">
        <v>85</v>
      </c>
      <c r="B1203">
        <v>112375</v>
      </c>
      <c r="C1203">
        <v>402</v>
      </c>
      <c r="D1203" t="s">
        <v>1890</v>
      </c>
      <c r="E1203" t="s">
        <v>1891</v>
      </c>
      <c r="F1203" t="s">
        <v>58</v>
      </c>
      <c r="G1203" s="1">
        <v>45212</v>
      </c>
      <c r="I1203">
        <v>118</v>
      </c>
      <c r="J1203">
        <v>216</v>
      </c>
      <c r="K1203" t="s">
        <v>53</v>
      </c>
      <c r="L1203" t="s">
        <v>54</v>
      </c>
      <c r="M1203" t="b">
        <v>0</v>
      </c>
      <c r="N1203">
        <v>582</v>
      </c>
      <c r="T1203">
        <v>582</v>
      </c>
      <c r="U1203" t="s">
        <v>1887</v>
      </c>
      <c r="X1203" t="s">
        <v>2124</v>
      </c>
      <c r="Y1203" t="b">
        <v>1</v>
      </c>
      <c r="AA1203" t="s">
        <v>53</v>
      </c>
    </row>
    <row r="1204" spans="1:27" x14ac:dyDescent="0.2">
      <c r="A1204" t="s">
        <v>337</v>
      </c>
      <c r="B1204">
        <v>465602</v>
      </c>
      <c r="C1204">
        <v>12</v>
      </c>
      <c r="D1204" t="s">
        <v>1890</v>
      </c>
      <c r="E1204" t="s">
        <v>1891</v>
      </c>
      <c r="F1204" t="s">
        <v>76</v>
      </c>
      <c r="G1204" s="1">
        <v>45453</v>
      </c>
      <c r="I1204">
        <v>12</v>
      </c>
      <c r="J1204">
        <v>14</v>
      </c>
      <c r="K1204" t="s">
        <v>53</v>
      </c>
      <c r="L1204" t="s">
        <v>54</v>
      </c>
      <c r="M1204" t="b">
        <v>0</v>
      </c>
      <c r="N1204">
        <v>15</v>
      </c>
      <c r="T1204">
        <v>15</v>
      </c>
      <c r="U1204" t="s">
        <v>1887</v>
      </c>
      <c r="V1204" t="s">
        <v>2667</v>
      </c>
      <c r="W1204" t="s">
        <v>2133</v>
      </c>
      <c r="X1204" t="s">
        <v>2084</v>
      </c>
      <c r="Y1204" t="b">
        <v>1</v>
      </c>
      <c r="Z1204">
        <v>14</v>
      </c>
      <c r="AA1204" t="s">
        <v>976</v>
      </c>
    </row>
    <row r="1205" spans="1:27" x14ac:dyDescent="0.2">
      <c r="A1205" t="s">
        <v>337</v>
      </c>
      <c r="B1205">
        <v>465602</v>
      </c>
      <c r="C1205">
        <v>12</v>
      </c>
      <c r="D1205" t="s">
        <v>1890</v>
      </c>
      <c r="E1205" t="s">
        <v>1891</v>
      </c>
      <c r="F1205" t="s">
        <v>76</v>
      </c>
      <c r="G1205" s="1">
        <v>45453</v>
      </c>
      <c r="I1205">
        <v>12</v>
      </c>
      <c r="J1205">
        <v>14</v>
      </c>
      <c r="K1205" t="s">
        <v>53</v>
      </c>
      <c r="L1205" t="s">
        <v>54</v>
      </c>
      <c r="M1205" t="b">
        <v>0</v>
      </c>
      <c r="N1205">
        <v>15</v>
      </c>
      <c r="T1205">
        <v>15</v>
      </c>
      <c r="U1205" t="s">
        <v>1887</v>
      </c>
      <c r="V1205" t="s">
        <v>2668</v>
      </c>
      <c r="W1205" t="s">
        <v>1887</v>
      </c>
      <c r="X1205" t="s">
        <v>1894</v>
      </c>
      <c r="Y1205" t="b">
        <v>1</v>
      </c>
      <c r="Z1205">
        <v>1</v>
      </c>
      <c r="AA1205" t="s">
        <v>976</v>
      </c>
    </row>
    <row r="1206" spans="1:27" x14ac:dyDescent="0.2">
      <c r="A1206" t="s">
        <v>337</v>
      </c>
      <c r="B1206">
        <v>465602</v>
      </c>
      <c r="C1206">
        <v>12</v>
      </c>
      <c r="D1206" t="s">
        <v>1890</v>
      </c>
      <c r="E1206" t="s">
        <v>1891</v>
      </c>
      <c r="F1206" t="s">
        <v>76</v>
      </c>
      <c r="G1206" s="1">
        <v>45453</v>
      </c>
      <c r="I1206">
        <v>12</v>
      </c>
      <c r="J1206">
        <v>14</v>
      </c>
      <c r="K1206" t="s">
        <v>53</v>
      </c>
      <c r="L1206" t="s">
        <v>54</v>
      </c>
      <c r="M1206" t="b">
        <v>0</v>
      </c>
      <c r="N1206">
        <v>15</v>
      </c>
      <c r="T1206">
        <v>15</v>
      </c>
      <c r="U1206" t="s">
        <v>1887</v>
      </c>
      <c r="X1206" t="s">
        <v>2084</v>
      </c>
      <c r="Y1206" t="b">
        <v>1</v>
      </c>
      <c r="AA1206" t="s">
        <v>952</v>
      </c>
    </row>
    <row r="1207" spans="1:27" x14ac:dyDescent="0.2">
      <c r="A1207" t="s">
        <v>337</v>
      </c>
      <c r="B1207">
        <v>465602</v>
      </c>
      <c r="C1207">
        <v>12</v>
      </c>
      <c r="D1207" t="s">
        <v>1890</v>
      </c>
      <c r="E1207" t="s">
        <v>1891</v>
      </c>
      <c r="F1207" t="s">
        <v>76</v>
      </c>
      <c r="G1207" s="1">
        <v>45453</v>
      </c>
      <c r="I1207">
        <v>12</v>
      </c>
      <c r="J1207">
        <v>14</v>
      </c>
      <c r="K1207" t="s">
        <v>53</v>
      </c>
      <c r="L1207" t="s">
        <v>54</v>
      </c>
      <c r="M1207" t="b">
        <v>0</v>
      </c>
      <c r="N1207">
        <v>15</v>
      </c>
      <c r="T1207">
        <v>15</v>
      </c>
      <c r="U1207" t="s">
        <v>1887</v>
      </c>
      <c r="X1207" t="s">
        <v>2084</v>
      </c>
      <c r="Y1207" t="b">
        <v>1</v>
      </c>
      <c r="AA1207" t="s">
        <v>53</v>
      </c>
    </row>
    <row r="1208" spans="1:27" x14ac:dyDescent="0.2">
      <c r="A1208" t="s">
        <v>318</v>
      </c>
      <c r="B1208">
        <v>109675</v>
      </c>
      <c r="C1208">
        <v>157</v>
      </c>
      <c r="D1208" t="s">
        <v>1890</v>
      </c>
      <c r="E1208" t="s">
        <v>1891</v>
      </c>
      <c r="F1208" t="s">
        <v>58</v>
      </c>
      <c r="G1208" s="1">
        <v>45642</v>
      </c>
      <c r="I1208">
        <v>310</v>
      </c>
      <c r="J1208">
        <v>149</v>
      </c>
      <c r="K1208" t="s">
        <v>53</v>
      </c>
      <c r="L1208" t="s">
        <v>54</v>
      </c>
      <c r="M1208" t="b">
        <v>0</v>
      </c>
      <c r="N1208">
        <v>170</v>
      </c>
      <c r="T1208">
        <v>170</v>
      </c>
      <c r="U1208" t="s">
        <v>1887</v>
      </c>
      <c r="V1208" t="s">
        <v>2669</v>
      </c>
      <c r="W1208" t="s">
        <v>1905</v>
      </c>
      <c r="X1208" t="s">
        <v>2294</v>
      </c>
      <c r="Y1208" t="b">
        <v>1</v>
      </c>
      <c r="Z1208">
        <v>170</v>
      </c>
      <c r="AA1208" t="s">
        <v>976</v>
      </c>
    </row>
    <row r="1209" spans="1:27" x14ac:dyDescent="0.2">
      <c r="A1209" t="s">
        <v>318</v>
      </c>
      <c r="B1209">
        <v>109675</v>
      </c>
      <c r="C1209">
        <v>157</v>
      </c>
      <c r="D1209" t="s">
        <v>1890</v>
      </c>
      <c r="E1209" t="s">
        <v>1891</v>
      </c>
      <c r="F1209" t="s">
        <v>58</v>
      </c>
      <c r="G1209" s="1">
        <v>45642</v>
      </c>
      <c r="I1209">
        <v>310</v>
      </c>
      <c r="J1209">
        <v>149</v>
      </c>
      <c r="K1209" t="s">
        <v>53</v>
      </c>
      <c r="L1209" t="s">
        <v>54</v>
      </c>
      <c r="M1209" t="b">
        <v>0</v>
      </c>
      <c r="N1209">
        <v>170</v>
      </c>
      <c r="T1209">
        <v>170</v>
      </c>
      <c r="U1209" t="s">
        <v>1887</v>
      </c>
      <c r="X1209" t="s">
        <v>2180</v>
      </c>
      <c r="Y1209" t="b">
        <v>1</v>
      </c>
      <c r="AA1209" t="s">
        <v>952</v>
      </c>
    </row>
    <row r="1210" spans="1:27" x14ac:dyDescent="0.2">
      <c r="A1210" t="s">
        <v>318</v>
      </c>
      <c r="B1210">
        <v>109675</v>
      </c>
      <c r="C1210">
        <v>157</v>
      </c>
      <c r="D1210" t="s">
        <v>1890</v>
      </c>
      <c r="E1210" t="s">
        <v>1891</v>
      </c>
      <c r="F1210" t="s">
        <v>58</v>
      </c>
      <c r="G1210" s="1">
        <v>45642</v>
      </c>
      <c r="I1210">
        <v>310</v>
      </c>
      <c r="J1210">
        <v>149</v>
      </c>
      <c r="K1210" t="s">
        <v>53</v>
      </c>
      <c r="L1210" t="s">
        <v>54</v>
      </c>
      <c r="M1210" t="b">
        <v>0</v>
      </c>
      <c r="N1210">
        <v>170</v>
      </c>
      <c r="T1210">
        <v>170</v>
      </c>
      <c r="U1210" t="s">
        <v>1887</v>
      </c>
      <c r="X1210" t="s">
        <v>2670</v>
      </c>
      <c r="Y1210" t="b">
        <v>1</v>
      </c>
      <c r="AA1210" t="s">
        <v>53</v>
      </c>
    </row>
    <row r="1211" spans="1:27" x14ac:dyDescent="0.2">
      <c r="A1211" t="s">
        <v>931</v>
      </c>
      <c r="B1211">
        <v>317802</v>
      </c>
      <c r="C1211">
        <v>9</v>
      </c>
      <c r="D1211" t="s">
        <v>1890</v>
      </c>
      <c r="E1211" t="s">
        <v>1891</v>
      </c>
      <c r="F1211" t="s">
        <v>76</v>
      </c>
      <c r="G1211" s="1">
        <v>45138</v>
      </c>
      <c r="H1211" s="1">
        <v>45960</v>
      </c>
      <c r="J1211">
        <v>6</v>
      </c>
      <c r="K1211" t="s">
        <v>53</v>
      </c>
      <c r="L1211" t="s">
        <v>68</v>
      </c>
      <c r="M1211" t="b">
        <v>0</v>
      </c>
      <c r="P1211">
        <v>1</v>
      </c>
      <c r="T1211">
        <v>1</v>
      </c>
      <c r="U1211" t="s">
        <v>1887</v>
      </c>
      <c r="V1211" t="s">
        <v>2671</v>
      </c>
      <c r="W1211" t="s">
        <v>1887</v>
      </c>
      <c r="X1211" t="s">
        <v>1987</v>
      </c>
      <c r="Y1211" t="b">
        <v>1</v>
      </c>
      <c r="Z1211">
        <v>1</v>
      </c>
      <c r="AA1211" t="s">
        <v>976</v>
      </c>
    </row>
    <row r="1212" spans="1:27" x14ac:dyDescent="0.2">
      <c r="A1212" t="s">
        <v>931</v>
      </c>
      <c r="B1212">
        <v>317802</v>
      </c>
      <c r="C1212">
        <v>9</v>
      </c>
      <c r="D1212" t="s">
        <v>1890</v>
      </c>
      <c r="E1212" t="s">
        <v>1891</v>
      </c>
      <c r="F1212" t="s">
        <v>76</v>
      </c>
      <c r="G1212" s="1">
        <v>45138</v>
      </c>
      <c r="H1212" s="1">
        <v>45960</v>
      </c>
      <c r="J1212">
        <v>6</v>
      </c>
      <c r="K1212" t="s">
        <v>53</v>
      </c>
      <c r="L1212" t="s">
        <v>68</v>
      </c>
      <c r="M1212" t="b">
        <v>0</v>
      </c>
      <c r="P1212">
        <v>1</v>
      </c>
      <c r="T1212">
        <v>1</v>
      </c>
      <c r="U1212" t="s">
        <v>1887</v>
      </c>
      <c r="X1212" t="s">
        <v>1987</v>
      </c>
      <c r="Y1212" t="b">
        <v>1</v>
      </c>
      <c r="AA1212" t="s">
        <v>53</v>
      </c>
    </row>
    <row r="1213" spans="1:27" x14ac:dyDescent="0.2">
      <c r="A1213" t="s">
        <v>233</v>
      </c>
      <c r="B1213">
        <v>316390</v>
      </c>
      <c r="C1213">
        <v>8</v>
      </c>
      <c r="D1213" t="s">
        <v>1890</v>
      </c>
      <c r="E1213" t="s">
        <v>1891</v>
      </c>
      <c r="F1213" t="s">
        <v>76</v>
      </c>
      <c r="G1213" s="1">
        <v>45742</v>
      </c>
      <c r="J1213">
        <v>6</v>
      </c>
      <c r="K1213" t="s">
        <v>53</v>
      </c>
      <c r="L1213" t="s">
        <v>68</v>
      </c>
      <c r="M1213" t="b">
        <v>0</v>
      </c>
      <c r="P1213">
        <v>11</v>
      </c>
      <c r="T1213">
        <v>11</v>
      </c>
      <c r="U1213" t="s">
        <v>1887</v>
      </c>
      <c r="V1213" t="s">
        <v>2672</v>
      </c>
      <c r="W1213" t="s">
        <v>1928</v>
      </c>
      <c r="X1213" t="s">
        <v>1929</v>
      </c>
      <c r="Y1213" t="b">
        <v>1</v>
      </c>
      <c r="Z1213">
        <v>6</v>
      </c>
      <c r="AA1213" t="s">
        <v>976</v>
      </c>
    </row>
    <row r="1214" spans="1:27" x14ac:dyDescent="0.2">
      <c r="A1214" t="s">
        <v>233</v>
      </c>
      <c r="B1214">
        <v>316390</v>
      </c>
      <c r="C1214">
        <v>8</v>
      </c>
      <c r="D1214" t="s">
        <v>1890</v>
      </c>
      <c r="E1214" t="s">
        <v>1891</v>
      </c>
      <c r="F1214" t="s">
        <v>76</v>
      </c>
      <c r="G1214" s="1">
        <v>45742</v>
      </c>
      <c r="J1214">
        <v>6</v>
      </c>
      <c r="K1214" t="s">
        <v>53</v>
      </c>
      <c r="L1214" t="s">
        <v>68</v>
      </c>
      <c r="M1214" t="b">
        <v>0</v>
      </c>
      <c r="P1214">
        <v>11</v>
      </c>
      <c r="T1214">
        <v>11</v>
      </c>
      <c r="U1214" t="s">
        <v>1887</v>
      </c>
      <c r="V1214" t="s">
        <v>2673</v>
      </c>
      <c r="W1214" t="s">
        <v>1928</v>
      </c>
      <c r="X1214" t="s">
        <v>1929</v>
      </c>
      <c r="Y1214" t="b">
        <v>1</v>
      </c>
      <c r="Z1214">
        <v>5</v>
      </c>
      <c r="AA1214" t="s">
        <v>976</v>
      </c>
    </row>
    <row r="1215" spans="1:27" x14ac:dyDescent="0.2">
      <c r="A1215" t="s">
        <v>233</v>
      </c>
      <c r="B1215">
        <v>316390</v>
      </c>
      <c r="C1215">
        <v>8</v>
      </c>
      <c r="D1215" t="s">
        <v>1890</v>
      </c>
      <c r="E1215" t="s">
        <v>1891</v>
      </c>
      <c r="F1215" t="s">
        <v>76</v>
      </c>
      <c r="G1215" s="1">
        <v>45742</v>
      </c>
      <c r="J1215">
        <v>6</v>
      </c>
      <c r="K1215" t="s">
        <v>53</v>
      </c>
      <c r="L1215" t="s">
        <v>68</v>
      </c>
      <c r="M1215" t="b">
        <v>0</v>
      </c>
      <c r="P1215">
        <v>11</v>
      </c>
      <c r="T1215">
        <v>11</v>
      </c>
      <c r="U1215" t="s">
        <v>1887</v>
      </c>
      <c r="X1215" t="s">
        <v>1929</v>
      </c>
      <c r="Y1215" t="b">
        <v>1</v>
      </c>
      <c r="AA1215" t="s">
        <v>53</v>
      </c>
    </row>
    <row r="1216" spans="1:27" x14ac:dyDescent="0.2">
      <c r="A1216" t="s">
        <v>844</v>
      </c>
      <c r="B1216">
        <v>143651</v>
      </c>
      <c r="C1216">
        <v>30</v>
      </c>
      <c r="D1216" t="s">
        <v>1978</v>
      </c>
      <c r="E1216" t="s">
        <v>1979</v>
      </c>
      <c r="F1216" t="s">
        <v>76</v>
      </c>
      <c r="G1216" s="1">
        <v>45656</v>
      </c>
      <c r="J1216">
        <v>31</v>
      </c>
      <c r="K1216" t="s">
        <v>53</v>
      </c>
      <c r="L1216" t="s">
        <v>54</v>
      </c>
      <c r="M1216" t="b">
        <v>0</v>
      </c>
      <c r="N1216">
        <v>30</v>
      </c>
      <c r="T1216">
        <v>30</v>
      </c>
      <c r="U1216" t="s">
        <v>1887</v>
      </c>
      <c r="V1216" t="s">
        <v>2674</v>
      </c>
      <c r="W1216" t="s">
        <v>1940</v>
      </c>
      <c r="X1216" t="s">
        <v>1900</v>
      </c>
      <c r="Y1216" t="b">
        <v>1</v>
      </c>
      <c r="Z1216">
        <v>30</v>
      </c>
      <c r="AA1216" t="s">
        <v>976</v>
      </c>
    </row>
    <row r="1217" spans="1:27" x14ac:dyDescent="0.2">
      <c r="A1217" t="s">
        <v>844</v>
      </c>
      <c r="B1217">
        <v>143651</v>
      </c>
      <c r="C1217">
        <v>30</v>
      </c>
      <c r="D1217" t="s">
        <v>1978</v>
      </c>
      <c r="E1217" t="s">
        <v>1979</v>
      </c>
      <c r="F1217" t="s">
        <v>76</v>
      </c>
      <c r="G1217" s="1">
        <v>45656</v>
      </c>
      <c r="J1217">
        <v>31</v>
      </c>
      <c r="K1217" t="s">
        <v>53</v>
      </c>
      <c r="L1217" t="s">
        <v>54</v>
      </c>
      <c r="M1217" t="b">
        <v>0</v>
      </c>
      <c r="N1217">
        <v>30</v>
      </c>
      <c r="T1217">
        <v>30</v>
      </c>
      <c r="U1217" t="s">
        <v>1887</v>
      </c>
      <c r="X1217" t="s">
        <v>1900</v>
      </c>
      <c r="Y1217" t="b">
        <v>1</v>
      </c>
      <c r="AA1217" t="s">
        <v>53</v>
      </c>
    </row>
    <row r="1218" spans="1:27" x14ac:dyDescent="0.2">
      <c r="A1218" t="s">
        <v>291</v>
      </c>
      <c r="B1218">
        <v>111020</v>
      </c>
      <c r="C1218">
        <v>55</v>
      </c>
      <c r="D1218" t="s">
        <v>1890</v>
      </c>
      <c r="E1218" t="s">
        <v>1891</v>
      </c>
      <c r="F1218" t="s">
        <v>71</v>
      </c>
      <c r="G1218" s="1">
        <v>45644</v>
      </c>
      <c r="I1218">
        <v>56</v>
      </c>
      <c r="J1218">
        <v>56</v>
      </c>
      <c r="K1218" t="s">
        <v>53</v>
      </c>
      <c r="L1218" t="s">
        <v>54</v>
      </c>
      <c r="M1218" t="b">
        <v>0</v>
      </c>
      <c r="N1218">
        <v>70</v>
      </c>
      <c r="T1218">
        <v>70</v>
      </c>
      <c r="U1218" t="s">
        <v>1887</v>
      </c>
      <c r="V1218" t="s">
        <v>2675</v>
      </c>
      <c r="W1218" t="s">
        <v>2104</v>
      </c>
      <c r="X1218" t="s">
        <v>2121</v>
      </c>
      <c r="Y1218" t="b">
        <v>1</v>
      </c>
      <c r="Z1218">
        <v>70</v>
      </c>
      <c r="AA1218" t="s">
        <v>976</v>
      </c>
    </row>
    <row r="1219" spans="1:27" x14ac:dyDescent="0.2">
      <c r="A1219" t="s">
        <v>291</v>
      </c>
      <c r="B1219">
        <v>111020</v>
      </c>
      <c r="C1219">
        <v>55</v>
      </c>
      <c r="D1219" t="s">
        <v>1890</v>
      </c>
      <c r="E1219" t="s">
        <v>1891</v>
      </c>
      <c r="F1219" t="s">
        <v>71</v>
      </c>
      <c r="G1219" s="1">
        <v>45644</v>
      </c>
      <c r="I1219">
        <v>56</v>
      </c>
      <c r="J1219">
        <v>56</v>
      </c>
      <c r="K1219" t="s">
        <v>53</v>
      </c>
      <c r="L1219" t="s">
        <v>54</v>
      </c>
      <c r="M1219" t="b">
        <v>0</v>
      </c>
      <c r="N1219">
        <v>70</v>
      </c>
      <c r="T1219">
        <v>70</v>
      </c>
      <c r="U1219" t="s">
        <v>1887</v>
      </c>
      <c r="X1219" t="s">
        <v>2121</v>
      </c>
      <c r="Y1219" t="b">
        <v>1</v>
      </c>
      <c r="AA1219" t="s">
        <v>952</v>
      </c>
    </row>
    <row r="1220" spans="1:27" x14ac:dyDescent="0.2">
      <c r="A1220" t="s">
        <v>291</v>
      </c>
      <c r="B1220">
        <v>111020</v>
      </c>
      <c r="C1220">
        <v>55</v>
      </c>
      <c r="D1220" t="s">
        <v>1890</v>
      </c>
      <c r="E1220" t="s">
        <v>1891</v>
      </c>
      <c r="F1220" t="s">
        <v>71</v>
      </c>
      <c r="G1220" s="1">
        <v>45644</v>
      </c>
      <c r="I1220">
        <v>56</v>
      </c>
      <c r="J1220">
        <v>56</v>
      </c>
      <c r="K1220" t="s">
        <v>53</v>
      </c>
      <c r="L1220" t="s">
        <v>54</v>
      </c>
      <c r="M1220" t="b">
        <v>0</v>
      </c>
      <c r="N1220">
        <v>70</v>
      </c>
      <c r="T1220">
        <v>70</v>
      </c>
      <c r="U1220" t="s">
        <v>1887</v>
      </c>
      <c r="X1220" t="s">
        <v>2121</v>
      </c>
      <c r="Y1220" t="b">
        <v>1</v>
      </c>
      <c r="AA1220" t="s">
        <v>53</v>
      </c>
    </row>
    <row r="1221" spans="1:27" x14ac:dyDescent="0.2">
      <c r="A1221" t="s">
        <v>291</v>
      </c>
      <c r="B1221">
        <v>111020</v>
      </c>
      <c r="C1221">
        <v>55</v>
      </c>
      <c r="D1221" t="s">
        <v>1890</v>
      </c>
      <c r="E1221" t="s">
        <v>1891</v>
      </c>
      <c r="F1221" t="s">
        <v>71</v>
      </c>
      <c r="G1221" s="1">
        <v>45644</v>
      </c>
      <c r="I1221">
        <v>56</v>
      </c>
      <c r="J1221">
        <v>56</v>
      </c>
      <c r="K1221" t="s">
        <v>53</v>
      </c>
      <c r="L1221" t="s">
        <v>54</v>
      </c>
      <c r="M1221" t="b">
        <v>0</v>
      </c>
      <c r="N1221">
        <v>70</v>
      </c>
      <c r="T1221">
        <v>70</v>
      </c>
      <c r="U1221" t="s">
        <v>1887</v>
      </c>
      <c r="X1221" t="s">
        <v>1909</v>
      </c>
      <c r="Y1221" t="b">
        <v>1</v>
      </c>
      <c r="AA1221" t="s">
        <v>53</v>
      </c>
    </row>
    <row r="1222" spans="1:27" x14ac:dyDescent="0.2">
      <c r="A1222" t="s">
        <v>1077</v>
      </c>
      <c r="B1222">
        <v>451126</v>
      </c>
      <c r="C1222">
        <v>386</v>
      </c>
      <c r="D1222" t="s">
        <v>1890</v>
      </c>
      <c r="E1222" t="s">
        <v>1891</v>
      </c>
      <c r="F1222" t="s">
        <v>58</v>
      </c>
      <c r="G1222" s="1">
        <v>45952</v>
      </c>
      <c r="I1222">
        <v>147</v>
      </c>
      <c r="K1222" t="s">
        <v>952</v>
      </c>
      <c r="L1222" t="s">
        <v>54</v>
      </c>
      <c r="M1222" t="b">
        <v>0</v>
      </c>
      <c r="N1222">
        <v>0</v>
      </c>
      <c r="T1222">
        <v>0</v>
      </c>
      <c r="U1222" t="s">
        <v>1887</v>
      </c>
      <c r="V1222" t="s">
        <v>2676</v>
      </c>
      <c r="W1222" t="s">
        <v>2055</v>
      </c>
      <c r="X1222" t="s">
        <v>1887</v>
      </c>
      <c r="Y1222" t="b">
        <v>1</v>
      </c>
      <c r="Z1222">
        <v>143</v>
      </c>
      <c r="AA1222" t="s">
        <v>976</v>
      </c>
    </row>
    <row r="1223" spans="1:27" x14ac:dyDescent="0.2">
      <c r="A1223" t="s">
        <v>1077</v>
      </c>
      <c r="B1223">
        <v>451126</v>
      </c>
      <c r="C1223">
        <v>386</v>
      </c>
      <c r="D1223" t="s">
        <v>1890</v>
      </c>
      <c r="E1223" t="s">
        <v>1891</v>
      </c>
      <c r="F1223" t="s">
        <v>58</v>
      </c>
      <c r="G1223" s="1">
        <v>45952</v>
      </c>
      <c r="I1223">
        <v>147</v>
      </c>
      <c r="K1223" t="s">
        <v>952</v>
      </c>
      <c r="L1223" t="s">
        <v>54</v>
      </c>
      <c r="M1223" t="b">
        <v>0</v>
      </c>
      <c r="N1223">
        <v>0</v>
      </c>
      <c r="T1223">
        <v>0</v>
      </c>
      <c r="U1223" t="s">
        <v>1887</v>
      </c>
      <c r="V1223" t="s">
        <v>2677</v>
      </c>
      <c r="W1223" t="s">
        <v>1887</v>
      </c>
      <c r="X1223" t="s">
        <v>1887</v>
      </c>
      <c r="Y1223" t="b">
        <v>1</v>
      </c>
      <c r="Z1223">
        <v>-143</v>
      </c>
      <c r="AA1223" t="s">
        <v>976</v>
      </c>
    </row>
    <row r="1224" spans="1:27" x14ac:dyDescent="0.2">
      <c r="A1224" t="s">
        <v>1077</v>
      </c>
      <c r="B1224">
        <v>451126</v>
      </c>
      <c r="C1224">
        <v>386</v>
      </c>
      <c r="D1224" t="s">
        <v>1890</v>
      </c>
      <c r="E1224" t="s">
        <v>1891</v>
      </c>
      <c r="F1224" t="s">
        <v>58</v>
      </c>
      <c r="G1224" s="1">
        <v>45952</v>
      </c>
      <c r="I1224">
        <v>147</v>
      </c>
      <c r="K1224" t="s">
        <v>952</v>
      </c>
      <c r="L1224" t="s">
        <v>54</v>
      </c>
      <c r="M1224" t="b">
        <v>0</v>
      </c>
      <c r="N1224">
        <v>0</v>
      </c>
      <c r="T1224">
        <v>0</v>
      </c>
      <c r="U1224" t="s">
        <v>1887</v>
      </c>
      <c r="V1224" t="s">
        <v>2678</v>
      </c>
      <c r="W1224" t="s">
        <v>1887</v>
      </c>
      <c r="X1224" t="s">
        <v>1887</v>
      </c>
      <c r="Y1224" t="b">
        <v>1</v>
      </c>
      <c r="AA1224" t="s">
        <v>952</v>
      </c>
    </row>
    <row r="1225" spans="1:27" x14ac:dyDescent="0.2">
      <c r="A1225" t="s">
        <v>1077</v>
      </c>
      <c r="B1225">
        <v>451126</v>
      </c>
      <c r="C1225">
        <v>386</v>
      </c>
      <c r="D1225" t="s">
        <v>1890</v>
      </c>
      <c r="E1225" t="s">
        <v>1891</v>
      </c>
      <c r="F1225" t="s">
        <v>58</v>
      </c>
      <c r="G1225" s="1">
        <v>45952</v>
      </c>
      <c r="I1225">
        <v>147</v>
      </c>
      <c r="K1225" t="s">
        <v>952</v>
      </c>
      <c r="L1225" t="s">
        <v>54</v>
      </c>
      <c r="M1225" t="b">
        <v>0</v>
      </c>
      <c r="N1225">
        <v>0</v>
      </c>
      <c r="T1225">
        <v>0</v>
      </c>
      <c r="U1225" t="s">
        <v>1887</v>
      </c>
      <c r="X1225" t="s">
        <v>1887</v>
      </c>
      <c r="Y1225" t="b">
        <v>1</v>
      </c>
      <c r="AA1225" t="s">
        <v>952</v>
      </c>
    </row>
    <row r="1226" spans="1:27" x14ac:dyDescent="0.2">
      <c r="A1226" t="s">
        <v>1406</v>
      </c>
      <c r="B1226">
        <v>483156</v>
      </c>
      <c r="C1226">
        <v>234</v>
      </c>
      <c r="D1226" t="s">
        <v>1890</v>
      </c>
      <c r="E1226" t="s">
        <v>1891</v>
      </c>
      <c r="F1226" t="s">
        <v>58</v>
      </c>
      <c r="G1226" s="1">
        <v>44833</v>
      </c>
      <c r="I1226">
        <v>72</v>
      </c>
      <c r="K1226" t="s">
        <v>976</v>
      </c>
      <c r="L1226" t="s">
        <v>54</v>
      </c>
      <c r="M1226" t="b">
        <v>0</v>
      </c>
      <c r="N1226">
        <v>175</v>
      </c>
      <c r="T1226">
        <v>175</v>
      </c>
      <c r="U1226" t="s">
        <v>1887</v>
      </c>
      <c r="V1226" t="s">
        <v>2679</v>
      </c>
      <c r="W1226" t="s">
        <v>2036</v>
      </c>
      <c r="X1226" t="s">
        <v>1984</v>
      </c>
      <c r="Y1226" t="b">
        <v>1</v>
      </c>
      <c r="Z1226">
        <v>175</v>
      </c>
      <c r="AA1226" t="s">
        <v>976</v>
      </c>
    </row>
    <row r="1227" spans="1:27" x14ac:dyDescent="0.2">
      <c r="A1227" t="s">
        <v>1052</v>
      </c>
      <c r="B1227">
        <v>112422</v>
      </c>
      <c r="C1227">
        <v>334</v>
      </c>
      <c r="D1227" t="s">
        <v>1890</v>
      </c>
      <c r="E1227" t="s">
        <v>1891</v>
      </c>
      <c r="F1227" t="s">
        <v>58</v>
      </c>
      <c r="G1227" s="1">
        <v>45280</v>
      </c>
      <c r="H1227" s="1">
        <v>45727</v>
      </c>
      <c r="I1227">
        <v>103</v>
      </c>
      <c r="K1227" t="s">
        <v>952</v>
      </c>
      <c r="L1227" t="s">
        <v>54</v>
      </c>
      <c r="M1227" t="b">
        <v>0</v>
      </c>
      <c r="N1227">
        <v>175</v>
      </c>
      <c r="T1227">
        <v>175</v>
      </c>
      <c r="U1227" t="s">
        <v>1887</v>
      </c>
      <c r="V1227" t="s">
        <v>2680</v>
      </c>
      <c r="W1227" t="s">
        <v>2036</v>
      </c>
      <c r="X1227" t="s">
        <v>1984</v>
      </c>
      <c r="Y1227" t="b">
        <v>1</v>
      </c>
      <c r="Z1227">
        <v>175</v>
      </c>
      <c r="AA1227" t="s">
        <v>976</v>
      </c>
    </row>
    <row r="1228" spans="1:27" x14ac:dyDescent="0.2">
      <c r="A1228" t="s">
        <v>1052</v>
      </c>
      <c r="B1228">
        <v>112422</v>
      </c>
      <c r="C1228">
        <v>334</v>
      </c>
      <c r="D1228" t="s">
        <v>1890</v>
      </c>
      <c r="E1228" t="s">
        <v>1891</v>
      </c>
      <c r="F1228" t="s">
        <v>58</v>
      </c>
      <c r="G1228" s="1">
        <v>45280</v>
      </c>
      <c r="H1228" s="1">
        <v>45727</v>
      </c>
      <c r="I1228">
        <v>103</v>
      </c>
      <c r="K1228" t="s">
        <v>952</v>
      </c>
      <c r="L1228" t="s">
        <v>54</v>
      </c>
      <c r="M1228" t="b">
        <v>0</v>
      </c>
      <c r="N1228">
        <v>175</v>
      </c>
      <c r="T1228">
        <v>175</v>
      </c>
      <c r="U1228" t="s">
        <v>1887</v>
      </c>
      <c r="V1228" t="s">
        <v>2681</v>
      </c>
      <c r="W1228" t="s">
        <v>2036</v>
      </c>
      <c r="X1228" t="s">
        <v>1984</v>
      </c>
      <c r="Y1228" t="b">
        <v>1</v>
      </c>
      <c r="AA1228" t="s">
        <v>952</v>
      </c>
    </row>
    <row r="1229" spans="1:27" x14ac:dyDescent="0.2">
      <c r="A1229" t="s">
        <v>1052</v>
      </c>
      <c r="B1229">
        <v>112422</v>
      </c>
      <c r="C1229">
        <v>334</v>
      </c>
      <c r="D1229" t="s">
        <v>1890</v>
      </c>
      <c r="E1229" t="s">
        <v>1891</v>
      </c>
      <c r="F1229" t="s">
        <v>58</v>
      </c>
      <c r="G1229" s="1">
        <v>45280</v>
      </c>
      <c r="H1229" s="1">
        <v>45727</v>
      </c>
      <c r="I1229">
        <v>103</v>
      </c>
      <c r="K1229" t="s">
        <v>952</v>
      </c>
      <c r="L1229" t="s">
        <v>54</v>
      </c>
      <c r="M1229" t="b">
        <v>0</v>
      </c>
      <c r="N1229">
        <v>175</v>
      </c>
      <c r="T1229">
        <v>175</v>
      </c>
      <c r="U1229" t="s">
        <v>1887</v>
      </c>
      <c r="V1229" t="s">
        <v>2682</v>
      </c>
      <c r="W1229" t="s">
        <v>2036</v>
      </c>
      <c r="X1229" t="s">
        <v>1984</v>
      </c>
      <c r="Y1229" t="b">
        <v>1</v>
      </c>
      <c r="AA1229" t="s">
        <v>952</v>
      </c>
    </row>
    <row r="1230" spans="1:27" x14ac:dyDescent="0.2">
      <c r="A1230" t="s">
        <v>1052</v>
      </c>
      <c r="B1230">
        <v>112422</v>
      </c>
      <c r="C1230">
        <v>334</v>
      </c>
      <c r="D1230" t="s">
        <v>1890</v>
      </c>
      <c r="E1230" t="s">
        <v>1891</v>
      </c>
      <c r="F1230" t="s">
        <v>58</v>
      </c>
      <c r="G1230" s="1">
        <v>45280</v>
      </c>
      <c r="H1230" s="1">
        <v>45727</v>
      </c>
      <c r="I1230">
        <v>103</v>
      </c>
      <c r="K1230" t="s">
        <v>952</v>
      </c>
      <c r="L1230" t="s">
        <v>54</v>
      </c>
      <c r="M1230" t="b">
        <v>0</v>
      </c>
      <c r="N1230">
        <v>175</v>
      </c>
      <c r="T1230">
        <v>175</v>
      </c>
      <c r="U1230" t="s">
        <v>1887</v>
      </c>
      <c r="X1230" t="s">
        <v>2070</v>
      </c>
      <c r="Y1230" t="b">
        <v>1</v>
      </c>
      <c r="AA1230" t="s">
        <v>952</v>
      </c>
    </row>
    <row r="1231" spans="1:27" x14ac:dyDescent="0.2">
      <c r="A1231" t="s">
        <v>1264</v>
      </c>
      <c r="B1231">
        <v>462446</v>
      </c>
      <c r="C1231">
        <v>26</v>
      </c>
      <c r="D1231" t="s">
        <v>1890</v>
      </c>
      <c r="E1231" t="s">
        <v>1891</v>
      </c>
      <c r="F1231" t="s">
        <v>76</v>
      </c>
      <c r="G1231" s="1">
        <v>45884</v>
      </c>
      <c r="H1231" s="1">
        <v>45953</v>
      </c>
      <c r="I1231">
        <v>11</v>
      </c>
      <c r="J1231">
        <v>16</v>
      </c>
      <c r="K1231" t="s">
        <v>952</v>
      </c>
      <c r="L1231" t="s">
        <v>973</v>
      </c>
      <c r="M1231" t="b">
        <v>0</v>
      </c>
      <c r="O1231">
        <v>9</v>
      </c>
      <c r="T1231">
        <v>9</v>
      </c>
      <c r="U1231" t="s">
        <v>1887</v>
      </c>
      <c r="V1231" t="s">
        <v>2683</v>
      </c>
      <c r="W1231" t="s">
        <v>1912</v>
      </c>
      <c r="X1231" t="s">
        <v>1913</v>
      </c>
      <c r="Y1231" t="b">
        <v>1</v>
      </c>
      <c r="Z1231">
        <v>9</v>
      </c>
      <c r="AA1231" t="s">
        <v>976</v>
      </c>
    </row>
    <row r="1232" spans="1:27" x14ac:dyDescent="0.2">
      <c r="A1232" t="s">
        <v>1264</v>
      </c>
      <c r="B1232">
        <v>462446</v>
      </c>
      <c r="C1232">
        <v>26</v>
      </c>
      <c r="D1232" t="s">
        <v>1890</v>
      </c>
      <c r="E1232" t="s">
        <v>1891</v>
      </c>
      <c r="F1232" t="s">
        <v>76</v>
      </c>
      <c r="G1232" s="1">
        <v>45884</v>
      </c>
      <c r="H1232" s="1">
        <v>45953</v>
      </c>
      <c r="I1232">
        <v>11</v>
      </c>
      <c r="J1232">
        <v>16</v>
      </c>
      <c r="K1232" t="s">
        <v>952</v>
      </c>
      <c r="L1232" t="s">
        <v>973</v>
      </c>
      <c r="M1232" t="b">
        <v>0</v>
      </c>
      <c r="O1232">
        <v>9</v>
      </c>
      <c r="T1232">
        <v>9</v>
      </c>
      <c r="U1232" t="s">
        <v>1887</v>
      </c>
      <c r="X1232" t="s">
        <v>1913</v>
      </c>
      <c r="Y1232" t="b">
        <v>1</v>
      </c>
      <c r="AA1232" t="s">
        <v>952</v>
      </c>
    </row>
    <row r="1233" spans="1:27" x14ac:dyDescent="0.2">
      <c r="A1233" t="s">
        <v>1264</v>
      </c>
      <c r="B1233">
        <v>462446</v>
      </c>
      <c r="C1233">
        <v>26</v>
      </c>
      <c r="D1233" t="s">
        <v>1890</v>
      </c>
      <c r="E1233" t="s">
        <v>1891</v>
      </c>
      <c r="F1233" t="s">
        <v>76</v>
      </c>
      <c r="G1233" s="1">
        <v>45884</v>
      </c>
      <c r="H1233" s="1">
        <v>45953</v>
      </c>
      <c r="I1233">
        <v>11</v>
      </c>
      <c r="J1233">
        <v>16</v>
      </c>
      <c r="K1233" t="s">
        <v>952</v>
      </c>
      <c r="L1233" t="s">
        <v>973</v>
      </c>
      <c r="M1233" t="b">
        <v>0</v>
      </c>
      <c r="O1233">
        <v>9</v>
      </c>
      <c r="T1233">
        <v>9</v>
      </c>
      <c r="U1233" t="s">
        <v>1887</v>
      </c>
      <c r="X1233" t="s">
        <v>2045</v>
      </c>
      <c r="Y1233" t="b">
        <v>1</v>
      </c>
      <c r="AA1233" t="s">
        <v>952</v>
      </c>
    </row>
    <row r="1234" spans="1:27" x14ac:dyDescent="0.2">
      <c r="A1234" t="s">
        <v>1074</v>
      </c>
      <c r="B1234">
        <v>106566</v>
      </c>
      <c r="C1234">
        <v>70</v>
      </c>
      <c r="D1234" t="s">
        <v>1890</v>
      </c>
      <c r="E1234" t="s">
        <v>1891</v>
      </c>
      <c r="F1234" t="s">
        <v>71</v>
      </c>
      <c r="G1234" s="1">
        <v>45831</v>
      </c>
      <c r="H1234" s="1">
        <v>46008</v>
      </c>
      <c r="I1234">
        <v>85</v>
      </c>
      <c r="J1234">
        <v>93</v>
      </c>
      <c r="K1234" t="s">
        <v>952</v>
      </c>
      <c r="L1234" t="s">
        <v>54</v>
      </c>
      <c r="M1234" t="b">
        <v>0</v>
      </c>
      <c r="N1234">
        <v>83</v>
      </c>
      <c r="T1234">
        <v>83</v>
      </c>
      <c r="U1234" t="s">
        <v>1887</v>
      </c>
      <c r="V1234" t="s">
        <v>2684</v>
      </c>
      <c r="W1234" t="s">
        <v>2685</v>
      </c>
      <c r="X1234" t="s">
        <v>1916</v>
      </c>
      <c r="Y1234" t="b">
        <v>1</v>
      </c>
      <c r="Z1234">
        <v>83</v>
      </c>
      <c r="AA1234" t="s">
        <v>976</v>
      </c>
    </row>
    <row r="1235" spans="1:27" x14ac:dyDescent="0.2">
      <c r="A1235" t="s">
        <v>1074</v>
      </c>
      <c r="B1235">
        <v>106566</v>
      </c>
      <c r="C1235">
        <v>70</v>
      </c>
      <c r="D1235" t="s">
        <v>1890</v>
      </c>
      <c r="E1235" t="s">
        <v>1891</v>
      </c>
      <c r="F1235" t="s">
        <v>71</v>
      </c>
      <c r="G1235" s="1">
        <v>45831</v>
      </c>
      <c r="H1235" s="1">
        <v>46008</v>
      </c>
      <c r="I1235">
        <v>85</v>
      </c>
      <c r="J1235">
        <v>93</v>
      </c>
      <c r="K1235" t="s">
        <v>952</v>
      </c>
      <c r="L1235" t="s">
        <v>54</v>
      </c>
      <c r="M1235" t="b">
        <v>0</v>
      </c>
      <c r="N1235">
        <v>83</v>
      </c>
      <c r="T1235">
        <v>83</v>
      </c>
      <c r="U1235" t="s">
        <v>1887</v>
      </c>
      <c r="X1235" t="s">
        <v>1916</v>
      </c>
      <c r="Y1235" t="b">
        <v>1</v>
      </c>
      <c r="AA1235" t="s">
        <v>952</v>
      </c>
    </row>
    <row r="1236" spans="1:27" x14ac:dyDescent="0.2">
      <c r="A1236" t="s">
        <v>948</v>
      </c>
      <c r="B1236">
        <v>112545</v>
      </c>
      <c r="C1236">
        <v>11</v>
      </c>
      <c r="D1236" t="s">
        <v>1890</v>
      </c>
      <c r="E1236" t="s">
        <v>1891</v>
      </c>
      <c r="F1236" t="s">
        <v>76</v>
      </c>
      <c r="G1236" s="1">
        <v>45107</v>
      </c>
      <c r="H1236" s="1">
        <v>45670</v>
      </c>
      <c r="J1236">
        <v>43</v>
      </c>
      <c r="K1236" t="s">
        <v>53</v>
      </c>
      <c r="L1236" t="s">
        <v>54</v>
      </c>
      <c r="M1236" t="b">
        <v>0</v>
      </c>
      <c r="N1236">
        <v>0</v>
      </c>
      <c r="T1236">
        <v>0</v>
      </c>
      <c r="U1236" t="s">
        <v>1887</v>
      </c>
      <c r="V1236" t="s">
        <v>2686</v>
      </c>
      <c r="W1236" t="s">
        <v>1905</v>
      </c>
      <c r="X1236" t="s">
        <v>1887</v>
      </c>
      <c r="Y1236" t="b">
        <v>1</v>
      </c>
      <c r="Z1236">
        <v>14</v>
      </c>
      <c r="AA1236" t="s">
        <v>976</v>
      </c>
    </row>
    <row r="1237" spans="1:27" x14ac:dyDescent="0.2">
      <c r="A1237" t="s">
        <v>948</v>
      </c>
      <c r="B1237">
        <v>112545</v>
      </c>
      <c r="C1237">
        <v>11</v>
      </c>
      <c r="D1237" t="s">
        <v>1890</v>
      </c>
      <c r="E1237" t="s">
        <v>1891</v>
      </c>
      <c r="F1237" t="s">
        <v>76</v>
      </c>
      <c r="G1237" s="1">
        <v>45107</v>
      </c>
      <c r="H1237" s="1">
        <v>45670</v>
      </c>
      <c r="J1237">
        <v>43</v>
      </c>
      <c r="K1237" t="s">
        <v>53</v>
      </c>
      <c r="L1237" t="s">
        <v>54</v>
      </c>
      <c r="M1237" t="b">
        <v>0</v>
      </c>
      <c r="N1237">
        <v>0</v>
      </c>
      <c r="T1237">
        <v>0</v>
      </c>
      <c r="U1237" t="s">
        <v>1887</v>
      </c>
      <c r="V1237" t="s">
        <v>2687</v>
      </c>
      <c r="W1237" t="s">
        <v>1887</v>
      </c>
      <c r="X1237" t="s">
        <v>1887</v>
      </c>
      <c r="Y1237" t="b">
        <v>1</v>
      </c>
      <c r="Z1237">
        <v>-14</v>
      </c>
      <c r="AA1237" t="s">
        <v>976</v>
      </c>
    </row>
    <row r="1238" spans="1:27" x14ac:dyDescent="0.2">
      <c r="A1238" t="s">
        <v>948</v>
      </c>
      <c r="B1238">
        <v>112545</v>
      </c>
      <c r="C1238">
        <v>11</v>
      </c>
      <c r="D1238" t="s">
        <v>1890</v>
      </c>
      <c r="E1238" t="s">
        <v>1891</v>
      </c>
      <c r="F1238" t="s">
        <v>76</v>
      </c>
      <c r="G1238" s="1">
        <v>45107</v>
      </c>
      <c r="H1238" s="1">
        <v>45670</v>
      </c>
      <c r="J1238">
        <v>43</v>
      </c>
      <c r="K1238" t="s">
        <v>53</v>
      </c>
      <c r="L1238" t="s">
        <v>54</v>
      </c>
      <c r="M1238" t="b">
        <v>0</v>
      </c>
      <c r="N1238">
        <v>0</v>
      </c>
      <c r="T1238">
        <v>0</v>
      </c>
      <c r="U1238" t="s">
        <v>1887</v>
      </c>
      <c r="X1238" t="s">
        <v>1887</v>
      </c>
      <c r="Y1238" t="b">
        <v>1</v>
      </c>
      <c r="AA1238" t="s">
        <v>53</v>
      </c>
    </row>
    <row r="1239" spans="1:27" x14ac:dyDescent="0.2">
      <c r="A1239" t="s">
        <v>387</v>
      </c>
      <c r="B1239">
        <v>323651</v>
      </c>
      <c r="C1239">
        <v>32</v>
      </c>
      <c r="D1239" t="s">
        <v>1890</v>
      </c>
      <c r="E1239" t="s">
        <v>1891</v>
      </c>
      <c r="F1239" t="s">
        <v>76</v>
      </c>
      <c r="G1239" s="1">
        <v>45488</v>
      </c>
      <c r="J1239">
        <v>20</v>
      </c>
      <c r="K1239" t="s">
        <v>53</v>
      </c>
      <c r="L1239" t="s">
        <v>54</v>
      </c>
      <c r="M1239" t="b">
        <v>0</v>
      </c>
      <c r="N1239">
        <v>20</v>
      </c>
      <c r="T1239">
        <v>20</v>
      </c>
      <c r="U1239" t="s">
        <v>1887</v>
      </c>
      <c r="V1239" t="s">
        <v>2688</v>
      </c>
      <c r="W1239" t="s">
        <v>2009</v>
      </c>
      <c r="X1239" t="s">
        <v>2121</v>
      </c>
      <c r="Y1239" t="b">
        <v>1</v>
      </c>
      <c r="Z1239">
        <v>20</v>
      </c>
      <c r="AA1239" t="s">
        <v>976</v>
      </c>
    </row>
    <row r="1240" spans="1:27" x14ac:dyDescent="0.2">
      <c r="A1240" t="s">
        <v>387</v>
      </c>
      <c r="B1240">
        <v>323651</v>
      </c>
      <c r="C1240">
        <v>32</v>
      </c>
      <c r="D1240" t="s">
        <v>1890</v>
      </c>
      <c r="E1240" t="s">
        <v>1891</v>
      </c>
      <c r="F1240" t="s">
        <v>76</v>
      </c>
      <c r="G1240" s="1">
        <v>45488</v>
      </c>
      <c r="J1240">
        <v>20</v>
      </c>
      <c r="K1240" t="s">
        <v>53</v>
      </c>
      <c r="L1240" t="s">
        <v>54</v>
      </c>
      <c r="M1240" t="b">
        <v>0</v>
      </c>
      <c r="N1240">
        <v>20</v>
      </c>
      <c r="T1240">
        <v>20</v>
      </c>
      <c r="U1240" t="s">
        <v>1887</v>
      </c>
      <c r="X1240" t="s">
        <v>2121</v>
      </c>
      <c r="Y1240" t="b">
        <v>1</v>
      </c>
      <c r="AA1240" t="s">
        <v>53</v>
      </c>
    </row>
    <row r="1241" spans="1:27" x14ac:dyDescent="0.2">
      <c r="A1241" t="s">
        <v>957</v>
      </c>
      <c r="B1241">
        <v>107831</v>
      </c>
      <c r="C1241">
        <v>724</v>
      </c>
      <c r="D1241" t="s">
        <v>1890</v>
      </c>
      <c r="E1241" t="s">
        <v>1891</v>
      </c>
      <c r="F1241" t="s">
        <v>55</v>
      </c>
      <c r="G1241" s="1">
        <v>45645</v>
      </c>
      <c r="I1241">
        <v>288</v>
      </c>
      <c r="J1241">
        <v>309</v>
      </c>
      <c r="K1241" t="s">
        <v>952</v>
      </c>
      <c r="L1241" t="s">
        <v>54</v>
      </c>
      <c r="M1241" t="b">
        <v>0</v>
      </c>
      <c r="N1241">
        <v>700</v>
      </c>
      <c r="T1241">
        <v>700</v>
      </c>
      <c r="U1241" t="s">
        <v>1887</v>
      </c>
      <c r="V1241" t="s">
        <v>2689</v>
      </c>
      <c r="W1241" t="s">
        <v>2379</v>
      </c>
      <c r="X1241" t="s">
        <v>2023</v>
      </c>
      <c r="Y1241" t="b">
        <v>1</v>
      </c>
      <c r="Z1241">
        <v>170</v>
      </c>
      <c r="AA1241" t="s">
        <v>976</v>
      </c>
    </row>
    <row r="1242" spans="1:27" x14ac:dyDescent="0.2">
      <c r="A1242" t="s">
        <v>957</v>
      </c>
      <c r="B1242">
        <v>107831</v>
      </c>
      <c r="C1242">
        <v>724</v>
      </c>
      <c r="D1242" t="s">
        <v>1890</v>
      </c>
      <c r="E1242" t="s">
        <v>1891</v>
      </c>
      <c r="F1242" t="s">
        <v>55</v>
      </c>
      <c r="G1242" s="1">
        <v>45645</v>
      </c>
      <c r="I1242">
        <v>288</v>
      </c>
      <c r="J1242">
        <v>309</v>
      </c>
      <c r="K1242" t="s">
        <v>952</v>
      </c>
      <c r="L1242" t="s">
        <v>54</v>
      </c>
      <c r="M1242" t="b">
        <v>0</v>
      </c>
      <c r="N1242">
        <v>700</v>
      </c>
      <c r="T1242">
        <v>700</v>
      </c>
      <c r="U1242" t="s">
        <v>1887</v>
      </c>
      <c r="V1242" t="s">
        <v>2690</v>
      </c>
      <c r="W1242" t="s">
        <v>2379</v>
      </c>
      <c r="X1242" t="s">
        <v>2023</v>
      </c>
      <c r="Y1242" t="b">
        <v>1</v>
      </c>
      <c r="Z1242">
        <v>110</v>
      </c>
      <c r="AA1242" t="s">
        <v>976</v>
      </c>
    </row>
    <row r="1243" spans="1:27" x14ac:dyDescent="0.2">
      <c r="A1243" t="s">
        <v>957</v>
      </c>
      <c r="B1243">
        <v>107831</v>
      </c>
      <c r="C1243">
        <v>724</v>
      </c>
      <c r="D1243" t="s">
        <v>1890</v>
      </c>
      <c r="E1243" t="s">
        <v>1891</v>
      </c>
      <c r="F1243" t="s">
        <v>55</v>
      </c>
      <c r="G1243" s="1">
        <v>45645</v>
      </c>
      <c r="I1243">
        <v>288</v>
      </c>
      <c r="J1243">
        <v>309</v>
      </c>
      <c r="K1243" t="s">
        <v>952</v>
      </c>
      <c r="L1243" t="s">
        <v>54</v>
      </c>
      <c r="M1243" t="b">
        <v>0</v>
      </c>
      <c r="N1243">
        <v>700</v>
      </c>
      <c r="T1243">
        <v>700</v>
      </c>
      <c r="U1243" t="s">
        <v>1887</v>
      </c>
      <c r="V1243" t="s">
        <v>2691</v>
      </c>
      <c r="W1243" t="s">
        <v>1928</v>
      </c>
      <c r="X1243" t="s">
        <v>1929</v>
      </c>
      <c r="Y1243" t="b">
        <v>1</v>
      </c>
      <c r="Z1243">
        <v>190</v>
      </c>
      <c r="AA1243" t="s">
        <v>976</v>
      </c>
    </row>
    <row r="1244" spans="1:27" x14ac:dyDescent="0.2">
      <c r="A1244" t="s">
        <v>957</v>
      </c>
      <c r="B1244">
        <v>107831</v>
      </c>
      <c r="C1244">
        <v>724</v>
      </c>
      <c r="D1244" t="s">
        <v>1890</v>
      </c>
      <c r="E1244" t="s">
        <v>1891</v>
      </c>
      <c r="F1244" t="s">
        <v>55</v>
      </c>
      <c r="G1244" s="1">
        <v>45645</v>
      </c>
      <c r="I1244">
        <v>288</v>
      </c>
      <c r="J1244">
        <v>309</v>
      </c>
      <c r="K1244" t="s">
        <v>952</v>
      </c>
      <c r="L1244" t="s">
        <v>54</v>
      </c>
      <c r="M1244" t="b">
        <v>0</v>
      </c>
      <c r="N1244">
        <v>700</v>
      </c>
      <c r="T1244">
        <v>700</v>
      </c>
      <c r="U1244" t="s">
        <v>1887</v>
      </c>
      <c r="V1244" t="s">
        <v>2692</v>
      </c>
      <c r="W1244" t="s">
        <v>1928</v>
      </c>
      <c r="X1244" t="s">
        <v>1929</v>
      </c>
      <c r="Y1244" t="b">
        <v>1</v>
      </c>
      <c r="Z1244">
        <v>120</v>
      </c>
      <c r="AA1244" t="s">
        <v>976</v>
      </c>
    </row>
    <row r="1245" spans="1:27" x14ac:dyDescent="0.2">
      <c r="A1245" t="s">
        <v>957</v>
      </c>
      <c r="B1245">
        <v>107831</v>
      </c>
      <c r="C1245">
        <v>724</v>
      </c>
      <c r="D1245" t="s">
        <v>1890</v>
      </c>
      <c r="E1245" t="s">
        <v>1891</v>
      </c>
      <c r="F1245" t="s">
        <v>55</v>
      </c>
      <c r="G1245" s="1">
        <v>45645</v>
      </c>
      <c r="I1245">
        <v>288</v>
      </c>
      <c r="J1245">
        <v>309</v>
      </c>
      <c r="K1245" t="s">
        <v>952</v>
      </c>
      <c r="L1245" t="s">
        <v>54</v>
      </c>
      <c r="M1245" t="b">
        <v>0</v>
      </c>
      <c r="N1245">
        <v>700</v>
      </c>
      <c r="T1245">
        <v>700</v>
      </c>
      <c r="U1245" t="s">
        <v>1887</v>
      </c>
      <c r="V1245" t="s">
        <v>2693</v>
      </c>
      <c r="W1245" t="s">
        <v>1928</v>
      </c>
      <c r="X1245" t="s">
        <v>1929</v>
      </c>
      <c r="Y1245" t="b">
        <v>1</v>
      </c>
      <c r="Z1245">
        <v>110</v>
      </c>
      <c r="AA1245" t="s">
        <v>976</v>
      </c>
    </row>
    <row r="1246" spans="1:27" x14ac:dyDescent="0.2">
      <c r="A1246" t="s">
        <v>957</v>
      </c>
      <c r="B1246">
        <v>107831</v>
      </c>
      <c r="C1246">
        <v>724</v>
      </c>
      <c r="D1246" t="s">
        <v>1890</v>
      </c>
      <c r="E1246" t="s">
        <v>1891</v>
      </c>
      <c r="F1246" t="s">
        <v>55</v>
      </c>
      <c r="G1246" s="1">
        <v>45645</v>
      </c>
      <c r="I1246">
        <v>288</v>
      </c>
      <c r="J1246">
        <v>309</v>
      </c>
      <c r="K1246" t="s">
        <v>952</v>
      </c>
      <c r="L1246" t="s">
        <v>54</v>
      </c>
      <c r="M1246" t="b">
        <v>0</v>
      </c>
      <c r="N1246">
        <v>700</v>
      </c>
      <c r="T1246">
        <v>700</v>
      </c>
      <c r="U1246" t="s">
        <v>1887</v>
      </c>
      <c r="X1246" t="s">
        <v>2023</v>
      </c>
      <c r="Y1246" t="b">
        <v>1</v>
      </c>
      <c r="AA1246" t="s">
        <v>952</v>
      </c>
    </row>
    <row r="1247" spans="1:27" x14ac:dyDescent="0.2">
      <c r="A1247" t="s">
        <v>753</v>
      </c>
      <c r="B1247">
        <v>108003</v>
      </c>
      <c r="C1247">
        <v>62</v>
      </c>
      <c r="D1247" t="s">
        <v>1890</v>
      </c>
      <c r="E1247" t="s">
        <v>1891</v>
      </c>
      <c r="F1247" t="s">
        <v>71</v>
      </c>
      <c r="G1247" s="1">
        <v>45105</v>
      </c>
      <c r="J1247">
        <v>67</v>
      </c>
      <c r="K1247" t="s">
        <v>53</v>
      </c>
      <c r="L1247" t="s">
        <v>54</v>
      </c>
      <c r="M1247" t="b">
        <v>0</v>
      </c>
      <c r="N1247">
        <v>65</v>
      </c>
      <c r="T1247">
        <v>65</v>
      </c>
      <c r="U1247" t="s">
        <v>1887</v>
      </c>
      <c r="V1247" t="s">
        <v>2694</v>
      </c>
      <c r="W1247" t="s">
        <v>2060</v>
      </c>
      <c r="X1247" t="s">
        <v>2398</v>
      </c>
      <c r="Y1247" t="b">
        <v>1</v>
      </c>
      <c r="Z1247">
        <v>65</v>
      </c>
      <c r="AA1247" t="s">
        <v>976</v>
      </c>
    </row>
    <row r="1248" spans="1:27" x14ac:dyDescent="0.2">
      <c r="A1248" t="s">
        <v>753</v>
      </c>
      <c r="B1248">
        <v>108003</v>
      </c>
      <c r="C1248">
        <v>62</v>
      </c>
      <c r="D1248" t="s">
        <v>1890</v>
      </c>
      <c r="E1248" t="s">
        <v>1891</v>
      </c>
      <c r="F1248" t="s">
        <v>71</v>
      </c>
      <c r="G1248" s="1">
        <v>45105</v>
      </c>
      <c r="J1248">
        <v>67</v>
      </c>
      <c r="K1248" t="s">
        <v>53</v>
      </c>
      <c r="L1248" t="s">
        <v>54</v>
      </c>
      <c r="M1248" t="b">
        <v>0</v>
      </c>
      <c r="N1248">
        <v>65</v>
      </c>
      <c r="T1248">
        <v>65</v>
      </c>
      <c r="U1248" t="s">
        <v>1887</v>
      </c>
      <c r="X1248" t="s">
        <v>2398</v>
      </c>
      <c r="Y1248" t="b">
        <v>1</v>
      </c>
      <c r="AA1248" t="s">
        <v>53</v>
      </c>
    </row>
    <row r="1249" spans="1:27" x14ac:dyDescent="0.2">
      <c r="A1249" t="s">
        <v>376</v>
      </c>
      <c r="B1249">
        <v>132522</v>
      </c>
      <c r="C1249">
        <v>24</v>
      </c>
      <c r="D1249" t="s">
        <v>1890</v>
      </c>
      <c r="E1249" t="s">
        <v>1891</v>
      </c>
      <c r="F1249" t="s">
        <v>76</v>
      </c>
      <c r="G1249" s="1">
        <v>45741</v>
      </c>
      <c r="H1249" s="1">
        <v>45930</v>
      </c>
      <c r="J1249">
        <v>25</v>
      </c>
      <c r="K1249" t="s">
        <v>53</v>
      </c>
      <c r="L1249" t="s">
        <v>68</v>
      </c>
      <c r="M1249" t="b">
        <v>0</v>
      </c>
      <c r="P1249">
        <v>25</v>
      </c>
      <c r="T1249">
        <v>25</v>
      </c>
      <c r="U1249" t="s">
        <v>1887</v>
      </c>
      <c r="V1249" t="s">
        <v>2695</v>
      </c>
      <c r="W1249" t="s">
        <v>1897</v>
      </c>
      <c r="X1249" t="s">
        <v>1898</v>
      </c>
      <c r="Y1249" t="b">
        <v>1</v>
      </c>
      <c r="Z1249">
        <v>25</v>
      </c>
      <c r="AA1249" t="s">
        <v>976</v>
      </c>
    </row>
    <row r="1250" spans="1:27" x14ac:dyDescent="0.2">
      <c r="A1250" t="s">
        <v>376</v>
      </c>
      <c r="B1250">
        <v>132522</v>
      </c>
      <c r="C1250">
        <v>24</v>
      </c>
      <c r="D1250" t="s">
        <v>1890</v>
      </c>
      <c r="E1250" t="s">
        <v>1891</v>
      </c>
      <c r="F1250" t="s">
        <v>76</v>
      </c>
      <c r="G1250" s="1">
        <v>45741</v>
      </c>
      <c r="H1250" s="1">
        <v>45930</v>
      </c>
      <c r="J1250">
        <v>25</v>
      </c>
      <c r="K1250" t="s">
        <v>53</v>
      </c>
      <c r="L1250" t="s">
        <v>68</v>
      </c>
      <c r="M1250" t="b">
        <v>0</v>
      </c>
      <c r="P1250">
        <v>25</v>
      </c>
      <c r="T1250">
        <v>25</v>
      </c>
      <c r="U1250" t="s">
        <v>1887</v>
      </c>
      <c r="X1250" t="s">
        <v>1898</v>
      </c>
      <c r="Y1250" t="b">
        <v>1</v>
      </c>
      <c r="AA1250" t="s">
        <v>53</v>
      </c>
    </row>
    <row r="1251" spans="1:27" x14ac:dyDescent="0.2">
      <c r="A1251" t="s">
        <v>670</v>
      </c>
      <c r="B1251">
        <v>105678</v>
      </c>
      <c r="C1251">
        <v>120</v>
      </c>
      <c r="D1251" t="s">
        <v>1890</v>
      </c>
      <c r="E1251" t="s">
        <v>1891</v>
      </c>
      <c r="F1251" t="s">
        <v>58</v>
      </c>
      <c r="G1251" s="1">
        <v>45849</v>
      </c>
      <c r="H1251" s="1">
        <v>46035</v>
      </c>
      <c r="I1251">
        <v>82</v>
      </c>
      <c r="J1251">
        <v>118</v>
      </c>
      <c r="K1251" t="s">
        <v>53</v>
      </c>
      <c r="L1251" t="s">
        <v>54</v>
      </c>
      <c r="M1251" t="b">
        <v>0</v>
      </c>
      <c r="N1251">
        <v>115</v>
      </c>
      <c r="T1251">
        <v>115</v>
      </c>
      <c r="U1251" t="s">
        <v>1887</v>
      </c>
      <c r="V1251" t="s">
        <v>2696</v>
      </c>
      <c r="W1251" t="s">
        <v>1887</v>
      </c>
      <c r="X1251" t="s">
        <v>1987</v>
      </c>
      <c r="Y1251" t="b">
        <v>1</v>
      </c>
      <c r="Z1251">
        <v>115</v>
      </c>
      <c r="AA1251" t="s">
        <v>976</v>
      </c>
    </row>
    <row r="1252" spans="1:27" x14ac:dyDescent="0.2">
      <c r="A1252" t="s">
        <v>670</v>
      </c>
      <c r="B1252">
        <v>105678</v>
      </c>
      <c r="C1252">
        <v>120</v>
      </c>
      <c r="D1252" t="s">
        <v>1890</v>
      </c>
      <c r="E1252" t="s">
        <v>1891</v>
      </c>
      <c r="F1252" t="s">
        <v>58</v>
      </c>
      <c r="G1252" s="1">
        <v>45849</v>
      </c>
      <c r="H1252" s="1">
        <v>46035</v>
      </c>
      <c r="I1252">
        <v>82</v>
      </c>
      <c r="J1252">
        <v>118</v>
      </c>
      <c r="K1252" t="s">
        <v>53</v>
      </c>
      <c r="L1252" t="s">
        <v>54</v>
      </c>
      <c r="M1252" t="b">
        <v>0</v>
      </c>
      <c r="N1252">
        <v>115</v>
      </c>
      <c r="T1252">
        <v>115</v>
      </c>
      <c r="U1252" t="s">
        <v>1887</v>
      </c>
      <c r="X1252" t="s">
        <v>1987</v>
      </c>
      <c r="Y1252" t="b">
        <v>1</v>
      </c>
      <c r="AA1252" t="s">
        <v>53</v>
      </c>
    </row>
    <row r="1253" spans="1:27" x14ac:dyDescent="0.2">
      <c r="A1253" t="s">
        <v>1627</v>
      </c>
      <c r="B1253">
        <v>156741</v>
      </c>
      <c r="C1253">
        <v>8</v>
      </c>
      <c r="D1253" t="s">
        <v>1890</v>
      </c>
      <c r="E1253" t="s">
        <v>1891</v>
      </c>
      <c r="F1253" t="s">
        <v>76</v>
      </c>
      <c r="G1253" s="1">
        <v>45596</v>
      </c>
      <c r="I1253">
        <v>8</v>
      </c>
      <c r="J1253">
        <v>8</v>
      </c>
      <c r="K1253" t="s">
        <v>53</v>
      </c>
      <c r="L1253" t="s">
        <v>973</v>
      </c>
      <c r="M1253" t="b">
        <v>0</v>
      </c>
      <c r="O1253">
        <v>8</v>
      </c>
      <c r="T1253">
        <v>8</v>
      </c>
      <c r="U1253" t="s">
        <v>1887</v>
      </c>
      <c r="V1253" t="s">
        <v>2697</v>
      </c>
      <c r="W1253" t="s">
        <v>1889</v>
      </c>
      <c r="X1253" t="s">
        <v>1913</v>
      </c>
      <c r="Y1253" t="b">
        <v>1</v>
      </c>
      <c r="Z1253">
        <v>8</v>
      </c>
      <c r="AA1253" t="s">
        <v>976</v>
      </c>
    </row>
    <row r="1254" spans="1:27" x14ac:dyDescent="0.2">
      <c r="A1254" t="s">
        <v>1627</v>
      </c>
      <c r="B1254">
        <v>156741</v>
      </c>
      <c r="C1254">
        <v>8</v>
      </c>
      <c r="D1254" t="s">
        <v>1890</v>
      </c>
      <c r="E1254" t="s">
        <v>1891</v>
      </c>
      <c r="F1254" t="s">
        <v>76</v>
      </c>
      <c r="G1254" s="1">
        <v>45596</v>
      </c>
      <c r="I1254">
        <v>8</v>
      </c>
      <c r="J1254">
        <v>8</v>
      </c>
      <c r="K1254" t="s">
        <v>53</v>
      </c>
      <c r="L1254" t="s">
        <v>973</v>
      </c>
      <c r="M1254" t="b">
        <v>0</v>
      </c>
      <c r="O1254">
        <v>8</v>
      </c>
      <c r="T1254">
        <v>8</v>
      </c>
      <c r="U1254" t="s">
        <v>1887</v>
      </c>
      <c r="X1254" t="s">
        <v>1913</v>
      </c>
      <c r="Y1254" t="b">
        <v>1</v>
      </c>
      <c r="AA1254" t="s">
        <v>952</v>
      </c>
    </row>
    <row r="1255" spans="1:27" x14ac:dyDescent="0.2">
      <c r="A1255" t="s">
        <v>1627</v>
      </c>
      <c r="B1255">
        <v>156741</v>
      </c>
      <c r="C1255">
        <v>8</v>
      </c>
      <c r="D1255" t="s">
        <v>1890</v>
      </c>
      <c r="E1255" t="s">
        <v>1891</v>
      </c>
      <c r="F1255" t="s">
        <v>76</v>
      </c>
      <c r="G1255" s="1">
        <v>45596</v>
      </c>
      <c r="I1255">
        <v>8</v>
      </c>
      <c r="J1255">
        <v>8</v>
      </c>
      <c r="K1255" t="s">
        <v>53</v>
      </c>
      <c r="L1255" t="s">
        <v>973</v>
      </c>
      <c r="M1255" t="b">
        <v>0</v>
      </c>
      <c r="O1255">
        <v>8</v>
      </c>
      <c r="T1255">
        <v>8</v>
      </c>
      <c r="U1255" t="s">
        <v>1887</v>
      </c>
      <c r="X1255" t="s">
        <v>1900</v>
      </c>
      <c r="Y1255" t="b">
        <v>1</v>
      </c>
      <c r="AA1255" t="s">
        <v>53</v>
      </c>
    </row>
    <row r="1256" spans="1:27" x14ac:dyDescent="0.2">
      <c r="A1256" t="s">
        <v>1254</v>
      </c>
      <c r="B1256">
        <v>108936</v>
      </c>
      <c r="C1256">
        <v>44</v>
      </c>
      <c r="D1256" t="s">
        <v>1890</v>
      </c>
      <c r="E1256" t="s">
        <v>1891</v>
      </c>
      <c r="F1256" t="s">
        <v>71</v>
      </c>
      <c r="G1256" s="1">
        <v>45320</v>
      </c>
      <c r="I1256">
        <v>62</v>
      </c>
      <c r="K1256" t="s">
        <v>952</v>
      </c>
      <c r="L1256" t="s">
        <v>54</v>
      </c>
      <c r="M1256" t="b">
        <v>0</v>
      </c>
      <c r="N1256">
        <v>60</v>
      </c>
      <c r="T1256">
        <v>60</v>
      </c>
      <c r="U1256" t="s">
        <v>1887</v>
      </c>
      <c r="V1256" t="s">
        <v>2698</v>
      </c>
      <c r="W1256" t="s">
        <v>2022</v>
      </c>
      <c r="X1256" t="s">
        <v>1933</v>
      </c>
      <c r="Y1256" t="b">
        <v>1</v>
      </c>
      <c r="Z1256">
        <v>60</v>
      </c>
      <c r="AA1256" t="s">
        <v>976</v>
      </c>
    </row>
    <row r="1257" spans="1:27" x14ac:dyDescent="0.2">
      <c r="A1257" t="s">
        <v>1254</v>
      </c>
      <c r="B1257">
        <v>108936</v>
      </c>
      <c r="C1257">
        <v>44</v>
      </c>
      <c r="D1257" t="s">
        <v>1890</v>
      </c>
      <c r="E1257" t="s">
        <v>1891</v>
      </c>
      <c r="F1257" t="s">
        <v>71</v>
      </c>
      <c r="G1257" s="1">
        <v>45320</v>
      </c>
      <c r="I1257">
        <v>62</v>
      </c>
      <c r="K1257" t="s">
        <v>952</v>
      </c>
      <c r="L1257" t="s">
        <v>54</v>
      </c>
      <c r="M1257" t="b">
        <v>0</v>
      </c>
      <c r="N1257">
        <v>60</v>
      </c>
      <c r="T1257">
        <v>60</v>
      </c>
      <c r="U1257" t="s">
        <v>1887</v>
      </c>
      <c r="X1257" t="s">
        <v>1933</v>
      </c>
      <c r="Y1257" t="b">
        <v>1</v>
      </c>
      <c r="AA1257" t="s">
        <v>952</v>
      </c>
    </row>
    <row r="1258" spans="1:27" x14ac:dyDescent="0.2">
      <c r="A1258" t="s">
        <v>1589</v>
      </c>
      <c r="B1258">
        <v>211097</v>
      </c>
      <c r="C1258">
        <v>10</v>
      </c>
      <c r="D1258" t="s">
        <v>1890</v>
      </c>
      <c r="E1258" t="s">
        <v>1891</v>
      </c>
      <c r="F1258" t="s">
        <v>76</v>
      </c>
      <c r="K1258" t="s">
        <v>976</v>
      </c>
      <c r="L1258" t="s">
        <v>54</v>
      </c>
      <c r="M1258" t="b">
        <v>0</v>
      </c>
      <c r="N1258">
        <v>10</v>
      </c>
      <c r="T1258">
        <v>10</v>
      </c>
      <c r="U1258" t="s">
        <v>1887</v>
      </c>
      <c r="V1258" t="s">
        <v>2699</v>
      </c>
      <c r="W1258" t="s">
        <v>1918</v>
      </c>
      <c r="X1258" t="s">
        <v>1966</v>
      </c>
      <c r="Y1258" t="b">
        <v>1</v>
      </c>
      <c r="Z1258">
        <v>10</v>
      </c>
      <c r="AA1258" t="s">
        <v>976</v>
      </c>
    </row>
    <row r="1259" spans="1:27" x14ac:dyDescent="0.2">
      <c r="A1259" t="s">
        <v>561</v>
      </c>
      <c r="B1259">
        <v>485188</v>
      </c>
      <c r="C1259">
        <v>3</v>
      </c>
      <c r="D1259" t="s">
        <v>1890</v>
      </c>
      <c r="E1259" t="s">
        <v>1891</v>
      </c>
      <c r="F1259" t="s">
        <v>76</v>
      </c>
      <c r="G1259" s="1">
        <v>45072</v>
      </c>
      <c r="I1259">
        <v>3</v>
      </c>
      <c r="J1259">
        <v>6</v>
      </c>
      <c r="K1259" t="s">
        <v>53</v>
      </c>
      <c r="L1259" t="s">
        <v>54</v>
      </c>
      <c r="M1259" t="b">
        <v>0</v>
      </c>
      <c r="N1259">
        <v>6</v>
      </c>
      <c r="T1259">
        <v>6</v>
      </c>
      <c r="U1259" t="s">
        <v>1887</v>
      </c>
      <c r="V1259" t="s">
        <v>2700</v>
      </c>
      <c r="W1259" t="s">
        <v>1990</v>
      </c>
      <c r="X1259" t="s">
        <v>1934</v>
      </c>
      <c r="Y1259" t="b">
        <v>1</v>
      </c>
      <c r="Z1259">
        <v>6</v>
      </c>
      <c r="AA1259" t="s">
        <v>976</v>
      </c>
    </row>
    <row r="1260" spans="1:27" x14ac:dyDescent="0.2">
      <c r="A1260" t="s">
        <v>561</v>
      </c>
      <c r="B1260">
        <v>485188</v>
      </c>
      <c r="C1260">
        <v>3</v>
      </c>
      <c r="D1260" t="s">
        <v>1890</v>
      </c>
      <c r="E1260" t="s">
        <v>1891</v>
      </c>
      <c r="F1260" t="s">
        <v>76</v>
      </c>
      <c r="G1260" s="1">
        <v>45072</v>
      </c>
      <c r="I1260">
        <v>3</v>
      </c>
      <c r="J1260">
        <v>6</v>
      </c>
      <c r="K1260" t="s">
        <v>53</v>
      </c>
      <c r="L1260" t="s">
        <v>54</v>
      </c>
      <c r="M1260" t="b">
        <v>0</v>
      </c>
      <c r="N1260">
        <v>6</v>
      </c>
      <c r="T1260">
        <v>6</v>
      </c>
      <c r="U1260" t="s">
        <v>1887</v>
      </c>
      <c r="X1260" t="s">
        <v>1934</v>
      </c>
      <c r="Y1260" t="b">
        <v>1</v>
      </c>
      <c r="AA1260" t="s">
        <v>53</v>
      </c>
    </row>
    <row r="1261" spans="1:27" x14ac:dyDescent="0.2">
      <c r="A1261" t="s">
        <v>1759</v>
      </c>
      <c r="B1261">
        <v>110472</v>
      </c>
      <c r="C1261">
        <v>10</v>
      </c>
      <c r="D1261" t="s">
        <v>1890</v>
      </c>
      <c r="E1261" t="s">
        <v>1891</v>
      </c>
      <c r="F1261" t="s">
        <v>76</v>
      </c>
      <c r="G1261" s="1">
        <v>44172</v>
      </c>
      <c r="I1261">
        <v>15</v>
      </c>
      <c r="K1261" t="s">
        <v>952</v>
      </c>
      <c r="L1261" t="s">
        <v>973</v>
      </c>
      <c r="M1261" t="b">
        <v>0</v>
      </c>
      <c r="O1261">
        <v>12</v>
      </c>
      <c r="T1261">
        <v>12</v>
      </c>
      <c r="U1261" t="s">
        <v>1887</v>
      </c>
      <c r="V1261" t="s">
        <v>2701</v>
      </c>
      <c r="W1261" t="s">
        <v>1902</v>
      </c>
      <c r="X1261" t="s">
        <v>1903</v>
      </c>
      <c r="Y1261" t="b">
        <v>1</v>
      </c>
      <c r="Z1261">
        <v>12</v>
      </c>
      <c r="AA1261" t="s">
        <v>976</v>
      </c>
    </row>
    <row r="1262" spans="1:27" x14ac:dyDescent="0.2">
      <c r="A1262" t="s">
        <v>1759</v>
      </c>
      <c r="B1262">
        <v>110472</v>
      </c>
      <c r="C1262">
        <v>10</v>
      </c>
      <c r="D1262" t="s">
        <v>1890</v>
      </c>
      <c r="E1262" t="s">
        <v>1891</v>
      </c>
      <c r="F1262" t="s">
        <v>76</v>
      </c>
      <c r="G1262" s="1">
        <v>44172</v>
      </c>
      <c r="I1262">
        <v>15</v>
      </c>
      <c r="K1262" t="s">
        <v>952</v>
      </c>
      <c r="L1262" t="s">
        <v>973</v>
      </c>
      <c r="M1262" t="b">
        <v>0</v>
      </c>
      <c r="O1262">
        <v>12</v>
      </c>
      <c r="T1262">
        <v>12</v>
      </c>
      <c r="U1262" t="s">
        <v>1887</v>
      </c>
      <c r="X1262" t="s">
        <v>1903</v>
      </c>
      <c r="Y1262" t="b">
        <v>1</v>
      </c>
      <c r="AA1262" t="s">
        <v>952</v>
      </c>
    </row>
    <row r="1263" spans="1:27" x14ac:dyDescent="0.2">
      <c r="A1263" t="s">
        <v>1759</v>
      </c>
      <c r="B1263">
        <v>110472</v>
      </c>
      <c r="C1263">
        <v>10</v>
      </c>
      <c r="D1263" t="s">
        <v>1890</v>
      </c>
      <c r="E1263" t="s">
        <v>1891</v>
      </c>
      <c r="F1263" t="s">
        <v>76</v>
      </c>
      <c r="G1263" s="1">
        <v>44172</v>
      </c>
      <c r="I1263">
        <v>15</v>
      </c>
      <c r="K1263" t="s">
        <v>952</v>
      </c>
      <c r="L1263" t="s">
        <v>973</v>
      </c>
      <c r="M1263" t="b">
        <v>0</v>
      </c>
      <c r="O1263">
        <v>12</v>
      </c>
      <c r="T1263">
        <v>12</v>
      </c>
      <c r="U1263" t="s">
        <v>1887</v>
      </c>
      <c r="X1263" t="s">
        <v>2175</v>
      </c>
      <c r="Y1263" t="b">
        <v>1</v>
      </c>
      <c r="AA1263" t="s">
        <v>952</v>
      </c>
    </row>
    <row r="1264" spans="1:27" x14ac:dyDescent="0.2">
      <c r="A1264" t="s">
        <v>1759</v>
      </c>
      <c r="B1264">
        <v>110472</v>
      </c>
      <c r="C1264">
        <v>10</v>
      </c>
      <c r="D1264" t="s">
        <v>1890</v>
      </c>
      <c r="E1264" t="s">
        <v>1891</v>
      </c>
      <c r="F1264" t="s">
        <v>76</v>
      </c>
      <c r="G1264" s="1">
        <v>44172</v>
      </c>
      <c r="I1264">
        <v>15</v>
      </c>
      <c r="K1264" t="s">
        <v>952</v>
      </c>
      <c r="L1264" t="s">
        <v>973</v>
      </c>
      <c r="M1264" t="b">
        <v>0</v>
      </c>
      <c r="O1264">
        <v>12</v>
      </c>
      <c r="T1264">
        <v>12</v>
      </c>
      <c r="U1264" t="s">
        <v>1887</v>
      </c>
      <c r="X1264" t="s">
        <v>2039</v>
      </c>
      <c r="Y1264" t="b">
        <v>1</v>
      </c>
      <c r="AA1264" t="s">
        <v>952</v>
      </c>
    </row>
    <row r="1265" spans="1:27" x14ac:dyDescent="0.2">
      <c r="A1265" t="s">
        <v>544</v>
      </c>
      <c r="B1265">
        <v>323963</v>
      </c>
      <c r="C1265">
        <v>5</v>
      </c>
      <c r="D1265" t="s">
        <v>1890</v>
      </c>
      <c r="E1265" t="s">
        <v>1891</v>
      </c>
      <c r="F1265" t="s">
        <v>76</v>
      </c>
      <c r="G1265" s="1">
        <v>45657</v>
      </c>
      <c r="I1265">
        <v>4</v>
      </c>
      <c r="J1265">
        <v>3</v>
      </c>
      <c r="K1265" t="s">
        <v>53</v>
      </c>
      <c r="L1265" t="s">
        <v>68</v>
      </c>
      <c r="M1265" t="b">
        <v>0</v>
      </c>
      <c r="P1265">
        <v>3</v>
      </c>
      <c r="T1265">
        <v>3</v>
      </c>
      <c r="U1265" t="s">
        <v>1887</v>
      </c>
      <c r="V1265" t="s">
        <v>2702</v>
      </c>
      <c r="W1265" t="s">
        <v>2100</v>
      </c>
      <c r="X1265" t="s">
        <v>1998</v>
      </c>
      <c r="Y1265" t="b">
        <v>1</v>
      </c>
      <c r="Z1265">
        <v>3</v>
      </c>
      <c r="AA1265" t="s">
        <v>976</v>
      </c>
    </row>
    <row r="1266" spans="1:27" x14ac:dyDescent="0.2">
      <c r="A1266" t="s">
        <v>544</v>
      </c>
      <c r="B1266">
        <v>323963</v>
      </c>
      <c r="C1266">
        <v>5</v>
      </c>
      <c r="D1266" t="s">
        <v>1890</v>
      </c>
      <c r="E1266" t="s">
        <v>1891</v>
      </c>
      <c r="F1266" t="s">
        <v>76</v>
      </c>
      <c r="G1266" s="1">
        <v>45657</v>
      </c>
      <c r="I1266">
        <v>4</v>
      </c>
      <c r="J1266">
        <v>3</v>
      </c>
      <c r="K1266" t="s">
        <v>53</v>
      </c>
      <c r="L1266" t="s">
        <v>68</v>
      </c>
      <c r="M1266" t="b">
        <v>0</v>
      </c>
      <c r="P1266">
        <v>3</v>
      </c>
      <c r="T1266">
        <v>3</v>
      </c>
      <c r="U1266" t="s">
        <v>1887</v>
      </c>
      <c r="X1266" t="s">
        <v>1998</v>
      </c>
      <c r="Y1266" t="b">
        <v>1</v>
      </c>
      <c r="AA1266" t="s">
        <v>53</v>
      </c>
    </row>
    <row r="1267" spans="1:27" x14ac:dyDescent="0.2">
      <c r="A1267" t="s">
        <v>1718</v>
      </c>
      <c r="B1267">
        <v>114621</v>
      </c>
      <c r="C1267">
        <v>3</v>
      </c>
      <c r="D1267" t="s">
        <v>1890</v>
      </c>
      <c r="E1267" t="s">
        <v>1891</v>
      </c>
      <c r="F1267" t="s">
        <v>76</v>
      </c>
      <c r="G1267" s="1">
        <v>44092</v>
      </c>
      <c r="I1267">
        <v>6</v>
      </c>
      <c r="K1267" t="s">
        <v>952</v>
      </c>
      <c r="L1267" t="s">
        <v>973</v>
      </c>
      <c r="M1267" t="b">
        <v>0</v>
      </c>
      <c r="O1267">
        <v>6</v>
      </c>
      <c r="T1267">
        <v>6</v>
      </c>
      <c r="U1267" t="s">
        <v>1887</v>
      </c>
      <c r="V1267" t="s">
        <v>2703</v>
      </c>
      <c r="W1267" t="s">
        <v>1889</v>
      </c>
      <c r="X1267" t="s">
        <v>1903</v>
      </c>
      <c r="Y1267" t="b">
        <v>1</v>
      </c>
      <c r="Z1267">
        <v>6</v>
      </c>
      <c r="AA1267" t="s">
        <v>976</v>
      </c>
    </row>
    <row r="1268" spans="1:27" x14ac:dyDescent="0.2">
      <c r="A1268" t="s">
        <v>1718</v>
      </c>
      <c r="B1268">
        <v>114621</v>
      </c>
      <c r="C1268">
        <v>3</v>
      </c>
      <c r="D1268" t="s">
        <v>1890</v>
      </c>
      <c r="E1268" t="s">
        <v>1891</v>
      </c>
      <c r="F1268" t="s">
        <v>76</v>
      </c>
      <c r="G1268" s="1">
        <v>44092</v>
      </c>
      <c r="I1268">
        <v>6</v>
      </c>
      <c r="K1268" t="s">
        <v>952</v>
      </c>
      <c r="L1268" t="s">
        <v>973</v>
      </c>
      <c r="M1268" t="b">
        <v>0</v>
      </c>
      <c r="O1268">
        <v>6</v>
      </c>
      <c r="T1268">
        <v>6</v>
      </c>
      <c r="U1268" t="s">
        <v>1887</v>
      </c>
      <c r="X1268" t="s">
        <v>1903</v>
      </c>
      <c r="Y1268" t="b">
        <v>1</v>
      </c>
      <c r="AA1268" t="s">
        <v>952</v>
      </c>
    </row>
    <row r="1269" spans="1:27" x14ac:dyDescent="0.2">
      <c r="A1269" t="s">
        <v>129</v>
      </c>
      <c r="B1269">
        <v>110851</v>
      </c>
      <c r="C1269">
        <v>124</v>
      </c>
      <c r="D1269" t="s">
        <v>1890</v>
      </c>
      <c r="E1269" t="s">
        <v>1891</v>
      </c>
      <c r="F1269" t="s">
        <v>58</v>
      </c>
      <c r="G1269" s="1">
        <v>45834</v>
      </c>
      <c r="H1269" s="1">
        <v>45923</v>
      </c>
      <c r="I1269">
        <v>100</v>
      </c>
      <c r="J1269">
        <v>130</v>
      </c>
      <c r="K1269" t="s">
        <v>53</v>
      </c>
      <c r="L1269" t="s">
        <v>54</v>
      </c>
      <c r="M1269" t="b">
        <v>1</v>
      </c>
      <c r="N1269">
        <v>126</v>
      </c>
      <c r="O1269">
        <v>97</v>
      </c>
      <c r="T1269">
        <v>223</v>
      </c>
      <c r="U1269" t="s">
        <v>1887</v>
      </c>
      <c r="V1269" t="s">
        <v>2704</v>
      </c>
      <c r="W1269" t="s">
        <v>1997</v>
      </c>
      <c r="X1269" t="s">
        <v>1962</v>
      </c>
      <c r="Y1269" t="b">
        <v>1</v>
      </c>
      <c r="Z1269">
        <v>97</v>
      </c>
      <c r="AA1269" t="s">
        <v>976</v>
      </c>
    </row>
    <row r="1270" spans="1:27" x14ac:dyDescent="0.2">
      <c r="A1270" t="s">
        <v>129</v>
      </c>
      <c r="B1270">
        <v>110851</v>
      </c>
      <c r="C1270">
        <v>124</v>
      </c>
      <c r="D1270" t="s">
        <v>1890</v>
      </c>
      <c r="E1270" t="s">
        <v>1891</v>
      </c>
      <c r="F1270" t="s">
        <v>58</v>
      </c>
      <c r="G1270" s="1">
        <v>45834</v>
      </c>
      <c r="H1270" s="1">
        <v>45923</v>
      </c>
      <c r="I1270">
        <v>100</v>
      </c>
      <c r="J1270">
        <v>130</v>
      </c>
      <c r="K1270" t="s">
        <v>53</v>
      </c>
      <c r="L1270" t="s">
        <v>54</v>
      </c>
      <c r="M1270" t="b">
        <v>1</v>
      </c>
      <c r="N1270">
        <v>126</v>
      </c>
      <c r="O1270">
        <v>97</v>
      </c>
      <c r="T1270">
        <v>223</v>
      </c>
      <c r="U1270" t="s">
        <v>1887</v>
      </c>
      <c r="V1270" t="s">
        <v>2705</v>
      </c>
      <c r="W1270" t="s">
        <v>1897</v>
      </c>
      <c r="X1270" t="s">
        <v>1898</v>
      </c>
      <c r="Y1270" t="b">
        <v>1</v>
      </c>
      <c r="Z1270">
        <v>126</v>
      </c>
      <c r="AA1270" t="s">
        <v>976</v>
      </c>
    </row>
    <row r="1271" spans="1:27" x14ac:dyDescent="0.2">
      <c r="A1271" t="s">
        <v>129</v>
      </c>
      <c r="B1271">
        <v>110851</v>
      </c>
      <c r="C1271">
        <v>124</v>
      </c>
      <c r="D1271" t="s">
        <v>1890</v>
      </c>
      <c r="E1271" t="s">
        <v>1891</v>
      </c>
      <c r="F1271" t="s">
        <v>58</v>
      </c>
      <c r="G1271" s="1">
        <v>45834</v>
      </c>
      <c r="H1271" s="1">
        <v>45923</v>
      </c>
      <c r="I1271">
        <v>100</v>
      </c>
      <c r="J1271">
        <v>130</v>
      </c>
      <c r="K1271" t="s">
        <v>53</v>
      </c>
      <c r="L1271" t="s">
        <v>54</v>
      </c>
      <c r="M1271" t="b">
        <v>1</v>
      </c>
      <c r="N1271">
        <v>126</v>
      </c>
      <c r="O1271">
        <v>97</v>
      </c>
      <c r="T1271">
        <v>223</v>
      </c>
      <c r="U1271" t="s">
        <v>1887</v>
      </c>
      <c r="X1271" t="s">
        <v>1962</v>
      </c>
      <c r="Y1271" t="b">
        <v>1</v>
      </c>
      <c r="AA1271" t="s">
        <v>952</v>
      </c>
    </row>
    <row r="1272" spans="1:27" x14ac:dyDescent="0.2">
      <c r="A1272" t="s">
        <v>129</v>
      </c>
      <c r="B1272">
        <v>110851</v>
      </c>
      <c r="C1272">
        <v>124</v>
      </c>
      <c r="D1272" t="s">
        <v>1890</v>
      </c>
      <c r="E1272" t="s">
        <v>1891</v>
      </c>
      <c r="F1272" t="s">
        <v>58</v>
      </c>
      <c r="G1272" s="1">
        <v>45834</v>
      </c>
      <c r="H1272" s="1">
        <v>45923</v>
      </c>
      <c r="I1272">
        <v>100</v>
      </c>
      <c r="J1272">
        <v>130</v>
      </c>
      <c r="K1272" t="s">
        <v>53</v>
      </c>
      <c r="L1272" t="s">
        <v>54</v>
      </c>
      <c r="M1272" t="b">
        <v>1</v>
      </c>
      <c r="N1272">
        <v>126</v>
      </c>
      <c r="O1272">
        <v>97</v>
      </c>
      <c r="T1272">
        <v>223</v>
      </c>
      <c r="U1272" t="s">
        <v>1887</v>
      </c>
      <c r="X1272" t="s">
        <v>1898</v>
      </c>
      <c r="Y1272" t="b">
        <v>1</v>
      </c>
      <c r="AA1272" t="s">
        <v>53</v>
      </c>
    </row>
    <row r="1273" spans="1:27" x14ac:dyDescent="0.2">
      <c r="A1273" t="s">
        <v>604</v>
      </c>
      <c r="B1273">
        <v>106841</v>
      </c>
      <c r="C1273">
        <v>52</v>
      </c>
      <c r="D1273" t="s">
        <v>1890</v>
      </c>
      <c r="E1273" t="s">
        <v>1891</v>
      </c>
      <c r="F1273" t="s">
        <v>71</v>
      </c>
      <c r="G1273" s="1">
        <v>45593</v>
      </c>
      <c r="H1273" s="1">
        <v>45692</v>
      </c>
      <c r="J1273">
        <v>55</v>
      </c>
      <c r="K1273" t="s">
        <v>53</v>
      </c>
      <c r="L1273" t="s">
        <v>54</v>
      </c>
      <c r="M1273" t="b">
        <v>0</v>
      </c>
      <c r="N1273">
        <v>54</v>
      </c>
      <c r="T1273">
        <v>54</v>
      </c>
      <c r="U1273" t="s">
        <v>1887</v>
      </c>
      <c r="V1273" t="s">
        <v>2706</v>
      </c>
      <c r="W1273" t="s">
        <v>1905</v>
      </c>
      <c r="X1273" t="s">
        <v>1906</v>
      </c>
      <c r="Y1273" t="b">
        <v>1</v>
      </c>
      <c r="Z1273">
        <v>54</v>
      </c>
      <c r="AA1273" t="s">
        <v>976</v>
      </c>
    </row>
    <row r="1274" spans="1:27" x14ac:dyDescent="0.2">
      <c r="A1274" t="s">
        <v>604</v>
      </c>
      <c r="B1274">
        <v>106841</v>
      </c>
      <c r="C1274">
        <v>52</v>
      </c>
      <c r="D1274" t="s">
        <v>1890</v>
      </c>
      <c r="E1274" t="s">
        <v>1891</v>
      </c>
      <c r="F1274" t="s">
        <v>71</v>
      </c>
      <c r="G1274" s="1">
        <v>45593</v>
      </c>
      <c r="H1274" s="1">
        <v>45692</v>
      </c>
      <c r="J1274">
        <v>55</v>
      </c>
      <c r="K1274" t="s">
        <v>53</v>
      </c>
      <c r="L1274" t="s">
        <v>54</v>
      </c>
      <c r="M1274" t="b">
        <v>0</v>
      </c>
      <c r="N1274">
        <v>54</v>
      </c>
      <c r="T1274">
        <v>54</v>
      </c>
      <c r="U1274" t="s">
        <v>1887</v>
      </c>
      <c r="X1274" t="s">
        <v>1906</v>
      </c>
      <c r="Y1274" t="b">
        <v>1</v>
      </c>
      <c r="AA1274" t="s">
        <v>53</v>
      </c>
    </row>
    <row r="1275" spans="1:27" x14ac:dyDescent="0.2">
      <c r="A1275" t="s">
        <v>837</v>
      </c>
      <c r="B1275">
        <v>479807</v>
      </c>
      <c r="C1275">
        <v>40</v>
      </c>
      <c r="D1275" t="s">
        <v>1978</v>
      </c>
      <c r="E1275" t="s">
        <v>2049</v>
      </c>
      <c r="F1275" t="s">
        <v>71</v>
      </c>
      <c r="G1275" s="1">
        <v>45282</v>
      </c>
      <c r="J1275">
        <v>62</v>
      </c>
      <c r="K1275" t="s">
        <v>53</v>
      </c>
      <c r="L1275" t="s">
        <v>54</v>
      </c>
      <c r="M1275" t="b">
        <v>0</v>
      </c>
      <c r="N1275">
        <v>60</v>
      </c>
      <c r="T1275">
        <v>60</v>
      </c>
      <c r="U1275" t="s">
        <v>1887</v>
      </c>
      <c r="V1275" t="s">
        <v>2707</v>
      </c>
      <c r="W1275" t="s">
        <v>1923</v>
      </c>
      <c r="X1275" t="s">
        <v>2045</v>
      </c>
      <c r="Y1275" t="b">
        <v>1</v>
      </c>
      <c r="Z1275">
        <v>60</v>
      </c>
      <c r="AA1275" t="s">
        <v>976</v>
      </c>
    </row>
    <row r="1276" spans="1:27" x14ac:dyDescent="0.2">
      <c r="A1276" t="s">
        <v>837</v>
      </c>
      <c r="B1276">
        <v>479807</v>
      </c>
      <c r="C1276">
        <v>40</v>
      </c>
      <c r="D1276" t="s">
        <v>1978</v>
      </c>
      <c r="E1276" t="s">
        <v>2049</v>
      </c>
      <c r="F1276" t="s">
        <v>71</v>
      </c>
      <c r="G1276" s="1">
        <v>45282</v>
      </c>
      <c r="J1276">
        <v>62</v>
      </c>
      <c r="K1276" t="s">
        <v>53</v>
      </c>
      <c r="L1276" t="s">
        <v>54</v>
      </c>
      <c r="M1276" t="b">
        <v>0</v>
      </c>
      <c r="N1276">
        <v>60</v>
      </c>
      <c r="T1276">
        <v>60</v>
      </c>
      <c r="U1276" t="s">
        <v>1887</v>
      </c>
      <c r="X1276" t="s">
        <v>2045</v>
      </c>
      <c r="Y1276" t="b">
        <v>1</v>
      </c>
      <c r="AA1276" t="s">
        <v>53</v>
      </c>
    </row>
    <row r="1277" spans="1:27" x14ac:dyDescent="0.2">
      <c r="A1277" t="s">
        <v>837</v>
      </c>
      <c r="B1277">
        <v>479807</v>
      </c>
      <c r="C1277">
        <v>40</v>
      </c>
      <c r="D1277" t="s">
        <v>1978</v>
      </c>
      <c r="E1277" t="s">
        <v>2049</v>
      </c>
      <c r="F1277" t="s">
        <v>55</v>
      </c>
      <c r="G1277" s="1">
        <v>45282</v>
      </c>
      <c r="J1277">
        <v>62</v>
      </c>
      <c r="K1277" t="s">
        <v>53</v>
      </c>
      <c r="L1277" t="s">
        <v>54</v>
      </c>
      <c r="M1277" t="b">
        <v>0</v>
      </c>
      <c r="N1277">
        <v>60</v>
      </c>
      <c r="T1277">
        <v>60</v>
      </c>
      <c r="U1277" t="s">
        <v>1887</v>
      </c>
      <c r="V1277" t="s">
        <v>2707</v>
      </c>
      <c r="W1277" t="s">
        <v>1923</v>
      </c>
      <c r="X1277" t="s">
        <v>2045</v>
      </c>
      <c r="Y1277" t="b">
        <v>1</v>
      </c>
      <c r="Z1277">
        <v>60</v>
      </c>
      <c r="AA1277" t="s">
        <v>976</v>
      </c>
    </row>
    <row r="1278" spans="1:27" x14ac:dyDescent="0.2">
      <c r="A1278" t="s">
        <v>837</v>
      </c>
      <c r="B1278">
        <v>479807</v>
      </c>
      <c r="C1278">
        <v>40</v>
      </c>
      <c r="D1278" t="s">
        <v>1978</v>
      </c>
      <c r="E1278" t="s">
        <v>2049</v>
      </c>
      <c r="F1278" t="s">
        <v>55</v>
      </c>
      <c r="G1278" s="1">
        <v>45282</v>
      </c>
      <c r="J1278">
        <v>62</v>
      </c>
      <c r="K1278" t="s">
        <v>53</v>
      </c>
      <c r="L1278" t="s">
        <v>54</v>
      </c>
      <c r="M1278" t="b">
        <v>0</v>
      </c>
      <c r="N1278">
        <v>60</v>
      </c>
      <c r="T1278">
        <v>60</v>
      </c>
      <c r="U1278" t="s">
        <v>1887</v>
      </c>
      <c r="X1278" t="s">
        <v>2045</v>
      </c>
      <c r="Y1278" t="b">
        <v>1</v>
      </c>
      <c r="AA1278" t="s">
        <v>53</v>
      </c>
    </row>
    <row r="1279" spans="1:27" x14ac:dyDescent="0.2">
      <c r="A1279" t="s">
        <v>1831</v>
      </c>
      <c r="B1279">
        <v>106879</v>
      </c>
      <c r="C1279">
        <v>51</v>
      </c>
      <c r="D1279" t="s">
        <v>1890</v>
      </c>
      <c r="E1279" t="s">
        <v>1891</v>
      </c>
      <c r="F1279" t="s">
        <v>71</v>
      </c>
      <c r="G1279" s="1">
        <v>45859</v>
      </c>
      <c r="H1279" s="1">
        <v>45973</v>
      </c>
      <c r="I1279">
        <v>69</v>
      </c>
      <c r="J1279">
        <v>76</v>
      </c>
      <c r="K1279" t="s">
        <v>952</v>
      </c>
      <c r="L1279" t="s">
        <v>973</v>
      </c>
      <c r="M1279" t="b">
        <v>0</v>
      </c>
      <c r="O1279">
        <v>55</v>
      </c>
      <c r="T1279">
        <v>55</v>
      </c>
      <c r="U1279" t="s">
        <v>1887</v>
      </c>
      <c r="V1279" t="s">
        <v>2708</v>
      </c>
      <c r="W1279" t="s">
        <v>2452</v>
      </c>
      <c r="X1279" t="s">
        <v>1887</v>
      </c>
      <c r="Y1279" t="b">
        <v>1</v>
      </c>
      <c r="Z1279">
        <v>55</v>
      </c>
      <c r="AA1279" t="s">
        <v>976</v>
      </c>
    </row>
    <row r="1280" spans="1:27" x14ac:dyDescent="0.2">
      <c r="A1280" t="s">
        <v>1831</v>
      </c>
      <c r="B1280">
        <v>106879</v>
      </c>
      <c r="C1280">
        <v>51</v>
      </c>
      <c r="D1280" t="s">
        <v>1890</v>
      </c>
      <c r="E1280" t="s">
        <v>1891</v>
      </c>
      <c r="F1280" t="s">
        <v>71</v>
      </c>
      <c r="G1280" s="1">
        <v>45859</v>
      </c>
      <c r="H1280" s="1">
        <v>45973</v>
      </c>
      <c r="I1280">
        <v>69</v>
      </c>
      <c r="J1280">
        <v>76</v>
      </c>
      <c r="K1280" t="s">
        <v>952</v>
      </c>
      <c r="L1280" t="s">
        <v>973</v>
      </c>
      <c r="M1280" t="b">
        <v>0</v>
      </c>
      <c r="O1280">
        <v>55</v>
      </c>
      <c r="T1280">
        <v>55</v>
      </c>
      <c r="U1280" t="s">
        <v>1887</v>
      </c>
      <c r="X1280" t="s">
        <v>1887</v>
      </c>
      <c r="Y1280" t="b">
        <v>1</v>
      </c>
      <c r="AA1280" t="s">
        <v>952</v>
      </c>
    </row>
    <row r="1281" spans="1:27" x14ac:dyDescent="0.2">
      <c r="A1281" t="s">
        <v>1831</v>
      </c>
      <c r="B1281">
        <v>106879</v>
      </c>
      <c r="C1281">
        <v>51</v>
      </c>
      <c r="D1281" t="s">
        <v>1890</v>
      </c>
      <c r="E1281" t="s">
        <v>1891</v>
      </c>
      <c r="F1281" t="s">
        <v>71</v>
      </c>
      <c r="G1281" s="1">
        <v>45859</v>
      </c>
      <c r="H1281" s="1">
        <v>45973</v>
      </c>
      <c r="I1281">
        <v>69</v>
      </c>
      <c r="J1281">
        <v>76</v>
      </c>
      <c r="K1281" t="s">
        <v>952</v>
      </c>
      <c r="L1281" t="s">
        <v>973</v>
      </c>
      <c r="M1281" t="b">
        <v>0</v>
      </c>
      <c r="O1281">
        <v>55</v>
      </c>
      <c r="T1281">
        <v>55</v>
      </c>
      <c r="U1281" t="s">
        <v>1887</v>
      </c>
      <c r="X1281" t="s">
        <v>1913</v>
      </c>
      <c r="Y1281" t="b">
        <v>1</v>
      </c>
      <c r="AA1281" t="s">
        <v>952</v>
      </c>
    </row>
    <row r="1282" spans="1:27" x14ac:dyDescent="0.2">
      <c r="A1282" t="s">
        <v>724</v>
      </c>
      <c r="B1282">
        <v>108662</v>
      </c>
      <c r="C1282">
        <v>116</v>
      </c>
      <c r="D1282" t="s">
        <v>1890</v>
      </c>
      <c r="E1282" t="s">
        <v>1891</v>
      </c>
      <c r="F1282" t="s">
        <v>58</v>
      </c>
      <c r="G1282" s="1">
        <v>45655</v>
      </c>
      <c r="H1282" s="1">
        <v>45855</v>
      </c>
      <c r="J1282">
        <v>139</v>
      </c>
      <c r="K1282" t="s">
        <v>53</v>
      </c>
      <c r="L1282" t="s">
        <v>54</v>
      </c>
      <c r="M1282" t="b">
        <v>0</v>
      </c>
      <c r="N1282">
        <v>135</v>
      </c>
      <c r="T1282">
        <v>135</v>
      </c>
      <c r="U1282" t="s">
        <v>1887</v>
      </c>
      <c r="V1282" t="s">
        <v>2709</v>
      </c>
      <c r="W1282" t="s">
        <v>1897</v>
      </c>
      <c r="X1282" t="s">
        <v>1898</v>
      </c>
      <c r="Y1282" t="b">
        <v>1</v>
      </c>
      <c r="Z1282">
        <v>135</v>
      </c>
      <c r="AA1282" t="s">
        <v>976</v>
      </c>
    </row>
    <row r="1283" spans="1:27" x14ac:dyDescent="0.2">
      <c r="A1283" t="s">
        <v>724</v>
      </c>
      <c r="B1283">
        <v>108662</v>
      </c>
      <c r="C1283">
        <v>116</v>
      </c>
      <c r="D1283" t="s">
        <v>1890</v>
      </c>
      <c r="E1283" t="s">
        <v>1891</v>
      </c>
      <c r="F1283" t="s">
        <v>58</v>
      </c>
      <c r="G1283" s="1">
        <v>45655</v>
      </c>
      <c r="H1283" s="1">
        <v>45855</v>
      </c>
      <c r="J1283">
        <v>139</v>
      </c>
      <c r="K1283" t="s">
        <v>53</v>
      </c>
      <c r="L1283" t="s">
        <v>54</v>
      </c>
      <c r="M1283" t="b">
        <v>0</v>
      </c>
      <c r="N1283">
        <v>135</v>
      </c>
      <c r="T1283">
        <v>135</v>
      </c>
      <c r="U1283" t="s">
        <v>1887</v>
      </c>
      <c r="X1283" t="s">
        <v>1899</v>
      </c>
      <c r="Y1283" t="b">
        <v>1</v>
      </c>
      <c r="AA1283" t="s">
        <v>53</v>
      </c>
    </row>
    <row r="1284" spans="1:27" x14ac:dyDescent="0.2">
      <c r="A1284" t="s">
        <v>1136</v>
      </c>
      <c r="B1284">
        <v>233436</v>
      </c>
      <c r="C1284">
        <v>38</v>
      </c>
      <c r="D1284" t="s">
        <v>1890</v>
      </c>
      <c r="E1284" t="s">
        <v>1891</v>
      </c>
      <c r="F1284" t="s">
        <v>76</v>
      </c>
      <c r="G1284" s="1">
        <v>45280</v>
      </c>
      <c r="I1284">
        <v>41</v>
      </c>
      <c r="K1284" t="s">
        <v>952</v>
      </c>
      <c r="L1284" t="s">
        <v>54</v>
      </c>
      <c r="M1284" t="b">
        <v>0</v>
      </c>
      <c r="N1284">
        <v>40</v>
      </c>
      <c r="T1284">
        <v>40</v>
      </c>
      <c r="U1284" t="s">
        <v>1887</v>
      </c>
      <c r="V1284" t="s">
        <v>2710</v>
      </c>
      <c r="W1284" t="s">
        <v>2022</v>
      </c>
      <c r="X1284" t="s">
        <v>1933</v>
      </c>
      <c r="Y1284" t="b">
        <v>1</v>
      </c>
      <c r="Z1284">
        <v>40</v>
      </c>
      <c r="AA1284" t="s">
        <v>976</v>
      </c>
    </row>
    <row r="1285" spans="1:27" x14ac:dyDescent="0.2">
      <c r="A1285" t="s">
        <v>1136</v>
      </c>
      <c r="B1285">
        <v>233436</v>
      </c>
      <c r="C1285">
        <v>38</v>
      </c>
      <c r="D1285" t="s">
        <v>1890</v>
      </c>
      <c r="E1285" t="s">
        <v>1891</v>
      </c>
      <c r="F1285" t="s">
        <v>76</v>
      </c>
      <c r="G1285" s="1">
        <v>45280</v>
      </c>
      <c r="I1285">
        <v>41</v>
      </c>
      <c r="K1285" t="s">
        <v>952</v>
      </c>
      <c r="L1285" t="s">
        <v>54</v>
      </c>
      <c r="M1285" t="b">
        <v>0</v>
      </c>
      <c r="N1285">
        <v>40</v>
      </c>
      <c r="T1285">
        <v>40</v>
      </c>
      <c r="U1285" t="s">
        <v>1887</v>
      </c>
      <c r="X1285" t="s">
        <v>1933</v>
      </c>
      <c r="Y1285" t="b">
        <v>1</v>
      </c>
      <c r="AA1285" t="s">
        <v>952</v>
      </c>
    </row>
    <row r="1286" spans="1:27" x14ac:dyDescent="0.2">
      <c r="A1286" t="s">
        <v>635</v>
      </c>
      <c r="B1286">
        <v>183946</v>
      </c>
      <c r="C1286">
        <v>62</v>
      </c>
      <c r="D1286" t="s">
        <v>1890</v>
      </c>
      <c r="E1286" t="s">
        <v>1891</v>
      </c>
      <c r="F1286" t="s">
        <v>71</v>
      </c>
      <c r="G1286" s="1">
        <v>45810</v>
      </c>
      <c r="H1286" s="1">
        <v>45904</v>
      </c>
      <c r="J1286">
        <v>88</v>
      </c>
      <c r="K1286" t="s">
        <v>53</v>
      </c>
      <c r="L1286" t="s">
        <v>54</v>
      </c>
      <c r="M1286" t="b">
        <v>0</v>
      </c>
      <c r="N1286">
        <v>86</v>
      </c>
      <c r="T1286">
        <v>86</v>
      </c>
      <c r="U1286" t="s">
        <v>1887</v>
      </c>
      <c r="V1286" t="s">
        <v>2711</v>
      </c>
      <c r="W1286" t="s">
        <v>1887</v>
      </c>
      <c r="X1286" t="s">
        <v>1987</v>
      </c>
      <c r="Y1286" t="b">
        <v>1</v>
      </c>
      <c r="Z1286">
        <v>86</v>
      </c>
      <c r="AA1286" t="s">
        <v>976</v>
      </c>
    </row>
    <row r="1287" spans="1:27" x14ac:dyDescent="0.2">
      <c r="A1287" t="s">
        <v>635</v>
      </c>
      <c r="B1287">
        <v>183946</v>
      </c>
      <c r="C1287">
        <v>62</v>
      </c>
      <c r="D1287" t="s">
        <v>1890</v>
      </c>
      <c r="E1287" t="s">
        <v>1891</v>
      </c>
      <c r="F1287" t="s">
        <v>71</v>
      </c>
      <c r="G1287" s="1">
        <v>45810</v>
      </c>
      <c r="H1287" s="1">
        <v>45904</v>
      </c>
      <c r="J1287">
        <v>88</v>
      </c>
      <c r="K1287" t="s">
        <v>53</v>
      </c>
      <c r="L1287" t="s">
        <v>54</v>
      </c>
      <c r="M1287" t="b">
        <v>0</v>
      </c>
      <c r="N1287">
        <v>86</v>
      </c>
      <c r="T1287">
        <v>86</v>
      </c>
      <c r="U1287" t="s">
        <v>1887</v>
      </c>
      <c r="X1287" t="s">
        <v>1987</v>
      </c>
      <c r="Y1287" t="b">
        <v>1</v>
      </c>
      <c r="AA1287" t="s">
        <v>53</v>
      </c>
    </row>
    <row r="1288" spans="1:27" x14ac:dyDescent="0.2">
      <c r="A1288" t="s">
        <v>133</v>
      </c>
      <c r="B1288">
        <v>116147</v>
      </c>
      <c r="C1288">
        <v>138</v>
      </c>
      <c r="D1288" t="s">
        <v>1890</v>
      </c>
      <c r="E1288" t="s">
        <v>1891</v>
      </c>
      <c r="F1288" t="s">
        <v>58</v>
      </c>
      <c r="G1288" s="1">
        <v>45644</v>
      </c>
      <c r="H1288" s="1">
        <v>45734</v>
      </c>
      <c r="I1288">
        <v>170</v>
      </c>
      <c r="J1288">
        <v>113</v>
      </c>
      <c r="K1288" t="s">
        <v>53</v>
      </c>
      <c r="L1288" t="s">
        <v>54</v>
      </c>
      <c r="M1288" t="b">
        <v>0</v>
      </c>
      <c r="N1288">
        <v>190</v>
      </c>
      <c r="T1288">
        <v>190</v>
      </c>
      <c r="U1288" t="s">
        <v>1887</v>
      </c>
      <c r="V1288" t="s">
        <v>2712</v>
      </c>
      <c r="W1288" t="s">
        <v>1905</v>
      </c>
      <c r="X1288" t="s">
        <v>1906</v>
      </c>
      <c r="Y1288" t="b">
        <v>1</v>
      </c>
      <c r="Z1288">
        <v>110</v>
      </c>
      <c r="AA1288" t="s">
        <v>976</v>
      </c>
    </row>
    <row r="1289" spans="1:27" x14ac:dyDescent="0.2">
      <c r="A1289" t="s">
        <v>133</v>
      </c>
      <c r="B1289">
        <v>116147</v>
      </c>
      <c r="C1289">
        <v>138</v>
      </c>
      <c r="D1289" t="s">
        <v>1890</v>
      </c>
      <c r="E1289" t="s">
        <v>1891</v>
      </c>
      <c r="F1289" t="s">
        <v>58</v>
      </c>
      <c r="G1289" s="1">
        <v>45644</v>
      </c>
      <c r="H1289" s="1">
        <v>45734</v>
      </c>
      <c r="I1289">
        <v>170</v>
      </c>
      <c r="J1289">
        <v>113</v>
      </c>
      <c r="K1289" t="s">
        <v>53</v>
      </c>
      <c r="L1289" t="s">
        <v>54</v>
      </c>
      <c r="M1289" t="b">
        <v>0</v>
      </c>
      <c r="N1289">
        <v>190</v>
      </c>
      <c r="T1289">
        <v>190</v>
      </c>
      <c r="U1289" t="s">
        <v>1887</v>
      </c>
      <c r="V1289" t="s">
        <v>2713</v>
      </c>
      <c r="W1289" t="s">
        <v>1905</v>
      </c>
      <c r="X1289" t="s">
        <v>1906</v>
      </c>
      <c r="Y1289" t="b">
        <v>1</v>
      </c>
      <c r="Z1289">
        <v>80</v>
      </c>
      <c r="AA1289" t="s">
        <v>976</v>
      </c>
    </row>
    <row r="1290" spans="1:27" x14ac:dyDescent="0.2">
      <c r="A1290" t="s">
        <v>133</v>
      </c>
      <c r="B1290">
        <v>116147</v>
      </c>
      <c r="C1290">
        <v>138</v>
      </c>
      <c r="D1290" t="s">
        <v>1890</v>
      </c>
      <c r="E1290" t="s">
        <v>1891</v>
      </c>
      <c r="F1290" t="s">
        <v>58</v>
      </c>
      <c r="G1290" s="1">
        <v>45644</v>
      </c>
      <c r="H1290" s="1">
        <v>45734</v>
      </c>
      <c r="I1290">
        <v>170</v>
      </c>
      <c r="J1290">
        <v>113</v>
      </c>
      <c r="K1290" t="s">
        <v>53</v>
      </c>
      <c r="L1290" t="s">
        <v>54</v>
      </c>
      <c r="M1290" t="b">
        <v>0</v>
      </c>
      <c r="N1290">
        <v>190</v>
      </c>
      <c r="T1290">
        <v>190</v>
      </c>
      <c r="U1290" t="s">
        <v>1887</v>
      </c>
      <c r="X1290" t="s">
        <v>1906</v>
      </c>
      <c r="Y1290" t="b">
        <v>1</v>
      </c>
      <c r="AA1290" t="s">
        <v>53</v>
      </c>
    </row>
    <row r="1291" spans="1:27" x14ac:dyDescent="0.2">
      <c r="A1291" t="s">
        <v>595</v>
      </c>
      <c r="B1291">
        <v>106616</v>
      </c>
      <c r="C1291">
        <v>92</v>
      </c>
      <c r="D1291" t="s">
        <v>1890</v>
      </c>
      <c r="E1291" t="s">
        <v>1891</v>
      </c>
      <c r="F1291" t="s">
        <v>71</v>
      </c>
      <c r="G1291" s="1">
        <v>45454</v>
      </c>
      <c r="I1291">
        <v>93</v>
      </c>
      <c r="J1291">
        <v>93</v>
      </c>
      <c r="K1291" t="s">
        <v>53</v>
      </c>
      <c r="L1291" t="s">
        <v>54</v>
      </c>
      <c r="M1291" t="b">
        <v>0</v>
      </c>
      <c r="N1291">
        <v>92</v>
      </c>
      <c r="T1291">
        <v>92</v>
      </c>
      <c r="U1291" t="s">
        <v>1887</v>
      </c>
      <c r="V1291" t="s">
        <v>2714</v>
      </c>
      <c r="W1291" t="s">
        <v>2009</v>
      </c>
      <c r="X1291" t="s">
        <v>1894</v>
      </c>
      <c r="Y1291" t="b">
        <v>1</v>
      </c>
      <c r="Z1291">
        <v>90</v>
      </c>
      <c r="AA1291" t="s">
        <v>976</v>
      </c>
    </row>
    <row r="1292" spans="1:27" x14ac:dyDescent="0.2">
      <c r="A1292" t="s">
        <v>595</v>
      </c>
      <c r="B1292">
        <v>106616</v>
      </c>
      <c r="C1292">
        <v>92</v>
      </c>
      <c r="D1292" t="s">
        <v>1890</v>
      </c>
      <c r="E1292" t="s">
        <v>1891</v>
      </c>
      <c r="F1292" t="s">
        <v>71</v>
      </c>
      <c r="G1292" s="1">
        <v>45454</v>
      </c>
      <c r="I1292">
        <v>93</v>
      </c>
      <c r="J1292">
        <v>93</v>
      </c>
      <c r="K1292" t="s">
        <v>53</v>
      </c>
      <c r="L1292" t="s">
        <v>54</v>
      </c>
      <c r="M1292" t="b">
        <v>0</v>
      </c>
      <c r="N1292">
        <v>92</v>
      </c>
      <c r="T1292">
        <v>92</v>
      </c>
      <c r="U1292" t="s">
        <v>1887</v>
      </c>
      <c r="V1292" t="s">
        <v>2715</v>
      </c>
      <c r="W1292" t="s">
        <v>1905</v>
      </c>
      <c r="X1292" t="s">
        <v>1894</v>
      </c>
      <c r="Y1292" t="b">
        <v>1</v>
      </c>
      <c r="Z1292">
        <v>2</v>
      </c>
      <c r="AA1292" t="s">
        <v>976</v>
      </c>
    </row>
    <row r="1293" spans="1:27" x14ac:dyDescent="0.2">
      <c r="A1293" t="s">
        <v>595</v>
      </c>
      <c r="B1293">
        <v>106616</v>
      </c>
      <c r="C1293">
        <v>92</v>
      </c>
      <c r="D1293" t="s">
        <v>1890</v>
      </c>
      <c r="E1293" t="s">
        <v>1891</v>
      </c>
      <c r="F1293" t="s">
        <v>71</v>
      </c>
      <c r="G1293" s="1">
        <v>45454</v>
      </c>
      <c r="I1293">
        <v>93</v>
      </c>
      <c r="J1293">
        <v>93</v>
      </c>
      <c r="K1293" t="s">
        <v>53</v>
      </c>
      <c r="L1293" t="s">
        <v>54</v>
      </c>
      <c r="M1293" t="b">
        <v>0</v>
      </c>
      <c r="N1293">
        <v>92</v>
      </c>
      <c r="T1293">
        <v>92</v>
      </c>
      <c r="U1293" t="s">
        <v>1887</v>
      </c>
      <c r="X1293" t="s">
        <v>1894</v>
      </c>
      <c r="Y1293" t="b">
        <v>1</v>
      </c>
      <c r="AA1293" t="s">
        <v>53</v>
      </c>
    </row>
    <row r="1294" spans="1:27" x14ac:dyDescent="0.2">
      <c r="A1294" t="s">
        <v>1802</v>
      </c>
      <c r="B1294">
        <v>108390</v>
      </c>
      <c r="C1294">
        <v>126</v>
      </c>
      <c r="D1294" t="s">
        <v>1890</v>
      </c>
      <c r="E1294" t="s">
        <v>1891</v>
      </c>
      <c r="F1294" t="s">
        <v>58</v>
      </c>
      <c r="G1294" s="1">
        <v>44343</v>
      </c>
      <c r="I1294">
        <v>156</v>
      </c>
      <c r="K1294" t="s">
        <v>952</v>
      </c>
      <c r="L1294" t="s">
        <v>54</v>
      </c>
      <c r="M1294" t="b">
        <v>1</v>
      </c>
      <c r="N1294">
        <v>126</v>
      </c>
      <c r="O1294">
        <v>150</v>
      </c>
      <c r="T1294">
        <v>276</v>
      </c>
      <c r="U1294" t="s">
        <v>1887</v>
      </c>
      <c r="V1294" t="s">
        <v>2716</v>
      </c>
      <c r="W1294" t="s">
        <v>2248</v>
      </c>
      <c r="X1294" t="s">
        <v>2015</v>
      </c>
      <c r="Y1294" t="b">
        <v>1</v>
      </c>
      <c r="Z1294">
        <v>150</v>
      </c>
      <c r="AA1294" t="s">
        <v>976</v>
      </c>
    </row>
    <row r="1295" spans="1:27" x14ac:dyDescent="0.2">
      <c r="A1295" t="s">
        <v>1802</v>
      </c>
      <c r="B1295">
        <v>108390</v>
      </c>
      <c r="C1295">
        <v>126</v>
      </c>
      <c r="D1295" t="s">
        <v>1890</v>
      </c>
      <c r="E1295" t="s">
        <v>1891</v>
      </c>
      <c r="F1295" t="s">
        <v>58</v>
      </c>
      <c r="G1295" s="1">
        <v>44343</v>
      </c>
      <c r="I1295">
        <v>156</v>
      </c>
      <c r="K1295" t="s">
        <v>952</v>
      </c>
      <c r="L1295" t="s">
        <v>54</v>
      </c>
      <c r="M1295" t="b">
        <v>1</v>
      </c>
      <c r="N1295">
        <v>126</v>
      </c>
      <c r="O1295">
        <v>150</v>
      </c>
      <c r="T1295">
        <v>276</v>
      </c>
      <c r="U1295" t="s">
        <v>1887</v>
      </c>
      <c r="V1295" t="s">
        <v>2717</v>
      </c>
      <c r="W1295" t="s">
        <v>2248</v>
      </c>
      <c r="X1295" t="s">
        <v>2015</v>
      </c>
      <c r="Y1295" t="b">
        <v>1</v>
      </c>
      <c r="Z1295">
        <v>126</v>
      </c>
      <c r="AA1295" t="s">
        <v>976</v>
      </c>
    </row>
    <row r="1296" spans="1:27" x14ac:dyDescent="0.2">
      <c r="A1296" t="s">
        <v>1802</v>
      </c>
      <c r="B1296">
        <v>108390</v>
      </c>
      <c r="C1296">
        <v>126</v>
      </c>
      <c r="D1296" t="s">
        <v>1890</v>
      </c>
      <c r="E1296" t="s">
        <v>1891</v>
      </c>
      <c r="F1296" t="s">
        <v>58</v>
      </c>
      <c r="G1296" s="1">
        <v>44343</v>
      </c>
      <c r="I1296">
        <v>156</v>
      </c>
      <c r="K1296" t="s">
        <v>952</v>
      </c>
      <c r="L1296" t="s">
        <v>54</v>
      </c>
      <c r="M1296" t="b">
        <v>1</v>
      </c>
      <c r="N1296">
        <v>126</v>
      </c>
      <c r="O1296">
        <v>150</v>
      </c>
      <c r="T1296">
        <v>276</v>
      </c>
      <c r="U1296" t="s">
        <v>1887</v>
      </c>
      <c r="X1296" t="s">
        <v>2015</v>
      </c>
      <c r="Y1296" t="b">
        <v>1</v>
      </c>
      <c r="AA1296" t="s">
        <v>952</v>
      </c>
    </row>
    <row r="1297" spans="1:27" x14ac:dyDescent="0.2">
      <c r="A1297" t="s">
        <v>979</v>
      </c>
      <c r="B1297">
        <v>140442</v>
      </c>
      <c r="C1297">
        <v>165</v>
      </c>
      <c r="D1297" t="s">
        <v>1890</v>
      </c>
      <c r="E1297" t="s">
        <v>1891</v>
      </c>
      <c r="F1297" t="s">
        <v>58</v>
      </c>
      <c r="G1297" s="1">
        <v>45273</v>
      </c>
      <c r="I1297">
        <v>122</v>
      </c>
      <c r="K1297" t="s">
        <v>952</v>
      </c>
      <c r="L1297" t="s">
        <v>54</v>
      </c>
      <c r="M1297" t="b">
        <v>0</v>
      </c>
      <c r="N1297">
        <v>189</v>
      </c>
      <c r="T1297">
        <v>189</v>
      </c>
      <c r="U1297" t="s">
        <v>1887</v>
      </c>
      <c r="V1297" t="s">
        <v>2718</v>
      </c>
      <c r="W1297" t="s">
        <v>2174</v>
      </c>
      <c r="X1297" t="s">
        <v>2180</v>
      </c>
      <c r="Y1297" t="b">
        <v>1</v>
      </c>
      <c r="Z1297">
        <v>70</v>
      </c>
      <c r="AA1297" t="s">
        <v>976</v>
      </c>
    </row>
    <row r="1298" spans="1:27" x14ac:dyDescent="0.2">
      <c r="A1298" t="s">
        <v>979</v>
      </c>
      <c r="B1298">
        <v>140442</v>
      </c>
      <c r="C1298">
        <v>165</v>
      </c>
      <c r="D1298" t="s">
        <v>1890</v>
      </c>
      <c r="E1298" t="s">
        <v>1891</v>
      </c>
      <c r="F1298" t="s">
        <v>58</v>
      </c>
      <c r="G1298" s="1">
        <v>45273</v>
      </c>
      <c r="I1298">
        <v>122</v>
      </c>
      <c r="K1298" t="s">
        <v>952</v>
      </c>
      <c r="L1298" t="s">
        <v>54</v>
      </c>
      <c r="M1298" t="b">
        <v>0</v>
      </c>
      <c r="N1298">
        <v>189</v>
      </c>
      <c r="T1298">
        <v>189</v>
      </c>
      <c r="U1298" t="s">
        <v>1887</v>
      </c>
      <c r="V1298" t="s">
        <v>2719</v>
      </c>
      <c r="W1298" t="s">
        <v>2174</v>
      </c>
      <c r="X1298" t="s">
        <v>2180</v>
      </c>
      <c r="Y1298" t="b">
        <v>1</v>
      </c>
      <c r="Z1298">
        <v>119</v>
      </c>
      <c r="AA1298" t="s">
        <v>976</v>
      </c>
    </row>
    <row r="1299" spans="1:27" x14ac:dyDescent="0.2">
      <c r="A1299" t="s">
        <v>979</v>
      </c>
      <c r="B1299">
        <v>140442</v>
      </c>
      <c r="C1299">
        <v>165</v>
      </c>
      <c r="D1299" t="s">
        <v>1890</v>
      </c>
      <c r="E1299" t="s">
        <v>1891</v>
      </c>
      <c r="F1299" t="s">
        <v>58</v>
      </c>
      <c r="G1299" s="1">
        <v>45273</v>
      </c>
      <c r="I1299">
        <v>122</v>
      </c>
      <c r="K1299" t="s">
        <v>952</v>
      </c>
      <c r="L1299" t="s">
        <v>54</v>
      </c>
      <c r="M1299" t="b">
        <v>0</v>
      </c>
      <c r="N1299">
        <v>189</v>
      </c>
      <c r="T1299">
        <v>189</v>
      </c>
      <c r="U1299" t="s">
        <v>1887</v>
      </c>
      <c r="X1299" t="s">
        <v>2294</v>
      </c>
      <c r="Y1299" t="b">
        <v>1</v>
      </c>
      <c r="AA1299" t="s">
        <v>952</v>
      </c>
    </row>
    <row r="1300" spans="1:27" x14ac:dyDescent="0.2">
      <c r="A1300" t="s">
        <v>1529</v>
      </c>
      <c r="B1300">
        <v>315247</v>
      </c>
      <c r="C1300">
        <v>211</v>
      </c>
      <c r="D1300" t="s">
        <v>1890</v>
      </c>
      <c r="E1300" t="s">
        <v>1891</v>
      </c>
      <c r="F1300" t="s">
        <v>58</v>
      </c>
      <c r="G1300" s="1">
        <v>45656</v>
      </c>
      <c r="I1300">
        <v>98</v>
      </c>
      <c r="J1300">
        <v>103</v>
      </c>
      <c r="K1300" t="s">
        <v>53</v>
      </c>
      <c r="L1300" t="s">
        <v>973</v>
      </c>
      <c r="M1300" t="b">
        <v>0</v>
      </c>
      <c r="O1300">
        <v>60</v>
      </c>
      <c r="T1300">
        <v>60</v>
      </c>
      <c r="U1300" t="s">
        <v>1887</v>
      </c>
      <c r="V1300" t="s">
        <v>2720</v>
      </c>
      <c r="W1300" t="s">
        <v>2452</v>
      </c>
      <c r="X1300" t="s">
        <v>1887</v>
      </c>
      <c r="Y1300" t="b">
        <v>1</v>
      </c>
      <c r="Z1300">
        <v>60</v>
      </c>
      <c r="AA1300" t="s">
        <v>976</v>
      </c>
    </row>
    <row r="1301" spans="1:27" x14ac:dyDescent="0.2">
      <c r="A1301" t="s">
        <v>1529</v>
      </c>
      <c r="B1301">
        <v>315247</v>
      </c>
      <c r="C1301">
        <v>211</v>
      </c>
      <c r="D1301" t="s">
        <v>1890</v>
      </c>
      <c r="E1301" t="s">
        <v>1891</v>
      </c>
      <c r="F1301" t="s">
        <v>58</v>
      </c>
      <c r="G1301" s="1">
        <v>45656</v>
      </c>
      <c r="I1301">
        <v>98</v>
      </c>
      <c r="J1301">
        <v>103</v>
      </c>
      <c r="K1301" t="s">
        <v>53</v>
      </c>
      <c r="L1301" t="s">
        <v>973</v>
      </c>
      <c r="M1301" t="b">
        <v>0</v>
      </c>
      <c r="O1301">
        <v>60</v>
      </c>
      <c r="T1301">
        <v>60</v>
      </c>
      <c r="U1301" t="s">
        <v>1887</v>
      </c>
      <c r="X1301" t="s">
        <v>1887</v>
      </c>
      <c r="Y1301" t="b">
        <v>1</v>
      </c>
      <c r="AA1301" t="s">
        <v>952</v>
      </c>
    </row>
    <row r="1302" spans="1:27" x14ac:dyDescent="0.2">
      <c r="A1302" t="s">
        <v>1529</v>
      </c>
      <c r="B1302">
        <v>315247</v>
      </c>
      <c r="C1302">
        <v>211</v>
      </c>
      <c r="D1302" t="s">
        <v>1890</v>
      </c>
      <c r="E1302" t="s">
        <v>1891</v>
      </c>
      <c r="F1302" t="s">
        <v>58</v>
      </c>
      <c r="G1302" s="1">
        <v>45656</v>
      </c>
      <c r="I1302">
        <v>98</v>
      </c>
      <c r="J1302">
        <v>103</v>
      </c>
      <c r="K1302" t="s">
        <v>53</v>
      </c>
      <c r="L1302" t="s">
        <v>973</v>
      </c>
      <c r="M1302" t="b">
        <v>0</v>
      </c>
      <c r="O1302">
        <v>60</v>
      </c>
      <c r="T1302">
        <v>60</v>
      </c>
      <c r="U1302" t="s">
        <v>1887</v>
      </c>
      <c r="X1302" t="s">
        <v>1909</v>
      </c>
      <c r="Y1302" t="b">
        <v>1</v>
      </c>
      <c r="AA1302" t="s">
        <v>53</v>
      </c>
    </row>
    <row r="1303" spans="1:27" x14ac:dyDescent="0.2">
      <c r="A1303" t="s">
        <v>1529</v>
      </c>
      <c r="B1303">
        <v>315247</v>
      </c>
      <c r="C1303">
        <v>211</v>
      </c>
      <c r="D1303" t="s">
        <v>1890</v>
      </c>
      <c r="E1303" t="s">
        <v>1891</v>
      </c>
      <c r="F1303" t="s">
        <v>58</v>
      </c>
      <c r="G1303" s="1">
        <v>45656</v>
      </c>
      <c r="I1303">
        <v>98</v>
      </c>
      <c r="J1303">
        <v>103</v>
      </c>
      <c r="K1303" t="s">
        <v>53</v>
      </c>
      <c r="L1303" t="s">
        <v>973</v>
      </c>
      <c r="M1303" t="b">
        <v>0</v>
      </c>
      <c r="O1303">
        <v>60</v>
      </c>
      <c r="T1303">
        <v>60</v>
      </c>
      <c r="U1303" t="s">
        <v>1887</v>
      </c>
      <c r="X1303" t="s">
        <v>1929</v>
      </c>
      <c r="Y1303" t="b">
        <v>1</v>
      </c>
      <c r="AA1303" t="s">
        <v>952</v>
      </c>
    </row>
    <row r="1304" spans="1:27" x14ac:dyDescent="0.2">
      <c r="A1304" t="s">
        <v>1791</v>
      </c>
      <c r="B1304">
        <v>108866</v>
      </c>
      <c r="C1304">
        <v>36</v>
      </c>
      <c r="D1304" t="s">
        <v>1890</v>
      </c>
      <c r="E1304" t="s">
        <v>1891</v>
      </c>
      <c r="F1304" t="s">
        <v>76</v>
      </c>
      <c r="G1304" s="1">
        <v>45278</v>
      </c>
      <c r="I1304">
        <v>46</v>
      </c>
      <c r="K1304" t="s">
        <v>952</v>
      </c>
      <c r="L1304" t="s">
        <v>54</v>
      </c>
      <c r="M1304" t="b">
        <v>0</v>
      </c>
      <c r="N1304">
        <v>45</v>
      </c>
      <c r="T1304">
        <v>45</v>
      </c>
      <c r="U1304" t="s">
        <v>1887</v>
      </c>
      <c r="V1304" t="s">
        <v>2721</v>
      </c>
      <c r="W1304" t="s">
        <v>2086</v>
      </c>
      <c r="X1304" t="s">
        <v>2184</v>
      </c>
      <c r="Y1304" t="b">
        <v>1</v>
      </c>
      <c r="Z1304">
        <v>45</v>
      </c>
      <c r="AA1304" t="s">
        <v>976</v>
      </c>
    </row>
    <row r="1305" spans="1:27" x14ac:dyDescent="0.2">
      <c r="A1305" t="s">
        <v>1791</v>
      </c>
      <c r="B1305">
        <v>108866</v>
      </c>
      <c r="C1305">
        <v>36</v>
      </c>
      <c r="D1305" t="s">
        <v>1890</v>
      </c>
      <c r="E1305" t="s">
        <v>1891</v>
      </c>
      <c r="F1305" t="s">
        <v>76</v>
      </c>
      <c r="G1305" s="1">
        <v>45278</v>
      </c>
      <c r="I1305">
        <v>46</v>
      </c>
      <c r="K1305" t="s">
        <v>952</v>
      </c>
      <c r="L1305" t="s">
        <v>54</v>
      </c>
      <c r="M1305" t="b">
        <v>0</v>
      </c>
      <c r="N1305">
        <v>45</v>
      </c>
      <c r="T1305">
        <v>45</v>
      </c>
      <c r="U1305" t="s">
        <v>1887</v>
      </c>
      <c r="X1305" t="s">
        <v>2184</v>
      </c>
      <c r="Y1305" t="b">
        <v>1</v>
      </c>
      <c r="AA1305" t="s">
        <v>952</v>
      </c>
    </row>
    <row r="1306" spans="1:27" x14ac:dyDescent="0.2">
      <c r="A1306" t="s">
        <v>436</v>
      </c>
      <c r="B1306">
        <v>327410</v>
      </c>
      <c r="C1306">
        <v>15</v>
      </c>
      <c r="D1306" t="s">
        <v>1890</v>
      </c>
      <c r="E1306" t="s">
        <v>1891</v>
      </c>
      <c r="F1306" t="s">
        <v>76</v>
      </c>
      <c r="G1306" s="1">
        <v>45747</v>
      </c>
      <c r="H1306" s="1">
        <v>45916</v>
      </c>
      <c r="J1306">
        <v>17</v>
      </c>
      <c r="K1306" t="s">
        <v>53</v>
      </c>
      <c r="L1306" t="s">
        <v>68</v>
      </c>
      <c r="M1306" t="b">
        <v>0</v>
      </c>
      <c r="P1306">
        <v>17</v>
      </c>
      <c r="T1306">
        <v>17</v>
      </c>
      <c r="U1306" t="s">
        <v>1887</v>
      </c>
      <c r="V1306" t="s">
        <v>2722</v>
      </c>
      <c r="W1306" t="s">
        <v>1897</v>
      </c>
      <c r="X1306" t="s">
        <v>1898</v>
      </c>
      <c r="Y1306" t="b">
        <v>1</v>
      </c>
      <c r="Z1306">
        <v>17</v>
      </c>
      <c r="AA1306" t="s">
        <v>976</v>
      </c>
    </row>
    <row r="1307" spans="1:27" x14ac:dyDescent="0.2">
      <c r="A1307" t="s">
        <v>436</v>
      </c>
      <c r="B1307">
        <v>327410</v>
      </c>
      <c r="C1307">
        <v>15</v>
      </c>
      <c r="D1307" t="s">
        <v>1890</v>
      </c>
      <c r="E1307" t="s">
        <v>1891</v>
      </c>
      <c r="F1307" t="s">
        <v>76</v>
      </c>
      <c r="G1307" s="1">
        <v>45747</v>
      </c>
      <c r="H1307" s="1">
        <v>45916</v>
      </c>
      <c r="J1307">
        <v>17</v>
      </c>
      <c r="K1307" t="s">
        <v>53</v>
      </c>
      <c r="L1307" t="s">
        <v>68</v>
      </c>
      <c r="M1307" t="b">
        <v>0</v>
      </c>
      <c r="P1307">
        <v>17</v>
      </c>
      <c r="T1307">
        <v>17</v>
      </c>
      <c r="U1307" t="s">
        <v>1887</v>
      </c>
      <c r="X1307" t="s">
        <v>1898</v>
      </c>
      <c r="Y1307" t="b">
        <v>1</v>
      </c>
      <c r="AA1307" t="s">
        <v>53</v>
      </c>
    </row>
    <row r="1308" spans="1:27" x14ac:dyDescent="0.2">
      <c r="A1308" t="s">
        <v>475</v>
      </c>
      <c r="B1308">
        <v>448278</v>
      </c>
      <c r="C1308">
        <v>10</v>
      </c>
      <c r="D1308" t="s">
        <v>1890</v>
      </c>
      <c r="E1308" t="s">
        <v>1891</v>
      </c>
      <c r="F1308" t="s">
        <v>76</v>
      </c>
      <c r="G1308" s="1">
        <v>45455</v>
      </c>
      <c r="I1308">
        <v>13</v>
      </c>
      <c r="J1308">
        <v>13</v>
      </c>
      <c r="K1308" t="s">
        <v>53</v>
      </c>
      <c r="L1308" t="s">
        <v>54</v>
      </c>
      <c r="M1308" t="b">
        <v>0</v>
      </c>
      <c r="N1308">
        <v>13</v>
      </c>
      <c r="T1308">
        <v>13</v>
      </c>
      <c r="U1308" t="s">
        <v>1887</v>
      </c>
      <c r="V1308" t="s">
        <v>2723</v>
      </c>
      <c r="W1308" t="s">
        <v>2133</v>
      </c>
      <c r="X1308" t="s">
        <v>2010</v>
      </c>
      <c r="Y1308" t="b">
        <v>1</v>
      </c>
      <c r="Z1308">
        <v>13</v>
      </c>
      <c r="AA1308" t="s">
        <v>976</v>
      </c>
    </row>
    <row r="1309" spans="1:27" x14ac:dyDescent="0.2">
      <c r="A1309" t="s">
        <v>475</v>
      </c>
      <c r="B1309">
        <v>448278</v>
      </c>
      <c r="C1309">
        <v>10</v>
      </c>
      <c r="D1309" t="s">
        <v>1890</v>
      </c>
      <c r="E1309" t="s">
        <v>1891</v>
      </c>
      <c r="F1309" t="s">
        <v>76</v>
      </c>
      <c r="G1309" s="1">
        <v>45455</v>
      </c>
      <c r="I1309">
        <v>13</v>
      </c>
      <c r="J1309">
        <v>13</v>
      </c>
      <c r="K1309" t="s">
        <v>53</v>
      </c>
      <c r="L1309" t="s">
        <v>54</v>
      </c>
      <c r="M1309" t="b">
        <v>0</v>
      </c>
      <c r="N1309">
        <v>13</v>
      </c>
      <c r="T1309">
        <v>13</v>
      </c>
      <c r="U1309" t="s">
        <v>1887</v>
      </c>
      <c r="X1309" t="s">
        <v>1973</v>
      </c>
      <c r="Y1309" t="b">
        <v>1</v>
      </c>
      <c r="AA1309" t="s">
        <v>952</v>
      </c>
    </row>
    <row r="1310" spans="1:27" x14ac:dyDescent="0.2">
      <c r="A1310" t="s">
        <v>475</v>
      </c>
      <c r="B1310">
        <v>448278</v>
      </c>
      <c r="C1310">
        <v>10</v>
      </c>
      <c r="D1310" t="s">
        <v>1890</v>
      </c>
      <c r="E1310" t="s">
        <v>1891</v>
      </c>
      <c r="F1310" t="s">
        <v>76</v>
      </c>
      <c r="G1310" s="1">
        <v>45455</v>
      </c>
      <c r="I1310">
        <v>13</v>
      </c>
      <c r="J1310">
        <v>13</v>
      </c>
      <c r="K1310" t="s">
        <v>53</v>
      </c>
      <c r="L1310" t="s">
        <v>54</v>
      </c>
      <c r="M1310" t="b">
        <v>0</v>
      </c>
      <c r="N1310">
        <v>13</v>
      </c>
      <c r="T1310">
        <v>13</v>
      </c>
      <c r="U1310" t="s">
        <v>1887</v>
      </c>
      <c r="X1310" t="s">
        <v>1900</v>
      </c>
      <c r="Y1310" t="b">
        <v>1</v>
      </c>
      <c r="AA1310" t="s">
        <v>53</v>
      </c>
    </row>
    <row r="1311" spans="1:27" x14ac:dyDescent="0.2">
      <c r="A1311" t="s">
        <v>122</v>
      </c>
      <c r="B1311">
        <v>173528</v>
      </c>
      <c r="C1311">
        <v>84</v>
      </c>
      <c r="D1311" t="s">
        <v>1890</v>
      </c>
      <c r="E1311" t="s">
        <v>1891</v>
      </c>
      <c r="F1311" t="s">
        <v>71</v>
      </c>
      <c r="G1311" s="1">
        <v>45645</v>
      </c>
      <c r="H1311" s="1">
        <v>45789</v>
      </c>
      <c r="I1311">
        <v>84</v>
      </c>
      <c r="J1311">
        <v>84</v>
      </c>
      <c r="K1311" t="s">
        <v>53</v>
      </c>
      <c r="L1311" t="s">
        <v>54</v>
      </c>
      <c r="M1311" t="b">
        <v>1</v>
      </c>
      <c r="N1311">
        <v>82</v>
      </c>
      <c r="O1311">
        <v>72</v>
      </c>
      <c r="T1311">
        <v>154</v>
      </c>
      <c r="U1311" t="s">
        <v>1887</v>
      </c>
      <c r="V1311" t="s">
        <v>2724</v>
      </c>
      <c r="W1311" t="s">
        <v>1902</v>
      </c>
      <c r="X1311" t="s">
        <v>1903</v>
      </c>
      <c r="Y1311" t="b">
        <v>1</v>
      </c>
      <c r="Z1311">
        <v>72</v>
      </c>
      <c r="AA1311" t="s">
        <v>976</v>
      </c>
    </row>
    <row r="1312" spans="1:27" x14ac:dyDescent="0.2">
      <c r="A1312" t="s">
        <v>122</v>
      </c>
      <c r="B1312">
        <v>173528</v>
      </c>
      <c r="C1312">
        <v>84</v>
      </c>
      <c r="D1312" t="s">
        <v>1890</v>
      </c>
      <c r="E1312" t="s">
        <v>1891</v>
      </c>
      <c r="F1312" t="s">
        <v>71</v>
      </c>
      <c r="G1312" s="1">
        <v>45645</v>
      </c>
      <c r="H1312" s="1">
        <v>45789</v>
      </c>
      <c r="I1312">
        <v>84</v>
      </c>
      <c r="J1312">
        <v>84</v>
      </c>
      <c r="K1312" t="s">
        <v>53</v>
      </c>
      <c r="L1312" t="s">
        <v>54</v>
      </c>
      <c r="M1312" t="b">
        <v>1</v>
      </c>
      <c r="N1312">
        <v>82</v>
      </c>
      <c r="O1312">
        <v>72</v>
      </c>
      <c r="T1312">
        <v>154</v>
      </c>
      <c r="U1312" t="s">
        <v>1887</v>
      </c>
      <c r="V1312" t="s">
        <v>2725</v>
      </c>
      <c r="W1312" t="s">
        <v>2043</v>
      </c>
      <c r="X1312" t="s">
        <v>2065</v>
      </c>
      <c r="Y1312" t="b">
        <v>1</v>
      </c>
      <c r="Z1312">
        <v>82</v>
      </c>
      <c r="AA1312" t="s">
        <v>976</v>
      </c>
    </row>
    <row r="1313" spans="1:27" x14ac:dyDescent="0.2">
      <c r="A1313" t="s">
        <v>122</v>
      </c>
      <c r="B1313">
        <v>173528</v>
      </c>
      <c r="C1313">
        <v>84</v>
      </c>
      <c r="D1313" t="s">
        <v>1890</v>
      </c>
      <c r="E1313" t="s">
        <v>1891</v>
      </c>
      <c r="F1313" t="s">
        <v>71</v>
      </c>
      <c r="G1313" s="1">
        <v>45645</v>
      </c>
      <c r="H1313" s="1">
        <v>45789</v>
      </c>
      <c r="I1313">
        <v>84</v>
      </c>
      <c r="J1313">
        <v>84</v>
      </c>
      <c r="K1313" t="s">
        <v>53</v>
      </c>
      <c r="L1313" t="s">
        <v>54</v>
      </c>
      <c r="M1313" t="b">
        <v>1</v>
      </c>
      <c r="N1313">
        <v>82</v>
      </c>
      <c r="O1313">
        <v>72</v>
      </c>
      <c r="T1313">
        <v>154</v>
      </c>
      <c r="U1313" t="s">
        <v>1887</v>
      </c>
      <c r="X1313" t="s">
        <v>1903</v>
      </c>
      <c r="Y1313" t="b">
        <v>1</v>
      </c>
      <c r="AA1313" t="s">
        <v>952</v>
      </c>
    </row>
    <row r="1314" spans="1:27" x14ac:dyDescent="0.2">
      <c r="A1314" t="s">
        <v>122</v>
      </c>
      <c r="B1314">
        <v>173528</v>
      </c>
      <c r="C1314">
        <v>84</v>
      </c>
      <c r="D1314" t="s">
        <v>1890</v>
      </c>
      <c r="E1314" t="s">
        <v>1891</v>
      </c>
      <c r="F1314" t="s">
        <v>71</v>
      </c>
      <c r="G1314" s="1">
        <v>45645</v>
      </c>
      <c r="H1314" s="1">
        <v>45789</v>
      </c>
      <c r="I1314">
        <v>84</v>
      </c>
      <c r="J1314">
        <v>84</v>
      </c>
      <c r="K1314" t="s">
        <v>53</v>
      </c>
      <c r="L1314" t="s">
        <v>54</v>
      </c>
      <c r="M1314" t="b">
        <v>1</v>
      </c>
      <c r="N1314">
        <v>82</v>
      </c>
      <c r="O1314">
        <v>72</v>
      </c>
      <c r="T1314">
        <v>154</v>
      </c>
      <c r="U1314" t="s">
        <v>1887</v>
      </c>
      <c r="X1314" t="s">
        <v>2065</v>
      </c>
      <c r="Y1314" t="b">
        <v>1</v>
      </c>
      <c r="AA1314" t="s">
        <v>53</v>
      </c>
    </row>
    <row r="1315" spans="1:27" x14ac:dyDescent="0.2">
      <c r="A1315" t="s">
        <v>1298</v>
      </c>
      <c r="B1315">
        <v>489703</v>
      </c>
      <c r="C1315">
        <v>3</v>
      </c>
      <c r="D1315" t="s">
        <v>1890</v>
      </c>
      <c r="E1315" t="s">
        <v>1891</v>
      </c>
      <c r="F1315" t="s">
        <v>76</v>
      </c>
      <c r="G1315" s="1">
        <v>45757</v>
      </c>
      <c r="I1315">
        <v>4</v>
      </c>
      <c r="K1315" t="s">
        <v>952</v>
      </c>
      <c r="L1315" t="s">
        <v>54</v>
      </c>
      <c r="M1315" t="b">
        <v>0</v>
      </c>
      <c r="N1315">
        <v>3</v>
      </c>
      <c r="T1315">
        <v>3</v>
      </c>
      <c r="U1315" t="s">
        <v>1887</v>
      </c>
      <c r="V1315" t="s">
        <v>2726</v>
      </c>
      <c r="W1315" t="s">
        <v>1928</v>
      </c>
      <c r="X1315" t="s">
        <v>1929</v>
      </c>
      <c r="Y1315" t="b">
        <v>1</v>
      </c>
      <c r="AA1315" t="s">
        <v>976</v>
      </c>
    </row>
    <row r="1316" spans="1:27" x14ac:dyDescent="0.2">
      <c r="A1316" t="s">
        <v>1298</v>
      </c>
      <c r="B1316">
        <v>489703</v>
      </c>
      <c r="C1316">
        <v>3</v>
      </c>
      <c r="D1316" t="s">
        <v>1890</v>
      </c>
      <c r="E1316" t="s">
        <v>1891</v>
      </c>
      <c r="F1316" t="s">
        <v>76</v>
      </c>
      <c r="G1316" s="1">
        <v>45757</v>
      </c>
      <c r="I1316">
        <v>4</v>
      </c>
      <c r="K1316" t="s">
        <v>952</v>
      </c>
      <c r="L1316" t="s">
        <v>54</v>
      </c>
      <c r="M1316" t="b">
        <v>0</v>
      </c>
      <c r="N1316">
        <v>3</v>
      </c>
      <c r="T1316">
        <v>3</v>
      </c>
      <c r="U1316" t="s">
        <v>1887</v>
      </c>
      <c r="V1316" t="s">
        <v>2727</v>
      </c>
      <c r="W1316" t="s">
        <v>1928</v>
      </c>
      <c r="X1316" t="s">
        <v>1929</v>
      </c>
      <c r="Y1316" t="b">
        <v>1</v>
      </c>
      <c r="Z1316">
        <v>3</v>
      </c>
      <c r="AA1316" t="s">
        <v>976</v>
      </c>
    </row>
    <row r="1317" spans="1:27" x14ac:dyDescent="0.2">
      <c r="A1317" t="s">
        <v>1298</v>
      </c>
      <c r="B1317">
        <v>489703</v>
      </c>
      <c r="C1317">
        <v>3</v>
      </c>
      <c r="D1317" t="s">
        <v>1890</v>
      </c>
      <c r="E1317" t="s">
        <v>1891</v>
      </c>
      <c r="F1317" t="s">
        <v>76</v>
      </c>
      <c r="G1317" s="1">
        <v>45757</v>
      </c>
      <c r="I1317">
        <v>4</v>
      </c>
      <c r="K1317" t="s">
        <v>952</v>
      </c>
      <c r="L1317" t="s">
        <v>54</v>
      </c>
      <c r="M1317" t="b">
        <v>0</v>
      </c>
      <c r="N1317">
        <v>3</v>
      </c>
      <c r="T1317">
        <v>3</v>
      </c>
      <c r="U1317" t="s">
        <v>1887</v>
      </c>
      <c r="X1317" t="s">
        <v>2037</v>
      </c>
      <c r="Y1317" t="b">
        <v>1</v>
      </c>
      <c r="AA1317" t="s">
        <v>952</v>
      </c>
    </row>
    <row r="1318" spans="1:27" x14ac:dyDescent="0.2">
      <c r="A1318" t="s">
        <v>1298</v>
      </c>
      <c r="B1318">
        <v>489703</v>
      </c>
      <c r="C1318">
        <v>3</v>
      </c>
      <c r="D1318" t="s">
        <v>1890</v>
      </c>
      <c r="E1318" t="s">
        <v>1891</v>
      </c>
      <c r="F1318" t="s">
        <v>76</v>
      </c>
      <c r="G1318" s="1">
        <v>45757</v>
      </c>
      <c r="I1318">
        <v>4</v>
      </c>
      <c r="K1318" t="s">
        <v>952</v>
      </c>
      <c r="L1318" t="s">
        <v>54</v>
      </c>
      <c r="M1318" t="b">
        <v>0</v>
      </c>
      <c r="N1318">
        <v>3</v>
      </c>
      <c r="T1318">
        <v>3</v>
      </c>
      <c r="U1318" t="s">
        <v>1887</v>
      </c>
      <c r="X1318" t="s">
        <v>1929</v>
      </c>
      <c r="Y1318" t="b">
        <v>1</v>
      </c>
      <c r="AA1318" t="s">
        <v>952</v>
      </c>
    </row>
    <row r="1319" spans="1:27" x14ac:dyDescent="0.2">
      <c r="A1319" t="s">
        <v>1243</v>
      </c>
      <c r="B1319">
        <v>538457</v>
      </c>
      <c r="D1319" t="s">
        <v>1885</v>
      </c>
      <c r="E1319" t="s">
        <v>1930</v>
      </c>
      <c r="G1319" s="1">
        <v>45288</v>
      </c>
      <c r="H1319" s="1">
        <v>45769</v>
      </c>
      <c r="I1319">
        <v>66</v>
      </c>
      <c r="K1319" t="s">
        <v>952</v>
      </c>
      <c r="L1319" t="s">
        <v>54</v>
      </c>
      <c r="M1319" t="b">
        <v>0</v>
      </c>
      <c r="N1319">
        <v>65</v>
      </c>
      <c r="T1319">
        <v>65</v>
      </c>
      <c r="U1319" t="s">
        <v>1887</v>
      </c>
      <c r="V1319" t="s">
        <v>2728</v>
      </c>
      <c r="W1319" t="s">
        <v>2306</v>
      </c>
      <c r="X1319" t="s">
        <v>2308</v>
      </c>
      <c r="Y1319" t="b">
        <v>1</v>
      </c>
      <c r="Z1319">
        <v>45</v>
      </c>
      <c r="AA1319" t="s">
        <v>976</v>
      </c>
    </row>
    <row r="1320" spans="1:27" x14ac:dyDescent="0.2">
      <c r="A1320" t="s">
        <v>1243</v>
      </c>
      <c r="B1320">
        <v>538457</v>
      </c>
      <c r="D1320" t="s">
        <v>1885</v>
      </c>
      <c r="E1320" t="s">
        <v>1930</v>
      </c>
      <c r="G1320" s="1">
        <v>45288</v>
      </c>
      <c r="H1320" s="1">
        <v>45769</v>
      </c>
      <c r="I1320">
        <v>66</v>
      </c>
      <c r="K1320" t="s">
        <v>952</v>
      </c>
      <c r="L1320" t="s">
        <v>54</v>
      </c>
      <c r="M1320" t="b">
        <v>0</v>
      </c>
      <c r="N1320">
        <v>65</v>
      </c>
      <c r="T1320">
        <v>65</v>
      </c>
      <c r="U1320" t="s">
        <v>1887</v>
      </c>
      <c r="V1320" t="s">
        <v>2729</v>
      </c>
      <c r="W1320" t="s">
        <v>2306</v>
      </c>
      <c r="X1320" t="s">
        <v>2308</v>
      </c>
      <c r="Y1320" t="b">
        <v>1</v>
      </c>
      <c r="AA1320" t="s">
        <v>952</v>
      </c>
    </row>
    <row r="1321" spans="1:27" x14ac:dyDescent="0.2">
      <c r="A1321" t="s">
        <v>1243</v>
      </c>
      <c r="B1321">
        <v>538457</v>
      </c>
      <c r="D1321" t="s">
        <v>1885</v>
      </c>
      <c r="E1321" t="s">
        <v>1930</v>
      </c>
      <c r="G1321" s="1">
        <v>45288</v>
      </c>
      <c r="H1321" s="1">
        <v>45769</v>
      </c>
      <c r="I1321">
        <v>66</v>
      </c>
      <c r="K1321" t="s">
        <v>952</v>
      </c>
      <c r="L1321" t="s">
        <v>54</v>
      </c>
      <c r="M1321" t="b">
        <v>0</v>
      </c>
      <c r="N1321">
        <v>65</v>
      </c>
      <c r="T1321">
        <v>65</v>
      </c>
      <c r="U1321" t="s">
        <v>1887</v>
      </c>
      <c r="V1321" t="s">
        <v>2730</v>
      </c>
      <c r="W1321" t="s">
        <v>1940</v>
      </c>
      <c r="X1321" t="s">
        <v>1914</v>
      </c>
      <c r="Y1321" t="b">
        <v>1</v>
      </c>
      <c r="Z1321">
        <v>10</v>
      </c>
      <c r="AA1321" t="s">
        <v>976</v>
      </c>
    </row>
    <row r="1322" spans="1:27" x14ac:dyDescent="0.2">
      <c r="A1322" t="s">
        <v>1243</v>
      </c>
      <c r="B1322">
        <v>538457</v>
      </c>
      <c r="D1322" t="s">
        <v>1885</v>
      </c>
      <c r="E1322" t="s">
        <v>1930</v>
      </c>
      <c r="G1322" s="1">
        <v>45288</v>
      </c>
      <c r="H1322" s="1">
        <v>45769</v>
      </c>
      <c r="I1322">
        <v>66</v>
      </c>
      <c r="K1322" t="s">
        <v>952</v>
      </c>
      <c r="L1322" t="s">
        <v>54</v>
      </c>
      <c r="M1322" t="b">
        <v>0</v>
      </c>
      <c r="N1322">
        <v>65</v>
      </c>
      <c r="T1322">
        <v>65</v>
      </c>
      <c r="U1322" t="s">
        <v>1887</v>
      </c>
      <c r="V1322" t="s">
        <v>2731</v>
      </c>
      <c r="W1322" t="s">
        <v>1940</v>
      </c>
      <c r="X1322" t="s">
        <v>1914</v>
      </c>
      <c r="Y1322" t="b">
        <v>1</v>
      </c>
      <c r="Z1322">
        <v>10</v>
      </c>
      <c r="AA1322" t="s">
        <v>976</v>
      </c>
    </row>
    <row r="1323" spans="1:27" x14ac:dyDescent="0.2">
      <c r="A1323" t="s">
        <v>1243</v>
      </c>
      <c r="B1323">
        <v>538457</v>
      </c>
      <c r="D1323" t="s">
        <v>1885</v>
      </c>
      <c r="E1323" t="s">
        <v>1930</v>
      </c>
      <c r="G1323" s="1">
        <v>45288</v>
      </c>
      <c r="H1323" s="1">
        <v>45769</v>
      </c>
      <c r="I1323">
        <v>66</v>
      </c>
      <c r="K1323" t="s">
        <v>952</v>
      </c>
      <c r="L1323" t="s">
        <v>54</v>
      </c>
      <c r="M1323" t="b">
        <v>0</v>
      </c>
      <c r="N1323">
        <v>65</v>
      </c>
      <c r="T1323">
        <v>65</v>
      </c>
      <c r="U1323" t="s">
        <v>1887</v>
      </c>
      <c r="X1323" t="s">
        <v>2308</v>
      </c>
      <c r="Y1323" t="b">
        <v>1</v>
      </c>
      <c r="AA1323" t="s">
        <v>952</v>
      </c>
    </row>
    <row r="1324" spans="1:27" x14ac:dyDescent="0.2">
      <c r="A1324" t="s">
        <v>1243</v>
      </c>
      <c r="B1324">
        <v>538457</v>
      </c>
      <c r="D1324" t="s">
        <v>1885</v>
      </c>
      <c r="E1324" t="s">
        <v>1930</v>
      </c>
      <c r="G1324" s="1">
        <v>45288</v>
      </c>
      <c r="H1324" s="1">
        <v>45769</v>
      </c>
      <c r="I1324">
        <v>66</v>
      </c>
      <c r="K1324" t="s">
        <v>952</v>
      </c>
      <c r="L1324" t="s">
        <v>54</v>
      </c>
      <c r="M1324" t="b">
        <v>0</v>
      </c>
      <c r="N1324">
        <v>65</v>
      </c>
      <c r="T1324">
        <v>65</v>
      </c>
      <c r="U1324" t="s">
        <v>1887</v>
      </c>
      <c r="X1324" t="s">
        <v>1914</v>
      </c>
      <c r="Y1324" t="b">
        <v>1</v>
      </c>
      <c r="AA1324" t="s">
        <v>952</v>
      </c>
    </row>
    <row r="1325" spans="1:27" x14ac:dyDescent="0.2">
      <c r="A1325" t="s">
        <v>1715</v>
      </c>
      <c r="B1325">
        <v>115272</v>
      </c>
      <c r="C1325">
        <v>90</v>
      </c>
      <c r="D1325" t="s">
        <v>1890</v>
      </c>
      <c r="E1325" t="s">
        <v>1891</v>
      </c>
      <c r="F1325" t="s">
        <v>71</v>
      </c>
      <c r="G1325" s="1">
        <v>45807</v>
      </c>
      <c r="I1325">
        <v>93</v>
      </c>
      <c r="J1325">
        <v>105</v>
      </c>
      <c r="K1325" t="s">
        <v>952</v>
      </c>
      <c r="L1325" t="s">
        <v>973</v>
      </c>
      <c r="M1325" t="b">
        <v>0</v>
      </c>
      <c r="O1325">
        <v>90</v>
      </c>
      <c r="T1325">
        <v>90</v>
      </c>
      <c r="U1325" t="s">
        <v>1887</v>
      </c>
      <c r="V1325" t="s">
        <v>2732</v>
      </c>
      <c r="W1325" t="s">
        <v>1912</v>
      </c>
      <c r="X1325" t="s">
        <v>1916</v>
      </c>
      <c r="Y1325" t="b">
        <v>1</v>
      </c>
      <c r="Z1325">
        <v>90</v>
      </c>
      <c r="AA1325" t="s">
        <v>976</v>
      </c>
    </row>
    <row r="1326" spans="1:27" x14ac:dyDescent="0.2">
      <c r="A1326" t="s">
        <v>1715</v>
      </c>
      <c r="B1326">
        <v>115272</v>
      </c>
      <c r="C1326">
        <v>90</v>
      </c>
      <c r="D1326" t="s">
        <v>1890</v>
      </c>
      <c r="E1326" t="s">
        <v>1891</v>
      </c>
      <c r="F1326" t="s">
        <v>71</v>
      </c>
      <c r="G1326" s="1">
        <v>45807</v>
      </c>
      <c r="I1326">
        <v>93</v>
      </c>
      <c r="J1326">
        <v>105</v>
      </c>
      <c r="K1326" t="s">
        <v>952</v>
      </c>
      <c r="L1326" t="s">
        <v>973</v>
      </c>
      <c r="M1326" t="b">
        <v>0</v>
      </c>
      <c r="O1326">
        <v>90</v>
      </c>
      <c r="T1326">
        <v>90</v>
      </c>
      <c r="U1326" t="s">
        <v>1887</v>
      </c>
      <c r="X1326" t="s">
        <v>1916</v>
      </c>
      <c r="Y1326" t="b">
        <v>1</v>
      </c>
      <c r="AA1326" t="s">
        <v>952</v>
      </c>
    </row>
    <row r="1327" spans="1:27" x14ac:dyDescent="0.2">
      <c r="A1327" t="s">
        <v>531</v>
      </c>
      <c r="B1327">
        <v>110554</v>
      </c>
      <c r="C1327">
        <v>6</v>
      </c>
      <c r="D1327" t="s">
        <v>1890</v>
      </c>
      <c r="E1327" t="s">
        <v>1891</v>
      </c>
      <c r="F1327" t="s">
        <v>76</v>
      </c>
      <c r="G1327" s="1">
        <v>45733</v>
      </c>
      <c r="I1327">
        <v>11</v>
      </c>
      <c r="J1327">
        <v>7</v>
      </c>
      <c r="K1327" t="s">
        <v>53</v>
      </c>
      <c r="L1327" t="s">
        <v>68</v>
      </c>
      <c r="M1327" t="b">
        <v>0</v>
      </c>
      <c r="P1327">
        <v>7</v>
      </c>
      <c r="T1327">
        <v>7</v>
      </c>
      <c r="U1327" t="s">
        <v>1887</v>
      </c>
      <c r="V1327" t="s">
        <v>2733</v>
      </c>
      <c r="W1327" t="s">
        <v>1928</v>
      </c>
      <c r="X1327" t="s">
        <v>1929</v>
      </c>
      <c r="Y1327" t="b">
        <v>1</v>
      </c>
      <c r="Z1327">
        <v>7</v>
      </c>
      <c r="AA1327" t="s">
        <v>976</v>
      </c>
    </row>
    <row r="1328" spans="1:27" x14ac:dyDescent="0.2">
      <c r="A1328" t="s">
        <v>531</v>
      </c>
      <c r="B1328">
        <v>110554</v>
      </c>
      <c r="C1328">
        <v>6</v>
      </c>
      <c r="D1328" t="s">
        <v>1890</v>
      </c>
      <c r="E1328" t="s">
        <v>1891</v>
      </c>
      <c r="F1328" t="s">
        <v>76</v>
      </c>
      <c r="G1328" s="1">
        <v>45733</v>
      </c>
      <c r="I1328">
        <v>11</v>
      </c>
      <c r="J1328">
        <v>7</v>
      </c>
      <c r="K1328" t="s">
        <v>53</v>
      </c>
      <c r="L1328" t="s">
        <v>68</v>
      </c>
      <c r="M1328" t="b">
        <v>0</v>
      </c>
      <c r="P1328">
        <v>7</v>
      </c>
      <c r="T1328">
        <v>7</v>
      </c>
      <c r="U1328" t="s">
        <v>1887</v>
      </c>
      <c r="X1328" t="s">
        <v>1919</v>
      </c>
      <c r="Y1328" t="b">
        <v>1</v>
      </c>
      <c r="AA1328" t="s">
        <v>952</v>
      </c>
    </row>
    <row r="1329" spans="1:27" x14ac:dyDescent="0.2">
      <c r="A1329" t="s">
        <v>531</v>
      </c>
      <c r="B1329">
        <v>110554</v>
      </c>
      <c r="C1329">
        <v>6</v>
      </c>
      <c r="D1329" t="s">
        <v>1890</v>
      </c>
      <c r="E1329" t="s">
        <v>1891</v>
      </c>
      <c r="F1329" t="s">
        <v>76</v>
      </c>
      <c r="G1329" s="1">
        <v>45733</v>
      </c>
      <c r="I1329">
        <v>11</v>
      </c>
      <c r="J1329">
        <v>7</v>
      </c>
      <c r="K1329" t="s">
        <v>53</v>
      </c>
      <c r="L1329" t="s">
        <v>68</v>
      </c>
      <c r="M1329" t="b">
        <v>0</v>
      </c>
      <c r="P1329">
        <v>7</v>
      </c>
      <c r="T1329">
        <v>7</v>
      </c>
      <c r="U1329" t="s">
        <v>1887</v>
      </c>
      <c r="X1329" t="s">
        <v>1929</v>
      </c>
      <c r="Y1329" t="b">
        <v>1</v>
      </c>
      <c r="AA1329" t="s">
        <v>53</v>
      </c>
    </row>
    <row r="1330" spans="1:27" x14ac:dyDescent="0.2">
      <c r="A1330" t="s">
        <v>410</v>
      </c>
      <c r="B1330">
        <v>108462</v>
      </c>
      <c r="C1330">
        <v>20</v>
      </c>
      <c r="D1330" t="s">
        <v>1890</v>
      </c>
      <c r="E1330" t="s">
        <v>1891</v>
      </c>
      <c r="F1330" t="s">
        <v>76</v>
      </c>
      <c r="G1330" s="1">
        <v>45552</v>
      </c>
      <c r="H1330" s="1">
        <v>45679</v>
      </c>
      <c r="J1330">
        <v>25</v>
      </c>
      <c r="K1330" t="s">
        <v>53</v>
      </c>
      <c r="L1330" t="s">
        <v>54</v>
      </c>
      <c r="M1330" t="b">
        <v>0</v>
      </c>
      <c r="N1330">
        <v>25</v>
      </c>
      <c r="T1330">
        <v>25</v>
      </c>
      <c r="U1330" t="s">
        <v>1887</v>
      </c>
      <c r="V1330" t="s">
        <v>2734</v>
      </c>
      <c r="W1330" t="s">
        <v>2104</v>
      </c>
      <c r="X1330" t="s">
        <v>1906</v>
      </c>
      <c r="Y1330" t="b">
        <v>1</v>
      </c>
      <c r="Z1330">
        <v>25</v>
      </c>
      <c r="AA1330" t="s">
        <v>976</v>
      </c>
    </row>
    <row r="1331" spans="1:27" x14ac:dyDescent="0.2">
      <c r="A1331" t="s">
        <v>410</v>
      </c>
      <c r="B1331">
        <v>108462</v>
      </c>
      <c r="C1331">
        <v>20</v>
      </c>
      <c r="D1331" t="s">
        <v>1890</v>
      </c>
      <c r="E1331" t="s">
        <v>1891</v>
      </c>
      <c r="F1331" t="s">
        <v>76</v>
      </c>
      <c r="G1331" s="1">
        <v>45552</v>
      </c>
      <c r="H1331" s="1">
        <v>45679</v>
      </c>
      <c r="J1331">
        <v>25</v>
      </c>
      <c r="K1331" t="s">
        <v>53</v>
      </c>
      <c r="L1331" t="s">
        <v>54</v>
      </c>
      <c r="M1331" t="b">
        <v>0</v>
      </c>
      <c r="N1331">
        <v>25</v>
      </c>
      <c r="T1331">
        <v>25</v>
      </c>
      <c r="U1331" t="s">
        <v>1887</v>
      </c>
      <c r="X1331" t="s">
        <v>1906</v>
      </c>
      <c r="Y1331" t="b">
        <v>1</v>
      </c>
      <c r="AA1331" t="s">
        <v>53</v>
      </c>
    </row>
    <row r="1332" spans="1:27" x14ac:dyDescent="0.2">
      <c r="A1332" t="s">
        <v>1678</v>
      </c>
      <c r="B1332">
        <v>129694</v>
      </c>
      <c r="C1332">
        <v>7</v>
      </c>
      <c r="D1332" t="s">
        <v>1890</v>
      </c>
      <c r="E1332" t="s">
        <v>1891</v>
      </c>
      <c r="F1332" t="s">
        <v>76</v>
      </c>
      <c r="G1332" s="1">
        <v>45278</v>
      </c>
      <c r="I1332">
        <v>9</v>
      </c>
      <c r="K1332" t="s">
        <v>952</v>
      </c>
      <c r="L1332" t="s">
        <v>54</v>
      </c>
      <c r="M1332" t="b">
        <v>0</v>
      </c>
      <c r="N1332">
        <v>9</v>
      </c>
      <c r="T1332">
        <v>9</v>
      </c>
      <c r="U1332" t="s">
        <v>1887</v>
      </c>
      <c r="V1332" t="s">
        <v>2735</v>
      </c>
      <c r="W1332" t="s">
        <v>2174</v>
      </c>
      <c r="X1332" t="s">
        <v>2180</v>
      </c>
      <c r="Y1332" t="b">
        <v>1</v>
      </c>
      <c r="Z1332">
        <v>9</v>
      </c>
      <c r="AA1332" t="s">
        <v>976</v>
      </c>
    </row>
    <row r="1333" spans="1:27" x14ac:dyDescent="0.2">
      <c r="A1333" t="s">
        <v>1678</v>
      </c>
      <c r="B1333">
        <v>129694</v>
      </c>
      <c r="C1333">
        <v>7</v>
      </c>
      <c r="D1333" t="s">
        <v>1890</v>
      </c>
      <c r="E1333" t="s">
        <v>1891</v>
      </c>
      <c r="F1333" t="s">
        <v>76</v>
      </c>
      <c r="G1333" s="1">
        <v>45278</v>
      </c>
      <c r="I1333">
        <v>9</v>
      </c>
      <c r="K1333" t="s">
        <v>952</v>
      </c>
      <c r="L1333" t="s">
        <v>54</v>
      </c>
      <c r="M1333" t="b">
        <v>0</v>
      </c>
      <c r="N1333">
        <v>9</v>
      </c>
      <c r="T1333">
        <v>9</v>
      </c>
      <c r="U1333" t="s">
        <v>1887</v>
      </c>
      <c r="X1333" t="s">
        <v>2180</v>
      </c>
      <c r="Y1333" t="b">
        <v>1</v>
      </c>
      <c r="AA1333" t="s">
        <v>952</v>
      </c>
    </row>
    <row r="1334" spans="1:27" x14ac:dyDescent="0.2">
      <c r="A1334" t="s">
        <v>57</v>
      </c>
      <c r="B1334">
        <v>316726</v>
      </c>
      <c r="C1334">
        <v>147</v>
      </c>
      <c r="D1334" t="s">
        <v>1890</v>
      </c>
      <c r="E1334" t="s">
        <v>1891</v>
      </c>
      <c r="F1334" t="s">
        <v>58</v>
      </c>
      <c r="G1334" s="1">
        <v>45098</v>
      </c>
      <c r="I1334">
        <v>247</v>
      </c>
      <c r="J1334">
        <v>20</v>
      </c>
      <c r="K1334" t="s">
        <v>53</v>
      </c>
      <c r="L1334" t="s">
        <v>54</v>
      </c>
      <c r="M1334" t="b">
        <v>0</v>
      </c>
      <c r="N1334">
        <v>479</v>
      </c>
      <c r="T1334">
        <v>479</v>
      </c>
      <c r="U1334" t="s">
        <v>1887</v>
      </c>
      <c r="V1334" t="s">
        <v>2736</v>
      </c>
      <c r="W1334" t="s">
        <v>2165</v>
      </c>
      <c r="X1334" t="s">
        <v>1977</v>
      </c>
      <c r="Y1334" t="b">
        <v>1</v>
      </c>
      <c r="Z1334">
        <v>339</v>
      </c>
      <c r="AA1334" t="s">
        <v>976</v>
      </c>
    </row>
    <row r="1335" spans="1:27" x14ac:dyDescent="0.2">
      <c r="A1335" t="s">
        <v>57</v>
      </c>
      <c r="B1335">
        <v>316726</v>
      </c>
      <c r="C1335">
        <v>147</v>
      </c>
      <c r="D1335" t="s">
        <v>1890</v>
      </c>
      <c r="E1335" t="s">
        <v>1891</v>
      </c>
      <c r="F1335" t="s">
        <v>58</v>
      </c>
      <c r="G1335" s="1">
        <v>45098</v>
      </c>
      <c r="I1335">
        <v>247</v>
      </c>
      <c r="J1335">
        <v>20</v>
      </c>
      <c r="K1335" t="s">
        <v>53</v>
      </c>
      <c r="L1335" t="s">
        <v>54</v>
      </c>
      <c r="M1335" t="b">
        <v>0</v>
      </c>
      <c r="N1335">
        <v>479</v>
      </c>
      <c r="T1335">
        <v>479</v>
      </c>
      <c r="U1335" t="s">
        <v>1887</v>
      </c>
      <c r="V1335" t="s">
        <v>2737</v>
      </c>
      <c r="W1335" t="s">
        <v>2165</v>
      </c>
      <c r="X1335" t="s">
        <v>1977</v>
      </c>
      <c r="Y1335" t="b">
        <v>1</v>
      </c>
      <c r="Z1335">
        <v>140</v>
      </c>
      <c r="AA1335" t="s">
        <v>976</v>
      </c>
    </row>
    <row r="1336" spans="1:27" x14ac:dyDescent="0.2">
      <c r="A1336" t="s">
        <v>57</v>
      </c>
      <c r="B1336">
        <v>316726</v>
      </c>
      <c r="C1336">
        <v>147</v>
      </c>
      <c r="D1336" t="s">
        <v>1890</v>
      </c>
      <c r="E1336" t="s">
        <v>1891</v>
      </c>
      <c r="F1336" t="s">
        <v>58</v>
      </c>
      <c r="G1336" s="1">
        <v>45098</v>
      </c>
      <c r="I1336">
        <v>247</v>
      </c>
      <c r="J1336">
        <v>20</v>
      </c>
      <c r="K1336" t="s">
        <v>53</v>
      </c>
      <c r="L1336" t="s">
        <v>54</v>
      </c>
      <c r="M1336" t="b">
        <v>0</v>
      </c>
      <c r="N1336">
        <v>479</v>
      </c>
      <c r="T1336">
        <v>479</v>
      </c>
      <c r="U1336" t="s">
        <v>1887</v>
      </c>
      <c r="X1336" t="s">
        <v>1954</v>
      </c>
      <c r="Y1336" t="b">
        <v>1</v>
      </c>
      <c r="AA1336" t="s">
        <v>53</v>
      </c>
    </row>
    <row r="1337" spans="1:27" x14ac:dyDescent="0.2">
      <c r="A1337" t="s">
        <v>57</v>
      </c>
      <c r="B1337">
        <v>316726</v>
      </c>
      <c r="C1337">
        <v>147</v>
      </c>
      <c r="D1337" t="s">
        <v>1890</v>
      </c>
      <c r="E1337" t="s">
        <v>1891</v>
      </c>
      <c r="F1337" t="s">
        <v>58</v>
      </c>
      <c r="G1337" s="1">
        <v>45098</v>
      </c>
      <c r="I1337">
        <v>247</v>
      </c>
      <c r="J1337">
        <v>20</v>
      </c>
      <c r="K1337" t="s">
        <v>53</v>
      </c>
      <c r="L1337" t="s">
        <v>54</v>
      </c>
      <c r="M1337" t="b">
        <v>0</v>
      </c>
      <c r="N1337">
        <v>479</v>
      </c>
      <c r="T1337">
        <v>479</v>
      </c>
      <c r="U1337" t="s">
        <v>1887</v>
      </c>
      <c r="X1337" t="s">
        <v>2738</v>
      </c>
      <c r="Y1337" t="b">
        <v>1</v>
      </c>
      <c r="AA1337" t="s">
        <v>952</v>
      </c>
    </row>
    <row r="1338" spans="1:27" x14ac:dyDescent="0.2">
      <c r="A1338" t="s">
        <v>127</v>
      </c>
      <c r="B1338">
        <v>164536</v>
      </c>
      <c r="C1338">
        <v>173</v>
      </c>
      <c r="D1338" t="s">
        <v>1890</v>
      </c>
      <c r="E1338" t="s">
        <v>1891</v>
      </c>
      <c r="F1338" t="s">
        <v>58</v>
      </c>
      <c r="G1338" s="1">
        <v>45603</v>
      </c>
      <c r="I1338">
        <v>30</v>
      </c>
      <c r="J1338">
        <v>113</v>
      </c>
      <c r="K1338" t="s">
        <v>53</v>
      </c>
      <c r="L1338" t="s">
        <v>54</v>
      </c>
      <c r="M1338" t="b">
        <v>0</v>
      </c>
      <c r="N1338">
        <v>195</v>
      </c>
      <c r="T1338">
        <v>195</v>
      </c>
      <c r="U1338" t="s">
        <v>1887</v>
      </c>
      <c r="V1338" t="s">
        <v>2739</v>
      </c>
      <c r="W1338" t="s">
        <v>1940</v>
      </c>
      <c r="X1338" t="s">
        <v>2074</v>
      </c>
      <c r="Y1338" t="b">
        <v>1</v>
      </c>
      <c r="Z1338">
        <v>85</v>
      </c>
      <c r="AA1338" t="s">
        <v>976</v>
      </c>
    </row>
    <row r="1339" spans="1:27" x14ac:dyDescent="0.2">
      <c r="A1339" t="s">
        <v>127</v>
      </c>
      <c r="B1339">
        <v>164536</v>
      </c>
      <c r="C1339">
        <v>173</v>
      </c>
      <c r="D1339" t="s">
        <v>1890</v>
      </c>
      <c r="E1339" t="s">
        <v>1891</v>
      </c>
      <c r="F1339" t="s">
        <v>58</v>
      </c>
      <c r="G1339" s="1">
        <v>45603</v>
      </c>
      <c r="I1339">
        <v>30</v>
      </c>
      <c r="J1339">
        <v>113</v>
      </c>
      <c r="K1339" t="s">
        <v>53</v>
      </c>
      <c r="L1339" t="s">
        <v>54</v>
      </c>
      <c r="M1339" t="b">
        <v>0</v>
      </c>
      <c r="N1339">
        <v>195</v>
      </c>
      <c r="T1339">
        <v>195</v>
      </c>
      <c r="U1339" t="s">
        <v>1887</v>
      </c>
      <c r="V1339" t="s">
        <v>2740</v>
      </c>
      <c r="W1339" t="s">
        <v>1940</v>
      </c>
      <c r="X1339" t="s">
        <v>2074</v>
      </c>
      <c r="Y1339" t="b">
        <v>1</v>
      </c>
      <c r="Z1339">
        <v>110</v>
      </c>
      <c r="AA1339" t="s">
        <v>976</v>
      </c>
    </row>
    <row r="1340" spans="1:27" x14ac:dyDescent="0.2">
      <c r="A1340" t="s">
        <v>127</v>
      </c>
      <c r="B1340">
        <v>164536</v>
      </c>
      <c r="C1340">
        <v>173</v>
      </c>
      <c r="D1340" t="s">
        <v>1890</v>
      </c>
      <c r="E1340" t="s">
        <v>1891</v>
      </c>
      <c r="F1340" t="s">
        <v>58</v>
      </c>
      <c r="G1340" s="1">
        <v>45603</v>
      </c>
      <c r="I1340">
        <v>30</v>
      </c>
      <c r="J1340">
        <v>113</v>
      </c>
      <c r="K1340" t="s">
        <v>53</v>
      </c>
      <c r="L1340" t="s">
        <v>54</v>
      </c>
      <c r="M1340" t="b">
        <v>0</v>
      </c>
      <c r="N1340">
        <v>195</v>
      </c>
      <c r="T1340">
        <v>195</v>
      </c>
      <c r="U1340" t="s">
        <v>1887</v>
      </c>
      <c r="X1340" t="s">
        <v>2074</v>
      </c>
      <c r="Y1340" t="b">
        <v>1</v>
      </c>
      <c r="AA1340" t="s">
        <v>53</v>
      </c>
    </row>
    <row r="1341" spans="1:27" x14ac:dyDescent="0.2">
      <c r="A1341" t="s">
        <v>1066</v>
      </c>
      <c r="B1341">
        <v>493856</v>
      </c>
      <c r="C1341">
        <v>25</v>
      </c>
      <c r="D1341" t="s">
        <v>1978</v>
      </c>
      <c r="E1341" t="s">
        <v>1979</v>
      </c>
      <c r="F1341" t="s">
        <v>76</v>
      </c>
      <c r="G1341" s="1">
        <v>45826</v>
      </c>
      <c r="H1341" s="1">
        <v>45744</v>
      </c>
      <c r="K1341" t="s">
        <v>952</v>
      </c>
      <c r="L1341" t="s">
        <v>54</v>
      </c>
      <c r="M1341" t="b">
        <v>0</v>
      </c>
      <c r="N1341">
        <v>2</v>
      </c>
      <c r="T1341">
        <v>2</v>
      </c>
      <c r="U1341" t="s">
        <v>1887</v>
      </c>
      <c r="V1341" t="s">
        <v>2741</v>
      </c>
      <c r="W1341" t="s">
        <v>1905</v>
      </c>
      <c r="X1341" t="s">
        <v>1906</v>
      </c>
      <c r="Y1341" t="b">
        <v>1</v>
      </c>
      <c r="Z1341">
        <v>2</v>
      </c>
      <c r="AA1341" t="s">
        <v>976</v>
      </c>
    </row>
    <row r="1342" spans="1:27" x14ac:dyDescent="0.2">
      <c r="A1342" t="s">
        <v>1066</v>
      </c>
      <c r="B1342">
        <v>493856</v>
      </c>
      <c r="C1342">
        <v>25</v>
      </c>
      <c r="D1342" t="s">
        <v>1978</v>
      </c>
      <c r="E1342" t="s">
        <v>1979</v>
      </c>
      <c r="F1342" t="s">
        <v>76</v>
      </c>
      <c r="G1342" s="1">
        <v>45826</v>
      </c>
      <c r="H1342" s="1">
        <v>45744</v>
      </c>
      <c r="K1342" t="s">
        <v>952</v>
      </c>
      <c r="L1342" t="s">
        <v>54</v>
      </c>
      <c r="M1342" t="b">
        <v>0</v>
      </c>
      <c r="N1342">
        <v>2</v>
      </c>
      <c r="T1342">
        <v>2</v>
      </c>
      <c r="U1342" t="s">
        <v>1887</v>
      </c>
      <c r="X1342" t="s">
        <v>1906</v>
      </c>
      <c r="Y1342" t="b">
        <v>1</v>
      </c>
      <c r="AA1342" t="s">
        <v>952</v>
      </c>
    </row>
    <row r="1343" spans="1:27" x14ac:dyDescent="0.2">
      <c r="A1343" t="s">
        <v>1244</v>
      </c>
      <c r="B1343">
        <v>512963</v>
      </c>
      <c r="C1343">
        <v>10</v>
      </c>
      <c r="D1343" t="s">
        <v>1890</v>
      </c>
      <c r="E1343" t="s">
        <v>1891</v>
      </c>
      <c r="F1343" t="s">
        <v>76</v>
      </c>
      <c r="G1343" s="1">
        <v>45826</v>
      </c>
      <c r="I1343">
        <v>16</v>
      </c>
      <c r="J1343">
        <v>16</v>
      </c>
      <c r="K1343" t="s">
        <v>952</v>
      </c>
      <c r="L1343" t="s">
        <v>54</v>
      </c>
      <c r="M1343" t="b">
        <v>0</v>
      </c>
      <c r="N1343">
        <v>0</v>
      </c>
      <c r="T1343">
        <v>0</v>
      </c>
      <c r="U1343" t="s">
        <v>1887</v>
      </c>
      <c r="V1343" t="s">
        <v>2742</v>
      </c>
      <c r="W1343" t="s">
        <v>2022</v>
      </c>
      <c r="X1343" t="s">
        <v>1887</v>
      </c>
      <c r="Y1343" t="b">
        <v>1</v>
      </c>
      <c r="Z1343">
        <v>16</v>
      </c>
      <c r="AA1343" t="s">
        <v>976</v>
      </c>
    </row>
    <row r="1344" spans="1:27" x14ac:dyDescent="0.2">
      <c r="A1344" t="s">
        <v>1244</v>
      </c>
      <c r="B1344">
        <v>512963</v>
      </c>
      <c r="C1344">
        <v>10</v>
      </c>
      <c r="D1344" t="s">
        <v>1890</v>
      </c>
      <c r="E1344" t="s">
        <v>1891</v>
      </c>
      <c r="F1344" t="s">
        <v>76</v>
      </c>
      <c r="G1344" s="1">
        <v>45826</v>
      </c>
      <c r="I1344">
        <v>16</v>
      </c>
      <c r="J1344">
        <v>16</v>
      </c>
      <c r="K1344" t="s">
        <v>952</v>
      </c>
      <c r="L1344" t="s">
        <v>54</v>
      </c>
      <c r="M1344" t="b">
        <v>0</v>
      </c>
      <c r="N1344">
        <v>0</v>
      </c>
      <c r="T1344">
        <v>0</v>
      </c>
      <c r="U1344" t="s">
        <v>1887</v>
      </c>
      <c r="V1344" t="s">
        <v>2743</v>
      </c>
      <c r="W1344" t="s">
        <v>1887</v>
      </c>
      <c r="X1344" t="s">
        <v>1887</v>
      </c>
      <c r="Y1344" t="b">
        <v>1</v>
      </c>
      <c r="Z1344">
        <v>-16</v>
      </c>
      <c r="AA1344" t="s">
        <v>976</v>
      </c>
    </row>
    <row r="1345" spans="1:27" x14ac:dyDescent="0.2">
      <c r="A1345" t="s">
        <v>1244</v>
      </c>
      <c r="B1345">
        <v>512963</v>
      </c>
      <c r="C1345">
        <v>10</v>
      </c>
      <c r="D1345" t="s">
        <v>1890</v>
      </c>
      <c r="E1345" t="s">
        <v>1891</v>
      </c>
      <c r="F1345" t="s">
        <v>76</v>
      </c>
      <c r="G1345" s="1">
        <v>45826</v>
      </c>
      <c r="I1345">
        <v>16</v>
      </c>
      <c r="J1345">
        <v>16</v>
      </c>
      <c r="K1345" t="s">
        <v>952</v>
      </c>
      <c r="L1345" t="s">
        <v>54</v>
      </c>
      <c r="M1345" t="b">
        <v>0</v>
      </c>
      <c r="N1345">
        <v>0</v>
      </c>
      <c r="T1345">
        <v>0</v>
      </c>
      <c r="U1345" t="s">
        <v>1887</v>
      </c>
      <c r="V1345" t="s">
        <v>2744</v>
      </c>
      <c r="W1345" t="s">
        <v>1887</v>
      </c>
      <c r="X1345" t="s">
        <v>1887</v>
      </c>
      <c r="Y1345" t="b">
        <v>1</v>
      </c>
      <c r="AA1345" t="s">
        <v>952</v>
      </c>
    </row>
    <row r="1346" spans="1:27" x14ac:dyDescent="0.2">
      <c r="A1346" t="s">
        <v>1244</v>
      </c>
      <c r="B1346">
        <v>512963</v>
      </c>
      <c r="C1346">
        <v>10</v>
      </c>
      <c r="D1346" t="s">
        <v>1890</v>
      </c>
      <c r="E1346" t="s">
        <v>1891</v>
      </c>
      <c r="F1346" t="s">
        <v>76</v>
      </c>
      <c r="G1346" s="1">
        <v>45826</v>
      </c>
      <c r="I1346">
        <v>16</v>
      </c>
      <c r="J1346">
        <v>16</v>
      </c>
      <c r="K1346" t="s">
        <v>952</v>
      </c>
      <c r="L1346" t="s">
        <v>54</v>
      </c>
      <c r="M1346" t="b">
        <v>0</v>
      </c>
      <c r="N1346">
        <v>0</v>
      </c>
      <c r="T1346">
        <v>0</v>
      </c>
      <c r="U1346" t="s">
        <v>1887</v>
      </c>
      <c r="X1346" t="s">
        <v>1887</v>
      </c>
      <c r="Y1346" t="b">
        <v>1</v>
      </c>
      <c r="AA1346" t="s">
        <v>952</v>
      </c>
    </row>
    <row r="1347" spans="1:27" x14ac:dyDescent="0.2">
      <c r="A1347" t="s">
        <v>1801</v>
      </c>
      <c r="B1347">
        <v>108391</v>
      </c>
      <c r="C1347">
        <v>22</v>
      </c>
      <c r="D1347" t="s">
        <v>1890</v>
      </c>
      <c r="E1347" t="s">
        <v>1891</v>
      </c>
      <c r="F1347" t="s">
        <v>76</v>
      </c>
      <c r="G1347" s="1">
        <v>45274</v>
      </c>
      <c r="I1347">
        <v>24</v>
      </c>
      <c r="K1347" t="s">
        <v>952</v>
      </c>
      <c r="L1347" t="s">
        <v>54</v>
      </c>
      <c r="M1347" t="b">
        <v>0</v>
      </c>
      <c r="N1347">
        <v>23</v>
      </c>
      <c r="T1347">
        <v>23</v>
      </c>
      <c r="U1347" t="s">
        <v>1887</v>
      </c>
      <c r="V1347" t="s">
        <v>2745</v>
      </c>
      <c r="W1347" t="s">
        <v>2030</v>
      </c>
      <c r="X1347" t="s">
        <v>2031</v>
      </c>
      <c r="Y1347" t="b">
        <v>1</v>
      </c>
      <c r="Z1347">
        <v>23</v>
      </c>
      <c r="AA1347" t="s">
        <v>976</v>
      </c>
    </row>
    <row r="1348" spans="1:27" x14ac:dyDescent="0.2">
      <c r="A1348" t="s">
        <v>1801</v>
      </c>
      <c r="B1348">
        <v>108391</v>
      </c>
      <c r="C1348">
        <v>22</v>
      </c>
      <c r="D1348" t="s">
        <v>1890</v>
      </c>
      <c r="E1348" t="s">
        <v>1891</v>
      </c>
      <c r="F1348" t="s">
        <v>76</v>
      </c>
      <c r="G1348" s="1">
        <v>45274</v>
      </c>
      <c r="I1348">
        <v>24</v>
      </c>
      <c r="K1348" t="s">
        <v>952</v>
      </c>
      <c r="L1348" t="s">
        <v>54</v>
      </c>
      <c r="M1348" t="b">
        <v>0</v>
      </c>
      <c r="N1348">
        <v>23</v>
      </c>
      <c r="T1348">
        <v>23</v>
      </c>
      <c r="U1348" t="s">
        <v>1887</v>
      </c>
      <c r="X1348" t="s">
        <v>2031</v>
      </c>
      <c r="Y1348" t="b">
        <v>1</v>
      </c>
      <c r="AA1348" t="s">
        <v>952</v>
      </c>
    </row>
    <row r="1349" spans="1:27" x14ac:dyDescent="0.2">
      <c r="A1349" t="s">
        <v>692</v>
      </c>
      <c r="B1349">
        <v>112009</v>
      </c>
      <c r="C1349">
        <v>90</v>
      </c>
      <c r="D1349" t="s">
        <v>1890</v>
      </c>
      <c r="E1349" t="s">
        <v>1891</v>
      </c>
      <c r="F1349" t="s">
        <v>71</v>
      </c>
      <c r="G1349" s="1">
        <v>45713</v>
      </c>
      <c r="H1349" s="1">
        <v>45853</v>
      </c>
      <c r="J1349">
        <v>110</v>
      </c>
      <c r="K1349" t="s">
        <v>53</v>
      </c>
      <c r="L1349" t="s">
        <v>54</v>
      </c>
      <c r="M1349" t="b">
        <v>0</v>
      </c>
      <c r="N1349">
        <v>107</v>
      </c>
      <c r="T1349">
        <v>107</v>
      </c>
      <c r="U1349" t="s">
        <v>1887</v>
      </c>
      <c r="V1349" t="s">
        <v>2746</v>
      </c>
      <c r="W1349" t="s">
        <v>1928</v>
      </c>
      <c r="X1349" t="s">
        <v>1929</v>
      </c>
      <c r="Y1349" t="b">
        <v>1</v>
      </c>
      <c r="Z1349">
        <v>107</v>
      </c>
      <c r="AA1349" t="s">
        <v>976</v>
      </c>
    </row>
    <row r="1350" spans="1:27" x14ac:dyDescent="0.2">
      <c r="A1350" t="s">
        <v>692</v>
      </c>
      <c r="B1350">
        <v>112009</v>
      </c>
      <c r="C1350">
        <v>90</v>
      </c>
      <c r="D1350" t="s">
        <v>1890</v>
      </c>
      <c r="E1350" t="s">
        <v>1891</v>
      </c>
      <c r="F1350" t="s">
        <v>71</v>
      </c>
      <c r="G1350" s="1">
        <v>45713</v>
      </c>
      <c r="H1350" s="1">
        <v>45853</v>
      </c>
      <c r="J1350">
        <v>110</v>
      </c>
      <c r="K1350" t="s">
        <v>53</v>
      </c>
      <c r="L1350" t="s">
        <v>54</v>
      </c>
      <c r="M1350" t="b">
        <v>0</v>
      </c>
      <c r="N1350">
        <v>107</v>
      </c>
      <c r="T1350">
        <v>107</v>
      </c>
      <c r="U1350" t="s">
        <v>1887</v>
      </c>
      <c r="X1350" t="s">
        <v>1929</v>
      </c>
      <c r="Y1350" t="b">
        <v>1</v>
      </c>
      <c r="AA1350" t="s">
        <v>53</v>
      </c>
    </row>
    <row r="1351" spans="1:27" x14ac:dyDescent="0.2">
      <c r="A1351" t="s">
        <v>663</v>
      </c>
      <c r="B1351">
        <v>108398</v>
      </c>
      <c r="C1351">
        <v>36</v>
      </c>
      <c r="D1351" t="s">
        <v>1890</v>
      </c>
      <c r="E1351" t="s">
        <v>1891</v>
      </c>
      <c r="F1351" t="s">
        <v>76</v>
      </c>
      <c r="G1351" s="1">
        <v>45348</v>
      </c>
      <c r="I1351">
        <v>37</v>
      </c>
      <c r="J1351">
        <v>41</v>
      </c>
      <c r="K1351" t="s">
        <v>53</v>
      </c>
      <c r="L1351" t="s">
        <v>54</v>
      </c>
      <c r="M1351" t="b">
        <v>0</v>
      </c>
      <c r="N1351">
        <v>40</v>
      </c>
      <c r="T1351">
        <v>40</v>
      </c>
      <c r="U1351" t="s">
        <v>1887</v>
      </c>
      <c r="V1351" t="s">
        <v>2747</v>
      </c>
      <c r="W1351" t="s">
        <v>1951</v>
      </c>
      <c r="X1351" t="s">
        <v>1894</v>
      </c>
      <c r="Y1351" t="b">
        <v>1</v>
      </c>
      <c r="Z1351">
        <v>40</v>
      </c>
      <c r="AA1351" t="s">
        <v>976</v>
      </c>
    </row>
    <row r="1352" spans="1:27" x14ac:dyDescent="0.2">
      <c r="A1352" t="s">
        <v>663</v>
      </c>
      <c r="B1352">
        <v>108398</v>
      </c>
      <c r="C1352">
        <v>36</v>
      </c>
      <c r="D1352" t="s">
        <v>1890</v>
      </c>
      <c r="E1352" t="s">
        <v>1891</v>
      </c>
      <c r="F1352" t="s">
        <v>76</v>
      </c>
      <c r="G1352" s="1">
        <v>45348</v>
      </c>
      <c r="I1352">
        <v>37</v>
      </c>
      <c r="J1352">
        <v>41</v>
      </c>
      <c r="K1352" t="s">
        <v>53</v>
      </c>
      <c r="L1352" t="s">
        <v>54</v>
      </c>
      <c r="M1352" t="b">
        <v>0</v>
      </c>
      <c r="N1352">
        <v>40</v>
      </c>
      <c r="T1352">
        <v>40</v>
      </c>
      <c r="U1352" t="s">
        <v>1887</v>
      </c>
      <c r="X1352" t="s">
        <v>1894</v>
      </c>
      <c r="Y1352" t="b">
        <v>1</v>
      </c>
      <c r="AA1352" t="s">
        <v>53</v>
      </c>
    </row>
    <row r="1353" spans="1:27" x14ac:dyDescent="0.2">
      <c r="A1353" t="s">
        <v>1223</v>
      </c>
      <c r="B1353">
        <v>157469</v>
      </c>
      <c r="C1353">
        <v>162</v>
      </c>
      <c r="D1353" t="s">
        <v>1890</v>
      </c>
      <c r="E1353" t="s">
        <v>1891</v>
      </c>
      <c r="F1353" t="s">
        <v>58</v>
      </c>
      <c r="G1353" s="1">
        <v>45274</v>
      </c>
      <c r="I1353">
        <v>155</v>
      </c>
      <c r="K1353" t="s">
        <v>952</v>
      </c>
      <c r="L1353" t="s">
        <v>54</v>
      </c>
      <c r="M1353" t="b">
        <v>0</v>
      </c>
      <c r="N1353">
        <v>150</v>
      </c>
      <c r="T1353">
        <v>150</v>
      </c>
      <c r="U1353" t="s">
        <v>1887</v>
      </c>
      <c r="V1353" t="s">
        <v>2748</v>
      </c>
      <c r="W1353" t="s">
        <v>2055</v>
      </c>
      <c r="X1353" t="s">
        <v>2280</v>
      </c>
      <c r="Y1353" t="b">
        <v>1</v>
      </c>
      <c r="Z1353">
        <v>150</v>
      </c>
      <c r="AA1353" t="s">
        <v>976</v>
      </c>
    </row>
    <row r="1354" spans="1:27" x14ac:dyDescent="0.2">
      <c r="A1354" t="s">
        <v>1223</v>
      </c>
      <c r="B1354">
        <v>157469</v>
      </c>
      <c r="C1354">
        <v>162</v>
      </c>
      <c r="D1354" t="s">
        <v>1890</v>
      </c>
      <c r="E1354" t="s">
        <v>1891</v>
      </c>
      <c r="F1354" t="s">
        <v>58</v>
      </c>
      <c r="G1354" s="1">
        <v>45274</v>
      </c>
      <c r="I1354">
        <v>155</v>
      </c>
      <c r="K1354" t="s">
        <v>952</v>
      </c>
      <c r="L1354" t="s">
        <v>54</v>
      </c>
      <c r="M1354" t="b">
        <v>0</v>
      </c>
      <c r="N1354">
        <v>150</v>
      </c>
      <c r="T1354">
        <v>150</v>
      </c>
      <c r="U1354" t="s">
        <v>1887</v>
      </c>
      <c r="X1354" t="s">
        <v>2280</v>
      </c>
      <c r="Y1354" t="b">
        <v>1</v>
      </c>
      <c r="AA1354" t="s">
        <v>952</v>
      </c>
    </row>
    <row r="1355" spans="1:27" x14ac:dyDescent="0.2">
      <c r="A1355" t="s">
        <v>486</v>
      </c>
      <c r="B1355">
        <v>106525</v>
      </c>
      <c r="C1355">
        <v>9</v>
      </c>
      <c r="D1355" t="s">
        <v>1978</v>
      </c>
      <c r="E1355" t="s">
        <v>1979</v>
      </c>
      <c r="F1355" t="s">
        <v>76</v>
      </c>
      <c r="G1355" s="1">
        <v>45833</v>
      </c>
      <c r="H1355" s="1">
        <v>45957</v>
      </c>
      <c r="J1355">
        <v>9</v>
      </c>
      <c r="K1355" t="s">
        <v>53</v>
      </c>
      <c r="L1355" t="s">
        <v>68</v>
      </c>
      <c r="M1355" t="b">
        <v>0</v>
      </c>
      <c r="P1355">
        <v>9</v>
      </c>
      <c r="T1355">
        <v>9</v>
      </c>
      <c r="U1355" t="s">
        <v>1887</v>
      </c>
      <c r="V1355" t="s">
        <v>2749</v>
      </c>
      <c r="W1355" t="s">
        <v>1887</v>
      </c>
      <c r="X1355" t="s">
        <v>1987</v>
      </c>
      <c r="Y1355" t="b">
        <v>1</v>
      </c>
      <c r="Z1355">
        <v>9</v>
      </c>
      <c r="AA1355" t="s">
        <v>976</v>
      </c>
    </row>
    <row r="1356" spans="1:27" x14ac:dyDescent="0.2">
      <c r="A1356" t="s">
        <v>486</v>
      </c>
      <c r="B1356">
        <v>106525</v>
      </c>
      <c r="C1356">
        <v>9</v>
      </c>
      <c r="D1356" t="s">
        <v>1978</v>
      </c>
      <c r="E1356" t="s">
        <v>1979</v>
      </c>
      <c r="F1356" t="s">
        <v>76</v>
      </c>
      <c r="G1356" s="1">
        <v>45833</v>
      </c>
      <c r="H1356" s="1">
        <v>45957</v>
      </c>
      <c r="J1356">
        <v>9</v>
      </c>
      <c r="K1356" t="s">
        <v>53</v>
      </c>
      <c r="L1356" t="s">
        <v>68</v>
      </c>
      <c r="M1356" t="b">
        <v>0</v>
      </c>
      <c r="P1356">
        <v>9</v>
      </c>
      <c r="T1356">
        <v>9</v>
      </c>
      <c r="U1356" t="s">
        <v>1887</v>
      </c>
      <c r="X1356" t="s">
        <v>1987</v>
      </c>
      <c r="Y1356" t="b">
        <v>1</v>
      </c>
      <c r="AA1356" t="s">
        <v>53</v>
      </c>
    </row>
    <row r="1357" spans="1:27" x14ac:dyDescent="0.2">
      <c r="A1357" t="s">
        <v>306</v>
      </c>
      <c r="B1357">
        <v>241689</v>
      </c>
      <c r="C1357">
        <v>4</v>
      </c>
      <c r="D1357" t="s">
        <v>1890</v>
      </c>
      <c r="E1357" t="s">
        <v>1891</v>
      </c>
      <c r="F1357" t="s">
        <v>76</v>
      </c>
      <c r="G1357" s="1">
        <v>45629</v>
      </c>
      <c r="H1357" s="1">
        <v>45856</v>
      </c>
      <c r="J1357">
        <v>5</v>
      </c>
      <c r="K1357" t="s">
        <v>53</v>
      </c>
      <c r="L1357" t="s">
        <v>54</v>
      </c>
      <c r="M1357" t="b">
        <v>0</v>
      </c>
      <c r="N1357">
        <v>6</v>
      </c>
      <c r="T1357">
        <v>6</v>
      </c>
      <c r="U1357" t="s">
        <v>1887</v>
      </c>
      <c r="V1357" t="s">
        <v>2750</v>
      </c>
      <c r="W1357" t="s">
        <v>2043</v>
      </c>
      <c r="X1357" t="s">
        <v>1914</v>
      </c>
      <c r="Y1357" t="b">
        <v>1</v>
      </c>
      <c r="Z1357">
        <v>5</v>
      </c>
      <c r="AA1357" t="s">
        <v>976</v>
      </c>
    </row>
    <row r="1358" spans="1:27" x14ac:dyDescent="0.2">
      <c r="A1358" t="s">
        <v>306</v>
      </c>
      <c r="B1358">
        <v>241689</v>
      </c>
      <c r="C1358">
        <v>4</v>
      </c>
      <c r="D1358" t="s">
        <v>1890</v>
      </c>
      <c r="E1358" t="s">
        <v>1891</v>
      </c>
      <c r="F1358" t="s">
        <v>76</v>
      </c>
      <c r="G1358" s="1">
        <v>45629</v>
      </c>
      <c r="H1358" s="1">
        <v>45856</v>
      </c>
      <c r="J1358">
        <v>5</v>
      </c>
      <c r="K1358" t="s">
        <v>53</v>
      </c>
      <c r="L1358" t="s">
        <v>54</v>
      </c>
      <c r="M1358" t="b">
        <v>0</v>
      </c>
      <c r="N1358">
        <v>6</v>
      </c>
      <c r="T1358">
        <v>6</v>
      </c>
      <c r="U1358" t="s">
        <v>1887</v>
      </c>
      <c r="V1358" t="s">
        <v>2751</v>
      </c>
      <c r="W1358" t="s">
        <v>2043</v>
      </c>
      <c r="X1358" t="s">
        <v>1914</v>
      </c>
      <c r="Y1358" t="b">
        <v>1</v>
      </c>
      <c r="Z1358">
        <v>1</v>
      </c>
      <c r="AA1358" t="s">
        <v>976</v>
      </c>
    </row>
    <row r="1359" spans="1:27" x14ac:dyDescent="0.2">
      <c r="A1359" t="s">
        <v>306</v>
      </c>
      <c r="B1359">
        <v>241689</v>
      </c>
      <c r="C1359">
        <v>4</v>
      </c>
      <c r="D1359" t="s">
        <v>1890</v>
      </c>
      <c r="E1359" t="s">
        <v>1891</v>
      </c>
      <c r="F1359" t="s">
        <v>76</v>
      </c>
      <c r="G1359" s="1">
        <v>45629</v>
      </c>
      <c r="H1359" s="1">
        <v>45856</v>
      </c>
      <c r="J1359">
        <v>5</v>
      </c>
      <c r="K1359" t="s">
        <v>53</v>
      </c>
      <c r="L1359" t="s">
        <v>54</v>
      </c>
      <c r="M1359" t="b">
        <v>0</v>
      </c>
      <c r="N1359">
        <v>6</v>
      </c>
      <c r="T1359">
        <v>6</v>
      </c>
      <c r="U1359" t="s">
        <v>1887</v>
      </c>
      <c r="X1359" t="s">
        <v>1914</v>
      </c>
      <c r="Y1359" t="b">
        <v>1</v>
      </c>
      <c r="AA1359" t="s">
        <v>53</v>
      </c>
    </row>
    <row r="1360" spans="1:27" x14ac:dyDescent="0.2">
      <c r="A1360" t="s">
        <v>1810</v>
      </c>
      <c r="B1360">
        <v>107864</v>
      </c>
      <c r="C1360">
        <v>45</v>
      </c>
      <c r="D1360" t="s">
        <v>1890</v>
      </c>
      <c r="E1360" t="s">
        <v>1891</v>
      </c>
      <c r="F1360" t="s">
        <v>71</v>
      </c>
      <c r="G1360" s="1">
        <v>44103</v>
      </c>
      <c r="I1360">
        <v>41</v>
      </c>
      <c r="K1360" t="s">
        <v>952</v>
      </c>
      <c r="L1360" t="s">
        <v>973</v>
      </c>
      <c r="M1360" t="b">
        <v>0</v>
      </c>
      <c r="O1360">
        <v>40</v>
      </c>
      <c r="T1360">
        <v>40</v>
      </c>
      <c r="U1360" t="s">
        <v>1887</v>
      </c>
      <c r="V1360" t="s">
        <v>2752</v>
      </c>
      <c r="W1360" t="s">
        <v>1912</v>
      </c>
      <c r="X1360" t="s">
        <v>1913</v>
      </c>
      <c r="Y1360" t="b">
        <v>1</v>
      </c>
      <c r="Z1360">
        <v>40</v>
      </c>
      <c r="AA1360" t="s">
        <v>976</v>
      </c>
    </row>
    <row r="1361" spans="1:27" x14ac:dyDescent="0.2">
      <c r="A1361" t="s">
        <v>1810</v>
      </c>
      <c r="B1361">
        <v>107864</v>
      </c>
      <c r="C1361">
        <v>45</v>
      </c>
      <c r="D1361" t="s">
        <v>1890</v>
      </c>
      <c r="E1361" t="s">
        <v>1891</v>
      </c>
      <c r="F1361" t="s">
        <v>71</v>
      </c>
      <c r="G1361" s="1">
        <v>44103</v>
      </c>
      <c r="I1361">
        <v>41</v>
      </c>
      <c r="K1361" t="s">
        <v>952</v>
      </c>
      <c r="L1361" t="s">
        <v>973</v>
      </c>
      <c r="M1361" t="b">
        <v>0</v>
      </c>
      <c r="O1361">
        <v>40</v>
      </c>
      <c r="T1361">
        <v>40</v>
      </c>
      <c r="U1361" t="s">
        <v>1887</v>
      </c>
      <c r="X1361" t="s">
        <v>1913</v>
      </c>
      <c r="Y1361" t="b">
        <v>1</v>
      </c>
      <c r="AA1361" t="s">
        <v>952</v>
      </c>
    </row>
    <row r="1362" spans="1:27" x14ac:dyDescent="0.2">
      <c r="A1362" t="s">
        <v>801</v>
      </c>
      <c r="B1362">
        <v>106896</v>
      </c>
      <c r="C1362">
        <v>1392</v>
      </c>
      <c r="D1362" t="s">
        <v>1890</v>
      </c>
      <c r="E1362" t="s">
        <v>1891</v>
      </c>
      <c r="F1362" t="s">
        <v>55</v>
      </c>
      <c r="G1362" s="1">
        <v>45653</v>
      </c>
      <c r="H1362" s="1">
        <v>45742</v>
      </c>
      <c r="I1362">
        <v>566</v>
      </c>
      <c r="J1362">
        <v>1250</v>
      </c>
      <c r="K1362" t="s">
        <v>53</v>
      </c>
      <c r="L1362" t="s">
        <v>54</v>
      </c>
      <c r="M1362" t="b">
        <v>0</v>
      </c>
      <c r="N1362">
        <v>1210</v>
      </c>
      <c r="T1362">
        <v>1210</v>
      </c>
      <c r="U1362" t="s">
        <v>1887</v>
      </c>
      <c r="V1362" t="s">
        <v>2753</v>
      </c>
      <c r="W1362" t="s">
        <v>1908</v>
      </c>
      <c r="X1362" t="s">
        <v>1909</v>
      </c>
      <c r="Y1362" t="b">
        <v>1</v>
      </c>
      <c r="Z1362">
        <v>1210</v>
      </c>
      <c r="AA1362" t="s">
        <v>976</v>
      </c>
    </row>
    <row r="1363" spans="1:27" x14ac:dyDescent="0.2">
      <c r="A1363" t="s">
        <v>801</v>
      </c>
      <c r="B1363">
        <v>106896</v>
      </c>
      <c r="C1363">
        <v>1392</v>
      </c>
      <c r="D1363" t="s">
        <v>1890</v>
      </c>
      <c r="E1363" t="s">
        <v>1891</v>
      </c>
      <c r="F1363" t="s">
        <v>55</v>
      </c>
      <c r="G1363" s="1">
        <v>45653</v>
      </c>
      <c r="H1363" s="1">
        <v>45742</v>
      </c>
      <c r="I1363">
        <v>566</v>
      </c>
      <c r="J1363">
        <v>1250</v>
      </c>
      <c r="K1363" t="s">
        <v>53</v>
      </c>
      <c r="L1363" t="s">
        <v>54</v>
      </c>
      <c r="M1363" t="b">
        <v>0</v>
      </c>
      <c r="N1363">
        <v>1210</v>
      </c>
      <c r="T1363">
        <v>1210</v>
      </c>
      <c r="U1363" t="s">
        <v>1887</v>
      </c>
      <c r="X1363" t="s">
        <v>2121</v>
      </c>
      <c r="Y1363" t="b">
        <v>1</v>
      </c>
      <c r="AA1363" t="s">
        <v>952</v>
      </c>
    </row>
    <row r="1364" spans="1:27" x14ac:dyDescent="0.2">
      <c r="A1364" t="s">
        <v>801</v>
      </c>
      <c r="B1364">
        <v>106896</v>
      </c>
      <c r="C1364">
        <v>1392</v>
      </c>
      <c r="D1364" t="s">
        <v>1890</v>
      </c>
      <c r="E1364" t="s">
        <v>1891</v>
      </c>
      <c r="F1364" t="s">
        <v>55</v>
      </c>
      <c r="G1364" s="1">
        <v>45653</v>
      </c>
      <c r="H1364" s="1">
        <v>45742</v>
      </c>
      <c r="I1364">
        <v>566</v>
      </c>
      <c r="J1364">
        <v>1250</v>
      </c>
      <c r="K1364" t="s">
        <v>53</v>
      </c>
      <c r="L1364" t="s">
        <v>54</v>
      </c>
      <c r="M1364" t="b">
        <v>0</v>
      </c>
      <c r="N1364">
        <v>1210</v>
      </c>
      <c r="T1364">
        <v>1210</v>
      </c>
      <c r="U1364" t="s">
        <v>1887</v>
      </c>
      <c r="X1364" t="s">
        <v>1909</v>
      </c>
      <c r="Y1364" t="b">
        <v>1</v>
      </c>
      <c r="AA1364" t="s">
        <v>53</v>
      </c>
    </row>
    <row r="1365" spans="1:27" x14ac:dyDescent="0.2">
      <c r="A1365" t="s">
        <v>1441</v>
      </c>
      <c r="B1365">
        <v>466669</v>
      </c>
      <c r="C1365">
        <v>860</v>
      </c>
      <c r="D1365" t="s">
        <v>1890</v>
      </c>
      <c r="E1365" t="s">
        <v>1891</v>
      </c>
      <c r="F1365" t="s">
        <v>55</v>
      </c>
      <c r="G1365" s="1">
        <v>45957</v>
      </c>
      <c r="I1365">
        <v>422</v>
      </c>
      <c r="K1365" t="s">
        <v>952</v>
      </c>
      <c r="L1365" t="s">
        <v>54</v>
      </c>
      <c r="M1365" t="b">
        <v>1</v>
      </c>
      <c r="N1365">
        <v>3</v>
      </c>
      <c r="O1365">
        <v>860</v>
      </c>
      <c r="T1365">
        <v>863</v>
      </c>
      <c r="U1365" t="s">
        <v>1887</v>
      </c>
      <c r="V1365" t="s">
        <v>2754</v>
      </c>
      <c r="W1365" t="s">
        <v>1946</v>
      </c>
      <c r="X1365" t="s">
        <v>1947</v>
      </c>
      <c r="Y1365" t="b">
        <v>1</v>
      </c>
      <c r="Z1365">
        <v>3</v>
      </c>
      <c r="AA1365" t="s">
        <v>976</v>
      </c>
    </row>
    <row r="1366" spans="1:27" x14ac:dyDescent="0.2">
      <c r="A1366" t="s">
        <v>1441</v>
      </c>
      <c r="B1366">
        <v>466669</v>
      </c>
      <c r="C1366">
        <v>860</v>
      </c>
      <c r="D1366" t="s">
        <v>1890</v>
      </c>
      <c r="E1366" t="s">
        <v>1891</v>
      </c>
      <c r="F1366" t="s">
        <v>55</v>
      </c>
      <c r="G1366" s="1">
        <v>45957</v>
      </c>
      <c r="I1366">
        <v>422</v>
      </c>
      <c r="K1366" t="s">
        <v>952</v>
      </c>
      <c r="L1366" t="s">
        <v>54</v>
      </c>
      <c r="M1366" t="b">
        <v>1</v>
      </c>
      <c r="N1366">
        <v>3</v>
      </c>
      <c r="O1366">
        <v>860</v>
      </c>
      <c r="T1366">
        <v>863</v>
      </c>
      <c r="U1366" t="s">
        <v>1887</v>
      </c>
      <c r="V1366" t="s">
        <v>2755</v>
      </c>
      <c r="W1366" t="s">
        <v>1946</v>
      </c>
      <c r="X1366" t="s">
        <v>1947</v>
      </c>
      <c r="Y1366" t="b">
        <v>1</v>
      </c>
      <c r="Z1366">
        <v>860</v>
      </c>
      <c r="AA1366" t="s">
        <v>976</v>
      </c>
    </row>
    <row r="1367" spans="1:27" x14ac:dyDescent="0.2">
      <c r="A1367" t="s">
        <v>1441</v>
      </c>
      <c r="B1367">
        <v>466669</v>
      </c>
      <c r="C1367">
        <v>860</v>
      </c>
      <c r="D1367" t="s">
        <v>1890</v>
      </c>
      <c r="E1367" t="s">
        <v>1891</v>
      </c>
      <c r="F1367" t="s">
        <v>55</v>
      </c>
      <c r="G1367" s="1">
        <v>45957</v>
      </c>
      <c r="I1367">
        <v>422</v>
      </c>
      <c r="K1367" t="s">
        <v>952</v>
      </c>
      <c r="L1367" t="s">
        <v>54</v>
      </c>
      <c r="M1367" t="b">
        <v>1</v>
      </c>
      <c r="N1367">
        <v>3</v>
      </c>
      <c r="O1367">
        <v>860</v>
      </c>
      <c r="T1367">
        <v>863</v>
      </c>
      <c r="U1367" t="s">
        <v>1887</v>
      </c>
      <c r="X1367" t="s">
        <v>1916</v>
      </c>
      <c r="Y1367" t="b">
        <v>1</v>
      </c>
      <c r="AA1367" t="s">
        <v>952</v>
      </c>
    </row>
    <row r="1368" spans="1:27" x14ac:dyDescent="0.2">
      <c r="A1368" t="s">
        <v>1441</v>
      </c>
      <c r="B1368">
        <v>466669</v>
      </c>
      <c r="C1368">
        <v>860</v>
      </c>
      <c r="D1368" t="s">
        <v>1890</v>
      </c>
      <c r="E1368" t="s">
        <v>1891</v>
      </c>
      <c r="F1368" t="s">
        <v>55</v>
      </c>
      <c r="G1368" s="1">
        <v>45957</v>
      </c>
      <c r="I1368">
        <v>422</v>
      </c>
      <c r="K1368" t="s">
        <v>952</v>
      </c>
      <c r="L1368" t="s">
        <v>54</v>
      </c>
      <c r="M1368" t="b">
        <v>1</v>
      </c>
      <c r="N1368">
        <v>3</v>
      </c>
      <c r="O1368">
        <v>860</v>
      </c>
      <c r="T1368">
        <v>863</v>
      </c>
      <c r="U1368" t="s">
        <v>1887</v>
      </c>
      <c r="X1368" t="s">
        <v>1947</v>
      </c>
      <c r="Y1368" t="b">
        <v>1</v>
      </c>
      <c r="AA1368" t="s">
        <v>952</v>
      </c>
    </row>
    <row r="1369" spans="1:27" x14ac:dyDescent="0.2">
      <c r="A1369" t="s">
        <v>259</v>
      </c>
      <c r="B1369">
        <v>313325</v>
      </c>
      <c r="C1369">
        <v>8</v>
      </c>
      <c r="D1369" t="s">
        <v>1890</v>
      </c>
      <c r="E1369" t="s">
        <v>1891</v>
      </c>
      <c r="F1369" t="s">
        <v>76</v>
      </c>
      <c r="G1369" s="1">
        <v>45702</v>
      </c>
      <c r="H1369" s="1">
        <v>45813</v>
      </c>
      <c r="I1369">
        <v>6</v>
      </c>
      <c r="J1369">
        <v>2</v>
      </c>
      <c r="K1369" t="s">
        <v>53</v>
      </c>
      <c r="L1369" t="s">
        <v>68</v>
      </c>
      <c r="M1369" t="b">
        <v>0</v>
      </c>
      <c r="P1369">
        <v>3</v>
      </c>
      <c r="T1369">
        <v>3</v>
      </c>
      <c r="U1369" t="s">
        <v>1887</v>
      </c>
      <c r="V1369" t="s">
        <v>2756</v>
      </c>
      <c r="W1369" t="s">
        <v>2007</v>
      </c>
      <c r="X1369" t="s">
        <v>1998</v>
      </c>
      <c r="Y1369" t="b">
        <v>1</v>
      </c>
      <c r="Z1369">
        <v>2</v>
      </c>
      <c r="AA1369" t="s">
        <v>976</v>
      </c>
    </row>
    <row r="1370" spans="1:27" x14ac:dyDescent="0.2">
      <c r="A1370" t="s">
        <v>259</v>
      </c>
      <c r="B1370">
        <v>313325</v>
      </c>
      <c r="C1370">
        <v>8</v>
      </c>
      <c r="D1370" t="s">
        <v>1890</v>
      </c>
      <c r="E1370" t="s">
        <v>1891</v>
      </c>
      <c r="F1370" t="s">
        <v>76</v>
      </c>
      <c r="G1370" s="1">
        <v>45702</v>
      </c>
      <c r="H1370" s="1">
        <v>45813</v>
      </c>
      <c r="I1370">
        <v>6</v>
      </c>
      <c r="J1370">
        <v>2</v>
      </c>
      <c r="K1370" t="s">
        <v>53</v>
      </c>
      <c r="L1370" t="s">
        <v>68</v>
      </c>
      <c r="M1370" t="b">
        <v>0</v>
      </c>
      <c r="P1370">
        <v>3</v>
      </c>
      <c r="T1370">
        <v>3</v>
      </c>
      <c r="U1370" t="s">
        <v>1887</v>
      </c>
      <c r="V1370" t="s">
        <v>2757</v>
      </c>
      <c r="W1370" t="s">
        <v>2007</v>
      </c>
      <c r="X1370" t="s">
        <v>1998</v>
      </c>
      <c r="Y1370" t="b">
        <v>1</v>
      </c>
      <c r="Z1370">
        <v>1</v>
      </c>
      <c r="AA1370" t="s">
        <v>976</v>
      </c>
    </row>
    <row r="1371" spans="1:27" x14ac:dyDescent="0.2">
      <c r="A1371" t="s">
        <v>259</v>
      </c>
      <c r="B1371">
        <v>313325</v>
      </c>
      <c r="C1371">
        <v>8</v>
      </c>
      <c r="D1371" t="s">
        <v>1890</v>
      </c>
      <c r="E1371" t="s">
        <v>1891</v>
      </c>
      <c r="F1371" t="s">
        <v>76</v>
      </c>
      <c r="G1371" s="1">
        <v>45702</v>
      </c>
      <c r="H1371" s="1">
        <v>45813</v>
      </c>
      <c r="I1371">
        <v>6</v>
      </c>
      <c r="J1371">
        <v>2</v>
      </c>
      <c r="K1371" t="s">
        <v>53</v>
      </c>
      <c r="L1371" t="s">
        <v>68</v>
      </c>
      <c r="M1371" t="b">
        <v>0</v>
      </c>
      <c r="P1371">
        <v>3</v>
      </c>
      <c r="T1371">
        <v>3</v>
      </c>
      <c r="U1371" t="s">
        <v>1887</v>
      </c>
      <c r="X1371" t="s">
        <v>1998</v>
      </c>
      <c r="Y1371" t="b">
        <v>1</v>
      </c>
      <c r="AA1371" t="s">
        <v>53</v>
      </c>
    </row>
    <row r="1372" spans="1:27" x14ac:dyDescent="0.2">
      <c r="A1372" t="s">
        <v>437</v>
      </c>
      <c r="B1372">
        <v>493927</v>
      </c>
      <c r="C1372">
        <v>15</v>
      </c>
      <c r="D1372" t="s">
        <v>1890</v>
      </c>
      <c r="E1372" t="s">
        <v>1891</v>
      </c>
      <c r="F1372" t="s">
        <v>76</v>
      </c>
      <c r="G1372" s="1">
        <v>45274</v>
      </c>
      <c r="J1372">
        <v>17</v>
      </c>
      <c r="K1372" t="s">
        <v>53</v>
      </c>
      <c r="L1372" t="s">
        <v>54</v>
      </c>
      <c r="M1372" t="b">
        <v>0</v>
      </c>
      <c r="N1372">
        <v>17</v>
      </c>
      <c r="T1372">
        <v>17</v>
      </c>
      <c r="U1372" t="s">
        <v>1887</v>
      </c>
      <c r="V1372" t="s">
        <v>2758</v>
      </c>
      <c r="W1372" t="s">
        <v>2306</v>
      </c>
      <c r="X1372" t="s">
        <v>2759</v>
      </c>
      <c r="Y1372" t="b">
        <v>1</v>
      </c>
      <c r="AA1372" t="s">
        <v>53</v>
      </c>
    </row>
    <row r="1373" spans="1:27" x14ac:dyDescent="0.2">
      <c r="A1373" t="s">
        <v>437</v>
      </c>
      <c r="B1373">
        <v>493927</v>
      </c>
      <c r="C1373">
        <v>15</v>
      </c>
      <c r="D1373" t="s">
        <v>1890</v>
      </c>
      <c r="E1373" t="s">
        <v>1891</v>
      </c>
      <c r="F1373" t="s">
        <v>76</v>
      </c>
      <c r="G1373" s="1">
        <v>45274</v>
      </c>
      <c r="J1373">
        <v>17</v>
      </c>
      <c r="K1373" t="s">
        <v>53</v>
      </c>
      <c r="L1373" t="s">
        <v>54</v>
      </c>
      <c r="M1373" t="b">
        <v>0</v>
      </c>
      <c r="N1373">
        <v>17</v>
      </c>
      <c r="T1373">
        <v>17</v>
      </c>
      <c r="U1373" t="s">
        <v>1887</v>
      </c>
      <c r="V1373" t="s">
        <v>2760</v>
      </c>
      <c r="W1373" t="s">
        <v>2306</v>
      </c>
      <c r="X1373" t="s">
        <v>2759</v>
      </c>
      <c r="Y1373" t="b">
        <v>1</v>
      </c>
      <c r="Z1373">
        <v>17</v>
      </c>
      <c r="AA1373" t="s">
        <v>976</v>
      </c>
    </row>
    <row r="1374" spans="1:27" x14ac:dyDescent="0.2">
      <c r="A1374" t="s">
        <v>437</v>
      </c>
      <c r="B1374">
        <v>493927</v>
      </c>
      <c r="C1374">
        <v>15</v>
      </c>
      <c r="D1374" t="s">
        <v>1890</v>
      </c>
      <c r="E1374" t="s">
        <v>1891</v>
      </c>
      <c r="F1374" t="s">
        <v>76</v>
      </c>
      <c r="G1374" s="1">
        <v>45274</v>
      </c>
      <c r="J1374">
        <v>17</v>
      </c>
      <c r="K1374" t="s">
        <v>53</v>
      </c>
      <c r="L1374" t="s">
        <v>54</v>
      </c>
      <c r="M1374" t="b">
        <v>0</v>
      </c>
      <c r="N1374">
        <v>17</v>
      </c>
      <c r="T1374">
        <v>17</v>
      </c>
      <c r="U1374" t="s">
        <v>1887</v>
      </c>
      <c r="X1374" t="s">
        <v>2759</v>
      </c>
      <c r="Y1374" t="b">
        <v>1</v>
      </c>
      <c r="AA1374" t="s">
        <v>53</v>
      </c>
    </row>
    <row r="1375" spans="1:27" x14ac:dyDescent="0.2">
      <c r="A1375" t="s">
        <v>1124</v>
      </c>
      <c r="B1375">
        <v>148711</v>
      </c>
      <c r="C1375">
        <v>101</v>
      </c>
      <c r="D1375" t="s">
        <v>1890</v>
      </c>
      <c r="E1375" t="s">
        <v>1891</v>
      </c>
      <c r="F1375" t="s">
        <v>58</v>
      </c>
      <c r="G1375" s="1">
        <v>45950</v>
      </c>
      <c r="H1375" s="1">
        <v>45783</v>
      </c>
      <c r="I1375">
        <v>113</v>
      </c>
      <c r="J1375">
        <v>126</v>
      </c>
      <c r="K1375" t="s">
        <v>952</v>
      </c>
      <c r="L1375" t="s">
        <v>54</v>
      </c>
      <c r="M1375" t="b">
        <v>0</v>
      </c>
      <c r="N1375">
        <v>112</v>
      </c>
      <c r="T1375">
        <v>112</v>
      </c>
      <c r="U1375" t="s">
        <v>1887</v>
      </c>
      <c r="V1375" t="s">
        <v>2761</v>
      </c>
      <c r="W1375" t="s">
        <v>2174</v>
      </c>
      <c r="X1375" t="s">
        <v>2762</v>
      </c>
      <c r="Y1375" t="b">
        <v>1</v>
      </c>
      <c r="Z1375">
        <v>110</v>
      </c>
      <c r="AA1375" t="s">
        <v>976</v>
      </c>
    </row>
    <row r="1376" spans="1:27" x14ac:dyDescent="0.2">
      <c r="A1376" t="s">
        <v>1124</v>
      </c>
      <c r="B1376">
        <v>148711</v>
      </c>
      <c r="C1376">
        <v>101</v>
      </c>
      <c r="D1376" t="s">
        <v>1890</v>
      </c>
      <c r="E1376" t="s">
        <v>1891</v>
      </c>
      <c r="F1376" t="s">
        <v>58</v>
      </c>
      <c r="G1376" s="1">
        <v>45950</v>
      </c>
      <c r="H1376" s="1">
        <v>45783</v>
      </c>
      <c r="I1376">
        <v>113</v>
      </c>
      <c r="J1376">
        <v>126</v>
      </c>
      <c r="K1376" t="s">
        <v>952</v>
      </c>
      <c r="L1376" t="s">
        <v>54</v>
      </c>
      <c r="M1376" t="b">
        <v>0</v>
      </c>
      <c r="N1376">
        <v>112</v>
      </c>
      <c r="T1376">
        <v>112</v>
      </c>
      <c r="U1376" t="s">
        <v>1887</v>
      </c>
      <c r="V1376" t="s">
        <v>2763</v>
      </c>
      <c r="W1376" t="s">
        <v>1982</v>
      </c>
      <c r="X1376" t="s">
        <v>2762</v>
      </c>
      <c r="Y1376" t="b">
        <v>1</v>
      </c>
      <c r="Z1376">
        <v>2</v>
      </c>
      <c r="AA1376" t="s">
        <v>976</v>
      </c>
    </row>
    <row r="1377" spans="1:27" x14ac:dyDescent="0.2">
      <c r="A1377" t="s">
        <v>1124</v>
      </c>
      <c r="B1377">
        <v>148711</v>
      </c>
      <c r="C1377">
        <v>101</v>
      </c>
      <c r="D1377" t="s">
        <v>1890</v>
      </c>
      <c r="E1377" t="s">
        <v>1891</v>
      </c>
      <c r="F1377" t="s">
        <v>58</v>
      </c>
      <c r="G1377" s="1">
        <v>45950</v>
      </c>
      <c r="H1377" s="1">
        <v>45783</v>
      </c>
      <c r="I1377">
        <v>113</v>
      </c>
      <c r="J1377">
        <v>126</v>
      </c>
      <c r="K1377" t="s">
        <v>952</v>
      </c>
      <c r="L1377" t="s">
        <v>54</v>
      </c>
      <c r="M1377" t="b">
        <v>0</v>
      </c>
      <c r="N1377">
        <v>112</v>
      </c>
      <c r="T1377">
        <v>112</v>
      </c>
      <c r="U1377" t="s">
        <v>1887</v>
      </c>
      <c r="X1377" t="s">
        <v>2764</v>
      </c>
      <c r="Y1377" t="b">
        <v>1</v>
      </c>
      <c r="AA1377" t="s">
        <v>952</v>
      </c>
    </row>
    <row r="1378" spans="1:27" x14ac:dyDescent="0.2">
      <c r="A1378" t="s">
        <v>1439</v>
      </c>
      <c r="B1378">
        <v>467886</v>
      </c>
      <c r="C1378">
        <v>14</v>
      </c>
      <c r="D1378" t="s">
        <v>1890</v>
      </c>
      <c r="E1378" t="s">
        <v>1891</v>
      </c>
      <c r="F1378" t="s">
        <v>76</v>
      </c>
      <c r="G1378" s="1">
        <v>44141</v>
      </c>
      <c r="I1378">
        <v>14</v>
      </c>
      <c r="K1378" t="s">
        <v>952</v>
      </c>
      <c r="L1378" t="s">
        <v>973</v>
      </c>
      <c r="M1378" t="b">
        <v>0</v>
      </c>
      <c r="O1378">
        <v>14</v>
      </c>
      <c r="T1378">
        <v>14</v>
      </c>
      <c r="U1378" t="s">
        <v>1887</v>
      </c>
      <c r="V1378" t="s">
        <v>2765</v>
      </c>
      <c r="W1378" t="s">
        <v>1995</v>
      </c>
      <c r="X1378" t="s">
        <v>1916</v>
      </c>
      <c r="Y1378" t="b">
        <v>1</v>
      </c>
      <c r="Z1378">
        <v>14</v>
      </c>
      <c r="AA1378" t="s">
        <v>976</v>
      </c>
    </row>
    <row r="1379" spans="1:27" x14ac:dyDescent="0.2">
      <c r="A1379" t="s">
        <v>1439</v>
      </c>
      <c r="B1379">
        <v>467886</v>
      </c>
      <c r="C1379">
        <v>14</v>
      </c>
      <c r="D1379" t="s">
        <v>1890</v>
      </c>
      <c r="E1379" t="s">
        <v>1891</v>
      </c>
      <c r="F1379" t="s">
        <v>76</v>
      </c>
      <c r="G1379" s="1">
        <v>44141</v>
      </c>
      <c r="I1379">
        <v>14</v>
      </c>
      <c r="K1379" t="s">
        <v>952</v>
      </c>
      <c r="L1379" t="s">
        <v>973</v>
      </c>
      <c r="M1379" t="b">
        <v>0</v>
      </c>
      <c r="O1379">
        <v>14</v>
      </c>
      <c r="T1379">
        <v>14</v>
      </c>
      <c r="U1379" t="s">
        <v>1887</v>
      </c>
      <c r="X1379" t="s">
        <v>1916</v>
      </c>
      <c r="Y1379" t="b">
        <v>1</v>
      </c>
      <c r="AA1379" t="s">
        <v>952</v>
      </c>
    </row>
    <row r="1380" spans="1:27" x14ac:dyDescent="0.2">
      <c r="A1380" t="s">
        <v>331</v>
      </c>
      <c r="B1380">
        <v>155722</v>
      </c>
      <c r="C1380">
        <v>10</v>
      </c>
      <c r="D1380" t="s">
        <v>1890</v>
      </c>
      <c r="E1380" t="s">
        <v>1891</v>
      </c>
      <c r="F1380" t="s">
        <v>76</v>
      </c>
      <c r="G1380" s="1">
        <v>45344</v>
      </c>
      <c r="H1380" s="1">
        <v>45919</v>
      </c>
      <c r="J1380">
        <v>24</v>
      </c>
      <c r="K1380" t="s">
        <v>53</v>
      </c>
      <c r="L1380" t="s">
        <v>54</v>
      </c>
      <c r="M1380" t="b">
        <v>1</v>
      </c>
      <c r="N1380">
        <v>13</v>
      </c>
      <c r="P1380">
        <v>13</v>
      </c>
      <c r="T1380">
        <v>26</v>
      </c>
      <c r="U1380" t="s">
        <v>1887</v>
      </c>
      <c r="V1380" t="s">
        <v>2766</v>
      </c>
      <c r="W1380" t="s">
        <v>1887</v>
      </c>
      <c r="X1380" t="s">
        <v>2405</v>
      </c>
      <c r="Y1380" t="b">
        <v>1</v>
      </c>
      <c r="Z1380">
        <v>13</v>
      </c>
      <c r="AA1380" t="s">
        <v>976</v>
      </c>
    </row>
    <row r="1381" spans="1:27" x14ac:dyDescent="0.2">
      <c r="A1381" t="s">
        <v>331</v>
      </c>
      <c r="B1381">
        <v>155722</v>
      </c>
      <c r="C1381">
        <v>10</v>
      </c>
      <c r="D1381" t="s">
        <v>1890</v>
      </c>
      <c r="E1381" t="s">
        <v>1891</v>
      </c>
      <c r="F1381" t="s">
        <v>76</v>
      </c>
      <c r="G1381" s="1">
        <v>45344</v>
      </c>
      <c r="H1381" s="1">
        <v>45919</v>
      </c>
      <c r="J1381">
        <v>24</v>
      </c>
      <c r="K1381" t="s">
        <v>53</v>
      </c>
      <c r="L1381" t="s">
        <v>54</v>
      </c>
      <c r="M1381" t="b">
        <v>1</v>
      </c>
      <c r="N1381">
        <v>13</v>
      </c>
      <c r="P1381">
        <v>13</v>
      </c>
      <c r="T1381">
        <v>26</v>
      </c>
      <c r="U1381" t="s">
        <v>1887</v>
      </c>
      <c r="V1381" t="s">
        <v>2767</v>
      </c>
      <c r="W1381" t="s">
        <v>1887</v>
      </c>
      <c r="X1381" t="s">
        <v>2405</v>
      </c>
      <c r="Y1381" t="b">
        <v>1</v>
      </c>
      <c r="Z1381">
        <v>13</v>
      </c>
      <c r="AA1381" t="s">
        <v>976</v>
      </c>
    </row>
    <row r="1382" spans="1:27" x14ac:dyDescent="0.2">
      <c r="A1382" t="s">
        <v>331</v>
      </c>
      <c r="B1382">
        <v>155722</v>
      </c>
      <c r="C1382">
        <v>10</v>
      </c>
      <c r="D1382" t="s">
        <v>1890</v>
      </c>
      <c r="E1382" t="s">
        <v>1891</v>
      </c>
      <c r="F1382" t="s">
        <v>76</v>
      </c>
      <c r="G1382" s="1">
        <v>45344</v>
      </c>
      <c r="H1382" s="1">
        <v>45919</v>
      </c>
      <c r="J1382">
        <v>24</v>
      </c>
      <c r="K1382" t="s">
        <v>53</v>
      </c>
      <c r="L1382" t="s">
        <v>54</v>
      </c>
      <c r="M1382" t="b">
        <v>1</v>
      </c>
      <c r="N1382">
        <v>13</v>
      </c>
      <c r="P1382">
        <v>13</v>
      </c>
      <c r="T1382">
        <v>26</v>
      </c>
      <c r="U1382" t="s">
        <v>1887</v>
      </c>
      <c r="X1382" t="s">
        <v>2405</v>
      </c>
      <c r="Y1382" t="b">
        <v>1</v>
      </c>
      <c r="AA1382" t="s">
        <v>53</v>
      </c>
    </row>
    <row r="1383" spans="1:27" x14ac:dyDescent="0.2">
      <c r="A1383" t="s">
        <v>482</v>
      </c>
      <c r="B1383">
        <v>328345</v>
      </c>
      <c r="C1383">
        <v>10</v>
      </c>
      <c r="D1383" t="s">
        <v>1890</v>
      </c>
      <c r="E1383" t="s">
        <v>1891</v>
      </c>
      <c r="F1383" t="s">
        <v>76</v>
      </c>
      <c r="G1383" s="1">
        <v>45727</v>
      </c>
      <c r="J1383">
        <v>1</v>
      </c>
      <c r="K1383" t="s">
        <v>53</v>
      </c>
      <c r="L1383" t="s">
        <v>68</v>
      </c>
      <c r="M1383" t="b">
        <v>0</v>
      </c>
      <c r="P1383">
        <v>1</v>
      </c>
      <c r="T1383">
        <v>1</v>
      </c>
      <c r="U1383" t="s">
        <v>1887</v>
      </c>
      <c r="V1383" t="s">
        <v>2768</v>
      </c>
      <c r="W1383" t="s">
        <v>1928</v>
      </c>
      <c r="X1383" t="s">
        <v>1929</v>
      </c>
      <c r="Y1383" t="b">
        <v>1</v>
      </c>
      <c r="Z1383">
        <v>1</v>
      </c>
      <c r="AA1383" t="s">
        <v>976</v>
      </c>
    </row>
    <row r="1384" spans="1:27" x14ac:dyDescent="0.2">
      <c r="A1384" t="s">
        <v>482</v>
      </c>
      <c r="B1384">
        <v>328345</v>
      </c>
      <c r="C1384">
        <v>10</v>
      </c>
      <c r="D1384" t="s">
        <v>1890</v>
      </c>
      <c r="E1384" t="s">
        <v>1891</v>
      </c>
      <c r="F1384" t="s">
        <v>76</v>
      </c>
      <c r="G1384" s="1">
        <v>45727</v>
      </c>
      <c r="J1384">
        <v>1</v>
      </c>
      <c r="K1384" t="s">
        <v>53</v>
      </c>
      <c r="L1384" t="s">
        <v>68</v>
      </c>
      <c r="M1384" t="b">
        <v>0</v>
      </c>
      <c r="P1384">
        <v>1</v>
      </c>
      <c r="T1384">
        <v>1</v>
      </c>
      <c r="U1384" t="s">
        <v>1887</v>
      </c>
      <c r="X1384" t="s">
        <v>1929</v>
      </c>
      <c r="Y1384" t="b">
        <v>1</v>
      </c>
      <c r="AA1384" t="s">
        <v>53</v>
      </c>
    </row>
    <row r="1385" spans="1:27" x14ac:dyDescent="0.2">
      <c r="A1385" t="s">
        <v>1520</v>
      </c>
      <c r="B1385">
        <v>319579</v>
      </c>
      <c r="C1385">
        <v>21</v>
      </c>
      <c r="D1385" t="s">
        <v>1890</v>
      </c>
      <c r="E1385" t="s">
        <v>1891</v>
      </c>
      <c r="F1385" t="s">
        <v>76</v>
      </c>
      <c r="G1385" s="1">
        <v>45097</v>
      </c>
      <c r="I1385">
        <v>9</v>
      </c>
      <c r="J1385">
        <v>8</v>
      </c>
      <c r="K1385" t="s">
        <v>53</v>
      </c>
      <c r="L1385" t="s">
        <v>973</v>
      </c>
      <c r="M1385" t="b">
        <v>0</v>
      </c>
      <c r="O1385">
        <v>8</v>
      </c>
      <c r="T1385">
        <v>8</v>
      </c>
      <c r="U1385" t="s">
        <v>1887</v>
      </c>
      <c r="V1385" t="s">
        <v>2769</v>
      </c>
      <c r="W1385" t="s">
        <v>1997</v>
      </c>
      <c r="X1385" t="s">
        <v>1937</v>
      </c>
      <c r="Y1385" t="b">
        <v>1</v>
      </c>
      <c r="Z1385">
        <v>8</v>
      </c>
      <c r="AA1385" t="s">
        <v>976</v>
      </c>
    </row>
    <row r="1386" spans="1:27" x14ac:dyDescent="0.2">
      <c r="A1386" t="s">
        <v>1520</v>
      </c>
      <c r="B1386">
        <v>319579</v>
      </c>
      <c r="C1386">
        <v>21</v>
      </c>
      <c r="D1386" t="s">
        <v>1890</v>
      </c>
      <c r="E1386" t="s">
        <v>1891</v>
      </c>
      <c r="F1386" t="s">
        <v>76</v>
      </c>
      <c r="G1386" s="1">
        <v>45097</v>
      </c>
      <c r="I1386">
        <v>9</v>
      </c>
      <c r="J1386">
        <v>8</v>
      </c>
      <c r="K1386" t="s">
        <v>53</v>
      </c>
      <c r="L1386" t="s">
        <v>973</v>
      </c>
      <c r="M1386" t="b">
        <v>0</v>
      </c>
      <c r="O1386">
        <v>8</v>
      </c>
      <c r="T1386">
        <v>8</v>
      </c>
      <c r="U1386" t="s">
        <v>1887</v>
      </c>
      <c r="X1386" t="s">
        <v>1937</v>
      </c>
      <c r="Y1386" t="b">
        <v>1</v>
      </c>
      <c r="AA1386" t="s">
        <v>952</v>
      </c>
    </row>
    <row r="1387" spans="1:27" x14ac:dyDescent="0.2">
      <c r="A1387" t="s">
        <v>1520</v>
      </c>
      <c r="B1387">
        <v>319579</v>
      </c>
      <c r="C1387">
        <v>21</v>
      </c>
      <c r="D1387" t="s">
        <v>1890</v>
      </c>
      <c r="E1387" t="s">
        <v>1891</v>
      </c>
      <c r="F1387" t="s">
        <v>76</v>
      </c>
      <c r="G1387" s="1">
        <v>45097</v>
      </c>
      <c r="I1387">
        <v>9</v>
      </c>
      <c r="J1387">
        <v>8</v>
      </c>
      <c r="K1387" t="s">
        <v>53</v>
      </c>
      <c r="L1387" t="s">
        <v>973</v>
      </c>
      <c r="M1387" t="b">
        <v>0</v>
      </c>
      <c r="O1387">
        <v>8</v>
      </c>
      <c r="T1387">
        <v>8</v>
      </c>
      <c r="U1387" t="s">
        <v>1887</v>
      </c>
      <c r="X1387" t="s">
        <v>2602</v>
      </c>
      <c r="Y1387" t="b">
        <v>1</v>
      </c>
      <c r="AA1387" t="s">
        <v>952</v>
      </c>
    </row>
    <row r="1388" spans="1:27" x14ac:dyDescent="0.2">
      <c r="A1388" t="s">
        <v>1520</v>
      </c>
      <c r="B1388">
        <v>319579</v>
      </c>
      <c r="C1388">
        <v>21</v>
      </c>
      <c r="D1388" t="s">
        <v>1890</v>
      </c>
      <c r="E1388" t="s">
        <v>1891</v>
      </c>
      <c r="F1388" t="s">
        <v>76</v>
      </c>
      <c r="G1388" s="1">
        <v>45097</v>
      </c>
      <c r="I1388">
        <v>9</v>
      </c>
      <c r="J1388">
        <v>8</v>
      </c>
      <c r="K1388" t="s">
        <v>53</v>
      </c>
      <c r="L1388" t="s">
        <v>973</v>
      </c>
      <c r="M1388" t="b">
        <v>0</v>
      </c>
      <c r="O1388">
        <v>8</v>
      </c>
      <c r="T1388">
        <v>8</v>
      </c>
      <c r="U1388" t="s">
        <v>1887</v>
      </c>
      <c r="X1388" t="s">
        <v>1910</v>
      </c>
      <c r="Y1388" t="b">
        <v>1</v>
      </c>
      <c r="AA1388" t="s">
        <v>53</v>
      </c>
    </row>
    <row r="1389" spans="1:27" x14ac:dyDescent="0.2">
      <c r="A1389" t="s">
        <v>1704</v>
      </c>
      <c r="B1389">
        <v>116451</v>
      </c>
      <c r="C1389">
        <v>34</v>
      </c>
      <c r="D1389" t="s">
        <v>1890</v>
      </c>
      <c r="E1389" t="s">
        <v>1891</v>
      </c>
      <c r="F1389" t="s">
        <v>76</v>
      </c>
      <c r="G1389" s="1">
        <v>45048</v>
      </c>
      <c r="I1389">
        <v>31</v>
      </c>
      <c r="J1389">
        <v>35</v>
      </c>
      <c r="K1389" t="s">
        <v>53</v>
      </c>
      <c r="L1389" t="s">
        <v>973</v>
      </c>
      <c r="M1389" t="b">
        <v>0</v>
      </c>
      <c r="O1389">
        <v>22</v>
      </c>
      <c r="T1389">
        <v>22</v>
      </c>
      <c r="U1389" t="s">
        <v>1887</v>
      </c>
      <c r="V1389" t="s">
        <v>2770</v>
      </c>
      <c r="W1389" t="s">
        <v>1912</v>
      </c>
      <c r="X1389" t="s">
        <v>1916</v>
      </c>
      <c r="Y1389" t="b">
        <v>1</v>
      </c>
      <c r="Z1389">
        <v>22</v>
      </c>
      <c r="AA1389" t="s">
        <v>976</v>
      </c>
    </row>
    <row r="1390" spans="1:27" x14ac:dyDescent="0.2">
      <c r="A1390" t="s">
        <v>1704</v>
      </c>
      <c r="B1390">
        <v>116451</v>
      </c>
      <c r="C1390">
        <v>34</v>
      </c>
      <c r="D1390" t="s">
        <v>1890</v>
      </c>
      <c r="E1390" t="s">
        <v>1891</v>
      </c>
      <c r="F1390" t="s">
        <v>76</v>
      </c>
      <c r="G1390" s="1">
        <v>45048</v>
      </c>
      <c r="I1390">
        <v>31</v>
      </c>
      <c r="J1390">
        <v>35</v>
      </c>
      <c r="K1390" t="s">
        <v>53</v>
      </c>
      <c r="L1390" t="s">
        <v>973</v>
      </c>
      <c r="M1390" t="b">
        <v>0</v>
      </c>
      <c r="O1390">
        <v>22</v>
      </c>
      <c r="T1390">
        <v>22</v>
      </c>
      <c r="U1390" t="s">
        <v>1887</v>
      </c>
      <c r="X1390" t="s">
        <v>1916</v>
      </c>
      <c r="Y1390" t="b">
        <v>1</v>
      </c>
      <c r="AA1390" t="s">
        <v>952</v>
      </c>
    </row>
    <row r="1391" spans="1:27" x14ac:dyDescent="0.2">
      <c r="A1391" t="s">
        <v>1704</v>
      </c>
      <c r="B1391">
        <v>116451</v>
      </c>
      <c r="C1391">
        <v>34</v>
      </c>
      <c r="D1391" t="s">
        <v>1890</v>
      </c>
      <c r="E1391" t="s">
        <v>1891</v>
      </c>
      <c r="F1391" t="s">
        <v>76</v>
      </c>
      <c r="G1391" s="1">
        <v>45048</v>
      </c>
      <c r="I1391">
        <v>31</v>
      </c>
      <c r="J1391">
        <v>35</v>
      </c>
      <c r="K1391" t="s">
        <v>53</v>
      </c>
      <c r="L1391" t="s">
        <v>973</v>
      </c>
      <c r="M1391" t="b">
        <v>0</v>
      </c>
      <c r="O1391">
        <v>22</v>
      </c>
      <c r="T1391">
        <v>22</v>
      </c>
      <c r="U1391" t="s">
        <v>1887</v>
      </c>
      <c r="X1391" t="s">
        <v>2039</v>
      </c>
      <c r="Y1391" t="b">
        <v>1</v>
      </c>
      <c r="AA1391" t="s">
        <v>952</v>
      </c>
    </row>
    <row r="1392" spans="1:27" x14ac:dyDescent="0.2">
      <c r="A1392" t="s">
        <v>1704</v>
      </c>
      <c r="B1392">
        <v>116451</v>
      </c>
      <c r="C1392">
        <v>34</v>
      </c>
      <c r="D1392" t="s">
        <v>1890</v>
      </c>
      <c r="E1392" t="s">
        <v>1891</v>
      </c>
      <c r="F1392" t="s">
        <v>76</v>
      </c>
      <c r="G1392" s="1">
        <v>45048</v>
      </c>
      <c r="I1392">
        <v>31</v>
      </c>
      <c r="J1392">
        <v>35</v>
      </c>
      <c r="K1392" t="s">
        <v>53</v>
      </c>
      <c r="L1392" t="s">
        <v>973</v>
      </c>
      <c r="M1392" t="b">
        <v>0</v>
      </c>
      <c r="O1392">
        <v>22</v>
      </c>
      <c r="T1392">
        <v>22</v>
      </c>
      <c r="U1392" t="s">
        <v>1887</v>
      </c>
      <c r="X1392" t="s">
        <v>2308</v>
      </c>
      <c r="Y1392" t="b">
        <v>1</v>
      </c>
      <c r="AA1392" t="s">
        <v>53</v>
      </c>
    </row>
    <row r="1393" spans="1:27" x14ac:dyDescent="0.2">
      <c r="A1393" t="s">
        <v>870</v>
      </c>
      <c r="B1393">
        <v>153097</v>
      </c>
      <c r="C1393">
        <v>51</v>
      </c>
      <c r="D1393" t="s">
        <v>1890</v>
      </c>
      <c r="E1393" t="s">
        <v>1891</v>
      </c>
      <c r="F1393" t="s">
        <v>71</v>
      </c>
      <c r="G1393" s="1">
        <v>45783</v>
      </c>
      <c r="I1393">
        <v>3</v>
      </c>
      <c r="J1393">
        <v>40</v>
      </c>
      <c r="K1393" t="s">
        <v>53</v>
      </c>
      <c r="L1393" t="s">
        <v>68</v>
      </c>
      <c r="M1393" t="b">
        <v>0</v>
      </c>
      <c r="P1393">
        <v>38</v>
      </c>
      <c r="T1393">
        <v>38</v>
      </c>
      <c r="U1393" t="s">
        <v>1887</v>
      </c>
      <c r="V1393" t="s">
        <v>2771</v>
      </c>
      <c r="W1393" t="s">
        <v>1897</v>
      </c>
      <c r="X1393" t="s">
        <v>1898</v>
      </c>
      <c r="Y1393" t="b">
        <v>1</v>
      </c>
      <c r="Z1393">
        <v>38</v>
      </c>
      <c r="AA1393" t="s">
        <v>976</v>
      </c>
    </row>
    <row r="1394" spans="1:27" x14ac:dyDescent="0.2">
      <c r="A1394" t="s">
        <v>870</v>
      </c>
      <c r="B1394">
        <v>153097</v>
      </c>
      <c r="C1394">
        <v>51</v>
      </c>
      <c r="D1394" t="s">
        <v>1890</v>
      </c>
      <c r="E1394" t="s">
        <v>1891</v>
      </c>
      <c r="F1394" t="s">
        <v>71</v>
      </c>
      <c r="G1394" s="1">
        <v>45783</v>
      </c>
      <c r="I1394">
        <v>3</v>
      </c>
      <c r="J1394">
        <v>40</v>
      </c>
      <c r="K1394" t="s">
        <v>53</v>
      </c>
      <c r="L1394" t="s">
        <v>68</v>
      </c>
      <c r="M1394" t="b">
        <v>0</v>
      </c>
      <c r="P1394">
        <v>38</v>
      </c>
      <c r="T1394">
        <v>38</v>
      </c>
      <c r="U1394" t="s">
        <v>1887</v>
      </c>
      <c r="X1394" t="s">
        <v>2294</v>
      </c>
      <c r="Y1394" t="b">
        <v>1</v>
      </c>
      <c r="AA1394" t="s">
        <v>952</v>
      </c>
    </row>
    <row r="1395" spans="1:27" x14ac:dyDescent="0.2">
      <c r="A1395" t="s">
        <v>870</v>
      </c>
      <c r="B1395">
        <v>153097</v>
      </c>
      <c r="C1395">
        <v>51</v>
      </c>
      <c r="D1395" t="s">
        <v>1890</v>
      </c>
      <c r="E1395" t="s">
        <v>1891</v>
      </c>
      <c r="F1395" t="s">
        <v>71</v>
      </c>
      <c r="G1395" s="1">
        <v>45783</v>
      </c>
      <c r="I1395">
        <v>3</v>
      </c>
      <c r="J1395">
        <v>40</v>
      </c>
      <c r="K1395" t="s">
        <v>53</v>
      </c>
      <c r="L1395" t="s">
        <v>68</v>
      </c>
      <c r="M1395" t="b">
        <v>0</v>
      </c>
      <c r="P1395">
        <v>38</v>
      </c>
      <c r="T1395">
        <v>38</v>
      </c>
      <c r="U1395" t="s">
        <v>1887</v>
      </c>
      <c r="X1395" t="s">
        <v>1898</v>
      </c>
      <c r="Y1395" t="b">
        <v>1</v>
      </c>
      <c r="AA1395" t="s">
        <v>53</v>
      </c>
    </row>
    <row r="1396" spans="1:27" x14ac:dyDescent="0.2">
      <c r="A1396" t="s">
        <v>1785</v>
      </c>
      <c r="B1396">
        <v>109484</v>
      </c>
      <c r="C1396">
        <v>186</v>
      </c>
      <c r="D1396" t="s">
        <v>1890</v>
      </c>
      <c r="E1396" t="s">
        <v>1891</v>
      </c>
      <c r="F1396" t="s">
        <v>58</v>
      </c>
      <c r="G1396" s="1">
        <v>44365</v>
      </c>
      <c r="I1396">
        <v>211</v>
      </c>
      <c r="K1396" t="s">
        <v>952</v>
      </c>
      <c r="L1396" t="s">
        <v>973</v>
      </c>
      <c r="M1396" t="b">
        <v>0</v>
      </c>
      <c r="O1396">
        <v>372</v>
      </c>
      <c r="T1396">
        <v>372</v>
      </c>
      <c r="U1396" t="s">
        <v>1887</v>
      </c>
      <c r="V1396" t="s">
        <v>2772</v>
      </c>
      <c r="W1396" t="s">
        <v>2248</v>
      </c>
      <c r="X1396" t="s">
        <v>2023</v>
      </c>
      <c r="Y1396" t="b">
        <v>1</v>
      </c>
      <c r="Z1396">
        <v>186</v>
      </c>
      <c r="AA1396" t="s">
        <v>976</v>
      </c>
    </row>
    <row r="1397" spans="1:27" x14ac:dyDescent="0.2">
      <c r="A1397" t="s">
        <v>1785</v>
      </c>
      <c r="B1397">
        <v>109484</v>
      </c>
      <c r="C1397">
        <v>186</v>
      </c>
      <c r="D1397" t="s">
        <v>1890</v>
      </c>
      <c r="E1397" t="s">
        <v>1891</v>
      </c>
      <c r="F1397" t="s">
        <v>58</v>
      </c>
      <c r="G1397" s="1">
        <v>44365</v>
      </c>
      <c r="I1397">
        <v>211</v>
      </c>
      <c r="K1397" t="s">
        <v>952</v>
      </c>
      <c r="L1397" t="s">
        <v>973</v>
      </c>
      <c r="M1397" t="b">
        <v>0</v>
      </c>
      <c r="O1397">
        <v>372</v>
      </c>
      <c r="T1397">
        <v>372</v>
      </c>
      <c r="U1397" t="s">
        <v>1887</v>
      </c>
      <c r="V1397" t="s">
        <v>2773</v>
      </c>
      <c r="W1397" t="s">
        <v>2025</v>
      </c>
      <c r="X1397" t="s">
        <v>2023</v>
      </c>
      <c r="Y1397" t="b">
        <v>1</v>
      </c>
      <c r="Z1397">
        <v>186</v>
      </c>
      <c r="AA1397" t="s">
        <v>976</v>
      </c>
    </row>
    <row r="1398" spans="1:27" x14ac:dyDescent="0.2">
      <c r="A1398" t="s">
        <v>1785</v>
      </c>
      <c r="B1398">
        <v>109484</v>
      </c>
      <c r="C1398">
        <v>186</v>
      </c>
      <c r="D1398" t="s">
        <v>1890</v>
      </c>
      <c r="E1398" t="s">
        <v>1891</v>
      </c>
      <c r="F1398" t="s">
        <v>58</v>
      </c>
      <c r="G1398" s="1">
        <v>44365</v>
      </c>
      <c r="I1398">
        <v>211</v>
      </c>
      <c r="K1398" t="s">
        <v>952</v>
      </c>
      <c r="L1398" t="s">
        <v>973</v>
      </c>
      <c r="M1398" t="b">
        <v>0</v>
      </c>
      <c r="O1398">
        <v>372</v>
      </c>
      <c r="T1398">
        <v>372</v>
      </c>
      <c r="U1398" t="s">
        <v>1887</v>
      </c>
      <c r="X1398" t="s">
        <v>2023</v>
      </c>
      <c r="Y1398" t="b">
        <v>1</v>
      </c>
      <c r="AA1398" t="s">
        <v>952</v>
      </c>
    </row>
    <row r="1399" spans="1:27" x14ac:dyDescent="0.2">
      <c r="A1399" t="s">
        <v>1007</v>
      </c>
      <c r="B1399">
        <v>107277</v>
      </c>
      <c r="C1399">
        <v>35</v>
      </c>
      <c r="D1399" t="s">
        <v>1890</v>
      </c>
      <c r="E1399" t="s">
        <v>1891</v>
      </c>
      <c r="F1399" t="s">
        <v>76</v>
      </c>
      <c r="G1399" s="1">
        <v>45317</v>
      </c>
      <c r="I1399">
        <v>36</v>
      </c>
      <c r="K1399" t="s">
        <v>952</v>
      </c>
      <c r="L1399" t="s">
        <v>54</v>
      </c>
      <c r="M1399" t="b">
        <v>0</v>
      </c>
      <c r="N1399">
        <v>30</v>
      </c>
      <c r="T1399">
        <v>30</v>
      </c>
      <c r="U1399" t="s">
        <v>1887</v>
      </c>
      <c r="V1399" t="s">
        <v>2774</v>
      </c>
      <c r="W1399" t="s">
        <v>2775</v>
      </c>
      <c r="X1399" t="s">
        <v>2039</v>
      </c>
      <c r="Y1399" t="b">
        <v>1</v>
      </c>
      <c r="Z1399">
        <v>30</v>
      </c>
      <c r="AA1399" t="s">
        <v>976</v>
      </c>
    </row>
    <row r="1400" spans="1:27" x14ac:dyDescent="0.2">
      <c r="A1400" t="s">
        <v>1007</v>
      </c>
      <c r="B1400">
        <v>107277</v>
      </c>
      <c r="C1400">
        <v>35</v>
      </c>
      <c r="D1400" t="s">
        <v>1890</v>
      </c>
      <c r="E1400" t="s">
        <v>1891</v>
      </c>
      <c r="F1400" t="s">
        <v>76</v>
      </c>
      <c r="G1400" s="1">
        <v>45317</v>
      </c>
      <c r="I1400">
        <v>36</v>
      </c>
      <c r="K1400" t="s">
        <v>952</v>
      </c>
      <c r="L1400" t="s">
        <v>54</v>
      </c>
      <c r="M1400" t="b">
        <v>0</v>
      </c>
      <c r="N1400">
        <v>30</v>
      </c>
      <c r="T1400">
        <v>30</v>
      </c>
      <c r="U1400" t="s">
        <v>1887</v>
      </c>
      <c r="X1400" t="s">
        <v>2039</v>
      </c>
      <c r="Y1400" t="b">
        <v>1</v>
      </c>
      <c r="AA1400" t="s">
        <v>952</v>
      </c>
    </row>
    <row r="1401" spans="1:27" x14ac:dyDescent="0.2">
      <c r="A1401" t="s">
        <v>653</v>
      </c>
      <c r="B1401">
        <v>106516</v>
      </c>
      <c r="C1401">
        <v>86</v>
      </c>
      <c r="D1401" t="s">
        <v>1890</v>
      </c>
      <c r="E1401" t="s">
        <v>1891</v>
      </c>
      <c r="F1401" t="s">
        <v>71</v>
      </c>
      <c r="G1401" s="1">
        <v>45105</v>
      </c>
      <c r="J1401">
        <v>82</v>
      </c>
      <c r="K1401" t="s">
        <v>53</v>
      </c>
      <c r="L1401" t="s">
        <v>54</v>
      </c>
      <c r="M1401" t="b">
        <v>0</v>
      </c>
      <c r="N1401">
        <v>80</v>
      </c>
      <c r="T1401">
        <v>80</v>
      </c>
      <c r="U1401" t="s">
        <v>1887</v>
      </c>
      <c r="V1401" t="s">
        <v>2776</v>
      </c>
      <c r="W1401" t="s">
        <v>1953</v>
      </c>
      <c r="X1401" t="s">
        <v>2777</v>
      </c>
      <c r="Y1401" t="b">
        <v>1</v>
      </c>
      <c r="Z1401">
        <v>80</v>
      </c>
      <c r="AA1401" t="s">
        <v>976</v>
      </c>
    </row>
    <row r="1402" spans="1:27" x14ac:dyDescent="0.2">
      <c r="A1402" t="s">
        <v>653</v>
      </c>
      <c r="B1402">
        <v>106516</v>
      </c>
      <c r="C1402">
        <v>86</v>
      </c>
      <c r="D1402" t="s">
        <v>1890</v>
      </c>
      <c r="E1402" t="s">
        <v>1891</v>
      </c>
      <c r="F1402" t="s">
        <v>71</v>
      </c>
      <c r="G1402" s="1">
        <v>45105</v>
      </c>
      <c r="J1402">
        <v>82</v>
      </c>
      <c r="K1402" t="s">
        <v>53</v>
      </c>
      <c r="L1402" t="s">
        <v>54</v>
      </c>
      <c r="M1402" t="b">
        <v>0</v>
      </c>
      <c r="N1402">
        <v>80</v>
      </c>
      <c r="T1402">
        <v>80</v>
      </c>
      <c r="U1402" t="s">
        <v>1887</v>
      </c>
      <c r="X1402" t="s">
        <v>2777</v>
      </c>
      <c r="Y1402" t="b">
        <v>1</v>
      </c>
      <c r="AA1402" t="s">
        <v>53</v>
      </c>
    </row>
    <row r="1403" spans="1:27" x14ac:dyDescent="0.2">
      <c r="A1403" t="s">
        <v>828</v>
      </c>
      <c r="B1403">
        <v>110737</v>
      </c>
      <c r="C1403">
        <v>120</v>
      </c>
      <c r="D1403" t="s">
        <v>1890</v>
      </c>
      <c r="E1403" t="s">
        <v>1891</v>
      </c>
      <c r="F1403" t="s">
        <v>58</v>
      </c>
      <c r="G1403" s="1">
        <v>45288</v>
      </c>
      <c r="J1403">
        <v>124</v>
      </c>
      <c r="K1403" t="s">
        <v>53</v>
      </c>
      <c r="L1403" t="s">
        <v>54</v>
      </c>
      <c r="M1403" t="b">
        <v>0</v>
      </c>
      <c r="N1403">
        <v>120</v>
      </c>
      <c r="T1403">
        <v>120</v>
      </c>
      <c r="U1403" t="s">
        <v>1887</v>
      </c>
      <c r="V1403" t="s">
        <v>2778</v>
      </c>
      <c r="W1403" t="s">
        <v>2306</v>
      </c>
      <c r="X1403" t="s">
        <v>2308</v>
      </c>
      <c r="Y1403" t="b">
        <v>1</v>
      </c>
      <c r="Z1403">
        <v>120</v>
      </c>
      <c r="AA1403" t="s">
        <v>976</v>
      </c>
    </row>
    <row r="1404" spans="1:27" x14ac:dyDescent="0.2">
      <c r="A1404" t="s">
        <v>828</v>
      </c>
      <c r="B1404">
        <v>110737</v>
      </c>
      <c r="C1404">
        <v>120</v>
      </c>
      <c r="D1404" t="s">
        <v>1890</v>
      </c>
      <c r="E1404" t="s">
        <v>1891</v>
      </c>
      <c r="F1404" t="s">
        <v>58</v>
      </c>
      <c r="G1404" s="1">
        <v>45288</v>
      </c>
      <c r="J1404">
        <v>124</v>
      </c>
      <c r="K1404" t="s">
        <v>53</v>
      </c>
      <c r="L1404" t="s">
        <v>54</v>
      </c>
      <c r="M1404" t="b">
        <v>0</v>
      </c>
      <c r="N1404">
        <v>120</v>
      </c>
      <c r="T1404">
        <v>120</v>
      </c>
      <c r="U1404" t="s">
        <v>1887</v>
      </c>
      <c r="X1404" t="s">
        <v>2045</v>
      </c>
      <c r="Y1404" t="b">
        <v>1</v>
      </c>
      <c r="AA1404" t="s">
        <v>53</v>
      </c>
    </row>
    <row r="1405" spans="1:27" x14ac:dyDescent="0.2">
      <c r="A1405" t="s">
        <v>438</v>
      </c>
      <c r="B1405">
        <v>133873</v>
      </c>
      <c r="C1405">
        <v>15</v>
      </c>
      <c r="D1405" t="s">
        <v>1890</v>
      </c>
      <c r="E1405" t="s">
        <v>1891</v>
      </c>
      <c r="F1405" t="s">
        <v>76</v>
      </c>
      <c r="G1405" s="1">
        <v>45846</v>
      </c>
      <c r="J1405">
        <v>5</v>
      </c>
      <c r="K1405" t="s">
        <v>53</v>
      </c>
      <c r="L1405" t="s">
        <v>68</v>
      </c>
      <c r="M1405" t="b">
        <v>0</v>
      </c>
      <c r="P1405">
        <v>5</v>
      </c>
      <c r="T1405">
        <v>5</v>
      </c>
      <c r="U1405" t="s">
        <v>1887</v>
      </c>
      <c r="V1405" t="s">
        <v>2779</v>
      </c>
      <c r="W1405" t="s">
        <v>1887</v>
      </c>
      <c r="X1405" t="s">
        <v>2107</v>
      </c>
      <c r="Y1405" t="b">
        <v>1</v>
      </c>
      <c r="Z1405">
        <v>5</v>
      </c>
      <c r="AA1405" t="s">
        <v>976</v>
      </c>
    </row>
    <row r="1406" spans="1:27" x14ac:dyDescent="0.2">
      <c r="A1406" t="s">
        <v>438</v>
      </c>
      <c r="B1406">
        <v>133873</v>
      </c>
      <c r="C1406">
        <v>15</v>
      </c>
      <c r="D1406" t="s">
        <v>1890</v>
      </c>
      <c r="E1406" t="s">
        <v>1891</v>
      </c>
      <c r="F1406" t="s">
        <v>76</v>
      </c>
      <c r="G1406" s="1">
        <v>45846</v>
      </c>
      <c r="J1406">
        <v>5</v>
      </c>
      <c r="K1406" t="s">
        <v>53</v>
      </c>
      <c r="L1406" t="s">
        <v>68</v>
      </c>
      <c r="M1406" t="b">
        <v>0</v>
      </c>
      <c r="P1406">
        <v>5</v>
      </c>
      <c r="T1406">
        <v>5</v>
      </c>
      <c r="U1406" t="s">
        <v>1887</v>
      </c>
      <c r="X1406" t="s">
        <v>2107</v>
      </c>
      <c r="Y1406" t="b">
        <v>1</v>
      </c>
      <c r="AA1406" t="s">
        <v>53</v>
      </c>
    </row>
    <row r="1407" spans="1:27" x14ac:dyDescent="0.2">
      <c r="A1407" t="s">
        <v>1174</v>
      </c>
      <c r="B1407">
        <v>466385</v>
      </c>
      <c r="C1407">
        <v>58</v>
      </c>
      <c r="D1407" t="s">
        <v>1890</v>
      </c>
      <c r="E1407" t="s">
        <v>1891</v>
      </c>
      <c r="F1407" t="s">
        <v>71</v>
      </c>
      <c r="G1407" s="1">
        <v>45279</v>
      </c>
      <c r="I1407">
        <v>56</v>
      </c>
      <c r="K1407" t="s">
        <v>952</v>
      </c>
      <c r="L1407" t="s">
        <v>54</v>
      </c>
      <c r="M1407" t="b">
        <v>0</v>
      </c>
      <c r="N1407">
        <v>55</v>
      </c>
      <c r="T1407">
        <v>55</v>
      </c>
      <c r="U1407" t="s">
        <v>1887</v>
      </c>
      <c r="V1407" t="s">
        <v>2780</v>
      </c>
      <c r="W1407" t="s">
        <v>2165</v>
      </c>
      <c r="X1407" t="s">
        <v>2166</v>
      </c>
      <c r="Y1407" t="b">
        <v>1</v>
      </c>
      <c r="Z1407">
        <v>55</v>
      </c>
      <c r="AA1407" t="s">
        <v>976</v>
      </c>
    </row>
    <row r="1408" spans="1:27" x14ac:dyDescent="0.2">
      <c r="A1408" t="s">
        <v>1174</v>
      </c>
      <c r="B1408">
        <v>466385</v>
      </c>
      <c r="C1408">
        <v>58</v>
      </c>
      <c r="D1408" t="s">
        <v>1890</v>
      </c>
      <c r="E1408" t="s">
        <v>1891</v>
      </c>
      <c r="F1408" t="s">
        <v>71</v>
      </c>
      <c r="G1408" s="1">
        <v>45279</v>
      </c>
      <c r="I1408">
        <v>56</v>
      </c>
      <c r="K1408" t="s">
        <v>952</v>
      </c>
      <c r="L1408" t="s">
        <v>54</v>
      </c>
      <c r="M1408" t="b">
        <v>0</v>
      </c>
      <c r="N1408">
        <v>55</v>
      </c>
      <c r="T1408">
        <v>55</v>
      </c>
      <c r="U1408" t="s">
        <v>1887</v>
      </c>
      <c r="X1408" t="s">
        <v>2166</v>
      </c>
      <c r="Y1408" t="b">
        <v>1</v>
      </c>
      <c r="AA1408" t="s">
        <v>952</v>
      </c>
    </row>
    <row r="1409" spans="1:27" x14ac:dyDescent="0.2">
      <c r="A1409" t="s">
        <v>1749</v>
      </c>
      <c r="B1409">
        <v>112021</v>
      </c>
      <c r="C1409">
        <v>25</v>
      </c>
      <c r="D1409" t="s">
        <v>1890</v>
      </c>
      <c r="E1409" t="s">
        <v>1891</v>
      </c>
      <c r="F1409" t="s">
        <v>76</v>
      </c>
      <c r="G1409" s="1">
        <v>45635</v>
      </c>
      <c r="I1409">
        <v>27</v>
      </c>
      <c r="J1409">
        <v>31</v>
      </c>
      <c r="K1409" t="s">
        <v>53</v>
      </c>
      <c r="L1409" t="s">
        <v>973</v>
      </c>
      <c r="M1409" t="b">
        <v>0</v>
      </c>
      <c r="O1409">
        <v>27</v>
      </c>
      <c r="T1409">
        <v>27</v>
      </c>
      <c r="U1409" t="s">
        <v>1887</v>
      </c>
      <c r="V1409" t="s">
        <v>2781</v>
      </c>
      <c r="W1409" t="s">
        <v>1889</v>
      </c>
      <c r="X1409" t="s">
        <v>1887</v>
      </c>
      <c r="Y1409" t="b">
        <v>1</v>
      </c>
      <c r="Z1409">
        <v>27</v>
      </c>
      <c r="AA1409" t="s">
        <v>976</v>
      </c>
    </row>
    <row r="1410" spans="1:27" x14ac:dyDescent="0.2">
      <c r="A1410" t="s">
        <v>1749</v>
      </c>
      <c r="B1410">
        <v>112021</v>
      </c>
      <c r="C1410">
        <v>25</v>
      </c>
      <c r="D1410" t="s">
        <v>1890</v>
      </c>
      <c r="E1410" t="s">
        <v>1891</v>
      </c>
      <c r="F1410" t="s">
        <v>76</v>
      </c>
      <c r="G1410" s="1">
        <v>45635</v>
      </c>
      <c r="I1410">
        <v>27</v>
      </c>
      <c r="J1410">
        <v>31</v>
      </c>
      <c r="K1410" t="s">
        <v>53</v>
      </c>
      <c r="L1410" t="s">
        <v>973</v>
      </c>
      <c r="M1410" t="b">
        <v>0</v>
      </c>
      <c r="O1410">
        <v>27</v>
      </c>
      <c r="T1410">
        <v>27</v>
      </c>
      <c r="U1410" t="s">
        <v>1887</v>
      </c>
      <c r="X1410" t="s">
        <v>1887</v>
      </c>
      <c r="Y1410" t="b">
        <v>1</v>
      </c>
      <c r="AA1410" t="s">
        <v>952</v>
      </c>
    </row>
    <row r="1411" spans="1:27" x14ac:dyDescent="0.2">
      <c r="A1411" t="s">
        <v>1749</v>
      </c>
      <c r="B1411">
        <v>112021</v>
      </c>
      <c r="C1411">
        <v>25</v>
      </c>
      <c r="D1411" t="s">
        <v>1890</v>
      </c>
      <c r="E1411" t="s">
        <v>1891</v>
      </c>
      <c r="F1411" t="s">
        <v>76</v>
      </c>
      <c r="G1411" s="1">
        <v>45635</v>
      </c>
      <c r="I1411">
        <v>27</v>
      </c>
      <c r="J1411">
        <v>31</v>
      </c>
      <c r="K1411" t="s">
        <v>53</v>
      </c>
      <c r="L1411" t="s">
        <v>973</v>
      </c>
      <c r="M1411" t="b">
        <v>0</v>
      </c>
      <c r="O1411">
        <v>27</v>
      </c>
      <c r="T1411">
        <v>27</v>
      </c>
      <c r="U1411" t="s">
        <v>1887</v>
      </c>
      <c r="X1411" t="s">
        <v>1929</v>
      </c>
      <c r="Y1411" t="b">
        <v>1</v>
      </c>
      <c r="AA1411" t="s">
        <v>53</v>
      </c>
    </row>
    <row r="1412" spans="1:27" x14ac:dyDescent="0.2">
      <c r="A1412" t="s">
        <v>827</v>
      </c>
      <c r="B1412">
        <v>111152</v>
      </c>
      <c r="C1412">
        <v>130</v>
      </c>
      <c r="D1412" t="s">
        <v>1890</v>
      </c>
      <c r="E1412" t="s">
        <v>1891</v>
      </c>
      <c r="F1412" t="s">
        <v>58</v>
      </c>
      <c r="G1412" s="1">
        <v>45638</v>
      </c>
      <c r="I1412">
        <v>147</v>
      </c>
      <c r="J1412">
        <v>155</v>
      </c>
      <c r="K1412" t="s">
        <v>53</v>
      </c>
      <c r="L1412" t="s">
        <v>54</v>
      </c>
      <c r="M1412" t="b">
        <v>0</v>
      </c>
      <c r="N1412">
        <v>150</v>
      </c>
      <c r="T1412">
        <v>150</v>
      </c>
      <c r="U1412" t="s">
        <v>1887</v>
      </c>
      <c r="V1412" t="s">
        <v>2782</v>
      </c>
      <c r="W1412" t="s">
        <v>1908</v>
      </c>
      <c r="X1412" t="s">
        <v>2319</v>
      </c>
      <c r="Y1412" t="b">
        <v>1</v>
      </c>
      <c r="Z1412">
        <v>150</v>
      </c>
      <c r="AA1412" t="s">
        <v>976</v>
      </c>
    </row>
    <row r="1413" spans="1:27" x14ac:dyDescent="0.2">
      <c r="A1413" t="s">
        <v>827</v>
      </c>
      <c r="B1413">
        <v>111152</v>
      </c>
      <c r="C1413">
        <v>130</v>
      </c>
      <c r="D1413" t="s">
        <v>1890</v>
      </c>
      <c r="E1413" t="s">
        <v>1891</v>
      </c>
      <c r="F1413" t="s">
        <v>58</v>
      </c>
      <c r="G1413" s="1">
        <v>45638</v>
      </c>
      <c r="I1413">
        <v>147</v>
      </c>
      <c r="J1413">
        <v>155</v>
      </c>
      <c r="K1413" t="s">
        <v>53</v>
      </c>
      <c r="L1413" t="s">
        <v>54</v>
      </c>
      <c r="M1413" t="b">
        <v>0</v>
      </c>
      <c r="N1413">
        <v>150</v>
      </c>
      <c r="T1413">
        <v>150</v>
      </c>
      <c r="U1413" t="s">
        <v>1887</v>
      </c>
      <c r="X1413" t="s">
        <v>2319</v>
      </c>
      <c r="Y1413" t="b">
        <v>1</v>
      </c>
      <c r="AA1413" t="s">
        <v>53</v>
      </c>
    </row>
    <row r="1414" spans="1:27" x14ac:dyDescent="0.2">
      <c r="A1414" t="s">
        <v>520</v>
      </c>
      <c r="B1414">
        <v>277916</v>
      </c>
      <c r="C1414">
        <v>7</v>
      </c>
      <c r="D1414" t="s">
        <v>1890</v>
      </c>
      <c r="E1414" t="s">
        <v>1891</v>
      </c>
      <c r="F1414" t="s">
        <v>76</v>
      </c>
      <c r="G1414" s="1">
        <v>45210</v>
      </c>
      <c r="J1414">
        <v>7</v>
      </c>
      <c r="K1414" t="s">
        <v>53</v>
      </c>
      <c r="L1414" t="s">
        <v>54</v>
      </c>
      <c r="M1414" t="b">
        <v>0</v>
      </c>
      <c r="N1414">
        <v>7</v>
      </c>
      <c r="T1414">
        <v>7</v>
      </c>
      <c r="U1414" t="s">
        <v>1887</v>
      </c>
      <c r="V1414" t="s">
        <v>2783</v>
      </c>
      <c r="W1414" t="s">
        <v>1992</v>
      </c>
      <c r="X1414" t="s">
        <v>1968</v>
      </c>
      <c r="Y1414" t="b">
        <v>1</v>
      </c>
      <c r="Z1414">
        <v>7</v>
      </c>
      <c r="AA1414" t="s">
        <v>976</v>
      </c>
    </row>
    <row r="1415" spans="1:27" x14ac:dyDescent="0.2">
      <c r="A1415" t="s">
        <v>520</v>
      </c>
      <c r="B1415">
        <v>277916</v>
      </c>
      <c r="C1415">
        <v>7</v>
      </c>
      <c r="D1415" t="s">
        <v>1890</v>
      </c>
      <c r="E1415" t="s">
        <v>1891</v>
      </c>
      <c r="F1415" t="s">
        <v>76</v>
      </c>
      <c r="G1415" s="1">
        <v>45210</v>
      </c>
      <c r="J1415">
        <v>7</v>
      </c>
      <c r="K1415" t="s">
        <v>53</v>
      </c>
      <c r="L1415" t="s">
        <v>54</v>
      </c>
      <c r="M1415" t="b">
        <v>0</v>
      </c>
      <c r="N1415">
        <v>7</v>
      </c>
      <c r="T1415">
        <v>7</v>
      </c>
      <c r="U1415" t="s">
        <v>1887</v>
      </c>
      <c r="X1415" t="s">
        <v>1968</v>
      </c>
      <c r="Y1415" t="b">
        <v>1</v>
      </c>
      <c r="AA1415" t="s">
        <v>53</v>
      </c>
    </row>
    <row r="1416" spans="1:27" x14ac:dyDescent="0.2">
      <c r="A1416" t="s">
        <v>627</v>
      </c>
      <c r="B1416">
        <v>310479</v>
      </c>
      <c r="C1416">
        <v>38</v>
      </c>
      <c r="D1416" t="s">
        <v>1890</v>
      </c>
      <c r="E1416" t="s">
        <v>1891</v>
      </c>
      <c r="F1416" t="s">
        <v>76</v>
      </c>
      <c r="G1416" s="1">
        <v>45282</v>
      </c>
      <c r="H1416" s="1">
        <v>45924</v>
      </c>
      <c r="J1416">
        <v>46</v>
      </c>
      <c r="K1416" t="s">
        <v>53</v>
      </c>
      <c r="L1416" t="s">
        <v>54</v>
      </c>
      <c r="M1416" t="b">
        <v>0</v>
      </c>
      <c r="N1416">
        <v>45</v>
      </c>
      <c r="T1416">
        <v>45</v>
      </c>
      <c r="U1416" t="s">
        <v>1887</v>
      </c>
      <c r="V1416" t="s">
        <v>2784</v>
      </c>
      <c r="W1416" t="s">
        <v>2043</v>
      </c>
      <c r="X1416" t="s">
        <v>1914</v>
      </c>
      <c r="Y1416" t="b">
        <v>1</v>
      </c>
      <c r="Z1416">
        <v>45</v>
      </c>
      <c r="AA1416" t="s">
        <v>976</v>
      </c>
    </row>
    <row r="1417" spans="1:27" x14ac:dyDescent="0.2">
      <c r="A1417" t="s">
        <v>627</v>
      </c>
      <c r="B1417">
        <v>310479</v>
      </c>
      <c r="C1417">
        <v>38</v>
      </c>
      <c r="D1417" t="s">
        <v>1890</v>
      </c>
      <c r="E1417" t="s">
        <v>1891</v>
      </c>
      <c r="F1417" t="s">
        <v>76</v>
      </c>
      <c r="G1417" s="1">
        <v>45282</v>
      </c>
      <c r="H1417" s="1">
        <v>45924</v>
      </c>
      <c r="J1417">
        <v>46</v>
      </c>
      <c r="K1417" t="s">
        <v>53</v>
      </c>
      <c r="L1417" t="s">
        <v>54</v>
      </c>
      <c r="M1417" t="b">
        <v>0</v>
      </c>
      <c r="N1417">
        <v>45</v>
      </c>
      <c r="T1417">
        <v>45</v>
      </c>
      <c r="U1417" t="s">
        <v>1887</v>
      </c>
      <c r="X1417" t="s">
        <v>2001</v>
      </c>
      <c r="Y1417" t="b">
        <v>1</v>
      </c>
      <c r="AA1417" t="s">
        <v>53</v>
      </c>
    </row>
    <row r="1418" spans="1:27" x14ac:dyDescent="0.2">
      <c r="A1418" t="s">
        <v>627</v>
      </c>
      <c r="B1418">
        <v>310479</v>
      </c>
      <c r="C1418">
        <v>38</v>
      </c>
      <c r="D1418" t="s">
        <v>1890</v>
      </c>
      <c r="E1418" t="s">
        <v>1891</v>
      </c>
      <c r="F1418" t="s">
        <v>76</v>
      </c>
      <c r="G1418" s="1">
        <v>45282</v>
      </c>
      <c r="H1418" s="1">
        <v>45924</v>
      </c>
      <c r="J1418">
        <v>46</v>
      </c>
      <c r="K1418" t="s">
        <v>53</v>
      </c>
      <c r="L1418" t="s">
        <v>54</v>
      </c>
      <c r="M1418" t="b">
        <v>0</v>
      </c>
      <c r="N1418">
        <v>45</v>
      </c>
      <c r="T1418">
        <v>45</v>
      </c>
      <c r="U1418" t="s">
        <v>1887</v>
      </c>
      <c r="X1418" t="s">
        <v>1914</v>
      </c>
      <c r="Y1418" t="b">
        <v>1</v>
      </c>
      <c r="AA1418" t="s">
        <v>53</v>
      </c>
    </row>
    <row r="1419" spans="1:27" x14ac:dyDescent="0.2">
      <c r="A1419" t="s">
        <v>1281</v>
      </c>
      <c r="B1419">
        <v>198540</v>
      </c>
      <c r="C1419">
        <v>22</v>
      </c>
      <c r="D1419" t="s">
        <v>1890</v>
      </c>
      <c r="E1419" t="s">
        <v>1891</v>
      </c>
      <c r="F1419" t="s">
        <v>76</v>
      </c>
      <c r="G1419" s="1">
        <v>45279</v>
      </c>
      <c r="I1419">
        <v>23</v>
      </c>
      <c r="K1419" t="s">
        <v>952</v>
      </c>
      <c r="L1419" t="s">
        <v>54</v>
      </c>
      <c r="M1419" t="b">
        <v>0</v>
      </c>
      <c r="N1419">
        <v>23</v>
      </c>
      <c r="T1419">
        <v>23</v>
      </c>
      <c r="U1419" t="s">
        <v>1887</v>
      </c>
      <c r="V1419" t="s">
        <v>2785</v>
      </c>
      <c r="W1419" t="s">
        <v>2775</v>
      </c>
      <c r="X1419" t="s">
        <v>2039</v>
      </c>
      <c r="Y1419" t="b">
        <v>1</v>
      </c>
      <c r="Z1419">
        <v>23</v>
      </c>
      <c r="AA1419" t="s">
        <v>976</v>
      </c>
    </row>
    <row r="1420" spans="1:27" x14ac:dyDescent="0.2">
      <c r="A1420" t="s">
        <v>1281</v>
      </c>
      <c r="B1420">
        <v>198540</v>
      </c>
      <c r="C1420">
        <v>22</v>
      </c>
      <c r="D1420" t="s">
        <v>1890</v>
      </c>
      <c r="E1420" t="s">
        <v>1891</v>
      </c>
      <c r="F1420" t="s">
        <v>76</v>
      </c>
      <c r="G1420" s="1">
        <v>45279</v>
      </c>
      <c r="I1420">
        <v>23</v>
      </c>
      <c r="K1420" t="s">
        <v>952</v>
      </c>
      <c r="L1420" t="s">
        <v>54</v>
      </c>
      <c r="M1420" t="b">
        <v>0</v>
      </c>
      <c r="N1420">
        <v>23</v>
      </c>
      <c r="T1420">
        <v>23</v>
      </c>
      <c r="U1420" t="s">
        <v>1887</v>
      </c>
      <c r="X1420" t="s">
        <v>2166</v>
      </c>
      <c r="Y1420" t="b">
        <v>1</v>
      </c>
      <c r="AA1420" t="s">
        <v>952</v>
      </c>
    </row>
    <row r="1421" spans="1:27" x14ac:dyDescent="0.2">
      <c r="A1421" t="s">
        <v>1006</v>
      </c>
      <c r="B1421">
        <v>107430</v>
      </c>
      <c r="C1421">
        <v>27</v>
      </c>
      <c r="D1421" t="s">
        <v>1890</v>
      </c>
      <c r="E1421" t="s">
        <v>1891</v>
      </c>
      <c r="F1421" t="s">
        <v>76</v>
      </c>
      <c r="G1421" s="1">
        <v>45562</v>
      </c>
      <c r="H1421" s="1">
        <v>45685</v>
      </c>
      <c r="I1421">
        <v>41</v>
      </c>
      <c r="J1421">
        <v>35</v>
      </c>
      <c r="K1421" t="s">
        <v>976</v>
      </c>
      <c r="L1421" t="s">
        <v>54</v>
      </c>
      <c r="M1421" t="b">
        <v>0</v>
      </c>
      <c r="N1421">
        <v>34</v>
      </c>
      <c r="T1421">
        <v>34</v>
      </c>
      <c r="U1421" t="s">
        <v>1887</v>
      </c>
      <c r="V1421" t="s">
        <v>2786</v>
      </c>
      <c r="W1421" t="s">
        <v>1940</v>
      </c>
      <c r="X1421" t="s">
        <v>2072</v>
      </c>
      <c r="Y1421" t="b">
        <v>1</v>
      </c>
      <c r="Z1421">
        <v>34</v>
      </c>
      <c r="AA1421" t="s">
        <v>976</v>
      </c>
    </row>
    <row r="1422" spans="1:27" x14ac:dyDescent="0.2">
      <c r="A1422" t="s">
        <v>1115</v>
      </c>
      <c r="B1422">
        <v>118166</v>
      </c>
      <c r="C1422">
        <v>125</v>
      </c>
      <c r="D1422" t="s">
        <v>1890</v>
      </c>
      <c r="E1422" t="s">
        <v>1891</v>
      </c>
      <c r="F1422" t="s">
        <v>58</v>
      </c>
      <c r="G1422" s="1">
        <v>45317</v>
      </c>
      <c r="I1422">
        <v>206</v>
      </c>
      <c r="K1422" t="s">
        <v>952</v>
      </c>
      <c r="L1422" t="s">
        <v>54</v>
      </c>
      <c r="M1422" t="b">
        <v>1</v>
      </c>
      <c r="N1422">
        <v>115</v>
      </c>
      <c r="O1422">
        <v>115</v>
      </c>
      <c r="T1422">
        <v>230</v>
      </c>
      <c r="U1422" t="s">
        <v>1887</v>
      </c>
      <c r="V1422" t="s">
        <v>2787</v>
      </c>
      <c r="W1422" t="s">
        <v>1997</v>
      </c>
      <c r="X1422" t="s">
        <v>1937</v>
      </c>
      <c r="Y1422" t="b">
        <v>1</v>
      </c>
      <c r="Z1422">
        <v>100</v>
      </c>
      <c r="AA1422" t="s">
        <v>976</v>
      </c>
    </row>
    <row r="1423" spans="1:27" x14ac:dyDescent="0.2">
      <c r="A1423" t="s">
        <v>1115</v>
      </c>
      <c r="B1423">
        <v>118166</v>
      </c>
      <c r="C1423">
        <v>125</v>
      </c>
      <c r="D1423" t="s">
        <v>1890</v>
      </c>
      <c r="E1423" t="s">
        <v>1891</v>
      </c>
      <c r="F1423" t="s">
        <v>58</v>
      </c>
      <c r="G1423" s="1">
        <v>45317</v>
      </c>
      <c r="I1423">
        <v>206</v>
      </c>
      <c r="K1423" t="s">
        <v>952</v>
      </c>
      <c r="L1423" t="s">
        <v>54</v>
      </c>
      <c r="M1423" t="b">
        <v>1</v>
      </c>
      <c r="N1423">
        <v>115</v>
      </c>
      <c r="O1423">
        <v>115</v>
      </c>
      <c r="T1423">
        <v>230</v>
      </c>
      <c r="U1423" t="s">
        <v>1887</v>
      </c>
      <c r="V1423" t="s">
        <v>2788</v>
      </c>
      <c r="W1423" t="s">
        <v>1997</v>
      </c>
      <c r="X1423" t="s">
        <v>1937</v>
      </c>
      <c r="Y1423" t="b">
        <v>1</v>
      </c>
      <c r="Z1423">
        <v>15</v>
      </c>
      <c r="AA1423" t="s">
        <v>976</v>
      </c>
    </row>
    <row r="1424" spans="1:27" x14ac:dyDescent="0.2">
      <c r="A1424" t="s">
        <v>1115</v>
      </c>
      <c r="B1424">
        <v>118166</v>
      </c>
      <c r="C1424">
        <v>125</v>
      </c>
      <c r="D1424" t="s">
        <v>1890</v>
      </c>
      <c r="E1424" t="s">
        <v>1891</v>
      </c>
      <c r="F1424" t="s">
        <v>58</v>
      </c>
      <c r="G1424" s="1">
        <v>45317</v>
      </c>
      <c r="I1424">
        <v>206</v>
      </c>
      <c r="K1424" t="s">
        <v>952</v>
      </c>
      <c r="L1424" t="s">
        <v>54</v>
      </c>
      <c r="M1424" t="b">
        <v>1</v>
      </c>
      <c r="N1424">
        <v>115</v>
      </c>
      <c r="O1424">
        <v>115</v>
      </c>
      <c r="T1424">
        <v>230</v>
      </c>
      <c r="U1424" t="s">
        <v>1887</v>
      </c>
      <c r="V1424" t="s">
        <v>2789</v>
      </c>
      <c r="W1424" t="s">
        <v>1982</v>
      </c>
      <c r="X1424" t="s">
        <v>2039</v>
      </c>
      <c r="Y1424" t="b">
        <v>1</v>
      </c>
      <c r="Z1424">
        <v>115</v>
      </c>
      <c r="AA1424" t="s">
        <v>976</v>
      </c>
    </row>
    <row r="1425" spans="1:27" x14ac:dyDescent="0.2">
      <c r="A1425" t="s">
        <v>1115</v>
      </c>
      <c r="B1425">
        <v>118166</v>
      </c>
      <c r="C1425">
        <v>125</v>
      </c>
      <c r="D1425" t="s">
        <v>1890</v>
      </c>
      <c r="E1425" t="s">
        <v>1891</v>
      </c>
      <c r="F1425" t="s">
        <v>58</v>
      </c>
      <c r="G1425" s="1">
        <v>45317</v>
      </c>
      <c r="I1425">
        <v>206</v>
      </c>
      <c r="K1425" t="s">
        <v>952</v>
      </c>
      <c r="L1425" t="s">
        <v>54</v>
      </c>
      <c r="M1425" t="b">
        <v>1</v>
      </c>
      <c r="N1425">
        <v>115</v>
      </c>
      <c r="O1425">
        <v>115</v>
      </c>
      <c r="T1425">
        <v>230</v>
      </c>
      <c r="U1425" t="s">
        <v>1887</v>
      </c>
      <c r="X1425" t="s">
        <v>1937</v>
      </c>
      <c r="Y1425" t="b">
        <v>1</v>
      </c>
      <c r="AA1425" t="s">
        <v>952</v>
      </c>
    </row>
    <row r="1426" spans="1:27" x14ac:dyDescent="0.2">
      <c r="A1426" t="s">
        <v>1115</v>
      </c>
      <c r="B1426">
        <v>118166</v>
      </c>
      <c r="C1426">
        <v>125</v>
      </c>
      <c r="D1426" t="s">
        <v>1890</v>
      </c>
      <c r="E1426" t="s">
        <v>1891</v>
      </c>
      <c r="F1426" t="s">
        <v>58</v>
      </c>
      <c r="G1426" s="1">
        <v>45317</v>
      </c>
      <c r="I1426">
        <v>206</v>
      </c>
      <c r="K1426" t="s">
        <v>952</v>
      </c>
      <c r="L1426" t="s">
        <v>54</v>
      </c>
      <c r="M1426" t="b">
        <v>1</v>
      </c>
      <c r="N1426">
        <v>115</v>
      </c>
      <c r="O1426">
        <v>115</v>
      </c>
      <c r="T1426">
        <v>230</v>
      </c>
      <c r="U1426" t="s">
        <v>1887</v>
      </c>
      <c r="X1426" t="s">
        <v>2039</v>
      </c>
      <c r="Y1426" t="b">
        <v>1</v>
      </c>
      <c r="AA1426" t="s">
        <v>952</v>
      </c>
    </row>
    <row r="1427" spans="1:27" x14ac:dyDescent="0.2">
      <c r="A1427" t="s">
        <v>434</v>
      </c>
      <c r="B1427">
        <v>472299</v>
      </c>
      <c r="C1427">
        <v>15</v>
      </c>
      <c r="D1427" t="s">
        <v>1890</v>
      </c>
      <c r="E1427" t="s">
        <v>1891</v>
      </c>
      <c r="F1427" t="s">
        <v>76</v>
      </c>
      <c r="G1427" s="1">
        <v>45706</v>
      </c>
      <c r="J1427">
        <v>18</v>
      </c>
      <c r="K1427" t="s">
        <v>53</v>
      </c>
      <c r="L1427" t="s">
        <v>68</v>
      </c>
      <c r="M1427" t="b">
        <v>0</v>
      </c>
      <c r="P1427">
        <v>18</v>
      </c>
      <c r="T1427">
        <v>18</v>
      </c>
      <c r="U1427" t="s">
        <v>1887</v>
      </c>
      <c r="V1427" t="s">
        <v>2790</v>
      </c>
      <c r="W1427" t="s">
        <v>2007</v>
      </c>
      <c r="X1427" t="s">
        <v>2106</v>
      </c>
      <c r="Y1427" t="b">
        <v>1</v>
      </c>
      <c r="Z1427">
        <v>18</v>
      </c>
      <c r="AA1427" t="s">
        <v>976</v>
      </c>
    </row>
    <row r="1428" spans="1:27" x14ac:dyDescent="0.2">
      <c r="A1428" t="s">
        <v>434</v>
      </c>
      <c r="B1428">
        <v>472299</v>
      </c>
      <c r="C1428">
        <v>15</v>
      </c>
      <c r="D1428" t="s">
        <v>1890</v>
      </c>
      <c r="E1428" t="s">
        <v>1891</v>
      </c>
      <c r="F1428" t="s">
        <v>76</v>
      </c>
      <c r="G1428" s="1">
        <v>45706</v>
      </c>
      <c r="J1428">
        <v>18</v>
      </c>
      <c r="K1428" t="s">
        <v>53</v>
      </c>
      <c r="L1428" t="s">
        <v>68</v>
      </c>
      <c r="M1428" t="b">
        <v>0</v>
      </c>
      <c r="P1428">
        <v>18</v>
      </c>
      <c r="T1428">
        <v>18</v>
      </c>
      <c r="U1428" t="s">
        <v>1887</v>
      </c>
      <c r="X1428" t="s">
        <v>2106</v>
      </c>
      <c r="Y1428" t="b">
        <v>1</v>
      </c>
      <c r="AA1428" t="s">
        <v>53</v>
      </c>
    </row>
    <row r="1429" spans="1:27" x14ac:dyDescent="0.2">
      <c r="A1429" t="s">
        <v>748</v>
      </c>
      <c r="B1429">
        <v>110600</v>
      </c>
      <c r="C1429">
        <v>248</v>
      </c>
      <c r="D1429" t="s">
        <v>1890</v>
      </c>
      <c r="E1429" t="s">
        <v>1891</v>
      </c>
      <c r="F1429" t="s">
        <v>58</v>
      </c>
      <c r="G1429" s="1">
        <v>45565</v>
      </c>
      <c r="H1429" s="1">
        <v>45677</v>
      </c>
      <c r="I1429">
        <v>239</v>
      </c>
      <c r="J1429">
        <v>270</v>
      </c>
      <c r="K1429" t="s">
        <v>53</v>
      </c>
      <c r="L1429" t="s">
        <v>54</v>
      </c>
      <c r="M1429" t="b">
        <v>0</v>
      </c>
      <c r="N1429">
        <v>262</v>
      </c>
      <c r="T1429">
        <v>262</v>
      </c>
      <c r="U1429" t="s">
        <v>1887</v>
      </c>
      <c r="V1429" t="s">
        <v>2791</v>
      </c>
      <c r="W1429" t="s">
        <v>1905</v>
      </c>
      <c r="X1429" t="s">
        <v>2072</v>
      </c>
      <c r="Y1429" t="b">
        <v>1</v>
      </c>
      <c r="Z1429">
        <v>262</v>
      </c>
      <c r="AA1429" t="s">
        <v>976</v>
      </c>
    </row>
    <row r="1430" spans="1:27" x14ac:dyDescent="0.2">
      <c r="A1430" t="s">
        <v>748</v>
      </c>
      <c r="B1430">
        <v>110600</v>
      </c>
      <c r="C1430">
        <v>248</v>
      </c>
      <c r="D1430" t="s">
        <v>1890</v>
      </c>
      <c r="E1430" t="s">
        <v>1891</v>
      </c>
      <c r="F1430" t="s">
        <v>58</v>
      </c>
      <c r="G1430" s="1">
        <v>45565</v>
      </c>
      <c r="H1430" s="1">
        <v>45677</v>
      </c>
      <c r="I1430">
        <v>239</v>
      </c>
      <c r="J1430">
        <v>270</v>
      </c>
      <c r="K1430" t="s">
        <v>53</v>
      </c>
      <c r="L1430" t="s">
        <v>54</v>
      </c>
      <c r="M1430" t="b">
        <v>0</v>
      </c>
      <c r="N1430">
        <v>262</v>
      </c>
      <c r="T1430">
        <v>262</v>
      </c>
      <c r="U1430" t="s">
        <v>1887</v>
      </c>
      <c r="X1430" t="s">
        <v>2072</v>
      </c>
      <c r="Y1430" t="b">
        <v>1</v>
      </c>
      <c r="AA1430" t="s">
        <v>53</v>
      </c>
    </row>
    <row r="1431" spans="1:27" x14ac:dyDescent="0.2">
      <c r="A1431" t="s">
        <v>1054</v>
      </c>
      <c r="B1431">
        <v>107126</v>
      </c>
      <c r="C1431">
        <v>108</v>
      </c>
      <c r="D1431" t="s">
        <v>1890</v>
      </c>
      <c r="E1431" t="s">
        <v>1891</v>
      </c>
      <c r="F1431" t="s">
        <v>58</v>
      </c>
      <c r="G1431" s="1">
        <v>45958</v>
      </c>
      <c r="I1431">
        <v>123</v>
      </c>
      <c r="K1431" t="s">
        <v>952</v>
      </c>
      <c r="L1431" t="s">
        <v>54</v>
      </c>
      <c r="M1431" t="b">
        <v>0</v>
      </c>
      <c r="N1431">
        <v>120</v>
      </c>
      <c r="T1431">
        <v>120</v>
      </c>
      <c r="U1431" t="s">
        <v>1887</v>
      </c>
      <c r="V1431" t="s">
        <v>2792</v>
      </c>
      <c r="W1431" t="s">
        <v>2086</v>
      </c>
      <c r="X1431" t="s">
        <v>1916</v>
      </c>
      <c r="Y1431" t="b">
        <v>1</v>
      </c>
      <c r="Z1431">
        <v>120</v>
      </c>
      <c r="AA1431" t="s">
        <v>976</v>
      </c>
    </row>
    <row r="1432" spans="1:27" x14ac:dyDescent="0.2">
      <c r="A1432" t="s">
        <v>1054</v>
      </c>
      <c r="B1432">
        <v>107126</v>
      </c>
      <c r="C1432">
        <v>108</v>
      </c>
      <c r="D1432" t="s">
        <v>1890</v>
      </c>
      <c r="E1432" t="s">
        <v>1891</v>
      </c>
      <c r="F1432" t="s">
        <v>58</v>
      </c>
      <c r="G1432" s="1">
        <v>45958</v>
      </c>
      <c r="I1432">
        <v>123</v>
      </c>
      <c r="K1432" t="s">
        <v>952</v>
      </c>
      <c r="L1432" t="s">
        <v>54</v>
      </c>
      <c r="M1432" t="b">
        <v>0</v>
      </c>
      <c r="N1432">
        <v>120</v>
      </c>
      <c r="T1432">
        <v>120</v>
      </c>
      <c r="U1432" t="s">
        <v>1887</v>
      </c>
      <c r="X1432" t="s">
        <v>2023</v>
      </c>
      <c r="Y1432" t="b">
        <v>1</v>
      </c>
      <c r="AA1432" t="s">
        <v>952</v>
      </c>
    </row>
    <row r="1433" spans="1:27" x14ac:dyDescent="0.2">
      <c r="A1433" t="s">
        <v>250</v>
      </c>
      <c r="B1433">
        <v>110080</v>
      </c>
      <c r="C1433">
        <v>19</v>
      </c>
      <c r="D1433" t="s">
        <v>1890</v>
      </c>
      <c r="E1433" t="s">
        <v>1891</v>
      </c>
      <c r="F1433" t="s">
        <v>76</v>
      </c>
      <c r="G1433" s="1">
        <v>45833</v>
      </c>
      <c r="H1433" s="1">
        <v>45966</v>
      </c>
      <c r="J1433">
        <v>12</v>
      </c>
      <c r="K1433" t="s">
        <v>53</v>
      </c>
      <c r="L1433" t="s">
        <v>68</v>
      </c>
      <c r="M1433" t="b">
        <v>0</v>
      </c>
      <c r="P1433">
        <v>20</v>
      </c>
      <c r="T1433">
        <v>20</v>
      </c>
      <c r="U1433" t="s">
        <v>1887</v>
      </c>
      <c r="V1433" t="s">
        <v>2793</v>
      </c>
      <c r="W1433" t="s">
        <v>1897</v>
      </c>
      <c r="X1433" t="s">
        <v>1898</v>
      </c>
      <c r="Y1433" t="b">
        <v>1</v>
      </c>
      <c r="Z1433">
        <v>8</v>
      </c>
      <c r="AA1433" t="s">
        <v>976</v>
      </c>
    </row>
    <row r="1434" spans="1:27" x14ac:dyDescent="0.2">
      <c r="A1434" t="s">
        <v>250</v>
      </c>
      <c r="B1434">
        <v>110080</v>
      </c>
      <c r="C1434">
        <v>19</v>
      </c>
      <c r="D1434" t="s">
        <v>1890</v>
      </c>
      <c r="E1434" t="s">
        <v>1891</v>
      </c>
      <c r="F1434" t="s">
        <v>76</v>
      </c>
      <c r="G1434" s="1">
        <v>45833</v>
      </c>
      <c r="H1434" s="1">
        <v>45966</v>
      </c>
      <c r="J1434">
        <v>12</v>
      </c>
      <c r="K1434" t="s">
        <v>53</v>
      </c>
      <c r="L1434" t="s">
        <v>68</v>
      </c>
      <c r="M1434" t="b">
        <v>0</v>
      </c>
      <c r="P1434">
        <v>20</v>
      </c>
      <c r="T1434">
        <v>20</v>
      </c>
      <c r="U1434" t="s">
        <v>1887</v>
      </c>
      <c r="V1434" t="s">
        <v>2794</v>
      </c>
      <c r="W1434" t="s">
        <v>1897</v>
      </c>
      <c r="X1434" t="s">
        <v>1898</v>
      </c>
      <c r="Y1434" t="b">
        <v>1</v>
      </c>
      <c r="Z1434">
        <v>12</v>
      </c>
      <c r="AA1434" t="s">
        <v>976</v>
      </c>
    </row>
    <row r="1435" spans="1:27" x14ac:dyDescent="0.2">
      <c r="A1435" t="s">
        <v>250</v>
      </c>
      <c r="B1435">
        <v>110080</v>
      </c>
      <c r="C1435">
        <v>19</v>
      </c>
      <c r="D1435" t="s">
        <v>1890</v>
      </c>
      <c r="E1435" t="s">
        <v>1891</v>
      </c>
      <c r="F1435" t="s">
        <v>76</v>
      </c>
      <c r="G1435" s="1">
        <v>45833</v>
      </c>
      <c r="H1435" s="1">
        <v>45966</v>
      </c>
      <c r="J1435">
        <v>12</v>
      </c>
      <c r="K1435" t="s">
        <v>53</v>
      </c>
      <c r="L1435" t="s">
        <v>68</v>
      </c>
      <c r="M1435" t="b">
        <v>0</v>
      </c>
      <c r="P1435">
        <v>20</v>
      </c>
      <c r="T1435">
        <v>20</v>
      </c>
      <c r="U1435" t="s">
        <v>1887</v>
      </c>
      <c r="X1435" t="s">
        <v>1898</v>
      </c>
      <c r="Y1435" t="b">
        <v>1</v>
      </c>
      <c r="AA1435" t="s">
        <v>53</v>
      </c>
    </row>
    <row r="1436" spans="1:27" x14ac:dyDescent="0.2">
      <c r="A1436" t="s">
        <v>466</v>
      </c>
      <c r="B1436">
        <v>451996</v>
      </c>
      <c r="C1436">
        <v>12</v>
      </c>
      <c r="D1436" t="s">
        <v>1890</v>
      </c>
      <c r="E1436" t="s">
        <v>1891</v>
      </c>
      <c r="F1436" t="s">
        <v>76</v>
      </c>
      <c r="G1436" s="1">
        <v>45474</v>
      </c>
      <c r="H1436" s="1">
        <v>45890</v>
      </c>
      <c r="J1436">
        <v>13</v>
      </c>
      <c r="K1436" t="s">
        <v>53</v>
      </c>
      <c r="L1436" t="s">
        <v>68</v>
      </c>
      <c r="M1436" t="b">
        <v>0</v>
      </c>
      <c r="P1436">
        <v>13</v>
      </c>
      <c r="T1436">
        <v>13</v>
      </c>
      <c r="U1436" t="s">
        <v>1887</v>
      </c>
      <c r="V1436" t="s">
        <v>2795</v>
      </c>
      <c r="W1436" t="s">
        <v>1897</v>
      </c>
      <c r="X1436" t="s">
        <v>1898</v>
      </c>
      <c r="Y1436" t="b">
        <v>1</v>
      </c>
      <c r="Z1436">
        <v>13</v>
      </c>
      <c r="AA1436" t="s">
        <v>976</v>
      </c>
    </row>
    <row r="1437" spans="1:27" x14ac:dyDescent="0.2">
      <c r="A1437" t="s">
        <v>466</v>
      </c>
      <c r="B1437">
        <v>451996</v>
      </c>
      <c r="C1437">
        <v>12</v>
      </c>
      <c r="D1437" t="s">
        <v>1890</v>
      </c>
      <c r="E1437" t="s">
        <v>1891</v>
      </c>
      <c r="F1437" t="s">
        <v>76</v>
      </c>
      <c r="G1437" s="1">
        <v>45474</v>
      </c>
      <c r="H1437" s="1">
        <v>45890</v>
      </c>
      <c r="J1437">
        <v>13</v>
      </c>
      <c r="K1437" t="s">
        <v>53</v>
      </c>
      <c r="L1437" t="s">
        <v>68</v>
      </c>
      <c r="M1437" t="b">
        <v>0</v>
      </c>
      <c r="P1437">
        <v>13</v>
      </c>
      <c r="T1437">
        <v>13</v>
      </c>
      <c r="U1437" t="s">
        <v>1887</v>
      </c>
      <c r="X1437" t="s">
        <v>1898</v>
      </c>
      <c r="Y1437" t="b">
        <v>1</v>
      </c>
      <c r="AA1437" t="s">
        <v>53</v>
      </c>
    </row>
    <row r="1438" spans="1:27" x14ac:dyDescent="0.2">
      <c r="A1438" t="s">
        <v>460</v>
      </c>
      <c r="B1438">
        <v>477343</v>
      </c>
      <c r="C1438">
        <v>7</v>
      </c>
      <c r="D1438" t="s">
        <v>1890</v>
      </c>
      <c r="E1438" t="s">
        <v>1891</v>
      </c>
      <c r="F1438" t="s">
        <v>76</v>
      </c>
      <c r="G1438" s="1">
        <v>45847</v>
      </c>
      <c r="H1438" s="1">
        <v>45903</v>
      </c>
      <c r="J1438">
        <v>11</v>
      </c>
      <c r="K1438" t="s">
        <v>53</v>
      </c>
      <c r="L1438" t="s">
        <v>68</v>
      </c>
      <c r="M1438" t="b">
        <v>0</v>
      </c>
      <c r="P1438">
        <v>11</v>
      </c>
      <c r="T1438">
        <v>11</v>
      </c>
      <c r="U1438" t="s">
        <v>1887</v>
      </c>
      <c r="V1438" t="s">
        <v>2796</v>
      </c>
      <c r="W1438" t="s">
        <v>1887</v>
      </c>
      <c r="X1438" t="s">
        <v>2107</v>
      </c>
      <c r="Y1438" t="b">
        <v>1</v>
      </c>
      <c r="Z1438">
        <v>11</v>
      </c>
      <c r="AA1438" t="s">
        <v>976</v>
      </c>
    </row>
    <row r="1439" spans="1:27" x14ac:dyDescent="0.2">
      <c r="A1439" t="s">
        <v>460</v>
      </c>
      <c r="B1439">
        <v>477343</v>
      </c>
      <c r="C1439">
        <v>7</v>
      </c>
      <c r="D1439" t="s">
        <v>1890</v>
      </c>
      <c r="E1439" t="s">
        <v>1891</v>
      </c>
      <c r="F1439" t="s">
        <v>76</v>
      </c>
      <c r="G1439" s="1">
        <v>45847</v>
      </c>
      <c r="H1439" s="1">
        <v>45903</v>
      </c>
      <c r="J1439">
        <v>11</v>
      </c>
      <c r="K1439" t="s">
        <v>53</v>
      </c>
      <c r="L1439" t="s">
        <v>68</v>
      </c>
      <c r="M1439" t="b">
        <v>0</v>
      </c>
      <c r="P1439">
        <v>11</v>
      </c>
      <c r="T1439">
        <v>11</v>
      </c>
      <c r="U1439" t="s">
        <v>1887</v>
      </c>
      <c r="X1439" t="s">
        <v>2107</v>
      </c>
      <c r="Y1439" t="b">
        <v>1</v>
      </c>
      <c r="AA1439" t="s">
        <v>53</v>
      </c>
    </row>
    <row r="1440" spans="1:27" x14ac:dyDescent="0.2">
      <c r="A1440" t="s">
        <v>304</v>
      </c>
      <c r="B1440">
        <v>110274</v>
      </c>
      <c r="C1440">
        <v>206</v>
      </c>
      <c r="D1440" t="s">
        <v>1890</v>
      </c>
      <c r="E1440" t="s">
        <v>1891</v>
      </c>
      <c r="F1440" t="s">
        <v>58</v>
      </c>
      <c r="G1440" s="1">
        <v>45056</v>
      </c>
      <c r="I1440">
        <v>137</v>
      </c>
      <c r="J1440">
        <v>133</v>
      </c>
      <c r="K1440" t="s">
        <v>53</v>
      </c>
      <c r="L1440" t="s">
        <v>54</v>
      </c>
      <c r="M1440" t="b">
        <v>0</v>
      </c>
      <c r="N1440">
        <v>160</v>
      </c>
      <c r="T1440">
        <v>160</v>
      </c>
      <c r="U1440" t="s">
        <v>1887</v>
      </c>
      <c r="V1440" t="s">
        <v>2797</v>
      </c>
      <c r="W1440" t="s">
        <v>2060</v>
      </c>
      <c r="X1440" t="s">
        <v>2061</v>
      </c>
      <c r="Y1440" t="b">
        <v>1</v>
      </c>
      <c r="Z1440">
        <v>125</v>
      </c>
      <c r="AA1440" t="s">
        <v>976</v>
      </c>
    </row>
    <row r="1441" spans="1:27" x14ac:dyDescent="0.2">
      <c r="A1441" t="s">
        <v>304</v>
      </c>
      <c r="B1441">
        <v>110274</v>
      </c>
      <c r="C1441">
        <v>206</v>
      </c>
      <c r="D1441" t="s">
        <v>1890</v>
      </c>
      <c r="E1441" t="s">
        <v>1891</v>
      </c>
      <c r="F1441" t="s">
        <v>58</v>
      </c>
      <c r="G1441" s="1">
        <v>45056</v>
      </c>
      <c r="I1441">
        <v>137</v>
      </c>
      <c r="J1441">
        <v>133</v>
      </c>
      <c r="K1441" t="s">
        <v>53</v>
      </c>
      <c r="L1441" t="s">
        <v>54</v>
      </c>
      <c r="M1441" t="b">
        <v>0</v>
      </c>
      <c r="N1441">
        <v>160</v>
      </c>
      <c r="T1441">
        <v>160</v>
      </c>
      <c r="U1441" t="s">
        <v>1887</v>
      </c>
      <c r="V1441" t="s">
        <v>2798</v>
      </c>
      <c r="W1441" t="s">
        <v>2060</v>
      </c>
      <c r="X1441" t="s">
        <v>2777</v>
      </c>
      <c r="Y1441" t="b">
        <v>1</v>
      </c>
      <c r="Z1441">
        <v>35</v>
      </c>
      <c r="AA1441" t="s">
        <v>976</v>
      </c>
    </row>
    <row r="1442" spans="1:27" x14ac:dyDescent="0.2">
      <c r="A1442" t="s">
        <v>304</v>
      </c>
      <c r="B1442">
        <v>110274</v>
      </c>
      <c r="C1442">
        <v>206</v>
      </c>
      <c r="D1442" t="s">
        <v>1890</v>
      </c>
      <c r="E1442" t="s">
        <v>1891</v>
      </c>
      <c r="F1442" t="s">
        <v>58</v>
      </c>
      <c r="G1442" s="1">
        <v>45056</v>
      </c>
      <c r="I1442">
        <v>137</v>
      </c>
      <c r="J1442">
        <v>133</v>
      </c>
      <c r="K1442" t="s">
        <v>53</v>
      </c>
      <c r="L1442" t="s">
        <v>54</v>
      </c>
      <c r="M1442" t="b">
        <v>0</v>
      </c>
      <c r="N1442">
        <v>160</v>
      </c>
      <c r="T1442">
        <v>160</v>
      </c>
      <c r="U1442" t="s">
        <v>1887</v>
      </c>
      <c r="X1442" t="s">
        <v>2061</v>
      </c>
      <c r="Y1442" t="b">
        <v>1</v>
      </c>
      <c r="AA1442" t="s">
        <v>53</v>
      </c>
    </row>
    <row r="1443" spans="1:27" x14ac:dyDescent="0.2">
      <c r="A1443" t="s">
        <v>1363</v>
      </c>
      <c r="B1443">
        <v>518254</v>
      </c>
      <c r="D1443" t="s">
        <v>1978</v>
      </c>
      <c r="E1443" t="s">
        <v>1979</v>
      </c>
      <c r="G1443" s="1">
        <v>45376</v>
      </c>
      <c r="K1443" t="s">
        <v>952</v>
      </c>
      <c r="L1443" t="s">
        <v>54</v>
      </c>
      <c r="M1443" t="b">
        <v>0</v>
      </c>
      <c r="N1443">
        <v>9</v>
      </c>
      <c r="T1443">
        <v>9</v>
      </c>
      <c r="U1443" t="s">
        <v>1887</v>
      </c>
      <c r="V1443" t="s">
        <v>2799</v>
      </c>
      <c r="W1443" t="s">
        <v>2086</v>
      </c>
      <c r="X1443" t="s">
        <v>2184</v>
      </c>
      <c r="Y1443" t="b">
        <v>1</v>
      </c>
      <c r="Z1443">
        <v>9</v>
      </c>
      <c r="AA1443" t="s">
        <v>976</v>
      </c>
    </row>
    <row r="1444" spans="1:27" x14ac:dyDescent="0.2">
      <c r="A1444" t="s">
        <v>1363</v>
      </c>
      <c r="B1444">
        <v>518254</v>
      </c>
      <c r="D1444" t="s">
        <v>1978</v>
      </c>
      <c r="E1444" t="s">
        <v>1979</v>
      </c>
      <c r="G1444" s="1">
        <v>45376</v>
      </c>
      <c r="K1444" t="s">
        <v>952</v>
      </c>
      <c r="L1444" t="s">
        <v>54</v>
      </c>
      <c r="M1444" t="b">
        <v>0</v>
      </c>
      <c r="N1444">
        <v>9</v>
      </c>
      <c r="T1444">
        <v>9</v>
      </c>
      <c r="U1444" t="s">
        <v>1887</v>
      </c>
      <c r="X1444" t="s">
        <v>2184</v>
      </c>
      <c r="Y1444" t="b">
        <v>1</v>
      </c>
      <c r="AA1444" t="s">
        <v>952</v>
      </c>
    </row>
    <row r="1445" spans="1:27" x14ac:dyDescent="0.2">
      <c r="A1445" t="s">
        <v>1196</v>
      </c>
      <c r="B1445">
        <v>512806</v>
      </c>
      <c r="C1445">
        <v>264</v>
      </c>
      <c r="D1445" t="s">
        <v>1890</v>
      </c>
      <c r="E1445" t="s">
        <v>1891</v>
      </c>
      <c r="F1445" t="s">
        <v>58</v>
      </c>
      <c r="G1445" s="1">
        <v>45650</v>
      </c>
      <c r="H1445" s="1">
        <v>45790</v>
      </c>
      <c r="I1445">
        <v>206</v>
      </c>
      <c r="K1445" t="s">
        <v>952</v>
      </c>
      <c r="L1445" t="s">
        <v>54</v>
      </c>
      <c r="M1445" t="b">
        <v>0</v>
      </c>
      <c r="N1445">
        <v>250</v>
      </c>
      <c r="T1445">
        <v>250</v>
      </c>
      <c r="U1445" t="s">
        <v>1887</v>
      </c>
      <c r="V1445" t="s">
        <v>2800</v>
      </c>
      <c r="W1445" t="s">
        <v>1940</v>
      </c>
      <c r="X1445" t="s">
        <v>1900</v>
      </c>
      <c r="Y1445" t="b">
        <v>1</v>
      </c>
      <c r="Z1445">
        <v>250</v>
      </c>
      <c r="AA1445" t="s">
        <v>976</v>
      </c>
    </row>
    <row r="1446" spans="1:27" x14ac:dyDescent="0.2">
      <c r="A1446" t="s">
        <v>1196</v>
      </c>
      <c r="B1446">
        <v>512806</v>
      </c>
      <c r="C1446">
        <v>264</v>
      </c>
      <c r="D1446" t="s">
        <v>1890</v>
      </c>
      <c r="E1446" t="s">
        <v>1891</v>
      </c>
      <c r="F1446" t="s">
        <v>58</v>
      </c>
      <c r="G1446" s="1">
        <v>45650</v>
      </c>
      <c r="H1446" s="1">
        <v>45790</v>
      </c>
      <c r="I1446">
        <v>206</v>
      </c>
      <c r="K1446" t="s">
        <v>952</v>
      </c>
      <c r="L1446" t="s">
        <v>54</v>
      </c>
      <c r="M1446" t="b">
        <v>0</v>
      </c>
      <c r="N1446">
        <v>250</v>
      </c>
      <c r="T1446">
        <v>250</v>
      </c>
      <c r="U1446" t="s">
        <v>1887</v>
      </c>
      <c r="X1446" t="s">
        <v>2079</v>
      </c>
      <c r="Y1446" t="b">
        <v>1</v>
      </c>
      <c r="AA1446" t="s">
        <v>952</v>
      </c>
    </row>
    <row r="1447" spans="1:27" x14ac:dyDescent="0.2">
      <c r="A1447" t="s">
        <v>1196</v>
      </c>
      <c r="B1447">
        <v>512806</v>
      </c>
      <c r="C1447">
        <v>264</v>
      </c>
      <c r="D1447" t="s">
        <v>1890</v>
      </c>
      <c r="E1447" t="s">
        <v>1891</v>
      </c>
      <c r="F1447" t="s">
        <v>58</v>
      </c>
      <c r="G1447" s="1">
        <v>45650</v>
      </c>
      <c r="H1447" s="1">
        <v>45790</v>
      </c>
      <c r="I1447">
        <v>206</v>
      </c>
      <c r="K1447" t="s">
        <v>952</v>
      </c>
      <c r="L1447" t="s">
        <v>54</v>
      </c>
      <c r="M1447" t="b">
        <v>0</v>
      </c>
      <c r="N1447">
        <v>250</v>
      </c>
      <c r="T1447">
        <v>250</v>
      </c>
      <c r="U1447" t="s">
        <v>1887</v>
      </c>
      <c r="X1447" t="s">
        <v>1900</v>
      </c>
      <c r="Y1447" t="b">
        <v>1</v>
      </c>
      <c r="AA1447" t="s">
        <v>952</v>
      </c>
    </row>
    <row r="1448" spans="1:27" x14ac:dyDescent="0.2">
      <c r="A1448" t="s">
        <v>1002</v>
      </c>
      <c r="B1448">
        <v>225076</v>
      </c>
      <c r="C1448">
        <v>1820</v>
      </c>
      <c r="D1448" t="s">
        <v>1890</v>
      </c>
      <c r="E1448" t="s">
        <v>1891</v>
      </c>
      <c r="F1448" t="s">
        <v>55</v>
      </c>
      <c r="G1448" s="1">
        <v>45273</v>
      </c>
      <c r="H1448" s="1">
        <v>46063</v>
      </c>
      <c r="I1448">
        <v>2053</v>
      </c>
      <c r="K1448" t="s">
        <v>952</v>
      </c>
      <c r="L1448" t="s">
        <v>54</v>
      </c>
      <c r="M1448" t="b">
        <v>0</v>
      </c>
      <c r="N1448">
        <v>1976</v>
      </c>
      <c r="T1448">
        <v>1976</v>
      </c>
      <c r="U1448" t="s">
        <v>1887</v>
      </c>
      <c r="V1448" t="s">
        <v>2801</v>
      </c>
      <c r="W1448" t="s">
        <v>2022</v>
      </c>
      <c r="X1448" t="s">
        <v>2184</v>
      </c>
      <c r="Y1448" t="b">
        <v>1</v>
      </c>
      <c r="Z1448">
        <v>1794</v>
      </c>
      <c r="AA1448" t="s">
        <v>976</v>
      </c>
    </row>
    <row r="1449" spans="1:27" x14ac:dyDescent="0.2">
      <c r="A1449" t="s">
        <v>1002</v>
      </c>
      <c r="B1449">
        <v>225076</v>
      </c>
      <c r="C1449">
        <v>1820</v>
      </c>
      <c r="D1449" t="s">
        <v>1890</v>
      </c>
      <c r="E1449" t="s">
        <v>1891</v>
      </c>
      <c r="F1449" t="s">
        <v>55</v>
      </c>
      <c r="G1449" s="1">
        <v>45273</v>
      </c>
      <c r="H1449" s="1">
        <v>46063</v>
      </c>
      <c r="I1449">
        <v>2053</v>
      </c>
      <c r="K1449" t="s">
        <v>952</v>
      </c>
      <c r="L1449" t="s">
        <v>54</v>
      </c>
      <c r="M1449" t="b">
        <v>0</v>
      </c>
      <c r="N1449">
        <v>1976</v>
      </c>
      <c r="T1449">
        <v>1976</v>
      </c>
      <c r="U1449" t="s">
        <v>1887</v>
      </c>
      <c r="V1449" t="s">
        <v>2802</v>
      </c>
      <c r="W1449" t="s">
        <v>2022</v>
      </c>
      <c r="X1449" t="s">
        <v>2184</v>
      </c>
      <c r="Y1449" t="b">
        <v>1</v>
      </c>
      <c r="Z1449">
        <v>182</v>
      </c>
      <c r="AA1449" t="s">
        <v>976</v>
      </c>
    </row>
    <row r="1450" spans="1:27" x14ac:dyDescent="0.2">
      <c r="A1450" t="s">
        <v>1002</v>
      </c>
      <c r="B1450">
        <v>225076</v>
      </c>
      <c r="C1450">
        <v>1820</v>
      </c>
      <c r="D1450" t="s">
        <v>1890</v>
      </c>
      <c r="E1450" t="s">
        <v>1891</v>
      </c>
      <c r="F1450" t="s">
        <v>55</v>
      </c>
      <c r="G1450" s="1">
        <v>45273</v>
      </c>
      <c r="H1450" s="1">
        <v>46063</v>
      </c>
      <c r="I1450">
        <v>2053</v>
      </c>
      <c r="K1450" t="s">
        <v>952</v>
      </c>
      <c r="L1450" t="s">
        <v>54</v>
      </c>
      <c r="M1450" t="b">
        <v>0</v>
      </c>
      <c r="N1450">
        <v>1976</v>
      </c>
      <c r="T1450">
        <v>1976</v>
      </c>
      <c r="U1450" t="s">
        <v>1887</v>
      </c>
      <c r="X1450" t="s">
        <v>2031</v>
      </c>
      <c r="Y1450" t="b">
        <v>1</v>
      </c>
      <c r="AA1450" t="s">
        <v>952</v>
      </c>
    </row>
    <row r="1451" spans="1:27" x14ac:dyDescent="0.2">
      <c r="A1451" t="s">
        <v>1002</v>
      </c>
      <c r="B1451">
        <v>225076</v>
      </c>
      <c r="C1451">
        <v>1820</v>
      </c>
      <c r="D1451" t="s">
        <v>1890</v>
      </c>
      <c r="E1451" t="s">
        <v>1891</v>
      </c>
      <c r="F1451" t="s">
        <v>55</v>
      </c>
      <c r="G1451" s="1">
        <v>45273</v>
      </c>
      <c r="H1451" s="1">
        <v>46063</v>
      </c>
      <c r="I1451">
        <v>2053</v>
      </c>
      <c r="K1451" t="s">
        <v>952</v>
      </c>
      <c r="L1451" t="s">
        <v>54</v>
      </c>
      <c r="M1451" t="b">
        <v>0</v>
      </c>
      <c r="N1451">
        <v>1976</v>
      </c>
      <c r="T1451">
        <v>1976</v>
      </c>
      <c r="U1451" t="s">
        <v>1887</v>
      </c>
      <c r="X1451" t="s">
        <v>2184</v>
      </c>
      <c r="Y1451" t="b">
        <v>1</v>
      </c>
      <c r="AA1451" t="s">
        <v>952</v>
      </c>
    </row>
    <row r="1452" spans="1:27" x14ac:dyDescent="0.2">
      <c r="A1452" t="s">
        <v>201</v>
      </c>
      <c r="B1452">
        <v>126593</v>
      </c>
      <c r="C1452">
        <v>22</v>
      </c>
      <c r="D1452" t="s">
        <v>1890</v>
      </c>
      <c r="E1452" t="s">
        <v>1891</v>
      </c>
      <c r="F1452" t="s">
        <v>76</v>
      </c>
      <c r="G1452" s="1">
        <v>45734</v>
      </c>
      <c r="J1452">
        <v>10</v>
      </c>
      <c r="K1452" t="s">
        <v>53</v>
      </c>
      <c r="L1452" t="s">
        <v>68</v>
      </c>
      <c r="M1452" t="b">
        <v>0</v>
      </c>
      <c r="P1452">
        <v>24</v>
      </c>
      <c r="T1452">
        <v>24</v>
      </c>
      <c r="U1452" t="s">
        <v>1887</v>
      </c>
      <c r="V1452" t="s">
        <v>2803</v>
      </c>
      <c r="W1452" t="s">
        <v>2100</v>
      </c>
      <c r="X1452" t="s">
        <v>1929</v>
      </c>
      <c r="Y1452" t="b">
        <v>1</v>
      </c>
      <c r="Z1452">
        <v>10</v>
      </c>
      <c r="AA1452" t="s">
        <v>976</v>
      </c>
    </row>
    <row r="1453" spans="1:27" x14ac:dyDescent="0.2">
      <c r="A1453" t="s">
        <v>201</v>
      </c>
      <c r="B1453">
        <v>126593</v>
      </c>
      <c r="C1453">
        <v>22</v>
      </c>
      <c r="D1453" t="s">
        <v>1890</v>
      </c>
      <c r="E1453" t="s">
        <v>1891</v>
      </c>
      <c r="F1453" t="s">
        <v>76</v>
      </c>
      <c r="G1453" s="1">
        <v>45734</v>
      </c>
      <c r="J1453">
        <v>10</v>
      </c>
      <c r="K1453" t="s">
        <v>53</v>
      </c>
      <c r="L1453" t="s">
        <v>68</v>
      </c>
      <c r="M1453" t="b">
        <v>0</v>
      </c>
      <c r="P1453">
        <v>24</v>
      </c>
      <c r="T1453">
        <v>24</v>
      </c>
      <c r="U1453" t="s">
        <v>1887</v>
      </c>
      <c r="V1453" t="s">
        <v>2804</v>
      </c>
      <c r="W1453" t="s">
        <v>2100</v>
      </c>
      <c r="X1453" t="s">
        <v>1929</v>
      </c>
      <c r="Y1453" t="b">
        <v>1</v>
      </c>
      <c r="Z1453">
        <v>14</v>
      </c>
      <c r="AA1453" t="s">
        <v>976</v>
      </c>
    </row>
    <row r="1454" spans="1:27" x14ac:dyDescent="0.2">
      <c r="A1454" t="s">
        <v>201</v>
      </c>
      <c r="B1454">
        <v>126593</v>
      </c>
      <c r="C1454">
        <v>22</v>
      </c>
      <c r="D1454" t="s">
        <v>1890</v>
      </c>
      <c r="E1454" t="s">
        <v>1891</v>
      </c>
      <c r="F1454" t="s">
        <v>76</v>
      </c>
      <c r="G1454" s="1">
        <v>45734</v>
      </c>
      <c r="J1454">
        <v>10</v>
      </c>
      <c r="K1454" t="s">
        <v>53</v>
      </c>
      <c r="L1454" t="s">
        <v>68</v>
      </c>
      <c r="M1454" t="b">
        <v>0</v>
      </c>
      <c r="P1454">
        <v>24</v>
      </c>
      <c r="T1454">
        <v>24</v>
      </c>
      <c r="U1454" t="s">
        <v>1887</v>
      </c>
      <c r="X1454" t="s">
        <v>1929</v>
      </c>
      <c r="Y1454" t="b">
        <v>1</v>
      </c>
      <c r="AA1454" t="s">
        <v>53</v>
      </c>
    </row>
    <row r="1455" spans="1:27" x14ac:dyDescent="0.2">
      <c r="A1455" t="s">
        <v>179</v>
      </c>
      <c r="B1455">
        <v>154594</v>
      </c>
      <c r="C1455">
        <v>127</v>
      </c>
      <c r="D1455" t="s">
        <v>1890</v>
      </c>
      <c r="E1455" t="s">
        <v>1891</v>
      </c>
      <c r="F1455" t="s">
        <v>58</v>
      </c>
      <c r="G1455" s="1">
        <v>45603</v>
      </c>
      <c r="J1455">
        <v>11</v>
      </c>
      <c r="K1455" t="s">
        <v>53</v>
      </c>
      <c r="L1455" t="s">
        <v>54</v>
      </c>
      <c r="M1455" t="b">
        <v>0</v>
      </c>
      <c r="N1455">
        <v>50</v>
      </c>
      <c r="T1455">
        <v>50</v>
      </c>
      <c r="U1455" t="s">
        <v>1887</v>
      </c>
      <c r="V1455" t="s">
        <v>2805</v>
      </c>
      <c r="W1455" t="s">
        <v>2086</v>
      </c>
      <c r="X1455" t="s">
        <v>2037</v>
      </c>
      <c r="Y1455" t="b">
        <v>1</v>
      </c>
      <c r="Z1455">
        <v>50</v>
      </c>
      <c r="AA1455" t="s">
        <v>976</v>
      </c>
    </row>
    <row r="1456" spans="1:27" x14ac:dyDescent="0.2">
      <c r="A1456" t="s">
        <v>179</v>
      </c>
      <c r="B1456">
        <v>154594</v>
      </c>
      <c r="C1456">
        <v>127</v>
      </c>
      <c r="D1456" t="s">
        <v>1890</v>
      </c>
      <c r="E1456" t="s">
        <v>1891</v>
      </c>
      <c r="F1456" t="s">
        <v>58</v>
      </c>
      <c r="G1456" s="1">
        <v>45603</v>
      </c>
      <c r="J1456">
        <v>11</v>
      </c>
      <c r="K1456" t="s">
        <v>53</v>
      </c>
      <c r="L1456" t="s">
        <v>54</v>
      </c>
      <c r="M1456" t="b">
        <v>0</v>
      </c>
      <c r="N1456">
        <v>50</v>
      </c>
      <c r="T1456">
        <v>50</v>
      </c>
      <c r="U1456" t="s">
        <v>1887</v>
      </c>
      <c r="X1456" t="s">
        <v>2037</v>
      </c>
      <c r="Y1456" t="b">
        <v>1</v>
      </c>
      <c r="AA1456" t="s">
        <v>952</v>
      </c>
    </row>
    <row r="1457" spans="1:27" x14ac:dyDescent="0.2">
      <c r="A1457" t="s">
        <v>179</v>
      </c>
      <c r="B1457">
        <v>154594</v>
      </c>
      <c r="C1457">
        <v>127</v>
      </c>
      <c r="D1457" t="s">
        <v>1890</v>
      </c>
      <c r="E1457" t="s">
        <v>1891</v>
      </c>
      <c r="F1457" t="s">
        <v>58</v>
      </c>
      <c r="G1457" s="1">
        <v>45603</v>
      </c>
      <c r="J1457">
        <v>11</v>
      </c>
      <c r="K1457" t="s">
        <v>53</v>
      </c>
      <c r="L1457" t="s">
        <v>54</v>
      </c>
      <c r="M1457" t="b">
        <v>0</v>
      </c>
      <c r="N1457">
        <v>50</v>
      </c>
      <c r="T1457">
        <v>50</v>
      </c>
      <c r="U1457" t="s">
        <v>1887</v>
      </c>
      <c r="X1457" t="s">
        <v>1900</v>
      </c>
      <c r="Y1457" t="b">
        <v>1</v>
      </c>
      <c r="AA1457" t="s">
        <v>53</v>
      </c>
    </row>
    <row r="1458" spans="1:27" x14ac:dyDescent="0.2">
      <c r="A1458" t="s">
        <v>1144</v>
      </c>
      <c r="B1458">
        <v>315001</v>
      </c>
      <c r="C1458">
        <v>76</v>
      </c>
      <c r="D1458" t="s">
        <v>1890</v>
      </c>
      <c r="E1458" t="s">
        <v>1891</v>
      </c>
      <c r="F1458" t="s">
        <v>71</v>
      </c>
      <c r="G1458" s="1">
        <v>45317</v>
      </c>
      <c r="I1458">
        <v>72</v>
      </c>
      <c r="K1458" t="s">
        <v>952</v>
      </c>
      <c r="L1458" t="s">
        <v>54</v>
      </c>
      <c r="M1458" t="b">
        <v>0</v>
      </c>
      <c r="N1458">
        <v>70</v>
      </c>
      <c r="T1458">
        <v>70</v>
      </c>
      <c r="U1458" t="s">
        <v>1887</v>
      </c>
      <c r="V1458" t="s">
        <v>2806</v>
      </c>
      <c r="W1458" t="s">
        <v>2086</v>
      </c>
      <c r="X1458" t="s">
        <v>2163</v>
      </c>
      <c r="Y1458" t="b">
        <v>1</v>
      </c>
      <c r="Z1458">
        <v>70</v>
      </c>
      <c r="AA1458" t="s">
        <v>976</v>
      </c>
    </row>
    <row r="1459" spans="1:27" x14ac:dyDescent="0.2">
      <c r="A1459" t="s">
        <v>1144</v>
      </c>
      <c r="B1459">
        <v>315001</v>
      </c>
      <c r="C1459">
        <v>76</v>
      </c>
      <c r="D1459" t="s">
        <v>1890</v>
      </c>
      <c r="E1459" t="s">
        <v>1891</v>
      </c>
      <c r="F1459" t="s">
        <v>71</v>
      </c>
      <c r="G1459" s="1">
        <v>45317</v>
      </c>
      <c r="I1459">
        <v>72</v>
      </c>
      <c r="K1459" t="s">
        <v>952</v>
      </c>
      <c r="L1459" t="s">
        <v>54</v>
      </c>
      <c r="M1459" t="b">
        <v>0</v>
      </c>
      <c r="N1459">
        <v>70</v>
      </c>
      <c r="T1459">
        <v>70</v>
      </c>
      <c r="U1459" t="s">
        <v>1887</v>
      </c>
      <c r="X1459" t="s">
        <v>2163</v>
      </c>
      <c r="Y1459" t="b">
        <v>1</v>
      </c>
      <c r="AA1459" t="s">
        <v>952</v>
      </c>
    </row>
    <row r="1460" spans="1:27" x14ac:dyDescent="0.2">
      <c r="A1460" t="s">
        <v>1474</v>
      </c>
      <c r="B1460">
        <v>452932</v>
      </c>
      <c r="C1460">
        <v>6</v>
      </c>
      <c r="D1460" t="s">
        <v>1890</v>
      </c>
      <c r="E1460" t="s">
        <v>1891</v>
      </c>
      <c r="F1460" t="s">
        <v>76</v>
      </c>
      <c r="G1460" s="1">
        <v>45188</v>
      </c>
      <c r="I1460">
        <v>60</v>
      </c>
      <c r="K1460" t="s">
        <v>952</v>
      </c>
      <c r="L1460" t="s">
        <v>54</v>
      </c>
      <c r="M1460" t="b">
        <v>0</v>
      </c>
      <c r="N1460">
        <v>18</v>
      </c>
      <c r="T1460">
        <v>18</v>
      </c>
      <c r="U1460" t="s">
        <v>1887</v>
      </c>
      <c r="V1460" t="s">
        <v>2807</v>
      </c>
      <c r="W1460" t="s">
        <v>1897</v>
      </c>
      <c r="X1460" t="s">
        <v>1898</v>
      </c>
      <c r="Y1460" t="b">
        <v>1</v>
      </c>
      <c r="Z1460">
        <v>18</v>
      </c>
      <c r="AA1460" t="s">
        <v>976</v>
      </c>
    </row>
    <row r="1461" spans="1:27" x14ac:dyDescent="0.2">
      <c r="A1461" t="s">
        <v>1474</v>
      </c>
      <c r="B1461">
        <v>452932</v>
      </c>
      <c r="C1461">
        <v>6</v>
      </c>
      <c r="D1461" t="s">
        <v>1890</v>
      </c>
      <c r="E1461" t="s">
        <v>1891</v>
      </c>
      <c r="F1461" t="s">
        <v>76</v>
      </c>
      <c r="G1461" s="1">
        <v>45188</v>
      </c>
      <c r="I1461">
        <v>60</v>
      </c>
      <c r="K1461" t="s">
        <v>952</v>
      </c>
      <c r="L1461" t="s">
        <v>54</v>
      </c>
      <c r="M1461" t="b">
        <v>0</v>
      </c>
      <c r="N1461">
        <v>18</v>
      </c>
      <c r="T1461">
        <v>18</v>
      </c>
      <c r="U1461" t="s">
        <v>1887</v>
      </c>
      <c r="X1461" t="s">
        <v>2020</v>
      </c>
      <c r="Y1461" t="b">
        <v>1</v>
      </c>
      <c r="AA1461" t="s">
        <v>952</v>
      </c>
    </row>
    <row r="1462" spans="1:27" x14ac:dyDescent="0.2">
      <c r="A1462" t="s">
        <v>1474</v>
      </c>
      <c r="B1462">
        <v>452932</v>
      </c>
      <c r="C1462">
        <v>6</v>
      </c>
      <c r="D1462" t="s">
        <v>1890</v>
      </c>
      <c r="E1462" t="s">
        <v>1891</v>
      </c>
      <c r="F1462" t="s">
        <v>76</v>
      </c>
      <c r="G1462" s="1">
        <v>45188</v>
      </c>
      <c r="I1462">
        <v>60</v>
      </c>
      <c r="K1462" t="s">
        <v>952</v>
      </c>
      <c r="L1462" t="s">
        <v>54</v>
      </c>
      <c r="M1462" t="b">
        <v>0</v>
      </c>
      <c r="N1462">
        <v>18</v>
      </c>
      <c r="T1462">
        <v>18</v>
      </c>
      <c r="U1462" t="s">
        <v>1887</v>
      </c>
      <c r="X1462" t="s">
        <v>1898</v>
      </c>
      <c r="Y1462" t="b">
        <v>1</v>
      </c>
      <c r="AA1462" t="s">
        <v>952</v>
      </c>
    </row>
    <row r="1463" spans="1:27" x14ac:dyDescent="0.2">
      <c r="A1463" t="s">
        <v>735</v>
      </c>
      <c r="B1463">
        <v>465967</v>
      </c>
      <c r="C1463">
        <v>126</v>
      </c>
      <c r="D1463" t="s">
        <v>1890</v>
      </c>
      <c r="E1463" t="s">
        <v>1891</v>
      </c>
      <c r="F1463" t="s">
        <v>58</v>
      </c>
      <c r="G1463" s="1">
        <v>45639</v>
      </c>
      <c r="H1463" s="1">
        <v>45790</v>
      </c>
      <c r="I1463">
        <v>103</v>
      </c>
      <c r="J1463">
        <v>103</v>
      </c>
      <c r="K1463" t="s">
        <v>53</v>
      </c>
      <c r="L1463" t="s">
        <v>54</v>
      </c>
      <c r="M1463" t="b">
        <v>0</v>
      </c>
      <c r="N1463">
        <v>100</v>
      </c>
      <c r="T1463">
        <v>100</v>
      </c>
      <c r="U1463" t="s">
        <v>1887</v>
      </c>
      <c r="V1463" t="s">
        <v>2808</v>
      </c>
      <c r="W1463" t="s">
        <v>1905</v>
      </c>
      <c r="X1463" t="s">
        <v>1906</v>
      </c>
      <c r="Y1463" t="b">
        <v>1</v>
      </c>
      <c r="Z1463">
        <v>100</v>
      </c>
      <c r="AA1463" t="s">
        <v>976</v>
      </c>
    </row>
    <row r="1464" spans="1:27" x14ac:dyDescent="0.2">
      <c r="A1464" t="s">
        <v>735</v>
      </c>
      <c r="B1464">
        <v>465967</v>
      </c>
      <c r="C1464">
        <v>126</v>
      </c>
      <c r="D1464" t="s">
        <v>1890</v>
      </c>
      <c r="E1464" t="s">
        <v>1891</v>
      </c>
      <c r="F1464" t="s">
        <v>58</v>
      </c>
      <c r="G1464" s="1">
        <v>45639</v>
      </c>
      <c r="H1464" s="1">
        <v>45790</v>
      </c>
      <c r="I1464">
        <v>103</v>
      </c>
      <c r="J1464">
        <v>103</v>
      </c>
      <c r="K1464" t="s">
        <v>53</v>
      </c>
      <c r="L1464" t="s">
        <v>54</v>
      </c>
      <c r="M1464" t="b">
        <v>0</v>
      </c>
      <c r="N1464">
        <v>100</v>
      </c>
      <c r="T1464">
        <v>100</v>
      </c>
      <c r="U1464" t="s">
        <v>1887</v>
      </c>
      <c r="X1464" t="s">
        <v>1906</v>
      </c>
      <c r="Y1464" t="b">
        <v>1</v>
      </c>
      <c r="AA1464" t="s">
        <v>53</v>
      </c>
    </row>
    <row r="1465" spans="1:27" x14ac:dyDescent="0.2">
      <c r="A1465" t="s">
        <v>1747</v>
      </c>
      <c r="B1465">
        <v>112203</v>
      </c>
      <c r="C1465">
        <v>19</v>
      </c>
      <c r="D1465" t="s">
        <v>1890</v>
      </c>
      <c r="E1465" t="s">
        <v>1891</v>
      </c>
      <c r="F1465" t="s">
        <v>76</v>
      </c>
      <c r="G1465" s="1">
        <v>45278</v>
      </c>
      <c r="I1465">
        <v>18</v>
      </c>
      <c r="J1465">
        <v>19</v>
      </c>
      <c r="K1465" t="s">
        <v>53</v>
      </c>
      <c r="L1465" t="s">
        <v>973</v>
      </c>
      <c r="M1465" t="b">
        <v>0</v>
      </c>
      <c r="O1465">
        <v>18</v>
      </c>
      <c r="T1465">
        <v>18</v>
      </c>
      <c r="U1465" t="s">
        <v>1887</v>
      </c>
      <c r="V1465" t="s">
        <v>2809</v>
      </c>
      <c r="W1465" t="s">
        <v>1912</v>
      </c>
      <c r="X1465" t="s">
        <v>1913</v>
      </c>
      <c r="Y1465" t="b">
        <v>1</v>
      </c>
      <c r="Z1465">
        <v>18</v>
      </c>
      <c r="AA1465" t="s">
        <v>976</v>
      </c>
    </row>
    <row r="1466" spans="1:27" x14ac:dyDescent="0.2">
      <c r="A1466" t="s">
        <v>1747</v>
      </c>
      <c r="B1466">
        <v>112203</v>
      </c>
      <c r="C1466">
        <v>19</v>
      </c>
      <c r="D1466" t="s">
        <v>1890</v>
      </c>
      <c r="E1466" t="s">
        <v>1891</v>
      </c>
      <c r="F1466" t="s">
        <v>76</v>
      </c>
      <c r="G1466" s="1">
        <v>45278</v>
      </c>
      <c r="I1466">
        <v>18</v>
      </c>
      <c r="J1466">
        <v>19</v>
      </c>
      <c r="K1466" t="s">
        <v>53</v>
      </c>
      <c r="L1466" t="s">
        <v>973</v>
      </c>
      <c r="M1466" t="b">
        <v>0</v>
      </c>
      <c r="O1466">
        <v>18</v>
      </c>
      <c r="T1466">
        <v>18</v>
      </c>
      <c r="U1466" t="s">
        <v>1887</v>
      </c>
      <c r="X1466" t="s">
        <v>1913</v>
      </c>
      <c r="Y1466" t="b">
        <v>1</v>
      </c>
      <c r="AA1466" t="s">
        <v>952</v>
      </c>
    </row>
    <row r="1467" spans="1:27" x14ac:dyDescent="0.2">
      <c r="A1467" t="s">
        <v>1747</v>
      </c>
      <c r="B1467">
        <v>112203</v>
      </c>
      <c r="C1467">
        <v>19</v>
      </c>
      <c r="D1467" t="s">
        <v>1890</v>
      </c>
      <c r="E1467" t="s">
        <v>1891</v>
      </c>
      <c r="F1467" t="s">
        <v>76</v>
      </c>
      <c r="G1467" s="1">
        <v>45278</v>
      </c>
      <c r="I1467">
        <v>18</v>
      </c>
      <c r="J1467">
        <v>19</v>
      </c>
      <c r="K1467" t="s">
        <v>53</v>
      </c>
      <c r="L1467" t="s">
        <v>973</v>
      </c>
      <c r="M1467" t="b">
        <v>0</v>
      </c>
      <c r="O1467">
        <v>18</v>
      </c>
      <c r="T1467">
        <v>18</v>
      </c>
      <c r="U1467" t="s">
        <v>1887</v>
      </c>
      <c r="X1467" t="s">
        <v>2045</v>
      </c>
      <c r="Y1467" t="b">
        <v>1</v>
      </c>
      <c r="AA1467" t="s">
        <v>53</v>
      </c>
    </row>
    <row r="1468" spans="1:27" x14ac:dyDescent="0.2">
      <c r="A1468" t="s">
        <v>353</v>
      </c>
      <c r="B1468">
        <v>321833</v>
      </c>
      <c r="C1468">
        <v>213</v>
      </c>
      <c r="D1468" t="s">
        <v>1890</v>
      </c>
      <c r="E1468" t="s">
        <v>1891</v>
      </c>
      <c r="F1468" t="s">
        <v>58</v>
      </c>
      <c r="G1468" s="1">
        <v>45649</v>
      </c>
      <c r="H1468" s="1">
        <v>45701</v>
      </c>
      <c r="I1468">
        <v>720</v>
      </c>
      <c r="J1468">
        <v>245</v>
      </c>
      <c r="K1468" t="s">
        <v>53</v>
      </c>
      <c r="L1468" t="s">
        <v>54</v>
      </c>
      <c r="M1468" t="b">
        <v>0</v>
      </c>
      <c r="N1468">
        <v>250</v>
      </c>
      <c r="T1468">
        <v>250</v>
      </c>
      <c r="U1468" t="s">
        <v>1887</v>
      </c>
      <c r="V1468" t="s">
        <v>2810</v>
      </c>
      <c r="W1468" t="s">
        <v>1905</v>
      </c>
      <c r="X1468" t="s">
        <v>1906</v>
      </c>
      <c r="Y1468" t="b">
        <v>1</v>
      </c>
      <c r="Z1468">
        <v>238</v>
      </c>
      <c r="AA1468" t="s">
        <v>976</v>
      </c>
    </row>
    <row r="1469" spans="1:27" x14ac:dyDescent="0.2">
      <c r="A1469" t="s">
        <v>353</v>
      </c>
      <c r="B1469">
        <v>321833</v>
      </c>
      <c r="C1469">
        <v>213</v>
      </c>
      <c r="D1469" t="s">
        <v>1890</v>
      </c>
      <c r="E1469" t="s">
        <v>1891</v>
      </c>
      <c r="F1469" t="s">
        <v>58</v>
      </c>
      <c r="G1469" s="1">
        <v>45649</v>
      </c>
      <c r="H1469" s="1">
        <v>45701</v>
      </c>
      <c r="I1469">
        <v>720</v>
      </c>
      <c r="J1469">
        <v>245</v>
      </c>
      <c r="K1469" t="s">
        <v>53</v>
      </c>
      <c r="L1469" t="s">
        <v>54</v>
      </c>
      <c r="M1469" t="b">
        <v>0</v>
      </c>
      <c r="N1469">
        <v>250</v>
      </c>
      <c r="T1469">
        <v>250</v>
      </c>
      <c r="U1469" t="s">
        <v>1887</v>
      </c>
      <c r="V1469" t="s">
        <v>2811</v>
      </c>
      <c r="W1469" t="s">
        <v>1905</v>
      </c>
      <c r="X1469" t="s">
        <v>1906</v>
      </c>
      <c r="Y1469" t="b">
        <v>1</v>
      </c>
      <c r="Z1469">
        <v>12</v>
      </c>
      <c r="AA1469" t="s">
        <v>976</v>
      </c>
    </row>
    <row r="1470" spans="1:27" x14ac:dyDescent="0.2">
      <c r="A1470" t="s">
        <v>353</v>
      </c>
      <c r="B1470">
        <v>321833</v>
      </c>
      <c r="C1470">
        <v>213</v>
      </c>
      <c r="D1470" t="s">
        <v>1890</v>
      </c>
      <c r="E1470" t="s">
        <v>1891</v>
      </c>
      <c r="F1470" t="s">
        <v>58</v>
      </c>
      <c r="G1470" s="1">
        <v>45649</v>
      </c>
      <c r="H1470" s="1">
        <v>45701</v>
      </c>
      <c r="I1470">
        <v>720</v>
      </c>
      <c r="J1470">
        <v>245</v>
      </c>
      <c r="K1470" t="s">
        <v>53</v>
      </c>
      <c r="L1470" t="s">
        <v>54</v>
      </c>
      <c r="M1470" t="b">
        <v>0</v>
      </c>
      <c r="N1470">
        <v>250</v>
      </c>
      <c r="T1470">
        <v>250</v>
      </c>
      <c r="U1470" t="s">
        <v>1887</v>
      </c>
      <c r="X1470" t="s">
        <v>2294</v>
      </c>
      <c r="Y1470" t="b">
        <v>1</v>
      </c>
      <c r="AA1470" t="s">
        <v>952</v>
      </c>
    </row>
    <row r="1471" spans="1:27" x14ac:dyDescent="0.2">
      <c r="A1471" t="s">
        <v>353</v>
      </c>
      <c r="B1471">
        <v>321833</v>
      </c>
      <c r="C1471">
        <v>213</v>
      </c>
      <c r="D1471" t="s">
        <v>1890</v>
      </c>
      <c r="E1471" t="s">
        <v>1891</v>
      </c>
      <c r="F1471" t="s">
        <v>58</v>
      </c>
      <c r="G1471" s="1">
        <v>45649</v>
      </c>
      <c r="H1471" s="1">
        <v>45701</v>
      </c>
      <c r="I1471">
        <v>720</v>
      </c>
      <c r="J1471">
        <v>245</v>
      </c>
      <c r="K1471" t="s">
        <v>53</v>
      </c>
      <c r="L1471" t="s">
        <v>54</v>
      </c>
      <c r="M1471" t="b">
        <v>0</v>
      </c>
      <c r="N1471">
        <v>250</v>
      </c>
      <c r="T1471">
        <v>250</v>
      </c>
      <c r="U1471" t="s">
        <v>1887</v>
      </c>
      <c r="X1471" t="s">
        <v>1906</v>
      </c>
      <c r="Y1471" t="b">
        <v>1</v>
      </c>
      <c r="AA1471" t="s">
        <v>53</v>
      </c>
    </row>
    <row r="1472" spans="1:27" x14ac:dyDescent="0.2">
      <c r="A1472" t="s">
        <v>947</v>
      </c>
      <c r="B1472">
        <v>167139</v>
      </c>
      <c r="C1472">
        <v>55</v>
      </c>
      <c r="D1472" t="s">
        <v>1890</v>
      </c>
      <c r="E1472" t="s">
        <v>1891</v>
      </c>
      <c r="F1472" t="s">
        <v>71</v>
      </c>
      <c r="G1472" s="1">
        <v>45561</v>
      </c>
      <c r="K1472" t="s">
        <v>53</v>
      </c>
      <c r="L1472" t="s">
        <v>54</v>
      </c>
      <c r="M1472" t="b">
        <v>0</v>
      </c>
      <c r="N1472">
        <v>99</v>
      </c>
      <c r="T1472">
        <v>99</v>
      </c>
      <c r="U1472" t="s">
        <v>1887</v>
      </c>
      <c r="V1472" t="s">
        <v>2812</v>
      </c>
      <c r="W1472" t="s">
        <v>2230</v>
      </c>
      <c r="X1472" t="s">
        <v>2142</v>
      </c>
      <c r="Y1472" t="b">
        <v>1</v>
      </c>
      <c r="Z1472">
        <v>10</v>
      </c>
      <c r="AA1472" t="s">
        <v>976</v>
      </c>
    </row>
    <row r="1473" spans="1:27" x14ac:dyDescent="0.2">
      <c r="A1473" t="s">
        <v>947</v>
      </c>
      <c r="B1473">
        <v>167139</v>
      </c>
      <c r="C1473">
        <v>55</v>
      </c>
      <c r="D1473" t="s">
        <v>1890</v>
      </c>
      <c r="E1473" t="s">
        <v>1891</v>
      </c>
      <c r="F1473" t="s">
        <v>71</v>
      </c>
      <c r="G1473" s="1">
        <v>45561</v>
      </c>
      <c r="K1473" t="s">
        <v>53</v>
      </c>
      <c r="L1473" t="s">
        <v>54</v>
      </c>
      <c r="M1473" t="b">
        <v>0</v>
      </c>
      <c r="N1473">
        <v>99</v>
      </c>
      <c r="T1473">
        <v>99</v>
      </c>
      <c r="U1473" t="s">
        <v>1887</v>
      </c>
      <c r="V1473" t="s">
        <v>2813</v>
      </c>
      <c r="W1473" t="s">
        <v>1905</v>
      </c>
      <c r="X1473" t="s">
        <v>2142</v>
      </c>
      <c r="Y1473" t="b">
        <v>1</v>
      </c>
      <c r="Z1473">
        <v>75</v>
      </c>
      <c r="AA1473" t="s">
        <v>976</v>
      </c>
    </row>
    <row r="1474" spans="1:27" x14ac:dyDescent="0.2">
      <c r="A1474" t="s">
        <v>947</v>
      </c>
      <c r="B1474">
        <v>167139</v>
      </c>
      <c r="C1474">
        <v>55</v>
      </c>
      <c r="D1474" t="s">
        <v>1890</v>
      </c>
      <c r="E1474" t="s">
        <v>1891</v>
      </c>
      <c r="F1474" t="s">
        <v>71</v>
      </c>
      <c r="G1474" s="1">
        <v>45561</v>
      </c>
      <c r="K1474" t="s">
        <v>53</v>
      </c>
      <c r="L1474" t="s">
        <v>54</v>
      </c>
      <c r="M1474" t="b">
        <v>0</v>
      </c>
      <c r="N1474">
        <v>99</v>
      </c>
      <c r="T1474">
        <v>99</v>
      </c>
      <c r="U1474" t="s">
        <v>1887</v>
      </c>
      <c r="V1474" t="s">
        <v>2814</v>
      </c>
      <c r="W1474" t="s">
        <v>1905</v>
      </c>
      <c r="X1474" t="s">
        <v>2142</v>
      </c>
      <c r="Y1474" t="b">
        <v>1</v>
      </c>
      <c r="Z1474">
        <v>14</v>
      </c>
      <c r="AA1474" t="s">
        <v>976</v>
      </c>
    </row>
    <row r="1475" spans="1:27" x14ac:dyDescent="0.2">
      <c r="A1475" t="s">
        <v>947</v>
      </c>
      <c r="B1475">
        <v>167139</v>
      </c>
      <c r="C1475">
        <v>55</v>
      </c>
      <c r="D1475" t="s">
        <v>1890</v>
      </c>
      <c r="E1475" t="s">
        <v>1891</v>
      </c>
      <c r="F1475" t="s">
        <v>71</v>
      </c>
      <c r="G1475" s="1">
        <v>45561</v>
      </c>
      <c r="K1475" t="s">
        <v>53</v>
      </c>
      <c r="L1475" t="s">
        <v>54</v>
      </c>
      <c r="M1475" t="b">
        <v>0</v>
      </c>
      <c r="N1475">
        <v>99</v>
      </c>
      <c r="T1475">
        <v>99</v>
      </c>
      <c r="U1475" t="s">
        <v>1887</v>
      </c>
      <c r="X1475" t="s">
        <v>2142</v>
      </c>
      <c r="Y1475" t="b">
        <v>1</v>
      </c>
      <c r="AA1475" t="s">
        <v>53</v>
      </c>
    </row>
    <row r="1476" spans="1:27" x14ac:dyDescent="0.2">
      <c r="A1476" t="s">
        <v>1786</v>
      </c>
      <c r="B1476">
        <v>109357</v>
      </c>
      <c r="C1476">
        <v>132</v>
      </c>
      <c r="D1476" t="s">
        <v>1890</v>
      </c>
      <c r="E1476" t="s">
        <v>1891</v>
      </c>
      <c r="F1476" t="s">
        <v>58</v>
      </c>
      <c r="G1476" s="1">
        <v>45275</v>
      </c>
      <c r="I1476">
        <v>134</v>
      </c>
      <c r="K1476" t="s">
        <v>952</v>
      </c>
      <c r="L1476" t="s">
        <v>54</v>
      </c>
      <c r="M1476" t="b">
        <v>0</v>
      </c>
      <c r="N1476">
        <v>130</v>
      </c>
      <c r="T1476">
        <v>130</v>
      </c>
      <c r="U1476" t="s">
        <v>1887</v>
      </c>
      <c r="V1476" t="s">
        <v>2815</v>
      </c>
      <c r="W1476" t="s">
        <v>2345</v>
      </c>
      <c r="X1476" t="s">
        <v>1895</v>
      </c>
      <c r="Y1476" t="b">
        <v>1</v>
      </c>
      <c r="Z1476">
        <v>1</v>
      </c>
      <c r="AA1476" t="s">
        <v>976</v>
      </c>
    </row>
    <row r="1477" spans="1:27" x14ac:dyDescent="0.2">
      <c r="A1477" t="s">
        <v>1786</v>
      </c>
      <c r="B1477">
        <v>109357</v>
      </c>
      <c r="C1477">
        <v>132</v>
      </c>
      <c r="D1477" t="s">
        <v>1890</v>
      </c>
      <c r="E1477" t="s">
        <v>1891</v>
      </c>
      <c r="F1477" t="s">
        <v>58</v>
      </c>
      <c r="G1477" s="1">
        <v>45275</v>
      </c>
      <c r="I1477">
        <v>134</v>
      </c>
      <c r="K1477" t="s">
        <v>952</v>
      </c>
      <c r="L1477" t="s">
        <v>54</v>
      </c>
      <c r="M1477" t="b">
        <v>0</v>
      </c>
      <c r="N1477">
        <v>130</v>
      </c>
      <c r="T1477">
        <v>130</v>
      </c>
      <c r="U1477" t="s">
        <v>1887</v>
      </c>
      <c r="V1477" t="s">
        <v>2816</v>
      </c>
      <c r="W1477" t="s">
        <v>2030</v>
      </c>
      <c r="X1477" t="s">
        <v>2183</v>
      </c>
      <c r="Y1477" t="b">
        <v>1</v>
      </c>
      <c r="Z1477">
        <v>129</v>
      </c>
      <c r="AA1477" t="s">
        <v>976</v>
      </c>
    </row>
    <row r="1478" spans="1:27" x14ac:dyDescent="0.2">
      <c r="A1478" t="s">
        <v>1786</v>
      </c>
      <c r="B1478">
        <v>109357</v>
      </c>
      <c r="C1478">
        <v>132</v>
      </c>
      <c r="D1478" t="s">
        <v>1890</v>
      </c>
      <c r="E1478" t="s">
        <v>1891</v>
      </c>
      <c r="F1478" t="s">
        <v>58</v>
      </c>
      <c r="G1478" s="1">
        <v>45275</v>
      </c>
      <c r="I1478">
        <v>134</v>
      </c>
      <c r="K1478" t="s">
        <v>952</v>
      </c>
      <c r="L1478" t="s">
        <v>54</v>
      </c>
      <c r="M1478" t="b">
        <v>0</v>
      </c>
      <c r="N1478">
        <v>130</v>
      </c>
      <c r="T1478">
        <v>130</v>
      </c>
      <c r="U1478" t="s">
        <v>1887</v>
      </c>
      <c r="X1478" t="s">
        <v>1895</v>
      </c>
      <c r="Y1478" t="b">
        <v>1</v>
      </c>
      <c r="AA1478" t="s">
        <v>952</v>
      </c>
    </row>
    <row r="1479" spans="1:27" x14ac:dyDescent="0.2">
      <c r="A1479" t="s">
        <v>97</v>
      </c>
      <c r="B1479">
        <v>105785</v>
      </c>
      <c r="C1479">
        <v>1717</v>
      </c>
      <c r="D1479" t="s">
        <v>1890</v>
      </c>
      <c r="E1479" t="s">
        <v>1891</v>
      </c>
      <c r="F1479" t="s">
        <v>55</v>
      </c>
      <c r="G1479" s="1">
        <v>45048</v>
      </c>
      <c r="I1479">
        <v>2871</v>
      </c>
      <c r="J1479">
        <v>1904</v>
      </c>
      <c r="K1479" t="s">
        <v>53</v>
      </c>
      <c r="L1479" t="s">
        <v>54</v>
      </c>
      <c r="M1479" t="b">
        <v>1</v>
      </c>
      <c r="N1479">
        <v>3461</v>
      </c>
      <c r="O1479">
        <v>400</v>
      </c>
      <c r="T1479">
        <v>3861</v>
      </c>
      <c r="U1479" t="s">
        <v>1887</v>
      </c>
      <c r="V1479" t="s">
        <v>2817</v>
      </c>
      <c r="W1479" t="s">
        <v>1997</v>
      </c>
      <c r="X1479" t="s">
        <v>1962</v>
      </c>
      <c r="Y1479" t="b">
        <v>1</v>
      </c>
      <c r="Z1479">
        <v>400</v>
      </c>
      <c r="AA1479" t="s">
        <v>976</v>
      </c>
    </row>
    <row r="1480" spans="1:27" x14ac:dyDescent="0.2">
      <c r="A1480" t="s">
        <v>97</v>
      </c>
      <c r="B1480">
        <v>105785</v>
      </c>
      <c r="C1480">
        <v>1717</v>
      </c>
      <c r="D1480" t="s">
        <v>1890</v>
      </c>
      <c r="E1480" t="s">
        <v>1891</v>
      </c>
      <c r="F1480" t="s">
        <v>55</v>
      </c>
      <c r="G1480" s="1">
        <v>45048</v>
      </c>
      <c r="I1480">
        <v>2871</v>
      </c>
      <c r="J1480">
        <v>1904</v>
      </c>
      <c r="K1480" t="s">
        <v>53</v>
      </c>
      <c r="L1480" t="s">
        <v>54</v>
      </c>
      <c r="M1480" t="b">
        <v>1</v>
      </c>
      <c r="N1480">
        <v>3461</v>
      </c>
      <c r="O1480">
        <v>400</v>
      </c>
      <c r="T1480">
        <v>3861</v>
      </c>
      <c r="U1480" t="s">
        <v>1887</v>
      </c>
      <c r="V1480" t="s">
        <v>2818</v>
      </c>
      <c r="W1480" t="s">
        <v>2060</v>
      </c>
      <c r="X1480" t="s">
        <v>2061</v>
      </c>
      <c r="Y1480" t="b">
        <v>1</v>
      </c>
      <c r="Z1480">
        <v>1693</v>
      </c>
      <c r="AA1480" t="s">
        <v>976</v>
      </c>
    </row>
    <row r="1481" spans="1:27" x14ac:dyDescent="0.2">
      <c r="A1481" t="s">
        <v>97</v>
      </c>
      <c r="B1481">
        <v>105785</v>
      </c>
      <c r="C1481">
        <v>1717</v>
      </c>
      <c r="D1481" t="s">
        <v>1890</v>
      </c>
      <c r="E1481" t="s">
        <v>1891</v>
      </c>
      <c r="F1481" t="s">
        <v>55</v>
      </c>
      <c r="G1481" s="1">
        <v>45048</v>
      </c>
      <c r="I1481">
        <v>2871</v>
      </c>
      <c r="J1481">
        <v>1904</v>
      </c>
      <c r="K1481" t="s">
        <v>53</v>
      </c>
      <c r="L1481" t="s">
        <v>54</v>
      </c>
      <c r="M1481" t="b">
        <v>1</v>
      </c>
      <c r="N1481">
        <v>3461</v>
      </c>
      <c r="O1481">
        <v>400</v>
      </c>
      <c r="T1481">
        <v>3861</v>
      </c>
      <c r="U1481" t="s">
        <v>1887</v>
      </c>
      <c r="V1481" t="s">
        <v>2819</v>
      </c>
      <c r="W1481" t="s">
        <v>2100</v>
      </c>
      <c r="X1481" t="s">
        <v>2051</v>
      </c>
      <c r="Y1481" t="b">
        <v>1</v>
      </c>
      <c r="Z1481">
        <v>25</v>
      </c>
      <c r="AA1481" t="s">
        <v>976</v>
      </c>
    </row>
    <row r="1482" spans="1:27" x14ac:dyDescent="0.2">
      <c r="A1482" t="s">
        <v>97</v>
      </c>
      <c r="B1482">
        <v>105785</v>
      </c>
      <c r="C1482">
        <v>1717</v>
      </c>
      <c r="D1482" t="s">
        <v>1890</v>
      </c>
      <c r="E1482" t="s">
        <v>1891</v>
      </c>
      <c r="F1482" t="s">
        <v>55</v>
      </c>
      <c r="G1482" s="1">
        <v>45048</v>
      </c>
      <c r="I1482">
        <v>2871</v>
      </c>
      <c r="J1482">
        <v>1904</v>
      </c>
      <c r="K1482" t="s">
        <v>53</v>
      </c>
      <c r="L1482" t="s">
        <v>54</v>
      </c>
      <c r="M1482" t="b">
        <v>1</v>
      </c>
      <c r="N1482">
        <v>3461</v>
      </c>
      <c r="O1482">
        <v>400</v>
      </c>
      <c r="T1482">
        <v>3861</v>
      </c>
      <c r="U1482" t="s">
        <v>1887</v>
      </c>
      <c r="V1482" t="s">
        <v>2820</v>
      </c>
      <c r="W1482" t="s">
        <v>2100</v>
      </c>
      <c r="X1482" t="s">
        <v>2051</v>
      </c>
      <c r="Y1482" t="b">
        <v>1</v>
      </c>
      <c r="Z1482">
        <v>25</v>
      </c>
      <c r="AA1482" t="s">
        <v>976</v>
      </c>
    </row>
    <row r="1483" spans="1:27" x14ac:dyDescent="0.2">
      <c r="A1483" t="s">
        <v>97</v>
      </c>
      <c r="B1483">
        <v>105785</v>
      </c>
      <c r="C1483">
        <v>1717</v>
      </c>
      <c r="D1483" t="s">
        <v>1890</v>
      </c>
      <c r="E1483" t="s">
        <v>1891</v>
      </c>
      <c r="F1483" t="s">
        <v>55</v>
      </c>
      <c r="G1483" s="1">
        <v>45048</v>
      </c>
      <c r="I1483">
        <v>2871</v>
      </c>
      <c r="J1483">
        <v>1904</v>
      </c>
      <c r="K1483" t="s">
        <v>53</v>
      </c>
      <c r="L1483" t="s">
        <v>54</v>
      </c>
      <c r="M1483" t="b">
        <v>1</v>
      </c>
      <c r="N1483">
        <v>3461</v>
      </c>
      <c r="O1483">
        <v>400</v>
      </c>
      <c r="T1483">
        <v>3861</v>
      </c>
      <c r="U1483" t="s">
        <v>1887</v>
      </c>
      <c r="V1483" t="s">
        <v>2821</v>
      </c>
      <c r="W1483" t="s">
        <v>1976</v>
      </c>
      <c r="X1483" t="s">
        <v>2061</v>
      </c>
      <c r="Y1483" t="b">
        <v>1</v>
      </c>
      <c r="Z1483">
        <v>1693</v>
      </c>
      <c r="AA1483" t="s">
        <v>976</v>
      </c>
    </row>
    <row r="1484" spans="1:27" x14ac:dyDescent="0.2">
      <c r="A1484" t="s">
        <v>97</v>
      </c>
      <c r="B1484">
        <v>105785</v>
      </c>
      <c r="C1484">
        <v>1717</v>
      </c>
      <c r="D1484" t="s">
        <v>1890</v>
      </c>
      <c r="E1484" t="s">
        <v>1891</v>
      </c>
      <c r="F1484" t="s">
        <v>55</v>
      </c>
      <c r="G1484" s="1">
        <v>45048</v>
      </c>
      <c r="I1484">
        <v>2871</v>
      </c>
      <c r="J1484">
        <v>1904</v>
      </c>
      <c r="K1484" t="s">
        <v>53</v>
      </c>
      <c r="L1484" t="s">
        <v>54</v>
      </c>
      <c r="M1484" t="b">
        <v>1</v>
      </c>
      <c r="N1484">
        <v>3461</v>
      </c>
      <c r="O1484">
        <v>400</v>
      </c>
      <c r="T1484">
        <v>3861</v>
      </c>
      <c r="U1484" t="s">
        <v>1887</v>
      </c>
      <c r="V1484" t="s">
        <v>2822</v>
      </c>
      <c r="W1484" t="s">
        <v>2060</v>
      </c>
      <c r="X1484" t="s">
        <v>2061</v>
      </c>
      <c r="Y1484" t="b">
        <v>1</v>
      </c>
      <c r="Z1484">
        <v>25</v>
      </c>
      <c r="AA1484" t="s">
        <v>976</v>
      </c>
    </row>
    <row r="1485" spans="1:27" x14ac:dyDescent="0.2">
      <c r="A1485" t="s">
        <v>97</v>
      </c>
      <c r="B1485">
        <v>105785</v>
      </c>
      <c r="C1485">
        <v>1717</v>
      </c>
      <c r="D1485" t="s">
        <v>1890</v>
      </c>
      <c r="E1485" t="s">
        <v>1891</v>
      </c>
      <c r="F1485" t="s">
        <v>55</v>
      </c>
      <c r="G1485" s="1">
        <v>45048</v>
      </c>
      <c r="I1485">
        <v>2871</v>
      </c>
      <c r="J1485">
        <v>1904</v>
      </c>
      <c r="K1485" t="s">
        <v>53</v>
      </c>
      <c r="L1485" t="s">
        <v>54</v>
      </c>
      <c r="M1485" t="b">
        <v>1</v>
      </c>
      <c r="N1485">
        <v>3461</v>
      </c>
      <c r="O1485">
        <v>400</v>
      </c>
      <c r="T1485">
        <v>3861</v>
      </c>
      <c r="U1485" t="s">
        <v>1887</v>
      </c>
      <c r="X1485" t="s">
        <v>1962</v>
      </c>
      <c r="Y1485" t="b">
        <v>1</v>
      </c>
      <c r="AA1485" t="s">
        <v>952</v>
      </c>
    </row>
    <row r="1486" spans="1:27" x14ac:dyDescent="0.2">
      <c r="A1486" t="s">
        <v>97</v>
      </c>
      <c r="B1486">
        <v>105785</v>
      </c>
      <c r="C1486">
        <v>1717</v>
      </c>
      <c r="D1486" t="s">
        <v>1890</v>
      </c>
      <c r="E1486" t="s">
        <v>1891</v>
      </c>
      <c r="F1486" t="s">
        <v>55</v>
      </c>
      <c r="G1486" s="1">
        <v>45048</v>
      </c>
      <c r="I1486">
        <v>2871</v>
      </c>
      <c r="J1486">
        <v>1904</v>
      </c>
      <c r="K1486" t="s">
        <v>53</v>
      </c>
      <c r="L1486" t="s">
        <v>54</v>
      </c>
      <c r="M1486" t="b">
        <v>1</v>
      </c>
      <c r="N1486">
        <v>3461</v>
      </c>
      <c r="O1486">
        <v>400</v>
      </c>
      <c r="T1486">
        <v>3861</v>
      </c>
      <c r="U1486" t="s">
        <v>1887</v>
      </c>
      <c r="X1486" t="s">
        <v>2777</v>
      </c>
      <c r="Y1486" t="b">
        <v>1</v>
      </c>
      <c r="AA1486" t="s">
        <v>53</v>
      </c>
    </row>
    <row r="1487" spans="1:27" x14ac:dyDescent="0.2">
      <c r="A1487" t="s">
        <v>97</v>
      </c>
      <c r="B1487">
        <v>105785</v>
      </c>
      <c r="C1487">
        <v>1717</v>
      </c>
      <c r="D1487" t="s">
        <v>1890</v>
      </c>
      <c r="E1487" t="s">
        <v>1891</v>
      </c>
      <c r="F1487" t="s">
        <v>55</v>
      </c>
      <c r="G1487" s="1">
        <v>45048</v>
      </c>
      <c r="I1487">
        <v>2871</v>
      </c>
      <c r="J1487">
        <v>1904</v>
      </c>
      <c r="K1487" t="s">
        <v>53</v>
      </c>
      <c r="L1487" t="s">
        <v>54</v>
      </c>
      <c r="M1487" t="b">
        <v>1</v>
      </c>
      <c r="N1487">
        <v>3461</v>
      </c>
      <c r="O1487">
        <v>400</v>
      </c>
      <c r="T1487">
        <v>3861</v>
      </c>
      <c r="U1487" t="s">
        <v>1887</v>
      </c>
      <c r="X1487" t="s">
        <v>2061</v>
      </c>
      <c r="Y1487" t="b">
        <v>1</v>
      </c>
      <c r="AA1487" t="s">
        <v>53</v>
      </c>
    </row>
    <row r="1488" spans="1:27" x14ac:dyDescent="0.2">
      <c r="A1488" t="s">
        <v>1573</v>
      </c>
      <c r="B1488">
        <v>234438</v>
      </c>
      <c r="C1488">
        <v>4</v>
      </c>
      <c r="D1488" t="s">
        <v>1890</v>
      </c>
      <c r="E1488" t="s">
        <v>1891</v>
      </c>
      <c r="F1488" t="s">
        <v>76</v>
      </c>
      <c r="G1488" s="1">
        <v>45280</v>
      </c>
      <c r="I1488">
        <v>8</v>
      </c>
      <c r="K1488" t="s">
        <v>952</v>
      </c>
      <c r="L1488" t="s">
        <v>54</v>
      </c>
      <c r="M1488" t="b">
        <v>0</v>
      </c>
      <c r="N1488">
        <v>8</v>
      </c>
      <c r="T1488">
        <v>8</v>
      </c>
      <c r="U1488" t="s">
        <v>1887</v>
      </c>
      <c r="V1488" t="s">
        <v>2823</v>
      </c>
      <c r="W1488" t="s">
        <v>1932</v>
      </c>
      <c r="X1488" t="s">
        <v>2079</v>
      </c>
      <c r="Y1488" t="b">
        <v>1</v>
      </c>
      <c r="Z1488">
        <v>8</v>
      </c>
      <c r="AA1488" t="s">
        <v>976</v>
      </c>
    </row>
    <row r="1489" spans="1:27" x14ac:dyDescent="0.2">
      <c r="A1489" t="s">
        <v>1573</v>
      </c>
      <c r="B1489">
        <v>234438</v>
      </c>
      <c r="C1489">
        <v>4</v>
      </c>
      <c r="D1489" t="s">
        <v>1890</v>
      </c>
      <c r="E1489" t="s">
        <v>1891</v>
      </c>
      <c r="F1489" t="s">
        <v>76</v>
      </c>
      <c r="G1489" s="1">
        <v>45280</v>
      </c>
      <c r="I1489">
        <v>8</v>
      </c>
      <c r="K1489" t="s">
        <v>952</v>
      </c>
      <c r="L1489" t="s">
        <v>54</v>
      </c>
      <c r="M1489" t="b">
        <v>0</v>
      </c>
      <c r="N1489">
        <v>8</v>
      </c>
      <c r="T1489">
        <v>8</v>
      </c>
      <c r="U1489" t="s">
        <v>1887</v>
      </c>
      <c r="X1489" t="s">
        <v>2079</v>
      </c>
      <c r="Y1489" t="b">
        <v>1</v>
      </c>
      <c r="AA1489" t="s">
        <v>952</v>
      </c>
    </row>
    <row r="1490" spans="1:27" x14ac:dyDescent="0.2">
      <c r="A1490" t="s">
        <v>94</v>
      </c>
      <c r="B1490">
        <v>119729</v>
      </c>
      <c r="C1490">
        <v>54</v>
      </c>
      <c r="D1490" t="s">
        <v>1890</v>
      </c>
      <c r="E1490" t="s">
        <v>1891</v>
      </c>
      <c r="F1490" t="s">
        <v>71</v>
      </c>
      <c r="G1490" s="1">
        <v>45832</v>
      </c>
      <c r="H1490" s="1">
        <v>45922</v>
      </c>
      <c r="I1490">
        <v>63</v>
      </c>
      <c r="J1490">
        <v>63</v>
      </c>
      <c r="K1490" t="s">
        <v>53</v>
      </c>
      <c r="L1490" t="s">
        <v>54</v>
      </c>
      <c r="M1490" t="b">
        <v>1</v>
      </c>
      <c r="N1490">
        <v>70</v>
      </c>
      <c r="O1490">
        <v>61</v>
      </c>
      <c r="T1490">
        <v>131</v>
      </c>
      <c r="U1490" t="s">
        <v>1887</v>
      </c>
      <c r="V1490" t="s">
        <v>2824</v>
      </c>
      <c r="W1490" t="s">
        <v>1889</v>
      </c>
      <c r="X1490" t="s">
        <v>1913</v>
      </c>
      <c r="Y1490" t="b">
        <v>1</v>
      </c>
      <c r="Z1490">
        <v>61</v>
      </c>
      <c r="AA1490" t="s">
        <v>976</v>
      </c>
    </row>
    <row r="1491" spans="1:27" x14ac:dyDescent="0.2">
      <c r="A1491" t="s">
        <v>94</v>
      </c>
      <c r="B1491">
        <v>119729</v>
      </c>
      <c r="C1491">
        <v>54</v>
      </c>
      <c r="D1491" t="s">
        <v>1890</v>
      </c>
      <c r="E1491" t="s">
        <v>1891</v>
      </c>
      <c r="F1491" t="s">
        <v>71</v>
      </c>
      <c r="G1491" s="1">
        <v>45832</v>
      </c>
      <c r="H1491" s="1">
        <v>45922</v>
      </c>
      <c r="I1491">
        <v>63</v>
      </c>
      <c r="J1491">
        <v>63</v>
      </c>
      <c r="K1491" t="s">
        <v>53</v>
      </c>
      <c r="L1491" t="s">
        <v>54</v>
      </c>
      <c r="M1491" t="b">
        <v>1</v>
      </c>
      <c r="N1491">
        <v>70</v>
      </c>
      <c r="O1491">
        <v>61</v>
      </c>
      <c r="T1491">
        <v>131</v>
      </c>
      <c r="U1491" t="s">
        <v>1887</v>
      </c>
      <c r="V1491" t="s">
        <v>2825</v>
      </c>
      <c r="W1491" t="s">
        <v>1887</v>
      </c>
      <c r="X1491" t="s">
        <v>2107</v>
      </c>
      <c r="Y1491" t="b">
        <v>1</v>
      </c>
      <c r="Z1491">
        <v>61</v>
      </c>
      <c r="AA1491" t="s">
        <v>976</v>
      </c>
    </row>
    <row r="1492" spans="1:27" x14ac:dyDescent="0.2">
      <c r="A1492" t="s">
        <v>94</v>
      </c>
      <c r="B1492">
        <v>119729</v>
      </c>
      <c r="C1492">
        <v>54</v>
      </c>
      <c r="D1492" t="s">
        <v>1890</v>
      </c>
      <c r="E1492" t="s">
        <v>1891</v>
      </c>
      <c r="F1492" t="s">
        <v>71</v>
      </c>
      <c r="G1492" s="1">
        <v>45832</v>
      </c>
      <c r="H1492" s="1">
        <v>45922</v>
      </c>
      <c r="I1492">
        <v>63</v>
      </c>
      <c r="J1492">
        <v>63</v>
      </c>
      <c r="K1492" t="s">
        <v>53</v>
      </c>
      <c r="L1492" t="s">
        <v>54</v>
      </c>
      <c r="M1492" t="b">
        <v>1</v>
      </c>
      <c r="N1492">
        <v>70</v>
      </c>
      <c r="O1492">
        <v>61</v>
      </c>
      <c r="T1492">
        <v>131</v>
      </c>
      <c r="U1492" t="s">
        <v>1887</v>
      </c>
      <c r="V1492" t="s">
        <v>2826</v>
      </c>
      <c r="W1492" t="s">
        <v>1887</v>
      </c>
      <c r="X1492" t="s">
        <v>2107</v>
      </c>
      <c r="Y1492" t="b">
        <v>1</v>
      </c>
      <c r="Z1492">
        <v>9</v>
      </c>
      <c r="AA1492" t="s">
        <v>976</v>
      </c>
    </row>
    <row r="1493" spans="1:27" x14ac:dyDescent="0.2">
      <c r="A1493" t="s">
        <v>94</v>
      </c>
      <c r="B1493">
        <v>119729</v>
      </c>
      <c r="C1493">
        <v>54</v>
      </c>
      <c r="D1493" t="s">
        <v>1890</v>
      </c>
      <c r="E1493" t="s">
        <v>1891</v>
      </c>
      <c r="F1493" t="s">
        <v>71</v>
      </c>
      <c r="G1493" s="1">
        <v>45832</v>
      </c>
      <c r="H1493" s="1">
        <v>45922</v>
      </c>
      <c r="I1493">
        <v>63</v>
      </c>
      <c r="J1493">
        <v>63</v>
      </c>
      <c r="K1493" t="s">
        <v>53</v>
      </c>
      <c r="L1493" t="s">
        <v>54</v>
      </c>
      <c r="M1493" t="b">
        <v>1</v>
      </c>
      <c r="N1493">
        <v>70</v>
      </c>
      <c r="O1493">
        <v>61</v>
      </c>
      <c r="T1493">
        <v>131</v>
      </c>
      <c r="U1493" t="s">
        <v>1887</v>
      </c>
      <c r="X1493" t="s">
        <v>1913</v>
      </c>
      <c r="Y1493" t="b">
        <v>1</v>
      </c>
      <c r="AA1493" t="s">
        <v>952</v>
      </c>
    </row>
    <row r="1494" spans="1:27" x14ac:dyDescent="0.2">
      <c r="A1494" t="s">
        <v>94</v>
      </c>
      <c r="B1494">
        <v>119729</v>
      </c>
      <c r="C1494">
        <v>54</v>
      </c>
      <c r="D1494" t="s">
        <v>1890</v>
      </c>
      <c r="E1494" t="s">
        <v>1891</v>
      </c>
      <c r="F1494" t="s">
        <v>71</v>
      </c>
      <c r="G1494" s="1">
        <v>45832</v>
      </c>
      <c r="H1494" s="1">
        <v>45922</v>
      </c>
      <c r="I1494">
        <v>63</v>
      </c>
      <c r="J1494">
        <v>63</v>
      </c>
      <c r="K1494" t="s">
        <v>53</v>
      </c>
      <c r="L1494" t="s">
        <v>54</v>
      </c>
      <c r="M1494" t="b">
        <v>1</v>
      </c>
      <c r="N1494">
        <v>70</v>
      </c>
      <c r="O1494">
        <v>61</v>
      </c>
      <c r="T1494">
        <v>131</v>
      </c>
      <c r="U1494" t="s">
        <v>1887</v>
      </c>
      <c r="X1494" t="s">
        <v>2107</v>
      </c>
      <c r="Y1494" t="b">
        <v>1</v>
      </c>
      <c r="AA1494" t="s">
        <v>53</v>
      </c>
    </row>
    <row r="1495" spans="1:27" x14ac:dyDescent="0.2">
      <c r="A1495" t="s">
        <v>320</v>
      </c>
      <c r="B1495">
        <v>115965</v>
      </c>
      <c r="C1495">
        <v>127</v>
      </c>
      <c r="D1495" t="s">
        <v>1890</v>
      </c>
      <c r="E1495" t="s">
        <v>1891</v>
      </c>
      <c r="F1495" t="s">
        <v>58</v>
      </c>
      <c r="G1495" s="1">
        <v>45282</v>
      </c>
      <c r="J1495">
        <v>125</v>
      </c>
      <c r="K1495" t="s">
        <v>53</v>
      </c>
      <c r="L1495" t="s">
        <v>54</v>
      </c>
      <c r="M1495" t="b">
        <v>0</v>
      </c>
      <c r="N1495">
        <v>140</v>
      </c>
      <c r="T1495">
        <v>140</v>
      </c>
      <c r="U1495" t="s">
        <v>1887</v>
      </c>
      <c r="V1495" t="s">
        <v>2827</v>
      </c>
      <c r="W1495" t="s">
        <v>1992</v>
      </c>
      <c r="X1495" t="s">
        <v>1968</v>
      </c>
      <c r="Y1495" t="b">
        <v>1</v>
      </c>
      <c r="Z1495">
        <v>20</v>
      </c>
      <c r="AA1495" t="s">
        <v>976</v>
      </c>
    </row>
    <row r="1496" spans="1:27" x14ac:dyDescent="0.2">
      <c r="A1496" t="s">
        <v>320</v>
      </c>
      <c r="B1496">
        <v>115965</v>
      </c>
      <c r="C1496">
        <v>127</v>
      </c>
      <c r="D1496" t="s">
        <v>1890</v>
      </c>
      <c r="E1496" t="s">
        <v>1891</v>
      </c>
      <c r="F1496" t="s">
        <v>58</v>
      </c>
      <c r="G1496" s="1">
        <v>45282</v>
      </c>
      <c r="J1496">
        <v>125</v>
      </c>
      <c r="K1496" t="s">
        <v>53</v>
      </c>
      <c r="L1496" t="s">
        <v>54</v>
      </c>
      <c r="M1496" t="b">
        <v>0</v>
      </c>
      <c r="N1496">
        <v>140</v>
      </c>
      <c r="T1496">
        <v>140</v>
      </c>
      <c r="U1496" t="s">
        <v>1887</v>
      </c>
      <c r="V1496" t="s">
        <v>2828</v>
      </c>
      <c r="W1496" t="s">
        <v>1951</v>
      </c>
      <c r="X1496" t="s">
        <v>1968</v>
      </c>
      <c r="Y1496" t="b">
        <v>1</v>
      </c>
      <c r="Z1496">
        <v>120</v>
      </c>
      <c r="AA1496" t="s">
        <v>976</v>
      </c>
    </row>
    <row r="1497" spans="1:27" x14ac:dyDescent="0.2">
      <c r="A1497" t="s">
        <v>320</v>
      </c>
      <c r="B1497">
        <v>115965</v>
      </c>
      <c r="C1497">
        <v>127</v>
      </c>
      <c r="D1497" t="s">
        <v>1890</v>
      </c>
      <c r="E1497" t="s">
        <v>1891</v>
      </c>
      <c r="F1497" t="s">
        <v>58</v>
      </c>
      <c r="G1497" s="1">
        <v>45282</v>
      </c>
      <c r="J1497">
        <v>125</v>
      </c>
      <c r="K1497" t="s">
        <v>53</v>
      </c>
      <c r="L1497" t="s">
        <v>54</v>
      </c>
      <c r="M1497" t="b">
        <v>0</v>
      </c>
      <c r="N1497">
        <v>140</v>
      </c>
      <c r="T1497">
        <v>140</v>
      </c>
      <c r="U1497" t="s">
        <v>1887</v>
      </c>
      <c r="X1497" t="s">
        <v>1968</v>
      </c>
      <c r="Y1497" t="b">
        <v>1</v>
      </c>
      <c r="AA1497" t="s">
        <v>952</v>
      </c>
    </row>
    <row r="1498" spans="1:27" x14ac:dyDescent="0.2">
      <c r="A1498" t="s">
        <v>320</v>
      </c>
      <c r="B1498">
        <v>115965</v>
      </c>
      <c r="C1498">
        <v>127</v>
      </c>
      <c r="D1498" t="s">
        <v>1890</v>
      </c>
      <c r="E1498" t="s">
        <v>1891</v>
      </c>
      <c r="F1498" t="s">
        <v>58</v>
      </c>
      <c r="G1498" s="1">
        <v>45282</v>
      </c>
      <c r="J1498">
        <v>125</v>
      </c>
      <c r="K1498" t="s">
        <v>53</v>
      </c>
      <c r="L1498" t="s">
        <v>54</v>
      </c>
      <c r="M1498" t="b">
        <v>0</v>
      </c>
      <c r="N1498">
        <v>140</v>
      </c>
      <c r="T1498">
        <v>140</v>
      </c>
      <c r="U1498" t="s">
        <v>1887</v>
      </c>
      <c r="X1498" t="s">
        <v>2308</v>
      </c>
      <c r="Y1498" t="b">
        <v>1</v>
      </c>
      <c r="AA1498" t="s">
        <v>53</v>
      </c>
    </row>
    <row r="1499" spans="1:27" x14ac:dyDescent="0.2">
      <c r="A1499" t="s">
        <v>456</v>
      </c>
      <c r="B1499">
        <v>149197</v>
      </c>
      <c r="C1499">
        <v>9</v>
      </c>
      <c r="D1499" t="s">
        <v>1890</v>
      </c>
      <c r="E1499" t="s">
        <v>1891</v>
      </c>
      <c r="F1499" t="s">
        <v>76</v>
      </c>
      <c r="G1499" s="1">
        <v>45818</v>
      </c>
      <c r="H1499" s="1">
        <v>45951</v>
      </c>
      <c r="J1499">
        <v>11</v>
      </c>
      <c r="K1499" t="s">
        <v>53</v>
      </c>
      <c r="L1499" t="s">
        <v>54</v>
      </c>
      <c r="M1499" t="b">
        <v>0</v>
      </c>
      <c r="N1499">
        <v>11</v>
      </c>
      <c r="T1499">
        <v>11</v>
      </c>
      <c r="U1499" t="s">
        <v>1887</v>
      </c>
      <c r="V1499" t="s">
        <v>2829</v>
      </c>
      <c r="W1499" t="s">
        <v>1928</v>
      </c>
      <c r="X1499" t="s">
        <v>2360</v>
      </c>
      <c r="Y1499" t="b">
        <v>1</v>
      </c>
      <c r="Z1499">
        <v>11</v>
      </c>
      <c r="AA1499" t="s">
        <v>976</v>
      </c>
    </row>
    <row r="1500" spans="1:27" x14ac:dyDescent="0.2">
      <c r="A1500" t="s">
        <v>456</v>
      </c>
      <c r="B1500">
        <v>149197</v>
      </c>
      <c r="C1500">
        <v>9</v>
      </c>
      <c r="D1500" t="s">
        <v>1890</v>
      </c>
      <c r="E1500" t="s">
        <v>1891</v>
      </c>
      <c r="F1500" t="s">
        <v>76</v>
      </c>
      <c r="G1500" s="1">
        <v>45818</v>
      </c>
      <c r="H1500" s="1">
        <v>45951</v>
      </c>
      <c r="J1500">
        <v>11</v>
      </c>
      <c r="K1500" t="s">
        <v>53</v>
      </c>
      <c r="L1500" t="s">
        <v>54</v>
      </c>
      <c r="M1500" t="b">
        <v>0</v>
      </c>
      <c r="N1500">
        <v>11</v>
      </c>
      <c r="T1500">
        <v>11</v>
      </c>
      <c r="U1500" t="s">
        <v>1887</v>
      </c>
      <c r="X1500" t="s">
        <v>2360</v>
      </c>
      <c r="Y1500" t="b">
        <v>1</v>
      </c>
      <c r="AA1500" t="s">
        <v>53</v>
      </c>
    </row>
    <row r="1501" spans="1:27" x14ac:dyDescent="0.2">
      <c r="A1501" t="s">
        <v>398</v>
      </c>
      <c r="B1501">
        <v>487525</v>
      </c>
      <c r="C1501">
        <v>23</v>
      </c>
      <c r="D1501" t="s">
        <v>1890</v>
      </c>
      <c r="E1501" t="s">
        <v>1891</v>
      </c>
      <c r="F1501" t="s">
        <v>76</v>
      </c>
      <c r="G1501" s="1">
        <v>45721</v>
      </c>
      <c r="I1501">
        <v>11</v>
      </c>
      <c r="J1501">
        <v>10</v>
      </c>
      <c r="K1501" t="s">
        <v>53</v>
      </c>
      <c r="L1501" t="s">
        <v>68</v>
      </c>
      <c r="M1501" t="b">
        <v>0</v>
      </c>
      <c r="P1501">
        <v>10</v>
      </c>
      <c r="T1501">
        <v>10</v>
      </c>
      <c r="U1501" t="s">
        <v>1887</v>
      </c>
      <c r="V1501" t="s">
        <v>2830</v>
      </c>
      <c r="W1501" t="s">
        <v>1928</v>
      </c>
      <c r="X1501" t="s">
        <v>1898</v>
      </c>
      <c r="Y1501" t="b">
        <v>1</v>
      </c>
      <c r="Z1501">
        <v>10</v>
      </c>
      <c r="AA1501" t="s">
        <v>976</v>
      </c>
    </row>
    <row r="1502" spans="1:27" x14ac:dyDescent="0.2">
      <c r="A1502" t="s">
        <v>398</v>
      </c>
      <c r="B1502">
        <v>487525</v>
      </c>
      <c r="C1502">
        <v>23</v>
      </c>
      <c r="D1502" t="s">
        <v>1890</v>
      </c>
      <c r="E1502" t="s">
        <v>1891</v>
      </c>
      <c r="F1502" t="s">
        <v>76</v>
      </c>
      <c r="G1502" s="1">
        <v>45721</v>
      </c>
      <c r="I1502">
        <v>11</v>
      </c>
      <c r="J1502">
        <v>10</v>
      </c>
      <c r="K1502" t="s">
        <v>53</v>
      </c>
      <c r="L1502" t="s">
        <v>68</v>
      </c>
      <c r="M1502" t="b">
        <v>0</v>
      </c>
      <c r="P1502">
        <v>10</v>
      </c>
      <c r="T1502">
        <v>10</v>
      </c>
      <c r="U1502" t="s">
        <v>1887</v>
      </c>
      <c r="X1502" t="s">
        <v>2020</v>
      </c>
      <c r="Y1502" t="b">
        <v>1</v>
      </c>
      <c r="AA1502" t="s">
        <v>952</v>
      </c>
    </row>
    <row r="1503" spans="1:27" x14ac:dyDescent="0.2">
      <c r="A1503" t="s">
        <v>398</v>
      </c>
      <c r="B1503">
        <v>487525</v>
      </c>
      <c r="C1503">
        <v>23</v>
      </c>
      <c r="D1503" t="s">
        <v>1890</v>
      </c>
      <c r="E1503" t="s">
        <v>1891</v>
      </c>
      <c r="F1503" t="s">
        <v>76</v>
      </c>
      <c r="G1503" s="1">
        <v>45721</v>
      </c>
      <c r="I1503">
        <v>11</v>
      </c>
      <c r="J1503">
        <v>10</v>
      </c>
      <c r="K1503" t="s">
        <v>53</v>
      </c>
      <c r="L1503" t="s">
        <v>68</v>
      </c>
      <c r="M1503" t="b">
        <v>0</v>
      </c>
      <c r="P1503">
        <v>10</v>
      </c>
      <c r="T1503">
        <v>10</v>
      </c>
      <c r="U1503" t="s">
        <v>1887</v>
      </c>
      <c r="X1503" t="s">
        <v>1898</v>
      </c>
      <c r="Y1503" t="b">
        <v>1</v>
      </c>
      <c r="AA1503" t="s">
        <v>53</v>
      </c>
    </row>
    <row r="1504" spans="1:27" x14ac:dyDescent="0.2">
      <c r="A1504" t="s">
        <v>1000</v>
      </c>
      <c r="B1504">
        <v>152792</v>
      </c>
      <c r="C1504">
        <v>97</v>
      </c>
      <c r="D1504" t="s">
        <v>1890</v>
      </c>
      <c r="E1504" t="s">
        <v>1891</v>
      </c>
      <c r="F1504" t="s">
        <v>71</v>
      </c>
      <c r="G1504" s="1">
        <v>45548</v>
      </c>
      <c r="I1504">
        <v>10</v>
      </c>
      <c r="K1504" t="s">
        <v>952</v>
      </c>
      <c r="L1504" t="s">
        <v>54</v>
      </c>
      <c r="M1504" t="b">
        <v>0</v>
      </c>
      <c r="N1504">
        <v>10</v>
      </c>
      <c r="T1504">
        <v>10</v>
      </c>
      <c r="U1504" t="s">
        <v>1887</v>
      </c>
      <c r="V1504" t="s">
        <v>2831</v>
      </c>
      <c r="W1504" t="s">
        <v>2009</v>
      </c>
      <c r="X1504" t="s">
        <v>2010</v>
      </c>
      <c r="Y1504" t="b">
        <v>1</v>
      </c>
      <c r="Z1504">
        <v>5</v>
      </c>
      <c r="AA1504" t="s">
        <v>976</v>
      </c>
    </row>
    <row r="1505" spans="1:27" x14ac:dyDescent="0.2">
      <c r="A1505" t="s">
        <v>1000</v>
      </c>
      <c r="B1505">
        <v>152792</v>
      </c>
      <c r="C1505">
        <v>97</v>
      </c>
      <c r="D1505" t="s">
        <v>1890</v>
      </c>
      <c r="E1505" t="s">
        <v>1891</v>
      </c>
      <c r="F1505" t="s">
        <v>71</v>
      </c>
      <c r="G1505" s="1">
        <v>45548</v>
      </c>
      <c r="I1505">
        <v>10</v>
      </c>
      <c r="K1505" t="s">
        <v>952</v>
      </c>
      <c r="L1505" t="s">
        <v>54</v>
      </c>
      <c r="M1505" t="b">
        <v>0</v>
      </c>
      <c r="N1505">
        <v>10</v>
      </c>
      <c r="T1505">
        <v>10</v>
      </c>
      <c r="U1505" t="s">
        <v>1887</v>
      </c>
      <c r="V1505" t="s">
        <v>2832</v>
      </c>
      <c r="W1505" t="s">
        <v>2100</v>
      </c>
      <c r="X1505" t="s">
        <v>1998</v>
      </c>
      <c r="Y1505" t="b">
        <v>1</v>
      </c>
      <c r="Z1505">
        <v>5</v>
      </c>
      <c r="AA1505" t="s">
        <v>976</v>
      </c>
    </row>
    <row r="1506" spans="1:27" x14ac:dyDescent="0.2">
      <c r="A1506" t="s">
        <v>1000</v>
      </c>
      <c r="B1506">
        <v>152792</v>
      </c>
      <c r="C1506">
        <v>97</v>
      </c>
      <c r="D1506" t="s">
        <v>1890</v>
      </c>
      <c r="E1506" t="s">
        <v>1891</v>
      </c>
      <c r="F1506" t="s">
        <v>71</v>
      </c>
      <c r="G1506" s="1">
        <v>45548</v>
      </c>
      <c r="I1506">
        <v>10</v>
      </c>
      <c r="K1506" t="s">
        <v>952</v>
      </c>
      <c r="L1506" t="s">
        <v>54</v>
      </c>
      <c r="M1506" t="b">
        <v>0</v>
      </c>
      <c r="N1506">
        <v>10</v>
      </c>
      <c r="T1506">
        <v>10</v>
      </c>
      <c r="U1506" t="s">
        <v>1887</v>
      </c>
      <c r="X1506" t="s">
        <v>2010</v>
      </c>
      <c r="Y1506" t="b">
        <v>1</v>
      </c>
      <c r="AA1506" t="s">
        <v>952</v>
      </c>
    </row>
    <row r="1507" spans="1:27" x14ac:dyDescent="0.2">
      <c r="A1507" t="s">
        <v>1000</v>
      </c>
      <c r="B1507">
        <v>152792</v>
      </c>
      <c r="C1507">
        <v>97</v>
      </c>
      <c r="D1507" t="s">
        <v>1890</v>
      </c>
      <c r="E1507" t="s">
        <v>1891</v>
      </c>
      <c r="F1507" t="s">
        <v>71</v>
      </c>
      <c r="G1507" s="1">
        <v>45548</v>
      </c>
      <c r="I1507">
        <v>10</v>
      </c>
      <c r="K1507" t="s">
        <v>952</v>
      </c>
      <c r="L1507" t="s">
        <v>54</v>
      </c>
      <c r="M1507" t="b">
        <v>0</v>
      </c>
      <c r="N1507">
        <v>10</v>
      </c>
      <c r="T1507">
        <v>10</v>
      </c>
      <c r="U1507" t="s">
        <v>1887</v>
      </c>
      <c r="X1507" t="s">
        <v>1998</v>
      </c>
      <c r="Y1507" t="b">
        <v>1</v>
      </c>
      <c r="AA1507" t="s">
        <v>952</v>
      </c>
    </row>
    <row r="1508" spans="1:27" x14ac:dyDescent="0.2">
      <c r="A1508" t="s">
        <v>81</v>
      </c>
      <c r="B1508">
        <v>108051</v>
      </c>
      <c r="C1508">
        <v>143</v>
      </c>
      <c r="D1508" t="s">
        <v>1890</v>
      </c>
      <c r="E1508" t="s">
        <v>1891</v>
      </c>
      <c r="F1508" t="s">
        <v>58</v>
      </c>
      <c r="G1508" s="1">
        <v>45849</v>
      </c>
      <c r="H1508" s="1">
        <v>45973</v>
      </c>
      <c r="I1508">
        <v>144</v>
      </c>
      <c r="J1508">
        <v>144</v>
      </c>
      <c r="K1508" t="s">
        <v>53</v>
      </c>
      <c r="L1508" t="s">
        <v>54</v>
      </c>
      <c r="M1508" t="b">
        <v>1</v>
      </c>
      <c r="N1508">
        <v>140</v>
      </c>
      <c r="O1508">
        <v>140</v>
      </c>
      <c r="P1508">
        <v>135</v>
      </c>
      <c r="T1508">
        <v>415</v>
      </c>
      <c r="U1508" t="s">
        <v>1887</v>
      </c>
      <c r="V1508" t="s">
        <v>2833</v>
      </c>
      <c r="W1508" t="s">
        <v>1997</v>
      </c>
      <c r="X1508" t="s">
        <v>1962</v>
      </c>
      <c r="Y1508" t="b">
        <v>1</v>
      </c>
      <c r="Z1508">
        <v>140</v>
      </c>
      <c r="AA1508" t="s">
        <v>976</v>
      </c>
    </row>
    <row r="1509" spans="1:27" x14ac:dyDescent="0.2">
      <c r="A1509" t="s">
        <v>81</v>
      </c>
      <c r="B1509">
        <v>108051</v>
      </c>
      <c r="C1509">
        <v>143</v>
      </c>
      <c r="D1509" t="s">
        <v>1890</v>
      </c>
      <c r="E1509" t="s">
        <v>1891</v>
      </c>
      <c r="F1509" t="s">
        <v>58</v>
      </c>
      <c r="G1509" s="1">
        <v>45849</v>
      </c>
      <c r="H1509" s="1">
        <v>45973</v>
      </c>
      <c r="I1509">
        <v>144</v>
      </c>
      <c r="J1509">
        <v>144</v>
      </c>
      <c r="K1509" t="s">
        <v>53</v>
      </c>
      <c r="L1509" t="s">
        <v>54</v>
      </c>
      <c r="M1509" t="b">
        <v>1</v>
      </c>
      <c r="N1509">
        <v>140</v>
      </c>
      <c r="O1509">
        <v>140</v>
      </c>
      <c r="P1509">
        <v>135</v>
      </c>
      <c r="T1509">
        <v>415</v>
      </c>
      <c r="U1509" t="s">
        <v>1887</v>
      </c>
      <c r="V1509" t="s">
        <v>2834</v>
      </c>
      <c r="W1509" t="s">
        <v>1897</v>
      </c>
      <c r="X1509" t="s">
        <v>2000</v>
      </c>
      <c r="Y1509" t="b">
        <v>1</v>
      </c>
      <c r="AA1509" t="s">
        <v>976</v>
      </c>
    </row>
    <row r="1510" spans="1:27" x14ac:dyDescent="0.2">
      <c r="A1510" t="s">
        <v>81</v>
      </c>
      <c r="B1510">
        <v>108051</v>
      </c>
      <c r="C1510">
        <v>143</v>
      </c>
      <c r="D1510" t="s">
        <v>1890</v>
      </c>
      <c r="E1510" t="s">
        <v>1891</v>
      </c>
      <c r="F1510" t="s">
        <v>58</v>
      </c>
      <c r="G1510" s="1">
        <v>45849</v>
      </c>
      <c r="H1510" s="1">
        <v>45973</v>
      </c>
      <c r="I1510">
        <v>144</v>
      </c>
      <c r="J1510">
        <v>144</v>
      </c>
      <c r="K1510" t="s">
        <v>53</v>
      </c>
      <c r="L1510" t="s">
        <v>54</v>
      </c>
      <c r="M1510" t="b">
        <v>1</v>
      </c>
      <c r="N1510">
        <v>140</v>
      </c>
      <c r="O1510">
        <v>140</v>
      </c>
      <c r="P1510">
        <v>135</v>
      </c>
      <c r="T1510">
        <v>415</v>
      </c>
      <c r="U1510" t="s">
        <v>1887</v>
      </c>
      <c r="V1510" t="s">
        <v>2835</v>
      </c>
      <c r="W1510" t="s">
        <v>1897</v>
      </c>
      <c r="X1510" t="s">
        <v>2000</v>
      </c>
      <c r="Y1510" t="b">
        <v>1</v>
      </c>
      <c r="Z1510">
        <v>135</v>
      </c>
      <c r="AA1510" t="s">
        <v>976</v>
      </c>
    </row>
    <row r="1511" spans="1:27" x14ac:dyDescent="0.2">
      <c r="A1511" t="s">
        <v>81</v>
      </c>
      <c r="B1511">
        <v>108051</v>
      </c>
      <c r="C1511">
        <v>143</v>
      </c>
      <c r="D1511" t="s">
        <v>1890</v>
      </c>
      <c r="E1511" t="s">
        <v>1891</v>
      </c>
      <c r="F1511" t="s">
        <v>58</v>
      </c>
      <c r="G1511" s="1">
        <v>45849</v>
      </c>
      <c r="H1511" s="1">
        <v>45973</v>
      </c>
      <c r="I1511">
        <v>144</v>
      </c>
      <c r="J1511">
        <v>144</v>
      </c>
      <c r="K1511" t="s">
        <v>53</v>
      </c>
      <c r="L1511" t="s">
        <v>54</v>
      </c>
      <c r="M1511" t="b">
        <v>1</v>
      </c>
      <c r="N1511">
        <v>140</v>
      </c>
      <c r="O1511">
        <v>140</v>
      </c>
      <c r="P1511">
        <v>135</v>
      </c>
      <c r="T1511">
        <v>415</v>
      </c>
      <c r="U1511" t="s">
        <v>1887</v>
      </c>
      <c r="V1511" t="s">
        <v>2836</v>
      </c>
      <c r="W1511" t="s">
        <v>1897</v>
      </c>
      <c r="X1511" t="s">
        <v>2000</v>
      </c>
      <c r="Y1511" t="b">
        <v>1</v>
      </c>
      <c r="Z1511">
        <v>135</v>
      </c>
      <c r="AA1511" t="s">
        <v>976</v>
      </c>
    </row>
    <row r="1512" spans="1:27" x14ac:dyDescent="0.2">
      <c r="A1512" t="s">
        <v>81</v>
      </c>
      <c r="B1512">
        <v>108051</v>
      </c>
      <c r="C1512">
        <v>143</v>
      </c>
      <c r="D1512" t="s">
        <v>1890</v>
      </c>
      <c r="E1512" t="s">
        <v>1891</v>
      </c>
      <c r="F1512" t="s">
        <v>58</v>
      </c>
      <c r="G1512" s="1">
        <v>45849</v>
      </c>
      <c r="H1512" s="1">
        <v>45973</v>
      </c>
      <c r="I1512">
        <v>144</v>
      </c>
      <c r="J1512">
        <v>144</v>
      </c>
      <c r="K1512" t="s">
        <v>53</v>
      </c>
      <c r="L1512" t="s">
        <v>54</v>
      </c>
      <c r="M1512" t="b">
        <v>1</v>
      </c>
      <c r="N1512">
        <v>140</v>
      </c>
      <c r="O1512">
        <v>140</v>
      </c>
      <c r="P1512">
        <v>135</v>
      </c>
      <c r="T1512">
        <v>415</v>
      </c>
      <c r="U1512" t="s">
        <v>1887</v>
      </c>
      <c r="V1512" t="s">
        <v>2837</v>
      </c>
      <c r="W1512" t="s">
        <v>1897</v>
      </c>
      <c r="X1512" t="s">
        <v>2000</v>
      </c>
      <c r="Y1512" t="b">
        <v>1</v>
      </c>
      <c r="Z1512">
        <v>5</v>
      </c>
      <c r="AA1512" t="s">
        <v>976</v>
      </c>
    </row>
    <row r="1513" spans="1:27" x14ac:dyDescent="0.2">
      <c r="A1513" t="s">
        <v>81</v>
      </c>
      <c r="B1513">
        <v>108051</v>
      </c>
      <c r="C1513">
        <v>143</v>
      </c>
      <c r="D1513" t="s">
        <v>1890</v>
      </c>
      <c r="E1513" t="s">
        <v>1891</v>
      </c>
      <c r="F1513" t="s">
        <v>58</v>
      </c>
      <c r="G1513" s="1">
        <v>45849</v>
      </c>
      <c r="H1513" s="1">
        <v>45973</v>
      </c>
      <c r="I1513">
        <v>144</v>
      </c>
      <c r="J1513">
        <v>144</v>
      </c>
      <c r="K1513" t="s">
        <v>53</v>
      </c>
      <c r="L1513" t="s">
        <v>54</v>
      </c>
      <c r="M1513" t="b">
        <v>1</v>
      </c>
      <c r="N1513">
        <v>140</v>
      </c>
      <c r="O1513">
        <v>140</v>
      </c>
      <c r="P1513">
        <v>135</v>
      </c>
      <c r="T1513">
        <v>415</v>
      </c>
      <c r="U1513" t="s">
        <v>1887</v>
      </c>
      <c r="X1513" t="s">
        <v>1962</v>
      </c>
      <c r="Y1513" t="b">
        <v>1</v>
      </c>
      <c r="AA1513" t="s">
        <v>952</v>
      </c>
    </row>
    <row r="1514" spans="1:27" x14ac:dyDescent="0.2">
      <c r="A1514" t="s">
        <v>81</v>
      </c>
      <c r="B1514">
        <v>108051</v>
      </c>
      <c r="C1514">
        <v>143</v>
      </c>
      <c r="D1514" t="s">
        <v>1890</v>
      </c>
      <c r="E1514" t="s">
        <v>1891</v>
      </c>
      <c r="F1514" t="s">
        <v>58</v>
      </c>
      <c r="G1514" s="1">
        <v>45849</v>
      </c>
      <c r="H1514" s="1">
        <v>45973</v>
      </c>
      <c r="I1514">
        <v>144</v>
      </c>
      <c r="J1514">
        <v>144</v>
      </c>
      <c r="K1514" t="s">
        <v>53</v>
      </c>
      <c r="L1514" t="s">
        <v>54</v>
      </c>
      <c r="M1514" t="b">
        <v>1</v>
      </c>
      <c r="N1514">
        <v>140</v>
      </c>
      <c r="O1514">
        <v>140</v>
      </c>
      <c r="P1514">
        <v>135</v>
      </c>
      <c r="T1514">
        <v>415</v>
      </c>
      <c r="U1514" t="s">
        <v>1887</v>
      </c>
      <c r="X1514" t="s">
        <v>2000</v>
      </c>
      <c r="Y1514" t="b">
        <v>1</v>
      </c>
      <c r="AA1514" t="s">
        <v>53</v>
      </c>
    </row>
    <row r="1515" spans="1:27" x14ac:dyDescent="0.2">
      <c r="A1515" t="s">
        <v>852</v>
      </c>
      <c r="B1515">
        <v>230607</v>
      </c>
      <c r="C1515">
        <v>52</v>
      </c>
      <c r="D1515" t="s">
        <v>1890</v>
      </c>
      <c r="E1515" t="s">
        <v>1891</v>
      </c>
      <c r="F1515" t="s">
        <v>71</v>
      </c>
      <c r="G1515" s="1">
        <v>45695</v>
      </c>
      <c r="H1515" s="1">
        <v>45805</v>
      </c>
      <c r="J1515">
        <v>60</v>
      </c>
      <c r="K1515" t="s">
        <v>53</v>
      </c>
      <c r="L1515" t="s">
        <v>68</v>
      </c>
      <c r="M1515" t="b">
        <v>0</v>
      </c>
      <c r="P1515">
        <v>58</v>
      </c>
      <c r="T1515">
        <v>58</v>
      </c>
      <c r="U1515" t="s">
        <v>1887</v>
      </c>
      <c r="V1515" t="s">
        <v>2838</v>
      </c>
      <c r="W1515" t="s">
        <v>2007</v>
      </c>
      <c r="X1515" t="s">
        <v>2106</v>
      </c>
      <c r="Y1515" t="b">
        <v>1</v>
      </c>
      <c r="Z1515">
        <v>58</v>
      </c>
      <c r="AA1515" t="s">
        <v>976</v>
      </c>
    </row>
    <row r="1516" spans="1:27" x14ac:dyDescent="0.2">
      <c r="A1516" t="s">
        <v>852</v>
      </c>
      <c r="B1516">
        <v>230607</v>
      </c>
      <c r="C1516">
        <v>52</v>
      </c>
      <c r="D1516" t="s">
        <v>1890</v>
      </c>
      <c r="E1516" t="s">
        <v>1891</v>
      </c>
      <c r="F1516" t="s">
        <v>71</v>
      </c>
      <c r="G1516" s="1">
        <v>45695</v>
      </c>
      <c r="H1516" s="1">
        <v>45805</v>
      </c>
      <c r="J1516">
        <v>60</v>
      </c>
      <c r="K1516" t="s">
        <v>53</v>
      </c>
      <c r="L1516" t="s">
        <v>68</v>
      </c>
      <c r="M1516" t="b">
        <v>0</v>
      </c>
      <c r="P1516">
        <v>58</v>
      </c>
      <c r="T1516">
        <v>58</v>
      </c>
      <c r="U1516" t="s">
        <v>1887</v>
      </c>
      <c r="X1516" t="s">
        <v>2106</v>
      </c>
      <c r="Y1516" t="b">
        <v>1</v>
      </c>
      <c r="AA1516" t="s">
        <v>53</v>
      </c>
    </row>
    <row r="1517" spans="1:27" x14ac:dyDescent="0.2">
      <c r="A1517" t="s">
        <v>1375</v>
      </c>
      <c r="B1517">
        <v>513127</v>
      </c>
      <c r="C1517">
        <v>104</v>
      </c>
      <c r="D1517" t="s">
        <v>1890</v>
      </c>
      <c r="E1517" t="s">
        <v>1891</v>
      </c>
      <c r="F1517" t="s">
        <v>58</v>
      </c>
      <c r="G1517" s="1">
        <v>44441</v>
      </c>
      <c r="I1517">
        <v>24</v>
      </c>
      <c r="K1517" t="s">
        <v>952</v>
      </c>
      <c r="L1517" t="s">
        <v>973</v>
      </c>
      <c r="M1517" t="b">
        <v>0</v>
      </c>
      <c r="O1517">
        <v>104</v>
      </c>
      <c r="T1517">
        <v>104</v>
      </c>
      <c r="U1517" t="s">
        <v>1887</v>
      </c>
      <c r="V1517" t="s">
        <v>2839</v>
      </c>
      <c r="W1517" t="s">
        <v>2345</v>
      </c>
      <c r="X1517" t="s">
        <v>2183</v>
      </c>
      <c r="Y1517" t="b">
        <v>1</v>
      </c>
      <c r="Z1517">
        <v>104</v>
      </c>
      <c r="AA1517" t="s">
        <v>976</v>
      </c>
    </row>
    <row r="1518" spans="1:27" x14ac:dyDescent="0.2">
      <c r="A1518" t="s">
        <v>1375</v>
      </c>
      <c r="B1518">
        <v>513127</v>
      </c>
      <c r="C1518">
        <v>104</v>
      </c>
      <c r="D1518" t="s">
        <v>1890</v>
      </c>
      <c r="E1518" t="s">
        <v>1891</v>
      </c>
      <c r="F1518" t="s">
        <v>58</v>
      </c>
      <c r="G1518" s="1">
        <v>44441</v>
      </c>
      <c r="I1518">
        <v>24</v>
      </c>
      <c r="K1518" t="s">
        <v>952</v>
      </c>
      <c r="L1518" t="s">
        <v>973</v>
      </c>
      <c r="M1518" t="b">
        <v>0</v>
      </c>
      <c r="O1518">
        <v>104</v>
      </c>
      <c r="T1518">
        <v>104</v>
      </c>
      <c r="U1518" t="s">
        <v>1887</v>
      </c>
      <c r="X1518" t="s">
        <v>2183</v>
      </c>
      <c r="Y1518" t="b">
        <v>1</v>
      </c>
      <c r="AA1518" t="s">
        <v>952</v>
      </c>
    </row>
    <row r="1519" spans="1:27" x14ac:dyDescent="0.2">
      <c r="A1519" t="s">
        <v>1375</v>
      </c>
      <c r="B1519">
        <v>513127</v>
      </c>
      <c r="C1519">
        <v>104</v>
      </c>
      <c r="D1519" t="s">
        <v>1890</v>
      </c>
      <c r="E1519" t="s">
        <v>1891</v>
      </c>
      <c r="F1519" t="s">
        <v>58</v>
      </c>
      <c r="G1519" s="1">
        <v>44441</v>
      </c>
      <c r="I1519">
        <v>24</v>
      </c>
      <c r="K1519" t="s">
        <v>952</v>
      </c>
      <c r="L1519" t="s">
        <v>973</v>
      </c>
      <c r="M1519" t="b">
        <v>0</v>
      </c>
      <c r="O1519">
        <v>104</v>
      </c>
      <c r="T1519">
        <v>104</v>
      </c>
      <c r="U1519" t="s">
        <v>1887</v>
      </c>
      <c r="X1519" t="s">
        <v>1943</v>
      </c>
      <c r="Y1519" t="b">
        <v>1</v>
      </c>
      <c r="AA1519" t="s">
        <v>952</v>
      </c>
    </row>
    <row r="1520" spans="1:27" x14ac:dyDescent="0.2">
      <c r="A1520" t="s">
        <v>219</v>
      </c>
      <c r="B1520">
        <v>119874</v>
      </c>
      <c r="C1520">
        <v>10</v>
      </c>
      <c r="D1520" t="s">
        <v>1890</v>
      </c>
      <c r="E1520" t="s">
        <v>1891</v>
      </c>
      <c r="F1520" t="s">
        <v>76</v>
      </c>
      <c r="G1520" s="1">
        <v>45853</v>
      </c>
      <c r="J1520">
        <v>6</v>
      </c>
      <c r="K1520" t="s">
        <v>53</v>
      </c>
      <c r="L1520" t="s">
        <v>68</v>
      </c>
      <c r="M1520" t="b">
        <v>0</v>
      </c>
      <c r="P1520">
        <v>12</v>
      </c>
      <c r="T1520">
        <v>12</v>
      </c>
      <c r="U1520" t="s">
        <v>1887</v>
      </c>
      <c r="V1520" t="s">
        <v>2840</v>
      </c>
      <c r="W1520" t="s">
        <v>1887</v>
      </c>
      <c r="X1520" t="s">
        <v>1987</v>
      </c>
      <c r="Y1520" t="b">
        <v>1</v>
      </c>
      <c r="Z1520">
        <v>6</v>
      </c>
      <c r="AA1520" t="s">
        <v>976</v>
      </c>
    </row>
    <row r="1521" spans="1:27" x14ac:dyDescent="0.2">
      <c r="A1521" t="s">
        <v>219</v>
      </c>
      <c r="B1521">
        <v>119874</v>
      </c>
      <c r="C1521">
        <v>10</v>
      </c>
      <c r="D1521" t="s">
        <v>1890</v>
      </c>
      <c r="E1521" t="s">
        <v>1891</v>
      </c>
      <c r="F1521" t="s">
        <v>76</v>
      </c>
      <c r="G1521" s="1">
        <v>45853</v>
      </c>
      <c r="J1521">
        <v>6</v>
      </c>
      <c r="K1521" t="s">
        <v>53</v>
      </c>
      <c r="L1521" t="s">
        <v>68</v>
      </c>
      <c r="M1521" t="b">
        <v>0</v>
      </c>
      <c r="P1521">
        <v>12</v>
      </c>
      <c r="T1521">
        <v>12</v>
      </c>
      <c r="U1521" t="s">
        <v>1887</v>
      </c>
      <c r="V1521" t="s">
        <v>2841</v>
      </c>
      <c r="W1521" t="s">
        <v>1887</v>
      </c>
      <c r="X1521" t="s">
        <v>1987</v>
      </c>
      <c r="Y1521" t="b">
        <v>1</v>
      </c>
      <c r="Z1521">
        <v>6</v>
      </c>
      <c r="AA1521" t="s">
        <v>976</v>
      </c>
    </row>
    <row r="1522" spans="1:27" x14ac:dyDescent="0.2">
      <c r="A1522" t="s">
        <v>219</v>
      </c>
      <c r="B1522">
        <v>119874</v>
      </c>
      <c r="C1522">
        <v>10</v>
      </c>
      <c r="D1522" t="s">
        <v>1890</v>
      </c>
      <c r="E1522" t="s">
        <v>1891</v>
      </c>
      <c r="F1522" t="s">
        <v>76</v>
      </c>
      <c r="G1522" s="1">
        <v>45853</v>
      </c>
      <c r="J1522">
        <v>6</v>
      </c>
      <c r="K1522" t="s">
        <v>53</v>
      </c>
      <c r="L1522" t="s">
        <v>68</v>
      </c>
      <c r="M1522" t="b">
        <v>0</v>
      </c>
      <c r="P1522">
        <v>12</v>
      </c>
      <c r="T1522">
        <v>12</v>
      </c>
      <c r="U1522" t="s">
        <v>1887</v>
      </c>
      <c r="X1522" t="s">
        <v>1987</v>
      </c>
      <c r="Y1522" t="b">
        <v>1</v>
      </c>
      <c r="AA1522" t="s">
        <v>53</v>
      </c>
    </row>
    <row r="1523" spans="1:27" x14ac:dyDescent="0.2">
      <c r="A1523" t="s">
        <v>997</v>
      </c>
      <c r="B1523">
        <v>129200</v>
      </c>
      <c r="C1523">
        <v>193</v>
      </c>
      <c r="D1523" t="s">
        <v>1890</v>
      </c>
      <c r="E1523" t="s">
        <v>1891</v>
      </c>
      <c r="F1523" t="s">
        <v>58</v>
      </c>
      <c r="G1523" s="1">
        <v>45330</v>
      </c>
      <c r="I1523">
        <v>186</v>
      </c>
      <c r="K1523" t="s">
        <v>952</v>
      </c>
      <c r="L1523" t="s">
        <v>54</v>
      </c>
      <c r="M1523" t="b">
        <v>0</v>
      </c>
      <c r="N1523">
        <v>210</v>
      </c>
      <c r="T1523">
        <v>210</v>
      </c>
      <c r="U1523" t="s">
        <v>1887</v>
      </c>
      <c r="V1523" t="s">
        <v>2842</v>
      </c>
      <c r="W1523" t="s">
        <v>1972</v>
      </c>
      <c r="X1523" t="s">
        <v>2166</v>
      </c>
      <c r="Y1523" t="b">
        <v>1</v>
      </c>
      <c r="Z1523">
        <v>210</v>
      </c>
      <c r="AA1523" t="s">
        <v>976</v>
      </c>
    </row>
    <row r="1524" spans="1:27" x14ac:dyDescent="0.2">
      <c r="A1524" t="s">
        <v>997</v>
      </c>
      <c r="B1524">
        <v>129200</v>
      </c>
      <c r="C1524">
        <v>193</v>
      </c>
      <c r="D1524" t="s">
        <v>1890</v>
      </c>
      <c r="E1524" t="s">
        <v>1891</v>
      </c>
      <c r="F1524" t="s">
        <v>58</v>
      </c>
      <c r="G1524" s="1">
        <v>45330</v>
      </c>
      <c r="I1524">
        <v>186</v>
      </c>
      <c r="K1524" t="s">
        <v>952</v>
      </c>
      <c r="L1524" t="s">
        <v>54</v>
      </c>
      <c r="M1524" t="b">
        <v>0</v>
      </c>
      <c r="N1524">
        <v>210</v>
      </c>
      <c r="T1524">
        <v>210</v>
      </c>
      <c r="U1524" t="s">
        <v>1887</v>
      </c>
      <c r="X1524" t="s">
        <v>2166</v>
      </c>
      <c r="Y1524" t="b">
        <v>1</v>
      </c>
      <c r="AA1524" t="s">
        <v>952</v>
      </c>
    </row>
    <row r="1525" spans="1:27" x14ac:dyDescent="0.2">
      <c r="A1525" t="s">
        <v>1528</v>
      </c>
      <c r="B1525">
        <v>315285</v>
      </c>
      <c r="C1525">
        <v>120</v>
      </c>
      <c r="D1525" t="s">
        <v>1890</v>
      </c>
      <c r="E1525" t="s">
        <v>1891</v>
      </c>
      <c r="F1525" t="s">
        <v>58</v>
      </c>
      <c r="G1525" s="1">
        <v>45198</v>
      </c>
      <c r="I1525">
        <v>120</v>
      </c>
      <c r="J1525">
        <v>131</v>
      </c>
      <c r="K1525" t="s">
        <v>53</v>
      </c>
      <c r="L1525" t="s">
        <v>973</v>
      </c>
      <c r="M1525" t="b">
        <v>0</v>
      </c>
      <c r="O1525">
        <v>117</v>
      </c>
      <c r="T1525">
        <v>117</v>
      </c>
      <c r="U1525" t="s">
        <v>1887</v>
      </c>
      <c r="V1525" t="s">
        <v>2843</v>
      </c>
      <c r="W1525" t="s">
        <v>1997</v>
      </c>
      <c r="X1525" t="s">
        <v>1937</v>
      </c>
      <c r="Y1525" t="b">
        <v>1</v>
      </c>
      <c r="Z1525">
        <v>117</v>
      </c>
      <c r="AA1525" t="s">
        <v>976</v>
      </c>
    </row>
    <row r="1526" spans="1:27" x14ac:dyDescent="0.2">
      <c r="A1526" t="s">
        <v>1528</v>
      </c>
      <c r="B1526">
        <v>315285</v>
      </c>
      <c r="C1526">
        <v>120</v>
      </c>
      <c r="D1526" t="s">
        <v>1890</v>
      </c>
      <c r="E1526" t="s">
        <v>1891</v>
      </c>
      <c r="F1526" t="s">
        <v>58</v>
      </c>
      <c r="G1526" s="1">
        <v>45198</v>
      </c>
      <c r="I1526">
        <v>120</v>
      </c>
      <c r="J1526">
        <v>131</v>
      </c>
      <c r="K1526" t="s">
        <v>53</v>
      </c>
      <c r="L1526" t="s">
        <v>973</v>
      </c>
      <c r="M1526" t="b">
        <v>0</v>
      </c>
      <c r="O1526">
        <v>117</v>
      </c>
      <c r="T1526">
        <v>117</v>
      </c>
      <c r="U1526" t="s">
        <v>1887</v>
      </c>
      <c r="X1526" t="s">
        <v>1937</v>
      </c>
      <c r="Y1526" t="b">
        <v>1</v>
      </c>
      <c r="AA1526" t="s">
        <v>952</v>
      </c>
    </row>
    <row r="1527" spans="1:27" x14ac:dyDescent="0.2">
      <c r="A1527" t="s">
        <v>1528</v>
      </c>
      <c r="B1527">
        <v>315285</v>
      </c>
      <c r="C1527">
        <v>120</v>
      </c>
      <c r="D1527" t="s">
        <v>1890</v>
      </c>
      <c r="E1527" t="s">
        <v>1891</v>
      </c>
      <c r="F1527" t="s">
        <v>58</v>
      </c>
      <c r="G1527" s="1">
        <v>45198</v>
      </c>
      <c r="I1527">
        <v>120</v>
      </c>
      <c r="J1527">
        <v>131</v>
      </c>
      <c r="K1527" t="s">
        <v>53</v>
      </c>
      <c r="L1527" t="s">
        <v>973</v>
      </c>
      <c r="M1527" t="b">
        <v>0</v>
      </c>
      <c r="O1527">
        <v>117</v>
      </c>
      <c r="T1527">
        <v>117</v>
      </c>
      <c r="U1527" t="s">
        <v>1887</v>
      </c>
      <c r="X1527" t="s">
        <v>1968</v>
      </c>
      <c r="Y1527" t="b">
        <v>1</v>
      </c>
      <c r="AA1527" t="s">
        <v>53</v>
      </c>
    </row>
    <row r="1528" spans="1:27" x14ac:dyDescent="0.2">
      <c r="A1528" t="s">
        <v>629</v>
      </c>
      <c r="B1528">
        <v>108060</v>
      </c>
      <c r="C1528">
        <v>20</v>
      </c>
      <c r="D1528" t="s">
        <v>1890</v>
      </c>
      <c r="E1528" t="s">
        <v>1891</v>
      </c>
      <c r="F1528" t="s">
        <v>76</v>
      </c>
      <c r="G1528" s="1">
        <v>45418</v>
      </c>
      <c r="I1528">
        <v>35</v>
      </c>
      <c r="J1528">
        <v>46</v>
      </c>
      <c r="K1528" t="s">
        <v>53</v>
      </c>
      <c r="L1528" t="s">
        <v>54</v>
      </c>
      <c r="M1528" t="b">
        <v>0</v>
      </c>
      <c r="N1528">
        <v>45</v>
      </c>
      <c r="T1528">
        <v>45</v>
      </c>
      <c r="U1528" t="s">
        <v>1887</v>
      </c>
      <c r="V1528" t="s">
        <v>2844</v>
      </c>
      <c r="W1528" t="s">
        <v>2133</v>
      </c>
      <c r="X1528" t="s">
        <v>2084</v>
      </c>
      <c r="Y1528" t="b">
        <v>1</v>
      </c>
      <c r="Z1528">
        <v>45</v>
      </c>
      <c r="AA1528" t="s">
        <v>976</v>
      </c>
    </row>
    <row r="1529" spans="1:27" x14ac:dyDescent="0.2">
      <c r="A1529" t="s">
        <v>629</v>
      </c>
      <c r="B1529">
        <v>108060</v>
      </c>
      <c r="C1529">
        <v>20</v>
      </c>
      <c r="D1529" t="s">
        <v>1890</v>
      </c>
      <c r="E1529" t="s">
        <v>1891</v>
      </c>
      <c r="F1529" t="s">
        <v>76</v>
      </c>
      <c r="G1529" s="1">
        <v>45418</v>
      </c>
      <c r="I1529">
        <v>35</v>
      </c>
      <c r="J1529">
        <v>46</v>
      </c>
      <c r="K1529" t="s">
        <v>53</v>
      </c>
      <c r="L1529" t="s">
        <v>54</v>
      </c>
      <c r="M1529" t="b">
        <v>0</v>
      </c>
      <c r="N1529">
        <v>45</v>
      </c>
      <c r="T1529">
        <v>45</v>
      </c>
      <c r="U1529" t="s">
        <v>1887</v>
      </c>
      <c r="X1529" t="s">
        <v>2294</v>
      </c>
      <c r="Y1529" t="b">
        <v>1</v>
      </c>
      <c r="AA1529" t="s">
        <v>952</v>
      </c>
    </row>
    <row r="1530" spans="1:27" x14ac:dyDescent="0.2">
      <c r="A1530" t="s">
        <v>629</v>
      </c>
      <c r="B1530">
        <v>108060</v>
      </c>
      <c r="C1530">
        <v>20</v>
      </c>
      <c r="D1530" t="s">
        <v>1890</v>
      </c>
      <c r="E1530" t="s">
        <v>1891</v>
      </c>
      <c r="F1530" t="s">
        <v>76</v>
      </c>
      <c r="G1530" s="1">
        <v>45418</v>
      </c>
      <c r="I1530">
        <v>35</v>
      </c>
      <c r="J1530">
        <v>46</v>
      </c>
      <c r="K1530" t="s">
        <v>53</v>
      </c>
      <c r="L1530" t="s">
        <v>54</v>
      </c>
      <c r="M1530" t="b">
        <v>0</v>
      </c>
      <c r="N1530">
        <v>45</v>
      </c>
      <c r="T1530">
        <v>45</v>
      </c>
      <c r="U1530" t="s">
        <v>1887</v>
      </c>
      <c r="X1530" t="s">
        <v>2084</v>
      </c>
      <c r="Y1530" t="b">
        <v>1</v>
      </c>
      <c r="AA1530" t="s">
        <v>53</v>
      </c>
    </row>
    <row r="1531" spans="1:27" x14ac:dyDescent="0.2">
      <c r="A1531" t="s">
        <v>1464</v>
      </c>
      <c r="B1531">
        <v>460729</v>
      </c>
      <c r="C1531">
        <v>73</v>
      </c>
      <c r="D1531" t="s">
        <v>1890</v>
      </c>
      <c r="E1531" t="s">
        <v>1891</v>
      </c>
      <c r="F1531" t="s">
        <v>71</v>
      </c>
      <c r="G1531" s="1">
        <v>44186</v>
      </c>
      <c r="I1531">
        <v>143</v>
      </c>
      <c r="K1531" t="s">
        <v>952</v>
      </c>
      <c r="L1531" t="s">
        <v>973</v>
      </c>
      <c r="M1531" t="b">
        <v>0</v>
      </c>
      <c r="O1531">
        <v>140</v>
      </c>
      <c r="T1531">
        <v>140</v>
      </c>
      <c r="U1531" t="s">
        <v>1887</v>
      </c>
      <c r="V1531" t="s">
        <v>2845</v>
      </c>
      <c r="W1531" t="s">
        <v>1902</v>
      </c>
      <c r="X1531" t="s">
        <v>2846</v>
      </c>
      <c r="Y1531" t="b">
        <v>1</v>
      </c>
      <c r="Z1531">
        <v>70</v>
      </c>
      <c r="AA1531" t="s">
        <v>976</v>
      </c>
    </row>
    <row r="1532" spans="1:27" x14ac:dyDescent="0.2">
      <c r="A1532" t="s">
        <v>1464</v>
      </c>
      <c r="B1532">
        <v>460729</v>
      </c>
      <c r="C1532">
        <v>73</v>
      </c>
      <c r="D1532" t="s">
        <v>1890</v>
      </c>
      <c r="E1532" t="s">
        <v>1891</v>
      </c>
      <c r="F1532" t="s">
        <v>71</v>
      </c>
      <c r="G1532" s="1">
        <v>44186</v>
      </c>
      <c r="I1532">
        <v>143</v>
      </c>
      <c r="K1532" t="s">
        <v>952</v>
      </c>
      <c r="L1532" t="s">
        <v>973</v>
      </c>
      <c r="M1532" t="b">
        <v>0</v>
      </c>
      <c r="O1532">
        <v>140</v>
      </c>
      <c r="T1532">
        <v>140</v>
      </c>
      <c r="U1532" t="s">
        <v>1887</v>
      </c>
      <c r="V1532" t="s">
        <v>2847</v>
      </c>
      <c r="W1532" t="s">
        <v>1902</v>
      </c>
      <c r="X1532" t="s">
        <v>2846</v>
      </c>
      <c r="Y1532" t="b">
        <v>1</v>
      </c>
      <c r="Z1532">
        <v>70</v>
      </c>
      <c r="AA1532" t="s">
        <v>976</v>
      </c>
    </row>
    <row r="1533" spans="1:27" x14ac:dyDescent="0.2">
      <c r="A1533" t="s">
        <v>1464</v>
      </c>
      <c r="B1533">
        <v>460729</v>
      </c>
      <c r="C1533">
        <v>73</v>
      </c>
      <c r="D1533" t="s">
        <v>1890</v>
      </c>
      <c r="E1533" t="s">
        <v>1891</v>
      </c>
      <c r="F1533" t="s">
        <v>71</v>
      </c>
      <c r="G1533" s="1">
        <v>44186</v>
      </c>
      <c r="I1533">
        <v>143</v>
      </c>
      <c r="K1533" t="s">
        <v>952</v>
      </c>
      <c r="L1533" t="s">
        <v>973</v>
      </c>
      <c r="M1533" t="b">
        <v>0</v>
      </c>
      <c r="O1533">
        <v>140</v>
      </c>
      <c r="T1533">
        <v>140</v>
      </c>
      <c r="U1533" t="s">
        <v>1887</v>
      </c>
      <c r="X1533" t="s">
        <v>2846</v>
      </c>
      <c r="Y1533" t="b">
        <v>1</v>
      </c>
      <c r="AA1533" t="s">
        <v>952</v>
      </c>
    </row>
    <row r="1534" spans="1:27" x14ac:dyDescent="0.2">
      <c r="A1534" t="s">
        <v>842</v>
      </c>
      <c r="B1534" t="s">
        <v>841</v>
      </c>
      <c r="C1534">
        <v>109</v>
      </c>
      <c r="D1534" t="s">
        <v>1963</v>
      </c>
      <c r="E1534" t="s">
        <v>1964</v>
      </c>
      <c r="F1534" t="s">
        <v>58</v>
      </c>
      <c r="G1534" s="1">
        <v>45589</v>
      </c>
      <c r="J1534">
        <v>31</v>
      </c>
      <c r="K1534" t="s">
        <v>53</v>
      </c>
      <c r="L1534" t="s">
        <v>54</v>
      </c>
      <c r="M1534" t="b">
        <v>0</v>
      </c>
      <c r="N1534">
        <v>30</v>
      </c>
      <c r="T1534">
        <v>30</v>
      </c>
      <c r="U1534" t="s">
        <v>1887</v>
      </c>
      <c r="V1534" t="s">
        <v>2848</v>
      </c>
      <c r="W1534" t="s">
        <v>2133</v>
      </c>
      <c r="X1534" t="s">
        <v>2010</v>
      </c>
      <c r="Y1534" t="b">
        <v>1</v>
      </c>
      <c r="Z1534">
        <v>30</v>
      </c>
      <c r="AA1534" t="s">
        <v>976</v>
      </c>
    </row>
    <row r="1535" spans="1:27" x14ac:dyDescent="0.2">
      <c r="A1535" t="s">
        <v>842</v>
      </c>
      <c r="B1535" t="s">
        <v>841</v>
      </c>
      <c r="C1535">
        <v>109</v>
      </c>
      <c r="D1535" t="s">
        <v>1963</v>
      </c>
      <c r="E1535" t="s">
        <v>1964</v>
      </c>
      <c r="F1535" t="s">
        <v>58</v>
      </c>
      <c r="G1535" s="1">
        <v>45589</v>
      </c>
      <c r="J1535">
        <v>31</v>
      </c>
      <c r="K1535" t="s">
        <v>53</v>
      </c>
      <c r="L1535" t="s">
        <v>54</v>
      </c>
      <c r="M1535" t="b">
        <v>0</v>
      </c>
      <c r="N1535">
        <v>30</v>
      </c>
      <c r="T1535">
        <v>30</v>
      </c>
      <c r="U1535" t="s">
        <v>1887</v>
      </c>
      <c r="X1535" t="s">
        <v>2010</v>
      </c>
      <c r="Y1535" t="b">
        <v>1</v>
      </c>
      <c r="AA1535" t="s">
        <v>53</v>
      </c>
    </row>
    <row r="1536" spans="1:27" x14ac:dyDescent="0.2">
      <c r="A1536" t="s">
        <v>1446</v>
      </c>
      <c r="B1536">
        <v>466400</v>
      </c>
      <c r="C1536">
        <v>29</v>
      </c>
      <c r="D1536" t="s">
        <v>1890</v>
      </c>
      <c r="E1536" t="s">
        <v>1891</v>
      </c>
      <c r="F1536" t="s">
        <v>76</v>
      </c>
      <c r="G1536" s="1">
        <v>44189</v>
      </c>
      <c r="I1536">
        <v>6</v>
      </c>
      <c r="K1536" t="s">
        <v>952</v>
      </c>
      <c r="L1536" t="s">
        <v>973</v>
      </c>
      <c r="M1536" t="b">
        <v>0</v>
      </c>
      <c r="O1536">
        <v>3</v>
      </c>
      <c r="T1536">
        <v>3</v>
      </c>
      <c r="U1536" t="s">
        <v>1887</v>
      </c>
      <c r="V1536" t="s">
        <v>2849</v>
      </c>
      <c r="W1536" t="s">
        <v>1936</v>
      </c>
      <c r="X1536" t="s">
        <v>1962</v>
      </c>
      <c r="Y1536" t="b">
        <v>1</v>
      </c>
      <c r="Z1536">
        <v>3</v>
      </c>
      <c r="AA1536" t="s">
        <v>976</v>
      </c>
    </row>
    <row r="1537" spans="1:27" x14ac:dyDescent="0.2">
      <c r="A1537" t="s">
        <v>1446</v>
      </c>
      <c r="B1537">
        <v>466400</v>
      </c>
      <c r="C1537">
        <v>29</v>
      </c>
      <c r="D1537" t="s">
        <v>1890</v>
      </c>
      <c r="E1537" t="s">
        <v>1891</v>
      </c>
      <c r="F1537" t="s">
        <v>76</v>
      </c>
      <c r="G1537" s="1">
        <v>44189</v>
      </c>
      <c r="I1537">
        <v>6</v>
      </c>
      <c r="K1537" t="s">
        <v>952</v>
      </c>
      <c r="L1537" t="s">
        <v>973</v>
      </c>
      <c r="M1537" t="b">
        <v>0</v>
      </c>
      <c r="O1537">
        <v>3</v>
      </c>
      <c r="T1537">
        <v>3</v>
      </c>
      <c r="U1537" t="s">
        <v>1887</v>
      </c>
      <c r="X1537" t="s">
        <v>1962</v>
      </c>
      <c r="Y1537" t="b">
        <v>1</v>
      </c>
      <c r="AA1537" t="s">
        <v>952</v>
      </c>
    </row>
    <row r="1538" spans="1:27" x14ac:dyDescent="0.2">
      <c r="A1538" t="s">
        <v>1446</v>
      </c>
      <c r="B1538">
        <v>466400</v>
      </c>
      <c r="C1538">
        <v>29</v>
      </c>
      <c r="D1538" t="s">
        <v>1890</v>
      </c>
      <c r="E1538" t="s">
        <v>1891</v>
      </c>
      <c r="F1538" t="s">
        <v>76</v>
      </c>
      <c r="G1538" s="1">
        <v>44189</v>
      </c>
      <c r="I1538">
        <v>6</v>
      </c>
      <c r="K1538" t="s">
        <v>952</v>
      </c>
      <c r="L1538" t="s">
        <v>973</v>
      </c>
      <c r="M1538" t="b">
        <v>0</v>
      </c>
      <c r="O1538">
        <v>3</v>
      </c>
      <c r="T1538">
        <v>3</v>
      </c>
      <c r="U1538" t="s">
        <v>1887</v>
      </c>
      <c r="X1538" t="s">
        <v>2107</v>
      </c>
      <c r="Y1538" t="b">
        <v>1</v>
      </c>
      <c r="AA1538" t="s">
        <v>952</v>
      </c>
    </row>
    <row r="1539" spans="1:27" x14ac:dyDescent="0.2">
      <c r="A1539" t="s">
        <v>1649</v>
      </c>
      <c r="B1539">
        <v>144933</v>
      </c>
      <c r="C1539">
        <v>87</v>
      </c>
      <c r="D1539" t="s">
        <v>1890</v>
      </c>
      <c r="E1539" t="s">
        <v>1891</v>
      </c>
      <c r="F1539" t="s">
        <v>71</v>
      </c>
      <c r="G1539" s="1">
        <v>44133</v>
      </c>
      <c r="I1539">
        <v>120</v>
      </c>
      <c r="K1539" t="s">
        <v>952</v>
      </c>
      <c r="L1539" t="s">
        <v>973</v>
      </c>
      <c r="M1539" t="b">
        <v>0</v>
      </c>
      <c r="O1539">
        <v>35</v>
      </c>
      <c r="T1539">
        <v>35</v>
      </c>
      <c r="U1539" t="s">
        <v>1887</v>
      </c>
      <c r="V1539" t="s">
        <v>2850</v>
      </c>
      <c r="W1539" t="s">
        <v>1995</v>
      </c>
      <c r="X1539" t="s">
        <v>1916</v>
      </c>
      <c r="Y1539" t="b">
        <v>1</v>
      </c>
      <c r="Z1539">
        <v>35</v>
      </c>
      <c r="AA1539" t="s">
        <v>976</v>
      </c>
    </row>
    <row r="1540" spans="1:27" x14ac:dyDescent="0.2">
      <c r="A1540" t="s">
        <v>1649</v>
      </c>
      <c r="B1540">
        <v>144933</v>
      </c>
      <c r="C1540">
        <v>87</v>
      </c>
      <c r="D1540" t="s">
        <v>1890</v>
      </c>
      <c r="E1540" t="s">
        <v>1891</v>
      </c>
      <c r="F1540" t="s">
        <v>71</v>
      </c>
      <c r="G1540" s="1">
        <v>44133</v>
      </c>
      <c r="I1540">
        <v>120</v>
      </c>
      <c r="K1540" t="s">
        <v>952</v>
      </c>
      <c r="L1540" t="s">
        <v>973</v>
      </c>
      <c r="M1540" t="b">
        <v>0</v>
      </c>
      <c r="O1540">
        <v>35</v>
      </c>
      <c r="T1540">
        <v>35</v>
      </c>
      <c r="U1540" t="s">
        <v>1887</v>
      </c>
      <c r="X1540" t="s">
        <v>1916</v>
      </c>
      <c r="Y1540" t="b">
        <v>1</v>
      </c>
      <c r="AA1540" t="s">
        <v>952</v>
      </c>
    </row>
    <row r="1541" spans="1:27" x14ac:dyDescent="0.2">
      <c r="A1541" t="s">
        <v>1649</v>
      </c>
      <c r="B1541">
        <v>144933</v>
      </c>
      <c r="C1541">
        <v>87</v>
      </c>
      <c r="D1541" t="s">
        <v>1890</v>
      </c>
      <c r="E1541" t="s">
        <v>1891</v>
      </c>
      <c r="F1541" t="s">
        <v>71</v>
      </c>
      <c r="G1541" s="1">
        <v>44133</v>
      </c>
      <c r="I1541">
        <v>120</v>
      </c>
      <c r="K1541" t="s">
        <v>952</v>
      </c>
      <c r="L1541" t="s">
        <v>973</v>
      </c>
      <c r="M1541" t="b">
        <v>0</v>
      </c>
      <c r="O1541">
        <v>35</v>
      </c>
      <c r="T1541">
        <v>35</v>
      </c>
      <c r="U1541" t="s">
        <v>1887</v>
      </c>
      <c r="X1541" t="s">
        <v>1903</v>
      </c>
      <c r="Y1541" t="b">
        <v>1</v>
      </c>
      <c r="AA1541" t="s">
        <v>952</v>
      </c>
    </row>
    <row r="1542" spans="1:27" x14ac:dyDescent="0.2">
      <c r="A1542" t="s">
        <v>1649</v>
      </c>
      <c r="B1542">
        <v>144933</v>
      </c>
      <c r="C1542">
        <v>87</v>
      </c>
      <c r="D1542" t="s">
        <v>1890</v>
      </c>
      <c r="E1542" t="s">
        <v>1891</v>
      </c>
      <c r="F1542" t="s">
        <v>71</v>
      </c>
      <c r="G1542" s="1">
        <v>44133</v>
      </c>
      <c r="I1542">
        <v>120</v>
      </c>
      <c r="K1542" t="s">
        <v>952</v>
      </c>
      <c r="L1542" t="s">
        <v>973</v>
      </c>
      <c r="M1542" t="b">
        <v>0</v>
      </c>
      <c r="O1542">
        <v>35</v>
      </c>
      <c r="T1542">
        <v>35</v>
      </c>
      <c r="U1542" t="s">
        <v>1887</v>
      </c>
      <c r="X1542" t="s">
        <v>2031</v>
      </c>
      <c r="Y1542" t="b">
        <v>1</v>
      </c>
      <c r="AA1542" t="s">
        <v>952</v>
      </c>
    </row>
    <row r="1543" spans="1:27" x14ac:dyDescent="0.2">
      <c r="A1543" t="s">
        <v>372</v>
      </c>
      <c r="B1543">
        <v>316023</v>
      </c>
      <c r="C1543">
        <v>31</v>
      </c>
      <c r="D1543" t="s">
        <v>1890</v>
      </c>
      <c r="E1543" t="s">
        <v>1891</v>
      </c>
      <c r="F1543" t="s">
        <v>76</v>
      </c>
      <c r="G1543" s="1">
        <v>45539</v>
      </c>
      <c r="J1543">
        <v>26</v>
      </c>
      <c r="K1543" t="s">
        <v>53</v>
      </c>
      <c r="L1543" t="s">
        <v>54</v>
      </c>
      <c r="M1543" t="b">
        <v>0</v>
      </c>
      <c r="N1543">
        <v>26</v>
      </c>
      <c r="T1543">
        <v>26</v>
      </c>
      <c r="U1543" t="s">
        <v>1887</v>
      </c>
      <c r="V1543" t="s">
        <v>2851</v>
      </c>
      <c r="W1543" t="s">
        <v>2104</v>
      </c>
      <c r="X1543" t="s">
        <v>1906</v>
      </c>
      <c r="Y1543" t="b">
        <v>1</v>
      </c>
      <c r="Z1543">
        <v>26</v>
      </c>
      <c r="AA1543" t="s">
        <v>976</v>
      </c>
    </row>
    <row r="1544" spans="1:27" x14ac:dyDescent="0.2">
      <c r="A1544" t="s">
        <v>372</v>
      </c>
      <c r="B1544">
        <v>316023</v>
      </c>
      <c r="C1544">
        <v>31</v>
      </c>
      <c r="D1544" t="s">
        <v>1890</v>
      </c>
      <c r="E1544" t="s">
        <v>1891</v>
      </c>
      <c r="F1544" t="s">
        <v>76</v>
      </c>
      <c r="G1544" s="1">
        <v>45539</v>
      </c>
      <c r="J1544">
        <v>26</v>
      </c>
      <c r="K1544" t="s">
        <v>53</v>
      </c>
      <c r="L1544" t="s">
        <v>54</v>
      </c>
      <c r="M1544" t="b">
        <v>0</v>
      </c>
      <c r="N1544">
        <v>26</v>
      </c>
      <c r="T1544">
        <v>26</v>
      </c>
      <c r="U1544" t="s">
        <v>1887</v>
      </c>
      <c r="X1544" t="s">
        <v>1906</v>
      </c>
      <c r="Y1544" t="b">
        <v>1</v>
      </c>
      <c r="AA1544" t="s">
        <v>53</v>
      </c>
    </row>
    <row r="1545" spans="1:27" x14ac:dyDescent="0.2">
      <c r="A1545" t="s">
        <v>1740</v>
      </c>
      <c r="B1545">
        <v>112486</v>
      </c>
      <c r="C1545">
        <v>209</v>
      </c>
      <c r="D1545" t="s">
        <v>1890</v>
      </c>
      <c r="E1545" t="s">
        <v>1891</v>
      </c>
      <c r="F1545" t="s">
        <v>58</v>
      </c>
      <c r="G1545" s="1">
        <v>45559</v>
      </c>
      <c r="I1545">
        <v>268</v>
      </c>
      <c r="K1545" t="s">
        <v>952</v>
      </c>
      <c r="L1545" t="s">
        <v>54</v>
      </c>
      <c r="M1545" t="b">
        <v>0</v>
      </c>
      <c r="N1545">
        <v>260</v>
      </c>
      <c r="T1545">
        <v>260</v>
      </c>
      <c r="U1545" t="s">
        <v>1887</v>
      </c>
      <c r="V1545" t="s">
        <v>2852</v>
      </c>
      <c r="W1545" t="s">
        <v>1953</v>
      </c>
      <c r="X1545" t="s">
        <v>2777</v>
      </c>
      <c r="Y1545" t="b">
        <v>1</v>
      </c>
      <c r="Z1545">
        <v>260</v>
      </c>
      <c r="AA1545" t="s">
        <v>976</v>
      </c>
    </row>
    <row r="1546" spans="1:27" x14ac:dyDescent="0.2">
      <c r="A1546" t="s">
        <v>1740</v>
      </c>
      <c r="B1546">
        <v>112486</v>
      </c>
      <c r="C1546">
        <v>209</v>
      </c>
      <c r="D1546" t="s">
        <v>1890</v>
      </c>
      <c r="E1546" t="s">
        <v>1891</v>
      </c>
      <c r="F1546" t="s">
        <v>58</v>
      </c>
      <c r="G1546" s="1">
        <v>45559</v>
      </c>
      <c r="I1546">
        <v>268</v>
      </c>
      <c r="K1546" t="s">
        <v>952</v>
      </c>
      <c r="L1546" t="s">
        <v>54</v>
      </c>
      <c r="M1546" t="b">
        <v>0</v>
      </c>
      <c r="N1546">
        <v>260</v>
      </c>
      <c r="T1546">
        <v>260</v>
      </c>
      <c r="U1546" t="s">
        <v>1887</v>
      </c>
      <c r="X1546" t="s">
        <v>2777</v>
      </c>
      <c r="Y1546" t="b">
        <v>1</v>
      </c>
      <c r="AA1546" t="s">
        <v>952</v>
      </c>
    </row>
    <row r="1547" spans="1:27" x14ac:dyDescent="0.2">
      <c r="A1547" t="s">
        <v>781</v>
      </c>
      <c r="B1547">
        <v>157441</v>
      </c>
      <c r="C1547">
        <v>995</v>
      </c>
      <c r="D1547" t="s">
        <v>1890</v>
      </c>
      <c r="E1547" t="s">
        <v>1891</v>
      </c>
      <c r="F1547" t="s">
        <v>55</v>
      </c>
      <c r="G1547" s="1">
        <v>45805</v>
      </c>
      <c r="H1547" s="1">
        <v>45981</v>
      </c>
      <c r="I1547">
        <v>169</v>
      </c>
      <c r="J1547">
        <v>258</v>
      </c>
      <c r="K1547" t="s">
        <v>53</v>
      </c>
      <c r="L1547" t="s">
        <v>54</v>
      </c>
      <c r="M1547" t="b">
        <v>0</v>
      </c>
      <c r="N1547">
        <v>250</v>
      </c>
      <c r="T1547">
        <v>250</v>
      </c>
      <c r="U1547" t="s">
        <v>1887</v>
      </c>
      <c r="V1547" t="s">
        <v>2853</v>
      </c>
      <c r="W1547" t="s">
        <v>2007</v>
      </c>
      <c r="X1547" t="s">
        <v>2106</v>
      </c>
      <c r="Y1547" t="b">
        <v>1</v>
      </c>
      <c r="Z1547">
        <v>250</v>
      </c>
      <c r="AA1547" t="s">
        <v>976</v>
      </c>
    </row>
    <row r="1548" spans="1:27" x14ac:dyDescent="0.2">
      <c r="A1548" t="s">
        <v>781</v>
      </c>
      <c r="B1548">
        <v>157441</v>
      </c>
      <c r="C1548">
        <v>995</v>
      </c>
      <c r="D1548" t="s">
        <v>1890</v>
      </c>
      <c r="E1548" t="s">
        <v>1891</v>
      </c>
      <c r="F1548" t="s">
        <v>55</v>
      </c>
      <c r="G1548" s="1">
        <v>45805</v>
      </c>
      <c r="H1548" s="1">
        <v>45981</v>
      </c>
      <c r="I1548">
        <v>169</v>
      </c>
      <c r="J1548">
        <v>258</v>
      </c>
      <c r="K1548" t="s">
        <v>53</v>
      </c>
      <c r="L1548" t="s">
        <v>54</v>
      </c>
      <c r="M1548" t="b">
        <v>0</v>
      </c>
      <c r="N1548">
        <v>250</v>
      </c>
      <c r="T1548">
        <v>250</v>
      </c>
      <c r="U1548" t="s">
        <v>1887</v>
      </c>
      <c r="X1548" t="s">
        <v>2106</v>
      </c>
      <c r="Y1548" t="b">
        <v>1</v>
      </c>
      <c r="AA1548" t="s">
        <v>53</v>
      </c>
    </row>
    <row r="1549" spans="1:27" x14ac:dyDescent="0.2">
      <c r="A1549" t="s">
        <v>878</v>
      </c>
      <c r="B1549">
        <v>106478</v>
      </c>
      <c r="C1549">
        <v>785</v>
      </c>
      <c r="D1549" t="s">
        <v>1890</v>
      </c>
      <c r="E1549" t="s">
        <v>1891</v>
      </c>
      <c r="F1549" t="s">
        <v>55</v>
      </c>
      <c r="G1549" s="1">
        <v>45302</v>
      </c>
      <c r="H1549" s="1">
        <v>45686</v>
      </c>
      <c r="J1549">
        <v>851</v>
      </c>
      <c r="K1549" t="s">
        <v>53</v>
      </c>
      <c r="L1549" t="s">
        <v>54</v>
      </c>
      <c r="M1549" t="b">
        <v>0</v>
      </c>
      <c r="N1549">
        <v>800</v>
      </c>
      <c r="T1549">
        <v>800</v>
      </c>
      <c r="U1549" t="s">
        <v>1887</v>
      </c>
      <c r="V1549" t="s">
        <v>2854</v>
      </c>
      <c r="W1549" t="s">
        <v>2025</v>
      </c>
      <c r="X1549" t="s">
        <v>2026</v>
      </c>
      <c r="Y1549" t="b">
        <v>1</v>
      </c>
      <c r="Z1549">
        <v>750</v>
      </c>
      <c r="AA1549" t="s">
        <v>976</v>
      </c>
    </row>
    <row r="1550" spans="1:27" x14ac:dyDescent="0.2">
      <c r="A1550" t="s">
        <v>878</v>
      </c>
      <c r="B1550">
        <v>106478</v>
      </c>
      <c r="C1550">
        <v>785</v>
      </c>
      <c r="D1550" t="s">
        <v>1890</v>
      </c>
      <c r="E1550" t="s">
        <v>1891</v>
      </c>
      <c r="F1550" t="s">
        <v>55</v>
      </c>
      <c r="G1550" s="1">
        <v>45302</v>
      </c>
      <c r="H1550" s="1">
        <v>45686</v>
      </c>
      <c r="J1550">
        <v>851</v>
      </c>
      <c r="K1550" t="s">
        <v>53</v>
      </c>
      <c r="L1550" t="s">
        <v>54</v>
      </c>
      <c r="M1550" t="b">
        <v>0</v>
      </c>
      <c r="N1550">
        <v>800</v>
      </c>
      <c r="T1550">
        <v>800</v>
      </c>
      <c r="U1550" t="s">
        <v>1887</v>
      </c>
      <c r="V1550" t="s">
        <v>2855</v>
      </c>
      <c r="W1550" t="s">
        <v>1928</v>
      </c>
      <c r="X1550" t="s">
        <v>2026</v>
      </c>
      <c r="Y1550" t="b">
        <v>1</v>
      </c>
      <c r="Z1550">
        <v>50</v>
      </c>
      <c r="AA1550" t="s">
        <v>976</v>
      </c>
    </row>
    <row r="1551" spans="1:27" x14ac:dyDescent="0.2">
      <c r="A1551" t="s">
        <v>878</v>
      </c>
      <c r="B1551">
        <v>106478</v>
      </c>
      <c r="C1551">
        <v>785</v>
      </c>
      <c r="D1551" t="s">
        <v>1890</v>
      </c>
      <c r="E1551" t="s">
        <v>1891</v>
      </c>
      <c r="F1551" t="s">
        <v>55</v>
      </c>
      <c r="G1551" s="1">
        <v>45302</v>
      </c>
      <c r="H1551" s="1">
        <v>45686</v>
      </c>
      <c r="J1551">
        <v>851</v>
      </c>
      <c r="K1551" t="s">
        <v>53</v>
      </c>
      <c r="L1551" t="s">
        <v>54</v>
      </c>
      <c r="M1551" t="b">
        <v>0</v>
      </c>
      <c r="N1551">
        <v>800</v>
      </c>
      <c r="T1551">
        <v>800</v>
      </c>
      <c r="U1551" t="s">
        <v>1887</v>
      </c>
      <c r="X1551" t="s">
        <v>2026</v>
      </c>
      <c r="Y1551" t="b">
        <v>1</v>
      </c>
      <c r="AA1551" t="s">
        <v>53</v>
      </c>
    </row>
    <row r="1552" spans="1:27" x14ac:dyDescent="0.2">
      <c r="A1552" t="s">
        <v>701</v>
      </c>
      <c r="B1552">
        <v>204092</v>
      </c>
      <c r="C1552">
        <v>59</v>
      </c>
      <c r="D1552" t="s">
        <v>1890</v>
      </c>
      <c r="E1552" t="s">
        <v>1891</v>
      </c>
      <c r="F1552" t="s">
        <v>71</v>
      </c>
      <c r="G1552" s="1">
        <v>45765</v>
      </c>
      <c r="H1552" s="1">
        <v>45918</v>
      </c>
      <c r="J1552">
        <v>72</v>
      </c>
      <c r="K1552" t="s">
        <v>53</v>
      </c>
      <c r="L1552" t="s">
        <v>54</v>
      </c>
      <c r="M1552" t="b">
        <v>0</v>
      </c>
      <c r="N1552">
        <v>70</v>
      </c>
      <c r="T1552">
        <v>70</v>
      </c>
      <c r="U1552" t="s">
        <v>1887</v>
      </c>
      <c r="V1552" t="s">
        <v>2856</v>
      </c>
      <c r="W1552" t="s">
        <v>1897</v>
      </c>
      <c r="X1552" t="s">
        <v>1898</v>
      </c>
      <c r="Y1552" t="b">
        <v>1</v>
      </c>
      <c r="Z1552">
        <v>70</v>
      </c>
      <c r="AA1552" t="s">
        <v>976</v>
      </c>
    </row>
    <row r="1553" spans="1:27" x14ac:dyDescent="0.2">
      <c r="A1553" t="s">
        <v>701</v>
      </c>
      <c r="B1553">
        <v>204092</v>
      </c>
      <c r="C1553">
        <v>59</v>
      </c>
      <c r="D1553" t="s">
        <v>1890</v>
      </c>
      <c r="E1553" t="s">
        <v>1891</v>
      </c>
      <c r="F1553" t="s">
        <v>71</v>
      </c>
      <c r="G1553" s="1">
        <v>45765</v>
      </c>
      <c r="H1553" s="1">
        <v>45918</v>
      </c>
      <c r="J1553">
        <v>72</v>
      </c>
      <c r="K1553" t="s">
        <v>53</v>
      </c>
      <c r="L1553" t="s">
        <v>54</v>
      </c>
      <c r="M1553" t="b">
        <v>0</v>
      </c>
      <c r="N1553">
        <v>70</v>
      </c>
      <c r="T1553">
        <v>70</v>
      </c>
      <c r="U1553" t="s">
        <v>1887</v>
      </c>
      <c r="X1553" t="s">
        <v>1898</v>
      </c>
      <c r="Y1553" t="b">
        <v>1</v>
      </c>
      <c r="AA1553" t="s">
        <v>53</v>
      </c>
    </row>
    <row r="1554" spans="1:27" x14ac:dyDescent="0.2">
      <c r="A1554" t="s">
        <v>797</v>
      </c>
      <c r="B1554">
        <v>466621</v>
      </c>
      <c r="C1554">
        <v>210</v>
      </c>
      <c r="D1554" t="s">
        <v>1890</v>
      </c>
      <c r="E1554" t="s">
        <v>1891</v>
      </c>
      <c r="F1554" t="s">
        <v>58</v>
      </c>
      <c r="G1554" s="1">
        <v>45685</v>
      </c>
      <c r="I1554">
        <v>262</v>
      </c>
      <c r="J1554">
        <v>284</v>
      </c>
      <c r="K1554" t="s">
        <v>53</v>
      </c>
      <c r="L1554" t="s">
        <v>54</v>
      </c>
      <c r="M1554" t="b">
        <v>0</v>
      </c>
      <c r="N1554">
        <v>275</v>
      </c>
      <c r="T1554">
        <v>275</v>
      </c>
      <c r="U1554" t="s">
        <v>1887</v>
      </c>
      <c r="V1554" t="s">
        <v>2857</v>
      </c>
      <c r="W1554" t="s">
        <v>2100</v>
      </c>
      <c r="X1554" t="s">
        <v>1998</v>
      </c>
      <c r="Y1554" t="b">
        <v>1</v>
      </c>
      <c r="Z1554">
        <v>275</v>
      </c>
      <c r="AA1554" t="s">
        <v>976</v>
      </c>
    </row>
    <row r="1555" spans="1:27" x14ac:dyDescent="0.2">
      <c r="A1555" t="s">
        <v>797</v>
      </c>
      <c r="B1555">
        <v>466621</v>
      </c>
      <c r="C1555">
        <v>210</v>
      </c>
      <c r="D1555" t="s">
        <v>1890</v>
      </c>
      <c r="E1555" t="s">
        <v>1891</v>
      </c>
      <c r="F1555" t="s">
        <v>58</v>
      </c>
      <c r="G1555" s="1">
        <v>45685</v>
      </c>
      <c r="I1555">
        <v>262</v>
      </c>
      <c r="J1555">
        <v>284</v>
      </c>
      <c r="K1555" t="s">
        <v>53</v>
      </c>
      <c r="L1555" t="s">
        <v>54</v>
      </c>
      <c r="M1555" t="b">
        <v>0</v>
      </c>
      <c r="N1555">
        <v>275</v>
      </c>
      <c r="T1555">
        <v>275</v>
      </c>
      <c r="U1555" t="s">
        <v>1887</v>
      </c>
      <c r="X1555" t="s">
        <v>2023</v>
      </c>
      <c r="Y1555" t="b">
        <v>1</v>
      </c>
      <c r="AA1555" t="s">
        <v>952</v>
      </c>
    </row>
    <row r="1556" spans="1:27" x14ac:dyDescent="0.2">
      <c r="A1556" t="s">
        <v>797</v>
      </c>
      <c r="B1556">
        <v>466621</v>
      </c>
      <c r="C1556">
        <v>210</v>
      </c>
      <c r="D1556" t="s">
        <v>1890</v>
      </c>
      <c r="E1556" t="s">
        <v>1891</v>
      </c>
      <c r="F1556" t="s">
        <v>58</v>
      </c>
      <c r="G1556" s="1">
        <v>45685</v>
      </c>
      <c r="I1556">
        <v>262</v>
      </c>
      <c r="J1556">
        <v>284</v>
      </c>
      <c r="K1556" t="s">
        <v>53</v>
      </c>
      <c r="L1556" t="s">
        <v>54</v>
      </c>
      <c r="M1556" t="b">
        <v>0</v>
      </c>
      <c r="N1556">
        <v>275</v>
      </c>
      <c r="T1556">
        <v>275</v>
      </c>
      <c r="U1556" t="s">
        <v>1887</v>
      </c>
      <c r="X1556" t="s">
        <v>1998</v>
      </c>
      <c r="Y1556" t="b">
        <v>1</v>
      </c>
      <c r="AA1556" t="s">
        <v>53</v>
      </c>
    </row>
    <row r="1557" spans="1:27" x14ac:dyDescent="0.2">
      <c r="A1557" t="s">
        <v>1527</v>
      </c>
      <c r="B1557">
        <v>316058</v>
      </c>
      <c r="C1557">
        <v>5</v>
      </c>
      <c r="D1557" t="s">
        <v>1890</v>
      </c>
      <c r="E1557" t="s">
        <v>1891</v>
      </c>
      <c r="F1557" t="s">
        <v>76</v>
      </c>
      <c r="G1557" s="1">
        <v>45833</v>
      </c>
      <c r="H1557" s="1">
        <v>45964</v>
      </c>
      <c r="I1557">
        <v>7</v>
      </c>
      <c r="K1557" t="s">
        <v>952</v>
      </c>
      <c r="L1557" t="s">
        <v>54</v>
      </c>
      <c r="M1557" t="b">
        <v>0</v>
      </c>
      <c r="N1557">
        <v>7</v>
      </c>
      <c r="T1557">
        <v>7</v>
      </c>
      <c r="U1557" t="s">
        <v>1887</v>
      </c>
      <c r="V1557" t="s">
        <v>2858</v>
      </c>
      <c r="W1557" t="s">
        <v>1887</v>
      </c>
      <c r="X1557" t="s">
        <v>1987</v>
      </c>
      <c r="Y1557" t="b">
        <v>1</v>
      </c>
      <c r="Z1557">
        <v>7</v>
      </c>
      <c r="AA1557" t="s">
        <v>976</v>
      </c>
    </row>
    <row r="1558" spans="1:27" x14ac:dyDescent="0.2">
      <c r="A1558" t="s">
        <v>1527</v>
      </c>
      <c r="B1558">
        <v>316058</v>
      </c>
      <c r="C1558">
        <v>5</v>
      </c>
      <c r="D1558" t="s">
        <v>1890</v>
      </c>
      <c r="E1558" t="s">
        <v>1891</v>
      </c>
      <c r="F1558" t="s">
        <v>76</v>
      </c>
      <c r="G1558" s="1">
        <v>45833</v>
      </c>
      <c r="H1558" s="1">
        <v>45964</v>
      </c>
      <c r="I1558">
        <v>7</v>
      </c>
      <c r="K1558" t="s">
        <v>952</v>
      </c>
      <c r="L1558" t="s">
        <v>54</v>
      </c>
      <c r="M1558" t="b">
        <v>0</v>
      </c>
      <c r="N1558">
        <v>7</v>
      </c>
      <c r="T1558">
        <v>7</v>
      </c>
      <c r="U1558" t="s">
        <v>1887</v>
      </c>
      <c r="X1558" t="s">
        <v>1987</v>
      </c>
      <c r="Y1558" t="b">
        <v>1</v>
      </c>
      <c r="AA1558" t="s">
        <v>952</v>
      </c>
    </row>
    <row r="1559" spans="1:27" x14ac:dyDescent="0.2">
      <c r="A1559" t="s">
        <v>421</v>
      </c>
      <c r="B1559">
        <v>122506</v>
      </c>
      <c r="C1559">
        <v>18</v>
      </c>
      <c r="D1559" t="s">
        <v>1890</v>
      </c>
      <c r="E1559" t="s">
        <v>1891</v>
      </c>
      <c r="F1559" t="s">
        <v>76</v>
      </c>
      <c r="G1559" s="1">
        <v>45562</v>
      </c>
      <c r="H1559" s="1">
        <v>45674</v>
      </c>
      <c r="J1559">
        <v>24</v>
      </c>
      <c r="K1559" t="s">
        <v>53</v>
      </c>
      <c r="L1559" t="s">
        <v>54</v>
      </c>
      <c r="M1559" t="b">
        <v>0</v>
      </c>
      <c r="N1559">
        <v>24</v>
      </c>
      <c r="T1559">
        <v>24</v>
      </c>
      <c r="U1559" t="s">
        <v>1887</v>
      </c>
      <c r="V1559" t="s">
        <v>2859</v>
      </c>
      <c r="W1559" t="s">
        <v>1905</v>
      </c>
      <c r="X1559" t="s">
        <v>1906</v>
      </c>
      <c r="Y1559" t="b">
        <v>1</v>
      </c>
      <c r="Z1559">
        <v>24</v>
      </c>
      <c r="AA1559" t="s">
        <v>976</v>
      </c>
    </row>
    <row r="1560" spans="1:27" x14ac:dyDescent="0.2">
      <c r="A1560" t="s">
        <v>421</v>
      </c>
      <c r="B1560">
        <v>122506</v>
      </c>
      <c r="C1560">
        <v>18</v>
      </c>
      <c r="D1560" t="s">
        <v>1890</v>
      </c>
      <c r="E1560" t="s">
        <v>1891</v>
      </c>
      <c r="F1560" t="s">
        <v>76</v>
      </c>
      <c r="G1560" s="1">
        <v>45562</v>
      </c>
      <c r="H1560" s="1">
        <v>45674</v>
      </c>
      <c r="J1560">
        <v>24</v>
      </c>
      <c r="K1560" t="s">
        <v>53</v>
      </c>
      <c r="L1560" t="s">
        <v>54</v>
      </c>
      <c r="M1560" t="b">
        <v>0</v>
      </c>
      <c r="N1560">
        <v>24</v>
      </c>
      <c r="T1560">
        <v>24</v>
      </c>
      <c r="U1560" t="s">
        <v>1887</v>
      </c>
      <c r="X1560" t="s">
        <v>1906</v>
      </c>
      <c r="Y1560" t="b">
        <v>1</v>
      </c>
      <c r="AA1560" t="s">
        <v>53</v>
      </c>
    </row>
    <row r="1561" spans="1:27" x14ac:dyDescent="0.2">
      <c r="A1561" t="s">
        <v>1303</v>
      </c>
      <c r="B1561">
        <v>164915</v>
      </c>
      <c r="C1561">
        <v>147</v>
      </c>
      <c r="D1561" t="s">
        <v>1890</v>
      </c>
      <c r="E1561" t="s">
        <v>1891</v>
      </c>
      <c r="F1561" t="s">
        <v>58</v>
      </c>
      <c r="G1561" s="1">
        <v>45278</v>
      </c>
      <c r="H1561" s="1">
        <v>45575</v>
      </c>
      <c r="I1561">
        <v>137</v>
      </c>
      <c r="K1561" t="s">
        <v>952</v>
      </c>
      <c r="L1561" t="s">
        <v>54</v>
      </c>
      <c r="M1561" t="b">
        <v>0</v>
      </c>
      <c r="N1561">
        <v>164</v>
      </c>
      <c r="T1561">
        <v>164</v>
      </c>
      <c r="U1561" t="s">
        <v>1887</v>
      </c>
      <c r="V1561" t="s">
        <v>2860</v>
      </c>
      <c r="W1561" t="s">
        <v>1992</v>
      </c>
      <c r="X1561" t="s">
        <v>2045</v>
      </c>
      <c r="Y1561" t="b">
        <v>1</v>
      </c>
      <c r="Z1561">
        <v>130</v>
      </c>
      <c r="AA1561" t="s">
        <v>976</v>
      </c>
    </row>
    <row r="1562" spans="1:27" x14ac:dyDescent="0.2">
      <c r="A1562" t="s">
        <v>1303</v>
      </c>
      <c r="B1562">
        <v>164915</v>
      </c>
      <c r="C1562">
        <v>147</v>
      </c>
      <c r="D1562" t="s">
        <v>1890</v>
      </c>
      <c r="E1562" t="s">
        <v>1891</v>
      </c>
      <c r="F1562" t="s">
        <v>58</v>
      </c>
      <c r="G1562" s="1">
        <v>45278</v>
      </c>
      <c r="H1562" s="1">
        <v>45575</v>
      </c>
      <c r="I1562">
        <v>137</v>
      </c>
      <c r="K1562" t="s">
        <v>952</v>
      </c>
      <c r="L1562" t="s">
        <v>54</v>
      </c>
      <c r="M1562" t="b">
        <v>0</v>
      </c>
      <c r="N1562">
        <v>164</v>
      </c>
      <c r="T1562">
        <v>164</v>
      </c>
      <c r="U1562" t="s">
        <v>1887</v>
      </c>
      <c r="V1562" t="s">
        <v>2861</v>
      </c>
      <c r="W1562" t="s">
        <v>1923</v>
      </c>
      <c r="X1562" t="s">
        <v>2045</v>
      </c>
      <c r="Y1562" t="b">
        <v>1</v>
      </c>
      <c r="Z1562">
        <v>34</v>
      </c>
      <c r="AA1562" t="s">
        <v>976</v>
      </c>
    </row>
    <row r="1563" spans="1:27" x14ac:dyDescent="0.2">
      <c r="A1563" t="s">
        <v>1303</v>
      </c>
      <c r="B1563">
        <v>164915</v>
      </c>
      <c r="C1563">
        <v>147</v>
      </c>
      <c r="D1563" t="s">
        <v>1890</v>
      </c>
      <c r="E1563" t="s">
        <v>1891</v>
      </c>
      <c r="F1563" t="s">
        <v>58</v>
      </c>
      <c r="G1563" s="1">
        <v>45278</v>
      </c>
      <c r="H1563" s="1">
        <v>45575</v>
      </c>
      <c r="I1563">
        <v>137</v>
      </c>
      <c r="K1563" t="s">
        <v>952</v>
      </c>
      <c r="L1563" t="s">
        <v>54</v>
      </c>
      <c r="M1563" t="b">
        <v>0</v>
      </c>
      <c r="N1563">
        <v>164</v>
      </c>
      <c r="T1563">
        <v>164</v>
      </c>
      <c r="U1563" t="s">
        <v>1887</v>
      </c>
      <c r="X1563" t="s">
        <v>2045</v>
      </c>
      <c r="Y1563" t="b">
        <v>1</v>
      </c>
      <c r="AA1563" t="s">
        <v>952</v>
      </c>
    </row>
    <row r="1564" spans="1:27" x14ac:dyDescent="0.2">
      <c r="A1564" t="s">
        <v>1119</v>
      </c>
      <c r="B1564">
        <v>107245</v>
      </c>
      <c r="C1564">
        <v>122</v>
      </c>
      <c r="D1564" t="s">
        <v>1890</v>
      </c>
      <c r="E1564" t="s">
        <v>1891</v>
      </c>
      <c r="F1564" t="s">
        <v>58</v>
      </c>
      <c r="G1564" s="1">
        <v>45280</v>
      </c>
      <c r="I1564">
        <v>134</v>
      </c>
      <c r="K1564" t="s">
        <v>952</v>
      </c>
      <c r="L1564" t="s">
        <v>54</v>
      </c>
      <c r="M1564" t="b">
        <v>0</v>
      </c>
      <c r="N1564">
        <v>142</v>
      </c>
      <c r="T1564">
        <v>142</v>
      </c>
      <c r="U1564" t="s">
        <v>1887</v>
      </c>
      <c r="V1564" t="s">
        <v>2862</v>
      </c>
      <c r="W1564" t="s">
        <v>2462</v>
      </c>
      <c r="X1564" t="s">
        <v>2777</v>
      </c>
      <c r="Y1564" t="b">
        <v>1</v>
      </c>
      <c r="Z1564">
        <v>10</v>
      </c>
      <c r="AA1564" t="s">
        <v>976</v>
      </c>
    </row>
    <row r="1565" spans="1:27" x14ac:dyDescent="0.2">
      <c r="A1565" t="s">
        <v>1119</v>
      </c>
      <c r="B1565">
        <v>107245</v>
      </c>
      <c r="C1565">
        <v>122</v>
      </c>
      <c r="D1565" t="s">
        <v>1890</v>
      </c>
      <c r="E1565" t="s">
        <v>1891</v>
      </c>
      <c r="F1565" t="s">
        <v>58</v>
      </c>
      <c r="G1565" s="1">
        <v>45280</v>
      </c>
      <c r="I1565">
        <v>134</v>
      </c>
      <c r="K1565" t="s">
        <v>952</v>
      </c>
      <c r="L1565" t="s">
        <v>54</v>
      </c>
      <c r="M1565" t="b">
        <v>0</v>
      </c>
      <c r="N1565">
        <v>142</v>
      </c>
      <c r="T1565">
        <v>142</v>
      </c>
      <c r="U1565" t="s">
        <v>1887</v>
      </c>
      <c r="V1565" t="s">
        <v>2863</v>
      </c>
      <c r="W1565" t="s">
        <v>2462</v>
      </c>
      <c r="X1565" t="s">
        <v>2777</v>
      </c>
      <c r="Y1565" t="b">
        <v>1</v>
      </c>
      <c r="Z1565">
        <v>130</v>
      </c>
      <c r="AA1565" t="s">
        <v>976</v>
      </c>
    </row>
    <row r="1566" spans="1:27" x14ac:dyDescent="0.2">
      <c r="A1566" t="s">
        <v>1119</v>
      </c>
      <c r="B1566">
        <v>107245</v>
      </c>
      <c r="C1566">
        <v>122</v>
      </c>
      <c r="D1566" t="s">
        <v>1890</v>
      </c>
      <c r="E1566" t="s">
        <v>1891</v>
      </c>
      <c r="F1566" t="s">
        <v>58</v>
      </c>
      <c r="G1566" s="1">
        <v>45280</v>
      </c>
      <c r="I1566">
        <v>134</v>
      </c>
      <c r="K1566" t="s">
        <v>952</v>
      </c>
      <c r="L1566" t="s">
        <v>54</v>
      </c>
      <c r="M1566" t="b">
        <v>0</v>
      </c>
      <c r="N1566">
        <v>142</v>
      </c>
      <c r="T1566">
        <v>142</v>
      </c>
      <c r="U1566" t="s">
        <v>1887</v>
      </c>
      <c r="V1566" t="s">
        <v>2864</v>
      </c>
      <c r="W1566" t="s">
        <v>2009</v>
      </c>
      <c r="X1566" t="s">
        <v>1895</v>
      </c>
      <c r="Y1566" t="b">
        <v>1</v>
      </c>
      <c r="Z1566">
        <v>2</v>
      </c>
      <c r="AA1566" t="s">
        <v>976</v>
      </c>
    </row>
    <row r="1567" spans="1:27" x14ac:dyDescent="0.2">
      <c r="A1567" t="s">
        <v>1119</v>
      </c>
      <c r="B1567">
        <v>107245</v>
      </c>
      <c r="C1567">
        <v>122</v>
      </c>
      <c r="D1567" t="s">
        <v>1890</v>
      </c>
      <c r="E1567" t="s">
        <v>1891</v>
      </c>
      <c r="F1567" t="s">
        <v>58</v>
      </c>
      <c r="G1567" s="1">
        <v>45280</v>
      </c>
      <c r="I1567">
        <v>134</v>
      </c>
      <c r="K1567" t="s">
        <v>952</v>
      </c>
      <c r="L1567" t="s">
        <v>54</v>
      </c>
      <c r="M1567" t="b">
        <v>0</v>
      </c>
      <c r="N1567">
        <v>142</v>
      </c>
      <c r="T1567">
        <v>142</v>
      </c>
      <c r="U1567" t="s">
        <v>1887</v>
      </c>
      <c r="X1567" t="s">
        <v>1895</v>
      </c>
      <c r="Y1567" t="b">
        <v>1</v>
      </c>
      <c r="AA1567" t="s">
        <v>952</v>
      </c>
    </row>
    <row r="1568" spans="1:27" x14ac:dyDescent="0.2">
      <c r="A1568" t="s">
        <v>1119</v>
      </c>
      <c r="B1568">
        <v>107245</v>
      </c>
      <c r="C1568">
        <v>122</v>
      </c>
      <c r="D1568" t="s">
        <v>1890</v>
      </c>
      <c r="E1568" t="s">
        <v>1891</v>
      </c>
      <c r="F1568" t="s">
        <v>58</v>
      </c>
      <c r="G1568" s="1">
        <v>45280</v>
      </c>
      <c r="I1568">
        <v>134</v>
      </c>
      <c r="K1568" t="s">
        <v>952</v>
      </c>
      <c r="L1568" t="s">
        <v>54</v>
      </c>
      <c r="M1568" t="b">
        <v>0</v>
      </c>
      <c r="N1568">
        <v>142</v>
      </c>
      <c r="T1568">
        <v>142</v>
      </c>
      <c r="U1568" t="s">
        <v>1887</v>
      </c>
      <c r="X1568" t="s">
        <v>2865</v>
      </c>
      <c r="Y1568" t="b">
        <v>1</v>
      </c>
      <c r="AA1568" t="s">
        <v>952</v>
      </c>
    </row>
    <row r="1569" spans="1:27" x14ac:dyDescent="0.2">
      <c r="A1569" t="s">
        <v>1596</v>
      </c>
      <c r="B1569">
        <v>203925</v>
      </c>
      <c r="C1569">
        <v>45</v>
      </c>
      <c r="D1569" t="s">
        <v>1890</v>
      </c>
      <c r="E1569" t="s">
        <v>1891</v>
      </c>
      <c r="F1569" t="s">
        <v>71</v>
      </c>
      <c r="G1569" s="1">
        <v>45952</v>
      </c>
      <c r="I1569">
        <v>51</v>
      </c>
      <c r="K1569" t="s">
        <v>952</v>
      </c>
      <c r="L1569" t="s">
        <v>973</v>
      </c>
      <c r="M1569" t="b">
        <v>0</v>
      </c>
      <c r="O1569">
        <v>50</v>
      </c>
      <c r="T1569">
        <v>50</v>
      </c>
      <c r="U1569" t="s">
        <v>1887</v>
      </c>
      <c r="V1569" t="s">
        <v>2866</v>
      </c>
      <c r="W1569" t="s">
        <v>1912</v>
      </c>
      <c r="X1569" t="s">
        <v>1913</v>
      </c>
      <c r="Y1569" t="b">
        <v>1</v>
      </c>
      <c r="Z1569">
        <v>50</v>
      </c>
      <c r="AA1569" t="s">
        <v>976</v>
      </c>
    </row>
    <row r="1570" spans="1:27" x14ac:dyDescent="0.2">
      <c r="A1570" t="s">
        <v>1596</v>
      </c>
      <c r="B1570">
        <v>203925</v>
      </c>
      <c r="C1570">
        <v>45</v>
      </c>
      <c r="D1570" t="s">
        <v>1890</v>
      </c>
      <c r="E1570" t="s">
        <v>1891</v>
      </c>
      <c r="F1570" t="s">
        <v>71</v>
      </c>
      <c r="G1570" s="1">
        <v>45952</v>
      </c>
      <c r="I1570">
        <v>51</v>
      </c>
      <c r="K1570" t="s">
        <v>952</v>
      </c>
      <c r="L1570" t="s">
        <v>973</v>
      </c>
      <c r="M1570" t="b">
        <v>0</v>
      </c>
      <c r="O1570">
        <v>50</v>
      </c>
      <c r="T1570">
        <v>50</v>
      </c>
      <c r="U1570" t="s">
        <v>1887</v>
      </c>
      <c r="X1570" t="s">
        <v>1913</v>
      </c>
      <c r="Y1570" t="b">
        <v>1</v>
      </c>
      <c r="AA1570" t="s">
        <v>952</v>
      </c>
    </row>
    <row r="1571" spans="1:27" x14ac:dyDescent="0.2">
      <c r="A1571" t="s">
        <v>501</v>
      </c>
      <c r="B1571">
        <v>191881</v>
      </c>
      <c r="C1571">
        <v>8</v>
      </c>
      <c r="D1571" t="s">
        <v>1890</v>
      </c>
      <c r="E1571" t="s">
        <v>1891</v>
      </c>
      <c r="F1571" t="s">
        <v>76</v>
      </c>
      <c r="G1571" s="1">
        <v>45755</v>
      </c>
      <c r="I1571">
        <v>8</v>
      </c>
      <c r="J1571">
        <v>9</v>
      </c>
      <c r="K1571" t="s">
        <v>53</v>
      </c>
      <c r="L1571" t="s">
        <v>68</v>
      </c>
      <c r="M1571" t="b">
        <v>0</v>
      </c>
      <c r="P1571">
        <v>9</v>
      </c>
      <c r="T1571">
        <v>9</v>
      </c>
      <c r="U1571" t="s">
        <v>1887</v>
      </c>
      <c r="V1571" t="s">
        <v>2867</v>
      </c>
      <c r="W1571" t="s">
        <v>1928</v>
      </c>
      <c r="X1571" t="s">
        <v>1898</v>
      </c>
      <c r="Y1571" t="b">
        <v>1</v>
      </c>
      <c r="Z1571">
        <v>9</v>
      </c>
      <c r="AA1571" t="s">
        <v>976</v>
      </c>
    </row>
    <row r="1572" spans="1:27" x14ac:dyDescent="0.2">
      <c r="A1572" t="s">
        <v>501</v>
      </c>
      <c r="B1572">
        <v>191881</v>
      </c>
      <c r="C1572">
        <v>8</v>
      </c>
      <c r="D1572" t="s">
        <v>1890</v>
      </c>
      <c r="E1572" t="s">
        <v>1891</v>
      </c>
      <c r="F1572" t="s">
        <v>76</v>
      </c>
      <c r="G1572" s="1">
        <v>45755</v>
      </c>
      <c r="I1572">
        <v>8</v>
      </c>
      <c r="J1572">
        <v>9</v>
      </c>
      <c r="K1572" t="s">
        <v>53</v>
      </c>
      <c r="L1572" t="s">
        <v>68</v>
      </c>
      <c r="M1572" t="b">
        <v>0</v>
      </c>
      <c r="P1572">
        <v>9</v>
      </c>
      <c r="T1572">
        <v>9</v>
      </c>
      <c r="U1572" t="s">
        <v>1887</v>
      </c>
      <c r="X1572" t="s">
        <v>2166</v>
      </c>
      <c r="Y1572" t="b">
        <v>1</v>
      </c>
      <c r="AA1572" t="s">
        <v>952</v>
      </c>
    </row>
    <row r="1573" spans="1:27" x14ac:dyDescent="0.2">
      <c r="A1573" t="s">
        <v>501</v>
      </c>
      <c r="B1573">
        <v>191881</v>
      </c>
      <c r="C1573">
        <v>8</v>
      </c>
      <c r="D1573" t="s">
        <v>1890</v>
      </c>
      <c r="E1573" t="s">
        <v>1891</v>
      </c>
      <c r="F1573" t="s">
        <v>76</v>
      </c>
      <c r="G1573" s="1">
        <v>45755</v>
      </c>
      <c r="I1573">
        <v>8</v>
      </c>
      <c r="J1573">
        <v>9</v>
      </c>
      <c r="K1573" t="s">
        <v>53</v>
      </c>
      <c r="L1573" t="s">
        <v>68</v>
      </c>
      <c r="M1573" t="b">
        <v>0</v>
      </c>
      <c r="P1573">
        <v>9</v>
      </c>
      <c r="T1573">
        <v>9</v>
      </c>
      <c r="U1573" t="s">
        <v>1887</v>
      </c>
      <c r="X1573" t="s">
        <v>1898</v>
      </c>
      <c r="Y1573" t="b">
        <v>1</v>
      </c>
      <c r="AA1573" t="s">
        <v>53</v>
      </c>
    </row>
    <row r="1574" spans="1:27" x14ac:dyDescent="0.2">
      <c r="A1574" t="s">
        <v>1490</v>
      </c>
      <c r="B1574">
        <v>415314</v>
      </c>
      <c r="C1574">
        <v>1</v>
      </c>
      <c r="D1574" t="s">
        <v>1890</v>
      </c>
      <c r="E1574" t="s">
        <v>1891</v>
      </c>
      <c r="F1574" t="s">
        <v>76</v>
      </c>
      <c r="G1574" s="1">
        <v>45182</v>
      </c>
      <c r="I1574">
        <v>1</v>
      </c>
      <c r="J1574">
        <v>1</v>
      </c>
      <c r="K1574" t="s">
        <v>53</v>
      </c>
      <c r="L1574" t="s">
        <v>973</v>
      </c>
      <c r="M1574" t="b">
        <v>0</v>
      </c>
      <c r="O1574">
        <v>1</v>
      </c>
      <c r="T1574">
        <v>1</v>
      </c>
      <c r="U1574" t="s">
        <v>1887</v>
      </c>
      <c r="V1574" t="s">
        <v>2868</v>
      </c>
      <c r="W1574" t="s">
        <v>1902</v>
      </c>
      <c r="X1574" t="s">
        <v>1903</v>
      </c>
      <c r="Y1574" t="b">
        <v>1</v>
      </c>
      <c r="Z1574">
        <v>1</v>
      </c>
      <c r="AA1574" t="s">
        <v>976</v>
      </c>
    </row>
    <row r="1575" spans="1:27" x14ac:dyDescent="0.2">
      <c r="A1575" t="s">
        <v>1490</v>
      </c>
      <c r="B1575">
        <v>415314</v>
      </c>
      <c r="C1575">
        <v>1</v>
      </c>
      <c r="D1575" t="s">
        <v>1890</v>
      </c>
      <c r="E1575" t="s">
        <v>1891</v>
      </c>
      <c r="F1575" t="s">
        <v>76</v>
      </c>
      <c r="G1575" s="1">
        <v>45182</v>
      </c>
      <c r="I1575">
        <v>1</v>
      </c>
      <c r="J1575">
        <v>1</v>
      </c>
      <c r="K1575" t="s">
        <v>53</v>
      </c>
      <c r="L1575" t="s">
        <v>973</v>
      </c>
      <c r="M1575" t="b">
        <v>0</v>
      </c>
      <c r="O1575">
        <v>1</v>
      </c>
      <c r="T1575">
        <v>1</v>
      </c>
      <c r="U1575" t="s">
        <v>1887</v>
      </c>
      <c r="X1575" t="s">
        <v>1903</v>
      </c>
      <c r="Y1575" t="b">
        <v>1</v>
      </c>
      <c r="AA1575" t="s">
        <v>952</v>
      </c>
    </row>
    <row r="1576" spans="1:27" x14ac:dyDescent="0.2">
      <c r="A1576" t="s">
        <v>1490</v>
      </c>
      <c r="B1576">
        <v>415314</v>
      </c>
      <c r="C1576">
        <v>1</v>
      </c>
      <c r="D1576" t="s">
        <v>1890</v>
      </c>
      <c r="E1576" t="s">
        <v>1891</v>
      </c>
      <c r="F1576" t="s">
        <v>76</v>
      </c>
      <c r="G1576" s="1">
        <v>45182</v>
      </c>
      <c r="I1576">
        <v>1</v>
      </c>
      <c r="J1576">
        <v>1</v>
      </c>
      <c r="K1576" t="s">
        <v>53</v>
      </c>
      <c r="L1576" t="s">
        <v>973</v>
      </c>
      <c r="M1576" t="b">
        <v>0</v>
      </c>
      <c r="O1576">
        <v>1</v>
      </c>
      <c r="T1576">
        <v>1</v>
      </c>
      <c r="U1576" t="s">
        <v>1887</v>
      </c>
      <c r="X1576" t="s">
        <v>1934</v>
      </c>
      <c r="Y1576" t="b">
        <v>1</v>
      </c>
      <c r="AA1576" t="s">
        <v>53</v>
      </c>
    </row>
    <row r="1577" spans="1:27" x14ac:dyDescent="0.2">
      <c r="A1577" t="s">
        <v>1186</v>
      </c>
      <c r="B1577" t="s">
        <v>1185</v>
      </c>
      <c r="C1577">
        <v>214</v>
      </c>
      <c r="D1577" t="s">
        <v>1963</v>
      </c>
      <c r="E1577" t="s">
        <v>1964</v>
      </c>
      <c r="F1577" t="s">
        <v>58</v>
      </c>
      <c r="G1577" s="1">
        <v>45345</v>
      </c>
      <c r="I1577">
        <v>215</v>
      </c>
      <c r="K1577" t="s">
        <v>952</v>
      </c>
      <c r="L1577" t="s">
        <v>54</v>
      </c>
      <c r="M1577" t="b">
        <v>0</v>
      </c>
      <c r="N1577">
        <v>207</v>
      </c>
      <c r="T1577">
        <v>207</v>
      </c>
      <c r="U1577" t="s">
        <v>1887</v>
      </c>
      <c r="V1577" t="s">
        <v>2869</v>
      </c>
      <c r="W1577" t="s">
        <v>1946</v>
      </c>
      <c r="X1577" t="s">
        <v>2249</v>
      </c>
      <c r="Y1577" t="b">
        <v>1</v>
      </c>
      <c r="Z1577">
        <v>175</v>
      </c>
      <c r="AA1577" t="s">
        <v>976</v>
      </c>
    </row>
    <row r="1578" spans="1:27" x14ac:dyDescent="0.2">
      <c r="A1578" t="s">
        <v>1186</v>
      </c>
      <c r="B1578" t="s">
        <v>1185</v>
      </c>
      <c r="C1578">
        <v>214</v>
      </c>
      <c r="D1578" t="s">
        <v>1963</v>
      </c>
      <c r="E1578" t="s">
        <v>1964</v>
      </c>
      <c r="F1578" t="s">
        <v>58</v>
      </c>
      <c r="G1578" s="1">
        <v>45345</v>
      </c>
      <c r="I1578">
        <v>215</v>
      </c>
      <c r="K1578" t="s">
        <v>952</v>
      </c>
      <c r="L1578" t="s">
        <v>54</v>
      </c>
      <c r="M1578" t="b">
        <v>0</v>
      </c>
      <c r="N1578">
        <v>207</v>
      </c>
      <c r="T1578">
        <v>207</v>
      </c>
      <c r="U1578" t="s">
        <v>1887</v>
      </c>
      <c r="V1578" t="s">
        <v>2870</v>
      </c>
      <c r="W1578" t="s">
        <v>1946</v>
      </c>
      <c r="X1578" t="s">
        <v>2249</v>
      </c>
      <c r="Y1578" t="b">
        <v>1</v>
      </c>
      <c r="Z1578">
        <v>25</v>
      </c>
      <c r="AA1578" t="s">
        <v>976</v>
      </c>
    </row>
    <row r="1579" spans="1:27" x14ac:dyDescent="0.2">
      <c r="A1579" t="s">
        <v>1186</v>
      </c>
      <c r="B1579" t="s">
        <v>1185</v>
      </c>
      <c r="C1579">
        <v>214</v>
      </c>
      <c r="D1579" t="s">
        <v>1963</v>
      </c>
      <c r="E1579" t="s">
        <v>1964</v>
      </c>
      <c r="F1579" t="s">
        <v>58</v>
      </c>
      <c r="G1579" s="1">
        <v>45345</v>
      </c>
      <c r="I1579">
        <v>215</v>
      </c>
      <c r="K1579" t="s">
        <v>952</v>
      </c>
      <c r="L1579" t="s">
        <v>54</v>
      </c>
      <c r="M1579" t="b">
        <v>0</v>
      </c>
      <c r="N1579">
        <v>207</v>
      </c>
      <c r="T1579">
        <v>207</v>
      </c>
      <c r="U1579" t="s">
        <v>1887</v>
      </c>
      <c r="V1579" t="s">
        <v>2871</v>
      </c>
      <c r="W1579" t="s">
        <v>2133</v>
      </c>
      <c r="X1579" t="s">
        <v>2249</v>
      </c>
      <c r="Y1579" t="b">
        <v>1</v>
      </c>
      <c r="Z1579">
        <v>7</v>
      </c>
      <c r="AA1579" t="s">
        <v>976</v>
      </c>
    </row>
    <row r="1580" spans="1:27" x14ac:dyDescent="0.2">
      <c r="A1580" t="s">
        <v>1186</v>
      </c>
      <c r="B1580" t="s">
        <v>1185</v>
      </c>
      <c r="C1580">
        <v>214</v>
      </c>
      <c r="D1580" t="s">
        <v>1963</v>
      </c>
      <c r="E1580" t="s">
        <v>1964</v>
      </c>
      <c r="F1580" t="s">
        <v>58</v>
      </c>
      <c r="G1580" s="1">
        <v>45345</v>
      </c>
      <c r="I1580">
        <v>215</v>
      </c>
      <c r="K1580" t="s">
        <v>952</v>
      </c>
      <c r="L1580" t="s">
        <v>54</v>
      </c>
      <c r="M1580" t="b">
        <v>0</v>
      </c>
      <c r="N1580">
        <v>207</v>
      </c>
      <c r="T1580">
        <v>207</v>
      </c>
      <c r="U1580" t="s">
        <v>1887</v>
      </c>
      <c r="X1580" t="s">
        <v>2020</v>
      </c>
      <c r="Y1580" t="b">
        <v>1</v>
      </c>
      <c r="AA1580" t="s">
        <v>952</v>
      </c>
    </row>
    <row r="1581" spans="1:27" x14ac:dyDescent="0.2">
      <c r="A1581" t="s">
        <v>1699</v>
      </c>
      <c r="B1581">
        <v>118561</v>
      </c>
      <c r="C1581">
        <v>15</v>
      </c>
      <c r="D1581" t="s">
        <v>1890</v>
      </c>
      <c r="E1581" t="s">
        <v>1891</v>
      </c>
      <c r="F1581" t="s">
        <v>76</v>
      </c>
      <c r="G1581" s="1">
        <v>44070</v>
      </c>
      <c r="I1581">
        <v>26</v>
      </c>
      <c r="K1581" t="s">
        <v>952</v>
      </c>
      <c r="L1581" t="s">
        <v>973</v>
      </c>
      <c r="M1581" t="b">
        <v>0</v>
      </c>
      <c r="O1581">
        <v>20</v>
      </c>
      <c r="T1581">
        <v>20</v>
      </c>
      <c r="U1581" t="s">
        <v>1887</v>
      </c>
      <c r="V1581" t="s">
        <v>2872</v>
      </c>
      <c r="W1581" t="s">
        <v>2452</v>
      </c>
      <c r="X1581" t="s">
        <v>1887</v>
      </c>
      <c r="Y1581" t="b">
        <v>1</v>
      </c>
      <c r="Z1581">
        <v>20</v>
      </c>
      <c r="AA1581" t="s">
        <v>976</v>
      </c>
    </row>
    <row r="1582" spans="1:27" x14ac:dyDescent="0.2">
      <c r="A1582" t="s">
        <v>1699</v>
      </c>
      <c r="B1582">
        <v>118561</v>
      </c>
      <c r="C1582">
        <v>15</v>
      </c>
      <c r="D1582" t="s">
        <v>1890</v>
      </c>
      <c r="E1582" t="s">
        <v>1891</v>
      </c>
      <c r="F1582" t="s">
        <v>76</v>
      </c>
      <c r="G1582" s="1">
        <v>44070</v>
      </c>
      <c r="I1582">
        <v>26</v>
      </c>
      <c r="K1582" t="s">
        <v>952</v>
      </c>
      <c r="L1582" t="s">
        <v>973</v>
      </c>
      <c r="M1582" t="b">
        <v>0</v>
      </c>
      <c r="O1582">
        <v>20</v>
      </c>
      <c r="T1582">
        <v>20</v>
      </c>
      <c r="U1582" t="s">
        <v>1887</v>
      </c>
      <c r="X1582" t="s">
        <v>1887</v>
      </c>
      <c r="Y1582" t="b">
        <v>1</v>
      </c>
      <c r="AA1582" t="s">
        <v>952</v>
      </c>
    </row>
    <row r="1583" spans="1:27" x14ac:dyDescent="0.2">
      <c r="A1583" t="s">
        <v>1699</v>
      </c>
      <c r="B1583">
        <v>118561</v>
      </c>
      <c r="C1583">
        <v>15</v>
      </c>
      <c r="D1583" t="s">
        <v>1890</v>
      </c>
      <c r="E1583" t="s">
        <v>1891</v>
      </c>
      <c r="F1583" t="s">
        <v>76</v>
      </c>
      <c r="G1583" s="1">
        <v>44070</v>
      </c>
      <c r="I1583">
        <v>26</v>
      </c>
      <c r="K1583" t="s">
        <v>952</v>
      </c>
      <c r="L1583" t="s">
        <v>973</v>
      </c>
      <c r="M1583" t="b">
        <v>0</v>
      </c>
      <c r="O1583">
        <v>20</v>
      </c>
      <c r="T1583">
        <v>20</v>
      </c>
      <c r="U1583" t="s">
        <v>1887</v>
      </c>
      <c r="X1583" t="s">
        <v>2015</v>
      </c>
      <c r="Y1583" t="b">
        <v>1</v>
      </c>
      <c r="AA1583" t="s">
        <v>952</v>
      </c>
    </row>
    <row r="1584" spans="1:27" x14ac:dyDescent="0.2">
      <c r="A1584" t="s">
        <v>89</v>
      </c>
      <c r="B1584">
        <v>121983</v>
      </c>
      <c r="C1584">
        <v>101</v>
      </c>
      <c r="D1584" t="s">
        <v>1890</v>
      </c>
      <c r="E1584" t="s">
        <v>1891</v>
      </c>
      <c r="F1584" t="s">
        <v>58</v>
      </c>
      <c r="G1584" s="1">
        <v>45827</v>
      </c>
      <c r="H1584" s="1">
        <v>45951</v>
      </c>
      <c r="J1584">
        <v>82</v>
      </c>
      <c r="K1584" t="s">
        <v>53</v>
      </c>
      <c r="L1584" t="s">
        <v>54</v>
      </c>
      <c r="M1584" t="b">
        <v>1</v>
      </c>
      <c r="N1584">
        <v>113</v>
      </c>
      <c r="P1584">
        <v>80</v>
      </c>
      <c r="T1584">
        <v>193</v>
      </c>
      <c r="U1584" t="s">
        <v>1887</v>
      </c>
      <c r="V1584" t="s">
        <v>2873</v>
      </c>
      <c r="W1584" t="s">
        <v>1897</v>
      </c>
      <c r="X1584" t="s">
        <v>1898</v>
      </c>
      <c r="Y1584" t="b">
        <v>1</v>
      </c>
      <c r="Z1584">
        <v>80</v>
      </c>
      <c r="AA1584" t="s">
        <v>976</v>
      </c>
    </row>
    <row r="1585" spans="1:27" x14ac:dyDescent="0.2">
      <c r="A1585" t="s">
        <v>89</v>
      </c>
      <c r="B1585">
        <v>121983</v>
      </c>
      <c r="C1585">
        <v>101</v>
      </c>
      <c r="D1585" t="s">
        <v>1890</v>
      </c>
      <c r="E1585" t="s">
        <v>1891</v>
      </c>
      <c r="F1585" t="s">
        <v>58</v>
      </c>
      <c r="G1585" s="1">
        <v>45827</v>
      </c>
      <c r="H1585" s="1">
        <v>45951</v>
      </c>
      <c r="J1585">
        <v>82</v>
      </c>
      <c r="K1585" t="s">
        <v>53</v>
      </c>
      <c r="L1585" t="s">
        <v>54</v>
      </c>
      <c r="M1585" t="b">
        <v>1</v>
      </c>
      <c r="N1585">
        <v>113</v>
      </c>
      <c r="P1585">
        <v>80</v>
      </c>
      <c r="T1585">
        <v>193</v>
      </c>
      <c r="U1585" t="s">
        <v>1887</v>
      </c>
      <c r="V1585" t="s">
        <v>2874</v>
      </c>
      <c r="W1585" t="s">
        <v>1897</v>
      </c>
      <c r="X1585" t="s">
        <v>1898</v>
      </c>
      <c r="Y1585" t="b">
        <v>1</v>
      </c>
      <c r="Z1585">
        <v>33</v>
      </c>
      <c r="AA1585" t="s">
        <v>976</v>
      </c>
    </row>
    <row r="1586" spans="1:27" x14ac:dyDescent="0.2">
      <c r="A1586" t="s">
        <v>89</v>
      </c>
      <c r="B1586">
        <v>121983</v>
      </c>
      <c r="C1586">
        <v>101</v>
      </c>
      <c r="D1586" t="s">
        <v>1890</v>
      </c>
      <c r="E1586" t="s">
        <v>1891</v>
      </c>
      <c r="F1586" t="s">
        <v>58</v>
      </c>
      <c r="G1586" s="1">
        <v>45827</v>
      </c>
      <c r="H1586" s="1">
        <v>45951</v>
      </c>
      <c r="J1586">
        <v>82</v>
      </c>
      <c r="K1586" t="s">
        <v>53</v>
      </c>
      <c r="L1586" t="s">
        <v>54</v>
      </c>
      <c r="M1586" t="b">
        <v>1</v>
      </c>
      <c r="N1586">
        <v>113</v>
      </c>
      <c r="P1586">
        <v>80</v>
      </c>
      <c r="T1586">
        <v>193</v>
      </c>
      <c r="U1586" t="s">
        <v>1887</v>
      </c>
      <c r="V1586" t="s">
        <v>2875</v>
      </c>
      <c r="W1586" t="s">
        <v>1897</v>
      </c>
      <c r="X1586" t="s">
        <v>1898</v>
      </c>
      <c r="Y1586" t="b">
        <v>1</v>
      </c>
      <c r="AA1586" t="s">
        <v>976</v>
      </c>
    </row>
    <row r="1587" spans="1:27" x14ac:dyDescent="0.2">
      <c r="A1587" t="s">
        <v>89</v>
      </c>
      <c r="B1587">
        <v>121983</v>
      </c>
      <c r="C1587">
        <v>101</v>
      </c>
      <c r="D1587" t="s">
        <v>1890</v>
      </c>
      <c r="E1587" t="s">
        <v>1891</v>
      </c>
      <c r="F1587" t="s">
        <v>58</v>
      </c>
      <c r="G1587" s="1">
        <v>45827</v>
      </c>
      <c r="H1587" s="1">
        <v>45951</v>
      </c>
      <c r="J1587">
        <v>82</v>
      </c>
      <c r="K1587" t="s">
        <v>53</v>
      </c>
      <c r="L1587" t="s">
        <v>54</v>
      </c>
      <c r="M1587" t="b">
        <v>1</v>
      </c>
      <c r="N1587">
        <v>113</v>
      </c>
      <c r="P1587">
        <v>80</v>
      </c>
      <c r="T1587">
        <v>193</v>
      </c>
      <c r="U1587" t="s">
        <v>1887</v>
      </c>
      <c r="V1587" t="s">
        <v>2876</v>
      </c>
      <c r="W1587" t="s">
        <v>1897</v>
      </c>
      <c r="X1587" t="s">
        <v>1898</v>
      </c>
      <c r="Y1587" t="b">
        <v>1</v>
      </c>
      <c r="Z1587">
        <v>80</v>
      </c>
      <c r="AA1587" t="s">
        <v>976</v>
      </c>
    </row>
    <row r="1588" spans="1:27" x14ac:dyDescent="0.2">
      <c r="A1588" t="s">
        <v>89</v>
      </c>
      <c r="B1588">
        <v>121983</v>
      </c>
      <c r="C1588">
        <v>101</v>
      </c>
      <c r="D1588" t="s">
        <v>1890</v>
      </c>
      <c r="E1588" t="s">
        <v>1891</v>
      </c>
      <c r="F1588" t="s">
        <v>58</v>
      </c>
      <c r="G1588" s="1">
        <v>45827</v>
      </c>
      <c r="H1588" s="1">
        <v>45951</v>
      </c>
      <c r="J1588">
        <v>82</v>
      </c>
      <c r="K1588" t="s">
        <v>53</v>
      </c>
      <c r="L1588" t="s">
        <v>54</v>
      </c>
      <c r="M1588" t="b">
        <v>1</v>
      </c>
      <c r="N1588">
        <v>113</v>
      </c>
      <c r="P1588">
        <v>80</v>
      </c>
      <c r="T1588">
        <v>193</v>
      </c>
      <c r="U1588" t="s">
        <v>1887</v>
      </c>
      <c r="X1588" t="s">
        <v>1898</v>
      </c>
      <c r="Y1588" t="b">
        <v>1</v>
      </c>
      <c r="AA1588" t="s">
        <v>53</v>
      </c>
    </row>
    <row r="1589" spans="1:27" x14ac:dyDescent="0.2">
      <c r="A1589" t="s">
        <v>746</v>
      </c>
      <c r="B1589">
        <v>158327</v>
      </c>
      <c r="C1589">
        <v>248</v>
      </c>
      <c r="D1589" t="s">
        <v>1890</v>
      </c>
      <c r="E1589" t="s">
        <v>1891</v>
      </c>
      <c r="F1589" t="s">
        <v>58</v>
      </c>
      <c r="G1589" s="1">
        <v>45579</v>
      </c>
      <c r="H1589" s="1">
        <v>45687</v>
      </c>
      <c r="J1589">
        <v>271</v>
      </c>
      <c r="K1589" t="s">
        <v>53</v>
      </c>
      <c r="L1589" t="s">
        <v>54</v>
      </c>
      <c r="M1589" t="b">
        <v>0</v>
      </c>
      <c r="N1589">
        <v>263</v>
      </c>
      <c r="T1589">
        <v>263</v>
      </c>
      <c r="U1589" t="s">
        <v>1887</v>
      </c>
      <c r="V1589" t="s">
        <v>2877</v>
      </c>
      <c r="W1589" t="s">
        <v>2009</v>
      </c>
      <c r="X1589" t="s">
        <v>2121</v>
      </c>
      <c r="Y1589" t="b">
        <v>1</v>
      </c>
      <c r="Z1589">
        <v>263</v>
      </c>
      <c r="AA1589" t="s">
        <v>976</v>
      </c>
    </row>
    <row r="1590" spans="1:27" x14ac:dyDescent="0.2">
      <c r="A1590" t="s">
        <v>746</v>
      </c>
      <c r="B1590">
        <v>158327</v>
      </c>
      <c r="C1590">
        <v>248</v>
      </c>
      <c r="D1590" t="s">
        <v>1890</v>
      </c>
      <c r="E1590" t="s">
        <v>1891</v>
      </c>
      <c r="F1590" t="s">
        <v>58</v>
      </c>
      <c r="G1590" s="1">
        <v>45579</v>
      </c>
      <c r="H1590" s="1">
        <v>45687</v>
      </c>
      <c r="J1590">
        <v>271</v>
      </c>
      <c r="K1590" t="s">
        <v>53</v>
      </c>
      <c r="L1590" t="s">
        <v>54</v>
      </c>
      <c r="M1590" t="b">
        <v>0</v>
      </c>
      <c r="N1590">
        <v>263</v>
      </c>
      <c r="T1590">
        <v>263</v>
      </c>
      <c r="U1590" t="s">
        <v>1887</v>
      </c>
      <c r="X1590" t="s">
        <v>2121</v>
      </c>
      <c r="Y1590" t="b">
        <v>1</v>
      </c>
      <c r="AA1590" t="s">
        <v>53</v>
      </c>
    </row>
    <row r="1591" spans="1:27" x14ac:dyDescent="0.2">
      <c r="A1591" t="s">
        <v>1468</v>
      </c>
      <c r="B1591">
        <v>459198</v>
      </c>
      <c r="C1591">
        <v>33</v>
      </c>
      <c r="D1591" t="s">
        <v>1890</v>
      </c>
      <c r="E1591" t="s">
        <v>1891</v>
      </c>
      <c r="F1591" t="s">
        <v>76</v>
      </c>
      <c r="G1591" s="1">
        <v>45558</v>
      </c>
      <c r="I1591">
        <v>35</v>
      </c>
      <c r="J1591">
        <v>41</v>
      </c>
      <c r="K1591" t="s">
        <v>53</v>
      </c>
      <c r="L1591" t="s">
        <v>973</v>
      </c>
      <c r="M1591" t="b">
        <v>0</v>
      </c>
      <c r="O1591">
        <v>34</v>
      </c>
      <c r="T1591">
        <v>34</v>
      </c>
      <c r="U1591" t="s">
        <v>1887</v>
      </c>
      <c r="V1591" t="s">
        <v>2878</v>
      </c>
      <c r="W1591" t="s">
        <v>1936</v>
      </c>
      <c r="X1591" t="s">
        <v>1962</v>
      </c>
      <c r="Y1591" t="b">
        <v>1</v>
      </c>
      <c r="Z1591">
        <v>34</v>
      </c>
      <c r="AA1591" t="s">
        <v>976</v>
      </c>
    </row>
    <row r="1592" spans="1:27" x14ac:dyDescent="0.2">
      <c r="A1592" t="s">
        <v>1468</v>
      </c>
      <c r="B1592">
        <v>459198</v>
      </c>
      <c r="C1592">
        <v>33</v>
      </c>
      <c r="D1592" t="s">
        <v>1890</v>
      </c>
      <c r="E1592" t="s">
        <v>1891</v>
      </c>
      <c r="F1592" t="s">
        <v>76</v>
      </c>
      <c r="G1592" s="1">
        <v>45558</v>
      </c>
      <c r="I1592">
        <v>35</v>
      </c>
      <c r="J1592">
        <v>41</v>
      </c>
      <c r="K1592" t="s">
        <v>53</v>
      </c>
      <c r="L1592" t="s">
        <v>973</v>
      </c>
      <c r="M1592" t="b">
        <v>0</v>
      </c>
      <c r="O1592">
        <v>34</v>
      </c>
      <c r="T1592">
        <v>34</v>
      </c>
      <c r="U1592" t="s">
        <v>1887</v>
      </c>
      <c r="X1592" t="s">
        <v>1962</v>
      </c>
      <c r="Y1592" t="b">
        <v>1</v>
      </c>
      <c r="AA1592" t="s">
        <v>952</v>
      </c>
    </row>
    <row r="1593" spans="1:27" x14ac:dyDescent="0.2">
      <c r="A1593" t="s">
        <v>1468</v>
      </c>
      <c r="B1593">
        <v>459198</v>
      </c>
      <c r="C1593">
        <v>33</v>
      </c>
      <c r="D1593" t="s">
        <v>1890</v>
      </c>
      <c r="E1593" t="s">
        <v>1891</v>
      </c>
      <c r="F1593" t="s">
        <v>76</v>
      </c>
      <c r="G1593" s="1">
        <v>45558</v>
      </c>
      <c r="I1593">
        <v>35</v>
      </c>
      <c r="J1593">
        <v>41</v>
      </c>
      <c r="K1593" t="s">
        <v>53</v>
      </c>
      <c r="L1593" t="s">
        <v>973</v>
      </c>
      <c r="M1593" t="b">
        <v>0</v>
      </c>
      <c r="O1593">
        <v>34</v>
      </c>
      <c r="T1593">
        <v>34</v>
      </c>
      <c r="U1593" t="s">
        <v>1887</v>
      </c>
      <c r="X1593" t="s">
        <v>1900</v>
      </c>
      <c r="Y1593" t="b">
        <v>1</v>
      </c>
      <c r="AA1593" t="s">
        <v>53</v>
      </c>
    </row>
    <row r="1594" spans="1:27" x14ac:dyDescent="0.2">
      <c r="A1594" t="s">
        <v>1267</v>
      </c>
      <c r="B1594">
        <v>204157</v>
      </c>
      <c r="C1594">
        <v>156</v>
      </c>
      <c r="D1594" t="s">
        <v>1890</v>
      </c>
      <c r="E1594" t="s">
        <v>1891</v>
      </c>
      <c r="F1594" t="s">
        <v>58</v>
      </c>
      <c r="G1594" s="1">
        <v>45923</v>
      </c>
      <c r="I1594">
        <v>103</v>
      </c>
      <c r="J1594">
        <v>103</v>
      </c>
      <c r="K1594" t="s">
        <v>952</v>
      </c>
      <c r="L1594" t="s">
        <v>54</v>
      </c>
      <c r="M1594" t="b">
        <v>0</v>
      </c>
      <c r="N1594">
        <v>156</v>
      </c>
      <c r="T1594">
        <v>156</v>
      </c>
      <c r="U1594" t="s">
        <v>1887</v>
      </c>
      <c r="V1594" t="s">
        <v>2879</v>
      </c>
      <c r="W1594" t="s">
        <v>2481</v>
      </c>
      <c r="X1594" t="s">
        <v>2023</v>
      </c>
      <c r="Y1594" t="b">
        <v>1</v>
      </c>
      <c r="Z1594">
        <v>156</v>
      </c>
      <c r="AA1594" t="s">
        <v>976</v>
      </c>
    </row>
    <row r="1595" spans="1:27" x14ac:dyDescent="0.2">
      <c r="A1595" t="s">
        <v>1267</v>
      </c>
      <c r="B1595">
        <v>204157</v>
      </c>
      <c r="C1595">
        <v>156</v>
      </c>
      <c r="D1595" t="s">
        <v>1890</v>
      </c>
      <c r="E1595" t="s">
        <v>1891</v>
      </c>
      <c r="F1595" t="s">
        <v>58</v>
      </c>
      <c r="G1595" s="1">
        <v>45923</v>
      </c>
      <c r="I1595">
        <v>103</v>
      </c>
      <c r="J1595">
        <v>103</v>
      </c>
      <c r="K1595" t="s">
        <v>952</v>
      </c>
      <c r="L1595" t="s">
        <v>54</v>
      </c>
      <c r="M1595" t="b">
        <v>0</v>
      </c>
      <c r="N1595">
        <v>156</v>
      </c>
      <c r="T1595">
        <v>156</v>
      </c>
      <c r="U1595" t="s">
        <v>1887</v>
      </c>
      <c r="X1595" t="s">
        <v>2023</v>
      </c>
      <c r="Y1595" t="b">
        <v>1</v>
      </c>
      <c r="AA1595" t="s">
        <v>952</v>
      </c>
    </row>
    <row r="1596" spans="1:27" x14ac:dyDescent="0.2">
      <c r="A1596" t="s">
        <v>1321</v>
      </c>
      <c r="B1596" t="s">
        <v>1320</v>
      </c>
      <c r="D1596" t="s">
        <v>1963</v>
      </c>
      <c r="E1596" t="s">
        <v>2288</v>
      </c>
      <c r="G1596" s="1">
        <v>45818</v>
      </c>
      <c r="J1596">
        <v>36</v>
      </c>
      <c r="K1596" t="s">
        <v>53</v>
      </c>
      <c r="L1596" t="s">
        <v>1272</v>
      </c>
      <c r="M1596" t="b">
        <v>0</v>
      </c>
      <c r="R1596">
        <v>2</v>
      </c>
      <c r="T1596">
        <v>2</v>
      </c>
      <c r="U1596" t="s">
        <v>1887</v>
      </c>
      <c r="V1596" t="s">
        <v>2880</v>
      </c>
      <c r="W1596" t="s">
        <v>1897</v>
      </c>
      <c r="X1596" t="s">
        <v>2023</v>
      </c>
      <c r="Y1596" t="b">
        <v>1</v>
      </c>
      <c r="Z1596">
        <v>2</v>
      </c>
      <c r="AA1596" t="s">
        <v>976</v>
      </c>
    </row>
    <row r="1597" spans="1:27" x14ac:dyDescent="0.2">
      <c r="A1597" t="s">
        <v>1321</v>
      </c>
      <c r="B1597" t="s">
        <v>1320</v>
      </c>
      <c r="D1597" t="s">
        <v>1963</v>
      </c>
      <c r="E1597" t="s">
        <v>2288</v>
      </c>
      <c r="G1597" s="1">
        <v>45818</v>
      </c>
      <c r="J1597">
        <v>36</v>
      </c>
      <c r="K1597" t="s">
        <v>53</v>
      </c>
      <c r="L1597" t="s">
        <v>1272</v>
      </c>
      <c r="M1597" t="b">
        <v>0</v>
      </c>
      <c r="R1597">
        <v>2</v>
      </c>
      <c r="T1597">
        <v>2</v>
      </c>
      <c r="U1597" t="s">
        <v>1887</v>
      </c>
      <c r="X1597" t="s">
        <v>2023</v>
      </c>
      <c r="Y1597" t="b">
        <v>1</v>
      </c>
      <c r="AA1597" t="s">
        <v>53</v>
      </c>
    </row>
    <row r="1598" spans="1:27" x14ac:dyDescent="0.2">
      <c r="A1598" t="s">
        <v>511</v>
      </c>
      <c r="B1598">
        <v>222038</v>
      </c>
      <c r="C1598">
        <v>7</v>
      </c>
      <c r="D1598" t="s">
        <v>1890</v>
      </c>
      <c r="E1598" t="s">
        <v>1891</v>
      </c>
      <c r="F1598" t="s">
        <v>76</v>
      </c>
      <c r="G1598" s="1">
        <v>45699</v>
      </c>
      <c r="H1598" s="1">
        <v>45891</v>
      </c>
      <c r="I1598">
        <v>2</v>
      </c>
      <c r="J1598">
        <v>10</v>
      </c>
      <c r="K1598" t="s">
        <v>53</v>
      </c>
      <c r="L1598" t="s">
        <v>68</v>
      </c>
      <c r="M1598" t="b">
        <v>0</v>
      </c>
      <c r="P1598">
        <v>10</v>
      </c>
      <c r="T1598">
        <v>10</v>
      </c>
      <c r="U1598" t="s">
        <v>1887</v>
      </c>
      <c r="V1598" t="s">
        <v>2881</v>
      </c>
      <c r="W1598" t="s">
        <v>2007</v>
      </c>
      <c r="X1598" t="s">
        <v>2106</v>
      </c>
      <c r="Y1598" t="b">
        <v>1</v>
      </c>
      <c r="Z1598">
        <v>10</v>
      </c>
      <c r="AA1598" t="s">
        <v>976</v>
      </c>
    </row>
    <row r="1599" spans="1:27" x14ac:dyDescent="0.2">
      <c r="A1599" t="s">
        <v>511</v>
      </c>
      <c r="B1599">
        <v>222038</v>
      </c>
      <c r="C1599">
        <v>7</v>
      </c>
      <c r="D1599" t="s">
        <v>1890</v>
      </c>
      <c r="E1599" t="s">
        <v>1891</v>
      </c>
      <c r="F1599" t="s">
        <v>76</v>
      </c>
      <c r="G1599" s="1">
        <v>45699</v>
      </c>
      <c r="H1599" s="1">
        <v>45891</v>
      </c>
      <c r="I1599">
        <v>2</v>
      </c>
      <c r="J1599">
        <v>10</v>
      </c>
      <c r="K1599" t="s">
        <v>53</v>
      </c>
      <c r="L1599" t="s">
        <v>68</v>
      </c>
      <c r="M1599" t="b">
        <v>0</v>
      </c>
      <c r="P1599">
        <v>10</v>
      </c>
      <c r="T1599">
        <v>10</v>
      </c>
      <c r="U1599" t="s">
        <v>1887</v>
      </c>
      <c r="X1599" t="s">
        <v>2039</v>
      </c>
      <c r="Y1599" t="b">
        <v>1</v>
      </c>
      <c r="AA1599" t="s">
        <v>952</v>
      </c>
    </row>
    <row r="1600" spans="1:27" x14ac:dyDescent="0.2">
      <c r="A1600" t="s">
        <v>511</v>
      </c>
      <c r="B1600">
        <v>222038</v>
      </c>
      <c r="C1600">
        <v>7</v>
      </c>
      <c r="D1600" t="s">
        <v>1890</v>
      </c>
      <c r="E1600" t="s">
        <v>1891</v>
      </c>
      <c r="F1600" t="s">
        <v>76</v>
      </c>
      <c r="G1600" s="1">
        <v>45699</v>
      </c>
      <c r="H1600" s="1">
        <v>45891</v>
      </c>
      <c r="I1600">
        <v>2</v>
      </c>
      <c r="J1600">
        <v>10</v>
      </c>
      <c r="K1600" t="s">
        <v>53</v>
      </c>
      <c r="L1600" t="s">
        <v>68</v>
      </c>
      <c r="M1600" t="b">
        <v>0</v>
      </c>
      <c r="P1600">
        <v>10</v>
      </c>
      <c r="T1600">
        <v>10</v>
      </c>
      <c r="U1600" t="s">
        <v>1887</v>
      </c>
      <c r="X1600" t="s">
        <v>2106</v>
      </c>
      <c r="Y1600" t="b">
        <v>1</v>
      </c>
      <c r="AA1600" t="s">
        <v>53</v>
      </c>
    </row>
    <row r="1601" spans="1:27" x14ac:dyDescent="0.2">
      <c r="A1601" t="s">
        <v>527</v>
      </c>
      <c r="B1601">
        <v>475512</v>
      </c>
      <c r="C1601">
        <v>6</v>
      </c>
      <c r="D1601" t="s">
        <v>1890</v>
      </c>
      <c r="E1601" t="s">
        <v>1891</v>
      </c>
      <c r="F1601" t="s">
        <v>76</v>
      </c>
      <c r="G1601" s="1">
        <v>45708</v>
      </c>
      <c r="J1601">
        <v>5</v>
      </c>
      <c r="K1601" t="s">
        <v>53</v>
      </c>
      <c r="L1601" t="s">
        <v>68</v>
      </c>
      <c r="M1601" t="b">
        <v>0</v>
      </c>
      <c r="P1601">
        <v>5</v>
      </c>
      <c r="T1601">
        <v>5</v>
      </c>
      <c r="U1601" t="s">
        <v>1887</v>
      </c>
      <c r="V1601" t="s">
        <v>2882</v>
      </c>
      <c r="W1601" t="s">
        <v>2007</v>
      </c>
      <c r="X1601" t="s">
        <v>2106</v>
      </c>
      <c r="Y1601" t="b">
        <v>1</v>
      </c>
      <c r="Z1601">
        <v>5</v>
      </c>
      <c r="AA1601" t="s">
        <v>976</v>
      </c>
    </row>
    <row r="1602" spans="1:27" x14ac:dyDescent="0.2">
      <c r="A1602" t="s">
        <v>527</v>
      </c>
      <c r="B1602">
        <v>475512</v>
      </c>
      <c r="C1602">
        <v>6</v>
      </c>
      <c r="D1602" t="s">
        <v>1890</v>
      </c>
      <c r="E1602" t="s">
        <v>1891</v>
      </c>
      <c r="F1602" t="s">
        <v>76</v>
      </c>
      <c r="G1602" s="1">
        <v>45708</v>
      </c>
      <c r="J1602">
        <v>5</v>
      </c>
      <c r="K1602" t="s">
        <v>53</v>
      </c>
      <c r="L1602" t="s">
        <v>68</v>
      </c>
      <c r="M1602" t="b">
        <v>0</v>
      </c>
      <c r="P1602">
        <v>5</v>
      </c>
      <c r="T1602">
        <v>5</v>
      </c>
      <c r="U1602" t="s">
        <v>1887</v>
      </c>
      <c r="X1602" t="s">
        <v>2106</v>
      </c>
      <c r="Y1602" t="b">
        <v>1</v>
      </c>
      <c r="AA1602" t="s">
        <v>53</v>
      </c>
    </row>
    <row r="1603" spans="1:27" x14ac:dyDescent="0.2">
      <c r="A1603" t="s">
        <v>141</v>
      </c>
      <c r="B1603">
        <v>326934</v>
      </c>
      <c r="C1603">
        <v>1500</v>
      </c>
      <c r="D1603" t="s">
        <v>1978</v>
      </c>
      <c r="E1603" t="s">
        <v>2049</v>
      </c>
      <c r="F1603" t="s">
        <v>55</v>
      </c>
      <c r="G1603" s="1">
        <v>45337</v>
      </c>
      <c r="J1603">
        <v>1910</v>
      </c>
      <c r="K1603" t="s">
        <v>53</v>
      </c>
      <c r="L1603" t="s">
        <v>54</v>
      </c>
      <c r="M1603" t="b">
        <v>0</v>
      </c>
      <c r="N1603">
        <v>3000</v>
      </c>
      <c r="T1603">
        <v>3000</v>
      </c>
      <c r="U1603" t="s">
        <v>1887</v>
      </c>
      <c r="V1603" t="s">
        <v>2883</v>
      </c>
      <c r="W1603" t="s">
        <v>1897</v>
      </c>
      <c r="X1603" t="s">
        <v>1898</v>
      </c>
      <c r="Y1603" t="b">
        <v>1</v>
      </c>
      <c r="Z1603">
        <v>1800</v>
      </c>
      <c r="AA1603" t="s">
        <v>976</v>
      </c>
    </row>
    <row r="1604" spans="1:27" x14ac:dyDescent="0.2">
      <c r="A1604" t="s">
        <v>141</v>
      </c>
      <c r="B1604">
        <v>326934</v>
      </c>
      <c r="C1604">
        <v>1500</v>
      </c>
      <c r="D1604" t="s">
        <v>1978</v>
      </c>
      <c r="E1604" t="s">
        <v>2049</v>
      </c>
      <c r="F1604" t="s">
        <v>55</v>
      </c>
      <c r="G1604" s="1">
        <v>45337</v>
      </c>
      <c r="J1604">
        <v>1910</v>
      </c>
      <c r="K1604" t="s">
        <v>53</v>
      </c>
      <c r="L1604" t="s">
        <v>54</v>
      </c>
      <c r="M1604" t="b">
        <v>0</v>
      </c>
      <c r="N1604">
        <v>3000</v>
      </c>
      <c r="T1604">
        <v>3000</v>
      </c>
      <c r="U1604" t="s">
        <v>1887</v>
      </c>
      <c r="V1604" t="s">
        <v>2884</v>
      </c>
      <c r="W1604" t="s">
        <v>1897</v>
      </c>
      <c r="X1604" t="s">
        <v>1898</v>
      </c>
      <c r="Y1604" t="b">
        <v>1</v>
      </c>
      <c r="Z1604">
        <v>1200</v>
      </c>
      <c r="AA1604" t="s">
        <v>976</v>
      </c>
    </row>
    <row r="1605" spans="1:27" x14ac:dyDescent="0.2">
      <c r="A1605" t="s">
        <v>141</v>
      </c>
      <c r="B1605">
        <v>326934</v>
      </c>
      <c r="C1605">
        <v>1500</v>
      </c>
      <c r="D1605" t="s">
        <v>1978</v>
      </c>
      <c r="E1605" t="s">
        <v>2049</v>
      </c>
      <c r="F1605" t="s">
        <v>55</v>
      </c>
      <c r="G1605" s="1">
        <v>45337</v>
      </c>
      <c r="J1605">
        <v>1910</v>
      </c>
      <c r="K1605" t="s">
        <v>53</v>
      </c>
      <c r="L1605" t="s">
        <v>54</v>
      </c>
      <c r="M1605" t="b">
        <v>0</v>
      </c>
      <c r="N1605">
        <v>3000</v>
      </c>
      <c r="T1605">
        <v>3000</v>
      </c>
      <c r="U1605" t="s">
        <v>1887</v>
      </c>
      <c r="X1605" t="s">
        <v>1914</v>
      </c>
      <c r="Y1605" t="b">
        <v>1</v>
      </c>
      <c r="AA1605" t="s">
        <v>53</v>
      </c>
    </row>
    <row r="1606" spans="1:27" x14ac:dyDescent="0.2">
      <c r="A1606" t="s">
        <v>141</v>
      </c>
      <c r="B1606">
        <v>326934</v>
      </c>
      <c r="C1606">
        <v>1500</v>
      </c>
      <c r="D1606" t="s">
        <v>1978</v>
      </c>
      <c r="E1606" t="s">
        <v>2049</v>
      </c>
      <c r="F1606" t="s">
        <v>55</v>
      </c>
      <c r="G1606" s="1">
        <v>45337</v>
      </c>
      <c r="J1606">
        <v>1910</v>
      </c>
      <c r="K1606" t="s">
        <v>53</v>
      </c>
      <c r="L1606" t="s">
        <v>54</v>
      </c>
      <c r="M1606" t="b">
        <v>0</v>
      </c>
      <c r="N1606">
        <v>3000</v>
      </c>
      <c r="T1606">
        <v>3000</v>
      </c>
      <c r="U1606" t="s">
        <v>1887</v>
      </c>
      <c r="X1606" t="s">
        <v>1898</v>
      </c>
      <c r="Y1606" t="b">
        <v>1</v>
      </c>
      <c r="AA1606" t="s">
        <v>53</v>
      </c>
    </row>
    <row r="1607" spans="1:27" x14ac:dyDescent="0.2">
      <c r="A1607" t="s">
        <v>977</v>
      </c>
      <c r="B1607">
        <v>470006</v>
      </c>
      <c r="D1607" t="s">
        <v>1890</v>
      </c>
      <c r="E1607" t="s">
        <v>1891</v>
      </c>
      <c r="G1607" s="1">
        <v>45273</v>
      </c>
      <c r="I1607">
        <v>826</v>
      </c>
      <c r="K1607" t="s">
        <v>952</v>
      </c>
      <c r="L1607" t="s">
        <v>54</v>
      </c>
      <c r="M1607" t="b">
        <v>0</v>
      </c>
      <c r="N1607">
        <v>800</v>
      </c>
      <c r="T1607">
        <v>800</v>
      </c>
      <c r="U1607" t="s">
        <v>1887</v>
      </c>
      <c r="V1607" t="s">
        <v>2885</v>
      </c>
      <c r="W1607" t="s">
        <v>2481</v>
      </c>
      <c r="X1607" t="s">
        <v>2023</v>
      </c>
      <c r="Y1607" t="b">
        <v>1</v>
      </c>
      <c r="Z1607">
        <v>800</v>
      </c>
      <c r="AA1607" t="s">
        <v>976</v>
      </c>
    </row>
    <row r="1608" spans="1:27" x14ac:dyDescent="0.2">
      <c r="A1608" t="s">
        <v>977</v>
      </c>
      <c r="B1608">
        <v>470006</v>
      </c>
      <c r="D1608" t="s">
        <v>1890</v>
      </c>
      <c r="E1608" t="s">
        <v>1891</v>
      </c>
      <c r="G1608" s="1">
        <v>45273</v>
      </c>
      <c r="I1608">
        <v>826</v>
      </c>
      <c r="K1608" t="s">
        <v>952</v>
      </c>
      <c r="L1608" t="s">
        <v>54</v>
      </c>
      <c r="M1608" t="b">
        <v>0</v>
      </c>
      <c r="N1608">
        <v>800</v>
      </c>
      <c r="T1608">
        <v>800</v>
      </c>
      <c r="U1608" t="s">
        <v>1887</v>
      </c>
      <c r="X1608" t="s">
        <v>2023</v>
      </c>
      <c r="Y1608" t="b">
        <v>1</v>
      </c>
      <c r="AA1608" t="s">
        <v>952</v>
      </c>
    </row>
    <row r="1609" spans="1:27" x14ac:dyDescent="0.2">
      <c r="A1609" t="s">
        <v>1234</v>
      </c>
      <c r="B1609">
        <v>459541</v>
      </c>
      <c r="C1609">
        <v>71</v>
      </c>
      <c r="D1609" t="s">
        <v>1978</v>
      </c>
      <c r="E1609" t="s">
        <v>1979</v>
      </c>
      <c r="F1609" t="s">
        <v>71</v>
      </c>
      <c r="G1609" s="1">
        <v>45278</v>
      </c>
      <c r="I1609">
        <v>82</v>
      </c>
      <c r="K1609" t="s">
        <v>952</v>
      </c>
      <c r="L1609" t="s">
        <v>54</v>
      </c>
      <c r="M1609" t="b">
        <v>0</v>
      </c>
      <c r="N1609">
        <v>80</v>
      </c>
      <c r="T1609">
        <v>80</v>
      </c>
      <c r="U1609" t="s">
        <v>1887</v>
      </c>
      <c r="V1609" t="s">
        <v>2886</v>
      </c>
      <c r="W1609" t="s">
        <v>1951</v>
      </c>
      <c r="X1609" t="s">
        <v>1947</v>
      </c>
      <c r="Y1609" t="b">
        <v>1</v>
      </c>
      <c r="Z1609">
        <v>50</v>
      </c>
      <c r="AA1609" t="s">
        <v>976</v>
      </c>
    </row>
    <row r="1610" spans="1:27" x14ac:dyDescent="0.2">
      <c r="A1610" t="s">
        <v>1234</v>
      </c>
      <c r="B1610">
        <v>459541</v>
      </c>
      <c r="C1610">
        <v>71</v>
      </c>
      <c r="D1610" t="s">
        <v>1978</v>
      </c>
      <c r="E1610" t="s">
        <v>1979</v>
      </c>
      <c r="F1610" t="s">
        <v>71</v>
      </c>
      <c r="G1610" s="1">
        <v>45278</v>
      </c>
      <c r="I1610">
        <v>82</v>
      </c>
      <c r="K1610" t="s">
        <v>952</v>
      </c>
      <c r="L1610" t="s">
        <v>54</v>
      </c>
      <c r="M1610" t="b">
        <v>0</v>
      </c>
      <c r="N1610">
        <v>80</v>
      </c>
      <c r="T1610">
        <v>80</v>
      </c>
      <c r="U1610" t="s">
        <v>1887</v>
      </c>
      <c r="V1610" t="s">
        <v>2887</v>
      </c>
      <c r="W1610" t="s">
        <v>1951</v>
      </c>
      <c r="X1610" t="s">
        <v>1947</v>
      </c>
      <c r="Y1610" t="b">
        <v>1</v>
      </c>
      <c r="Z1610">
        <v>30</v>
      </c>
      <c r="AA1610" t="s">
        <v>976</v>
      </c>
    </row>
    <row r="1611" spans="1:27" x14ac:dyDescent="0.2">
      <c r="A1611" t="s">
        <v>1234</v>
      </c>
      <c r="B1611">
        <v>459541</v>
      </c>
      <c r="C1611">
        <v>71</v>
      </c>
      <c r="D1611" t="s">
        <v>1978</v>
      </c>
      <c r="E1611" t="s">
        <v>1979</v>
      </c>
      <c r="F1611" t="s">
        <v>71</v>
      </c>
      <c r="G1611" s="1">
        <v>45278</v>
      </c>
      <c r="I1611">
        <v>82</v>
      </c>
      <c r="K1611" t="s">
        <v>952</v>
      </c>
      <c r="L1611" t="s">
        <v>54</v>
      </c>
      <c r="M1611" t="b">
        <v>0</v>
      </c>
      <c r="N1611">
        <v>80</v>
      </c>
      <c r="T1611">
        <v>80</v>
      </c>
      <c r="U1611" t="s">
        <v>1887</v>
      </c>
      <c r="X1611" t="s">
        <v>1947</v>
      </c>
      <c r="Y1611" t="b">
        <v>1</v>
      </c>
      <c r="AA1611" t="s">
        <v>952</v>
      </c>
    </row>
    <row r="1612" spans="1:27" x14ac:dyDescent="0.2">
      <c r="A1612" t="s">
        <v>590</v>
      </c>
      <c r="B1612">
        <v>584550</v>
      </c>
      <c r="J1612">
        <v>1</v>
      </c>
      <c r="K1612" t="s">
        <v>53</v>
      </c>
      <c r="L1612" t="s">
        <v>68</v>
      </c>
      <c r="M1612" t="b">
        <v>0</v>
      </c>
      <c r="P1612">
        <v>1</v>
      </c>
      <c r="T1612">
        <v>1</v>
      </c>
      <c r="U1612" t="s">
        <v>1887</v>
      </c>
      <c r="V1612" t="s">
        <v>2888</v>
      </c>
      <c r="W1612" t="s">
        <v>2007</v>
      </c>
      <c r="X1612" t="s">
        <v>2106</v>
      </c>
      <c r="Y1612" t="b">
        <v>1</v>
      </c>
      <c r="Z1612">
        <v>1</v>
      </c>
      <c r="AA1612" t="s">
        <v>976</v>
      </c>
    </row>
    <row r="1613" spans="1:27" x14ac:dyDescent="0.2">
      <c r="A1613" t="s">
        <v>590</v>
      </c>
      <c r="B1613">
        <v>584550</v>
      </c>
      <c r="J1613">
        <v>1</v>
      </c>
      <c r="K1613" t="s">
        <v>53</v>
      </c>
      <c r="L1613" t="s">
        <v>68</v>
      </c>
      <c r="M1613" t="b">
        <v>0</v>
      </c>
      <c r="P1613">
        <v>1</v>
      </c>
      <c r="T1613">
        <v>1</v>
      </c>
      <c r="U1613" t="s">
        <v>1887</v>
      </c>
      <c r="X1613" t="s">
        <v>2106</v>
      </c>
      <c r="Y1613" t="b">
        <v>1</v>
      </c>
      <c r="AA1613" t="s">
        <v>53</v>
      </c>
    </row>
    <row r="1614" spans="1:27" x14ac:dyDescent="0.2">
      <c r="A1614" t="s">
        <v>202</v>
      </c>
      <c r="B1614">
        <v>110380</v>
      </c>
      <c r="C1614">
        <v>33</v>
      </c>
      <c r="D1614" t="s">
        <v>1890</v>
      </c>
      <c r="E1614" t="s">
        <v>1891</v>
      </c>
      <c r="F1614" t="s">
        <v>76</v>
      </c>
      <c r="G1614" s="1">
        <v>45237</v>
      </c>
      <c r="H1614" s="1">
        <v>45838</v>
      </c>
      <c r="J1614">
        <v>18</v>
      </c>
      <c r="K1614" t="s">
        <v>53</v>
      </c>
      <c r="L1614" t="s">
        <v>54</v>
      </c>
      <c r="M1614" t="b">
        <v>0</v>
      </c>
      <c r="N1614">
        <v>43</v>
      </c>
      <c r="T1614">
        <v>43</v>
      </c>
      <c r="U1614" t="s">
        <v>1887</v>
      </c>
      <c r="V1614" t="s">
        <v>2889</v>
      </c>
      <c r="W1614" t="s">
        <v>1992</v>
      </c>
      <c r="X1614" t="s">
        <v>1934</v>
      </c>
      <c r="Y1614" t="b">
        <v>1</v>
      </c>
      <c r="Z1614">
        <v>18</v>
      </c>
      <c r="AA1614" t="s">
        <v>976</v>
      </c>
    </row>
    <row r="1615" spans="1:27" x14ac:dyDescent="0.2">
      <c r="A1615" t="s">
        <v>202</v>
      </c>
      <c r="B1615">
        <v>110380</v>
      </c>
      <c r="C1615">
        <v>33</v>
      </c>
      <c r="D1615" t="s">
        <v>1890</v>
      </c>
      <c r="E1615" t="s">
        <v>1891</v>
      </c>
      <c r="F1615" t="s">
        <v>76</v>
      </c>
      <c r="G1615" s="1">
        <v>45237</v>
      </c>
      <c r="H1615" s="1">
        <v>45838</v>
      </c>
      <c r="J1615">
        <v>18</v>
      </c>
      <c r="K1615" t="s">
        <v>53</v>
      </c>
      <c r="L1615" t="s">
        <v>54</v>
      </c>
      <c r="M1615" t="b">
        <v>0</v>
      </c>
      <c r="N1615">
        <v>43</v>
      </c>
      <c r="T1615">
        <v>43</v>
      </c>
      <c r="U1615" t="s">
        <v>1887</v>
      </c>
      <c r="V1615" t="s">
        <v>2890</v>
      </c>
      <c r="W1615" t="s">
        <v>1992</v>
      </c>
      <c r="X1615" t="s">
        <v>1934</v>
      </c>
      <c r="Y1615" t="b">
        <v>1</v>
      </c>
      <c r="Z1615">
        <v>17</v>
      </c>
      <c r="AA1615" t="s">
        <v>976</v>
      </c>
    </row>
    <row r="1616" spans="1:27" x14ac:dyDescent="0.2">
      <c r="A1616" t="s">
        <v>202</v>
      </c>
      <c r="B1616">
        <v>110380</v>
      </c>
      <c r="C1616">
        <v>33</v>
      </c>
      <c r="D1616" t="s">
        <v>1890</v>
      </c>
      <c r="E1616" t="s">
        <v>1891</v>
      </c>
      <c r="F1616" t="s">
        <v>76</v>
      </c>
      <c r="G1616" s="1">
        <v>45237</v>
      </c>
      <c r="H1616" s="1">
        <v>45838</v>
      </c>
      <c r="J1616">
        <v>18</v>
      </c>
      <c r="K1616" t="s">
        <v>53</v>
      </c>
      <c r="L1616" t="s">
        <v>54</v>
      </c>
      <c r="M1616" t="b">
        <v>0</v>
      </c>
      <c r="N1616">
        <v>43</v>
      </c>
      <c r="T1616">
        <v>43</v>
      </c>
      <c r="U1616" t="s">
        <v>1887</v>
      </c>
      <c r="V1616" t="s">
        <v>2891</v>
      </c>
      <c r="W1616" t="s">
        <v>2043</v>
      </c>
      <c r="X1616" t="s">
        <v>2045</v>
      </c>
      <c r="Y1616" t="b">
        <v>1</v>
      </c>
      <c r="Z1616">
        <v>8</v>
      </c>
      <c r="AA1616" t="s">
        <v>976</v>
      </c>
    </row>
    <row r="1617" spans="1:27" x14ac:dyDescent="0.2">
      <c r="A1617" t="s">
        <v>202</v>
      </c>
      <c r="B1617">
        <v>110380</v>
      </c>
      <c r="C1617">
        <v>33</v>
      </c>
      <c r="D1617" t="s">
        <v>1890</v>
      </c>
      <c r="E1617" t="s">
        <v>1891</v>
      </c>
      <c r="F1617" t="s">
        <v>76</v>
      </c>
      <c r="G1617" s="1">
        <v>45237</v>
      </c>
      <c r="H1617" s="1">
        <v>45838</v>
      </c>
      <c r="J1617">
        <v>18</v>
      </c>
      <c r="K1617" t="s">
        <v>53</v>
      </c>
      <c r="L1617" t="s">
        <v>54</v>
      </c>
      <c r="M1617" t="b">
        <v>0</v>
      </c>
      <c r="N1617">
        <v>43</v>
      </c>
      <c r="T1617">
        <v>43</v>
      </c>
      <c r="U1617" t="s">
        <v>1887</v>
      </c>
      <c r="X1617" t="s">
        <v>1934</v>
      </c>
      <c r="Y1617" t="b">
        <v>1</v>
      </c>
      <c r="AA1617" t="s">
        <v>53</v>
      </c>
    </row>
    <row r="1618" spans="1:27" x14ac:dyDescent="0.2">
      <c r="A1618" t="s">
        <v>1617</v>
      </c>
      <c r="B1618">
        <v>169766</v>
      </c>
      <c r="C1618">
        <v>2</v>
      </c>
      <c r="D1618" t="s">
        <v>1890</v>
      </c>
      <c r="E1618" t="s">
        <v>1891</v>
      </c>
      <c r="F1618" t="s">
        <v>76</v>
      </c>
      <c r="G1618" s="1">
        <v>44075</v>
      </c>
      <c r="I1618">
        <v>5</v>
      </c>
      <c r="K1618" t="s">
        <v>952</v>
      </c>
      <c r="L1618" t="s">
        <v>973</v>
      </c>
      <c r="M1618" t="b">
        <v>0</v>
      </c>
      <c r="O1618">
        <v>5</v>
      </c>
      <c r="T1618">
        <v>5</v>
      </c>
      <c r="U1618" t="s">
        <v>1887</v>
      </c>
      <c r="V1618" t="s">
        <v>2892</v>
      </c>
      <c r="W1618" t="s">
        <v>1889</v>
      </c>
      <c r="X1618" t="s">
        <v>1887</v>
      </c>
      <c r="Y1618" t="b">
        <v>1</v>
      </c>
      <c r="Z1618">
        <v>5</v>
      </c>
      <c r="AA1618" t="s">
        <v>976</v>
      </c>
    </row>
    <row r="1619" spans="1:27" x14ac:dyDescent="0.2">
      <c r="A1619" t="s">
        <v>1617</v>
      </c>
      <c r="B1619">
        <v>169766</v>
      </c>
      <c r="C1619">
        <v>2</v>
      </c>
      <c r="D1619" t="s">
        <v>1890</v>
      </c>
      <c r="E1619" t="s">
        <v>1891</v>
      </c>
      <c r="F1619" t="s">
        <v>76</v>
      </c>
      <c r="G1619" s="1">
        <v>44075</v>
      </c>
      <c r="I1619">
        <v>5</v>
      </c>
      <c r="K1619" t="s">
        <v>952</v>
      </c>
      <c r="L1619" t="s">
        <v>973</v>
      </c>
      <c r="M1619" t="b">
        <v>0</v>
      </c>
      <c r="O1619">
        <v>5</v>
      </c>
      <c r="T1619">
        <v>5</v>
      </c>
      <c r="U1619" t="s">
        <v>1887</v>
      </c>
      <c r="X1619" t="s">
        <v>1887</v>
      </c>
      <c r="Y1619" t="b">
        <v>1</v>
      </c>
      <c r="AA1619" t="s">
        <v>952</v>
      </c>
    </row>
    <row r="1620" spans="1:27" x14ac:dyDescent="0.2">
      <c r="A1620" t="s">
        <v>1014</v>
      </c>
      <c r="B1620">
        <v>178090</v>
      </c>
      <c r="C1620">
        <v>19</v>
      </c>
      <c r="D1620" t="s">
        <v>1890</v>
      </c>
      <c r="E1620" t="s">
        <v>1891</v>
      </c>
      <c r="F1620" t="s">
        <v>76</v>
      </c>
      <c r="G1620" s="1">
        <v>45303</v>
      </c>
      <c r="I1620">
        <v>22</v>
      </c>
      <c r="K1620" t="s">
        <v>952</v>
      </c>
      <c r="L1620" t="s">
        <v>54</v>
      </c>
      <c r="M1620" t="b">
        <v>0</v>
      </c>
      <c r="N1620">
        <v>19</v>
      </c>
      <c r="T1620">
        <v>19</v>
      </c>
      <c r="U1620" t="s">
        <v>1887</v>
      </c>
      <c r="V1620" t="s">
        <v>2893</v>
      </c>
      <c r="W1620" t="s">
        <v>2221</v>
      </c>
      <c r="X1620" t="s">
        <v>2180</v>
      </c>
      <c r="Y1620" t="b">
        <v>1</v>
      </c>
      <c r="Z1620">
        <v>19</v>
      </c>
      <c r="AA1620" t="s">
        <v>976</v>
      </c>
    </row>
    <row r="1621" spans="1:27" x14ac:dyDescent="0.2">
      <c r="A1621" t="s">
        <v>1014</v>
      </c>
      <c r="B1621">
        <v>178090</v>
      </c>
      <c r="C1621">
        <v>19</v>
      </c>
      <c r="D1621" t="s">
        <v>1890</v>
      </c>
      <c r="E1621" t="s">
        <v>1891</v>
      </c>
      <c r="F1621" t="s">
        <v>76</v>
      </c>
      <c r="G1621" s="1">
        <v>45303</v>
      </c>
      <c r="I1621">
        <v>22</v>
      </c>
      <c r="K1621" t="s">
        <v>952</v>
      </c>
      <c r="L1621" t="s">
        <v>54</v>
      </c>
      <c r="M1621" t="b">
        <v>0</v>
      </c>
      <c r="N1621">
        <v>19</v>
      </c>
      <c r="T1621">
        <v>19</v>
      </c>
      <c r="U1621" t="s">
        <v>1887</v>
      </c>
      <c r="X1621" t="s">
        <v>2180</v>
      </c>
      <c r="Y1621" t="b">
        <v>1</v>
      </c>
      <c r="AA1621" t="s">
        <v>952</v>
      </c>
    </row>
    <row r="1622" spans="1:27" x14ac:dyDescent="0.2">
      <c r="A1622" t="s">
        <v>1156</v>
      </c>
      <c r="B1622">
        <v>112140</v>
      </c>
      <c r="C1622">
        <v>70</v>
      </c>
      <c r="D1622" t="s">
        <v>1890</v>
      </c>
      <c r="E1622" t="s">
        <v>1891</v>
      </c>
      <c r="F1622" t="s">
        <v>71</v>
      </c>
      <c r="G1622" s="1">
        <v>45280</v>
      </c>
      <c r="I1622">
        <v>80</v>
      </c>
      <c r="K1622" t="s">
        <v>952</v>
      </c>
      <c r="L1622" t="s">
        <v>54</v>
      </c>
      <c r="M1622" t="b">
        <v>0</v>
      </c>
      <c r="N1622">
        <v>78</v>
      </c>
      <c r="T1622">
        <v>78</v>
      </c>
      <c r="U1622" t="s">
        <v>1887</v>
      </c>
      <c r="V1622" t="s">
        <v>2894</v>
      </c>
      <c r="W1622" t="s">
        <v>2462</v>
      </c>
      <c r="X1622" t="s">
        <v>2865</v>
      </c>
      <c r="Y1622" t="b">
        <v>1</v>
      </c>
      <c r="Z1622">
        <v>78</v>
      </c>
      <c r="AA1622" t="s">
        <v>976</v>
      </c>
    </row>
    <row r="1623" spans="1:27" x14ac:dyDescent="0.2">
      <c r="A1623" t="s">
        <v>1156</v>
      </c>
      <c r="B1623">
        <v>112140</v>
      </c>
      <c r="C1623">
        <v>70</v>
      </c>
      <c r="D1623" t="s">
        <v>1890</v>
      </c>
      <c r="E1623" t="s">
        <v>1891</v>
      </c>
      <c r="F1623" t="s">
        <v>71</v>
      </c>
      <c r="G1623" s="1">
        <v>45280</v>
      </c>
      <c r="I1623">
        <v>80</v>
      </c>
      <c r="K1623" t="s">
        <v>952</v>
      </c>
      <c r="L1623" t="s">
        <v>54</v>
      </c>
      <c r="M1623" t="b">
        <v>0</v>
      </c>
      <c r="N1623">
        <v>78</v>
      </c>
      <c r="T1623">
        <v>78</v>
      </c>
      <c r="U1623" t="s">
        <v>1887</v>
      </c>
      <c r="X1623" t="s">
        <v>2865</v>
      </c>
      <c r="Y1623" t="b">
        <v>1</v>
      </c>
      <c r="AA1623" t="s">
        <v>952</v>
      </c>
    </row>
    <row r="1624" spans="1:27" x14ac:dyDescent="0.2">
      <c r="A1624" t="s">
        <v>1695</v>
      </c>
      <c r="B1624">
        <v>119420</v>
      </c>
      <c r="C1624">
        <v>5</v>
      </c>
      <c r="D1624" t="s">
        <v>1890</v>
      </c>
      <c r="E1624" t="s">
        <v>1891</v>
      </c>
      <c r="F1624" t="s">
        <v>76</v>
      </c>
      <c r="G1624" s="1">
        <v>44196</v>
      </c>
      <c r="I1624">
        <v>3</v>
      </c>
      <c r="K1624" t="s">
        <v>952</v>
      </c>
      <c r="L1624" t="s">
        <v>973</v>
      </c>
      <c r="M1624" t="b">
        <v>0</v>
      </c>
      <c r="O1624">
        <v>3</v>
      </c>
      <c r="T1624">
        <v>3</v>
      </c>
      <c r="U1624" t="s">
        <v>1887</v>
      </c>
      <c r="V1624" t="s">
        <v>2895</v>
      </c>
      <c r="W1624" t="s">
        <v>1936</v>
      </c>
      <c r="X1624" t="s">
        <v>1962</v>
      </c>
      <c r="Y1624" t="b">
        <v>1</v>
      </c>
      <c r="Z1624">
        <v>3</v>
      </c>
      <c r="AA1624" t="s">
        <v>976</v>
      </c>
    </row>
    <row r="1625" spans="1:27" x14ac:dyDescent="0.2">
      <c r="A1625" t="s">
        <v>1695</v>
      </c>
      <c r="B1625">
        <v>119420</v>
      </c>
      <c r="C1625">
        <v>5</v>
      </c>
      <c r="D1625" t="s">
        <v>1890</v>
      </c>
      <c r="E1625" t="s">
        <v>1891</v>
      </c>
      <c r="F1625" t="s">
        <v>76</v>
      </c>
      <c r="G1625" s="1">
        <v>44196</v>
      </c>
      <c r="I1625">
        <v>3</v>
      </c>
      <c r="K1625" t="s">
        <v>952</v>
      </c>
      <c r="L1625" t="s">
        <v>973</v>
      </c>
      <c r="M1625" t="b">
        <v>0</v>
      </c>
      <c r="O1625">
        <v>3</v>
      </c>
      <c r="T1625">
        <v>3</v>
      </c>
      <c r="U1625" t="s">
        <v>1887</v>
      </c>
      <c r="X1625" t="s">
        <v>1962</v>
      </c>
      <c r="Y1625" t="b">
        <v>1</v>
      </c>
      <c r="AA1625" t="s">
        <v>952</v>
      </c>
    </row>
    <row r="1626" spans="1:27" x14ac:dyDescent="0.2">
      <c r="A1626" t="s">
        <v>349</v>
      </c>
      <c r="B1626">
        <v>105331</v>
      </c>
      <c r="C1626">
        <v>439</v>
      </c>
      <c r="D1626" t="s">
        <v>1890</v>
      </c>
      <c r="E1626" t="s">
        <v>1891</v>
      </c>
      <c r="F1626" t="s">
        <v>58</v>
      </c>
      <c r="G1626" s="1">
        <v>45581</v>
      </c>
      <c r="H1626" s="1">
        <v>45796</v>
      </c>
      <c r="I1626">
        <v>924</v>
      </c>
      <c r="J1626">
        <v>471</v>
      </c>
      <c r="K1626" t="s">
        <v>53</v>
      </c>
      <c r="L1626" t="s">
        <v>54</v>
      </c>
      <c r="M1626" t="b">
        <v>0</v>
      </c>
      <c r="N1626">
        <v>487</v>
      </c>
      <c r="T1626">
        <v>487</v>
      </c>
      <c r="U1626" t="s">
        <v>1887</v>
      </c>
      <c r="V1626" t="s">
        <v>2896</v>
      </c>
      <c r="W1626" t="s">
        <v>2025</v>
      </c>
      <c r="X1626" t="s">
        <v>1899</v>
      </c>
      <c r="Y1626" t="b">
        <v>1</v>
      </c>
      <c r="Z1626">
        <v>33</v>
      </c>
      <c r="AA1626" t="s">
        <v>976</v>
      </c>
    </row>
    <row r="1627" spans="1:27" x14ac:dyDescent="0.2">
      <c r="A1627" t="s">
        <v>349</v>
      </c>
      <c r="B1627">
        <v>105331</v>
      </c>
      <c r="C1627">
        <v>439</v>
      </c>
      <c r="D1627" t="s">
        <v>1890</v>
      </c>
      <c r="E1627" t="s">
        <v>1891</v>
      </c>
      <c r="F1627" t="s">
        <v>58</v>
      </c>
      <c r="G1627" s="1">
        <v>45581</v>
      </c>
      <c r="H1627" s="1">
        <v>45796</v>
      </c>
      <c r="I1627">
        <v>924</v>
      </c>
      <c r="J1627">
        <v>471</v>
      </c>
      <c r="K1627" t="s">
        <v>53</v>
      </c>
      <c r="L1627" t="s">
        <v>54</v>
      </c>
      <c r="M1627" t="b">
        <v>0</v>
      </c>
      <c r="N1627">
        <v>487</v>
      </c>
      <c r="T1627">
        <v>487</v>
      </c>
      <c r="U1627" t="s">
        <v>1887</v>
      </c>
      <c r="V1627" t="s">
        <v>2897</v>
      </c>
      <c r="W1627" t="s">
        <v>2025</v>
      </c>
      <c r="X1627" t="s">
        <v>1899</v>
      </c>
      <c r="Y1627" t="b">
        <v>1</v>
      </c>
      <c r="Z1627">
        <v>424</v>
      </c>
      <c r="AA1627" t="s">
        <v>976</v>
      </c>
    </row>
    <row r="1628" spans="1:27" x14ac:dyDescent="0.2">
      <c r="A1628" t="s">
        <v>349</v>
      </c>
      <c r="B1628">
        <v>105331</v>
      </c>
      <c r="C1628">
        <v>439</v>
      </c>
      <c r="D1628" t="s">
        <v>1890</v>
      </c>
      <c r="E1628" t="s">
        <v>1891</v>
      </c>
      <c r="F1628" t="s">
        <v>58</v>
      </c>
      <c r="G1628" s="1">
        <v>45581</v>
      </c>
      <c r="H1628" s="1">
        <v>45796</v>
      </c>
      <c r="I1628">
        <v>924</v>
      </c>
      <c r="J1628">
        <v>471</v>
      </c>
      <c r="K1628" t="s">
        <v>53</v>
      </c>
      <c r="L1628" t="s">
        <v>54</v>
      </c>
      <c r="M1628" t="b">
        <v>0</v>
      </c>
      <c r="N1628">
        <v>487</v>
      </c>
      <c r="T1628">
        <v>487</v>
      </c>
      <c r="U1628" t="s">
        <v>1887</v>
      </c>
      <c r="V1628" t="s">
        <v>2898</v>
      </c>
      <c r="W1628" t="s">
        <v>1951</v>
      </c>
      <c r="X1628" t="s">
        <v>1894</v>
      </c>
      <c r="Y1628" t="b">
        <v>1</v>
      </c>
      <c r="Z1628">
        <v>20</v>
      </c>
      <c r="AA1628" t="s">
        <v>976</v>
      </c>
    </row>
    <row r="1629" spans="1:27" x14ac:dyDescent="0.2">
      <c r="A1629" t="s">
        <v>349</v>
      </c>
      <c r="B1629">
        <v>105331</v>
      </c>
      <c r="C1629">
        <v>439</v>
      </c>
      <c r="D1629" t="s">
        <v>1890</v>
      </c>
      <c r="E1629" t="s">
        <v>1891</v>
      </c>
      <c r="F1629" t="s">
        <v>58</v>
      </c>
      <c r="G1629" s="1">
        <v>45581</v>
      </c>
      <c r="H1629" s="1">
        <v>45796</v>
      </c>
      <c r="I1629">
        <v>924</v>
      </c>
      <c r="J1629">
        <v>471</v>
      </c>
      <c r="K1629" t="s">
        <v>53</v>
      </c>
      <c r="L1629" t="s">
        <v>54</v>
      </c>
      <c r="M1629" t="b">
        <v>0</v>
      </c>
      <c r="N1629">
        <v>487</v>
      </c>
      <c r="T1629">
        <v>487</v>
      </c>
      <c r="U1629" t="s">
        <v>1887</v>
      </c>
      <c r="V1629" t="s">
        <v>2899</v>
      </c>
      <c r="W1629" t="s">
        <v>1951</v>
      </c>
      <c r="X1629" t="s">
        <v>1894</v>
      </c>
      <c r="Y1629" t="b">
        <v>1</v>
      </c>
      <c r="Z1629">
        <v>10</v>
      </c>
      <c r="AA1629" t="s">
        <v>976</v>
      </c>
    </row>
    <row r="1630" spans="1:27" x14ac:dyDescent="0.2">
      <c r="A1630" t="s">
        <v>349</v>
      </c>
      <c r="B1630">
        <v>105331</v>
      </c>
      <c r="C1630">
        <v>439</v>
      </c>
      <c r="D1630" t="s">
        <v>1890</v>
      </c>
      <c r="E1630" t="s">
        <v>1891</v>
      </c>
      <c r="F1630" t="s">
        <v>58</v>
      </c>
      <c r="G1630" s="1">
        <v>45581</v>
      </c>
      <c r="H1630" s="1">
        <v>45796</v>
      </c>
      <c r="I1630">
        <v>924</v>
      </c>
      <c r="J1630">
        <v>471</v>
      </c>
      <c r="K1630" t="s">
        <v>53</v>
      </c>
      <c r="L1630" t="s">
        <v>54</v>
      </c>
      <c r="M1630" t="b">
        <v>0</v>
      </c>
      <c r="N1630">
        <v>487</v>
      </c>
      <c r="T1630">
        <v>487</v>
      </c>
      <c r="U1630" t="s">
        <v>1887</v>
      </c>
      <c r="X1630" t="s">
        <v>1899</v>
      </c>
      <c r="Y1630" t="b">
        <v>1</v>
      </c>
      <c r="AA1630" t="s">
        <v>53</v>
      </c>
    </row>
    <row r="1631" spans="1:27" x14ac:dyDescent="0.2">
      <c r="A1631" t="s">
        <v>1640</v>
      </c>
      <c r="B1631">
        <v>147508</v>
      </c>
      <c r="C1631">
        <v>261</v>
      </c>
      <c r="D1631" t="s">
        <v>1890</v>
      </c>
      <c r="E1631" t="s">
        <v>1891</v>
      </c>
      <c r="F1631" t="s">
        <v>58</v>
      </c>
      <c r="G1631" s="1">
        <v>44104</v>
      </c>
      <c r="I1631">
        <v>181</v>
      </c>
      <c r="K1631" t="s">
        <v>952</v>
      </c>
      <c r="L1631" t="s">
        <v>973</v>
      </c>
      <c r="M1631" t="b">
        <v>0</v>
      </c>
      <c r="O1631">
        <v>175</v>
      </c>
      <c r="T1631">
        <v>175</v>
      </c>
      <c r="U1631" t="s">
        <v>1887</v>
      </c>
      <c r="V1631" t="s">
        <v>2900</v>
      </c>
      <c r="W1631" t="s">
        <v>1912</v>
      </c>
      <c r="X1631" t="s">
        <v>1913</v>
      </c>
      <c r="Y1631" t="b">
        <v>1</v>
      </c>
      <c r="Z1631">
        <v>175</v>
      </c>
      <c r="AA1631" t="s">
        <v>976</v>
      </c>
    </row>
    <row r="1632" spans="1:27" x14ac:dyDescent="0.2">
      <c r="A1632" t="s">
        <v>1640</v>
      </c>
      <c r="B1632">
        <v>147508</v>
      </c>
      <c r="C1632">
        <v>261</v>
      </c>
      <c r="D1632" t="s">
        <v>1890</v>
      </c>
      <c r="E1632" t="s">
        <v>1891</v>
      </c>
      <c r="F1632" t="s">
        <v>58</v>
      </c>
      <c r="G1632" s="1">
        <v>44104</v>
      </c>
      <c r="I1632">
        <v>181</v>
      </c>
      <c r="K1632" t="s">
        <v>952</v>
      </c>
      <c r="L1632" t="s">
        <v>973</v>
      </c>
      <c r="M1632" t="b">
        <v>0</v>
      </c>
      <c r="O1632">
        <v>175</v>
      </c>
      <c r="T1632">
        <v>175</v>
      </c>
      <c r="U1632" t="s">
        <v>1887</v>
      </c>
      <c r="X1632" t="s">
        <v>1913</v>
      </c>
      <c r="Y1632" t="b">
        <v>1</v>
      </c>
      <c r="AA1632" t="s">
        <v>952</v>
      </c>
    </row>
    <row r="1633" spans="1:27" x14ac:dyDescent="0.2">
      <c r="A1633" t="s">
        <v>1530</v>
      </c>
      <c r="B1633">
        <v>315246</v>
      </c>
      <c r="C1633">
        <v>23</v>
      </c>
      <c r="D1633" t="s">
        <v>1890</v>
      </c>
      <c r="E1633" t="s">
        <v>1891</v>
      </c>
      <c r="F1633" t="s">
        <v>76</v>
      </c>
      <c r="G1633" s="1">
        <v>45945</v>
      </c>
      <c r="I1633">
        <v>25</v>
      </c>
      <c r="J1633">
        <v>31</v>
      </c>
      <c r="K1633" t="s">
        <v>952</v>
      </c>
      <c r="L1633" t="s">
        <v>54</v>
      </c>
      <c r="M1633" t="b">
        <v>0</v>
      </c>
      <c r="N1633">
        <v>27</v>
      </c>
      <c r="T1633">
        <v>27</v>
      </c>
      <c r="U1633" t="s">
        <v>1887</v>
      </c>
      <c r="V1633" t="s">
        <v>2901</v>
      </c>
      <c r="W1633" t="s">
        <v>2345</v>
      </c>
      <c r="X1633" t="s">
        <v>1895</v>
      </c>
      <c r="Y1633" t="b">
        <v>1</v>
      </c>
      <c r="Z1633">
        <v>27</v>
      </c>
      <c r="AA1633" t="s">
        <v>976</v>
      </c>
    </row>
    <row r="1634" spans="1:27" x14ac:dyDescent="0.2">
      <c r="A1634" t="s">
        <v>1530</v>
      </c>
      <c r="B1634">
        <v>315246</v>
      </c>
      <c r="C1634">
        <v>23</v>
      </c>
      <c r="D1634" t="s">
        <v>1890</v>
      </c>
      <c r="E1634" t="s">
        <v>1891</v>
      </c>
      <c r="F1634" t="s">
        <v>76</v>
      </c>
      <c r="G1634" s="1">
        <v>45945</v>
      </c>
      <c r="I1634">
        <v>25</v>
      </c>
      <c r="J1634">
        <v>31</v>
      </c>
      <c r="K1634" t="s">
        <v>952</v>
      </c>
      <c r="L1634" t="s">
        <v>54</v>
      </c>
      <c r="M1634" t="b">
        <v>0</v>
      </c>
      <c r="N1634">
        <v>27</v>
      </c>
      <c r="T1634">
        <v>27</v>
      </c>
      <c r="U1634" t="s">
        <v>1887</v>
      </c>
      <c r="X1634" t="s">
        <v>1933</v>
      </c>
      <c r="Y1634" t="b">
        <v>1</v>
      </c>
      <c r="AA1634" t="s">
        <v>952</v>
      </c>
    </row>
    <row r="1635" spans="1:27" x14ac:dyDescent="0.2">
      <c r="A1635" t="s">
        <v>197</v>
      </c>
      <c r="B1635">
        <v>167086</v>
      </c>
      <c r="C1635">
        <v>22</v>
      </c>
      <c r="D1635" t="s">
        <v>1890</v>
      </c>
      <c r="E1635" t="s">
        <v>1891</v>
      </c>
      <c r="F1635" t="s">
        <v>76</v>
      </c>
      <c r="G1635" s="1">
        <v>45721</v>
      </c>
      <c r="J1635">
        <v>10</v>
      </c>
      <c r="K1635" t="s">
        <v>53</v>
      </c>
      <c r="L1635" t="s">
        <v>68</v>
      </c>
      <c r="M1635" t="b">
        <v>0</v>
      </c>
      <c r="P1635">
        <v>26</v>
      </c>
      <c r="T1635">
        <v>26</v>
      </c>
      <c r="U1635" t="s">
        <v>1887</v>
      </c>
      <c r="V1635" t="s">
        <v>2902</v>
      </c>
      <c r="W1635" t="s">
        <v>2100</v>
      </c>
      <c r="X1635" t="s">
        <v>1998</v>
      </c>
      <c r="Y1635" t="b">
        <v>1</v>
      </c>
      <c r="Z1635">
        <v>10</v>
      </c>
      <c r="AA1635" t="s">
        <v>976</v>
      </c>
    </row>
    <row r="1636" spans="1:27" x14ac:dyDescent="0.2">
      <c r="A1636" t="s">
        <v>197</v>
      </c>
      <c r="B1636">
        <v>167086</v>
      </c>
      <c r="C1636">
        <v>22</v>
      </c>
      <c r="D1636" t="s">
        <v>1890</v>
      </c>
      <c r="E1636" t="s">
        <v>1891</v>
      </c>
      <c r="F1636" t="s">
        <v>76</v>
      </c>
      <c r="G1636" s="1">
        <v>45721</v>
      </c>
      <c r="J1636">
        <v>10</v>
      </c>
      <c r="K1636" t="s">
        <v>53</v>
      </c>
      <c r="L1636" t="s">
        <v>68</v>
      </c>
      <c r="M1636" t="b">
        <v>0</v>
      </c>
      <c r="P1636">
        <v>26</v>
      </c>
      <c r="T1636">
        <v>26</v>
      </c>
      <c r="U1636" t="s">
        <v>1887</v>
      </c>
      <c r="V1636" t="s">
        <v>2903</v>
      </c>
      <c r="W1636" t="s">
        <v>2100</v>
      </c>
      <c r="X1636" t="s">
        <v>1998</v>
      </c>
      <c r="Y1636" t="b">
        <v>1</v>
      </c>
      <c r="Z1636">
        <v>16</v>
      </c>
      <c r="AA1636" t="s">
        <v>976</v>
      </c>
    </row>
    <row r="1637" spans="1:27" x14ac:dyDescent="0.2">
      <c r="A1637" t="s">
        <v>197</v>
      </c>
      <c r="B1637">
        <v>167086</v>
      </c>
      <c r="C1637">
        <v>22</v>
      </c>
      <c r="D1637" t="s">
        <v>1890</v>
      </c>
      <c r="E1637" t="s">
        <v>1891</v>
      </c>
      <c r="F1637" t="s">
        <v>76</v>
      </c>
      <c r="G1637" s="1">
        <v>45721</v>
      </c>
      <c r="J1637">
        <v>10</v>
      </c>
      <c r="K1637" t="s">
        <v>53</v>
      </c>
      <c r="L1637" t="s">
        <v>68</v>
      </c>
      <c r="M1637" t="b">
        <v>0</v>
      </c>
      <c r="P1637">
        <v>26</v>
      </c>
      <c r="T1637">
        <v>26</v>
      </c>
      <c r="U1637" t="s">
        <v>1887</v>
      </c>
      <c r="X1637" t="s">
        <v>1998</v>
      </c>
      <c r="Y1637" t="b">
        <v>1</v>
      </c>
      <c r="AA1637" t="s">
        <v>53</v>
      </c>
    </row>
    <row r="1638" spans="1:27" x14ac:dyDescent="0.2">
      <c r="A1638" t="s">
        <v>1752</v>
      </c>
      <c r="B1638">
        <v>110898</v>
      </c>
      <c r="C1638">
        <v>19</v>
      </c>
      <c r="D1638" t="s">
        <v>1890</v>
      </c>
      <c r="E1638" t="s">
        <v>1891</v>
      </c>
      <c r="F1638" t="s">
        <v>76</v>
      </c>
      <c r="G1638" s="1">
        <v>45275</v>
      </c>
      <c r="I1638">
        <v>22</v>
      </c>
      <c r="K1638" t="s">
        <v>952</v>
      </c>
      <c r="L1638" t="s">
        <v>54</v>
      </c>
      <c r="M1638" t="b">
        <v>0</v>
      </c>
      <c r="N1638">
        <v>19</v>
      </c>
      <c r="T1638">
        <v>19</v>
      </c>
      <c r="U1638" t="s">
        <v>1887</v>
      </c>
      <c r="V1638" t="s">
        <v>2904</v>
      </c>
      <c r="W1638" t="s">
        <v>2248</v>
      </c>
      <c r="X1638" t="s">
        <v>2023</v>
      </c>
      <c r="Y1638" t="b">
        <v>1</v>
      </c>
      <c r="Z1638">
        <v>19</v>
      </c>
      <c r="AA1638" t="s">
        <v>976</v>
      </c>
    </row>
    <row r="1639" spans="1:27" x14ac:dyDescent="0.2">
      <c r="A1639" t="s">
        <v>1752</v>
      </c>
      <c r="B1639">
        <v>110898</v>
      </c>
      <c r="C1639">
        <v>19</v>
      </c>
      <c r="D1639" t="s">
        <v>1890</v>
      </c>
      <c r="E1639" t="s">
        <v>1891</v>
      </c>
      <c r="F1639" t="s">
        <v>76</v>
      </c>
      <c r="G1639" s="1">
        <v>45275</v>
      </c>
      <c r="I1639">
        <v>22</v>
      </c>
      <c r="K1639" t="s">
        <v>952</v>
      </c>
      <c r="L1639" t="s">
        <v>54</v>
      </c>
      <c r="M1639" t="b">
        <v>0</v>
      </c>
      <c r="N1639">
        <v>19</v>
      </c>
      <c r="T1639">
        <v>19</v>
      </c>
      <c r="U1639" t="s">
        <v>1887</v>
      </c>
      <c r="X1639" t="s">
        <v>2023</v>
      </c>
      <c r="Y1639" t="b">
        <v>1</v>
      </c>
      <c r="AA1639" t="s">
        <v>952</v>
      </c>
    </row>
    <row r="1640" spans="1:27" x14ac:dyDescent="0.2">
      <c r="A1640" t="s">
        <v>1485</v>
      </c>
      <c r="B1640">
        <v>441884</v>
      </c>
      <c r="C1640">
        <v>134</v>
      </c>
      <c r="D1640" t="s">
        <v>1890</v>
      </c>
      <c r="E1640" t="s">
        <v>1891</v>
      </c>
      <c r="F1640" t="s">
        <v>58</v>
      </c>
      <c r="G1640" s="1">
        <v>45917</v>
      </c>
      <c r="I1640">
        <v>114</v>
      </c>
      <c r="K1640" t="s">
        <v>952</v>
      </c>
      <c r="L1640" t="s">
        <v>973</v>
      </c>
      <c r="M1640" t="b">
        <v>0</v>
      </c>
      <c r="O1640">
        <v>111</v>
      </c>
      <c r="T1640">
        <v>111</v>
      </c>
      <c r="U1640" t="s">
        <v>1887</v>
      </c>
      <c r="V1640" t="s">
        <v>2905</v>
      </c>
      <c r="W1640" t="s">
        <v>1997</v>
      </c>
      <c r="X1640" t="s">
        <v>1937</v>
      </c>
      <c r="Y1640" t="b">
        <v>1</v>
      </c>
      <c r="Z1640">
        <v>111</v>
      </c>
      <c r="AA1640" t="s">
        <v>976</v>
      </c>
    </row>
    <row r="1641" spans="1:27" x14ac:dyDescent="0.2">
      <c r="A1641" t="s">
        <v>1485</v>
      </c>
      <c r="B1641">
        <v>441884</v>
      </c>
      <c r="C1641">
        <v>134</v>
      </c>
      <c r="D1641" t="s">
        <v>1890</v>
      </c>
      <c r="E1641" t="s">
        <v>1891</v>
      </c>
      <c r="F1641" t="s">
        <v>58</v>
      </c>
      <c r="G1641" s="1">
        <v>45917</v>
      </c>
      <c r="I1641">
        <v>114</v>
      </c>
      <c r="K1641" t="s">
        <v>952</v>
      </c>
      <c r="L1641" t="s">
        <v>973</v>
      </c>
      <c r="M1641" t="b">
        <v>0</v>
      </c>
      <c r="O1641">
        <v>111</v>
      </c>
      <c r="T1641">
        <v>111</v>
      </c>
      <c r="U1641" t="s">
        <v>1887</v>
      </c>
      <c r="X1641" t="s">
        <v>1937</v>
      </c>
      <c r="Y1641" t="b">
        <v>1</v>
      </c>
      <c r="AA1641" t="s">
        <v>952</v>
      </c>
    </row>
    <row r="1642" spans="1:27" x14ac:dyDescent="0.2">
      <c r="A1642" t="s">
        <v>1613</v>
      </c>
      <c r="B1642">
        <v>177622</v>
      </c>
      <c r="C1642">
        <v>122</v>
      </c>
      <c r="D1642" t="s">
        <v>1890</v>
      </c>
      <c r="E1642" t="s">
        <v>1891</v>
      </c>
      <c r="F1642" t="s">
        <v>58</v>
      </c>
      <c r="G1642" s="1">
        <v>45289</v>
      </c>
      <c r="I1642">
        <v>137</v>
      </c>
      <c r="J1642">
        <v>123</v>
      </c>
      <c r="K1642" t="s">
        <v>53</v>
      </c>
      <c r="L1642" t="s">
        <v>973</v>
      </c>
      <c r="M1642" t="b">
        <v>0</v>
      </c>
      <c r="O1642">
        <v>133</v>
      </c>
      <c r="T1642">
        <v>133</v>
      </c>
      <c r="U1642" t="s">
        <v>1887</v>
      </c>
      <c r="V1642" t="s">
        <v>2906</v>
      </c>
      <c r="W1642" t="s">
        <v>1997</v>
      </c>
      <c r="X1642" t="s">
        <v>1962</v>
      </c>
      <c r="Y1642" t="b">
        <v>1</v>
      </c>
      <c r="Z1642">
        <v>133</v>
      </c>
      <c r="AA1642" t="s">
        <v>976</v>
      </c>
    </row>
    <row r="1643" spans="1:27" x14ac:dyDescent="0.2">
      <c r="A1643" t="s">
        <v>1613</v>
      </c>
      <c r="B1643">
        <v>177622</v>
      </c>
      <c r="C1643">
        <v>122</v>
      </c>
      <c r="D1643" t="s">
        <v>1890</v>
      </c>
      <c r="E1643" t="s">
        <v>1891</v>
      </c>
      <c r="F1643" t="s">
        <v>58</v>
      </c>
      <c r="G1643" s="1">
        <v>45289</v>
      </c>
      <c r="I1643">
        <v>137</v>
      </c>
      <c r="J1643">
        <v>123</v>
      </c>
      <c r="K1643" t="s">
        <v>53</v>
      </c>
      <c r="L1643" t="s">
        <v>973</v>
      </c>
      <c r="M1643" t="b">
        <v>0</v>
      </c>
      <c r="O1643">
        <v>133</v>
      </c>
      <c r="T1643">
        <v>133</v>
      </c>
      <c r="U1643" t="s">
        <v>1887</v>
      </c>
      <c r="X1643" t="s">
        <v>1962</v>
      </c>
      <c r="Y1643" t="b">
        <v>1</v>
      </c>
      <c r="AA1643" t="s">
        <v>952</v>
      </c>
    </row>
    <row r="1644" spans="1:27" x14ac:dyDescent="0.2">
      <c r="A1644" t="s">
        <v>1613</v>
      </c>
      <c r="B1644">
        <v>177622</v>
      </c>
      <c r="C1644">
        <v>122</v>
      </c>
      <c r="D1644" t="s">
        <v>1890</v>
      </c>
      <c r="E1644" t="s">
        <v>1891</v>
      </c>
      <c r="F1644" t="s">
        <v>58</v>
      </c>
      <c r="G1644" s="1">
        <v>45289</v>
      </c>
      <c r="I1644">
        <v>137</v>
      </c>
      <c r="J1644">
        <v>123</v>
      </c>
      <c r="K1644" t="s">
        <v>53</v>
      </c>
      <c r="L1644" t="s">
        <v>973</v>
      </c>
      <c r="M1644" t="b">
        <v>0</v>
      </c>
      <c r="O1644">
        <v>133</v>
      </c>
      <c r="T1644">
        <v>133</v>
      </c>
      <c r="U1644" t="s">
        <v>1887</v>
      </c>
      <c r="X1644" t="s">
        <v>2045</v>
      </c>
      <c r="Y1644" t="b">
        <v>1</v>
      </c>
      <c r="AA1644" t="s">
        <v>53</v>
      </c>
    </row>
    <row r="1645" spans="1:27" x14ac:dyDescent="0.2">
      <c r="A1645" t="s">
        <v>397</v>
      </c>
      <c r="B1645">
        <v>307831</v>
      </c>
      <c r="C1645">
        <v>23</v>
      </c>
      <c r="D1645" t="s">
        <v>1978</v>
      </c>
      <c r="E1645" t="s">
        <v>1979</v>
      </c>
      <c r="F1645" t="s">
        <v>76</v>
      </c>
      <c r="G1645" s="1">
        <v>45645</v>
      </c>
      <c r="H1645" s="1">
        <v>45838</v>
      </c>
      <c r="J1645">
        <v>28</v>
      </c>
      <c r="K1645" t="s">
        <v>53</v>
      </c>
      <c r="L1645" t="s">
        <v>54</v>
      </c>
      <c r="M1645" t="b">
        <v>0</v>
      </c>
      <c r="N1645">
        <v>28</v>
      </c>
      <c r="T1645">
        <v>28</v>
      </c>
      <c r="U1645" t="s">
        <v>1887</v>
      </c>
      <c r="V1645" t="s">
        <v>2907</v>
      </c>
      <c r="W1645" t="s">
        <v>1908</v>
      </c>
      <c r="X1645" t="s">
        <v>1909</v>
      </c>
      <c r="Y1645" t="b">
        <v>1</v>
      </c>
      <c r="Z1645">
        <v>28</v>
      </c>
      <c r="AA1645" t="s">
        <v>976</v>
      </c>
    </row>
    <row r="1646" spans="1:27" x14ac:dyDescent="0.2">
      <c r="A1646" t="s">
        <v>397</v>
      </c>
      <c r="B1646">
        <v>307831</v>
      </c>
      <c r="C1646">
        <v>23</v>
      </c>
      <c r="D1646" t="s">
        <v>1978</v>
      </c>
      <c r="E1646" t="s">
        <v>1979</v>
      </c>
      <c r="F1646" t="s">
        <v>76</v>
      </c>
      <c r="G1646" s="1">
        <v>45645</v>
      </c>
      <c r="H1646" s="1">
        <v>45838</v>
      </c>
      <c r="J1646">
        <v>28</v>
      </c>
      <c r="K1646" t="s">
        <v>53</v>
      </c>
      <c r="L1646" t="s">
        <v>54</v>
      </c>
      <c r="M1646" t="b">
        <v>0</v>
      </c>
      <c r="N1646">
        <v>28</v>
      </c>
      <c r="T1646">
        <v>28</v>
      </c>
      <c r="U1646" t="s">
        <v>1887</v>
      </c>
      <c r="X1646" t="s">
        <v>1909</v>
      </c>
      <c r="Y1646" t="b">
        <v>1</v>
      </c>
      <c r="AA1646" t="s">
        <v>53</v>
      </c>
    </row>
    <row r="1647" spans="1:27" x14ac:dyDescent="0.2">
      <c r="A1647" t="s">
        <v>1431</v>
      </c>
      <c r="B1647">
        <v>471976</v>
      </c>
      <c r="C1647">
        <v>5</v>
      </c>
      <c r="D1647" t="s">
        <v>1890</v>
      </c>
      <c r="E1647" t="s">
        <v>1891</v>
      </c>
      <c r="F1647" t="s">
        <v>76</v>
      </c>
      <c r="G1647" s="1">
        <v>45939</v>
      </c>
      <c r="H1647" s="1">
        <v>45978</v>
      </c>
      <c r="I1647">
        <v>12</v>
      </c>
      <c r="K1647" t="s">
        <v>952</v>
      </c>
      <c r="L1647" t="s">
        <v>973</v>
      </c>
      <c r="M1647" t="b">
        <v>0</v>
      </c>
      <c r="O1647">
        <v>5</v>
      </c>
      <c r="T1647">
        <v>5</v>
      </c>
      <c r="U1647" t="s">
        <v>1887</v>
      </c>
      <c r="V1647" t="s">
        <v>2908</v>
      </c>
      <c r="W1647" t="s">
        <v>1889</v>
      </c>
      <c r="X1647" t="s">
        <v>1913</v>
      </c>
      <c r="Y1647" t="b">
        <v>1</v>
      </c>
      <c r="Z1647">
        <v>5</v>
      </c>
      <c r="AA1647" t="s">
        <v>976</v>
      </c>
    </row>
    <row r="1648" spans="1:27" x14ac:dyDescent="0.2">
      <c r="A1648" t="s">
        <v>1431</v>
      </c>
      <c r="B1648">
        <v>471976</v>
      </c>
      <c r="C1648">
        <v>5</v>
      </c>
      <c r="D1648" t="s">
        <v>1890</v>
      </c>
      <c r="E1648" t="s">
        <v>1891</v>
      </c>
      <c r="F1648" t="s">
        <v>76</v>
      </c>
      <c r="G1648" s="1">
        <v>45939</v>
      </c>
      <c r="H1648" s="1">
        <v>45978</v>
      </c>
      <c r="I1648">
        <v>12</v>
      </c>
      <c r="K1648" t="s">
        <v>952</v>
      </c>
      <c r="L1648" t="s">
        <v>973</v>
      </c>
      <c r="M1648" t="b">
        <v>0</v>
      </c>
      <c r="O1648">
        <v>5</v>
      </c>
      <c r="T1648">
        <v>5</v>
      </c>
      <c r="U1648" t="s">
        <v>1887</v>
      </c>
      <c r="X1648" t="s">
        <v>1913</v>
      </c>
      <c r="Y1648" t="b">
        <v>1</v>
      </c>
      <c r="AA1648" t="s">
        <v>952</v>
      </c>
    </row>
    <row r="1649" spans="1:27" x14ac:dyDescent="0.2">
      <c r="A1649" t="s">
        <v>1621</v>
      </c>
      <c r="B1649">
        <v>159202</v>
      </c>
      <c r="C1649">
        <v>60</v>
      </c>
      <c r="D1649" t="s">
        <v>1885</v>
      </c>
      <c r="E1649" t="s">
        <v>2203</v>
      </c>
      <c r="F1649" t="s">
        <v>71</v>
      </c>
      <c r="G1649" s="1">
        <v>44125</v>
      </c>
      <c r="I1649">
        <v>4</v>
      </c>
      <c r="K1649" t="s">
        <v>952</v>
      </c>
      <c r="L1649" t="s">
        <v>973</v>
      </c>
      <c r="M1649" t="b">
        <v>0</v>
      </c>
      <c r="O1649">
        <v>2</v>
      </c>
      <c r="T1649">
        <v>2</v>
      </c>
      <c r="U1649" t="s">
        <v>1887</v>
      </c>
      <c r="V1649" t="s">
        <v>2909</v>
      </c>
      <c r="W1649" t="s">
        <v>1912</v>
      </c>
      <c r="X1649" t="s">
        <v>1916</v>
      </c>
      <c r="Y1649" t="b">
        <v>1</v>
      </c>
      <c r="Z1649">
        <v>2</v>
      </c>
      <c r="AA1649" t="s">
        <v>976</v>
      </c>
    </row>
    <row r="1650" spans="1:27" x14ac:dyDescent="0.2">
      <c r="A1650" t="s">
        <v>1621</v>
      </c>
      <c r="B1650">
        <v>159202</v>
      </c>
      <c r="C1650">
        <v>60</v>
      </c>
      <c r="D1650" t="s">
        <v>1885</v>
      </c>
      <c r="E1650" t="s">
        <v>2203</v>
      </c>
      <c r="F1650" t="s">
        <v>71</v>
      </c>
      <c r="G1650" s="1">
        <v>44125</v>
      </c>
      <c r="I1650">
        <v>4</v>
      </c>
      <c r="K1650" t="s">
        <v>952</v>
      </c>
      <c r="L1650" t="s">
        <v>973</v>
      </c>
      <c r="M1650" t="b">
        <v>0</v>
      </c>
      <c r="O1650">
        <v>2</v>
      </c>
      <c r="T1650">
        <v>2</v>
      </c>
      <c r="U1650" t="s">
        <v>1887</v>
      </c>
      <c r="X1650" t="s">
        <v>1916</v>
      </c>
      <c r="Y1650" t="b">
        <v>1</v>
      </c>
      <c r="AA1650" t="s">
        <v>952</v>
      </c>
    </row>
    <row r="1651" spans="1:27" x14ac:dyDescent="0.2">
      <c r="A1651" t="s">
        <v>535</v>
      </c>
      <c r="B1651">
        <v>515162</v>
      </c>
      <c r="D1651" t="s">
        <v>1978</v>
      </c>
      <c r="E1651" t="s">
        <v>1979</v>
      </c>
      <c r="G1651" s="1">
        <v>45180</v>
      </c>
      <c r="I1651">
        <v>6</v>
      </c>
      <c r="K1651" t="s">
        <v>53</v>
      </c>
      <c r="L1651" t="s">
        <v>54</v>
      </c>
      <c r="M1651" t="b">
        <v>0</v>
      </c>
      <c r="N1651">
        <v>6</v>
      </c>
      <c r="T1651">
        <v>6</v>
      </c>
      <c r="U1651" t="s">
        <v>1887</v>
      </c>
      <c r="V1651" t="s">
        <v>2910</v>
      </c>
      <c r="W1651" t="s">
        <v>1953</v>
      </c>
      <c r="X1651" t="s">
        <v>2364</v>
      </c>
      <c r="Y1651" t="b">
        <v>1</v>
      </c>
      <c r="Z1651">
        <v>6</v>
      </c>
      <c r="AA1651" t="s">
        <v>976</v>
      </c>
    </row>
    <row r="1652" spans="1:27" x14ac:dyDescent="0.2">
      <c r="A1652" t="s">
        <v>535</v>
      </c>
      <c r="B1652">
        <v>515162</v>
      </c>
      <c r="D1652" t="s">
        <v>1978</v>
      </c>
      <c r="E1652" t="s">
        <v>1979</v>
      </c>
      <c r="G1652" s="1">
        <v>45180</v>
      </c>
      <c r="I1652">
        <v>6</v>
      </c>
      <c r="K1652" t="s">
        <v>53</v>
      </c>
      <c r="L1652" t="s">
        <v>54</v>
      </c>
      <c r="M1652" t="b">
        <v>0</v>
      </c>
      <c r="N1652">
        <v>6</v>
      </c>
      <c r="T1652">
        <v>6</v>
      </c>
      <c r="U1652" t="s">
        <v>1887</v>
      </c>
      <c r="X1652" t="s">
        <v>2364</v>
      </c>
      <c r="Y1652" t="b">
        <v>1</v>
      </c>
      <c r="AA1652" t="s">
        <v>952</v>
      </c>
    </row>
    <row r="1653" spans="1:27" x14ac:dyDescent="0.2">
      <c r="A1653" t="s">
        <v>535</v>
      </c>
      <c r="B1653">
        <v>515162</v>
      </c>
      <c r="D1653" t="s">
        <v>1978</v>
      </c>
      <c r="E1653" t="s">
        <v>1979</v>
      </c>
      <c r="G1653" s="1">
        <v>45180</v>
      </c>
      <c r="I1653">
        <v>6</v>
      </c>
      <c r="K1653" t="s">
        <v>53</v>
      </c>
      <c r="L1653" t="s">
        <v>54</v>
      </c>
      <c r="M1653" t="b">
        <v>0</v>
      </c>
      <c r="N1653">
        <v>6</v>
      </c>
      <c r="T1653">
        <v>6</v>
      </c>
      <c r="U1653" t="s">
        <v>1887</v>
      </c>
      <c r="X1653" t="s">
        <v>2364</v>
      </c>
      <c r="Y1653" t="b">
        <v>1</v>
      </c>
      <c r="AA1653" t="s">
        <v>53</v>
      </c>
    </row>
    <row r="1654" spans="1:27" x14ac:dyDescent="0.2">
      <c r="A1654" t="s">
        <v>1650</v>
      </c>
      <c r="B1654">
        <v>144763</v>
      </c>
      <c r="C1654">
        <v>6</v>
      </c>
      <c r="D1654" t="s">
        <v>1890</v>
      </c>
      <c r="E1654" t="s">
        <v>1891</v>
      </c>
      <c r="F1654" t="s">
        <v>76</v>
      </c>
      <c r="G1654" s="1">
        <v>44118</v>
      </c>
      <c r="I1654">
        <v>7</v>
      </c>
      <c r="K1654" t="s">
        <v>952</v>
      </c>
      <c r="L1654" t="s">
        <v>973</v>
      </c>
      <c r="M1654" t="b">
        <v>0</v>
      </c>
      <c r="O1654">
        <v>7</v>
      </c>
      <c r="T1654">
        <v>7</v>
      </c>
      <c r="U1654" t="s">
        <v>1887</v>
      </c>
      <c r="V1654" t="s">
        <v>2911</v>
      </c>
      <c r="W1654" t="s">
        <v>1912</v>
      </c>
      <c r="X1654" t="s">
        <v>1916</v>
      </c>
      <c r="Y1654" t="b">
        <v>1</v>
      </c>
      <c r="Z1654">
        <v>7</v>
      </c>
      <c r="AA1654" t="s">
        <v>976</v>
      </c>
    </row>
    <row r="1655" spans="1:27" x14ac:dyDescent="0.2">
      <c r="A1655" t="s">
        <v>1650</v>
      </c>
      <c r="B1655">
        <v>144763</v>
      </c>
      <c r="C1655">
        <v>6</v>
      </c>
      <c r="D1655" t="s">
        <v>1890</v>
      </c>
      <c r="E1655" t="s">
        <v>1891</v>
      </c>
      <c r="F1655" t="s">
        <v>76</v>
      </c>
      <c r="G1655" s="1">
        <v>44118</v>
      </c>
      <c r="I1655">
        <v>7</v>
      </c>
      <c r="K1655" t="s">
        <v>952</v>
      </c>
      <c r="L1655" t="s">
        <v>973</v>
      </c>
      <c r="M1655" t="b">
        <v>0</v>
      </c>
      <c r="O1655">
        <v>7</v>
      </c>
      <c r="T1655">
        <v>7</v>
      </c>
      <c r="U1655" t="s">
        <v>1887</v>
      </c>
      <c r="X1655" t="s">
        <v>1916</v>
      </c>
      <c r="Y1655" t="b">
        <v>1</v>
      </c>
      <c r="AA1655" t="s">
        <v>952</v>
      </c>
    </row>
    <row r="1656" spans="1:27" x14ac:dyDescent="0.2">
      <c r="A1656" t="s">
        <v>367</v>
      </c>
      <c r="B1656">
        <v>217880</v>
      </c>
      <c r="C1656">
        <v>43</v>
      </c>
      <c r="D1656" t="s">
        <v>1890</v>
      </c>
      <c r="E1656" t="s">
        <v>1891</v>
      </c>
      <c r="F1656" t="s">
        <v>71</v>
      </c>
      <c r="G1656" s="1">
        <v>45404</v>
      </c>
      <c r="I1656">
        <v>19</v>
      </c>
      <c r="J1656">
        <v>25</v>
      </c>
      <c r="K1656" t="s">
        <v>53</v>
      </c>
      <c r="L1656" t="s">
        <v>54</v>
      </c>
      <c r="M1656" t="b">
        <v>0</v>
      </c>
      <c r="N1656">
        <v>25</v>
      </c>
      <c r="T1656">
        <v>25</v>
      </c>
      <c r="U1656" t="s">
        <v>1887</v>
      </c>
      <c r="V1656" t="s">
        <v>2912</v>
      </c>
      <c r="W1656" t="s">
        <v>2025</v>
      </c>
      <c r="X1656" t="s">
        <v>1899</v>
      </c>
      <c r="Y1656" t="b">
        <v>1</v>
      </c>
      <c r="Z1656">
        <v>25</v>
      </c>
      <c r="AA1656" t="s">
        <v>976</v>
      </c>
    </row>
    <row r="1657" spans="1:27" x14ac:dyDescent="0.2">
      <c r="A1657" t="s">
        <v>367</v>
      </c>
      <c r="B1657">
        <v>217880</v>
      </c>
      <c r="C1657">
        <v>43</v>
      </c>
      <c r="D1657" t="s">
        <v>1890</v>
      </c>
      <c r="E1657" t="s">
        <v>1891</v>
      </c>
      <c r="F1657" t="s">
        <v>71</v>
      </c>
      <c r="G1657" s="1">
        <v>45404</v>
      </c>
      <c r="I1657">
        <v>19</v>
      </c>
      <c r="J1657">
        <v>25</v>
      </c>
      <c r="K1657" t="s">
        <v>53</v>
      </c>
      <c r="L1657" t="s">
        <v>54</v>
      </c>
      <c r="M1657" t="b">
        <v>0</v>
      </c>
      <c r="N1657">
        <v>25</v>
      </c>
      <c r="T1657">
        <v>25</v>
      </c>
      <c r="U1657" t="s">
        <v>1887</v>
      </c>
      <c r="X1657" t="s">
        <v>1899</v>
      </c>
      <c r="Y1657" t="b">
        <v>1</v>
      </c>
      <c r="AA1657" t="s">
        <v>53</v>
      </c>
    </row>
    <row r="1658" spans="1:27" x14ac:dyDescent="0.2">
      <c r="A1658" t="s">
        <v>1698</v>
      </c>
      <c r="B1658">
        <v>118761</v>
      </c>
      <c r="C1658">
        <v>50</v>
      </c>
      <c r="D1658" t="s">
        <v>1890</v>
      </c>
      <c r="E1658" t="s">
        <v>1891</v>
      </c>
      <c r="F1658" t="s">
        <v>71</v>
      </c>
      <c r="G1658" s="1">
        <v>45616</v>
      </c>
      <c r="H1658" s="1">
        <v>45699</v>
      </c>
      <c r="I1658">
        <v>20</v>
      </c>
      <c r="K1658" t="s">
        <v>952</v>
      </c>
      <c r="L1658" t="s">
        <v>54</v>
      </c>
      <c r="M1658" t="b">
        <v>0</v>
      </c>
      <c r="N1658">
        <v>32</v>
      </c>
      <c r="T1658">
        <v>32</v>
      </c>
      <c r="U1658" t="s">
        <v>1887</v>
      </c>
      <c r="V1658" t="s">
        <v>2913</v>
      </c>
      <c r="W1658" t="s">
        <v>1905</v>
      </c>
      <c r="X1658" t="s">
        <v>1906</v>
      </c>
      <c r="Y1658" t="b">
        <v>1</v>
      </c>
      <c r="Z1658">
        <v>32</v>
      </c>
      <c r="AA1658" t="s">
        <v>976</v>
      </c>
    </row>
    <row r="1659" spans="1:27" x14ac:dyDescent="0.2">
      <c r="A1659" t="s">
        <v>1698</v>
      </c>
      <c r="B1659">
        <v>118761</v>
      </c>
      <c r="C1659">
        <v>50</v>
      </c>
      <c r="D1659" t="s">
        <v>1890</v>
      </c>
      <c r="E1659" t="s">
        <v>1891</v>
      </c>
      <c r="F1659" t="s">
        <v>71</v>
      </c>
      <c r="G1659" s="1">
        <v>45616</v>
      </c>
      <c r="H1659" s="1">
        <v>45699</v>
      </c>
      <c r="I1659">
        <v>20</v>
      </c>
      <c r="K1659" t="s">
        <v>952</v>
      </c>
      <c r="L1659" t="s">
        <v>54</v>
      </c>
      <c r="M1659" t="b">
        <v>0</v>
      </c>
      <c r="N1659">
        <v>32</v>
      </c>
      <c r="T1659">
        <v>32</v>
      </c>
      <c r="U1659" t="s">
        <v>1887</v>
      </c>
      <c r="X1659" t="s">
        <v>1973</v>
      </c>
      <c r="Y1659" t="b">
        <v>1</v>
      </c>
      <c r="AA1659" t="s">
        <v>952</v>
      </c>
    </row>
    <row r="1660" spans="1:27" x14ac:dyDescent="0.2">
      <c r="A1660" t="s">
        <v>1698</v>
      </c>
      <c r="B1660">
        <v>118761</v>
      </c>
      <c r="C1660">
        <v>50</v>
      </c>
      <c r="D1660" t="s">
        <v>1890</v>
      </c>
      <c r="E1660" t="s">
        <v>1891</v>
      </c>
      <c r="F1660" t="s">
        <v>71</v>
      </c>
      <c r="G1660" s="1">
        <v>45616</v>
      </c>
      <c r="H1660" s="1">
        <v>45699</v>
      </c>
      <c r="I1660">
        <v>20</v>
      </c>
      <c r="K1660" t="s">
        <v>952</v>
      </c>
      <c r="L1660" t="s">
        <v>54</v>
      </c>
      <c r="M1660" t="b">
        <v>0</v>
      </c>
      <c r="N1660">
        <v>32</v>
      </c>
      <c r="T1660">
        <v>32</v>
      </c>
      <c r="U1660" t="s">
        <v>1887</v>
      </c>
      <c r="X1660" t="s">
        <v>1906</v>
      </c>
      <c r="Y1660" t="b">
        <v>1</v>
      </c>
      <c r="AA1660" t="s">
        <v>952</v>
      </c>
    </row>
    <row r="1661" spans="1:27" x14ac:dyDescent="0.2">
      <c r="A1661" t="s">
        <v>1029</v>
      </c>
      <c r="B1661">
        <v>107319</v>
      </c>
      <c r="C1661">
        <v>126</v>
      </c>
      <c r="D1661" t="s">
        <v>1890</v>
      </c>
      <c r="E1661" t="s">
        <v>1891</v>
      </c>
      <c r="F1661" t="s">
        <v>58</v>
      </c>
      <c r="G1661" s="1">
        <v>45657</v>
      </c>
      <c r="I1661">
        <v>146</v>
      </c>
      <c r="J1661">
        <v>146</v>
      </c>
      <c r="K1661" t="s">
        <v>53</v>
      </c>
      <c r="L1661" t="s">
        <v>973</v>
      </c>
      <c r="M1661" t="b">
        <v>0</v>
      </c>
      <c r="O1661">
        <v>134</v>
      </c>
      <c r="T1661">
        <v>134</v>
      </c>
      <c r="U1661" t="s">
        <v>1887</v>
      </c>
      <c r="V1661" t="s">
        <v>2914</v>
      </c>
      <c r="W1661" t="s">
        <v>1995</v>
      </c>
      <c r="X1661" t="s">
        <v>2160</v>
      </c>
      <c r="Y1661" t="b">
        <v>1</v>
      </c>
      <c r="Z1661">
        <v>122</v>
      </c>
      <c r="AA1661" t="s">
        <v>976</v>
      </c>
    </row>
    <row r="1662" spans="1:27" x14ac:dyDescent="0.2">
      <c r="A1662" t="s">
        <v>1029</v>
      </c>
      <c r="B1662">
        <v>107319</v>
      </c>
      <c r="C1662">
        <v>126</v>
      </c>
      <c r="D1662" t="s">
        <v>1890</v>
      </c>
      <c r="E1662" t="s">
        <v>1891</v>
      </c>
      <c r="F1662" t="s">
        <v>58</v>
      </c>
      <c r="G1662" s="1">
        <v>45657</v>
      </c>
      <c r="I1662">
        <v>146</v>
      </c>
      <c r="J1662">
        <v>146</v>
      </c>
      <c r="K1662" t="s">
        <v>53</v>
      </c>
      <c r="L1662" t="s">
        <v>973</v>
      </c>
      <c r="M1662" t="b">
        <v>0</v>
      </c>
      <c r="O1662">
        <v>134</v>
      </c>
      <c r="T1662">
        <v>134</v>
      </c>
      <c r="U1662" t="s">
        <v>1887</v>
      </c>
      <c r="V1662" t="s">
        <v>2915</v>
      </c>
      <c r="W1662" t="s">
        <v>1995</v>
      </c>
      <c r="X1662" t="s">
        <v>2160</v>
      </c>
      <c r="Y1662" t="b">
        <v>1</v>
      </c>
      <c r="Z1662">
        <v>8</v>
      </c>
      <c r="AA1662" t="s">
        <v>976</v>
      </c>
    </row>
    <row r="1663" spans="1:27" x14ac:dyDescent="0.2">
      <c r="A1663" t="s">
        <v>1029</v>
      </c>
      <c r="B1663">
        <v>107319</v>
      </c>
      <c r="C1663">
        <v>126</v>
      </c>
      <c r="D1663" t="s">
        <v>1890</v>
      </c>
      <c r="E1663" t="s">
        <v>1891</v>
      </c>
      <c r="F1663" t="s">
        <v>58</v>
      </c>
      <c r="G1663" s="1">
        <v>45657</v>
      </c>
      <c r="I1663">
        <v>146</v>
      </c>
      <c r="J1663">
        <v>146</v>
      </c>
      <c r="K1663" t="s">
        <v>53</v>
      </c>
      <c r="L1663" t="s">
        <v>973</v>
      </c>
      <c r="M1663" t="b">
        <v>0</v>
      </c>
      <c r="O1663">
        <v>134</v>
      </c>
      <c r="T1663">
        <v>134</v>
      </c>
      <c r="U1663" t="s">
        <v>1887</v>
      </c>
      <c r="V1663" t="s">
        <v>2916</v>
      </c>
      <c r="W1663" t="s">
        <v>1905</v>
      </c>
      <c r="X1663" t="s">
        <v>2020</v>
      </c>
      <c r="Y1663" t="b">
        <v>1</v>
      </c>
      <c r="Z1663">
        <v>4</v>
      </c>
      <c r="AA1663" t="s">
        <v>976</v>
      </c>
    </row>
    <row r="1664" spans="1:27" x14ac:dyDescent="0.2">
      <c r="A1664" t="s">
        <v>1029</v>
      </c>
      <c r="B1664">
        <v>107319</v>
      </c>
      <c r="C1664">
        <v>126</v>
      </c>
      <c r="D1664" t="s">
        <v>1890</v>
      </c>
      <c r="E1664" t="s">
        <v>1891</v>
      </c>
      <c r="F1664" t="s">
        <v>58</v>
      </c>
      <c r="G1664" s="1">
        <v>45657</v>
      </c>
      <c r="I1664">
        <v>146</v>
      </c>
      <c r="J1664">
        <v>146</v>
      </c>
      <c r="K1664" t="s">
        <v>53</v>
      </c>
      <c r="L1664" t="s">
        <v>973</v>
      </c>
      <c r="M1664" t="b">
        <v>0</v>
      </c>
      <c r="O1664">
        <v>134</v>
      </c>
      <c r="T1664">
        <v>134</v>
      </c>
      <c r="U1664" t="s">
        <v>1887</v>
      </c>
      <c r="X1664" t="s">
        <v>2160</v>
      </c>
      <c r="Y1664" t="b">
        <v>1</v>
      </c>
      <c r="AA1664" t="s">
        <v>952</v>
      </c>
    </row>
    <row r="1665" spans="1:27" x14ac:dyDescent="0.2">
      <c r="A1665" t="s">
        <v>1029</v>
      </c>
      <c r="B1665">
        <v>107319</v>
      </c>
      <c r="C1665">
        <v>126</v>
      </c>
      <c r="D1665" t="s">
        <v>1890</v>
      </c>
      <c r="E1665" t="s">
        <v>1891</v>
      </c>
      <c r="F1665" t="s">
        <v>58</v>
      </c>
      <c r="G1665" s="1">
        <v>45657</v>
      </c>
      <c r="I1665">
        <v>146</v>
      </c>
      <c r="J1665">
        <v>146</v>
      </c>
      <c r="K1665" t="s">
        <v>53</v>
      </c>
      <c r="L1665" t="s">
        <v>973</v>
      </c>
      <c r="M1665" t="b">
        <v>0</v>
      </c>
      <c r="O1665">
        <v>134</v>
      </c>
      <c r="T1665">
        <v>134</v>
      </c>
      <c r="U1665" t="s">
        <v>1887</v>
      </c>
      <c r="X1665" t="s">
        <v>2115</v>
      </c>
      <c r="Y1665" t="b">
        <v>1</v>
      </c>
      <c r="AA1665" t="s">
        <v>53</v>
      </c>
    </row>
    <row r="1666" spans="1:27" x14ac:dyDescent="0.2">
      <c r="A1666" t="s">
        <v>1004</v>
      </c>
      <c r="B1666">
        <v>110652</v>
      </c>
      <c r="C1666">
        <v>316</v>
      </c>
      <c r="D1666" t="s">
        <v>1890</v>
      </c>
      <c r="E1666" t="s">
        <v>1891</v>
      </c>
      <c r="F1666" t="s">
        <v>58</v>
      </c>
      <c r="G1666" s="1">
        <v>45302</v>
      </c>
      <c r="H1666" s="1">
        <v>45713</v>
      </c>
      <c r="I1666">
        <v>303</v>
      </c>
      <c r="K1666" t="s">
        <v>952</v>
      </c>
      <c r="L1666" t="s">
        <v>54</v>
      </c>
      <c r="M1666" t="b">
        <v>0</v>
      </c>
      <c r="N1666">
        <v>300</v>
      </c>
      <c r="T1666">
        <v>300</v>
      </c>
      <c r="U1666" t="s">
        <v>1887</v>
      </c>
      <c r="V1666" t="s">
        <v>2917</v>
      </c>
      <c r="W1666" t="s">
        <v>2345</v>
      </c>
      <c r="X1666" t="s">
        <v>2561</v>
      </c>
      <c r="Y1666" t="b">
        <v>1</v>
      </c>
      <c r="Z1666">
        <v>260</v>
      </c>
      <c r="AA1666" t="s">
        <v>976</v>
      </c>
    </row>
    <row r="1667" spans="1:27" x14ac:dyDescent="0.2">
      <c r="A1667" t="s">
        <v>1004</v>
      </c>
      <c r="B1667">
        <v>110652</v>
      </c>
      <c r="C1667">
        <v>316</v>
      </c>
      <c r="D1667" t="s">
        <v>1890</v>
      </c>
      <c r="E1667" t="s">
        <v>1891</v>
      </c>
      <c r="F1667" t="s">
        <v>58</v>
      </c>
      <c r="G1667" s="1">
        <v>45302</v>
      </c>
      <c r="H1667" s="1">
        <v>45713</v>
      </c>
      <c r="I1667">
        <v>303</v>
      </c>
      <c r="K1667" t="s">
        <v>952</v>
      </c>
      <c r="L1667" t="s">
        <v>54</v>
      </c>
      <c r="M1667" t="b">
        <v>0</v>
      </c>
      <c r="N1667">
        <v>300</v>
      </c>
      <c r="T1667">
        <v>300</v>
      </c>
      <c r="U1667" t="s">
        <v>1887</v>
      </c>
      <c r="V1667" t="s">
        <v>2918</v>
      </c>
      <c r="W1667" t="s">
        <v>2345</v>
      </c>
      <c r="X1667" t="s">
        <v>2561</v>
      </c>
      <c r="Y1667" t="b">
        <v>1</v>
      </c>
      <c r="Z1667">
        <v>30</v>
      </c>
      <c r="AA1667" t="s">
        <v>976</v>
      </c>
    </row>
    <row r="1668" spans="1:27" x14ac:dyDescent="0.2">
      <c r="A1668" t="s">
        <v>1004</v>
      </c>
      <c r="B1668">
        <v>110652</v>
      </c>
      <c r="C1668">
        <v>316</v>
      </c>
      <c r="D1668" t="s">
        <v>1890</v>
      </c>
      <c r="E1668" t="s">
        <v>1891</v>
      </c>
      <c r="F1668" t="s">
        <v>58</v>
      </c>
      <c r="G1668" s="1">
        <v>45302</v>
      </c>
      <c r="H1668" s="1">
        <v>45713</v>
      </c>
      <c r="I1668">
        <v>303</v>
      </c>
      <c r="K1668" t="s">
        <v>952</v>
      </c>
      <c r="L1668" t="s">
        <v>54</v>
      </c>
      <c r="M1668" t="b">
        <v>0</v>
      </c>
      <c r="N1668">
        <v>300</v>
      </c>
      <c r="T1668">
        <v>300</v>
      </c>
      <c r="U1668" t="s">
        <v>1887</v>
      </c>
      <c r="V1668" t="s">
        <v>2919</v>
      </c>
      <c r="W1668" t="s">
        <v>1953</v>
      </c>
      <c r="X1668" t="s">
        <v>2920</v>
      </c>
      <c r="Y1668" t="b">
        <v>1</v>
      </c>
      <c r="Z1668">
        <v>10</v>
      </c>
      <c r="AA1668" t="s">
        <v>976</v>
      </c>
    </row>
    <row r="1669" spans="1:27" x14ac:dyDescent="0.2">
      <c r="A1669" t="s">
        <v>1004</v>
      </c>
      <c r="B1669">
        <v>110652</v>
      </c>
      <c r="C1669">
        <v>316</v>
      </c>
      <c r="D1669" t="s">
        <v>1890</v>
      </c>
      <c r="E1669" t="s">
        <v>1891</v>
      </c>
      <c r="F1669" t="s">
        <v>58</v>
      </c>
      <c r="G1669" s="1">
        <v>45302</v>
      </c>
      <c r="H1669" s="1">
        <v>45713</v>
      </c>
      <c r="I1669">
        <v>303</v>
      </c>
      <c r="K1669" t="s">
        <v>952</v>
      </c>
      <c r="L1669" t="s">
        <v>54</v>
      </c>
      <c r="M1669" t="b">
        <v>0</v>
      </c>
      <c r="N1669">
        <v>300</v>
      </c>
      <c r="T1669">
        <v>300</v>
      </c>
      <c r="U1669" t="s">
        <v>1887</v>
      </c>
      <c r="X1669" t="s">
        <v>2183</v>
      </c>
      <c r="Y1669" t="b">
        <v>1</v>
      </c>
      <c r="AA1669" t="s">
        <v>952</v>
      </c>
    </row>
    <row r="1670" spans="1:27" x14ac:dyDescent="0.2">
      <c r="A1670" t="s">
        <v>1004</v>
      </c>
      <c r="B1670">
        <v>110652</v>
      </c>
      <c r="C1670">
        <v>316</v>
      </c>
      <c r="D1670" t="s">
        <v>1890</v>
      </c>
      <c r="E1670" t="s">
        <v>1891</v>
      </c>
      <c r="F1670" t="s">
        <v>58</v>
      </c>
      <c r="G1670" s="1">
        <v>45302</v>
      </c>
      <c r="H1670" s="1">
        <v>45713</v>
      </c>
      <c r="I1670">
        <v>303</v>
      </c>
      <c r="K1670" t="s">
        <v>952</v>
      </c>
      <c r="L1670" t="s">
        <v>54</v>
      </c>
      <c r="M1670" t="b">
        <v>0</v>
      </c>
      <c r="N1670">
        <v>300</v>
      </c>
      <c r="T1670">
        <v>300</v>
      </c>
      <c r="U1670" t="s">
        <v>1887</v>
      </c>
      <c r="X1670" t="s">
        <v>2921</v>
      </c>
      <c r="Y1670" t="b">
        <v>1</v>
      </c>
      <c r="AA1670" t="s">
        <v>952</v>
      </c>
    </row>
    <row r="1671" spans="1:27" x14ac:dyDescent="0.2">
      <c r="A1671" t="s">
        <v>816</v>
      </c>
      <c r="B1671">
        <v>141269</v>
      </c>
      <c r="C1671">
        <v>305</v>
      </c>
      <c r="D1671" t="s">
        <v>1890</v>
      </c>
      <c r="E1671" t="s">
        <v>1891</v>
      </c>
      <c r="F1671" t="s">
        <v>58</v>
      </c>
      <c r="G1671" s="1">
        <v>45278</v>
      </c>
      <c r="I1671">
        <v>307</v>
      </c>
      <c r="J1671">
        <v>310</v>
      </c>
      <c r="K1671" t="s">
        <v>53</v>
      </c>
      <c r="L1671" t="s">
        <v>54</v>
      </c>
      <c r="M1671" t="b">
        <v>0</v>
      </c>
      <c r="N1671">
        <v>300</v>
      </c>
      <c r="T1671">
        <v>300</v>
      </c>
      <c r="U1671" t="s">
        <v>1887</v>
      </c>
      <c r="V1671" t="s">
        <v>2922</v>
      </c>
      <c r="W1671" t="s">
        <v>1923</v>
      </c>
      <c r="X1671" t="s">
        <v>2045</v>
      </c>
      <c r="Y1671" t="b">
        <v>1</v>
      </c>
      <c r="Z1671">
        <v>300</v>
      </c>
      <c r="AA1671" t="s">
        <v>976</v>
      </c>
    </row>
    <row r="1672" spans="1:27" x14ac:dyDescent="0.2">
      <c r="A1672" t="s">
        <v>816</v>
      </c>
      <c r="B1672">
        <v>141269</v>
      </c>
      <c r="C1672">
        <v>305</v>
      </c>
      <c r="D1672" t="s">
        <v>1890</v>
      </c>
      <c r="E1672" t="s">
        <v>1891</v>
      </c>
      <c r="F1672" t="s">
        <v>58</v>
      </c>
      <c r="G1672" s="1">
        <v>45278</v>
      </c>
      <c r="I1672">
        <v>307</v>
      </c>
      <c r="J1672">
        <v>310</v>
      </c>
      <c r="K1672" t="s">
        <v>53</v>
      </c>
      <c r="L1672" t="s">
        <v>54</v>
      </c>
      <c r="M1672" t="b">
        <v>0</v>
      </c>
      <c r="N1672">
        <v>300</v>
      </c>
      <c r="T1672">
        <v>300</v>
      </c>
      <c r="U1672" t="s">
        <v>1887</v>
      </c>
      <c r="V1672" t="s">
        <v>2923</v>
      </c>
      <c r="W1672" t="s">
        <v>1923</v>
      </c>
      <c r="X1672" t="s">
        <v>2045</v>
      </c>
      <c r="Y1672" t="b">
        <v>1</v>
      </c>
      <c r="AA1672" t="s">
        <v>952</v>
      </c>
    </row>
    <row r="1673" spans="1:27" x14ac:dyDescent="0.2">
      <c r="A1673" t="s">
        <v>816</v>
      </c>
      <c r="B1673">
        <v>141269</v>
      </c>
      <c r="C1673">
        <v>305</v>
      </c>
      <c r="D1673" t="s">
        <v>1890</v>
      </c>
      <c r="E1673" t="s">
        <v>1891</v>
      </c>
      <c r="F1673" t="s">
        <v>58</v>
      </c>
      <c r="G1673" s="1">
        <v>45278</v>
      </c>
      <c r="I1673">
        <v>307</v>
      </c>
      <c r="J1673">
        <v>310</v>
      </c>
      <c r="K1673" t="s">
        <v>53</v>
      </c>
      <c r="L1673" t="s">
        <v>54</v>
      </c>
      <c r="M1673" t="b">
        <v>0</v>
      </c>
      <c r="N1673">
        <v>300</v>
      </c>
      <c r="T1673">
        <v>300</v>
      </c>
      <c r="U1673" t="s">
        <v>1887</v>
      </c>
      <c r="X1673" t="s">
        <v>1934</v>
      </c>
      <c r="Y1673" t="b">
        <v>1</v>
      </c>
      <c r="AA1673" t="s">
        <v>952</v>
      </c>
    </row>
    <row r="1674" spans="1:27" x14ac:dyDescent="0.2">
      <c r="A1674" t="s">
        <v>816</v>
      </c>
      <c r="B1674">
        <v>141269</v>
      </c>
      <c r="C1674">
        <v>305</v>
      </c>
      <c r="D1674" t="s">
        <v>1890</v>
      </c>
      <c r="E1674" t="s">
        <v>1891</v>
      </c>
      <c r="F1674" t="s">
        <v>58</v>
      </c>
      <c r="G1674" s="1">
        <v>45278</v>
      </c>
      <c r="I1674">
        <v>307</v>
      </c>
      <c r="J1674">
        <v>310</v>
      </c>
      <c r="K1674" t="s">
        <v>53</v>
      </c>
      <c r="L1674" t="s">
        <v>54</v>
      </c>
      <c r="M1674" t="b">
        <v>0</v>
      </c>
      <c r="N1674">
        <v>300</v>
      </c>
      <c r="T1674">
        <v>300</v>
      </c>
      <c r="U1674" t="s">
        <v>1887</v>
      </c>
      <c r="X1674" t="s">
        <v>1934</v>
      </c>
      <c r="Y1674" t="b">
        <v>1</v>
      </c>
      <c r="AA1674" t="s">
        <v>53</v>
      </c>
    </row>
    <row r="1675" spans="1:27" x14ac:dyDescent="0.2">
      <c r="A1675" t="s">
        <v>1700</v>
      </c>
      <c r="B1675">
        <v>117248</v>
      </c>
      <c r="C1675">
        <v>9</v>
      </c>
      <c r="D1675" t="s">
        <v>1890</v>
      </c>
      <c r="E1675" t="s">
        <v>1891</v>
      </c>
      <c r="F1675" t="s">
        <v>76</v>
      </c>
      <c r="G1675" s="1">
        <v>44154</v>
      </c>
      <c r="I1675">
        <v>25</v>
      </c>
      <c r="K1675" t="s">
        <v>952</v>
      </c>
      <c r="L1675" t="s">
        <v>973</v>
      </c>
      <c r="M1675" t="b">
        <v>0</v>
      </c>
      <c r="O1675">
        <v>12</v>
      </c>
      <c r="T1675">
        <v>12</v>
      </c>
      <c r="U1675" t="s">
        <v>1887</v>
      </c>
      <c r="V1675" t="s">
        <v>2924</v>
      </c>
      <c r="W1675" t="s">
        <v>1995</v>
      </c>
      <c r="X1675" t="s">
        <v>1937</v>
      </c>
      <c r="Y1675" t="b">
        <v>1</v>
      </c>
      <c r="Z1675">
        <v>12</v>
      </c>
      <c r="AA1675" t="s">
        <v>976</v>
      </c>
    </row>
    <row r="1676" spans="1:27" x14ac:dyDescent="0.2">
      <c r="A1676" t="s">
        <v>1700</v>
      </c>
      <c r="B1676">
        <v>117248</v>
      </c>
      <c r="C1676">
        <v>9</v>
      </c>
      <c r="D1676" t="s">
        <v>1890</v>
      </c>
      <c r="E1676" t="s">
        <v>1891</v>
      </c>
      <c r="F1676" t="s">
        <v>76</v>
      </c>
      <c r="G1676" s="1">
        <v>44154</v>
      </c>
      <c r="I1676">
        <v>25</v>
      </c>
      <c r="K1676" t="s">
        <v>952</v>
      </c>
      <c r="L1676" t="s">
        <v>973</v>
      </c>
      <c r="M1676" t="b">
        <v>0</v>
      </c>
      <c r="O1676">
        <v>12</v>
      </c>
      <c r="T1676">
        <v>12</v>
      </c>
      <c r="U1676" t="s">
        <v>1887</v>
      </c>
      <c r="X1676" t="s">
        <v>1937</v>
      </c>
      <c r="Y1676" t="b">
        <v>1</v>
      </c>
      <c r="AA1676" t="s">
        <v>952</v>
      </c>
    </row>
    <row r="1677" spans="1:27" x14ac:dyDescent="0.2">
      <c r="A1677" t="s">
        <v>1700</v>
      </c>
      <c r="B1677">
        <v>117248</v>
      </c>
      <c r="C1677">
        <v>9</v>
      </c>
      <c r="D1677" t="s">
        <v>1890</v>
      </c>
      <c r="E1677" t="s">
        <v>1891</v>
      </c>
      <c r="F1677" t="s">
        <v>76</v>
      </c>
      <c r="G1677" s="1">
        <v>44154</v>
      </c>
      <c r="I1677">
        <v>25</v>
      </c>
      <c r="K1677" t="s">
        <v>952</v>
      </c>
      <c r="L1677" t="s">
        <v>973</v>
      </c>
      <c r="M1677" t="b">
        <v>0</v>
      </c>
      <c r="O1677">
        <v>12</v>
      </c>
      <c r="T1677">
        <v>12</v>
      </c>
      <c r="U1677" t="s">
        <v>1887</v>
      </c>
      <c r="X1677" t="s">
        <v>2364</v>
      </c>
      <c r="Y1677" t="b">
        <v>1</v>
      </c>
      <c r="AA1677" t="s">
        <v>952</v>
      </c>
    </row>
    <row r="1678" spans="1:27" x14ac:dyDescent="0.2">
      <c r="A1678" t="s">
        <v>1169</v>
      </c>
      <c r="B1678">
        <v>153812</v>
      </c>
      <c r="C1678">
        <v>4</v>
      </c>
      <c r="D1678" t="s">
        <v>1890</v>
      </c>
      <c r="E1678" t="s">
        <v>1891</v>
      </c>
      <c r="F1678" t="s">
        <v>76</v>
      </c>
      <c r="G1678" s="1">
        <v>45399</v>
      </c>
      <c r="I1678">
        <v>6</v>
      </c>
      <c r="K1678" t="s">
        <v>952</v>
      </c>
      <c r="L1678" t="s">
        <v>54</v>
      </c>
      <c r="M1678" t="b">
        <v>0</v>
      </c>
      <c r="N1678">
        <v>5</v>
      </c>
      <c r="T1678">
        <v>5</v>
      </c>
      <c r="U1678" t="s">
        <v>1887</v>
      </c>
      <c r="V1678" t="s">
        <v>2925</v>
      </c>
      <c r="W1678" t="s">
        <v>1951</v>
      </c>
      <c r="X1678" t="s">
        <v>1894</v>
      </c>
      <c r="Y1678" t="b">
        <v>1</v>
      </c>
      <c r="Z1678">
        <v>5</v>
      </c>
      <c r="AA1678" t="s">
        <v>976</v>
      </c>
    </row>
    <row r="1679" spans="1:27" x14ac:dyDescent="0.2">
      <c r="A1679" t="s">
        <v>1169</v>
      </c>
      <c r="B1679">
        <v>153812</v>
      </c>
      <c r="C1679">
        <v>4</v>
      </c>
      <c r="D1679" t="s">
        <v>1890</v>
      </c>
      <c r="E1679" t="s">
        <v>1891</v>
      </c>
      <c r="F1679" t="s">
        <v>76</v>
      </c>
      <c r="G1679" s="1">
        <v>45399</v>
      </c>
      <c r="I1679">
        <v>6</v>
      </c>
      <c r="K1679" t="s">
        <v>952</v>
      </c>
      <c r="L1679" t="s">
        <v>54</v>
      </c>
      <c r="M1679" t="b">
        <v>0</v>
      </c>
      <c r="N1679">
        <v>5</v>
      </c>
      <c r="T1679">
        <v>5</v>
      </c>
      <c r="U1679" t="s">
        <v>1887</v>
      </c>
      <c r="X1679" t="s">
        <v>1894</v>
      </c>
      <c r="Y1679" t="b">
        <v>1</v>
      </c>
      <c r="AA1679" t="s">
        <v>952</v>
      </c>
    </row>
    <row r="1680" spans="1:27" x14ac:dyDescent="0.2">
      <c r="A1680" t="s">
        <v>1062</v>
      </c>
      <c r="B1680">
        <v>216820</v>
      </c>
      <c r="C1680">
        <v>103</v>
      </c>
      <c r="D1680" t="s">
        <v>1890</v>
      </c>
      <c r="E1680" t="s">
        <v>1891</v>
      </c>
      <c r="F1680" t="s">
        <v>58</v>
      </c>
      <c r="G1680" s="1">
        <v>45153</v>
      </c>
      <c r="H1680" s="1">
        <v>46020</v>
      </c>
      <c r="I1680">
        <v>103</v>
      </c>
      <c r="J1680">
        <v>105</v>
      </c>
      <c r="K1680" t="s">
        <v>53</v>
      </c>
      <c r="L1680" t="s">
        <v>973</v>
      </c>
      <c r="M1680" t="b">
        <v>0</v>
      </c>
      <c r="O1680">
        <v>100</v>
      </c>
      <c r="T1680">
        <v>100</v>
      </c>
      <c r="U1680" t="s">
        <v>1887</v>
      </c>
      <c r="V1680" t="s">
        <v>2926</v>
      </c>
      <c r="W1680" t="s">
        <v>1889</v>
      </c>
      <c r="X1680" t="s">
        <v>1913</v>
      </c>
      <c r="Y1680" t="b">
        <v>1</v>
      </c>
      <c r="Z1680">
        <v>100</v>
      </c>
      <c r="AA1680" t="s">
        <v>976</v>
      </c>
    </row>
    <row r="1681" spans="1:27" x14ac:dyDescent="0.2">
      <c r="A1681" t="s">
        <v>1062</v>
      </c>
      <c r="B1681">
        <v>216820</v>
      </c>
      <c r="C1681">
        <v>103</v>
      </c>
      <c r="D1681" t="s">
        <v>1890</v>
      </c>
      <c r="E1681" t="s">
        <v>1891</v>
      </c>
      <c r="F1681" t="s">
        <v>58</v>
      </c>
      <c r="G1681" s="1">
        <v>45153</v>
      </c>
      <c r="H1681" s="1">
        <v>46020</v>
      </c>
      <c r="I1681">
        <v>103</v>
      </c>
      <c r="J1681">
        <v>105</v>
      </c>
      <c r="K1681" t="s">
        <v>53</v>
      </c>
      <c r="L1681" t="s">
        <v>973</v>
      </c>
      <c r="M1681" t="b">
        <v>0</v>
      </c>
      <c r="O1681">
        <v>100</v>
      </c>
      <c r="T1681">
        <v>100</v>
      </c>
      <c r="U1681" t="s">
        <v>1887</v>
      </c>
      <c r="X1681" t="s">
        <v>1913</v>
      </c>
      <c r="Y1681" t="b">
        <v>1</v>
      </c>
      <c r="AA1681" t="s">
        <v>952</v>
      </c>
    </row>
    <row r="1682" spans="1:27" x14ac:dyDescent="0.2">
      <c r="A1682" t="s">
        <v>1062</v>
      </c>
      <c r="B1682">
        <v>216820</v>
      </c>
      <c r="C1682">
        <v>103</v>
      </c>
      <c r="D1682" t="s">
        <v>1890</v>
      </c>
      <c r="E1682" t="s">
        <v>1891</v>
      </c>
      <c r="F1682" t="s">
        <v>58</v>
      </c>
      <c r="G1682" s="1">
        <v>45153</v>
      </c>
      <c r="H1682" s="1">
        <v>46020</v>
      </c>
      <c r="I1682">
        <v>103</v>
      </c>
      <c r="J1682">
        <v>105</v>
      </c>
      <c r="K1682" t="s">
        <v>53</v>
      </c>
      <c r="L1682" t="s">
        <v>973</v>
      </c>
      <c r="M1682" t="b">
        <v>0</v>
      </c>
      <c r="O1682">
        <v>100</v>
      </c>
      <c r="T1682">
        <v>100</v>
      </c>
      <c r="U1682" t="s">
        <v>1887</v>
      </c>
      <c r="X1682" t="s">
        <v>2364</v>
      </c>
      <c r="Y1682" t="b">
        <v>1</v>
      </c>
      <c r="AA1682" t="s">
        <v>53</v>
      </c>
    </row>
    <row r="1683" spans="1:27" x14ac:dyDescent="0.2">
      <c r="A1683" t="s">
        <v>1705</v>
      </c>
      <c r="B1683">
        <v>116388</v>
      </c>
      <c r="C1683">
        <v>26</v>
      </c>
      <c r="D1683" t="s">
        <v>1890</v>
      </c>
      <c r="E1683" t="s">
        <v>1891</v>
      </c>
      <c r="F1683" t="s">
        <v>76</v>
      </c>
      <c r="G1683" s="1">
        <v>45469</v>
      </c>
      <c r="I1683">
        <v>33</v>
      </c>
      <c r="J1683">
        <v>35</v>
      </c>
      <c r="K1683" t="s">
        <v>53</v>
      </c>
      <c r="L1683" t="s">
        <v>973</v>
      </c>
      <c r="M1683" t="b">
        <v>0</v>
      </c>
      <c r="O1683">
        <v>30</v>
      </c>
      <c r="T1683">
        <v>30</v>
      </c>
      <c r="U1683" t="s">
        <v>1887</v>
      </c>
      <c r="V1683" t="s">
        <v>2927</v>
      </c>
      <c r="W1683" t="s">
        <v>1997</v>
      </c>
      <c r="X1683" t="s">
        <v>1962</v>
      </c>
      <c r="Y1683" t="b">
        <v>1</v>
      </c>
      <c r="Z1683">
        <v>30</v>
      </c>
      <c r="AA1683" t="s">
        <v>976</v>
      </c>
    </row>
    <row r="1684" spans="1:27" x14ac:dyDescent="0.2">
      <c r="A1684" t="s">
        <v>1705</v>
      </c>
      <c r="B1684">
        <v>116388</v>
      </c>
      <c r="C1684">
        <v>26</v>
      </c>
      <c r="D1684" t="s">
        <v>1890</v>
      </c>
      <c r="E1684" t="s">
        <v>1891</v>
      </c>
      <c r="F1684" t="s">
        <v>76</v>
      </c>
      <c r="G1684" s="1">
        <v>45469</v>
      </c>
      <c r="I1684">
        <v>33</v>
      </c>
      <c r="J1684">
        <v>35</v>
      </c>
      <c r="K1684" t="s">
        <v>53</v>
      </c>
      <c r="L1684" t="s">
        <v>973</v>
      </c>
      <c r="M1684" t="b">
        <v>0</v>
      </c>
      <c r="O1684">
        <v>30</v>
      </c>
      <c r="T1684">
        <v>30</v>
      </c>
      <c r="U1684" t="s">
        <v>1887</v>
      </c>
      <c r="X1684" t="s">
        <v>1962</v>
      </c>
      <c r="Y1684" t="b">
        <v>1</v>
      </c>
      <c r="AA1684" t="s">
        <v>952</v>
      </c>
    </row>
    <row r="1685" spans="1:27" x14ac:dyDescent="0.2">
      <c r="A1685" t="s">
        <v>1705</v>
      </c>
      <c r="B1685">
        <v>116388</v>
      </c>
      <c r="C1685">
        <v>26</v>
      </c>
      <c r="D1685" t="s">
        <v>1890</v>
      </c>
      <c r="E1685" t="s">
        <v>1891</v>
      </c>
      <c r="F1685" t="s">
        <v>76</v>
      </c>
      <c r="G1685" s="1">
        <v>45469</v>
      </c>
      <c r="I1685">
        <v>33</v>
      </c>
      <c r="J1685">
        <v>35</v>
      </c>
      <c r="K1685" t="s">
        <v>53</v>
      </c>
      <c r="L1685" t="s">
        <v>973</v>
      </c>
      <c r="M1685" t="b">
        <v>0</v>
      </c>
      <c r="O1685">
        <v>30</v>
      </c>
      <c r="T1685">
        <v>30</v>
      </c>
      <c r="U1685" t="s">
        <v>1887</v>
      </c>
      <c r="X1685" t="s">
        <v>2084</v>
      </c>
      <c r="Y1685" t="b">
        <v>1</v>
      </c>
      <c r="AA1685" t="s">
        <v>53</v>
      </c>
    </row>
    <row r="1686" spans="1:27" x14ac:dyDescent="0.2">
      <c r="A1686" t="s">
        <v>1614</v>
      </c>
      <c r="B1686">
        <v>171610</v>
      </c>
      <c r="C1686">
        <v>120</v>
      </c>
      <c r="D1686" t="s">
        <v>1890</v>
      </c>
      <c r="E1686" t="s">
        <v>1891</v>
      </c>
      <c r="F1686" t="s">
        <v>58</v>
      </c>
      <c r="G1686" s="1">
        <v>45273</v>
      </c>
      <c r="I1686">
        <v>134</v>
      </c>
      <c r="K1686" t="s">
        <v>952</v>
      </c>
      <c r="L1686" t="s">
        <v>54</v>
      </c>
      <c r="M1686" t="b">
        <v>0</v>
      </c>
      <c r="N1686">
        <v>130</v>
      </c>
      <c r="T1686">
        <v>130</v>
      </c>
      <c r="U1686" t="s">
        <v>1887</v>
      </c>
      <c r="V1686" t="s">
        <v>2928</v>
      </c>
      <c r="W1686" t="s">
        <v>2174</v>
      </c>
      <c r="X1686" t="s">
        <v>2180</v>
      </c>
      <c r="Y1686" t="b">
        <v>1</v>
      </c>
      <c r="Z1686">
        <v>130</v>
      </c>
      <c r="AA1686" t="s">
        <v>976</v>
      </c>
    </row>
    <row r="1687" spans="1:27" x14ac:dyDescent="0.2">
      <c r="A1687" t="s">
        <v>1614</v>
      </c>
      <c r="B1687">
        <v>171610</v>
      </c>
      <c r="C1687">
        <v>120</v>
      </c>
      <c r="D1687" t="s">
        <v>1890</v>
      </c>
      <c r="E1687" t="s">
        <v>1891</v>
      </c>
      <c r="F1687" t="s">
        <v>58</v>
      </c>
      <c r="G1687" s="1">
        <v>45273</v>
      </c>
      <c r="I1687">
        <v>134</v>
      </c>
      <c r="K1687" t="s">
        <v>952</v>
      </c>
      <c r="L1687" t="s">
        <v>54</v>
      </c>
      <c r="M1687" t="b">
        <v>0</v>
      </c>
      <c r="N1687">
        <v>130</v>
      </c>
      <c r="T1687">
        <v>130</v>
      </c>
      <c r="U1687" t="s">
        <v>1887</v>
      </c>
      <c r="X1687" t="s">
        <v>2180</v>
      </c>
      <c r="Y1687" t="b">
        <v>1</v>
      </c>
      <c r="AA1687" t="s">
        <v>952</v>
      </c>
    </row>
    <row r="1688" spans="1:27" x14ac:dyDescent="0.2">
      <c r="A1688" t="s">
        <v>619</v>
      </c>
      <c r="B1688">
        <v>134938</v>
      </c>
      <c r="C1688">
        <v>156</v>
      </c>
      <c r="D1688" t="s">
        <v>1890</v>
      </c>
      <c r="E1688" t="s">
        <v>1891</v>
      </c>
      <c r="F1688" t="s">
        <v>58</v>
      </c>
      <c r="G1688" s="1">
        <v>45560</v>
      </c>
      <c r="H1688" s="1">
        <v>45729</v>
      </c>
      <c r="I1688">
        <v>178</v>
      </c>
      <c r="J1688">
        <v>191</v>
      </c>
      <c r="K1688" t="s">
        <v>53</v>
      </c>
      <c r="L1688" t="s">
        <v>54</v>
      </c>
      <c r="M1688" t="b">
        <v>0</v>
      </c>
      <c r="N1688">
        <v>187</v>
      </c>
      <c r="T1688">
        <v>187</v>
      </c>
      <c r="U1688" t="s">
        <v>1887</v>
      </c>
      <c r="V1688" t="s">
        <v>2929</v>
      </c>
      <c r="W1688" t="s">
        <v>1905</v>
      </c>
      <c r="X1688" t="s">
        <v>1900</v>
      </c>
      <c r="Y1688" t="b">
        <v>1</v>
      </c>
      <c r="Z1688">
        <v>185</v>
      </c>
      <c r="AA1688" t="s">
        <v>976</v>
      </c>
    </row>
    <row r="1689" spans="1:27" x14ac:dyDescent="0.2">
      <c r="A1689" t="s">
        <v>619</v>
      </c>
      <c r="B1689">
        <v>134938</v>
      </c>
      <c r="C1689">
        <v>156</v>
      </c>
      <c r="D1689" t="s">
        <v>1890</v>
      </c>
      <c r="E1689" t="s">
        <v>1891</v>
      </c>
      <c r="F1689" t="s">
        <v>58</v>
      </c>
      <c r="G1689" s="1">
        <v>45560</v>
      </c>
      <c r="H1689" s="1">
        <v>45729</v>
      </c>
      <c r="I1689">
        <v>178</v>
      </c>
      <c r="J1689">
        <v>191</v>
      </c>
      <c r="K1689" t="s">
        <v>53</v>
      </c>
      <c r="L1689" t="s">
        <v>54</v>
      </c>
      <c r="M1689" t="b">
        <v>0</v>
      </c>
      <c r="N1689">
        <v>187</v>
      </c>
      <c r="T1689">
        <v>187</v>
      </c>
      <c r="U1689" t="s">
        <v>1887</v>
      </c>
      <c r="V1689" t="s">
        <v>2930</v>
      </c>
      <c r="W1689" t="s">
        <v>2043</v>
      </c>
      <c r="X1689" t="s">
        <v>1900</v>
      </c>
      <c r="Y1689" t="b">
        <v>1</v>
      </c>
      <c r="Z1689">
        <v>2</v>
      </c>
      <c r="AA1689" t="s">
        <v>976</v>
      </c>
    </row>
    <row r="1690" spans="1:27" x14ac:dyDescent="0.2">
      <c r="A1690" t="s">
        <v>619</v>
      </c>
      <c r="B1690">
        <v>134938</v>
      </c>
      <c r="C1690">
        <v>156</v>
      </c>
      <c r="D1690" t="s">
        <v>1890</v>
      </c>
      <c r="E1690" t="s">
        <v>1891</v>
      </c>
      <c r="F1690" t="s">
        <v>58</v>
      </c>
      <c r="G1690" s="1">
        <v>45560</v>
      </c>
      <c r="H1690" s="1">
        <v>45729</v>
      </c>
      <c r="I1690">
        <v>178</v>
      </c>
      <c r="J1690">
        <v>191</v>
      </c>
      <c r="K1690" t="s">
        <v>53</v>
      </c>
      <c r="L1690" t="s">
        <v>54</v>
      </c>
      <c r="M1690" t="b">
        <v>0</v>
      </c>
      <c r="N1690">
        <v>187</v>
      </c>
      <c r="T1690">
        <v>187</v>
      </c>
      <c r="U1690" t="s">
        <v>1887</v>
      </c>
      <c r="X1690" t="s">
        <v>2180</v>
      </c>
      <c r="Y1690" t="b">
        <v>1</v>
      </c>
      <c r="AA1690" t="s">
        <v>952</v>
      </c>
    </row>
    <row r="1691" spans="1:27" x14ac:dyDescent="0.2">
      <c r="A1691" t="s">
        <v>619</v>
      </c>
      <c r="B1691">
        <v>134938</v>
      </c>
      <c r="C1691">
        <v>156</v>
      </c>
      <c r="D1691" t="s">
        <v>1890</v>
      </c>
      <c r="E1691" t="s">
        <v>1891</v>
      </c>
      <c r="F1691" t="s">
        <v>58</v>
      </c>
      <c r="G1691" s="1">
        <v>45560</v>
      </c>
      <c r="H1691" s="1">
        <v>45729</v>
      </c>
      <c r="I1691">
        <v>178</v>
      </c>
      <c r="J1691">
        <v>191</v>
      </c>
      <c r="K1691" t="s">
        <v>53</v>
      </c>
      <c r="L1691" t="s">
        <v>54</v>
      </c>
      <c r="M1691" t="b">
        <v>0</v>
      </c>
      <c r="N1691">
        <v>187</v>
      </c>
      <c r="T1691">
        <v>187</v>
      </c>
      <c r="U1691" t="s">
        <v>1887</v>
      </c>
      <c r="X1691" t="s">
        <v>1900</v>
      </c>
      <c r="Y1691" t="b">
        <v>1</v>
      </c>
      <c r="AA1691" t="s">
        <v>53</v>
      </c>
    </row>
    <row r="1692" spans="1:27" x14ac:dyDescent="0.2">
      <c r="A1692" t="s">
        <v>1840</v>
      </c>
      <c r="B1692">
        <v>106256</v>
      </c>
      <c r="C1692">
        <v>187</v>
      </c>
      <c r="D1692" t="s">
        <v>1890</v>
      </c>
      <c r="E1692" t="s">
        <v>1891</v>
      </c>
      <c r="F1692" t="s">
        <v>58</v>
      </c>
      <c r="G1692" s="1">
        <v>45657</v>
      </c>
      <c r="I1692">
        <v>155</v>
      </c>
      <c r="J1692">
        <v>196</v>
      </c>
      <c r="K1692" t="s">
        <v>53</v>
      </c>
      <c r="L1692" t="s">
        <v>973</v>
      </c>
      <c r="M1692" t="b">
        <v>0</v>
      </c>
      <c r="O1692">
        <v>150</v>
      </c>
      <c r="T1692">
        <v>150</v>
      </c>
      <c r="U1692" t="s">
        <v>1887</v>
      </c>
      <c r="V1692" t="s">
        <v>2931</v>
      </c>
      <c r="W1692" t="s">
        <v>1997</v>
      </c>
      <c r="X1692" t="s">
        <v>1962</v>
      </c>
      <c r="Y1692" t="b">
        <v>1</v>
      </c>
      <c r="Z1692">
        <v>150</v>
      </c>
      <c r="AA1692" t="s">
        <v>976</v>
      </c>
    </row>
    <row r="1693" spans="1:27" x14ac:dyDescent="0.2">
      <c r="A1693" t="s">
        <v>1840</v>
      </c>
      <c r="B1693">
        <v>106256</v>
      </c>
      <c r="C1693">
        <v>187</v>
      </c>
      <c r="D1693" t="s">
        <v>1890</v>
      </c>
      <c r="E1693" t="s">
        <v>1891</v>
      </c>
      <c r="F1693" t="s">
        <v>58</v>
      </c>
      <c r="G1693" s="1">
        <v>45657</v>
      </c>
      <c r="I1693">
        <v>155</v>
      </c>
      <c r="J1693">
        <v>196</v>
      </c>
      <c r="K1693" t="s">
        <v>53</v>
      </c>
      <c r="L1693" t="s">
        <v>973</v>
      </c>
      <c r="M1693" t="b">
        <v>0</v>
      </c>
      <c r="O1693">
        <v>150</v>
      </c>
      <c r="T1693">
        <v>150</v>
      </c>
      <c r="U1693" t="s">
        <v>1887</v>
      </c>
      <c r="X1693" t="s">
        <v>1962</v>
      </c>
      <c r="Y1693" t="b">
        <v>1</v>
      </c>
      <c r="AA1693" t="s">
        <v>952</v>
      </c>
    </row>
    <row r="1694" spans="1:27" x14ac:dyDescent="0.2">
      <c r="A1694" t="s">
        <v>1840</v>
      </c>
      <c r="B1694">
        <v>106256</v>
      </c>
      <c r="C1694">
        <v>187</v>
      </c>
      <c r="D1694" t="s">
        <v>1890</v>
      </c>
      <c r="E1694" t="s">
        <v>1891</v>
      </c>
      <c r="F1694" t="s">
        <v>58</v>
      </c>
      <c r="G1694" s="1">
        <v>45657</v>
      </c>
      <c r="I1694">
        <v>155</v>
      </c>
      <c r="J1694">
        <v>196</v>
      </c>
      <c r="K1694" t="s">
        <v>53</v>
      </c>
      <c r="L1694" t="s">
        <v>973</v>
      </c>
      <c r="M1694" t="b">
        <v>0</v>
      </c>
      <c r="O1694">
        <v>150</v>
      </c>
      <c r="T1694">
        <v>150</v>
      </c>
      <c r="U1694" t="s">
        <v>1887</v>
      </c>
      <c r="X1694" t="s">
        <v>2932</v>
      </c>
      <c r="Y1694" t="b">
        <v>1</v>
      </c>
      <c r="AA1694" t="s">
        <v>53</v>
      </c>
    </row>
    <row r="1695" spans="1:27" x14ac:dyDescent="0.2">
      <c r="A1695" t="s">
        <v>265</v>
      </c>
      <c r="B1695">
        <v>109378</v>
      </c>
      <c r="C1695">
        <v>45</v>
      </c>
      <c r="D1695" t="s">
        <v>1890</v>
      </c>
      <c r="E1695" t="s">
        <v>1891</v>
      </c>
      <c r="F1695" t="s">
        <v>71</v>
      </c>
      <c r="G1695" s="1">
        <v>45765</v>
      </c>
      <c r="H1695" s="1">
        <v>45882</v>
      </c>
      <c r="J1695">
        <v>39</v>
      </c>
      <c r="K1695" t="s">
        <v>53</v>
      </c>
      <c r="L1695" t="s">
        <v>68</v>
      </c>
      <c r="M1695" t="b">
        <v>0</v>
      </c>
      <c r="P1695">
        <v>56</v>
      </c>
      <c r="T1695">
        <v>56</v>
      </c>
      <c r="U1695" t="s">
        <v>1887</v>
      </c>
      <c r="V1695" t="s">
        <v>2933</v>
      </c>
      <c r="W1695" t="s">
        <v>1897</v>
      </c>
      <c r="X1695" t="s">
        <v>1898</v>
      </c>
      <c r="Y1695" t="b">
        <v>1</v>
      </c>
      <c r="Z1695">
        <v>38</v>
      </c>
      <c r="AA1695" t="s">
        <v>976</v>
      </c>
    </row>
    <row r="1696" spans="1:27" x14ac:dyDescent="0.2">
      <c r="A1696" t="s">
        <v>265</v>
      </c>
      <c r="B1696">
        <v>109378</v>
      </c>
      <c r="C1696">
        <v>45</v>
      </c>
      <c r="D1696" t="s">
        <v>1890</v>
      </c>
      <c r="E1696" t="s">
        <v>1891</v>
      </c>
      <c r="F1696" t="s">
        <v>71</v>
      </c>
      <c r="G1696" s="1">
        <v>45765</v>
      </c>
      <c r="H1696" s="1">
        <v>45882</v>
      </c>
      <c r="J1696">
        <v>39</v>
      </c>
      <c r="K1696" t="s">
        <v>53</v>
      </c>
      <c r="L1696" t="s">
        <v>68</v>
      </c>
      <c r="M1696" t="b">
        <v>0</v>
      </c>
      <c r="P1696">
        <v>56</v>
      </c>
      <c r="T1696">
        <v>56</v>
      </c>
      <c r="U1696" t="s">
        <v>1887</v>
      </c>
      <c r="V1696" t="s">
        <v>2934</v>
      </c>
      <c r="W1696" t="s">
        <v>1897</v>
      </c>
      <c r="X1696" t="s">
        <v>1898</v>
      </c>
      <c r="Y1696" t="b">
        <v>1</v>
      </c>
      <c r="Z1696">
        <v>18</v>
      </c>
      <c r="AA1696" t="s">
        <v>976</v>
      </c>
    </row>
    <row r="1697" spans="1:27" x14ac:dyDescent="0.2">
      <c r="A1697" t="s">
        <v>265</v>
      </c>
      <c r="B1697">
        <v>109378</v>
      </c>
      <c r="C1697">
        <v>45</v>
      </c>
      <c r="D1697" t="s">
        <v>1890</v>
      </c>
      <c r="E1697" t="s">
        <v>1891</v>
      </c>
      <c r="F1697" t="s">
        <v>71</v>
      </c>
      <c r="G1697" s="1">
        <v>45765</v>
      </c>
      <c r="H1697" s="1">
        <v>45882</v>
      </c>
      <c r="J1697">
        <v>39</v>
      </c>
      <c r="K1697" t="s">
        <v>53</v>
      </c>
      <c r="L1697" t="s">
        <v>68</v>
      </c>
      <c r="M1697" t="b">
        <v>0</v>
      </c>
      <c r="P1697">
        <v>56</v>
      </c>
      <c r="T1697">
        <v>56</v>
      </c>
      <c r="U1697" t="s">
        <v>1887</v>
      </c>
      <c r="X1697" t="s">
        <v>1898</v>
      </c>
      <c r="Y1697" t="b">
        <v>1</v>
      </c>
      <c r="AA1697" t="s">
        <v>53</v>
      </c>
    </row>
    <row r="1698" spans="1:27" x14ac:dyDescent="0.2">
      <c r="A1698" t="s">
        <v>206</v>
      </c>
      <c r="B1698">
        <v>319148</v>
      </c>
      <c r="C1698">
        <v>15</v>
      </c>
      <c r="D1698" t="s">
        <v>1890</v>
      </c>
      <c r="E1698" t="s">
        <v>1891</v>
      </c>
      <c r="F1698" t="s">
        <v>76</v>
      </c>
      <c r="G1698" s="1">
        <v>45785</v>
      </c>
      <c r="H1698" s="1">
        <v>45777</v>
      </c>
      <c r="I1698">
        <v>21</v>
      </c>
      <c r="J1698">
        <v>7</v>
      </c>
      <c r="K1698" t="s">
        <v>53</v>
      </c>
      <c r="L1698" t="s">
        <v>68</v>
      </c>
      <c r="M1698" t="b">
        <v>0</v>
      </c>
      <c r="P1698">
        <v>16</v>
      </c>
      <c r="T1698">
        <v>16</v>
      </c>
      <c r="U1698" t="s">
        <v>1887</v>
      </c>
      <c r="V1698" t="s">
        <v>2935</v>
      </c>
      <c r="W1698" t="s">
        <v>1928</v>
      </c>
      <c r="X1698" t="s">
        <v>1929</v>
      </c>
      <c r="Y1698" t="b">
        <v>1</v>
      </c>
      <c r="Z1698">
        <v>7</v>
      </c>
      <c r="AA1698" t="s">
        <v>976</v>
      </c>
    </row>
    <row r="1699" spans="1:27" x14ac:dyDescent="0.2">
      <c r="A1699" t="s">
        <v>206</v>
      </c>
      <c r="B1699">
        <v>319148</v>
      </c>
      <c r="C1699">
        <v>15</v>
      </c>
      <c r="D1699" t="s">
        <v>1890</v>
      </c>
      <c r="E1699" t="s">
        <v>1891</v>
      </c>
      <c r="F1699" t="s">
        <v>76</v>
      </c>
      <c r="G1699" s="1">
        <v>45785</v>
      </c>
      <c r="H1699" s="1">
        <v>45777</v>
      </c>
      <c r="I1699">
        <v>21</v>
      </c>
      <c r="J1699">
        <v>7</v>
      </c>
      <c r="K1699" t="s">
        <v>53</v>
      </c>
      <c r="L1699" t="s">
        <v>68</v>
      </c>
      <c r="M1699" t="b">
        <v>0</v>
      </c>
      <c r="P1699">
        <v>16</v>
      </c>
      <c r="T1699">
        <v>16</v>
      </c>
      <c r="U1699" t="s">
        <v>1887</v>
      </c>
      <c r="V1699" t="s">
        <v>2936</v>
      </c>
      <c r="W1699" t="s">
        <v>1928</v>
      </c>
      <c r="X1699" t="s">
        <v>1929</v>
      </c>
      <c r="Y1699" t="b">
        <v>1</v>
      </c>
      <c r="Z1699">
        <v>9</v>
      </c>
      <c r="AA1699" t="s">
        <v>976</v>
      </c>
    </row>
    <row r="1700" spans="1:27" x14ac:dyDescent="0.2">
      <c r="A1700" t="s">
        <v>206</v>
      </c>
      <c r="B1700">
        <v>319148</v>
      </c>
      <c r="C1700">
        <v>15</v>
      </c>
      <c r="D1700" t="s">
        <v>1890</v>
      </c>
      <c r="E1700" t="s">
        <v>1891</v>
      </c>
      <c r="F1700" t="s">
        <v>76</v>
      </c>
      <c r="G1700" s="1">
        <v>45785</v>
      </c>
      <c r="H1700" s="1">
        <v>45777</v>
      </c>
      <c r="I1700">
        <v>21</v>
      </c>
      <c r="J1700">
        <v>7</v>
      </c>
      <c r="K1700" t="s">
        <v>53</v>
      </c>
      <c r="L1700" t="s">
        <v>68</v>
      </c>
      <c r="M1700" t="b">
        <v>0</v>
      </c>
      <c r="P1700">
        <v>16</v>
      </c>
      <c r="T1700">
        <v>16</v>
      </c>
      <c r="U1700" t="s">
        <v>1887</v>
      </c>
      <c r="X1700" t="s">
        <v>1900</v>
      </c>
      <c r="Y1700" t="b">
        <v>1</v>
      </c>
      <c r="AA1700" t="s">
        <v>952</v>
      </c>
    </row>
    <row r="1701" spans="1:27" x14ac:dyDescent="0.2">
      <c r="A1701" t="s">
        <v>206</v>
      </c>
      <c r="B1701">
        <v>319148</v>
      </c>
      <c r="C1701">
        <v>15</v>
      </c>
      <c r="D1701" t="s">
        <v>1890</v>
      </c>
      <c r="E1701" t="s">
        <v>1891</v>
      </c>
      <c r="F1701" t="s">
        <v>76</v>
      </c>
      <c r="G1701" s="1">
        <v>45785</v>
      </c>
      <c r="H1701" s="1">
        <v>45777</v>
      </c>
      <c r="I1701">
        <v>21</v>
      </c>
      <c r="J1701">
        <v>7</v>
      </c>
      <c r="K1701" t="s">
        <v>53</v>
      </c>
      <c r="L1701" t="s">
        <v>68</v>
      </c>
      <c r="M1701" t="b">
        <v>0</v>
      </c>
      <c r="P1701">
        <v>16</v>
      </c>
      <c r="T1701">
        <v>16</v>
      </c>
      <c r="U1701" t="s">
        <v>1887</v>
      </c>
      <c r="X1701" t="s">
        <v>1929</v>
      </c>
      <c r="Y1701" t="b">
        <v>1</v>
      </c>
      <c r="AA1701" t="s">
        <v>53</v>
      </c>
    </row>
    <row r="1702" spans="1:27" x14ac:dyDescent="0.2">
      <c r="A1702" t="s">
        <v>707</v>
      </c>
      <c r="B1702">
        <v>108106</v>
      </c>
      <c r="C1702">
        <v>45</v>
      </c>
      <c r="D1702" t="s">
        <v>1890</v>
      </c>
      <c r="E1702" t="s">
        <v>1891</v>
      </c>
      <c r="F1702" t="s">
        <v>71</v>
      </c>
      <c r="G1702" s="1">
        <v>45520</v>
      </c>
      <c r="I1702">
        <v>36</v>
      </c>
      <c r="J1702">
        <v>36</v>
      </c>
      <c r="K1702" t="s">
        <v>53</v>
      </c>
      <c r="L1702" t="s">
        <v>54</v>
      </c>
      <c r="M1702" t="b">
        <v>0</v>
      </c>
      <c r="N1702">
        <v>35</v>
      </c>
      <c r="T1702">
        <v>35</v>
      </c>
      <c r="U1702" t="s">
        <v>1887</v>
      </c>
      <c r="V1702" t="s">
        <v>2937</v>
      </c>
      <c r="W1702" t="s">
        <v>1905</v>
      </c>
      <c r="X1702" t="s">
        <v>1900</v>
      </c>
      <c r="Y1702" t="b">
        <v>1</v>
      </c>
      <c r="Z1702">
        <v>35</v>
      </c>
      <c r="AA1702" t="s">
        <v>976</v>
      </c>
    </row>
    <row r="1703" spans="1:27" x14ac:dyDescent="0.2">
      <c r="A1703" t="s">
        <v>707</v>
      </c>
      <c r="B1703">
        <v>108106</v>
      </c>
      <c r="C1703">
        <v>45</v>
      </c>
      <c r="D1703" t="s">
        <v>1890</v>
      </c>
      <c r="E1703" t="s">
        <v>1891</v>
      </c>
      <c r="F1703" t="s">
        <v>71</v>
      </c>
      <c r="G1703" s="1">
        <v>45520</v>
      </c>
      <c r="I1703">
        <v>36</v>
      </c>
      <c r="J1703">
        <v>36</v>
      </c>
      <c r="K1703" t="s">
        <v>53</v>
      </c>
      <c r="L1703" t="s">
        <v>54</v>
      </c>
      <c r="M1703" t="b">
        <v>0</v>
      </c>
      <c r="N1703">
        <v>35</v>
      </c>
      <c r="T1703">
        <v>35</v>
      </c>
      <c r="U1703" t="s">
        <v>1887</v>
      </c>
      <c r="X1703" t="s">
        <v>1900</v>
      </c>
      <c r="Y1703" t="b">
        <v>1</v>
      </c>
      <c r="AA1703" t="s">
        <v>53</v>
      </c>
    </row>
    <row r="1704" spans="1:27" x14ac:dyDescent="0.2">
      <c r="A1704" t="s">
        <v>896</v>
      </c>
      <c r="B1704">
        <v>106199</v>
      </c>
      <c r="C1704">
        <v>110</v>
      </c>
      <c r="D1704" t="s">
        <v>1890</v>
      </c>
      <c r="E1704" t="s">
        <v>1891</v>
      </c>
      <c r="F1704" t="s">
        <v>58</v>
      </c>
      <c r="G1704" s="1">
        <v>45622</v>
      </c>
      <c r="I1704">
        <v>76</v>
      </c>
      <c r="J1704">
        <v>72</v>
      </c>
      <c r="K1704" t="s">
        <v>53</v>
      </c>
      <c r="L1704" t="s">
        <v>54</v>
      </c>
      <c r="M1704" t="b">
        <v>0</v>
      </c>
      <c r="N1704">
        <v>62</v>
      </c>
      <c r="T1704">
        <v>62</v>
      </c>
      <c r="U1704" t="s">
        <v>1887</v>
      </c>
      <c r="V1704" t="s">
        <v>2938</v>
      </c>
      <c r="W1704" t="s">
        <v>1905</v>
      </c>
      <c r="X1704" t="s">
        <v>1906</v>
      </c>
      <c r="Y1704" t="b">
        <v>1</v>
      </c>
      <c r="Z1704">
        <v>62</v>
      </c>
      <c r="AA1704" t="s">
        <v>976</v>
      </c>
    </row>
    <row r="1705" spans="1:27" x14ac:dyDescent="0.2">
      <c r="A1705" t="s">
        <v>896</v>
      </c>
      <c r="B1705">
        <v>106199</v>
      </c>
      <c r="C1705">
        <v>110</v>
      </c>
      <c r="D1705" t="s">
        <v>1890</v>
      </c>
      <c r="E1705" t="s">
        <v>1891</v>
      </c>
      <c r="F1705" t="s">
        <v>58</v>
      </c>
      <c r="G1705" s="1">
        <v>45622</v>
      </c>
      <c r="I1705">
        <v>76</v>
      </c>
      <c r="J1705">
        <v>72</v>
      </c>
      <c r="K1705" t="s">
        <v>53</v>
      </c>
      <c r="L1705" t="s">
        <v>54</v>
      </c>
      <c r="M1705" t="b">
        <v>0</v>
      </c>
      <c r="N1705">
        <v>62</v>
      </c>
      <c r="T1705">
        <v>62</v>
      </c>
      <c r="U1705" t="s">
        <v>1887</v>
      </c>
      <c r="X1705" t="s">
        <v>1906</v>
      </c>
      <c r="Y1705" t="b">
        <v>1</v>
      </c>
      <c r="AA1705" t="s">
        <v>53</v>
      </c>
    </row>
    <row r="1706" spans="1:27" x14ac:dyDescent="0.2">
      <c r="A1706" t="s">
        <v>1746</v>
      </c>
      <c r="B1706">
        <v>112294</v>
      </c>
      <c r="C1706">
        <v>49</v>
      </c>
      <c r="D1706" t="s">
        <v>1890</v>
      </c>
      <c r="E1706" t="s">
        <v>1891</v>
      </c>
      <c r="F1706" t="s">
        <v>71</v>
      </c>
      <c r="G1706" s="1">
        <v>44130</v>
      </c>
      <c r="I1706">
        <v>59</v>
      </c>
      <c r="K1706" t="s">
        <v>952</v>
      </c>
      <c r="L1706" t="s">
        <v>973</v>
      </c>
      <c r="M1706" t="b">
        <v>0</v>
      </c>
      <c r="O1706">
        <v>26</v>
      </c>
      <c r="T1706">
        <v>26</v>
      </c>
      <c r="U1706" t="s">
        <v>1887</v>
      </c>
      <c r="V1706" t="s">
        <v>2939</v>
      </c>
      <c r="W1706" t="s">
        <v>1997</v>
      </c>
      <c r="X1706" t="s">
        <v>1962</v>
      </c>
      <c r="Y1706" t="b">
        <v>1</v>
      </c>
      <c r="Z1706">
        <v>26</v>
      </c>
      <c r="AA1706" t="s">
        <v>976</v>
      </c>
    </row>
    <row r="1707" spans="1:27" x14ac:dyDescent="0.2">
      <c r="A1707" t="s">
        <v>1746</v>
      </c>
      <c r="B1707">
        <v>112294</v>
      </c>
      <c r="C1707">
        <v>49</v>
      </c>
      <c r="D1707" t="s">
        <v>1890</v>
      </c>
      <c r="E1707" t="s">
        <v>1891</v>
      </c>
      <c r="F1707" t="s">
        <v>71</v>
      </c>
      <c r="G1707" s="1">
        <v>44130</v>
      </c>
      <c r="I1707">
        <v>59</v>
      </c>
      <c r="K1707" t="s">
        <v>952</v>
      </c>
      <c r="L1707" t="s">
        <v>973</v>
      </c>
      <c r="M1707" t="b">
        <v>0</v>
      </c>
      <c r="O1707">
        <v>26</v>
      </c>
      <c r="T1707">
        <v>26</v>
      </c>
      <c r="U1707" t="s">
        <v>1887</v>
      </c>
      <c r="X1707" t="s">
        <v>1916</v>
      </c>
      <c r="Y1707" t="b">
        <v>1</v>
      </c>
      <c r="AA1707" t="s">
        <v>952</v>
      </c>
    </row>
    <row r="1708" spans="1:27" x14ac:dyDescent="0.2">
      <c r="A1708" t="s">
        <v>1746</v>
      </c>
      <c r="B1708">
        <v>112294</v>
      </c>
      <c r="C1708">
        <v>49</v>
      </c>
      <c r="D1708" t="s">
        <v>1890</v>
      </c>
      <c r="E1708" t="s">
        <v>1891</v>
      </c>
      <c r="F1708" t="s">
        <v>71</v>
      </c>
      <c r="G1708" s="1">
        <v>44130</v>
      </c>
      <c r="I1708">
        <v>59</v>
      </c>
      <c r="K1708" t="s">
        <v>952</v>
      </c>
      <c r="L1708" t="s">
        <v>973</v>
      </c>
      <c r="M1708" t="b">
        <v>0</v>
      </c>
      <c r="O1708">
        <v>26</v>
      </c>
      <c r="T1708">
        <v>26</v>
      </c>
      <c r="U1708" t="s">
        <v>1887</v>
      </c>
      <c r="X1708" t="s">
        <v>1962</v>
      </c>
      <c r="Y1708" t="b">
        <v>1</v>
      </c>
      <c r="AA1708" t="s">
        <v>952</v>
      </c>
    </row>
    <row r="1709" spans="1:27" x14ac:dyDescent="0.2">
      <c r="A1709" t="s">
        <v>1746</v>
      </c>
      <c r="B1709">
        <v>112294</v>
      </c>
      <c r="C1709">
        <v>49</v>
      </c>
      <c r="D1709" t="s">
        <v>1890</v>
      </c>
      <c r="E1709" t="s">
        <v>1891</v>
      </c>
      <c r="F1709" t="s">
        <v>71</v>
      </c>
      <c r="G1709" s="1">
        <v>44130</v>
      </c>
      <c r="I1709">
        <v>59</v>
      </c>
      <c r="K1709" t="s">
        <v>952</v>
      </c>
      <c r="L1709" t="s">
        <v>973</v>
      </c>
      <c r="M1709" t="b">
        <v>0</v>
      </c>
      <c r="O1709">
        <v>26</v>
      </c>
      <c r="T1709">
        <v>26</v>
      </c>
      <c r="U1709" t="s">
        <v>1887</v>
      </c>
      <c r="X1709" t="s">
        <v>1895</v>
      </c>
      <c r="Y1709" t="b">
        <v>1</v>
      </c>
      <c r="AA1709" t="s">
        <v>952</v>
      </c>
    </row>
    <row r="1710" spans="1:27" x14ac:dyDescent="0.2">
      <c r="A1710" t="s">
        <v>238</v>
      </c>
      <c r="B1710">
        <v>109105</v>
      </c>
      <c r="C1710">
        <v>21</v>
      </c>
      <c r="D1710" t="s">
        <v>1890</v>
      </c>
      <c r="E1710" t="s">
        <v>1891</v>
      </c>
      <c r="F1710" t="s">
        <v>76</v>
      </c>
      <c r="G1710" s="1">
        <v>45289</v>
      </c>
      <c r="J1710">
        <v>15</v>
      </c>
      <c r="K1710" t="s">
        <v>53</v>
      </c>
      <c r="L1710" t="s">
        <v>54</v>
      </c>
      <c r="M1710" t="b">
        <v>0</v>
      </c>
      <c r="N1710">
        <v>27</v>
      </c>
      <c r="T1710">
        <v>27</v>
      </c>
      <c r="U1710" t="s">
        <v>1887</v>
      </c>
      <c r="V1710" t="s">
        <v>2940</v>
      </c>
      <c r="W1710" t="s">
        <v>2086</v>
      </c>
      <c r="X1710" t="s">
        <v>2070</v>
      </c>
      <c r="Y1710" t="b">
        <v>1</v>
      </c>
      <c r="Z1710">
        <v>24</v>
      </c>
      <c r="AA1710" t="s">
        <v>976</v>
      </c>
    </row>
    <row r="1711" spans="1:27" x14ac:dyDescent="0.2">
      <c r="A1711" t="s">
        <v>238</v>
      </c>
      <c r="B1711">
        <v>109105</v>
      </c>
      <c r="C1711">
        <v>21</v>
      </c>
      <c r="D1711" t="s">
        <v>1890</v>
      </c>
      <c r="E1711" t="s">
        <v>1891</v>
      </c>
      <c r="F1711" t="s">
        <v>76</v>
      </c>
      <c r="G1711" s="1">
        <v>45289</v>
      </c>
      <c r="J1711">
        <v>15</v>
      </c>
      <c r="K1711" t="s">
        <v>53</v>
      </c>
      <c r="L1711" t="s">
        <v>54</v>
      </c>
      <c r="M1711" t="b">
        <v>0</v>
      </c>
      <c r="N1711">
        <v>27</v>
      </c>
      <c r="T1711">
        <v>27</v>
      </c>
      <c r="U1711" t="s">
        <v>1887</v>
      </c>
      <c r="V1711" t="s">
        <v>2941</v>
      </c>
      <c r="W1711" t="s">
        <v>1949</v>
      </c>
      <c r="X1711" t="s">
        <v>2070</v>
      </c>
      <c r="Y1711" t="b">
        <v>1</v>
      </c>
      <c r="Z1711">
        <v>3</v>
      </c>
      <c r="AA1711" t="s">
        <v>976</v>
      </c>
    </row>
    <row r="1712" spans="1:27" x14ac:dyDescent="0.2">
      <c r="A1712" t="s">
        <v>238</v>
      </c>
      <c r="B1712">
        <v>109105</v>
      </c>
      <c r="C1712">
        <v>21</v>
      </c>
      <c r="D1712" t="s">
        <v>1890</v>
      </c>
      <c r="E1712" t="s">
        <v>1891</v>
      </c>
      <c r="F1712" t="s">
        <v>76</v>
      </c>
      <c r="G1712" s="1">
        <v>45289</v>
      </c>
      <c r="J1712">
        <v>15</v>
      </c>
      <c r="K1712" t="s">
        <v>53</v>
      </c>
      <c r="L1712" t="s">
        <v>54</v>
      </c>
      <c r="M1712" t="b">
        <v>0</v>
      </c>
      <c r="N1712">
        <v>27</v>
      </c>
      <c r="T1712">
        <v>27</v>
      </c>
      <c r="U1712" t="s">
        <v>1887</v>
      </c>
      <c r="X1712" t="s">
        <v>2142</v>
      </c>
      <c r="Y1712" t="b">
        <v>1</v>
      </c>
      <c r="AA1712" t="s">
        <v>53</v>
      </c>
    </row>
    <row r="1713" spans="1:27" x14ac:dyDescent="0.2">
      <c r="A1713" t="s">
        <v>238</v>
      </c>
      <c r="B1713">
        <v>109105</v>
      </c>
      <c r="C1713">
        <v>21</v>
      </c>
      <c r="D1713" t="s">
        <v>1890</v>
      </c>
      <c r="E1713" t="s">
        <v>1891</v>
      </c>
      <c r="F1713" t="s">
        <v>76</v>
      </c>
      <c r="G1713" s="1">
        <v>45289</v>
      </c>
      <c r="J1713">
        <v>15</v>
      </c>
      <c r="K1713" t="s">
        <v>53</v>
      </c>
      <c r="L1713" t="s">
        <v>54</v>
      </c>
      <c r="M1713" t="b">
        <v>0</v>
      </c>
      <c r="N1713">
        <v>27</v>
      </c>
      <c r="T1713">
        <v>27</v>
      </c>
      <c r="U1713" t="s">
        <v>1887</v>
      </c>
      <c r="X1713" t="s">
        <v>2070</v>
      </c>
      <c r="Y1713" t="b">
        <v>1</v>
      </c>
      <c r="AA1713" t="s">
        <v>952</v>
      </c>
    </row>
    <row r="1714" spans="1:27" x14ac:dyDescent="0.2">
      <c r="A1714" t="s">
        <v>1664</v>
      </c>
      <c r="B1714">
        <v>134607</v>
      </c>
      <c r="C1714">
        <v>26</v>
      </c>
      <c r="D1714" t="s">
        <v>1978</v>
      </c>
      <c r="E1714" t="s">
        <v>2049</v>
      </c>
      <c r="F1714" t="s">
        <v>76</v>
      </c>
      <c r="G1714" s="1">
        <v>45349</v>
      </c>
      <c r="I1714">
        <v>10</v>
      </c>
      <c r="K1714" t="s">
        <v>952</v>
      </c>
      <c r="L1714" t="s">
        <v>54</v>
      </c>
      <c r="M1714" t="b">
        <v>0</v>
      </c>
      <c r="N1714">
        <v>6</v>
      </c>
      <c r="T1714">
        <v>6</v>
      </c>
      <c r="U1714" t="s">
        <v>1887</v>
      </c>
      <c r="V1714" t="s">
        <v>2942</v>
      </c>
      <c r="W1714" t="s">
        <v>2036</v>
      </c>
      <c r="X1714" t="s">
        <v>2602</v>
      </c>
      <c r="Y1714" t="b">
        <v>1</v>
      </c>
      <c r="Z1714">
        <v>6</v>
      </c>
      <c r="AA1714" t="s">
        <v>976</v>
      </c>
    </row>
    <row r="1715" spans="1:27" x14ac:dyDescent="0.2">
      <c r="A1715" t="s">
        <v>1664</v>
      </c>
      <c r="B1715">
        <v>134607</v>
      </c>
      <c r="C1715">
        <v>26</v>
      </c>
      <c r="D1715" t="s">
        <v>1978</v>
      </c>
      <c r="E1715" t="s">
        <v>2049</v>
      </c>
      <c r="F1715" t="s">
        <v>76</v>
      </c>
      <c r="G1715" s="1">
        <v>45349</v>
      </c>
      <c r="I1715">
        <v>10</v>
      </c>
      <c r="K1715" t="s">
        <v>952</v>
      </c>
      <c r="L1715" t="s">
        <v>54</v>
      </c>
      <c r="M1715" t="b">
        <v>0</v>
      </c>
      <c r="N1715">
        <v>6</v>
      </c>
      <c r="T1715">
        <v>6</v>
      </c>
      <c r="U1715" t="s">
        <v>1887</v>
      </c>
      <c r="X1715" t="s">
        <v>2602</v>
      </c>
      <c r="Y1715" t="b">
        <v>1</v>
      </c>
      <c r="AA1715" t="s">
        <v>952</v>
      </c>
    </row>
    <row r="1716" spans="1:27" x14ac:dyDescent="0.2">
      <c r="A1716" t="s">
        <v>274</v>
      </c>
      <c r="B1716">
        <v>107157</v>
      </c>
      <c r="C1716">
        <v>583</v>
      </c>
      <c r="D1716" t="s">
        <v>1890</v>
      </c>
      <c r="E1716" t="s">
        <v>1891</v>
      </c>
      <c r="F1716" t="s">
        <v>55</v>
      </c>
      <c r="G1716" s="1">
        <v>45138</v>
      </c>
      <c r="I1716">
        <v>48</v>
      </c>
      <c r="J1716">
        <v>356</v>
      </c>
      <c r="K1716" t="s">
        <v>53</v>
      </c>
      <c r="L1716" t="s">
        <v>54</v>
      </c>
      <c r="M1716" t="b">
        <v>0</v>
      </c>
      <c r="N1716">
        <v>480</v>
      </c>
      <c r="T1716">
        <v>480</v>
      </c>
      <c r="U1716" t="s">
        <v>1887</v>
      </c>
      <c r="V1716" t="s">
        <v>2943</v>
      </c>
      <c r="W1716" t="s">
        <v>1887</v>
      </c>
      <c r="X1716" t="s">
        <v>2405</v>
      </c>
      <c r="Y1716" t="b">
        <v>1</v>
      </c>
      <c r="Z1716">
        <v>480</v>
      </c>
      <c r="AA1716" t="s">
        <v>976</v>
      </c>
    </row>
    <row r="1717" spans="1:27" x14ac:dyDescent="0.2">
      <c r="A1717" t="s">
        <v>274</v>
      </c>
      <c r="B1717">
        <v>107157</v>
      </c>
      <c r="C1717">
        <v>583</v>
      </c>
      <c r="D1717" t="s">
        <v>1890</v>
      </c>
      <c r="E1717" t="s">
        <v>1891</v>
      </c>
      <c r="F1717" t="s">
        <v>55</v>
      </c>
      <c r="G1717" s="1">
        <v>45138</v>
      </c>
      <c r="I1717">
        <v>48</v>
      </c>
      <c r="J1717">
        <v>356</v>
      </c>
      <c r="K1717" t="s">
        <v>53</v>
      </c>
      <c r="L1717" t="s">
        <v>54</v>
      </c>
      <c r="M1717" t="b">
        <v>0</v>
      </c>
      <c r="N1717">
        <v>480</v>
      </c>
      <c r="T1717">
        <v>480</v>
      </c>
      <c r="U1717" t="s">
        <v>1887</v>
      </c>
      <c r="X1717" t="s">
        <v>1943</v>
      </c>
      <c r="Y1717" t="b">
        <v>1</v>
      </c>
      <c r="AA1717" t="s">
        <v>53</v>
      </c>
    </row>
    <row r="1718" spans="1:27" x14ac:dyDescent="0.2">
      <c r="A1718" t="s">
        <v>274</v>
      </c>
      <c r="B1718">
        <v>107157</v>
      </c>
      <c r="C1718">
        <v>583</v>
      </c>
      <c r="D1718" t="s">
        <v>1890</v>
      </c>
      <c r="E1718" t="s">
        <v>1891</v>
      </c>
      <c r="F1718" t="s">
        <v>55</v>
      </c>
      <c r="G1718" s="1">
        <v>45138</v>
      </c>
      <c r="I1718">
        <v>48</v>
      </c>
      <c r="J1718">
        <v>356</v>
      </c>
      <c r="K1718" t="s">
        <v>53</v>
      </c>
      <c r="L1718" t="s">
        <v>54</v>
      </c>
      <c r="M1718" t="b">
        <v>0</v>
      </c>
      <c r="N1718">
        <v>480</v>
      </c>
      <c r="T1718">
        <v>480</v>
      </c>
      <c r="U1718" t="s">
        <v>1887</v>
      </c>
      <c r="X1718" t="s">
        <v>1954</v>
      </c>
      <c r="Y1718" t="b">
        <v>1</v>
      </c>
      <c r="AA1718" t="s">
        <v>53</v>
      </c>
    </row>
    <row r="1719" spans="1:27" x14ac:dyDescent="0.2">
      <c r="A1719" t="s">
        <v>274</v>
      </c>
      <c r="B1719">
        <v>107157</v>
      </c>
      <c r="C1719">
        <v>583</v>
      </c>
      <c r="D1719" t="s">
        <v>1890</v>
      </c>
      <c r="E1719" t="s">
        <v>1891</v>
      </c>
      <c r="F1719" t="s">
        <v>55</v>
      </c>
      <c r="G1719" s="1">
        <v>45138</v>
      </c>
      <c r="I1719">
        <v>48</v>
      </c>
      <c r="J1719">
        <v>356</v>
      </c>
      <c r="K1719" t="s">
        <v>53</v>
      </c>
      <c r="L1719" t="s">
        <v>54</v>
      </c>
      <c r="M1719" t="b">
        <v>0</v>
      </c>
      <c r="N1719">
        <v>480</v>
      </c>
      <c r="T1719">
        <v>480</v>
      </c>
      <c r="U1719" t="s">
        <v>1887</v>
      </c>
      <c r="X1719" t="s">
        <v>1929</v>
      </c>
      <c r="Y1719" t="b">
        <v>1</v>
      </c>
      <c r="AA1719" t="s">
        <v>53</v>
      </c>
    </row>
    <row r="1720" spans="1:27" x14ac:dyDescent="0.2">
      <c r="A1720" t="s">
        <v>274</v>
      </c>
      <c r="B1720">
        <v>107157</v>
      </c>
      <c r="C1720">
        <v>583</v>
      </c>
      <c r="D1720" t="s">
        <v>1890</v>
      </c>
      <c r="E1720" t="s">
        <v>1891</v>
      </c>
      <c r="F1720" t="s">
        <v>55</v>
      </c>
      <c r="G1720" s="1">
        <v>45138</v>
      </c>
      <c r="I1720">
        <v>48</v>
      </c>
      <c r="J1720">
        <v>356</v>
      </c>
      <c r="K1720" t="s">
        <v>53</v>
      </c>
      <c r="L1720" t="s">
        <v>54</v>
      </c>
      <c r="M1720" t="b">
        <v>0</v>
      </c>
      <c r="N1720">
        <v>480</v>
      </c>
      <c r="T1720">
        <v>480</v>
      </c>
      <c r="U1720" t="s">
        <v>1887</v>
      </c>
      <c r="X1720" t="s">
        <v>2405</v>
      </c>
      <c r="Y1720" t="b">
        <v>1</v>
      </c>
      <c r="AA1720" t="s">
        <v>53</v>
      </c>
    </row>
    <row r="1721" spans="1:27" x14ac:dyDescent="0.2">
      <c r="A1721" t="s">
        <v>1438</v>
      </c>
      <c r="B1721">
        <v>469697</v>
      </c>
      <c r="C1721">
        <v>12</v>
      </c>
      <c r="D1721" t="s">
        <v>1890</v>
      </c>
      <c r="E1721" t="s">
        <v>1891</v>
      </c>
      <c r="F1721" t="s">
        <v>76</v>
      </c>
      <c r="G1721" s="1">
        <v>44159</v>
      </c>
      <c r="I1721">
        <v>13</v>
      </c>
      <c r="K1721" t="s">
        <v>952</v>
      </c>
      <c r="L1721" t="s">
        <v>973</v>
      </c>
      <c r="M1721" t="b">
        <v>0</v>
      </c>
      <c r="O1721">
        <v>12</v>
      </c>
      <c r="T1721">
        <v>12</v>
      </c>
      <c r="U1721" t="s">
        <v>1887</v>
      </c>
      <c r="V1721" t="s">
        <v>2944</v>
      </c>
      <c r="W1721" t="s">
        <v>1997</v>
      </c>
      <c r="X1721" t="s">
        <v>1937</v>
      </c>
      <c r="Y1721" t="b">
        <v>1</v>
      </c>
      <c r="Z1721">
        <v>12</v>
      </c>
      <c r="AA1721" t="s">
        <v>976</v>
      </c>
    </row>
    <row r="1722" spans="1:27" x14ac:dyDescent="0.2">
      <c r="A1722" t="s">
        <v>1438</v>
      </c>
      <c r="B1722">
        <v>469697</v>
      </c>
      <c r="C1722">
        <v>12</v>
      </c>
      <c r="D1722" t="s">
        <v>1890</v>
      </c>
      <c r="E1722" t="s">
        <v>1891</v>
      </c>
      <c r="F1722" t="s">
        <v>76</v>
      </c>
      <c r="G1722" s="1">
        <v>44159</v>
      </c>
      <c r="I1722">
        <v>13</v>
      </c>
      <c r="K1722" t="s">
        <v>952</v>
      </c>
      <c r="L1722" t="s">
        <v>973</v>
      </c>
      <c r="M1722" t="b">
        <v>0</v>
      </c>
      <c r="O1722">
        <v>12</v>
      </c>
      <c r="T1722">
        <v>12</v>
      </c>
      <c r="U1722" t="s">
        <v>1887</v>
      </c>
      <c r="X1722" t="s">
        <v>1937</v>
      </c>
      <c r="Y1722" t="b">
        <v>1</v>
      </c>
      <c r="AA1722" t="s">
        <v>952</v>
      </c>
    </row>
    <row r="1723" spans="1:27" x14ac:dyDescent="0.2">
      <c r="A1723" t="s">
        <v>1438</v>
      </c>
      <c r="B1723">
        <v>469697</v>
      </c>
      <c r="C1723">
        <v>12</v>
      </c>
      <c r="D1723" t="s">
        <v>1890</v>
      </c>
      <c r="E1723" t="s">
        <v>1891</v>
      </c>
      <c r="F1723" t="s">
        <v>76</v>
      </c>
      <c r="G1723" s="1">
        <v>44159</v>
      </c>
      <c r="I1723">
        <v>13</v>
      </c>
      <c r="K1723" t="s">
        <v>952</v>
      </c>
      <c r="L1723" t="s">
        <v>973</v>
      </c>
      <c r="M1723" t="b">
        <v>0</v>
      </c>
      <c r="O1723">
        <v>12</v>
      </c>
      <c r="T1723">
        <v>12</v>
      </c>
      <c r="U1723" t="s">
        <v>1887</v>
      </c>
      <c r="X1723" t="s">
        <v>1898</v>
      </c>
      <c r="Y1723" t="b">
        <v>1</v>
      </c>
      <c r="AA1723" t="s">
        <v>952</v>
      </c>
    </row>
    <row r="1724" spans="1:27" x14ac:dyDescent="0.2">
      <c r="A1724" t="s">
        <v>672</v>
      </c>
      <c r="B1724">
        <v>109229</v>
      </c>
      <c r="C1724">
        <v>228</v>
      </c>
      <c r="D1724" t="s">
        <v>1890</v>
      </c>
      <c r="E1724" t="s">
        <v>1891</v>
      </c>
      <c r="F1724" t="s">
        <v>58</v>
      </c>
      <c r="G1724" s="1">
        <v>45198</v>
      </c>
      <c r="I1724">
        <v>153</v>
      </c>
      <c r="J1724">
        <v>234</v>
      </c>
      <c r="K1724" t="s">
        <v>53</v>
      </c>
      <c r="L1724" t="s">
        <v>54</v>
      </c>
      <c r="M1724" t="b">
        <v>0</v>
      </c>
      <c r="N1724">
        <v>228</v>
      </c>
      <c r="T1724">
        <v>228</v>
      </c>
      <c r="U1724" t="s">
        <v>1887</v>
      </c>
      <c r="V1724" t="s">
        <v>2945</v>
      </c>
      <c r="W1724" t="s">
        <v>2060</v>
      </c>
      <c r="X1724" t="s">
        <v>2061</v>
      </c>
      <c r="Y1724" t="b">
        <v>1</v>
      </c>
      <c r="Z1724">
        <v>169</v>
      </c>
      <c r="AA1724" t="s">
        <v>976</v>
      </c>
    </row>
    <row r="1725" spans="1:27" x14ac:dyDescent="0.2">
      <c r="A1725" t="s">
        <v>672</v>
      </c>
      <c r="B1725">
        <v>109229</v>
      </c>
      <c r="C1725">
        <v>228</v>
      </c>
      <c r="D1725" t="s">
        <v>1890</v>
      </c>
      <c r="E1725" t="s">
        <v>1891</v>
      </c>
      <c r="F1725" t="s">
        <v>58</v>
      </c>
      <c r="G1725" s="1">
        <v>45198</v>
      </c>
      <c r="I1725">
        <v>153</v>
      </c>
      <c r="J1725">
        <v>234</v>
      </c>
      <c r="K1725" t="s">
        <v>53</v>
      </c>
      <c r="L1725" t="s">
        <v>54</v>
      </c>
      <c r="M1725" t="b">
        <v>0</v>
      </c>
      <c r="N1725">
        <v>228</v>
      </c>
      <c r="T1725">
        <v>228</v>
      </c>
      <c r="U1725" t="s">
        <v>1887</v>
      </c>
      <c r="V1725" t="s">
        <v>2946</v>
      </c>
      <c r="W1725" t="s">
        <v>2060</v>
      </c>
      <c r="X1725" t="s">
        <v>2061</v>
      </c>
      <c r="Y1725" t="b">
        <v>1</v>
      </c>
      <c r="Z1725">
        <v>59</v>
      </c>
      <c r="AA1725" t="s">
        <v>976</v>
      </c>
    </row>
    <row r="1726" spans="1:27" x14ac:dyDescent="0.2">
      <c r="A1726" t="s">
        <v>672</v>
      </c>
      <c r="B1726">
        <v>109229</v>
      </c>
      <c r="C1726">
        <v>228</v>
      </c>
      <c r="D1726" t="s">
        <v>1890</v>
      </c>
      <c r="E1726" t="s">
        <v>1891</v>
      </c>
      <c r="F1726" t="s">
        <v>58</v>
      </c>
      <c r="G1726" s="1">
        <v>45198</v>
      </c>
      <c r="I1726">
        <v>153</v>
      </c>
      <c r="J1726">
        <v>234</v>
      </c>
      <c r="K1726" t="s">
        <v>53</v>
      </c>
      <c r="L1726" t="s">
        <v>54</v>
      </c>
      <c r="M1726" t="b">
        <v>0</v>
      </c>
      <c r="N1726">
        <v>228</v>
      </c>
      <c r="T1726">
        <v>228</v>
      </c>
      <c r="U1726" t="s">
        <v>1887</v>
      </c>
      <c r="X1726" t="s">
        <v>2061</v>
      </c>
      <c r="Y1726" t="b">
        <v>1</v>
      </c>
      <c r="AA1726" t="s">
        <v>53</v>
      </c>
    </row>
    <row r="1727" spans="1:27" x14ac:dyDescent="0.2">
      <c r="A1727" t="s">
        <v>658</v>
      </c>
      <c r="B1727">
        <v>127392</v>
      </c>
      <c r="C1727">
        <v>55</v>
      </c>
      <c r="D1727" t="s">
        <v>1890</v>
      </c>
      <c r="E1727" t="s">
        <v>1891</v>
      </c>
      <c r="F1727" t="s">
        <v>71</v>
      </c>
      <c r="G1727" s="1">
        <v>45755</v>
      </c>
      <c r="H1727" s="1">
        <v>45862</v>
      </c>
      <c r="J1727">
        <v>82</v>
      </c>
      <c r="K1727" t="s">
        <v>53</v>
      </c>
      <c r="L1727" t="s">
        <v>68</v>
      </c>
      <c r="M1727" t="b">
        <v>0</v>
      </c>
      <c r="P1727">
        <v>80</v>
      </c>
      <c r="T1727">
        <v>80</v>
      </c>
      <c r="U1727" t="s">
        <v>1887</v>
      </c>
      <c r="V1727" t="s">
        <v>2947</v>
      </c>
      <c r="W1727" t="s">
        <v>1928</v>
      </c>
      <c r="X1727" t="s">
        <v>1898</v>
      </c>
      <c r="Y1727" t="b">
        <v>1</v>
      </c>
      <c r="Z1727">
        <v>80</v>
      </c>
      <c r="AA1727" t="s">
        <v>976</v>
      </c>
    </row>
    <row r="1728" spans="1:27" x14ac:dyDescent="0.2">
      <c r="A1728" t="s">
        <v>658</v>
      </c>
      <c r="B1728">
        <v>127392</v>
      </c>
      <c r="C1728">
        <v>55</v>
      </c>
      <c r="D1728" t="s">
        <v>1890</v>
      </c>
      <c r="E1728" t="s">
        <v>1891</v>
      </c>
      <c r="F1728" t="s">
        <v>71</v>
      </c>
      <c r="G1728" s="1">
        <v>45755</v>
      </c>
      <c r="H1728" s="1">
        <v>45862</v>
      </c>
      <c r="J1728">
        <v>82</v>
      </c>
      <c r="K1728" t="s">
        <v>53</v>
      </c>
      <c r="L1728" t="s">
        <v>68</v>
      </c>
      <c r="M1728" t="b">
        <v>0</v>
      </c>
      <c r="P1728">
        <v>80</v>
      </c>
      <c r="T1728">
        <v>80</v>
      </c>
      <c r="U1728" t="s">
        <v>1887</v>
      </c>
      <c r="X1728" t="s">
        <v>1898</v>
      </c>
      <c r="Y1728" t="b">
        <v>1</v>
      </c>
      <c r="AA1728" t="s">
        <v>53</v>
      </c>
    </row>
    <row r="1729" spans="1:27" x14ac:dyDescent="0.2">
      <c r="A1729" t="s">
        <v>985</v>
      </c>
      <c r="B1729">
        <v>110146</v>
      </c>
      <c r="C1729">
        <v>64</v>
      </c>
      <c r="D1729" t="s">
        <v>1890</v>
      </c>
      <c r="E1729" t="s">
        <v>1891</v>
      </c>
      <c r="F1729" t="s">
        <v>71</v>
      </c>
      <c r="G1729" s="1">
        <v>45258</v>
      </c>
      <c r="I1729">
        <v>159</v>
      </c>
      <c r="K1729" t="s">
        <v>952</v>
      </c>
      <c r="L1729" t="s">
        <v>54</v>
      </c>
      <c r="M1729" t="b">
        <v>0</v>
      </c>
      <c r="N1729">
        <v>80</v>
      </c>
      <c r="T1729">
        <v>80</v>
      </c>
      <c r="U1729" t="s">
        <v>1887</v>
      </c>
      <c r="V1729" t="s">
        <v>2948</v>
      </c>
      <c r="W1729" t="s">
        <v>1990</v>
      </c>
      <c r="X1729" t="s">
        <v>1934</v>
      </c>
      <c r="Y1729" t="b">
        <v>1</v>
      </c>
      <c r="Z1729">
        <v>80</v>
      </c>
      <c r="AA1729" t="s">
        <v>976</v>
      </c>
    </row>
    <row r="1730" spans="1:27" x14ac:dyDescent="0.2">
      <c r="A1730" t="s">
        <v>985</v>
      </c>
      <c r="B1730">
        <v>110146</v>
      </c>
      <c r="C1730">
        <v>64</v>
      </c>
      <c r="D1730" t="s">
        <v>1890</v>
      </c>
      <c r="E1730" t="s">
        <v>1891</v>
      </c>
      <c r="F1730" t="s">
        <v>71</v>
      </c>
      <c r="G1730" s="1">
        <v>45258</v>
      </c>
      <c r="I1730">
        <v>159</v>
      </c>
      <c r="K1730" t="s">
        <v>952</v>
      </c>
      <c r="L1730" t="s">
        <v>54</v>
      </c>
      <c r="M1730" t="b">
        <v>0</v>
      </c>
      <c r="N1730">
        <v>80</v>
      </c>
      <c r="T1730">
        <v>80</v>
      </c>
      <c r="U1730" t="s">
        <v>1887</v>
      </c>
      <c r="V1730" t="s">
        <v>2949</v>
      </c>
      <c r="W1730" t="s">
        <v>1990</v>
      </c>
      <c r="X1730" t="s">
        <v>1934</v>
      </c>
      <c r="Y1730" t="b">
        <v>1</v>
      </c>
      <c r="AA1730" t="s">
        <v>952</v>
      </c>
    </row>
    <row r="1731" spans="1:27" x14ac:dyDescent="0.2">
      <c r="A1731" t="s">
        <v>985</v>
      </c>
      <c r="B1731">
        <v>110146</v>
      </c>
      <c r="C1731">
        <v>64</v>
      </c>
      <c r="D1731" t="s">
        <v>1890</v>
      </c>
      <c r="E1731" t="s">
        <v>1891</v>
      </c>
      <c r="F1731" t="s">
        <v>71</v>
      </c>
      <c r="G1731" s="1">
        <v>45258</v>
      </c>
      <c r="I1731">
        <v>159</v>
      </c>
      <c r="K1731" t="s">
        <v>952</v>
      </c>
      <c r="L1731" t="s">
        <v>54</v>
      </c>
      <c r="M1731" t="b">
        <v>0</v>
      </c>
      <c r="N1731">
        <v>80</v>
      </c>
      <c r="T1731">
        <v>80</v>
      </c>
      <c r="U1731" t="s">
        <v>1887</v>
      </c>
      <c r="X1731" t="s">
        <v>1962</v>
      </c>
      <c r="Y1731" t="b">
        <v>1</v>
      </c>
      <c r="AA1731" t="s">
        <v>952</v>
      </c>
    </row>
    <row r="1732" spans="1:27" x14ac:dyDescent="0.2">
      <c r="A1732" t="s">
        <v>985</v>
      </c>
      <c r="B1732">
        <v>110146</v>
      </c>
      <c r="C1732">
        <v>64</v>
      </c>
      <c r="D1732" t="s">
        <v>1890</v>
      </c>
      <c r="E1732" t="s">
        <v>1891</v>
      </c>
      <c r="F1732" t="s">
        <v>71</v>
      </c>
      <c r="G1732" s="1">
        <v>45258</v>
      </c>
      <c r="I1732">
        <v>159</v>
      </c>
      <c r="K1732" t="s">
        <v>952</v>
      </c>
      <c r="L1732" t="s">
        <v>54</v>
      </c>
      <c r="M1732" t="b">
        <v>0</v>
      </c>
      <c r="N1732">
        <v>80</v>
      </c>
      <c r="T1732">
        <v>80</v>
      </c>
      <c r="U1732" t="s">
        <v>1887</v>
      </c>
      <c r="X1732" t="s">
        <v>2280</v>
      </c>
      <c r="Y1732" t="b">
        <v>1</v>
      </c>
      <c r="AA1732" t="s">
        <v>952</v>
      </c>
    </row>
    <row r="1733" spans="1:27" x14ac:dyDescent="0.2">
      <c r="A1733" t="s">
        <v>985</v>
      </c>
      <c r="B1733">
        <v>110146</v>
      </c>
      <c r="C1733">
        <v>64</v>
      </c>
      <c r="D1733" t="s">
        <v>1890</v>
      </c>
      <c r="E1733" t="s">
        <v>1891</v>
      </c>
      <c r="F1733" t="s">
        <v>71</v>
      </c>
      <c r="G1733" s="1">
        <v>45258</v>
      </c>
      <c r="I1733">
        <v>159</v>
      </c>
      <c r="K1733" t="s">
        <v>952</v>
      </c>
      <c r="L1733" t="s">
        <v>54</v>
      </c>
      <c r="M1733" t="b">
        <v>0</v>
      </c>
      <c r="N1733">
        <v>80</v>
      </c>
      <c r="T1733">
        <v>80</v>
      </c>
      <c r="U1733" t="s">
        <v>1887</v>
      </c>
      <c r="X1733" t="s">
        <v>1934</v>
      </c>
      <c r="Y1733" t="b">
        <v>1</v>
      </c>
      <c r="AA1733" t="s">
        <v>952</v>
      </c>
    </row>
    <row r="1734" spans="1:27" x14ac:dyDescent="0.2">
      <c r="A1734" t="s">
        <v>851</v>
      </c>
      <c r="B1734">
        <v>228826</v>
      </c>
      <c r="C1734">
        <v>16</v>
      </c>
      <c r="D1734" t="s">
        <v>1890</v>
      </c>
      <c r="E1734" t="s">
        <v>1891</v>
      </c>
      <c r="F1734" t="s">
        <v>76</v>
      </c>
      <c r="G1734" s="1">
        <v>45797</v>
      </c>
      <c r="H1734" s="1">
        <v>45877</v>
      </c>
      <c r="J1734">
        <v>31</v>
      </c>
      <c r="K1734" t="s">
        <v>53</v>
      </c>
      <c r="L1734" t="s">
        <v>54</v>
      </c>
      <c r="M1734" t="b">
        <v>0</v>
      </c>
      <c r="N1734">
        <v>30</v>
      </c>
      <c r="T1734">
        <v>30</v>
      </c>
      <c r="U1734" t="s">
        <v>1887</v>
      </c>
      <c r="V1734" t="s">
        <v>2950</v>
      </c>
      <c r="W1734" t="s">
        <v>1887</v>
      </c>
      <c r="X1734" t="s">
        <v>1898</v>
      </c>
      <c r="Y1734" t="b">
        <v>1</v>
      </c>
      <c r="Z1734">
        <v>30</v>
      </c>
      <c r="AA1734" t="s">
        <v>976</v>
      </c>
    </row>
    <row r="1735" spans="1:27" x14ac:dyDescent="0.2">
      <c r="A1735" t="s">
        <v>851</v>
      </c>
      <c r="B1735">
        <v>228826</v>
      </c>
      <c r="C1735">
        <v>16</v>
      </c>
      <c r="D1735" t="s">
        <v>1890</v>
      </c>
      <c r="E1735" t="s">
        <v>1891</v>
      </c>
      <c r="F1735" t="s">
        <v>76</v>
      </c>
      <c r="G1735" s="1">
        <v>45797</v>
      </c>
      <c r="H1735" s="1">
        <v>45877</v>
      </c>
      <c r="J1735">
        <v>31</v>
      </c>
      <c r="K1735" t="s">
        <v>53</v>
      </c>
      <c r="L1735" t="s">
        <v>54</v>
      </c>
      <c r="M1735" t="b">
        <v>0</v>
      </c>
      <c r="N1735">
        <v>30</v>
      </c>
      <c r="T1735">
        <v>30</v>
      </c>
      <c r="U1735" t="s">
        <v>1887</v>
      </c>
      <c r="X1735" t="s">
        <v>1898</v>
      </c>
      <c r="Y1735" t="b">
        <v>1</v>
      </c>
      <c r="AA1735" t="s">
        <v>53</v>
      </c>
    </row>
    <row r="1736" spans="1:27" x14ac:dyDescent="0.2">
      <c r="A1736" t="s">
        <v>782</v>
      </c>
      <c r="B1736">
        <v>582952</v>
      </c>
      <c r="C1736">
        <v>101</v>
      </c>
      <c r="D1736" t="s">
        <v>1890</v>
      </c>
      <c r="E1736" t="s">
        <v>1891</v>
      </c>
      <c r="F1736" t="s">
        <v>58</v>
      </c>
      <c r="G1736" s="1">
        <v>45804</v>
      </c>
      <c r="H1736" s="1">
        <v>45877</v>
      </c>
      <c r="J1736">
        <v>129</v>
      </c>
      <c r="K1736" t="s">
        <v>53</v>
      </c>
      <c r="L1736" t="s">
        <v>54</v>
      </c>
      <c r="M1736" t="b">
        <v>0</v>
      </c>
      <c r="N1736">
        <v>125</v>
      </c>
      <c r="T1736">
        <v>125</v>
      </c>
      <c r="U1736" t="s">
        <v>1887</v>
      </c>
      <c r="V1736" t="s">
        <v>2951</v>
      </c>
      <c r="W1736" t="s">
        <v>1897</v>
      </c>
      <c r="X1736" t="s">
        <v>1898</v>
      </c>
      <c r="Y1736" t="b">
        <v>1</v>
      </c>
      <c r="Z1736">
        <v>125</v>
      </c>
      <c r="AA1736" t="s">
        <v>976</v>
      </c>
    </row>
    <row r="1737" spans="1:27" x14ac:dyDescent="0.2">
      <c r="A1737" t="s">
        <v>782</v>
      </c>
      <c r="B1737">
        <v>582952</v>
      </c>
      <c r="C1737">
        <v>101</v>
      </c>
      <c r="D1737" t="s">
        <v>1890</v>
      </c>
      <c r="E1737" t="s">
        <v>1891</v>
      </c>
      <c r="F1737" t="s">
        <v>58</v>
      </c>
      <c r="G1737" s="1">
        <v>45804</v>
      </c>
      <c r="H1737" s="1">
        <v>45877</v>
      </c>
      <c r="J1737">
        <v>129</v>
      </c>
      <c r="K1737" t="s">
        <v>53</v>
      </c>
      <c r="L1737" t="s">
        <v>54</v>
      </c>
      <c r="M1737" t="b">
        <v>0</v>
      </c>
      <c r="N1737">
        <v>125</v>
      </c>
      <c r="T1737">
        <v>125</v>
      </c>
      <c r="U1737" t="s">
        <v>1887</v>
      </c>
      <c r="X1737" t="s">
        <v>1898</v>
      </c>
      <c r="Y1737" t="b">
        <v>1</v>
      </c>
      <c r="AA1737" t="s">
        <v>53</v>
      </c>
    </row>
    <row r="1738" spans="1:27" x14ac:dyDescent="0.2">
      <c r="A1738" t="s">
        <v>703</v>
      </c>
      <c r="B1738">
        <v>465969</v>
      </c>
      <c r="C1738">
        <v>66</v>
      </c>
      <c r="D1738" t="s">
        <v>1890</v>
      </c>
      <c r="E1738" t="s">
        <v>1891</v>
      </c>
      <c r="F1738" t="s">
        <v>71</v>
      </c>
      <c r="G1738" s="1">
        <v>45755</v>
      </c>
      <c r="H1738" s="1">
        <v>45826</v>
      </c>
      <c r="I1738">
        <v>67</v>
      </c>
      <c r="J1738">
        <v>72</v>
      </c>
      <c r="K1738" t="s">
        <v>53</v>
      </c>
      <c r="L1738" t="s">
        <v>54</v>
      </c>
      <c r="M1738" t="b">
        <v>0</v>
      </c>
      <c r="N1738">
        <v>70</v>
      </c>
      <c r="T1738">
        <v>70</v>
      </c>
      <c r="U1738" t="s">
        <v>1887</v>
      </c>
      <c r="V1738" t="s">
        <v>2952</v>
      </c>
      <c r="W1738" t="s">
        <v>2100</v>
      </c>
      <c r="X1738" t="s">
        <v>1929</v>
      </c>
      <c r="Y1738" t="b">
        <v>1</v>
      </c>
      <c r="Z1738">
        <v>70</v>
      </c>
      <c r="AA1738" t="s">
        <v>976</v>
      </c>
    </row>
    <row r="1739" spans="1:27" x14ac:dyDescent="0.2">
      <c r="A1739" t="s">
        <v>703</v>
      </c>
      <c r="B1739">
        <v>465969</v>
      </c>
      <c r="C1739">
        <v>66</v>
      </c>
      <c r="D1739" t="s">
        <v>1890</v>
      </c>
      <c r="E1739" t="s">
        <v>1891</v>
      </c>
      <c r="F1739" t="s">
        <v>71</v>
      </c>
      <c r="G1739" s="1">
        <v>45755</v>
      </c>
      <c r="H1739" s="1">
        <v>45826</v>
      </c>
      <c r="I1739">
        <v>67</v>
      </c>
      <c r="J1739">
        <v>72</v>
      </c>
      <c r="K1739" t="s">
        <v>53</v>
      </c>
      <c r="L1739" t="s">
        <v>54</v>
      </c>
      <c r="M1739" t="b">
        <v>0</v>
      </c>
      <c r="N1739">
        <v>70</v>
      </c>
      <c r="T1739">
        <v>70</v>
      </c>
      <c r="U1739" t="s">
        <v>1887</v>
      </c>
      <c r="X1739" t="s">
        <v>1929</v>
      </c>
      <c r="Y1739" t="b">
        <v>1</v>
      </c>
      <c r="AA1739" t="s">
        <v>53</v>
      </c>
    </row>
    <row r="1740" spans="1:27" x14ac:dyDescent="0.2">
      <c r="A1740" t="s">
        <v>909</v>
      </c>
      <c r="B1740">
        <v>113345</v>
      </c>
      <c r="C1740">
        <v>8</v>
      </c>
      <c r="D1740" t="s">
        <v>1890</v>
      </c>
      <c r="E1740" t="s">
        <v>1891</v>
      </c>
      <c r="F1740" t="s">
        <v>76</v>
      </c>
      <c r="G1740" s="1">
        <v>45657</v>
      </c>
      <c r="I1740">
        <v>8</v>
      </c>
      <c r="J1740">
        <v>10</v>
      </c>
      <c r="K1740" t="s">
        <v>53</v>
      </c>
      <c r="L1740" t="s">
        <v>54</v>
      </c>
      <c r="M1740" t="b">
        <v>0</v>
      </c>
      <c r="N1740">
        <v>8</v>
      </c>
      <c r="T1740">
        <v>8</v>
      </c>
      <c r="U1740" t="s">
        <v>1887</v>
      </c>
      <c r="V1740" t="s">
        <v>2953</v>
      </c>
      <c r="W1740" t="s">
        <v>2174</v>
      </c>
      <c r="X1740" t="s">
        <v>2180</v>
      </c>
      <c r="Y1740" t="b">
        <v>1</v>
      </c>
      <c r="Z1740">
        <v>8</v>
      </c>
      <c r="AA1740" t="s">
        <v>976</v>
      </c>
    </row>
    <row r="1741" spans="1:27" x14ac:dyDescent="0.2">
      <c r="A1741" t="s">
        <v>909</v>
      </c>
      <c r="B1741">
        <v>113345</v>
      </c>
      <c r="C1741">
        <v>8</v>
      </c>
      <c r="D1741" t="s">
        <v>1890</v>
      </c>
      <c r="E1741" t="s">
        <v>1891</v>
      </c>
      <c r="F1741" t="s">
        <v>76</v>
      </c>
      <c r="G1741" s="1">
        <v>45657</v>
      </c>
      <c r="I1741">
        <v>8</v>
      </c>
      <c r="J1741">
        <v>10</v>
      </c>
      <c r="K1741" t="s">
        <v>53</v>
      </c>
      <c r="L1741" t="s">
        <v>54</v>
      </c>
      <c r="M1741" t="b">
        <v>0</v>
      </c>
      <c r="N1741">
        <v>8</v>
      </c>
      <c r="T1741">
        <v>8</v>
      </c>
      <c r="U1741" t="s">
        <v>1887</v>
      </c>
      <c r="X1741" t="s">
        <v>2180</v>
      </c>
      <c r="Y1741" t="b">
        <v>1</v>
      </c>
      <c r="AA1741" t="s">
        <v>952</v>
      </c>
    </row>
    <row r="1742" spans="1:27" x14ac:dyDescent="0.2">
      <c r="A1742" t="s">
        <v>909</v>
      </c>
      <c r="B1742">
        <v>113345</v>
      </c>
      <c r="C1742">
        <v>8</v>
      </c>
      <c r="D1742" t="s">
        <v>1890</v>
      </c>
      <c r="E1742" t="s">
        <v>1891</v>
      </c>
      <c r="F1742" t="s">
        <v>76</v>
      </c>
      <c r="G1742" s="1">
        <v>45657</v>
      </c>
      <c r="I1742">
        <v>8</v>
      </c>
      <c r="J1742">
        <v>10</v>
      </c>
      <c r="K1742" t="s">
        <v>53</v>
      </c>
      <c r="L1742" t="s">
        <v>54</v>
      </c>
      <c r="M1742" t="b">
        <v>0</v>
      </c>
      <c r="N1742">
        <v>8</v>
      </c>
      <c r="T1742">
        <v>8</v>
      </c>
      <c r="U1742" t="s">
        <v>1887</v>
      </c>
      <c r="X1742" t="s">
        <v>1914</v>
      </c>
      <c r="Y1742" t="b">
        <v>1</v>
      </c>
      <c r="AA1742" t="s">
        <v>53</v>
      </c>
    </row>
    <row r="1743" spans="1:27" x14ac:dyDescent="0.2">
      <c r="A1743" t="s">
        <v>1384</v>
      </c>
      <c r="B1743">
        <v>510516</v>
      </c>
      <c r="C1743">
        <v>4</v>
      </c>
      <c r="D1743" t="s">
        <v>1885</v>
      </c>
      <c r="E1743" t="s">
        <v>1886</v>
      </c>
      <c r="F1743" t="s">
        <v>76</v>
      </c>
      <c r="K1743" t="s">
        <v>976</v>
      </c>
      <c r="L1743" t="s">
        <v>963</v>
      </c>
      <c r="M1743" t="b">
        <v>0</v>
      </c>
      <c r="S1743">
        <v>1</v>
      </c>
      <c r="T1743">
        <v>1</v>
      </c>
      <c r="U1743" t="s">
        <v>1887</v>
      </c>
      <c r="V1743" t="s">
        <v>2954</v>
      </c>
      <c r="W1743" t="s">
        <v>1889</v>
      </c>
      <c r="X1743" t="s">
        <v>1887</v>
      </c>
      <c r="Y1743" t="b">
        <v>1</v>
      </c>
      <c r="Z1743">
        <v>1</v>
      </c>
      <c r="AA1743" t="s">
        <v>976</v>
      </c>
    </row>
    <row r="1744" spans="1:27" x14ac:dyDescent="0.2">
      <c r="A1744" t="s">
        <v>140</v>
      </c>
      <c r="B1744">
        <v>108490</v>
      </c>
      <c r="C1744">
        <v>1238</v>
      </c>
      <c r="D1744" t="s">
        <v>1890</v>
      </c>
      <c r="E1744" t="s">
        <v>1891</v>
      </c>
      <c r="F1744" t="s">
        <v>55</v>
      </c>
      <c r="G1744" s="1">
        <v>45473</v>
      </c>
      <c r="I1744">
        <v>2764</v>
      </c>
      <c r="J1744">
        <v>3665</v>
      </c>
      <c r="K1744" t="s">
        <v>53</v>
      </c>
      <c r="L1744" t="s">
        <v>54</v>
      </c>
      <c r="M1744" t="b">
        <v>1</v>
      </c>
      <c r="N1744">
        <v>2580</v>
      </c>
      <c r="O1744">
        <v>3178</v>
      </c>
      <c r="T1744">
        <v>5758</v>
      </c>
      <c r="U1744" t="s">
        <v>1887</v>
      </c>
      <c r="V1744" t="s">
        <v>2955</v>
      </c>
      <c r="W1744" t="s">
        <v>2217</v>
      </c>
      <c r="X1744" t="s">
        <v>1898</v>
      </c>
      <c r="Y1744" t="b">
        <v>1</v>
      </c>
      <c r="Z1744">
        <v>1200</v>
      </c>
      <c r="AA1744" t="s">
        <v>976</v>
      </c>
    </row>
    <row r="1745" spans="1:27" x14ac:dyDescent="0.2">
      <c r="A1745" t="s">
        <v>140</v>
      </c>
      <c r="B1745">
        <v>108490</v>
      </c>
      <c r="C1745">
        <v>1238</v>
      </c>
      <c r="D1745" t="s">
        <v>1890</v>
      </c>
      <c r="E1745" t="s">
        <v>1891</v>
      </c>
      <c r="F1745" t="s">
        <v>55</v>
      </c>
      <c r="G1745" s="1">
        <v>45473</v>
      </c>
      <c r="I1745">
        <v>2764</v>
      </c>
      <c r="J1745">
        <v>3665</v>
      </c>
      <c r="K1745" t="s">
        <v>53</v>
      </c>
      <c r="L1745" t="s">
        <v>54</v>
      </c>
      <c r="M1745" t="b">
        <v>1</v>
      </c>
      <c r="N1745">
        <v>2580</v>
      </c>
      <c r="O1745">
        <v>3178</v>
      </c>
      <c r="T1745">
        <v>5758</v>
      </c>
      <c r="U1745" t="s">
        <v>1887</v>
      </c>
      <c r="V1745" t="s">
        <v>2956</v>
      </c>
      <c r="W1745" t="s">
        <v>2217</v>
      </c>
      <c r="X1745" t="s">
        <v>1898</v>
      </c>
      <c r="Y1745" t="b">
        <v>1</v>
      </c>
      <c r="Z1745">
        <v>352</v>
      </c>
      <c r="AA1745" t="s">
        <v>976</v>
      </c>
    </row>
    <row r="1746" spans="1:27" x14ac:dyDescent="0.2">
      <c r="A1746" t="s">
        <v>140</v>
      </c>
      <c r="B1746">
        <v>108490</v>
      </c>
      <c r="C1746">
        <v>1238</v>
      </c>
      <c r="D1746" t="s">
        <v>1890</v>
      </c>
      <c r="E1746" t="s">
        <v>1891</v>
      </c>
      <c r="F1746" t="s">
        <v>55</v>
      </c>
      <c r="G1746" s="1">
        <v>45473</v>
      </c>
      <c r="I1746">
        <v>2764</v>
      </c>
      <c r="J1746">
        <v>3665</v>
      </c>
      <c r="K1746" t="s">
        <v>53</v>
      </c>
      <c r="L1746" t="s">
        <v>54</v>
      </c>
      <c r="M1746" t="b">
        <v>1</v>
      </c>
      <c r="N1746">
        <v>2580</v>
      </c>
      <c r="O1746">
        <v>3178</v>
      </c>
      <c r="T1746">
        <v>5758</v>
      </c>
      <c r="U1746" t="s">
        <v>1887</v>
      </c>
      <c r="V1746" t="s">
        <v>2957</v>
      </c>
      <c r="W1746" t="s">
        <v>1902</v>
      </c>
      <c r="X1746" t="s">
        <v>1903</v>
      </c>
      <c r="Y1746" t="b">
        <v>1</v>
      </c>
      <c r="Z1746">
        <v>1000</v>
      </c>
      <c r="AA1746" t="s">
        <v>976</v>
      </c>
    </row>
    <row r="1747" spans="1:27" x14ac:dyDescent="0.2">
      <c r="A1747" t="s">
        <v>140</v>
      </c>
      <c r="B1747">
        <v>108490</v>
      </c>
      <c r="C1747">
        <v>1238</v>
      </c>
      <c r="D1747" t="s">
        <v>1890</v>
      </c>
      <c r="E1747" t="s">
        <v>1891</v>
      </c>
      <c r="F1747" t="s">
        <v>55</v>
      </c>
      <c r="G1747" s="1">
        <v>45473</v>
      </c>
      <c r="I1747">
        <v>2764</v>
      </c>
      <c r="J1747">
        <v>3665</v>
      </c>
      <c r="K1747" t="s">
        <v>53</v>
      </c>
      <c r="L1747" t="s">
        <v>54</v>
      </c>
      <c r="M1747" t="b">
        <v>1</v>
      </c>
      <c r="N1747">
        <v>2580</v>
      </c>
      <c r="O1747">
        <v>3178</v>
      </c>
      <c r="T1747">
        <v>5758</v>
      </c>
      <c r="U1747" t="s">
        <v>1887</v>
      </c>
      <c r="V1747" t="s">
        <v>2958</v>
      </c>
      <c r="W1747" t="s">
        <v>1902</v>
      </c>
      <c r="X1747" t="s">
        <v>1903</v>
      </c>
      <c r="Y1747" t="b">
        <v>1</v>
      </c>
      <c r="Z1747">
        <v>86</v>
      </c>
      <c r="AA1747" t="s">
        <v>976</v>
      </c>
    </row>
    <row r="1748" spans="1:27" x14ac:dyDescent="0.2">
      <c r="A1748" t="s">
        <v>140</v>
      </c>
      <c r="B1748">
        <v>108490</v>
      </c>
      <c r="C1748">
        <v>1238</v>
      </c>
      <c r="D1748" t="s">
        <v>1890</v>
      </c>
      <c r="E1748" t="s">
        <v>1891</v>
      </c>
      <c r="F1748" t="s">
        <v>55</v>
      </c>
      <c r="G1748" s="1">
        <v>45473</v>
      </c>
      <c r="I1748">
        <v>2764</v>
      </c>
      <c r="J1748">
        <v>3665</v>
      </c>
      <c r="K1748" t="s">
        <v>53</v>
      </c>
      <c r="L1748" t="s">
        <v>54</v>
      </c>
      <c r="M1748" t="b">
        <v>1</v>
      </c>
      <c r="N1748">
        <v>2580</v>
      </c>
      <c r="O1748">
        <v>3178</v>
      </c>
      <c r="T1748">
        <v>5758</v>
      </c>
      <c r="U1748" t="s">
        <v>1887</v>
      </c>
      <c r="V1748" t="s">
        <v>2959</v>
      </c>
      <c r="W1748" t="s">
        <v>1902</v>
      </c>
      <c r="X1748" t="s">
        <v>1903</v>
      </c>
      <c r="Y1748" t="b">
        <v>1</v>
      </c>
      <c r="Z1748">
        <v>540</v>
      </c>
      <c r="AA1748" t="s">
        <v>976</v>
      </c>
    </row>
    <row r="1749" spans="1:27" x14ac:dyDescent="0.2">
      <c r="A1749" t="s">
        <v>140</v>
      </c>
      <c r="B1749">
        <v>108490</v>
      </c>
      <c r="C1749">
        <v>1238</v>
      </c>
      <c r="D1749" t="s">
        <v>1890</v>
      </c>
      <c r="E1749" t="s">
        <v>1891</v>
      </c>
      <c r="F1749" t="s">
        <v>55</v>
      </c>
      <c r="G1749" s="1">
        <v>45473</v>
      </c>
      <c r="I1749">
        <v>2764</v>
      </c>
      <c r="J1749">
        <v>3665</v>
      </c>
      <c r="K1749" t="s">
        <v>53</v>
      </c>
      <c r="L1749" t="s">
        <v>54</v>
      </c>
      <c r="M1749" t="b">
        <v>1</v>
      </c>
      <c r="N1749">
        <v>2580</v>
      </c>
      <c r="O1749">
        <v>3178</v>
      </c>
      <c r="T1749">
        <v>5758</v>
      </c>
      <c r="U1749" t="s">
        <v>1887</v>
      </c>
      <c r="V1749" t="s">
        <v>2960</v>
      </c>
      <c r="W1749" t="s">
        <v>2104</v>
      </c>
      <c r="X1749" t="s">
        <v>2241</v>
      </c>
      <c r="Y1749" t="b">
        <v>1</v>
      </c>
      <c r="Z1749">
        <v>780</v>
      </c>
      <c r="AA1749" t="s">
        <v>976</v>
      </c>
    </row>
    <row r="1750" spans="1:27" x14ac:dyDescent="0.2">
      <c r="A1750" t="s">
        <v>140</v>
      </c>
      <c r="B1750">
        <v>108490</v>
      </c>
      <c r="C1750">
        <v>1238</v>
      </c>
      <c r="D1750" t="s">
        <v>1890</v>
      </c>
      <c r="E1750" t="s">
        <v>1891</v>
      </c>
      <c r="F1750" t="s">
        <v>55</v>
      </c>
      <c r="G1750" s="1">
        <v>45473</v>
      </c>
      <c r="I1750">
        <v>2764</v>
      </c>
      <c r="J1750">
        <v>3665</v>
      </c>
      <c r="K1750" t="s">
        <v>53</v>
      </c>
      <c r="L1750" t="s">
        <v>54</v>
      </c>
      <c r="M1750" t="b">
        <v>1</v>
      </c>
      <c r="N1750">
        <v>2580</v>
      </c>
      <c r="O1750">
        <v>3178</v>
      </c>
      <c r="T1750">
        <v>5758</v>
      </c>
      <c r="U1750" t="s">
        <v>1887</v>
      </c>
      <c r="V1750" t="s">
        <v>2961</v>
      </c>
      <c r="W1750" t="s">
        <v>2104</v>
      </c>
      <c r="X1750" t="s">
        <v>2241</v>
      </c>
      <c r="Y1750" t="b">
        <v>1</v>
      </c>
      <c r="Z1750">
        <v>1800</v>
      </c>
      <c r="AA1750" t="s">
        <v>976</v>
      </c>
    </row>
    <row r="1751" spans="1:27" x14ac:dyDescent="0.2">
      <c r="A1751" t="s">
        <v>140</v>
      </c>
      <c r="B1751">
        <v>108490</v>
      </c>
      <c r="C1751">
        <v>1238</v>
      </c>
      <c r="D1751" t="s">
        <v>1890</v>
      </c>
      <c r="E1751" t="s">
        <v>1891</v>
      </c>
      <c r="F1751" t="s">
        <v>55</v>
      </c>
      <c r="G1751" s="1">
        <v>45473</v>
      </c>
      <c r="I1751">
        <v>2764</v>
      </c>
      <c r="J1751">
        <v>3665</v>
      </c>
      <c r="K1751" t="s">
        <v>53</v>
      </c>
      <c r="L1751" t="s">
        <v>54</v>
      </c>
      <c r="M1751" t="b">
        <v>1</v>
      </c>
      <c r="N1751">
        <v>2580</v>
      </c>
      <c r="O1751">
        <v>3178</v>
      </c>
      <c r="T1751">
        <v>5758</v>
      </c>
      <c r="U1751" t="s">
        <v>1887</v>
      </c>
      <c r="X1751" t="s">
        <v>1903</v>
      </c>
      <c r="Y1751" t="b">
        <v>1</v>
      </c>
      <c r="AA1751" t="s">
        <v>952</v>
      </c>
    </row>
    <row r="1752" spans="1:27" x14ac:dyDescent="0.2">
      <c r="A1752" t="s">
        <v>140</v>
      </c>
      <c r="B1752">
        <v>108490</v>
      </c>
      <c r="C1752">
        <v>1238</v>
      </c>
      <c r="D1752" t="s">
        <v>1890</v>
      </c>
      <c r="E1752" t="s">
        <v>1891</v>
      </c>
      <c r="F1752" t="s">
        <v>55</v>
      </c>
      <c r="G1752" s="1">
        <v>45473</v>
      </c>
      <c r="I1752">
        <v>2764</v>
      </c>
      <c r="J1752">
        <v>3665</v>
      </c>
      <c r="K1752" t="s">
        <v>53</v>
      </c>
      <c r="L1752" t="s">
        <v>54</v>
      </c>
      <c r="M1752" t="b">
        <v>1</v>
      </c>
      <c r="N1752">
        <v>2580</v>
      </c>
      <c r="O1752">
        <v>3178</v>
      </c>
      <c r="T1752">
        <v>5758</v>
      </c>
      <c r="U1752" t="s">
        <v>1887</v>
      </c>
      <c r="X1752" t="s">
        <v>1898</v>
      </c>
      <c r="Y1752" t="b">
        <v>1</v>
      </c>
      <c r="AA1752" t="s">
        <v>952</v>
      </c>
    </row>
    <row r="1753" spans="1:27" x14ac:dyDescent="0.2">
      <c r="A1753" t="s">
        <v>140</v>
      </c>
      <c r="B1753">
        <v>108490</v>
      </c>
      <c r="C1753">
        <v>1238</v>
      </c>
      <c r="D1753" t="s">
        <v>1890</v>
      </c>
      <c r="E1753" t="s">
        <v>1891</v>
      </c>
      <c r="F1753" t="s">
        <v>55</v>
      </c>
      <c r="G1753" s="1">
        <v>45473</v>
      </c>
      <c r="I1753">
        <v>2764</v>
      </c>
      <c r="J1753">
        <v>3665</v>
      </c>
      <c r="K1753" t="s">
        <v>53</v>
      </c>
      <c r="L1753" t="s">
        <v>54</v>
      </c>
      <c r="M1753" t="b">
        <v>1</v>
      </c>
      <c r="N1753">
        <v>2580</v>
      </c>
      <c r="O1753">
        <v>3178</v>
      </c>
      <c r="T1753">
        <v>5758</v>
      </c>
      <c r="U1753" t="s">
        <v>1887</v>
      </c>
      <c r="X1753" t="s">
        <v>2241</v>
      </c>
      <c r="Y1753" t="b">
        <v>1</v>
      </c>
      <c r="AA1753" t="s">
        <v>53</v>
      </c>
    </row>
    <row r="1754" spans="1:27" x14ac:dyDescent="0.2">
      <c r="A1754" t="s">
        <v>381</v>
      </c>
      <c r="B1754">
        <v>315562</v>
      </c>
      <c r="C1754">
        <v>17</v>
      </c>
      <c r="D1754" t="s">
        <v>1890</v>
      </c>
      <c r="E1754" t="s">
        <v>1891</v>
      </c>
      <c r="F1754" t="s">
        <v>76</v>
      </c>
      <c r="G1754" s="1">
        <v>45797</v>
      </c>
      <c r="H1754" s="1">
        <v>45922</v>
      </c>
      <c r="J1754">
        <v>22</v>
      </c>
      <c r="K1754" t="s">
        <v>53</v>
      </c>
      <c r="L1754" t="s">
        <v>54</v>
      </c>
      <c r="M1754" t="b">
        <v>0</v>
      </c>
      <c r="N1754">
        <v>22</v>
      </c>
      <c r="T1754">
        <v>22</v>
      </c>
      <c r="U1754" t="s">
        <v>1887</v>
      </c>
      <c r="V1754" t="s">
        <v>2962</v>
      </c>
      <c r="W1754" t="s">
        <v>1887</v>
      </c>
      <c r="X1754" t="s">
        <v>1987</v>
      </c>
      <c r="Y1754" t="b">
        <v>1</v>
      </c>
      <c r="Z1754">
        <v>22</v>
      </c>
      <c r="AA1754" t="s">
        <v>976</v>
      </c>
    </row>
    <row r="1755" spans="1:27" x14ac:dyDescent="0.2">
      <c r="A1755" t="s">
        <v>381</v>
      </c>
      <c r="B1755">
        <v>315562</v>
      </c>
      <c r="C1755">
        <v>17</v>
      </c>
      <c r="D1755" t="s">
        <v>1890</v>
      </c>
      <c r="E1755" t="s">
        <v>1891</v>
      </c>
      <c r="F1755" t="s">
        <v>76</v>
      </c>
      <c r="G1755" s="1">
        <v>45797</v>
      </c>
      <c r="H1755" s="1">
        <v>45922</v>
      </c>
      <c r="J1755">
        <v>22</v>
      </c>
      <c r="K1755" t="s">
        <v>53</v>
      </c>
      <c r="L1755" t="s">
        <v>54</v>
      </c>
      <c r="M1755" t="b">
        <v>0</v>
      </c>
      <c r="N1755">
        <v>22</v>
      </c>
      <c r="T1755">
        <v>22</v>
      </c>
      <c r="U1755" t="s">
        <v>1887</v>
      </c>
      <c r="X1755" t="s">
        <v>1987</v>
      </c>
      <c r="Y1755" t="b">
        <v>1</v>
      </c>
      <c r="AA1755" t="s">
        <v>53</v>
      </c>
    </row>
    <row r="1756" spans="1:27" x14ac:dyDescent="0.2">
      <c r="A1756" t="s">
        <v>1443</v>
      </c>
      <c r="B1756">
        <v>466624</v>
      </c>
      <c r="C1756">
        <v>102</v>
      </c>
      <c r="D1756" t="s">
        <v>1890</v>
      </c>
      <c r="E1756" t="s">
        <v>1891</v>
      </c>
      <c r="F1756" t="s">
        <v>58</v>
      </c>
      <c r="G1756" s="1">
        <v>44140</v>
      </c>
      <c r="I1756">
        <v>76</v>
      </c>
      <c r="K1756" t="s">
        <v>952</v>
      </c>
      <c r="L1756" t="s">
        <v>973</v>
      </c>
      <c r="M1756" t="b">
        <v>0</v>
      </c>
      <c r="O1756">
        <v>50</v>
      </c>
      <c r="T1756">
        <v>50</v>
      </c>
      <c r="U1756" t="s">
        <v>1887</v>
      </c>
      <c r="V1756" t="s">
        <v>2963</v>
      </c>
      <c r="W1756" t="s">
        <v>1912</v>
      </c>
      <c r="X1756" t="s">
        <v>1937</v>
      </c>
      <c r="Y1756" t="b">
        <v>1</v>
      </c>
      <c r="Z1756">
        <v>50</v>
      </c>
      <c r="AA1756" t="s">
        <v>976</v>
      </c>
    </row>
    <row r="1757" spans="1:27" x14ac:dyDescent="0.2">
      <c r="A1757" t="s">
        <v>1443</v>
      </c>
      <c r="B1757">
        <v>466624</v>
      </c>
      <c r="C1757">
        <v>102</v>
      </c>
      <c r="D1757" t="s">
        <v>1890</v>
      </c>
      <c r="E1757" t="s">
        <v>1891</v>
      </c>
      <c r="F1757" t="s">
        <v>58</v>
      </c>
      <c r="G1757" s="1">
        <v>44140</v>
      </c>
      <c r="I1757">
        <v>76</v>
      </c>
      <c r="K1757" t="s">
        <v>952</v>
      </c>
      <c r="L1757" t="s">
        <v>973</v>
      </c>
      <c r="M1757" t="b">
        <v>0</v>
      </c>
      <c r="O1757">
        <v>50</v>
      </c>
      <c r="T1757">
        <v>50</v>
      </c>
      <c r="U1757" t="s">
        <v>1887</v>
      </c>
      <c r="X1757" t="s">
        <v>1937</v>
      </c>
      <c r="Y1757" t="b">
        <v>1</v>
      </c>
      <c r="AA1757" t="s">
        <v>952</v>
      </c>
    </row>
    <row r="1758" spans="1:27" x14ac:dyDescent="0.2">
      <c r="A1758" t="s">
        <v>1443</v>
      </c>
      <c r="B1758">
        <v>466624</v>
      </c>
      <c r="C1758">
        <v>102</v>
      </c>
      <c r="D1758" t="s">
        <v>1890</v>
      </c>
      <c r="E1758" t="s">
        <v>1891</v>
      </c>
      <c r="F1758" t="s">
        <v>58</v>
      </c>
      <c r="G1758" s="1">
        <v>44140</v>
      </c>
      <c r="I1758">
        <v>76</v>
      </c>
      <c r="K1758" t="s">
        <v>952</v>
      </c>
      <c r="L1758" t="s">
        <v>973</v>
      </c>
      <c r="M1758" t="b">
        <v>0</v>
      </c>
      <c r="O1758">
        <v>50</v>
      </c>
      <c r="T1758">
        <v>50</v>
      </c>
      <c r="U1758" t="s">
        <v>1887</v>
      </c>
      <c r="X1758" t="s">
        <v>1938</v>
      </c>
      <c r="Y1758" t="b">
        <v>1</v>
      </c>
      <c r="AA1758" t="s">
        <v>952</v>
      </c>
    </row>
    <row r="1759" spans="1:27" x14ac:dyDescent="0.2">
      <c r="A1759" t="s">
        <v>229</v>
      </c>
      <c r="B1759">
        <v>466244</v>
      </c>
      <c r="C1759">
        <v>26</v>
      </c>
      <c r="D1759" t="s">
        <v>1890</v>
      </c>
      <c r="E1759" t="s">
        <v>1891</v>
      </c>
      <c r="F1759" t="s">
        <v>76</v>
      </c>
      <c r="G1759" s="1">
        <v>45835</v>
      </c>
      <c r="I1759">
        <v>13</v>
      </c>
      <c r="J1759">
        <v>15</v>
      </c>
      <c r="K1759" t="s">
        <v>53</v>
      </c>
      <c r="L1759" t="s">
        <v>68</v>
      </c>
      <c r="M1759" t="b">
        <v>0</v>
      </c>
      <c r="P1759">
        <v>28</v>
      </c>
      <c r="T1759">
        <v>28</v>
      </c>
      <c r="U1759" t="s">
        <v>1887</v>
      </c>
      <c r="V1759" t="s">
        <v>2964</v>
      </c>
      <c r="W1759" t="s">
        <v>1897</v>
      </c>
      <c r="X1759" t="s">
        <v>1898</v>
      </c>
      <c r="Y1759" t="b">
        <v>1</v>
      </c>
      <c r="Z1759">
        <v>15</v>
      </c>
      <c r="AA1759" t="s">
        <v>976</v>
      </c>
    </row>
    <row r="1760" spans="1:27" x14ac:dyDescent="0.2">
      <c r="A1760" t="s">
        <v>229</v>
      </c>
      <c r="B1760">
        <v>466244</v>
      </c>
      <c r="C1760">
        <v>26</v>
      </c>
      <c r="D1760" t="s">
        <v>1890</v>
      </c>
      <c r="E1760" t="s">
        <v>1891</v>
      </c>
      <c r="F1760" t="s">
        <v>76</v>
      </c>
      <c r="G1760" s="1">
        <v>45835</v>
      </c>
      <c r="I1760">
        <v>13</v>
      </c>
      <c r="J1760">
        <v>15</v>
      </c>
      <c r="K1760" t="s">
        <v>53</v>
      </c>
      <c r="L1760" t="s">
        <v>68</v>
      </c>
      <c r="M1760" t="b">
        <v>0</v>
      </c>
      <c r="P1760">
        <v>28</v>
      </c>
      <c r="T1760">
        <v>28</v>
      </c>
      <c r="U1760" t="s">
        <v>1887</v>
      </c>
      <c r="V1760" t="s">
        <v>2965</v>
      </c>
      <c r="W1760" t="s">
        <v>1897</v>
      </c>
      <c r="X1760" t="s">
        <v>1898</v>
      </c>
      <c r="Y1760" t="b">
        <v>1</v>
      </c>
      <c r="Z1760">
        <v>13</v>
      </c>
      <c r="AA1760" t="s">
        <v>976</v>
      </c>
    </row>
    <row r="1761" spans="1:27" x14ac:dyDescent="0.2">
      <c r="A1761" t="s">
        <v>229</v>
      </c>
      <c r="B1761">
        <v>466244</v>
      </c>
      <c r="C1761">
        <v>26</v>
      </c>
      <c r="D1761" t="s">
        <v>1890</v>
      </c>
      <c r="E1761" t="s">
        <v>1891</v>
      </c>
      <c r="F1761" t="s">
        <v>76</v>
      </c>
      <c r="G1761" s="1">
        <v>45835</v>
      </c>
      <c r="I1761">
        <v>13</v>
      </c>
      <c r="J1761">
        <v>15</v>
      </c>
      <c r="K1761" t="s">
        <v>53</v>
      </c>
      <c r="L1761" t="s">
        <v>68</v>
      </c>
      <c r="M1761" t="b">
        <v>0</v>
      </c>
      <c r="P1761">
        <v>28</v>
      </c>
      <c r="T1761">
        <v>28</v>
      </c>
      <c r="U1761" t="s">
        <v>1887</v>
      </c>
      <c r="X1761" t="s">
        <v>1898</v>
      </c>
      <c r="Y1761" t="b">
        <v>1</v>
      </c>
      <c r="AA1761" t="s">
        <v>53</v>
      </c>
    </row>
    <row r="1762" spans="1:27" x14ac:dyDescent="0.2">
      <c r="A1762" t="s">
        <v>1010</v>
      </c>
      <c r="B1762">
        <v>110659</v>
      </c>
      <c r="C1762">
        <v>101</v>
      </c>
      <c r="D1762" t="s">
        <v>1890</v>
      </c>
      <c r="E1762" t="s">
        <v>1891</v>
      </c>
      <c r="F1762" t="s">
        <v>58</v>
      </c>
      <c r="G1762" s="1">
        <v>45275</v>
      </c>
      <c r="I1762">
        <v>77</v>
      </c>
      <c r="K1762" t="s">
        <v>952</v>
      </c>
      <c r="L1762" t="s">
        <v>54</v>
      </c>
      <c r="M1762" t="b">
        <v>0</v>
      </c>
      <c r="N1762">
        <v>119</v>
      </c>
      <c r="T1762">
        <v>119</v>
      </c>
      <c r="U1762" t="s">
        <v>1887</v>
      </c>
      <c r="V1762" t="s">
        <v>2966</v>
      </c>
      <c r="W1762" t="s">
        <v>2967</v>
      </c>
      <c r="X1762" t="s">
        <v>2968</v>
      </c>
      <c r="Y1762" t="b">
        <v>1</v>
      </c>
      <c r="Z1762">
        <v>99</v>
      </c>
      <c r="AA1762" t="s">
        <v>976</v>
      </c>
    </row>
    <row r="1763" spans="1:27" x14ac:dyDescent="0.2">
      <c r="A1763" t="s">
        <v>1010</v>
      </c>
      <c r="B1763">
        <v>110659</v>
      </c>
      <c r="C1763">
        <v>101</v>
      </c>
      <c r="D1763" t="s">
        <v>1890</v>
      </c>
      <c r="E1763" t="s">
        <v>1891</v>
      </c>
      <c r="F1763" t="s">
        <v>58</v>
      </c>
      <c r="G1763" s="1">
        <v>45275</v>
      </c>
      <c r="I1763">
        <v>77</v>
      </c>
      <c r="K1763" t="s">
        <v>952</v>
      </c>
      <c r="L1763" t="s">
        <v>54</v>
      </c>
      <c r="M1763" t="b">
        <v>0</v>
      </c>
      <c r="N1763">
        <v>119</v>
      </c>
      <c r="T1763">
        <v>119</v>
      </c>
      <c r="U1763" t="s">
        <v>1887</v>
      </c>
      <c r="V1763" t="s">
        <v>2969</v>
      </c>
      <c r="W1763" t="s">
        <v>1940</v>
      </c>
      <c r="X1763" t="s">
        <v>2968</v>
      </c>
      <c r="Y1763" t="b">
        <v>1</v>
      </c>
      <c r="Z1763">
        <v>20</v>
      </c>
      <c r="AA1763" t="s">
        <v>976</v>
      </c>
    </row>
    <row r="1764" spans="1:27" x14ac:dyDescent="0.2">
      <c r="A1764" t="s">
        <v>1010</v>
      </c>
      <c r="B1764">
        <v>110659</v>
      </c>
      <c r="C1764">
        <v>101</v>
      </c>
      <c r="D1764" t="s">
        <v>1890</v>
      </c>
      <c r="E1764" t="s">
        <v>1891</v>
      </c>
      <c r="F1764" t="s">
        <v>58</v>
      </c>
      <c r="G1764" s="1">
        <v>45275</v>
      </c>
      <c r="I1764">
        <v>77</v>
      </c>
      <c r="K1764" t="s">
        <v>952</v>
      </c>
      <c r="L1764" t="s">
        <v>54</v>
      </c>
      <c r="M1764" t="b">
        <v>0</v>
      </c>
      <c r="N1764">
        <v>119</v>
      </c>
      <c r="T1764">
        <v>119</v>
      </c>
      <c r="U1764" t="s">
        <v>1887</v>
      </c>
      <c r="X1764" t="s">
        <v>2968</v>
      </c>
      <c r="Y1764" t="b">
        <v>1</v>
      </c>
      <c r="AA1764" t="s">
        <v>952</v>
      </c>
    </row>
    <row r="1765" spans="1:27" x14ac:dyDescent="0.2">
      <c r="A1765" t="s">
        <v>539</v>
      </c>
      <c r="B1765">
        <v>113149</v>
      </c>
      <c r="C1765">
        <v>13</v>
      </c>
      <c r="D1765" t="s">
        <v>1890</v>
      </c>
      <c r="E1765" t="s">
        <v>1891</v>
      </c>
      <c r="F1765" t="s">
        <v>76</v>
      </c>
      <c r="G1765" s="1">
        <v>45699</v>
      </c>
      <c r="J1765">
        <v>6</v>
      </c>
      <c r="K1765" t="s">
        <v>53</v>
      </c>
      <c r="L1765" t="s">
        <v>68</v>
      </c>
      <c r="M1765" t="b">
        <v>0</v>
      </c>
      <c r="P1765">
        <v>6</v>
      </c>
      <c r="T1765">
        <v>6</v>
      </c>
      <c r="U1765" t="s">
        <v>1887</v>
      </c>
      <c r="V1765" t="s">
        <v>2970</v>
      </c>
      <c r="W1765" t="s">
        <v>2007</v>
      </c>
      <c r="X1765" t="s">
        <v>2106</v>
      </c>
      <c r="Y1765" t="b">
        <v>1</v>
      </c>
      <c r="Z1765">
        <v>6</v>
      </c>
      <c r="AA1765" t="s">
        <v>976</v>
      </c>
    </row>
    <row r="1766" spans="1:27" x14ac:dyDescent="0.2">
      <c r="A1766" t="s">
        <v>539</v>
      </c>
      <c r="B1766">
        <v>113149</v>
      </c>
      <c r="C1766">
        <v>13</v>
      </c>
      <c r="D1766" t="s">
        <v>1890</v>
      </c>
      <c r="E1766" t="s">
        <v>1891</v>
      </c>
      <c r="F1766" t="s">
        <v>76</v>
      </c>
      <c r="G1766" s="1">
        <v>45699</v>
      </c>
      <c r="J1766">
        <v>6</v>
      </c>
      <c r="K1766" t="s">
        <v>53</v>
      </c>
      <c r="L1766" t="s">
        <v>68</v>
      </c>
      <c r="M1766" t="b">
        <v>0</v>
      </c>
      <c r="P1766">
        <v>6</v>
      </c>
      <c r="T1766">
        <v>6</v>
      </c>
      <c r="U1766" t="s">
        <v>1887</v>
      </c>
      <c r="X1766" t="s">
        <v>2106</v>
      </c>
      <c r="Y1766" t="b">
        <v>1</v>
      </c>
      <c r="AA1766" t="s">
        <v>53</v>
      </c>
    </row>
    <row r="1767" spans="1:27" x14ac:dyDescent="0.2">
      <c r="A1767" t="s">
        <v>296</v>
      </c>
      <c r="B1767">
        <v>109414</v>
      </c>
      <c r="C1767">
        <v>402</v>
      </c>
      <c r="D1767" t="s">
        <v>1890</v>
      </c>
      <c r="E1767" t="s">
        <v>1891</v>
      </c>
      <c r="F1767" t="s">
        <v>58</v>
      </c>
      <c r="G1767" s="1">
        <v>45639</v>
      </c>
      <c r="H1767" s="1">
        <v>45873</v>
      </c>
      <c r="I1767">
        <v>299</v>
      </c>
      <c r="J1767">
        <v>299</v>
      </c>
      <c r="K1767" t="s">
        <v>53</v>
      </c>
      <c r="L1767" t="s">
        <v>54</v>
      </c>
      <c r="M1767" t="b">
        <v>1</v>
      </c>
      <c r="N1767">
        <v>291</v>
      </c>
      <c r="O1767">
        <v>80</v>
      </c>
      <c r="T1767">
        <v>371</v>
      </c>
      <c r="U1767" t="s">
        <v>1887</v>
      </c>
      <c r="V1767" t="s">
        <v>2971</v>
      </c>
      <c r="W1767" t="s">
        <v>1902</v>
      </c>
      <c r="X1767" t="s">
        <v>1919</v>
      </c>
      <c r="Y1767" t="b">
        <v>1</v>
      </c>
      <c r="Z1767">
        <v>66</v>
      </c>
      <c r="AA1767" t="s">
        <v>976</v>
      </c>
    </row>
    <row r="1768" spans="1:27" x14ac:dyDescent="0.2">
      <c r="A1768" t="s">
        <v>296</v>
      </c>
      <c r="B1768">
        <v>109414</v>
      </c>
      <c r="C1768">
        <v>402</v>
      </c>
      <c r="D1768" t="s">
        <v>1890</v>
      </c>
      <c r="E1768" t="s">
        <v>1891</v>
      </c>
      <c r="F1768" t="s">
        <v>58</v>
      </c>
      <c r="G1768" s="1">
        <v>45639</v>
      </c>
      <c r="H1768" s="1">
        <v>45873</v>
      </c>
      <c r="I1768">
        <v>299</v>
      </c>
      <c r="J1768">
        <v>299</v>
      </c>
      <c r="K1768" t="s">
        <v>53</v>
      </c>
      <c r="L1768" t="s">
        <v>54</v>
      </c>
      <c r="M1768" t="b">
        <v>1</v>
      </c>
      <c r="N1768">
        <v>291</v>
      </c>
      <c r="O1768">
        <v>80</v>
      </c>
      <c r="T1768">
        <v>371</v>
      </c>
      <c r="U1768" t="s">
        <v>1887</v>
      </c>
      <c r="V1768" t="s">
        <v>2972</v>
      </c>
      <c r="W1768" t="s">
        <v>1902</v>
      </c>
      <c r="X1768" t="s">
        <v>1919</v>
      </c>
      <c r="Y1768" t="b">
        <v>1</v>
      </c>
      <c r="Z1768">
        <v>14</v>
      </c>
      <c r="AA1768" t="s">
        <v>976</v>
      </c>
    </row>
    <row r="1769" spans="1:27" x14ac:dyDescent="0.2">
      <c r="A1769" t="s">
        <v>296</v>
      </c>
      <c r="B1769">
        <v>109414</v>
      </c>
      <c r="C1769">
        <v>402</v>
      </c>
      <c r="D1769" t="s">
        <v>1890</v>
      </c>
      <c r="E1769" t="s">
        <v>1891</v>
      </c>
      <c r="F1769" t="s">
        <v>58</v>
      </c>
      <c r="G1769" s="1">
        <v>45639</v>
      </c>
      <c r="H1769" s="1">
        <v>45873</v>
      </c>
      <c r="I1769">
        <v>299</v>
      </c>
      <c r="J1769">
        <v>299</v>
      </c>
      <c r="K1769" t="s">
        <v>53</v>
      </c>
      <c r="L1769" t="s">
        <v>54</v>
      </c>
      <c r="M1769" t="b">
        <v>1</v>
      </c>
      <c r="N1769">
        <v>291</v>
      </c>
      <c r="O1769">
        <v>80</v>
      </c>
      <c r="T1769">
        <v>371</v>
      </c>
      <c r="U1769" t="s">
        <v>1887</v>
      </c>
      <c r="V1769" t="s">
        <v>2973</v>
      </c>
      <c r="W1769" t="s">
        <v>1897</v>
      </c>
      <c r="X1769" t="s">
        <v>2000</v>
      </c>
      <c r="Y1769" t="b">
        <v>1</v>
      </c>
      <c r="Z1769">
        <v>205</v>
      </c>
      <c r="AA1769" t="s">
        <v>976</v>
      </c>
    </row>
    <row r="1770" spans="1:27" x14ac:dyDescent="0.2">
      <c r="A1770" t="s">
        <v>296</v>
      </c>
      <c r="B1770">
        <v>109414</v>
      </c>
      <c r="C1770">
        <v>402</v>
      </c>
      <c r="D1770" t="s">
        <v>1890</v>
      </c>
      <c r="E1770" t="s">
        <v>1891</v>
      </c>
      <c r="F1770" t="s">
        <v>58</v>
      </c>
      <c r="G1770" s="1">
        <v>45639</v>
      </c>
      <c r="H1770" s="1">
        <v>45873</v>
      </c>
      <c r="I1770">
        <v>299</v>
      </c>
      <c r="J1770">
        <v>299</v>
      </c>
      <c r="K1770" t="s">
        <v>53</v>
      </c>
      <c r="L1770" t="s">
        <v>54</v>
      </c>
      <c r="M1770" t="b">
        <v>1</v>
      </c>
      <c r="N1770">
        <v>291</v>
      </c>
      <c r="O1770">
        <v>80</v>
      </c>
      <c r="T1770">
        <v>371</v>
      </c>
      <c r="U1770" t="s">
        <v>1887</v>
      </c>
      <c r="V1770" t="s">
        <v>2974</v>
      </c>
      <c r="W1770" t="s">
        <v>1897</v>
      </c>
      <c r="X1770" t="s">
        <v>2000</v>
      </c>
      <c r="Y1770" t="b">
        <v>1</v>
      </c>
      <c r="Z1770">
        <v>86</v>
      </c>
      <c r="AA1770" t="s">
        <v>976</v>
      </c>
    </row>
    <row r="1771" spans="1:27" x14ac:dyDescent="0.2">
      <c r="A1771" t="s">
        <v>296</v>
      </c>
      <c r="B1771">
        <v>109414</v>
      </c>
      <c r="C1771">
        <v>402</v>
      </c>
      <c r="D1771" t="s">
        <v>1890</v>
      </c>
      <c r="E1771" t="s">
        <v>1891</v>
      </c>
      <c r="F1771" t="s">
        <v>58</v>
      </c>
      <c r="G1771" s="1">
        <v>45639</v>
      </c>
      <c r="H1771" s="1">
        <v>45873</v>
      </c>
      <c r="I1771">
        <v>299</v>
      </c>
      <c r="J1771">
        <v>299</v>
      </c>
      <c r="K1771" t="s">
        <v>53</v>
      </c>
      <c r="L1771" t="s">
        <v>54</v>
      </c>
      <c r="M1771" t="b">
        <v>1</v>
      </c>
      <c r="N1771">
        <v>291</v>
      </c>
      <c r="O1771">
        <v>80</v>
      </c>
      <c r="T1771">
        <v>371</v>
      </c>
      <c r="U1771" t="s">
        <v>1887</v>
      </c>
      <c r="X1771" t="s">
        <v>1919</v>
      </c>
      <c r="Y1771" t="b">
        <v>1</v>
      </c>
      <c r="AA1771" t="s">
        <v>952</v>
      </c>
    </row>
    <row r="1772" spans="1:27" x14ac:dyDescent="0.2">
      <c r="A1772" t="s">
        <v>296</v>
      </c>
      <c r="B1772">
        <v>109414</v>
      </c>
      <c r="C1772">
        <v>402</v>
      </c>
      <c r="D1772" t="s">
        <v>1890</v>
      </c>
      <c r="E1772" t="s">
        <v>1891</v>
      </c>
      <c r="F1772" t="s">
        <v>58</v>
      </c>
      <c r="G1772" s="1">
        <v>45639</v>
      </c>
      <c r="H1772" s="1">
        <v>45873</v>
      </c>
      <c r="I1772">
        <v>299</v>
      </c>
      <c r="J1772">
        <v>299</v>
      </c>
      <c r="K1772" t="s">
        <v>53</v>
      </c>
      <c r="L1772" t="s">
        <v>54</v>
      </c>
      <c r="M1772" t="b">
        <v>1</v>
      </c>
      <c r="N1772">
        <v>291</v>
      </c>
      <c r="O1772">
        <v>80</v>
      </c>
      <c r="T1772">
        <v>371</v>
      </c>
      <c r="U1772" t="s">
        <v>1887</v>
      </c>
      <c r="X1772" t="s">
        <v>2000</v>
      </c>
      <c r="Y1772" t="b">
        <v>1</v>
      </c>
      <c r="AA1772" t="s">
        <v>53</v>
      </c>
    </row>
    <row r="1773" spans="1:27" x14ac:dyDescent="0.2">
      <c r="A1773" t="s">
        <v>503</v>
      </c>
      <c r="B1773">
        <v>322540</v>
      </c>
      <c r="C1773">
        <v>8</v>
      </c>
      <c r="D1773" t="s">
        <v>1890</v>
      </c>
      <c r="E1773" t="s">
        <v>1891</v>
      </c>
      <c r="F1773" t="s">
        <v>76</v>
      </c>
      <c r="G1773" s="1">
        <v>45777</v>
      </c>
      <c r="H1773" s="1">
        <v>45914</v>
      </c>
      <c r="J1773">
        <v>7</v>
      </c>
      <c r="K1773" t="s">
        <v>53</v>
      </c>
      <c r="L1773" t="s">
        <v>68</v>
      </c>
      <c r="M1773" t="b">
        <v>0</v>
      </c>
      <c r="P1773">
        <v>7</v>
      </c>
      <c r="T1773">
        <v>7</v>
      </c>
      <c r="U1773" t="s">
        <v>1887</v>
      </c>
      <c r="V1773" t="s">
        <v>2975</v>
      </c>
      <c r="W1773" t="s">
        <v>1897</v>
      </c>
      <c r="X1773" t="s">
        <v>2000</v>
      </c>
      <c r="Y1773" t="b">
        <v>1</v>
      </c>
      <c r="Z1773">
        <v>7</v>
      </c>
      <c r="AA1773" t="s">
        <v>976</v>
      </c>
    </row>
    <row r="1774" spans="1:27" x14ac:dyDescent="0.2">
      <c r="A1774" t="s">
        <v>503</v>
      </c>
      <c r="B1774">
        <v>322540</v>
      </c>
      <c r="C1774">
        <v>8</v>
      </c>
      <c r="D1774" t="s">
        <v>1890</v>
      </c>
      <c r="E1774" t="s">
        <v>1891</v>
      </c>
      <c r="F1774" t="s">
        <v>76</v>
      </c>
      <c r="G1774" s="1">
        <v>45777</v>
      </c>
      <c r="H1774" s="1">
        <v>45914</v>
      </c>
      <c r="J1774">
        <v>7</v>
      </c>
      <c r="K1774" t="s">
        <v>53</v>
      </c>
      <c r="L1774" t="s">
        <v>68</v>
      </c>
      <c r="M1774" t="b">
        <v>0</v>
      </c>
      <c r="P1774">
        <v>7</v>
      </c>
      <c r="T1774">
        <v>7</v>
      </c>
      <c r="U1774" t="s">
        <v>1887</v>
      </c>
      <c r="X1774" t="s">
        <v>2000</v>
      </c>
      <c r="Y1774" t="b">
        <v>1</v>
      </c>
      <c r="AA1774" t="s">
        <v>53</v>
      </c>
    </row>
    <row r="1775" spans="1:27" x14ac:dyDescent="0.2">
      <c r="A1775" t="s">
        <v>522</v>
      </c>
      <c r="B1775">
        <v>579148</v>
      </c>
      <c r="C1775">
        <v>6</v>
      </c>
      <c r="D1775" t="s">
        <v>1890</v>
      </c>
      <c r="E1775" t="s">
        <v>1891</v>
      </c>
      <c r="F1775" t="s">
        <v>76</v>
      </c>
      <c r="G1775" s="1">
        <v>45644</v>
      </c>
      <c r="H1775" s="1">
        <v>45814</v>
      </c>
      <c r="J1775">
        <v>6</v>
      </c>
      <c r="K1775" t="s">
        <v>53</v>
      </c>
      <c r="L1775" t="s">
        <v>54</v>
      </c>
      <c r="M1775" t="b">
        <v>0</v>
      </c>
      <c r="N1775">
        <v>6</v>
      </c>
      <c r="T1775">
        <v>6</v>
      </c>
      <c r="U1775" t="s">
        <v>1887</v>
      </c>
      <c r="V1775" t="s">
        <v>2976</v>
      </c>
      <c r="W1775" t="s">
        <v>2043</v>
      </c>
      <c r="X1775" t="s">
        <v>1914</v>
      </c>
      <c r="Y1775" t="b">
        <v>1</v>
      </c>
      <c r="Z1775">
        <v>6</v>
      </c>
      <c r="AA1775" t="s">
        <v>976</v>
      </c>
    </row>
    <row r="1776" spans="1:27" x14ac:dyDescent="0.2">
      <c r="A1776" t="s">
        <v>522</v>
      </c>
      <c r="B1776">
        <v>579148</v>
      </c>
      <c r="C1776">
        <v>6</v>
      </c>
      <c r="D1776" t="s">
        <v>1890</v>
      </c>
      <c r="E1776" t="s">
        <v>1891</v>
      </c>
      <c r="F1776" t="s">
        <v>76</v>
      </c>
      <c r="G1776" s="1">
        <v>45644</v>
      </c>
      <c r="H1776" s="1">
        <v>45814</v>
      </c>
      <c r="J1776">
        <v>6</v>
      </c>
      <c r="K1776" t="s">
        <v>53</v>
      </c>
      <c r="L1776" t="s">
        <v>54</v>
      </c>
      <c r="M1776" t="b">
        <v>0</v>
      </c>
      <c r="N1776">
        <v>6</v>
      </c>
      <c r="T1776">
        <v>6</v>
      </c>
      <c r="U1776" t="s">
        <v>1887</v>
      </c>
      <c r="X1776" t="s">
        <v>1914</v>
      </c>
      <c r="Y1776" t="b">
        <v>1</v>
      </c>
      <c r="AA1776" t="s">
        <v>53</v>
      </c>
    </row>
    <row r="1777" spans="1:27" x14ac:dyDescent="0.2">
      <c r="A1777" t="s">
        <v>895</v>
      </c>
      <c r="B1777">
        <v>106522</v>
      </c>
      <c r="C1777">
        <v>1027</v>
      </c>
      <c r="D1777" t="s">
        <v>1890</v>
      </c>
      <c r="E1777" t="s">
        <v>1891</v>
      </c>
      <c r="F1777" t="s">
        <v>55</v>
      </c>
      <c r="G1777" s="1">
        <v>45623</v>
      </c>
      <c r="I1777">
        <v>310</v>
      </c>
      <c r="J1777">
        <v>712</v>
      </c>
      <c r="K1777" t="s">
        <v>53</v>
      </c>
      <c r="L1777" t="s">
        <v>54</v>
      </c>
      <c r="M1777" t="b">
        <v>0</v>
      </c>
      <c r="N1777">
        <v>626</v>
      </c>
      <c r="T1777">
        <v>626</v>
      </c>
      <c r="U1777" t="s">
        <v>1887</v>
      </c>
      <c r="V1777" t="s">
        <v>2977</v>
      </c>
      <c r="W1777" t="s">
        <v>1908</v>
      </c>
      <c r="X1777" t="s">
        <v>2065</v>
      </c>
      <c r="Y1777" t="b">
        <v>1</v>
      </c>
      <c r="Z1777">
        <v>626</v>
      </c>
      <c r="AA1777" t="s">
        <v>976</v>
      </c>
    </row>
    <row r="1778" spans="1:27" x14ac:dyDescent="0.2">
      <c r="A1778" t="s">
        <v>895</v>
      </c>
      <c r="B1778">
        <v>106522</v>
      </c>
      <c r="C1778">
        <v>1027</v>
      </c>
      <c r="D1778" t="s">
        <v>1890</v>
      </c>
      <c r="E1778" t="s">
        <v>1891</v>
      </c>
      <c r="F1778" t="s">
        <v>55</v>
      </c>
      <c r="G1778" s="1">
        <v>45623</v>
      </c>
      <c r="I1778">
        <v>310</v>
      </c>
      <c r="J1778">
        <v>712</v>
      </c>
      <c r="K1778" t="s">
        <v>53</v>
      </c>
      <c r="L1778" t="s">
        <v>54</v>
      </c>
      <c r="M1778" t="b">
        <v>0</v>
      </c>
      <c r="N1778">
        <v>626</v>
      </c>
      <c r="T1778">
        <v>626</v>
      </c>
      <c r="U1778" t="s">
        <v>1887</v>
      </c>
      <c r="X1778" t="s">
        <v>2065</v>
      </c>
      <c r="Y1778" t="b">
        <v>1</v>
      </c>
      <c r="AA1778" t="s">
        <v>53</v>
      </c>
    </row>
    <row r="1779" spans="1:27" x14ac:dyDescent="0.2">
      <c r="A1779" t="s">
        <v>1155</v>
      </c>
      <c r="B1779">
        <v>141315</v>
      </c>
      <c r="C1779">
        <v>340</v>
      </c>
      <c r="D1779" t="s">
        <v>1890</v>
      </c>
      <c r="E1779" t="s">
        <v>1891</v>
      </c>
      <c r="F1779" t="s">
        <v>58</v>
      </c>
      <c r="G1779" s="1">
        <v>45278</v>
      </c>
      <c r="H1779" s="1">
        <v>45912</v>
      </c>
      <c r="I1779">
        <v>232</v>
      </c>
      <c r="K1779" t="s">
        <v>952</v>
      </c>
      <c r="L1779" t="s">
        <v>54</v>
      </c>
      <c r="M1779" t="b">
        <v>0</v>
      </c>
      <c r="N1779">
        <v>225</v>
      </c>
      <c r="T1779">
        <v>225</v>
      </c>
      <c r="U1779" t="s">
        <v>1887</v>
      </c>
      <c r="V1779" t="s">
        <v>2978</v>
      </c>
      <c r="W1779" t="s">
        <v>2775</v>
      </c>
      <c r="X1779" t="s">
        <v>1984</v>
      </c>
      <c r="Y1779" t="b">
        <v>1</v>
      </c>
      <c r="Z1779">
        <v>225</v>
      </c>
      <c r="AA1779" t="s">
        <v>976</v>
      </c>
    </row>
    <row r="1780" spans="1:27" x14ac:dyDescent="0.2">
      <c r="A1780" t="s">
        <v>1155</v>
      </c>
      <c r="B1780">
        <v>141315</v>
      </c>
      <c r="C1780">
        <v>340</v>
      </c>
      <c r="D1780" t="s">
        <v>1890</v>
      </c>
      <c r="E1780" t="s">
        <v>1891</v>
      </c>
      <c r="F1780" t="s">
        <v>58</v>
      </c>
      <c r="G1780" s="1">
        <v>45278</v>
      </c>
      <c r="H1780" s="1">
        <v>45912</v>
      </c>
      <c r="I1780">
        <v>232</v>
      </c>
      <c r="K1780" t="s">
        <v>952</v>
      </c>
      <c r="L1780" t="s">
        <v>54</v>
      </c>
      <c r="M1780" t="b">
        <v>0</v>
      </c>
      <c r="N1780">
        <v>225</v>
      </c>
      <c r="T1780">
        <v>225</v>
      </c>
      <c r="U1780" t="s">
        <v>1887</v>
      </c>
      <c r="X1780" t="s">
        <v>2070</v>
      </c>
      <c r="Y1780" t="b">
        <v>1</v>
      </c>
      <c r="AA1780" t="s">
        <v>952</v>
      </c>
    </row>
    <row r="1781" spans="1:27" x14ac:dyDescent="0.2">
      <c r="A1781" t="s">
        <v>355</v>
      </c>
      <c r="B1781">
        <v>110545</v>
      </c>
      <c r="C1781">
        <v>221</v>
      </c>
      <c r="D1781" t="s">
        <v>1890</v>
      </c>
      <c r="E1781" t="s">
        <v>1891</v>
      </c>
      <c r="F1781" t="s">
        <v>58</v>
      </c>
      <c r="G1781" s="1">
        <v>45610</v>
      </c>
      <c r="I1781">
        <v>206</v>
      </c>
      <c r="J1781">
        <v>226</v>
      </c>
      <c r="K1781" t="s">
        <v>53</v>
      </c>
      <c r="L1781" t="s">
        <v>54</v>
      </c>
      <c r="M1781" t="b">
        <v>1</v>
      </c>
      <c r="N1781">
        <v>210</v>
      </c>
      <c r="P1781">
        <v>20</v>
      </c>
      <c r="T1781">
        <v>230</v>
      </c>
      <c r="U1781" t="s">
        <v>1887</v>
      </c>
      <c r="V1781" t="s">
        <v>2979</v>
      </c>
      <c r="W1781" t="s">
        <v>2133</v>
      </c>
      <c r="X1781" t="s">
        <v>2084</v>
      </c>
      <c r="Y1781" t="b">
        <v>1</v>
      </c>
      <c r="Z1781">
        <v>210</v>
      </c>
      <c r="AA1781" t="s">
        <v>976</v>
      </c>
    </row>
    <row r="1782" spans="1:27" x14ac:dyDescent="0.2">
      <c r="A1782" t="s">
        <v>355</v>
      </c>
      <c r="B1782">
        <v>110545</v>
      </c>
      <c r="C1782">
        <v>221</v>
      </c>
      <c r="D1782" t="s">
        <v>1890</v>
      </c>
      <c r="E1782" t="s">
        <v>1891</v>
      </c>
      <c r="F1782" t="s">
        <v>58</v>
      </c>
      <c r="G1782" s="1">
        <v>45610</v>
      </c>
      <c r="I1782">
        <v>206</v>
      </c>
      <c r="J1782">
        <v>226</v>
      </c>
      <c r="K1782" t="s">
        <v>53</v>
      </c>
      <c r="L1782" t="s">
        <v>54</v>
      </c>
      <c r="M1782" t="b">
        <v>1</v>
      </c>
      <c r="N1782">
        <v>210</v>
      </c>
      <c r="P1782">
        <v>20</v>
      </c>
      <c r="T1782">
        <v>230</v>
      </c>
      <c r="U1782" t="s">
        <v>1887</v>
      </c>
      <c r="V1782" t="s">
        <v>2980</v>
      </c>
      <c r="W1782" t="s">
        <v>1928</v>
      </c>
      <c r="X1782" t="s">
        <v>1929</v>
      </c>
      <c r="Y1782" t="b">
        <v>1</v>
      </c>
      <c r="Z1782">
        <v>20</v>
      </c>
      <c r="AA1782" t="s">
        <v>976</v>
      </c>
    </row>
    <row r="1783" spans="1:27" x14ac:dyDescent="0.2">
      <c r="A1783" t="s">
        <v>355</v>
      </c>
      <c r="B1783">
        <v>110545</v>
      </c>
      <c r="C1783">
        <v>221</v>
      </c>
      <c r="D1783" t="s">
        <v>1890</v>
      </c>
      <c r="E1783" t="s">
        <v>1891</v>
      </c>
      <c r="F1783" t="s">
        <v>58</v>
      </c>
      <c r="G1783" s="1">
        <v>45610</v>
      </c>
      <c r="I1783">
        <v>206</v>
      </c>
      <c r="J1783">
        <v>226</v>
      </c>
      <c r="K1783" t="s">
        <v>53</v>
      </c>
      <c r="L1783" t="s">
        <v>54</v>
      </c>
      <c r="M1783" t="b">
        <v>1</v>
      </c>
      <c r="N1783">
        <v>210</v>
      </c>
      <c r="P1783">
        <v>20</v>
      </c>
      <c r="T1783">
        <v>230</v>
      </c>
      <c r="U1783" t="s">
        <v>1887</v>
      </c>
      <c r="X1783" t="s">
        <v>2084</v>
      </c>
      <c r="Y1783" t="b">
        <v>1</v>
      </c>
      <c r="AA1783" t="s">
        <v>952</v>
      </c>
    </row>
    <row r="1784" spans="1:27" x14ac:dyDescent="0.2">
      <c r="A1784" t="s">
        <v>355</v>
      </c>
      <c r="B1784">
        <v>110545</v>
      </c>
      <c r="C1784">
        <v>221</v>
      </c>
      <c r="D1784" t="s">
        <v>1890</v>
      </c>
      <c r="E1784" t="s">
        <v>1891</v>
      </c>
      <c r="F1784" t="s">
        <v>58</v>
      </c>
      <c r="G1784" s="1">
        <v>45610</v>
      </c>
      <c r="I1784">
        <v>206</v>
      </c>
      <c r="J1784">
        <v>226</v>
      </c>
      <c r="K1784" t="s">
        <v>53</v>
      </c>
      <c r="L1784" t="s">
        <v>54</v>
      </c>
      <c r="M1784" t="b">
        <v>1</v>
      </c>
      <c r="N1784">
        <v>210</v>
      </c>
      <c r="P1784">
        <v>20</v>
      </c>
      <c r="T1784">
        <v>230</v>
      </c>
      <c r="U1784" t="s">
        <v>1887</v>
      </c>
      <c r="X1784" t="s">
        <v>2084</v>
      </c>
      <c r="Y1784" t="b">
        <v>1</v>
      </c>
      <c r="AA1784" t="s">
        <v>53</v>
      </c>
    </row>
    <row r="1785" spans="1:27" x14ac:dyDescent="0.2">
      <c r="A1785" t="s">
        <v>355</v>
      </c>
      <c r="B1785">
        <v>110545</v>
      </c>
      <c r="C1785">
        <v>221</v>
      </c>
      <c r="D1785" t="s">
        <v>1890</v>
      </c>
      <c r="E1785" t="s">
        <v>1891</v>
      </c>
      <c r="F1785" t="s">
        <v>58</v>
      </c>
      <c r="G1785" s="1">
        <v>45610</v>
      </c>
      <c r="I1785">
        <v>206</v>
      </c>
      <c r="J1785">
        <v>226</v>
      </c>
      <c r="K1785" t="s">
        <v>53</v>
      </c>
      <c r="L1785" t="s">
        <v>54</v>
      </c>
      <c r="M1785" t="b">
        <v>1</v>
      </c>
      <c r="N1785">
        <v>210</v>
      </c>
      <c r="P1785">
        <v>20</v>
      </c>
      <c r="T1785">
        <v>230</v>
      </c>
      <c r="U1785" t="s">
        <v>1887</v>
      </c>
      <c r="X1785" t="s">
        <v>1929</v>
      </c>
      <c r="Y1785" t="b">
        <v>1</v>
      </c>
      <c r="AA1785" t="s">
        <v>53</v>
      </c>
    </row>
    <row r="1786" spans="1:27" x14ac:dyDescent="0.2">
      <c r="A1786" t="s">
        <v>473</v>
      </c>
      <c r="B1786">
        <v>112490</v>
      </c>
      <c r="C1786">
        <v>11</v>
      </c>
      <c r="D1786" t="s">
        <v>1890</v>
      </c>
      <c r="E1786" t="s">
        <v>1891</v>
      </c>
      <c r="F1786" t="s">
        <v>76</v>
      </c>
      <c r="G1786" s="1">
        <v>45722</v>
      </c>
      <c r="H1786" s="1">
        <v>45897</v>
      </c>
      <c r="J1786">
        <v>5</v>
      </c>
      <c r="K1786" t="s">
        <v>53</v>
      </c>
      <c r="L1786" t="s">
        <v>68</v>
      </c>
      <c r="M1786" t="b">
        <v>0</v>
      </c>
      <c r="P1786">
        <v>5</v>
      </c>
      <c r="T1786">
        <v>5</v>
      </c>
      <c r="U1786" t="s">
        <v>1887</v>
      </c>
      <c r="V1786" t="s">
        <v>2981</v>
      </c>
      <c r="W1786" t="s">
        <v>2100</v>
      </c>
      <c r="X1786" t="s">
        <v>1998</v>
      </c>
      <c r="Y1786" t="b">
        <v>1</v>
      </c>
      <c r="Z1786">
        <v>5</v>
      </c>
      <c r="AA1786" t="s">
        <v>976</v>
      </c>
    </row>
    <row r="1787" spans="1:27" x14ac:dyDescent="0.2">
      <c r="A1787" t="s">
        <v>473</v>
      </c>
      <c r="B1787">
        <v>112490</v>
      </c>
      <c r="C1787">
        <v>11</v>
      </c>
      <c r="D1787" t="s">
        <v>1890</v>
      </c>
      <c r="E1787" t="s">
        <v>1891</v>
      </c>
      <c r="F1787" t="s">
        <v>76</v>
      </c>
      <c r="G1787" s="1">
        <v>45722</v>
      </c>
      <c r="H1787" s="1">
        <v>45897</v>
      </c>
      <c r="J1787">
        <v>5</v>
      </c>
      <c r="K1787" t="s">
        <v>53</v>
      </c>
      <c r="L1787" t="s">
        <v>68</v>
      </c>
      <c r="M1787" t="b">
        <v>0</v>
      </c>
      <c r="P1787">
        <v>5</v>
      </c>
      <c r="T1787">
        <v>5</v>
      </c>
      <c r="U1787" t="s">
        <v>1887</v>
      </c>
      <c r="X1787" t="s">
        <v>1998</v>
      </c>
      <c r="Y1787" t="b">
        <v>1</v>
      </c>
      <c r="AA1787" t="s">
        <v>53</v>
      </c>
    </row>
    <row r="1788" spans="1:27" x14ac:dyDescent="0.2">
      <c r="A1788" t="s">
        <v>379</v>
      </c>
      <c r="B1788">
        <v>156114</v>
      </c>
      <c r="C1788">
        <v>19</v>
      </c>
      <c r="D1788" t="s">
        <v>1890</v>
      </c>
      <c r="E1788" t="s">
        <v>1891</v>
      </c>
      <c r="F1788" t="s">
        <v>76</v>
      </c>
      <c r="G1788" s="1">
        <v>45546</v>
      </c>
      <c r="H1788" s="1">
        <v>45643</v>
      </c>
      <c r="J1788">
        <v>25</v>
      </c>
      <c r="K1788" t="s">
        <v>53</v>
      </c>
      <c r="L1788" t="s">
        <v>54</v>
      </c>
      <c r="M1788" t="b">
        <v>0</v>
      </c>
      <c r="N1788">
        <v>25</v>
      </c>
      <c r="T1788">
        <v>25</v>
      </c>
      <c r="U1788" t="s">
        <v>1887</v>
      </c>
      <c r="V1788" t="s">
        <v>2982</v>
      </c>
      <c r="W1788" t="s">
        <v>2104</v>
      </c>
      <c r="X1788" t="s">
        <v>1906</v>
      </c>
      <c r="Y1788" t="b">
        <v>1</v>
      </c>
      <c r="Z1788">
        <v>25</v>
      </c>
      <c r="AA1788" t="s">
        <v>976</v>
      </c>
    </row>
    <row r="1789" spans="1:27" x14ac:dyDescent="0.2">
      <c r="A1789" t="s">
        <v>379</v>
      </c>
      <c r="B1789">
        <v>156114</v>
      </c>
      <c r="C1789">
        <v>19</v>
      </c>
      <c r="D1789" t="s">
        <v>1890</v>
      </c>
      <c r="E1789" t="s">
        <v>1891</v>
      </c>
      <c r="F1789" t="s">
        <v>76</v>
      </c>
      <c r="G1789" s="1">
        <v>45546</v>
      </c>
      <c r="H1789" s="1">
        <v>45643</v>
      </c>
      <c r="J1789">
        <v>25</v>
      </c>
      <c r="K1789" t="s">
        <v>53</v>
      </c>
      <c r="L1789" t="s">
        <v>54</v>
      </c>
      <c r="M1789" t="b">
        <v>0</v>
      </c>
      <c r="N1789">
        <v>25</v>
      </c>
      <c r="T1789">
        <v>25</v>
      </c>
      <c r="U1789" t="s">
        <v>1887</v>
      </c>
      <c r="X1789" t="s">
        <v>1906</v>
      </c>
      <c r="Y1789" t="b">
        <v>1</v>
      </c>
      <c r="AA1789" t="s">
        <v>53</v>
      </c>
    </row>
    <row r="1790" spans="1:27" x14ac:dyDescent="0.2">
      <c r="A1790" t="s">
        <v>666</v>
      </c>
      <c r="B1790">
        <v>174235</v>
      </c>
      <c r="C1790">
        <v>22</v>
      </c>
      <c r="D1790" t="s">
        <v>1978</v>
      </c>
      <c r="E1790" t="s">
        <v>1979</v>
      </c>
      <c r="F1790" t="s">
        <v>76</v>
      </c>
      <c r="G1790" s="1">
        <v>45657</v>
      </c>
      <c r="H1790" s="1">
        <v>45839</v>
      </c>
      <c r="I1790">
        <v>41</v>
      </c>
      <c r="J1790">
        <v>41</v>
      </c>
      <c r="K1790" t="s">
        <v>53</v>
      </c>
      <c r="L1790" t="s">
        <v>54</v>
      </c>
      <c r="M1790" t="b">
        <v>0</v>
      </c>
      <c r="N1790">
        <v>40</v>
      </c>
      <c r="T1790">
        <v>40</v>
      </c>
      <c r="U1790" t="s">
        <v>1887</v>
      </c>
      <c r="V1790" t="s">
        <v>2983</v>
      </c>
      <c r="W1790" t="s">
        <v>1908</v>
      </c>
      <c r="X1790" t="s">
        <v>1909</v>
      </c>
      <c r="Y1790" t="b">
        <v>1</v>
      </c>
      <c r="Z1790">
        <v>40</v>
      </c>
      <c r="AA1790" t="s">
        <v>976</v>
      </c>
    </row>
    <row r="1791" spans="1:27" x14ac:dyDescent="0.2">
      <c r="A1791" t="s">
        <v>666</v>
      </c>
      <c r="B1791">
        <v>174235</v>
      </c>
      <c r="C1791">
        <v>22</v>
      </c>
      <c r="D1791" t="s">
        <v>1978</v>
      </c>
      <c r="E1791" t="s">
        <v>1979</v>
      </c>
      <c r="F1791" t="s">
        <v>76</v>
      </c>
      <c r="G1791" s="1">
        <v>45657</v>
      </c>
      <c r="H1791" s="1">
        <v>45839</v>
      </c>
      <c r="I1791">
        <v>41</v>
      </c>
      <c r="J1791">
        <v>41</v>
      </c>
      <c r="K1791" t="s">
        <v>53</v>
      </c>
      <c r="L1791" t="s">
        <v>54</v>
      </c>
      <c r="M1791" t="b">
        <v>0</v>
      </c>
      <c r="N1791">
        <v>40</v>
      </c>
      <c r="T1791">
        <v>40</v>
      </c>
      <c r="U1791" t="s">
        <v>1887</v>
      </c>
      <c r="X1791" t="s">
        <v>1909</v>
      </c>
      <c r="Y1791" t="b">
        <v>1</v>
      </c>
      <c r="AA1791" t="s">
        <v>53</v>
      </c>
    </row>
    <row r="1792" spans="1:27" x14ac:dyDescent="0.2">
      <c r="A1792" t="s">
        <v>329</v>
      </c>
      <c r="B1792">
        <v>157734</v>
      </c>
      <c r="C1792">
        <v>59</v>
      </c>
      <c r="D1792" t="s">
        <v>1890</v>
      </c>
      <c r="E1792" t="s">
        <v>1891</v>
      </c>
      <c r="F1792" t="s">
        <v>71</v>
      </c>
      <c r="G1792" s="1">
        <v>45463</v>
      </c>
      <c r="J1792">
        <v>67</v>
      </c>
      <c r="K1792" t="s">
        <v>53</v>
      </c>
      <c r="L1792" t="s">
        <v>54</v>
      </c>
      <c r="M1792" t="b">
        <v>0</v>
      </c>
      <c r="N1792">
        <v>73</v>
      </c>
      <c r="T1792">
        <v>73</v>
      </c>
      <c r="U1792" t="s">
        <v>1887</v>
      </c>
      <c r="V1792" t="s">
        <v>2984</v>
      </c>
      <c r="W1792" t="s">
        <v>1951</v>
      </c>
      <c r="X1792" t="s">
        <v>1894</v>
      </c>
      <c r="Y1792" t="b">
        <v>1</v>
      </c>
      <c r="Z1792">
        <v>65</v>
      </c>
      <c r="AA1792" t="s">
        <v>976</v>
      </c>
    </row>
    <row r="1793" spans="1:27" x14ac:dyDescent="0.2">
      <c r="A1793" t="s">
        <v>329</v>
      </c>
      <c r="B1793">
        <v>157734</v>
      </c>
      <c r="C1793">
        <v>59</v>
      </c>
      <c r="D1793" t="s">
        <v>1890</v>
      </c>
      <c r="E1793" t="s">
        <v>1891</v>
      </c>
      <c r="F1793" t="s">
        <v>71</v>
      </c>
      <c r="G1793" s="1">
        <v>45463</v>
      </c>
      <c r="J1793">
        <v>67</v>
      </c>
      <c r="K1793" t="s">
        <v>53</v>
      </c>
      <c r="L1793" t="s">
        <v>54</v>
      </c>
      <c r="M1793" t="b">
        <v>0</v>
      </c>
      <c r="N1793">
        <v>73</v>
      </c>
      <c r="T1793">
        <v>73</v>
      </c>
      <c r="U1793" t="s">
        <v>1887</v>
      </c>
      <c r="V1793" t="s">
        <v>2985</v>
      </c>
      <c r="W1793" t="s">
        <v>1887</v>
      </c>
      <c r="X1793" t="s">
        <v>1894</v>
      </c>
      <c r="Y1793" t="b">
        <v>1</v>
      </c>
      <c r="Z1793">
        <v>8</v>
      </c>
      <c r="AA1793" t="s">
        <v>976</v>
      </c>
    </row>
    <row r="1794" spans="1:27" x14ac:dyDescent="0.2">
      <c r="A1794" t="s">
        <v>329</v>
      </c>
      <c r="B1794">
        <v>157734</v>
      </c>
      <c r="C1794">
        <v>59</v>
      </c>
      <c r="D1794" t="s">
        <v>1890</v>
      </c>
      <c r="E1794" t="s">
        <v>1891</v>
      </c>
      <c r="F1794" t="s">
        <v>71</v>
      </c>
      <c r="G1794" s="1">
        <v>45463</v>
      </c>
      <c r="J1794">
        <v>67</v>
      </c>
      <c r="K1794" t="s">
        <v>53</v>
      </c>
      <c r="L1794" t="s">
        <v>54</v>
      </c>
      <c r="M1794" t="b">
        <v>0</v>
      </c>
      <c r="N1794">
        <v>73</v>
      </c>
      <c r="T1794">
        <v>73</v>
      </c>
      <c r="U1794" t="s">
        <v>1887</v>
      </c>
      <c r="X1794" t="s">
        <v>1894</v>
      </c>
      <c r="Y1794" t="b">
        <v>1</v>
      </c>
      <c r="AA1794" t="s">
        <v>53</v>
      </c>
    </row>
    <row r="1795" spans="1:27" x14ac:dyDescent="0.2">
      <c r="A1795" t="s">
        <v>272</v>
      </c>
      <c r="B1795">
        <v>112069</v>
      </c>
      <c r="C1795">
        <v>14</v>
      </c>
      <c r="D1795" t="s">
        <v>1890</v>
      </c>
      <c r="E1795" t="s">
        <v>1891</v>
      </c>
      <c r="F1795" t="s">
        <v>76</v>
      </c>
      <c r="G1795" s="1">
        <v>45288</v>
      </c>
      <c r="J1795">
        <v>31</v>
      </c>
      <c r="K1795" t="s">
        <v>53</v>
      </c>
      <c r="L1795" t="s">
        <v>54</v>
      </c>
      <c r="M1795" t="b">
        <v>0</v>
      </c>
      <c r="N1795">
        <v>42</v>
      </c>
      <c r="T1795">
        <v>42</v>
      </c>
      <c r="U1795" t="s">
        <v>1887</v>
      </c>
      <c r="V1795" t="s">
        <v>2986</v>
      </c>
      <c r="W1795" t="s">
        <v>2141</v>
      </c>
      <c r="X1795" t="s">
        <v>2001</v>
      </c>
      <c r="Y1795" t="b">
        <v>1</v>
      </c>
      <c r="Z1795">
        <v>12</v>
      </c>
      <c r="AA1795" t="s">
        <v>976</v>
      </c>
    </row>
    <row r="1796" spans="1:27" x14ac:dyDescent="0.2">
      <c r="A1796" t="s">
        <v>272</v>
      </c>
      <c r="B1796">
        <v>112069</v>
      </c>
      <c r="C1796">
        <v>14</v>
      </c>
      <c r="D1796" t="s">
        <v>1890</v>
      </c>
      <c r="E1796" t="s">
        <v>1891</v>
      </c>
      <c r="F1796" t="s">
        <v>76</v>
      </c>
      <c r="G1796" s="1">
        <v>45288</v>
      </c>
      <c r="J1796">
        <v>31</v>
      </c>
      <c r="K1796" t="s">
        <v>53</v>
      </c>
      <c r="L1796" t="s">
        <v>54</v>
      </c>
      <c r="M1796" t="b">
        <v>0</v>
      </c>
      <c r="N1796">
        <v>42</v>
      </c>
      <c r="T1796">
        <v>42</v>
      </c>
      <c r="U1796" t="s">
        <v>1887</v>
      </c>
      <c r="V1796" t="s">
        <v>2987</v>
      </c>
      <c r="W1796" t="s">
        <v>2141</v>
      </c>
      <c r="X1796" t="s">
        <v>2001</v>
      </c>
      <c r="Y1796" t="b">
        <v>1</v>
      </c>
      <c r="AA1796" t="s">
        <v>53</v>
      </c>
    </row>
    <row r="1797" spans="1:27" x14ac:dyDescent="0.2">
      <c r="A1797" t="s">
        <v>272</v>
      </c>
      <c r="B1797">
        <v>112069</v>
      </c>
      <c r="C1797">
        <v>14</v>
      </c>
      <c r="D1797" t="s">
        <v>1890</v>
      </c>
      <c r="E1797" t="s">
        <v>1891</v>
      </c>
      <c r="F1797" t="s">
        <v>76</v>
      </c>
      <c r="G1797" s="1">
        <v>45288</v>
      </c>
      <c r="J1797">
        <v>31</v>
      </c>
      <c r="K1797" t="s">
        <v>53</v>
      </c>
      <c r="L1797" t="s">
        <v>54</v>
      </c>
      <c r="M1797" t="b">
        <v>0</v>
      </c>
      <c r="N1797">
        <v>42</v>
      </c>
      <c r="T1797">
        <v>42</v>
      </c>
      <c r="U1797" t="s">
        <v>1887</v>
      </c>
      <c r="V1797" t="s">
        <v>2988</v>
      </c>
      <c r="W1797" t="s">
        <v>2141</v>
      </c>
      <c r="X1797" t="s">
        <v>2001</v>
      </c>
      <c r="Y1797" t="b">
        <v>1</v>
      </c>
      <c r="Z1797">
        <v>30</v>
      </c>
      <c r="AA1797" t="s">
        <v>976</v>
      </c>
    </row>
    <row r="1798" spans="1:27" x14ac:dyDescent="0.2">
      <c r="A1798" t="s">
        <v>272</v>
      </c>
      <c r="B1798">
        <v>112069</v>
      </c>
      <c r="C1798">
        <v>14</v>
      </c>
      <c r="D1798" t="s">
        <v>1890</v>
      </c>
      <c r="E1798" t="s">
        <v>1891</v>
      </c>
      <c r="F1798" t="s">
        <v>76</v>
      </c>
      <c r="G1798" s="1">
        <v>45288</v>
      </c>
      <c r="J1798">
        <v>31</v>
      </c>
      <c r="K1798" t="s">
        <v>53</v>
      </c>
      <c r="L1798" t="s">
        <v>54</v>
      </c>
      <c r="M1798" t="b">
        <v>0</v>
      </c>
      <c r="N1798">
        <v>42</v>
      </c>
      <c r="T1798">
        <v>42</v>
      </c>
      <c r="U1798" t="s">
        <v>1887</v>
      </c>
      <c r="X1798" t="s">
        <v>2001</v>
      </c>
      <c r="Y1798" t="b">
        <v>1</v>
      </c>
      <c r="AA1798" t="s">
        <v>53</v>
      </c>
    </row>
    <row r="1799" spans="1:27" x14ac:dyDescent="0.2">
      <c r="A1799" t="s">
        <v>75</v>
      </c>
      <c r="B1799">
        <v>315428</v>
      </c>
      <c r="C1799">
        <v>22</v>
      </c>
      <c r="D1799" t="s">
        <v>1890</v>
      </c>
      <c r="E1799" t="s">
        <v>1891</v>
      </c>
      <c r="F1799" t="s">
        <v>76</v>
      </c>
      <c r="G1799" s="1">
        <v>45470</v>
      </c>
      <c r="I1799">
        <v>32</v>
      </c>
      <c r="J1799">
        <v>45</v>
      </c>
      <c r="K1799" t="s">
        <v>53</v>
      </c>
      <c r="L1799" t="s">
        <v>54</v>
      </c>
      <c r="M1799" t="b">
        <v>1</v>
      </c>
      <c r="N1799">
        <v>44</v>
      </c>
      <c r="O1799">
        <v>110</v>
      </c>
      <c r="T1799">
        <v>154</v>
      </c>
      <c r="U1799" t="s">
        <v>1887</v>
      </c>
      <c r="V1799" t="s">
        <v>2989</v>
      </c>
      <c r="W1799" t="s">
        <v>2491</v>
      </c>
      <c r="X1799" t="s">
        <v>2015</v>
      </c>
      <c r="Y1799" t="b">
        <v>1</v>
      </c>
      <c r="Z1799">
        <v>22</v>
      </c>
      <c r="AA1799" t="s">
        <v>976</v>
      </c>
    </row>
    <row r="1800" spans="1:27" x14ac:dyDescent="0.2">
      <c r="A1800" t="s">
        <v>75</v>
      </c>
      <c r="B1800">
        <v>315428</v>
      </c>
      <c r="C1800">
        <v>22</v>
      </c>
      <c r="D1800" t="s">
        <v>1890</v>
      </c>
      <c r="E1800" t="s">
        <v>1891</v>
      </c>
      <c r="F1800" t="s">
        <v>76</v>
      </c>
      <c r="G1800" s="1">
        <v>45470</v>
      </c>
      <c r="I1800">
        <v>32</v>
      </c>
      <c r="J1800">
        <v>45</v>
      </c>
      <c r="K1800" t="s">
        <v>53</v>
      </c>
      <c r="L1800" t="s">
        <v>54</v>
      </c>
      <c r="M1800" t="b">
        <v>1</v>
      </c>
      <c r="N1800">
        <v>44</v>
      </c>
      <c r="O1800">
        <v>110</v>
      </c>
      <c r="T1800">
        <v>154</v>
      </c>
      <c r="U1800" t="s">
        <v>1887</v>
      </c>
      <c r="V1800" t="s">
        <v>2990</v>
      </c>
      <c r="W1800" t="s">
        <v>2491</v>
      </c>
      <c r="X1800" t="s">
        <v>2015</v>
      </c>
      <c r="Y1800" t="b">
        <v>1</v>
      </c>
      <c r="Z1800">
        <v>22</v>
      </c>
      <c r="AA1800" t="s">
        <v>976</v>
      </c>
    </row>
    <row r="1801" spans="1:27" x14ac:dyDescent="0.2">
      <c r="A1801" t="s">
        <v>75</v>
      </c>
      <c r="B1801">
        <v>315428</v>
      </c>
      <c r="C1801">
        <v>22</v>
      </c>
      <c r="D1801" t="s">
        <v>1890</v>
      </c>
      <c r="E1801" t="s">
        <v>1891</v>
      </c>
      <c r="F1801" t="s">
        <v>76</v>
      </c>
      <c r="G1801" s="1">
        <v>45470</v>
      </c>
      <c r="I1801">
        <v>32</v>
      </c>
      <c r="J1801">
        <v>45</v>
      </c>
      <c r="K1801" t="s">
        <v>53</v>
      </c>
      <c r="L1801" t="s">
        <v>54</v>
      </c>
      <c r="M1801" t="b">
        <v>1</v>
      </c>
      <c r="N1801">
        <v>44</v>
      </c>
      <c r="O1801">
        <v>110</v>
      </c>
      <c r="T1801">
        <v>154</v>
      </c>
      <c r="U1801" t="s">
        <v>1887</v>
      </c>
      <c r="V1801" t="s">
        <v>2991</v>
      </c>
      <c r="W1801" t="s">
        <v>2491</v>
      </c>
      <c r="X1801" t="s">
        <v>2015</v>
      </c>
      <c r="Y1801" t="b">
        <v>1</v>
      </c>
      <c r="Z1801">
        <v>22</v>
      </c>
      <c r="AA1801" t="s">
        <v>976</v>
      </c>
    </row>
    <row r="1802" spans="1:27" x14ac:dyDescent="0.2">
      <c r="A1802" t="s">
        <v>75</v>
      </c>
      <c r="B1802">
        <v>315428</v>
      </c>
      <c r="C1802">
        <v>22</v>
      </c>
      <c r="D1802" t="s">
        <v>1890</v>
      </c>
      <c r="E1802" t="s">
        <v>1891</v>
      </c>
      <c r="F1802" t="s">
        <v>76</v>
      </c>
      <c r="G1802" s="1">
        <v>45470</v>
      </c>
      <c r="I1802">
        <v>32</v>
      </c>
      <c r="J1802">
        <v>45</v>
      </c>
      <c r="K1802" t="s">
        <v>53</v>
      </c>
      <c r="L1802" t="s">
        <v>54</v>
      </c>
      <c r="M1802" t="b">
        <v>1</v>
      </c>
      <c r="N1802">
        <v>44</v>
      </c>
      <c r="O1802">
        <v>110</v>
      </c>
      <c r="T1802">
        <v>154</v>
      </c>
      <c r="U1802" t="s">
        <v>1887</v>
      </c>
      <c r="V1802" t="s">
        <v>2992</v>
      </c>
      <c r="W1802" t="s">
        <v>2491</v>
      </c>
      <c r="X1802" t="s">
        <v>2015</v>
      </c>
      <c r="Y1802" t="b">
        <v>1</v>
      </c>
      <c r="Z1802">
        <v>22</v>
      </c>
      <c r="AA1802" t="s">
        <v>976</v>
      </c>
    </row>
    <row r="1803" spans="1:27" x14ac:dyDescent="0.2">
      <c r="A1803" t="s">
        <v>75</v>
      </c>
      <c r="B1803">
        <v>315428</v>
      </c>
      <c r="C1803">
        <v>22</v>
      </c>
      <c r="D1803" t="s">
        <v>1890</v>
      </c>
      <c r="E1803" t="s">
        <v>1891</v>
      </c>
      <c r="F1803" t="s">
        <v>76</v>
      </c>
      <c r="G1803" s="1">
        <v>45470</v>
      </c>
      <c r="I1803">
        <v>32</v>
      </c>
      <c r="J1803">
        <v>45</v>
      </c>
      <c r="K1803" t="s">
        <v>53</v>
      </c>
      <c r="L1803" t="s">
        <v>54</v>
      </c>
      <c r="M1803" t="b">
        <v>1</v>
      </c>
      <c r="N1803">
        <v>44</v>
      </c>
      <c r="O1803">
        <v>110</v>
      </c>
      <c r="T1803">
        <v>154</v>
      </c>
      <c r="U1803" t="s">
        <v>1887</v>
      </c>
      <c r="V1803" t="s">
        <v>2993</v>
      </c>
      <c r="W1803" t="s">
        <v>2491</v>
      </c>
      <c r="X1803" t="s">
        <v>2015</v>
      </c>
      <c r="Y1803" t="b">
        <v>1</v>
      </c>
      <c r="Z1803">
        <v>22</v>
      </c>
      <c r="AA1803" t="s">
        <v>976</v>
      </c>
    </row>
    <row r="1804" spans="1:27" x14ac:dyDescent="0.2">
      <c r="A1804" t="s">
        <v>75</v>
      </c>
      <c r="B1804">
        <v>315428</v>
      </c>
      <c r="C1804">
        <v>22</v>
      </c>
      <c r="D1804" t="s">
        <v>1890</v>
      </c>
      <c r="E1804" t="s">
        <v>1891</v>
      </c>
      <c r="F1804" t="s">
        <v>76</v>
      </c>
      <c r="G1804" s="1">
        <v>45470</v>
      </c>
      <c r="I1804">
        <v>32</v>
      </c>
      <c r="J1804">
        <v>45</v>
      </c>
      <c r="K1804" t="s">
        <v>53</v>
      </c>
      <c r="L1804" t="s">
        <v>54</v>
      </c>
      <c r="M1804" t="b">
        <v>1</v>
      </c>
      <c r="N1804">
        <v>44</v>
      </c>
      <c r="O1804">
        <v>110</v>
      </c>
      <c r="T1804">
        <v>154</v>
      </c>
      <c r="U1804" t="s">
        <v>1887</v>
      </c>
      <c r="V1804" t="s">
        <v>2994</v>
      </c>
      <c r="W1804" t="s">
        <v>2104</v>
      </c>
      <c r="X1804" t="s">
        <v>1906</v>
      </c>
      <c r="Y1804" t="b">
        <v>1</v>
      </c>
      <c r="Z1804">
        <v>41</v>
      </c>
      <c r="AA1804" t="s">
        <v>976</v>
      </c>
    </row>
    <row r="1805" spans="1:27" x14ac:dyDescent="0.2">
      <c r="A1805" t="s">
        <v>75</v>
      </c>
      <c r="B1805">
        <v>315428</v>
      </c>
      <c r="C1805">
        <v>22</v>
      </c>
      <c r="D1805" t="s">
        <v>1890</v>
      </c>
      <c r="E1805" t="s">
        <v>1891</v>
      </c>
      <c r="F1805" t="s">
        <v>76</v>
      </c>
      <c r="G1805" s="1">
        <v>45470</v>
      </c>
      <c r="I1805">
        <v>32</v>
      </c>
      <c r="J1805">
        <v>45</v>
      </c>
      <c r="K1805" t="s">
        <v>53</v>
      </c>
      <c r="L1805" t="s">
        <v>54</v>
      </c>
      <c r="M1805" t="b">
        <v>1</v>
      </c>
      <c r="N1805">
        <v>44</v>
      </c>
      <c r="O1805">
        <v>110</v>
      </c>
      <c r="T1805">
        <v>154</v>
      </c>
      <c r="U1805" t="s">
        <v>1887</v>
      </c>
      <c r="V1805" t="s">
        <v>2995</v>
      </c>
      <c r="W1805" t="s">
        <v>2104</v>
      </c>
      <c r="X1805" t="s">
        <v>1906</v>
      </c>
      <c r="Y1805" t="b">
        <v>1</v>
      </c>
      <c r="Z1805">
        <v>3</v>
      </c>
      <c r="AA1805" t="s">
        <v>976</v>
      </c>
    </row>
    <row r="1806" spans="1:27" x14ac:dyDescent="0.2">
      <c r="A1806" t="s">
        <v>75</v>
      </c>
      <c r="B1806">
        <v>315428</v>
      </c>
      <c r="C1806">
        <v>22</v>
      </c>
      <c r="D1806" t="s">
        <v>1890</v>
      </c>
      <c r="E1806" t="s">
        <v>1891</v>
      </c>
      <c r="F1806" t="s">
        <v>76</v>
      </c>
      <c r="G1806" s="1">
        <v>45470</v>
      </c>
      <c r="I1806">
        <v>32</v>
      </c>
      <c r="J1806">
        <v>45</v>
      </c>
      <c r="K1806" t="s">
        <v>53</v>
      </c>
      <c r="L1806" t="s">
        <v>54</v>
      </c>
      <c r="M1806" t="b">
        <v>1</v>
      </c>
      <c r="N1806">
        <v>44</v>
      </c>
      <c r="O1806">
        <v>110</v>
      </c>
      <c r="T1806">
        <v>154</v>
      </c>
      <c r="U1806" t="s">
        <v>1887</v>
      </c>
      <c r="X1806" t="s">
        <v>2015</v>
      </c>
      <c r="Y1806" t="b">
        <v>1</v>
      </c>
      <c r="AA1806" t="s">
        <v>952</v>
      </c>
    </row>
    <row r="1807" spans="1:27" x14ac:dyDescent="0.2">
      <c r="A1807" t="s">
        <v>75</v>
      </c>
      <c r="B1807">
        <v>315428</v>
      </c>
      <c r="C1807">
        <v>22</v>
      </c>
      <c r="D1807" t="s">
        <v>1890</v>
      </c>
      <c r="E1807" t="s">
        <v>1891</v>
      </c>
      <c r="F1807" t="s">
        <v>76</v>
      </c>
      <c r="G1807" s="1">
        <v>45470</v>
      </c>
      <c r="I1807">
        <v>32</v>
      </c>
      <c r="J1807">
        <v>45</v>
      </c>
      <c r="K1807" t="s">
        <v>53</v>
      </c>
      <c r="L1807" t="s">
        <v>54</v>
      </c>
      <c r="M1807" t="b">
        <v>1</v>
      </c>
      <c r="N1807">
        <v>44</v>
      </c>
      <c r="O1807">
        <v>110</v>
      </c>
      <c r="T1807">
        <v>154</v>
      </c>
      <c r="U1807" t="s">
        <v>1887</v>
      </c>
      <c r="X1807" t="s">
        <v>1906</v>
      </c>
      <c r="Y1807" t="b">
        <v>1</v>
      </c>
      <c r="AA1807" t="s">
        <v>53</v>
      </c>
    </row>
    <row r="1808" spans="1:27" x14ac:dyDescent="0.2">
      <c r="A1808" t="s">
        <v>1744</v>
      </c>
      <c r="B1808">
        <v>112324</v>
      </c>
      <c r="C1808">
        <v>435</v>
      </c>
      <c r="D1808" t="s">
        <v>1890</v>
      </c>
      <c r="E1808" t="s">
        <v>1891</v>
      </c>
      <c r="F1808" t="s">
        <v>58</v>
      </c>
      <c r="G1808" s="1">
        <v>45912</v>
      </c>
      <c r="H1808" s="1">
        <v>46009</v>
      </c>
      <c r="I1808">
        <v>215</v>
      </c>
      <c r="J1808">
        <v>511</v>
      </c>
      <c r="K1808" t="s">
        <v>952</v>
      </c>
      <c r="L1808" t="s">
        <v>973</v>
      </c>
      <c r="M1808" t="b">
        <v>0</v>
      </c>
      <c r="O1808">
        <v>100</v>
      </c>
      <c r="T1808">
        <v>100</v>
      </c>
      <c r="U1808" t="s">
        <v>1887</v>
      </c>
      <c r="V1808" t="s">
        <v>2996</v>
      </c>
      <c r="W1808" t="s">
        <v>1889</v>
      </c>
      <c r="X1808" t="s">
        <v>1913</v>
      </c>
      <c r="Y1808" t="b">
        <v>1</v>
      </c>
      <c r="Z1808">
        <v>100</v>
      </c>
      <c r="AA1808" t="s">
        <v>976</v>
      </c>
    </row>
    <row r="1809" spans="1:27" x14ac:dyDescent="0.2">
      <c r="A1809" t="s">
        <v>1744</v>
      </c>
      <c r="B1809">
        <v>112324</v>
      </c>
      <c r="C1809">
        <v>435</v>
      </c>
      <c r="D1809" t="s">
        <v>1890</v>
      </c>
      <c r="E1809" t="s">
        <v>1891</v>
      </c>
      <c r="F1809" t="s">
        <v>58</v>
      </c>
      <c r="G1809" s="1">
        <v>45912</v>
      </c>
      <c r="H1809" s="1">
        <v>46009</v>
      </c>
      <c r="I1809">
        <v>215</v>
      </c>
      <c r="J1809">
        <v>511</v>
      </c>
      <c r="K1809" t="s">
        <v>952</v>
      </c>
      <c r="L1809" t="s">
        <v>973</v>
      </c>
      <c r="M1809" t="b">
        <v>0</v>
      </c>
      <c r="O1809">
        <v>100</v>
      </c>
      <c r="T1809">
        <v>100</v>
      </c>
      <c r="U1809" t="s">
        <v>1887</v>
      </c>
      <c r="X1809" t="s">
        <v>1913</v>
      </c>
      <c r="Y1809" t="b">
        <v>1</v>
      </c>
      <c r="AA1809" t="s">
        <v>952</v>
      </c>
    </row>
    <row r="1810" spans="1:27" x14ac:dyDescent="0.2">
      <c r="A1810" t="s">
        <v>198</v>
      </c>
      <c r="B1810">
        <v>498207</v>
      </c>
      <c r="C1810">
        <v>11</v>
      </c>
      <c r="D1810" t="s">
        <v>1978</v>
      </c>
      <c r="E1810" t="s">
        <v>1979</v>
      </c>
      <c r="F1810" t="s">
        <v>76</v>
      </c>
      <c r="G1810" s="1">
        <v>45590</v>
      </c>
      <c r="H1810" s="1">
        <v>45688</v>
      </c>
      <c r="I1810">
        <v>16</v>
      </c>
      <c r="K1810" t="s">
        <v>53</v>
      </c>
      <c r="L1810" t="s">
        <v>171</v>
      </c>
      <c r="M1810" t="b">
        <v>0</v>
      </c>
      <c r="Q1810">
        <v>40</v>
      </c>
      <c r="T1810">
        <v>40</v>
      </c>
      <c r="U1810" t="s">
        <v>1887</v>
      </c>
      <c r="V1810" t="s">
        <v>2997</v>
      </c>
      <c r="W1810" t="s">
        <v>2009</v>
      </c>
      <c r="X1810" t="s">
        <v>1913</v>
      </c>
      <c r="Y1810" t="b">
        <v>1</v>
      </c>
      <c r="Z1810">
        <v>40</v>
      </c>
      <c r="AA1810" t="s">
        <v>976</v>
      </c>
    </row>
    <row r="1811" spans="1:27" x14ac:dyDescent="0.2">
      <c r="A1811" t="s">
        <v>198</v>
      </c>
      <c r="B1811">
        <v>498207</v>
      </c>
      <c r="C1811">
        <v>11</v>
      </c>
      <c r="D1811" t="s">
        <v>1978</v>
      </c>
      <c r="E1811" t="s">
        <v>1979</v>
      </c>
      <c r="F1811" t="s">
        <v>76</v>
      </c>
      <c r="G1811" s="1">
        <v>45590</v>
      </c>
      <c r="H1811" s="1">
        <v>45688</v>
      </c>
      <c r="I1811">
        <v>16</v>
      </c>
      <c r="K1811" t="s">
        <v>53</v>
      </c>
      <c r="L1811" t="s">
        <v>171</v>
      </c>
      <c r="M1811" t="b">
        <v>0</v>
      </c>
      <c r="Q1811">
        <v>40</v>
      </c>
      <c r="T1811">
        <v>40</v>
      </c>
      <c r="U1811" t="s">
        <v>1887</v>
      </c>
      <c r="X1811" t="s">
        <v>1913</v>
      </c>
      <c r="Y1811" t="b">
        <v>1</v>
      </c>
      <c r="AA1811" t="s">
        <v>952</v>
      </c>
    </row>
    <row r="1812" spans="1:27" x14ac:dyDescent="0.2">
      <c r="A1812" t="s">
        <v>198</v>
      </c>
      <c r="B1812">
        <v>498207</v>
      </c>
      <c r="C1812">
        <v>11</v>
      </c>
      <c r="D1812" t="s">
        <v>1978</v>
      </c>
      <c r="E1812" t="s">
        <v>1979</v>
      </c>
      <c r="F1812" t="s">
        <v>76</v>
      </c>
      <c r="G1812" s="1">
        <v>45590</v>
      </c>
      <c r="H1812" s="1">
        <v>45688</v>
      </c>
      <c r="I1812">
        <v>16</v>
      </c>
      <c r="K1812" t="s">
        <v>53</v>
      </c>
      <c r="L1812" t="s">
        <v>171</v>
      </c>
      <c r="M1812" t="b">
        <v>0</v>
      </c>
      <c r="Q1812">
        <v>40</v>
      </c>
      <c r="T1812">
        <v>40</v>
      </c>
      <c r="U1812" t="s">
        <v>1887</v>
      </c>
      <c r="X1812" t="s">
        <v>1913</v>
      </c>
      <c r="Y1812" t="b">
        <v>1</v>
      </c>
      <c r="AA1812" t="s">
        <v>53</v>
      </c>
    </row>
    <row r="1813" spans="1:27" x14ac:dyDescent="0.2">
      <c r="A1813" t="s">
        <v>198</v>
      </c>
      <c r="B1813">
        <v>498207</v>
      </c>
      <c r="C1813">
        <v>11</v>
      </c>
      <c r="D1813" t="s">
        <v>1978</v>
      </c>
      <c r="E1813" t="s">
        <v>1979</v>
      </c>
      <c r="F1813" t="s">
        <v>76</v>
      </c>
      <c r="G1813" s="1">
        <v>45590</v>
      </c>
      <c r="H1813" s="1">
        <v>45688</v>
      </c>
      <c r="I1813">
        <v>16</v>
      </c>
      <c r="K1813" t="s">
        <v>53</v>
      </c>
      <c r="L1813" t="s">
        <v>171</v>
      </c>
      <c r="M1813" t="b">
        <v>0</v>
      </c>
      <c r="Q1813">
        <v>40</v>
      </c>
      <c r="T1813">
        <v>40</v>
      </c>
      <c r="U1813" t="s">
        <v>1887</v>
      </c>
      <c r="X1813" t="s">
        <v>2079</v>
      </c>
      <c r="Y1813" t="b">
        <v>1</v>
      </c>
      <c r="AA1813" t="s">
        <v>952</v>
      </c>
    </row>
    <row r="1814" spans="1:27" x14ac:dyDescent="0.2">
      <c r="A1814" t="s">
        <v>198</v>
      </c>
      <c r="B1814">
        <v>498207</v>
      </c>
      <c r="C1814">
        <v>11</v>
      </c>
      <c r="D1814" t="s">
        <v>1978</v>
      </c>
      <c r="E1814" t="s">
        <v>1979</v>
      </c>
      <c r="F1814" t="s">
        <v>76</v>
      </c>
      <c r="G1814" s="1">
        <v>45590</v>
      </c>
      <c r="H1814" s="1">
        <v>45688</v>
      </c>
      <c r="I1814">
        <v>16</v>
      </c>
      <c r="K1814" t="s">
        <v>53</v>
      </c>
      <c r="L1814" t="s">
        <v>171</v>
      </c>
      <c r="M1814" t="b">
        <v>0</v>
      </c>
      <c r="Q1814">
        <v>40</v>
      </c>
      <c r="T1814">
        <v>40</v>
      </c>
      <c r="U1814" t="s">
        <v>1887</v>
      </c>
      <c r="X1814" t="s">
        <v>2166</v>
      </c>
      <c r="Y1814" t="b">
        <v>1</v>
      </c>
      <c r="AA1814" t="s">
        <v>952</v>
      </c>
    </row>
    <row r="1815" spans="1:27" x14ac:dyDescent="0.2">
      <c r="A1815" t="s">
        <v>198</v>
      </c>
      <c r="B1815">
        <v>498207</v>
      </c>
      <c r="C1815">
        <v>11</v>
      </c>
      <c r="D1815" t="s">
        <v>1978</v>
      </c>
      <c r="E1815" t="s">
        <v>1979</v>
      </c>
      <c r="F1815" t="s">
        <v>76</v>
      </c>
      <c r="G1815" s="1">
        <v>45590</v>
      </c>
      <c r="H1815" s="1">
        <v>45688</v>
      </c>
      <c r="I1815">
        <v>16</v>
      </c>
      <c r="K1815" t="s">
        <v>53</v>
      </c>
      <c r="L1815" t="s">
        <v>171</v>
      </c>
      <c r="M1815" t="b">
        <v>0</v>
      </c>
      <c r="Q1815">
        <v>40</v>
      </c>
      <c r="T1815">
        <v>40</v>
      </c>
      <c r="U1815" t="s">
        <v>1887</v>
      </c>
      <c r="X1815" t="s">
        <v>2026</v>
      </c>
      <c r="Y1815" t="b">
        <v>1</v>
      </c>
      <c r="AA1815" t="s">
        <v>952</v>
      </c>
    </row>
    <row r="1816" spans="1:27" x14ac:dyDescent="0.2">
      <c r="A1816" t="s">
        <v>683</v>
      </c>
      <c r="B1816">
        <v>470672</v>
      </c>
      <c r="C1816">
        <v>69</v>
      </c>
      <c r="D1816" t="s">
        <v>1890</v>
      </c>
      <c r="E1816" t="s">
        <v>1891</v>
      </c>
      <c r="F1816" t="s">
        <v>71</v>
      </c>
      <c r="G1816" s="1">
        <v>45044</v>
      </c>
      <c r="J1816">
        <v>75</v>
      </c>
      <c r="K1816" t="s">
        <v>53</v>
      </c>
      <c r="L1816" t="s">
        <v>54</v>
      </c>
      <c r="M1816" t="b">
        <v>0</v>
      </c>
      <c r="N1816">
        <v>73</v>
      </c>
      <c r="T1816">
        <v>73</v>
      </c>
      <c r="U1816" t="s">
        <v>1887</v>
      </c>
      <c r="V1816" t="s">
        <v>2998</v>
      </c>
      <c r="W1816" t="s">
        <v>1949</v>
      </c>
      <c r="X1816" t="s">
        <v>1910</v>
      </c>
      <c r="Y1816" t="b">
        <v>1</v>
      </c>
      <c r="Z1816">
        <v>73</v>
      </c>
      <c r="AA1816" t="s">
        <v>976</v>
      </c>
    </row>
    <row r="1817" spans="1:27" x14ac:dyDescent="0.2">
      <c r="A1817" t="s">
        <v>683</v>
      </c>
      <c r="B1817">
        <v>470672</v>
      </c>
      <c r="C1817">
        <v>69</v>
      </c>
      <c r="D1817" t="s">
        <v>1890</v>
      </c>
      <c r="E1817" t="s">
        <v>1891</v>
      </c>
      <c r="F1817" t="s">
        <v>71</v>
      </c>
      <c r="G1817" s="1">
        <v>45044</v>
      </c>
      <c r="J1817">
        <v>75</v>
      </c>
      <c r="K1817" t="s">
        <v>53</v>
      </c>
      <c r="L1817" t="s">
        <v>54</v>
      </c>
      <c r="M1817" t="b">
        <v>0</v>
      </c>
      <c r="N1817">
        <v>73</v>
      </c>
      <c r="T1817">
        <v>73</v>
      </c>
      <c r="U1817" t="s">
        <v>1887</v>
      </c>
      <c r="X1817" t="s">
        <v>1910</v>
      </c>
      <c r="Y1817" t="b">
        <v>1</v>
      </c>
      <c r="AA1817" t="s">
        <v>53</v>
      </c>
    </row>
    <row r="1818" spans="1:27" x14ac:dyDescent="0.2">
      <c r="A1818" t="s">
        <v>1276</v>
      </c>
      <c r="B1818">
        <v>494926</v>
      </c>
      <c r="C1818">
        <v>24</v>
      </c>
      <c r="D1818" t="s">
        <v>1978</v>
      </c>
      <c r="E1818" t="s">
        <v>1979</v>
      </c>
      <c r="F1818" t="s">
        <v>76</v>
      </c>
      <c r="G1818" s="1">
        <v>45301</v>
      </c>
      <c r="I1818">
        <v>31</v>
      </c>
      <c r="K1818" t="s">
        <v>952</v>
      </c>
      <c r="L1818" t="s">
        <v>54</v>
      </c>
      <c r="M1818" t="b">
        <v>0</v>
      </c>
      <c r="N1818">
        <v>30</v>
      </c>
      <c r="T1818">
        <v>30</v>
      </c>
      <c r="U1818" t="s">
        <v>1887</v>
      </c>
      <c r="V1818" t="s">
        <v>2999</v>
      </c>
      <c r="W1818" t="s">
        <v>1990</v>
      </c>
      <c r="X1818" t="s">
        <v>2045</v>
      </c>
      <c r="Y1818" t="b">
        <v>1</v>
      </c>
      <c r="Z1818">
        <v>30</v>
      </c>
      <c r="AA1818" t="s">
        <v>976</v>
      </c>
    </row>
    <row r="1819" spans="1:27" x14ac:dyDescent="0.2">
      <c r="A1819" t="s">
        <v>1276</v>
      </c>
      <c r="B1819">
        <v>494926</v>
      </c>
      <c r="C1819">
        <v>24</v>
      </c>
      <c r="D1819" t="s">
        <v>1978</v>
      </c>
      <c r="E1819" t="s">
        <v>1979</v>
      </c>
      <c r="F1819" t="s">
        <v>76</v>
      </c>
      <c r="G1819" s="1">
        <v>45301</v>
      </c>
      <c r="I1819">
        <v>31</v>
      </c>
      <c r="K1819" t="s">
        <v>952</v>
      </c>
      <c r="L1819" t="s">
        <v>54</v>
      </c>
      <c r="M1819" t="b">
        <v>0</v>
      </c>
      <c r="N1819">
        <v>30</v>
      </c>
      <c r="T1819">
        <v>30</v>
      </c>
      <c r="U1819" t="s">
        <v>1887</v>
      </c>
      <c r="X1819" t="s">
        <v>2045</v>
      </c>
      <c r="Y1819" t="b">
        <v>1</v>
      </c>
      <c r="AA1819" t="s">
        <v>952</v>
      </c>
    </row>
    <row r="1820" spans="1:27" x14ac:dyDescent="0.2">
      <c r="A1820" t="s">
        <v>1574</v>
      </c>
      <c r="B1820">
        <v>233527</v>
      </c>
      <c r="C1820">
        <v>138</v>
      </c>
      <c r="D1820" t="s">
        <v>1890</v>
      </c>
      <c r="E1820" t="s">
        <v>1891</v>
      </c>
      <c r="F1820" t="s">
        <v>58</v>
      </c>
      <c r="G1820" s="1">
        <v>44194</v>
      </c>
      <c r="I1820">
        <v>51</v>
      </c>
      <c r="K1820" t="s">
        <v>952</v>
      </c>
      <c r="L1820" t="s">
        <v>973</v>
      </c>
      <c r="M1820" t="b">
        <v>0</v>
      </c>
      <c r="O1820">
        <v>50</v>
      </c>
      <c r="T1820">
        <v>50</v>
      </c>
      <c r="U1820" t="s">
        <v>1887</v>
      </c>
      <c r="V1820" t="s">
        <v>3000</v>
      </c>
      <c r="W1820" t="s">
        <v>1997</v>
      </c>
      <c r="X1820" t="s">
        <v>1962</v>
      </c>
      <c r="Y1820" t="b">
        <v>1</v>
      </c>
      <c r="Z1820">
        <v>50</v>
      </c>
      <c r="AA1820" t="s">
        <v>976</v>
      </c>
    </row>
    <row r="1821" spans="1:27" x14ac:dyDescent="0.2">
      <c r="A1821" t="s">
        <v>1574</v>
      </c>
      <c r="B1821">
        <v>233527</v>
      </c>
      <c r="C1821">
        <v>138</v>
      </c>
      <c r="D1821" t="s">
        <v>1890</v>
      </c>
      <c r="E1821" t="s">
        <v>1891</v>
      </c>
      <c r="F1821" t="s">
        <v>58</v>
      </c>
      <c r="G1821" s="1">
        <v>44194</v>
      </c>
      <c r="I1821">
        <v>51</v>
      </c>
      <c r="K1821" t="s">
        <v>952</v>
      </c>
      <c r="L1821" t="s">
        <v>973</v>
      </c>
      <c r="M1821" t="b">
        <v>0</v>
      </c>
      <c r="O1821">
        <v>50</v>
      </c>
      <c r="T1821">
        <v>50</v>
      </c>
      <c r="U1821" t="s">
        <v>1887</v>
      </c>
      <c r="X1821" t="s">
        <v>1962</v>
      </c>
      <c r="Y1821" t="b">
        <v>1</v>
      </c>
      <c r="AA1821" t="s">
        <v>952</v>
      </c>
    </row>
    <row r="1822" spans="1:27" x14ac:dyDescent="0.2">
      <c r="A1822" t="s">
        <v>95</v>
      </c>
      <c r="B1822">
        <v>135923</v>
      </c>
      <c r="C1822">
        <v>118</v>
      </c>
      <c r="D1822" t="s">
        <v>1890</v>
      </c>
      <c r="E1822" t="s">
        <v>1891</v>
      </c>
      <c r="F1822" t="s">
        <v>58</v>
      </c>
      <c r="G1822" s="1">
        <v>45642</v>
      </c>
      <c r="I1822">
        <v>103</v>
      </c>
      <c r="J1822">
        <v>103</v>
      </c>
      <c r="K1822" t="s">
        <v>53</v>
      </c>
      <c r="L1822" t="s">
        <v>54</v>
      </c>
      <c r="M1822" t="b">
        <v>1</v>
      </c>
      <c r="N1822">
        <v>114</v>
      </c>
      <c r="S1822">
        <v>100</v>
      </c>
      <c r="T1822">
        <v>214</v>
      </c>
      <c r="U1822" t="s">
        <v>1887</v>
      </c>
      <c r="V1822" t="s">
        <v>3001</v>
      </c>
      <c r="W1822" t="s">
        <v>2452</v>
      </c>
      <c r="X1822" t="s">
        <v>1887</v>
      </c>
      <c r="Y1822" t="b">
        <v>1</v>
      </c>
      <c r="Z1822">
        <v>100</v>
      </c>
      <c r="AA1822" t="s">
        <v>976</v>
      </c>
    </row>
    <row r="1823" spans="1:27" x14ac:dyDescent="0.2">
      <c r="A1823" t="s">
        <v>95</v>
      </c>
      <c r="B1823">
        <v>135923</v>
      </c>
      <c r="C1823">
        <v>118</v>
      </c>
      <c r="D1823" t="s">
        <v>1890</v>
      </c>
      <c r="E1823" t="s">
        <v>1891</v>
      </c>
      <c r="F1823" t="s">
        <v>58</v>
      </c>
      <c r="G1823" s="1">
        <v>45642</v>
      </c>
      <c r="I1823">
        <v>103</v>
      </c>
      <c r="J1823">
        <v>103</v>
      </c>
      <c r="K1823" t="s">
        <v>53</v>
      </c>
      <c r="L1823" t="s">
        <v>54</v>
      </c>
      <c r="M1823" t="b">
        <v>1</v>
      </c>
      <c r="N1823">
        <v>114</v>
      </c>
      <c r="S1823">
        <v>100</v>
      </c>
      <c r="T1823">
        <v>214</v>
      </c>
      <c r="U1823" t="s">
        <v>1887</v>
      </c>
      <c r="V1823" t="s">
        <v>3002</v>
      </c>
      <c r="W1823" t="s">
        <v>1928</v>
      </c>
      <c r="X1823" t="s">
        <v>1898</v>
      </c>
      <c r="Y1823" t="b">
        <v>1</v>
      </c>
      <c r="Z1823">
        <v>114</v>
      </c>
      <c r="AA1823" t="s">
        <v>976</v>
      </c>
    </row>
    <row r="1824" spans="1:27" x14ac:dyDescent="0.2">
      <c r="A1824" t="s">
        <v>95</v>
      </c>
      <c r="B1824">
        <v>135923</v>
      </c>
      <c r="C1824">
        <v>118</v>
      </c>
      <c r="D1824" t="s">
        <v>1890</v>
      </c>
      <c r="E1824" t="s">
        <v>1891</v>
      </c>
      <c r="F1824" t="s">
        <v>58</v>
      </c>
      <c r="G1824" s="1">
        <v>45642</v>
      </c>
      <c r="I1824">
        <v>103</v>
      </c>
      <c r="J1824">
        <v>103</v>
      </c>
      <c r="K1824" t="s">
        <v>53</v>
      </c>
      <c r="L1824" t="s">
        <v>54</v>
      </c>
      <c r="M1824" t="b">
        <v>1</v>
      </c>
      <c r="N1824">
        <v>114</v>
      </c>
      <c r="S1824">
        <v>100</v>
      </c>
      <c r="T1824">
        <v>214</v>
      </c>
      <c r="U1824" t="s">
        <v>1887</v>
      </c>
      <c r="X1824" t="s">
        <v>1887</v>
      </c>
      <c r="Y1824" t="b">
        <v>1</v>
      </c>
      <c r="AA1824" t="s">
        <v>952</v>
      </c>
    </row>
    <row r="1825" spans="1:27" x14ac:dyDescent="0.2">
      <c r="A1825" t="s">
        <v>95</v>
      </c>
      <c r="B1825">
        <v>135923</v>
      </c>
      <c r="C1825">
        <v>118</v>
      </c>
      <c r="D1825" t="s">
        <v>1890</v>
      </c>
      <c r="E1825" t="s">
        <v>1891</v>
      </c>
      <c r="F1825" t="s">
        <v>58</v>
      </c>
      <c r="G1825" s="1">
        <v>45642</v>
      </c>
      <c r="I1825">
        <v>103</v>
      </c>
      <c r="J1825">
        <v>103</v>
      </c>
      <c r="K1825" t="s">
        <v>53</v>
      </c>
      <c r="L1825" t="s">
        <v>54</v>
      </c>
      <c r="M1825" t="b">
        <v>1</v>
      </c>
      <c r="N1825">
        <v>114</v>
      </c>
      <c r="S1825">
        <v>100</v>
      </c>
      <c r="T1825">
        <v>214</v>
      </c>
      <c r="U1825" t="s">
        <v>1887</v>
      </c>
      <c r="X1825" t="s">
        <v>1898</v>
      </c>
      <c r="Y1825" t="b">
        <v>1</v>
      </c>
      <c r="AA1825" t="s">
        <v>53</v>
      </c>
    </row>
    <row r="1826" spans="1:27" x14ac:dyDescent="0.2">
      <c r="A1826" t="s">
        <v>865</v>
      </c>
      <c r="B1826">
        <v>164977</v>
      </c>
      <c r="C1826">
        <v>25</v>
      </c>
      <c r="D1826" t="s">
        <v>1890</v>
      </c>
      <c r="E1826" t="s">
        <v>1891</v>
      </c>
      <c r="F1826" t="s">
        <v>76</v>
      </c>
      <c r="G1826" s="1">
        <v>45644</v>
      </c>
      <c r="H1826" s="1">
        <v>45734</v>
      </c>
      <c r="J1826">
        <v>23</v>
      </c>
      <c r="K1826" t="s">
        <v>53</v>
      </c>
      <c r="L1826" t="s">
        <v>54</v>
      </c>
      <c r="M1826" t="b">
        <v>0</v>
      </c>
      <c r="N1826">
        <v>22</v>
      </c>
      <c r="T1826">
        <v>22</v>
      </c>
      <c r="U1826" t="s">
        <v>1887</v>
      </c>
      <c r="V1826" t="s">
        <v>3003</v>
      </c>
      <c r="W1826" t="s">
        <v>2043</v>
      </c>
      <c r="X1826" t="s">
        <v>1914</v>
      </c>
      <c r="Y1826" t="b">
        <v>1</v>
      </c>
      <c r="Z1826">
        <v>22</v>
      </c>
      <c r="AA1826" t="s">
        <v>976</v>
      </c>
    </row>
    <row r="1827" spans="1:27" x14ac:dyDescent="0.2">
      <c r="A1827" t="s">
        <v>865</v>
      </c>
      <c r="B1827">
        <v>164977</v>
      </c>
      <c r="C1827">
        <v>25</v>
      </c>
      <c r="D1827" t="s">
        <v>1890</v>
      </c>
      <c r="E1827" t="s">
        <v>1891</v>
      </c>
      <c r="F1827" t="s">
        <v>76</v>
      </c>
      <c r="G1827" s="1">
        <v>45644</v>
      </c>
      <c r="H1827" s="1">
        <v>45734</v>
      </c>
      <c r="J1827">
        <v>23</v>
      </c>
      <c r="K1827" t="s">
        <v>53</v>
      </c>
      <c r="L1827" t="s">
        <v>54</v>
      </c>
      <c r="M1827" t="b">
        <v>0</v>
      </c>
      <c r="N1827">
        <v>22</v>
      </c>
      <c r="T1827">
        <v>22</v>
      </c>
      <c r="U1827" t="s">
        <v>1887</v>
      </c>
      <c r="X1827" t="s">
        <v>1914</v>
      </c>
      <c r="Y1827" t="b">
        <v>1</v>
      </c>
      <c r="AA1827" t="s">
        <v>53</v>
      </c>
    </row>
    <row r="1828" spans="1:27" x14ac:dyDescent="0.2">
      <c r="A1828" t="s">
        <v>1778</v>
      </c>
      <c r="B1828">
        <v>109696</v>
      </c>
      <c r="C1828">
        <v>79</v>
      </c>
      <c r="D1828" t="s">
        <v>1890</v>
      </c>
      <c r="E1828" t="s">
        <v>1891</v>
      </c>
      <c r="F1828" t="s">
        <v>71</v>
      </c>
      <c r="G1828" s="1">
        <v>44155</v>
      </c>
      <c r="I1828">
        <v>20</v>
      </c>
      <c r="K1828" t="s">
        <v>952</v>
      </c>
      <c r="L1828" t="s">
        <v>973</v>
      </c>
      <c r="M1828" t="b">
        <v>0</v>
      </c>
      <c r="O1828">
        <v>20</v>
      </c>
      <c r="T1828">
        <v>20</v>
      </c>
      <c r="U1828" t="s">
        <v>1887</v>
      </c>
      <c r="V1828" t="s">
        <v>3004</v>
      </c>
      <c r="W1828" t="s">
        <v>1995</v>
      </c>
      <c r="X1828" t="s">
        <v>1937</v>
      </c>
      <c r="Y1828" t="b">
        <v>1</v>
      </c>
      <c r="Z1828">
        <v>20</v>
      </c>
      <c r="AA1828" t="s">
        <v>976</v>
      </c>
    </row>
    <row r="1829" spans="1:27" x14ac:dyDescent="0.2">
      <c r="A1829" t="s">
        <v>1778</v>
      </c>
      <c r="B1829">
        <v>109696</v>
      </c>
      <c r="C1829">
        <v>79</v>
      </c>
      <c r="D1829" t="s">
        <v>1890</v>
      </c>
      <c r="E1829" t="s">
        <v>1891</v>
      </c>
      <c r="F1829" t="s">
        <v>71</v>
      </c>
      <c r="G1829" s="1">
        <v>44155</v>
      </c>
      <c r="I1829">
        <v>20</v>
      </c>
      <c r="K1829" t="s">
        <v>952</v>
      </c>
      <c r="L1829" t="s">
        <v>973</v>
      </c>
      <c r="M1829" t="b">
        <v>0</v>
      </c>
      <c r="O1829">
        <v>20</v>
      </c>
      <c r="T1829">
        <v>20</v>
      </c>
      <c r="U1829" t="s">
        <v>1887</v>
      </c>
      <c r="X1829" t="s">
        <v>1937</v>
      </c>
      <c r="Y1829" t="b">
        <v>1</v>
      </c>
      <c r="AA1829" t="s">
        <v>952</v>
      </c>
    </row>
    <row r="1830" spans="1:27" x14ac:dyDescent="0.2">
      <c r="A1830" t="s">
        <v>574</v>
      </c>
      <c r="B1830">
        <v>323066</v>
      </c>
      <c r="C1830">
        <v>4</v>
      </c>
      <c r="D1830" t="s">
        <v>1890</v>
      </c>
      <c r="E1830" t="s">
        <v>1891</v>
      </c>
      <c r="F1830" t="s">
        <v>76</v>
      </c>
      <c r="G1830" s="1">
        <v>45518</v>
      </c>
      <c r="I1830">
        <v>5</v>
      </c>
      <c r="J1830">
        <v>4</v>
      </c>
      <c r="K1830" t="s">
        <v>53</v>
      </c>
      <c r="L1830" t="s">
        <v>54</v>
      </c>
      <c r="M1830" t="b">
        <v>0</v>
      </c>
      <c r="N1830">
        <v>4</v>
      </c>
      <c r="T1830">
        <v>4</v>
      </c>
      <c r="U1830" t="s">
        <v>1887</v>
      </c>
      <c r="V1830" t="s">
        <v>3005</v>
      </c>
      <c r="W1830" t="s">
        <v>1905</v>
      </c>
      <c r="X1830" t="s">
        <v>2115</v>
      </c>
      <c r="Y1830" t="b">
        <v>1</v>
      </c>
      <c r="Z1830">
        <v>4</v>
      </c>
      <c r="AA1830" t="s">
        <v>976</v>
      </c>
    </row>
    <row r="1831" spans="1:27" x14ac:dyDescent="0.2">
      <c r="A1831" t="s">
        <v>574</v>
      </c>
      <c r="B1831">
        <v>323066</v>
      </c>
      <c r="C1831">
        <v>4</v>
      </c>
      <c r="D1831" t="s">
        <v>1890</v>
      </c>
      <c r="E1831" t="s">
        <v>1891</v>
      </c>
      <c r="F1831" t="s">
        <v>76</v>
      </c>
      <c r="G1831" s="1">
        <v>45518</v>
      </c>
      <c r="I1831">
        <v>5</v>
      </c>
      <c r="J1831">
        <v>4</v>
      </c>
      <c r="K1831" t="s">
        <v>53</v>
      </c>
      <c r="L1831" t="s">
        <v>54</v>
      </c>
      <c r="M1831" t="b">
        <v>0</v>
      </c>
      <c r="N1831">
        <v>4</v>
      </c>
      <c r="T1831">
        <v>4</v>
      </c>
      <c r="U1831" t="s">
        <v>1887</v>
      </c>
      <c r="X1831" t="s">
        <v>2241</v>
      </c>
      <c r="Y1831" t="b">
        <v>1</v>
      </c>
      <c r="AA1831" t="s">
        <v>53</v>
      </c>
    </row>
    <row r="1832" spans="1:27" x14ac:dyDescent="0.2">
      <c r="A1832" t="s">
        <v>1552</v>
      </c>
      <c r="B1832">
        <v>306219</v>
      </c>
      <c r="C1832">
        <v>6</v>
      </c>
      <c r="D1832" t="s">
        <v>1890</v>
      </c>
      <c r="E1832" t="s">
        <v>1891</v>
      </c>
      <c r="F1832" t="s">
        <v>76</v>
      </c>
      <c r="G1832" s="1">
        <v>44179</v>
      </c>
      <c r="I1832">
        <v>8</v>
      </c>
      <c r="K1832" t="s">
        <v>952</v>
      </c>
      <c r="L1832" t="s">
        <v>973</v>
      </c>
      <c r="M1832" t="b">
        <v>0</v>
      </c>
      <c r="O1832">
        <v>8</v>
      </c>
      <c r="T1832">
        <v>8</v>
      </c>
      <c r="U1832" t="s">
        <v>1887</v>
      </c>
      <c r="V1832" t="s">
        <v>3006</v>
      </c>
      <c r="W1832" t="s">
        <v>1997</v>
      </c>
      <c r="X1832" t="s">
        <v>1962</v>
      </c>
      <c r="Y1832" t="b">
        <v>1</v>
      </c>
      <c r="Z1832">
        <v>8</v>
      </c>
      <c r="AA1832" t="s">
        <v>976</v>
      </c>
    </row>
    <row r="1833" spans="1:27" x14ac:dyDescent="0.2">
      <c r="A1833" t="s">
        <v>1552</v>
      </c>
      <c r="B1833">
        <v>306219</v>
      </c>
      <c r="C1833">
        <v>6</v>
      </c>
      <c r="D1833" t="s">
        <v>1890</v>
      </c>
      <c r="E1833" t="s">
        <v>1891</v>
      </c>
      <c r="F1833" t="s">
        <v>76</v>
      </c>
      <c r="G1833" s="1">
        <v>44179</v>
      </c>
      <c r="I1833">
        <v>8</v>
      </c>
      <c r="K1833" t="s">
        <v>952</v>
      </c>
      <c r="L1833" t="s">
        <v>973</v>
      </c>
      <c r="M1833" t="b">
        <v>0</v>
      </c>
      <c r="O1833">
        <v>8</v>
      </c>
      <c r="T1833">
        <v>8</v>
      </c>
      <c r="U1833" t="s">
        <v>1887</v>
      </c>
      <c r="X1833" t="s">
        <v>1962</v>
      </c>
      <c r="Y1833" t="b">
        <v>1</v>
      </c>
      <c r="AA1833" t="s">
        <v>952</v>
      </c>
    </row>
    <row r="1834" spans="1:27" x14ac:dyDescent="0.2">
      <c r="A1834" t="s">
        <v>1776</v>
      </c>
      <c r="B1834">
        <v>109701</v>
      </c>
      <c r="C1834">
        <v>27</v>
      </c>
      <c r="D1834" t="s">
        <v>1890</v>
      </c>
      <c r="E1834" t="s">
        <v>1891</v>
      </c>
      <c r="F1834" t="s">
        <v>76</v>
      </c>
      <c r="G1834" s="1">
        <v>45589</v>
      </c>
      <c r="I1834">
        <v>23</v>
      </c>
      <c r="J1834">
        <v>34</v>
      </c>
      <c r="K1834" t="s">
        <v>53</v>
      </c>
      <c r="L1834" t="s">
        <v>973</v>
      </c>
      <c r="M1834" t="b">
        <v>0</v>
      </c>
      <c r="O1834">
        <v>27</v>
      </c>
      <c r="T1834">
        <v>27</v>
      </c>
      <c r="U1834" t="s">
        <v>1887</v>
      </c>
      <c r="V1834" t="s">
        <v>3007</v>
      </c>
      <c r="W1834" t="s">
        <v>1946</v>
      </c>
      <c r="X1834" t="s">
        <v>1947</v>
      </c>
      <c r="Y1834" t="b">
        <v>1</v>
      </c>
      <c r="Z1834">
        <v>27</v>
      </c>
      <c r="AA1834" t="s">
        <v>976</v>
      </c>
    </row>
    <row r="1835" spans="1:27" x14ac:dyDescent="0.2">
      <c r="A1835" t="s">
        <v>1776</v>
      </c>
      <c r="B1835">
        <v>109701</v>
      </c>
      <c r="C1835">
        <v>27</v>
      </c>
      <c r="D1835" t="s">
        <v>1890</v>
      </c>
      <c r="E1835" t="s">
        <v>1891</v>
      </c>
      <c r="F1835" t="s">
        <v>76</v>
      </c>
      <c r="G1835" s="1">
        <v>45589</v>
      </c>
      <c r="I1835">
        <v>23</v>
      </c>
      <c r="J1835">
        <v>34</v>
      </c>
      <c r="K1835" t="s">
        <v>53</v>
      </c>
      <c r="L1835" t="s">
        <v>973</v>
      </c>
      <c r="M1835" t="b">
        <v>0</v>
      </c>
      <c r="O1835">
        <v>27</v>
      </c>
      <c r="T1835">
        <v>27</v>
      </c>
      <c r="U1835" t="s">
        <v>1887</v>
      </c>
      <c r="X1835" t="s">
        <v>1914</v>
      </c>
      <c r="Y1835" t="b">
        <v>1</v>
      </c>
      <c r="AA1835" t="s">
        <v>53</v>
      </c>
    </row>
    <row r="1836" spans="1:27" x14ac:dyDescent="0.2">
      <c r="A1836" t="s">
        <v>1603</v>
      </c>
      <c r="B1836">
        <v>196708</v>
      </c>
      <c r="C1836">
        <v>8</v>
      </c>
      <c r="D1836" t="s">
        <v>1890</v>
      </c>
      <c r="E1836" t="s">
        <v>1891</v>
      </c>
      <c r="F1836" t="s">
        <v>76</v>
      </c>
      <c r="G1836" s="1">
        <v>44181</v>
      </c>
      <c r="I1836">
        <v>8</v>
      </c>
      <c r="K1836" t="s">
        <v>952</v>
      </c>
      <c r="L1836" t="s">
        <v>973</v>
      </c>
      <c r="M1836" t="b">
        <v>0</v>
      </c>
      <c r="O1836">
        <v>8</v>
      </c>
      <c r="T1836">
        <v>8</v>
      </c>
      <c r="U1836" t="s">
        <v>1887</v>
      </c>
      <c r="V1836" t="s">
        <v>3008</v>
      </c>
      <c r="W1836" t="s">
        <v>1997</v>
      </c>
      <c r="X1836" t="s">
        <v>1962</v>
      </c>
      <c r="Y1836" t="b">
        <v>1</v>
      </c>
      <c r="Z1836">
        <v>8</v>
      </c>
      <c r="AA1836" t="s">
        <v>976</v>
      </c>
    </row>
    <row r="1837" spans="1:27" x14ac:dyDescent="0.2">
      <c r="A1837" t="s">
        <v>1603</v>
      </c>
      <c r="B1837">
        <v>196708</v>
      </c>
      <c r="C1837">
        <v>8</v>
      </c>
      <c r="D1837" t="s">
        <v>1890</v>
      </c>
      <c r="E1837" t="s">
        <v>1891</v>
      </c>
      <c r="F1837" t="s">
        <v>76</v>
      </c>
      <c r="G1837" s="1">
        <v>44181</v>
      </c>
      <c r="I1837">
        <v>8</v>
      </c>
      <c r="K1837" t="s">
        <v>952</v>
      </c>
      <c r="L1837" t="s">
        <v>973</v>
      </c>
      <c r="M1837" t="b">
        <v>0</v>
      </c>
      <c r="O1837">
        <v>8</v>
      </c>
      <c r="T1837">
        <v>8</v>
      </c>
      <c r="U1837" t="s">
        <v>1887</v>
      </c>
      <c r="X1837" t="s">
        <v>1962</v>
      </c>
      <c r="Y1837" t="b">
        <v>1</v>
      </c>
      <c r="AA1837" t="s">
        <v>952</v>
      </c>
    </row>
    <row r="1838" spans="1:27" x14ac:dyDescent="0.2">
      <c r="A1838" t="s">
        <v>1249</v>
      </c>
      <c r="B1838">
        <v>115223</v>
      </c>
      <c r="C1838">
        <v>25</v>
      </c>
      <c r="D1838" t="s">
        <v>1890</v>
      </c>
      <c r="E1838" t="s">
        <v>1891</v>
      </c>
      <c r="F1838" t="s">
        <v>76</v>
      </c>
      <c r="G1838" s="1">
        <v>45558</v>
      </c>
      <c r="H1838" s="1">
        <v>45659</v>
      </c>
      <c r="I1838">
        <v>26</v>
      </c>
      <c r="K1838" t="s">
        <v>952</v>
      </c>
      <c r="L1838" t="s">
        <v>54</v>
      </c>
      <c r="M1838" t="b">
        <v>1</v>
      </c>
      <c r="N1838">
        <v>15</v>
      </c>
      <c r="S1838">
        <v>7</v>
      </c>
      <c r="T1838">
        <v>22</v>
      </c>
      <c r="U1838" t="s">
        <v>1887</v>
      </c>
      <c r="V1838" t="s">
        <v>3009</v>
      </c>
      <c r="W1838" t="s">
        <v>1912</v>
      </c>
      <c r="X1838" t="s">
        <v>1913</v>
      </c>
      <c r="Y1838" t="b">
        <v>1</v>
      </c>
      <c r="Z1838">
        <v>6</v>
      </c>
      <c r="AA1838" t="s">
        <v>976</v>
      </c>
    </row>
    <row r="1839" spans="1:27" x14ac:dyDescent="0.2">
      <c r="A1839" t="s">
        <v>1249</v>
      </c>
      <c r="B1839">
        <v>115223</v>
      </c>
      <c r="C1839">
        <v>25</v>
      </c>
      <c r="D1839" t="s">
        <v>1890</v>
      </c>
      <c r="E1839" t="s">
        <v>1891</v>
      </c>
      <c r="F1839" t="s">
        <v>76</v>
      </c>
      <c r="G1839" s="1">
        <v>45558</v>
      </c>
      <c r="H1839" s="1">
        <v>45659</v>
      </c>
      <c r="I1839">
        <v>26</v>
      </c>
      <c r="K1839" t="s">
        <v>952</v>
      </c>
      <c r="L1839" t="s">
        <v>54</v>
      </c>
      <c r="M1839" t="b">
        <v>1</v>
      </c>
      <c r="N1839">
        <v>15</v>
      </c>
      <c r="S1839">
        <v>7</v>
      </c>
      <c r="T1839">
        <v>22</v>
      </c>
      <c r="U1839" t="s">
        <v>1887</v>
      </c>
      <c r="V1839" t="s">
        <v>3010</v>
      </c>
      <c r="W1839" t="s">
        <v>1912</v>
      </c>
      <c r="X1839" t="s">
        <v>1913</v>
      </c>
      <c r="Y1839" t="b">
        <v>1</v>
      </c>
      <c r="Z1839">
        <v>1</v>
      </c>
      <c r="AA1839" t="s">
        <v>976</v>
      </c>
    </row>
    <row r="1840" spans="1:27" x14ac:dyDescent="0.2">
      <c r="A1840" t="s">
        <v>1249</v>
      </c>
      <c r="B1840">
        <v>115223</v>
      </c>
      <c r="C1840">
        <v>25</v>
      </c>
      <c r="D1840" t="s">
        <v>1890</v>
      </c>
      <c r="E1840" t="s">
        <v>1891</v>
      </c>
      <c r="F1840" t="s">
        <v>76</v>
      </c>
      <c r="G1840" s="1">
        <v>45558</v>
      </c>
      <c r="H1840" s="1">
        <v>45659</v>
      </c>
      <c r="I1840">
        <v>26</v>
      </c>
      <c r="K1840" t="s">
        <v>952</v>
      </c>
      <c r="L1840" t="s">
        <v>54</v>
      </c>
      <c r="M1840" t="b">
        <v>1</v>
      </c>
      <c r="N1840">
        <v>15</v>
      </c>
      <c r="S1840">
        <v>7</v>
      </c>
      <c r="T1840">
        <v>22</v>
      </c>
      <c r="U1840" t="s">
        <v>1887</v>
      </c>
      <c r="V1840" t="s">
        <v>3011</v>
      </c>
      <c r="W1840" t="s">
        <v>2104</v>
      </c>
      <c r="X1840" t="s">
        <v>2121</v>
      </c>
      <c r="Y1840" t="b">
        <v>1</v>
      </c>
      <c r="Z1840">
        <v>15</v>
      </c>
      <c r="AA1840" t="s">
        <v>976</v>
      </c>
    </row>
    <row r="1841" spans="1:27" x14ac:dyDescent="0.2">
      <c r="A1841" t="s">
        <v>1249</v>
      </c>
      <c r="B1841">
        <v>115223</v>
      </c>
      <c r="C1841">
        <v>25</v>
      </c>
      <c r="D1841" t="s">
        <v>1890</v>
      </c>
      <c r="E1841" t="s">
        <v>1891</v>
      </c>
      <c r="F1841" t="s">
        <v>76</v>
      </c>
      <c r="G1841" s="1">
        <v>45558</v>
      </c>
      <c r="H1841" s="1">
        <v>45659</v>
      </c>
      <c r="I1841">
        <v>26</v>
      </c>
      <c r="K1841" t="s">
        <v>952</v>
      </c>
      <c r="L1841" t="s">
        <v>54</v>
      </c>
      <c r="M1841" t="b">
        <v>1</v>
      </c>
      <c r="N1841">
        <v>15</v>
      </c>
      <c r="S1841">
        <v>7</v>
      </c>
      <c r="T1841">
        <v>22</v>
      </c>
      <c r="U1841" t="s">
        <v>1887</v>
      </c>
      <c r="X1841" t="s">
        <v>1913</v>
      </c>
      <c r="Y1841" t="b">
        <v>1</v>
      </c>
      <c r="AA1841" t="s">
        <v>952</v>
      </c>
    </row>
    <row r="1842" spans="1:27" x14ac:dyDescent="0.2">
      <c r="A1842" t="s">
        <v>1249</v>
      </c>
      <c r="B1842">
        <v>115223</v>
      </c>
      <c r="C1842">
        <v>25</v>
      </c>
      <c r="D1842" t="s">
        <v>1890</v>
      </c>
      <c r="E1842" t="s">
        <v>1891</v>
      </c>
      <c r="F1842" t="s">
        <v>76</v>
      </c>
      <c r="G1842" s="1">
        <v>45558</v>
      </c>
      <c r="H1842" s="1">
        <v>45659</v>
      </c>
      <c r="I1842">
        <v>26</v>
      </c>
      <c r="K1842" t="s">
        <v>952</v>
      </c>
      <c r="L1842" t="s">
        <v>54</v>
      </c>
      <c r="M1842" t="b">
        <v>1</v>
      </c>
      <c r="N1842">
        <v>15</v>
      </c>
      <c r="S1842">
        <v>7</v>
      </c>
      <c r="T1842">
        <v>22</v>
      </c>
      <c r="U1842" t="s">
        <v>1887</v>
      </c>
      <c r="X1842" t="s">
        <v>2175</v>
      </c>
      <c r="Y1842" t="b">
        <v>1</v>
      </c>
      <c r="AA1842" t="s">
        <v>952</v>
      </c>
    </row>
    <row r="1843" spans="1:27" x14ac:dyDescent="0.2">
      <c r="A1843" t="s">
        <v>1249</v>
      </c>
      <c r="B1843">
        <v>115223</v>
      </c>
      <c r="C1843">
        <v>25</v>
      </c>
      <c r="D1843" t="s">
        <v>1890</v>
      </c>
      <c r="E1843" t="s">
        <v>1891</v>
      </c>
      <c r="F1843" t="s">
        <v>76</v>
      </c>
      <c r="G1843" s="1">
        <v>45558</v>
      </c>
      <c r="H1843" s="1">
        <v>45659</v>
      </c>
      <c r="I1843">
        <v>26</v>
      </c>
      <c r="K1843" t="s">
        <v>952</v>
      </c>
      <c r="L1843" t="s">
        <v>54</v>
      </c>
      <c r="M1843" t="b">
        <v>1</v>
      </c>
      <c r="N1843">
        <v>15</v>
      </c>
      <c r="S1843">
        <v>7</v>
      </c>
      <c r="T1843">
        <v>22</v>
      </c>
      <c r="U1843" t="s">
        <v>1887</v>
      </c>
      <c r="X1843" t="s">
        <v>2121</v>
      </c>
      <c r="Y1843" t="b">
        <v>1</v>
      </c>
      <c r="AA1843" t="s">
        <v>952</v>
      </c>
    </row>
    <row r="1844" spans="1:27" x14ac:dyDescent="0.2">
      <c r="A1844" t="s">
        <v>1420</v>
      </c>
      <c r="B1844">
        <v>478106</v>
      </c>
      <c r="C1844">
        <v>3</v>
      </c>
      <c r="D1844" t="s">
        <v>1890</v>
      </c>
      <c r="E1844" t="s">
        <v>1891</v>
      </c>
      <c r="F1844" t="s">
        <v>76</v>
      </c>
      <c r="G1844" s="1">
        <v>45558</v>
      </c>
      <c r="I1844">
        <v>14</v>
      </c>
      <c r="K1844" t="s">
        <v>952</v>
      </c>
      <c r="L1844" t="s">
        <v>54</v>
      </c>
      <c r="M1844" t="b">
        <v>1</v>
      </c>
      <c r="N1844">
        <v>8</v>
      </c>
      <c r="S1844">
        <v>1</v>
      </c>
      <c r="T1844">
        <v>9</v>
      </c>
      <c r="U1844" t="s">
        <v>1887</v>
      </c>
      <c r="V1844" t="s">
        <v>3012</v>
      </c>
      <c r="W1844" t="s">
        <v>1912</v>
      </c>
      <c r="X1844" t="s">
        <v>1913</v>
      </c>
      <c r="Y1844" t="b">
        <v>1</v>
      </c>
      <c r="Z1844">
        <v>1</v>
      </c>
      <c r="AA1844" t="s">
        <v>976</v>
      </c>
    </row>
    <row r="1845" spans="1:27" x14ac:dyDescent="0.2">
      <c r="A1845" t="s">
        <v>1420</v>
      </c>
      <c r="B1845">
        <v>478106</v>
      </c>
      <c r="C1845">
        <v>3</v>
      </c>
      <c r="D1845" t="s">
        <v>1890</v>
      </c>
      <c r="E1845" t="s">
        <v>1891</v>
      </c>
      <c r="F1845" t="s">
        <v>76</v>
      </c>
      <c r="G1845" s="1">
        <v>45558</v>
      </c>
      <c r="I1845">
        <v>14</v>
      </c>
      <c r="K1845" t="s">
        <v>952</v>
      </c>
      <c r="L1845" t="s">
        <v>54</v>
      </c>
      <c r="M1845" t="b">
        <v>1</v>
      </c>
      <c r="N1845">
        <v>8</v>
      </c>
      <c r="S1845">
        <v>1</v>
      </c>
      <c r="T1845">
        <v>9</v>
      </c>
      <c r="U1845" t="s">
        <v>1887</v>
      </c>
      <c r="V1845" t="s">
        <v>3013</v>
      </c>
      <c r="W1845" t="s">
        <v>2104</v>
      </c>
      <c r="X1845" t="s">
        <v>2121</v>
      </c>
      <c r="Y1845" t="b">
        <v>1</v>
      </c>
      <c r="Z1845">
        <v>8</v>
      </c>
      <c r="AA1845" t="s">
        <v>976</v>
      </c>
    </row>
    <row r="1846" spans="1:27" x14ac:dyDescent="0.2">
      <c r="A1846" t="s">
        <v>1420</v>
      </c>
      <c r="B1846">
        <v>478106</v>
      </c>
      <c r="C1846">
        <v>3</v>
      </c>
      <c r="D1846" t="s">
        <v>1890</v>
      </c>
      <c r="E1846" t="s">
        <v>1891</v>
      </c>
      <c r="F1846" t="s">
        <v>76</v>
      </c>
      <c r="G1846" s="1">
        <v>45558</v>
      </c>
      <c r="I1846">
        <v>14</v>
      </c>
      <c r="K1846" t="s">
        <v>952</v>
      </c>
      <c r="L1846" t="s">
        <v>54</v>
      </c>
      <c r="M1846" t="b">
        <v>1</v>
      </c>
      <c r="N1846">
        <v>8</v>
      </c>
      <c r="S1846">
        <v>1</v>
      </c>
      <c r="T1846">
        <v>9</v>
      </c>
      <c r="U1846" t="s">
        <v>1887</v>
      </c>
      <c r="X1846" t="s">
        <v>1913</v>
      </c>
      <c r="Y1846" t="b">
        <v>1</v>
      </c>
      <c r="AA1846" t="s">
        <v>952</v>
      </c>
    </row>
    <row r="1847" spans="1:27" x14ac:dyDescent="0.2">
      <c r="A1847" t="s">
        <v>1420</v>
      </c>
      <c r="B1847">
        <v>478106</v>
      </c>
      <c r="C1847">
        <v>3</v>
      </c>
      <c r="D1847" t="s">
        <v>1890</v>
      </c>
      <c r="E1847" t="s">
        <v>1891</v>
      </c>
      <c r="F1847" t="s">
        <v>76</v>
      </c>
      <c r="G1847" s="1">
        <v>45558</v>
      </c>
      <c r="I1847">
        <v>14</v>
      </c>
      <c r="K1847" t="s">
        <v>952</v>
      </c>
      <c r="L1847" t="s">
        <v>54</v>
      </c>
      <c r="M1847" t="b">
        <v>1</v>
      </c>
      <c r="N1847">
        <v>8</v>
      </c>
      <c r="S1847">
        <v>1</v>
      </c>
      <c r="T1847">
        <v>9</v>
      </c>
      <c r="U1847" t="s">
        <v>1887</v>
      </c>
      <c r="X1847" t="s">
        <v>2121</v>
      </c>
      <c r="Y1847" t="b">
        <v>1</v>
      </c>
      <c r="AA1847" t="s">
        <v>952</v>
      </c>
    </row>
    <row r="1848" spans="1:27" x14ac:dyDescent="0.2">
      <c r="A1848" t="s">
        <v>1458</v>
      </c>
      <c r="B1848">
        <v>463456</v>
      </c>
      <c r="C1848">
        <v>9</v>
      </c>
      <c r="D1848" t="s">
        <v>1890</v>
      </c>
      <c r="E1848" t="s">
        <v>1891</v>
      </c>
      <c r="F1848" t="s">
        <v>76</v>
      </c>
      <c r="G1848" s="1">
        <v>45558</v>
      </c>
      <c r="I1848">
        <v>17</v>
      </c>
      <c r="K1848" t="s">
        <v>952</v>
      </c>
      <c r="L1848" t="s">
        <v>54</v>
      </c>
      <c r="M1848" t="b">
        <v>1</v>
      </c>
      <c r="N1848">
        <v>10</v>
      </c>
      <c r="S1848">
        <v>2</v>
      </c>
      <c r="T1848">
        <v>12</v>
      </c>
      <c r="U1848" t="s">
        <v>1887</v>
      </c>
      <c r="V1848" t="s">
        <v>3014</v>
      </c>
      <c r="W1848" t="s">
        <v>1912</v>
      </c>
      <c r="X1848" t="s">
        <v>1913</v>
      </c>
      <c r="Y1848" t="b">
        <v>1</v>
      </c>
      <c r="Z1848">
        <v>1</v>
      </c>
      <c r="AA1848" t="s">
        <v>976</v>
      </c>
    </row>
    <row r="1849" spans="1:27" x14ac:dyDescent="0.2">
      <c r="A1849" t="s">
        <v>1458</v>
      </c>
      <c r="B1849">
        <v>463456</v>
      </c>
      <c r="C1849">
        <v>9</v>
      </c>
      <c r="D1849" t="s">
        <v>1890</v>
      </c>
      <c r="E1849" t="s">
        <v>1891</v>
      </c>
      <c r="F1849" t="s">
        <v>76</v>
      </c>
      <c r="G1849" s="1">
        <v>45558</v>
      </c>
      <c r="I1849">
        <v>17</v>
      </c>
      <c r="K1849" t="s">
        <v>952</v>
      </c>
      <c r="L1849" t="s">
        <v>54</v>
      </c>
      <c r="M1849" t="b">
        <v>1</v>
      </c>
      <c r="N1849">
        <v>10</v>
      </c>
      <c r="S1849">
        <v>2</v>
      </c>
      <c r="T1849">
        <v>12</v>
      </c>
      <c r="U1849" t="s">
        <v>1887</v>
      </c>
      <c r="V1849" t="s">
        <v>3015</v>
      </c>
      <c r="W1849" t="s">
        <v>1912</v>
      </c>
      <c r="X1849" t="s">
        <v>1913</v>
      </c>
      <c r="Y1849" t="b">
        <v>1</v>
      </c>
      <c r="Z1849">
        <v>1</v>
      </c>
      <c r="AA1849" t="s">
        <v>976</v>
      </c>
    </row>
    <row r="1850" spans="1:27" x14ac:dyDescent="0.2">
      <c r="A1850" t="s">
        <v>1458</v>
      </c>
      <c r="B1850">
        <v>463456</v>
      </c>
      <c r="C1850">
        <v>9</v>
      </c>
      <c r="D1850" t="s">
        <v>1890</v>
      </c>
      <c r="E1850" t="s">
        <v>1891</v>
      </c>
      <c r="F1850" t="s">
        <v>76</v>
      </c>
      <c r="G1850" s="1">
        <v>45558</v>
      </c>
      <c r="I1850">
        <v>17</v>
      </c>
      <c r="K1850" t="s">
        <v>952</v>
      </c>
      <c r="L1850" t="s">
        <v>54</v>
      </c>
      <c r="M1850" t="b">
        <v>1</v>
      </c>
      <c r="N1850">
        <v>10</v>
      </c>
      <c r="S1850">
        <v>2</v>
      </c>
      <c r="T1850">
        <v>12</v>
      </c>
      <c r="U1850" t="s">
        <v>1887</v>
      </c>
      <c r="V1850" t="s">
        <v>3016</v>
      </c>
      <c r="W1850" t="s">
        <v>2104</v>
      </c>
      <c r="X1850" t="s">
        <v>2121</v>
      </c>
      <c r="Y1850" t="b">
        <v>1</v>
      </c>
      <c r="Z1850">
        <v>10</v>
      </c>
      <c r="AA1850" t="s">
        <v>976</v>
      </c>
    </row>
    <row r="1851" spans="1:27" x14ac:dyDescent="0.2">
      <c r="A1851" t="s">
        <v>1458</v>
      </c>
      <c r="B1851">
        <v>463456</v>
      </c>
      <c r="C1851">
        <v>9</v>
      </c>
      <c r="D1851" t="s">
        <v>1890</v>
      </c>
      <c r="E1851" t="s">
        <v>1891</v>
      </c>
      <c r="F1851" t="s">
        <v>76</v>
      </c>
      <c r="G1851" s="1">
        <v>45558</v>
      </c>
      <c r="I1851">
        <v>17</v>
      </c>
      <c r="K1851" t="s">
        <v>952</v>
      </c>
      <c r="L1851" t="s">
        <v>54</v>
      </c>
      <c r="M1851" t="b">
        <v>1</v>
      </c>
      <c r="N1851">
        <v>10</v>
      </c>
      <c r="S1851">
        <v>2</v>
      </c>
      <c r="T1851">
        <v>12</v>
      </c>
      <c r="U1851" t="s">
        <v>1887</v>
      </c>
      <c r="X1851" t="s">
        <v>1913</v>
      </c>
      <c r="Y1851" t="b">
        <v>1</v>
      </c>
      <c r="AA1851" t="s">
        <v>952</v>
      </c>
    </row>
    <row r="1852" spans="1:27" x14ac:dyDescent="0.2">
      <c r="A1852" t="s">
        <v>1458</v>
      </c>
      <c r="B1852">
        <v>463456</v>
      </c>
      <c r="C1852">
        <v>9</v>
      </c>
      <c r="D1852" t="s">
        <v>1890</v>
      </c>
      <c r="E1852" t="s">
        <v>1891</v>
      </c>
      <c r="F1852" t="s">
        <v>76</v>
      </c>
      <c r="G1852" s="1">
        <v>45558</v>
      </c>
      <c r="I1852">
        <v>17</v>
      </c>
      <c r="K1852" t="s">
        <v>952</v>
      </c>
      <c r="L1852" t="s">
        <v>54</v>
      </c>
      <c r="M1852" t="b">
        <v>1</v>
      </c>
      <c r="N1852">
        <v>10</v>
      </c>
      <c r="S1852">
        <v>2</v>
      </c>
      <c r="T1852">
        <v>12</v>
      </c>
      <c r="U1852" t="s">
        <v>1887</v>
      </c>
      <c r="X1852" t="s">
        <v>2121</v>
      </c>
      <c r="Y1852" t="b">
        <v>1</v>
      </c>
      <c r="AA1852" t="s">
        <v>952</v>
      </c>
    </row>
    <row r="1853" spans="1:27" x14ac:dyDescent="0.2">
      <c r="A1853" t="s">
        <v>1279</v>
      </c>
      <c r="B1853">
        <v>467633</v>
      </c>
      <c r="C1853">
        <v>2</v>
      </c>
      <c r="D1853" t="s">
        <v>1890</v>
      </c>
      <c r="E1853" t="s">
        <v>1891</v>
      </c>
      <c r="F1853" t="s">
        <v>76</v>
      </c>
      <c r="G1853" s="1">
        <v>45558</v>
      </c>
      <c r="H1853" s="1">
        <v>45645</v>
      </c>
      <c r="I1853">
        <v>15</v>
      </c>
      <c r="K1853" t="s">
        <v>952</v>
      </c>
      <c r="L1853" t="s">
        <v>54</v>
      </c>
      <c r="M1853" t="b">
        <v>1</v>
      </c>
      <c r="N1853">
        <v>9</v>
      </c>
      <c r="S1853">
        <v>6</v>
      </c>
      <c r="T1853">
        <v>15</v>
      </c>
      <c r="U1853" t="s">
        <v>1887</v>
      </c>
      <c r="V1853" t="s">
        <v>3017</v>
      </c>
      <c r="W1853" t="s">
        <v>1912</v>
      </c>
      <c r="X1853" t="s">
        <v>1913</v>
      </c>
      <c r="Y1853" t="b">
        <v>1</v>
      </c>
      <c r="Z1853">
        <v>5</v>
      </c>
      <c r="AA1853" t="s">
        <v>976</v>
      </c>
    </row>
    <row r="1854" spans="1:27" x14ac:dyDescent="0.2">
      <c r="A1854" t="s">
        <v>1279</v>
      </c>
      <c r="B1854">
        <v>467633</v>
      </c>
      <c r="C1854">
        <v>2</v>
      </c>
      <c r="D1854" t="s">
        <v>1890</v>
      </c>
      <c r="E1854" t="s">
        <v>1891</v>
      </c>
      <c r="F1854" t="s">
        <v>76</v>
      </c>
      <c r="G1854" s="1">
        <v>45558</v>
      </c>
      <c r="H1854" s="1">
        <v>45645</v>
      </c>
      <c r="I1854">
        <v>15</v>
      </c>
      <c r="K1854" t="s">
        <v>952</v>
      </c>
      <c r="L1854" t="s">
        <v>54</v>
      </c>
      <c r="M1854" t="b">
        <v>1</v>
      </c>
      <c r="N1854">
        <v>9</v>
      </c>
      <c r="S1854">
        <v>6</v>
      </c>
      <c r="T1854">
        <v>15</v>
      </c>
      <c r="U1854" t="s">
        <v>1887</v>
      </c>
      <c r="V1854" t="s">
        <v>3018</v>
      </c>
      <c r="W1854" t="s">
        <v>1912</v>
      </c>
      <c r="X1854" t="s">
        <v>1913</v>
      </c>
      <c r="Y1854" t="b">
        <v>1</v>
      </c>
      <c r="Z1854">
        <v>1</v>
      </c>
      <c r="AA1854" t="s">
        <v>976</v>
      </c>
    </row>
    <row r="1855" spans="1:27" x14ac:dyDescent="0.2">
      <c r="A1855" t="s">
        <v>1279</v>
      </c>
      <c r="B1855">
        <v>467633</v>
      </c>
      <c r="C1855">
        <v>2</v>
      </c>
      <c r="D1855" t="s">
        <v>1890</v>
      </c>
      <c r="E1855" t="s">
        <v>1891</v>
      </c>
      <c r="F1855" t="s">
        <v>76</v>
      </c>
      <c r="G1855" s="1">
        <v>45558</v>
      </c>
      <c r="H1855" s="1">
        <v>45645</v>
      </c>
      <c r="I1855">
        <v>15</v>
      </c>
      <c r="K1855" t="s">
        <v>952</v>
      </c>
      <c r="L1855" t="s">
        <v>54</v>
      </c>
      <c r="M1855" t="b">
        <v>1</v>
      </c>
      <c r="N1855">
        <v>9</v>
      </c>
      <c r="S1855">
        <v>6</v>
      </c>
      <c r="T1855">
        <v>15</v>
      </c>
      <c r="U1855" t="s">
        <v>1887</v>
      </c>
      <c r="V1855" t="s">
        <v>3019</v>
      </c>
      <c r="W1855" t="s">
        <v>2104</v>
      </c>
      <c r="X1855" t="s">
        <v>2121</v>
      </c>
      <c r="Y1855" t="b">
        <v>1</v>
      </c>
      <c r="Z1855">
        <v>9</v>
      </c>
      <c r="AA1855" t="s">
        <v>976</v>
      </c>
    </row>
    <row r="1856" spans="1:27" x14ac:dyDescent="0.2">
      <c r="A1856" t="s">
        <v>1279</v>
      </c>
      <c r="B1856">
        <v>467633</v>
      </c>
      <c r="C1856">
        <v>2</v>
      </c>
      <c r="D1856" t="s">
        <v>1890</v>
      </c>
      <c r="E1856" t="s">
        <v>1891</v>
      </c>
      <c r="F1856" t="s">
        <v>76</v>
      </c>
      <c r="G1856" s="1">
        <v>45558</v>
      </c>
      <c r="H1856" s="1">
        <v>45645</v>
      </c>
      <c r="I1856">
        <v>15</v>
      </c>
      <c r="K1856" t="s">
        <v>952</v>
      </c>
      <c r="L1856" t="s">
        <v>54</v>
      </c>
      <c r="M1856" t="b">
        <v>1</v>
      </c>
      <c r="N1856">
        <v>9</v>
      </c>
      <c r="S1856">
        <v>6</v>
      </c>
      <c r="T1856">
        <v>15</v>
      </c>
      <c r="U1856" t="s">
        <v>1887</v>
      </c>
      <c r="X1856" t="s">
        <v>1913</v>
      </c>
      <c r="Y1856" t="b">
        <v>1</v>
      </c>
      <c r="AA1856" t="s">
        <v>952</v>
      </c>
    </row>
    <row r="1857" spans="1:27" x14ac:dyDescent="0.2">
      <c r="A1857" t="s">
        <v>1279</v>
      </c>
      <c r="B1857">
        <v>467633</v>
      </c>
      <c r="C1857">
        <v>2</v>
      </c>
      <c r="D1857" t="s">
        <v>1890</v>
      </c>
      <c r="E1857" t="s">
        <v>1891</v>
      </c>
      <c r="F1857" t="s">
        <v>76</v>
      </c>
      <c r="G1857" s="1">
        <v>45558</v>
      </c>
      <c r="H1857" s="1">
        <v>45645</v>
      </c>
      <c r="I1857">
        <v>15</v>
      </c>
      <c r="K1857" t="s">
        <v>952</v>
      </c>
      <c r="L1857" t="s">
        <v>54</v>
      </c>
      <c r="M1857" t="b">
        <v>1</v>
      </c>
      <c r="N1857">
        <v>9</v>
      </c>
      <c r="S1857">
        <v>6</v>
      </c>
      <c r="T1857">
        <v>15</v>
      </c>
      <c r="U1857" t="s">
        <v>1887</v>
      </c>
      <c r="X1857" t="s">
        <v>2121</v>
      </c>
      <c r="Y1857" t="b">
        <v>1</v>
      </c>
      <c r="AA1857" t="s">
        <v>952</v>
      </c>
    </row>
    <row r="1858" spans="1:27" x14ac:dyDescent="0.2">
      <c r="A1858" t="s">
        <v>1208</v>
      </c>
      <c r="B1858">
        <v>459447</v>
      </c>
      <c r="C1858">
        <v>2</v>
      </c>
      <c r="D1858" t="s">
        <v>1890</v>
      </c>
      <c r="E1858" t="s">
        <v>1891</v>
      </c>
      <c r="F1858" t="s">
        <v>76</v>
      </c>
      <c r="G1858" s="1">
        <v>45555</v>
      </c>
      <c r="H1858" s="1">
        <v>45673</v>
      </c>
      <c r="I1858">
        <v>12</v>
      </c>
      <c r="K1858" t="s">
        <v>952</v>
      </c>
      <c r="L1858" t="s">
        <v>54</v>
      </c>
      <c r="M1858" t="b">
        <v>1</v>
      </c>
      <c r="N1858">
        <v>8</v>
      </c>
      <c r="S1858">
        <v>1</v>
      </c>
      <c r="T1858">
        <v>9</v>
      </c>
      <c r="U1858" t="s">
        <v>1887</v>
      </c>
      <c r="V1858" t="s">
        <v>3020</v>
      </c>
      <c r="W1858" t="s">
        <v>1912</v>
      </c>
      <c r="X1858" t="s">
        <v>1916</v>
      </c>
      <c r="Y1858" t="b">
        <v>1</v>
      </c>
      <c r="Z1858">
        <v>1</v>
      </c>
      <c r="AA1858" t="s">
        <v>976</v>
      </c>
    </row>
    <row r="1859" spans="1:27" x14ac:dyDescent="0.2">
      <c r="A1859" t="s">
        <v>1208</v>
      </c>
      <c r="B1859">
        <v>459447</v>
      </c>
      <c r="C1859">
        <v>2</v>
      </c>
      <c r="D1859" t="s">
        <v>1890</v>
      </c>
      <c r="E1859" t="s">
        <v>1891</v>
      </c>
      <c r="F1859" t="s">
        <v>76</v>
      </c>
      <c r="G1859" s="1">
        <v>45555</v>
      </c>
      <c r="H1859" s="1">
        <v>45673</v>
      </c>
      <c r="I1859">
        <v>12</v>
      </c>
      <c r="K1859" t="s">
        <v>952</v>
      </c>
      <c r="L1859" t="s">
        <v>54</v>
      </c>
      <c r="M1859" t="b">
        <v>1</v>
      </c>
      <c r="N1859">
        <v>8</v>
      </c>
      <c r="S1859">
        <v>1</v>
      </c>
      <c r="T1859">
        <v>9</v>
      </c>
      <c r="U1859" t="s">
        <v>1887</v>
      </c>
      <c r="V1859" t="s">
        <v>3021</v>
      </c>
      <c r="W1859" t="s">
        <v>1905</v>
      </c>
      <c r="X1859" t="s">
        <v>1906</v>
      </c>
      <c r="Y1859" t="b">
        <v>1</v>
      </c>
      <c r="Z1859">
        <v>8</v>
      </c>
      <c r="AA1859" t="s">
        <v>976</v>
      </c>
    </row>
    <row r="1860" spans="1:27" x14ac:dyDescent="0.2">
      <c r="A1860" t="s">
        <v>1208</v>
      </c>
      <c r="B1860">
        <v>459447</v>
      </c>
      <c r="C1860">
        <v>2</v>
      </c>
      <c r="D1860" t="s">
        <v>1890</v>
      </c>
      <c r="E1860" t="s">
        <v>1891</v>
      </c>
      <c r="F1860" t="s">
        <v>76</v>
      </c>
      <c r="G1860" s="1">
        <v>45555</v>
      </c>
      <c r="H1860" s="1">
        <v>45673</v>
      </c>
      <c r="I1860">
        <v>12</v>
      </c>
      <c r="K1860" t="s">
        <v>952</v>
      </c>
      <c r="L1860" t="s">
        <v>54</v>
      </c>
      <c r="M1860" t="b">
        <v>1</v>
      </c>
      <c r="N1860">
        <v>8</v>
      </c>
      <c r="S1860">
        <v>1</v>
      </c>
      <c r="T1860">
        <v>9</v>
      </c>
      <c r="U1860" t="s">
        <v>1887</v>
      </c>
      <c r="X1860" t="s">
        <v>1916</v>
      </c>
      <c r="Y1860" t="b">
        <v>1</v>
      </c>
      <c r="AA1860" t="s">
        <v>952</v>
      </c>
    </row>
    <row r="1861" spans="1:27" x14ac:dyDescent="0.2">
      <c r="A1861" t="s">
        <v>1208</v>
      </c>
      <c r="B1861">
        <v>459447</v>
      </c>
      <c r="C1861">
        <v>2</v>
      </c>
      <c r="D1861" t="s">
        <v>1890</v>
      </c>
      <c r="E1861" t="s">
        <v>1891</v>
      </c>
      <c r="F1861" t="s">
        <v>76</v>
      </c>
      <c r="G1861" s="1">
        <v>45555</v>
      </c>
      <c r="H1861" s="1">
        <v>45673</v>
      </c>
      <c r="I1861">
        <v>12</v>
      </c>
      <c r="K1861" t="s">
        <v>952</v>
      </c>
      <c r="L1861" t="s">
        <v>54</v>
      </c>
      <c r="M1861" t="b">
        <v>1</v>
      </c>
      <c r="N1861">
        <v>8</v>
      </c>
      <c r="S1861">
        <v>1</v>
      </c>
      <c r="T1861">
        <v>9</v>
      </c>
      <c r="U1861" t="s">
        <v>1887</v>
      </c>
      <c r="X1861" t="s">
        <v>1906</v>
      </c>
      <c r="Y1861" t="b">
        <v>1</v>
      </c>
      <c r="AA1861" t="s">
        <v>952</v>
      </c>
    </row>
    <row r="1862" spans="1:27" x14ac:dyDescent="0.2">
      <c r="A1862" t="s">
        <v>1212</v>
      </c>
      <c r="B1862">
        <v>112056</v>
      </c>
      <c r="C1862">
        <v>259</v>
      </c>
      <c r="D1862" t="s">
        <v>1890</v>
      </c>
      <c r="E1862" t="s">
        <v>1891</v>
      </c>
      <c r="F1862" t="s">
        <v>58</v>
      </c>
      <c r="G1862" s="1">
        <v>45280</v>
      </c>
      <c r="I1862">
        <v>184</v>
      </c>
      <c r="K1862" t="s">
        <v>952</v>
      </c>
      <c r="L1862" t="s">
        <v>54</v>
      </c>
      <c r="M1862" t="b">
        <v>1</v>
      </c>
      <c r="N1862">
        <v>181</v>
      </c>
      <c r="S1862">
        <v>179</v>
      </c>
      <c r="T1862">
        <v>360</v>
      </c>
      <c r="U1862" t="s">
        <v>1887</v>
      </c>
      <c r="V1862" t="s">
        <v>3022</v>
      </c>
      <c r="W1862" t="s">
        <v>2096</v>
      </c>
      <c r="X1862" t="s">
        <v>1887</v>
      </c>
      <c r="Y1862" t="b">
        <v>1</v>
      </c>
      <c r="Z1862">
        <v>18</v>
      </c>
      <c r="AA1862" t="s">
        <v>976</v>
      </c>
    </row>
    <row r="1863" spans="1:27" x14ac:dyDescent="0.2">
      <c r="A1863" t="s">
        <v>1212</v>
      </c>
      <c r="B1863">
        <v>112056</v>
      </c>
      <c r="C1863">
        <v>259</v>
      </c>
      <c r="D1863" t="s">
        <v>1890</v>
      </c>
      <c r="E1863" t="s">
        <v>1891</v>
      </c>
      <c r="F1863" t="s">
        <v>58</v>
      </c>
      <c r="G1863" s="1">
        <v>45280</v>
      </c>
      <c r="I1863">
        <v>184</v>
      </c>
      <c r="K1863" t="s">
        <v>952</v>
      </c>
      <c r="L1863" t="s">
        <v>54</v>
      </c>
      <c r="M1863" t="b">
        <v>1</v>
      </c>
      <c r="N1863">
        <v>181</v>
      </c>
      <c r="S1863">
        <v>179</v>
      </c>
      <c r="T1863">
        <v>360</v>
      </c>
      <c r="U1863" t="s">
        <v>1887</v>
      </c>
      <c r="V1863" t="s">
        <v>3023</v>
      </c>
      <c r="W1863" t="s">
        <v>2096</v>
      </c>
      <c r="X1863" t="s">
        <v>1887</v>
      </c>
      <c r="Y1863" t="b">
        <v>1</v>
      </c>
      <c r="Z1863">
        <v>161</v>
      </c>
      <c r="AA1863" t="s">
        <v>976</v>
      </c>
    </row>
    <row r="1864" spans="1:27" x14ac:dyDescent="0.2">
      <c r="A1864" t="s">
        <v>1212</v>
      </c>
      <c r="B1864">
        <v>112056</v>
      </c>
      <c r="C1864">
        <v>259</v>
      </c>
      <c r="D1864" t="s">
        <v>1890</v>
      </c>
      <c r="E1864" t="s">
        <v>1891</v>
      </c>
      <c r="F1864" t="s">
        <v>58</v>
      </c>
      <c r="G1864" s="1">
        <v>45280</v>
      </c>
      <c r="I1864">
        <v>184</v>
      </c>
      <c r="K1864" t="s">
        <v>952</v>
      </c>
      <c r="L1864" t="s">
        <v>54</v>
      </c>
      <c r="M1864" t="b">
        <v>1</v>
      </c>
      <c r="N1864">
        <v>181</v>
      </c>
      <c r="S1864">
        <v>179</v>
      </c>
      <c r="T1864">
        <v>360</v>
      </c>
      <c r="U1864" t="s">
        <v>1887</v>
      </c>
      <c r="V1864" t="s">
        <v>3024</v>
      </c>
      <c r="W1864" t="s">
        <v>1976</v>
      </c>
      <c r="X1864" t="s">
        <v>2360</v>
      </c>
      <c r="Y1864" t="b">
        <v>1</v>
      </c>
      <c r="Z1864">
        <v>181</v>
      </c>
      <c r="AA1864" t="s">
        <v>976</v>
      </c>
    </row>
    <row r="1865" spans="1:27" x14ac:dyDescent="0.2">
      <c r="A1865" t="s">
        <v>1212</v>
      </c>
      <c r="B1865">
        <v>112056</v>
      </c>
      <c r="C1865">
        <v>259</v>
      </c>
      <c r="D1865" t="s">
        <v>1890</v>
      </c>
      <c r="E1865" t="s">
        <v>1891</v>
      </c>
      <c r="F1865" t="s">
        <v>58</v>
      </c>
      <c r="G1865" s="1">
        <v>45280</v>
      </c>
      <c r="I1865">
        <v>184</v>
      </c>
      <c r="K1865" t="s">
        <v>952</v>
      </c>
      <c r="L1865" t="s">
        <v>54</v>
      </c>
      <c r="M1865" t="b">
        <v>1</v>
      </c>
      <c r="N1865">
        <v>181</v>
      </c>
      <c r="S1865">
        <v>179</v>
      </c>
      <c r="T1865">
        <v>360</v>
      </c>
      <c r="U1865" t="s">
        <v>1887</v>
      </c>
      <c r="X1865" t="s">
        <v>1887</v>
      </c>
      <c r="Y1865" t="b">
        <v>1</v>
      </c>
      <c r="AA1865" t="s">
        <v>952</v>
      </c>
    </row>
    <row r="1866" spans="1:27" x14ac:dyDescent="0.2">
      <c r="A1866" t="s">
        <v>1212</v>
      </c>
      <c r="B1866">
        <v>112056</v>
      </c>
      <c r="C1866">
        <v>259</v>
      </c>
      <c r="D1866" t="s">
        <v>1890</v>
      </c>
      <c r="E1866" t="s">
        <v>1891</v>
      </c>
      <c r="F1866" t="s">
        <v>58</v>
      </c>
      <c r="G1866" s="1">
        <v>45280</v>
      </c>
      <c r="I1866">
        <v>184</v>
      </c>
      <c r="K1866" t="s">
        <v>952</v>
      </c>
      <c r="L1866" t="s">
        <v>54</v>
      </c>
      <c r="M1866" t="b">
        <v>1</v>
      </c>
      <c r="N1866">
        <v>181</v>
      </c>
      <c r="S1866">
        <v>179</v>
      </c>
      <c r="T1866">
        <v>360</v>
      </c>
      <c r="U1866" t="s">
        <v>1887</v>
      </c>
      <c r="X1866" t="s">
        <v>2107</v>
      </c>
      <c r="Y1866" t="b">
        <v>1</v>
      </c>
      <c r="AA1866" t="s">
        <v>952</v>
      </c>
    </row>
    <row r="1867" spans="1:27" x14ac:dyDescent="0.2">
      <c r="A1867" t="s">
        <v>786</v>
      </c>
      <c r="B1867">
        <v>114873</v>
      </c>
      <c r="C1867">
        <v>189</v>
      </c>
      <c r="D1867" t="s">
        <v>1890</v>
      </c>
      <c r="E1867" t="s">
        <v>1891</v>
      </c>
      <c r="F1867" t="s">
        <v>58</v>
      </c>
      <c r="G1867" s="1">
        <v>45197</v>
      </c>
      <c r="J1867">
        <v>223</v>
      </c>
      <c r="K1867" t="s">
        <v>53</v>
      </c>
      <c r="L1867" t="s">
        <v>54</v>
      </c>
      <c r="M1867" t="b">
        <v>0</v>
      </c>
      <c r="N1867">
        <v>216</v>
      </c>
      <c r="T1867">
        <v>216</v>
      </c>
      <c r="U1867" t="s">
        <v>1887</v>
      </c>
      <c r="V1867" t="s">
        <v>3025</v>
      </c>
      <c r="W1867" t="s">
        <v>1990</v>
      </c>
      <c r="X1867" t="s">
        <v>3026</v>
      </c>
      <c r="Y1867" t="b">
        <v>1</v>
      </c>
      <c r="Z1867">
        <v>216</v>
      </c>
      <c r="AA1867" t="s">
        <v>976</v>
      </c>
    </row>
    <row r="1868" spans="1:27" x14ac:dyDescent="0.2">
      <c r="A1868" t="s">
        <v>786</v>
      </c>
      <c r="B1868">
        <v>114873</v>
      </c>
      <c r="C1868">
        <v>189</v>
      </c>
      <c r="D1868" t="s">
        <v>1890</v>
      </c>
      <c r="E1868" t="s">
        <v>1891</v>
      </c>
      <c r="F1868" t="s">
        <v>58</v>
      </c>
      <c r="G1868" s="1">
        <v>45197</v>
      </c>
      <c r="J1868">
        <v>223</v>
      </c>
      <c r="K1868" t="s">
        <v>53</v>
      </c>
      <c r="L1868" t="s">
        <v>54</v>
      </c>
      <c r="M1868" t="b">
        <v>0</v>
      </c>
      <c r="N1868">
        <v>216</v>
      </c>
      <c r="T1868">
        <v>216</v>
      </c>
      <c r="U1868" t="s">
        <v>1887</v>
      </c>
      <c r="X1868" t="s">
        <v>3027</v>
      </c>
      <c r="Y1868" t="b">
        <v>1</v>
      </c>
      <c r="AA1868" t="s">
        <v>53</v>
      </c>
    </row>
    <row r="1869" spans="1:27" x14ac:dyDescent="0.2">
      <c r="A1869" t="s">
        <v>1835</v>
      </c>
      <c r="B1869">
        <v>106665</v>
      </c>
      <c r="C1869">
        <v>37</v>
      </c>
      <c r="D1869" t="s">
        <v>1890</v>
      </c>
      <c r="E1869" t="s">
        <v>1891</v>
      </c>
      <c r="F1869" t="s">
        <v>76</v>
      </c>
      <c r="G1869" s="1">
        <v>45317</v>
      </c>
      <c r="I1869">
        <v>41</v>
      </c>
      <c r="K1869" t="s">
        <v>952</v>
      </c>
      <c r="L1869" t="s">
        <v>54</v>
      </c>
      <c r="M1869" t="b">
        <v>0</v>
      </c>
      <c r="N1869">
        <v>40</v>
      </c>
      <c r="T1869">
        <v>40</v>
      </c>
      <c r="U1869" t="s">
        <v>1887</v>
      </c>
      <c r="V1869" t="s">
        <v>3028</v>
      </c>
      <c r="W1869" t="s">
        <v>1982</v>
      </c>
      <c r="X1869" t="s">
        <v>2039</v>
      </c>
      <c r="Y1869" t="b">
        <v>1</v>
      </c>
      <c r="Z1869">
        <v>40</v>
      </c>
      <c r="AA1869" t="s">
        <v>976</v>
      </c>
    </row>
    <row r="1870" spans="1:27" x14ac:dyDescent="0.2">
      <c r="A1870" t="s">
        <v>1835</v>
      </c>
      <c r="B1870">
        <v>106665</v>
      </c>
      <c r="C1870">
        <v>37</v>
      </c>
      <c r="D1870" t="s">
        <v>1890</v>
      </c>
      <c r="E1870" t="s">
        <v>1891</v>
      </c>
      <c r="F1870" t="s">
        <v>76</v>
      </c>
      <c r="G1870" s="1">
        <v>45317</v>
      </c>
      <c r="I1870">
        <v>41</v>
      </c>
      <c r="K1870" t="s">
        <v>952</v>
      </c>
      <c r="L1870" t="s">
        <v>54</v>
      </c>
      <c r="M1870" t="b">
        <v>0</v>
      </c>
      <c r="N1870">
        <v>40</v>
      </c>
      <c r="T1870">
        <v>40</v>
      </c>
      <c r="U1870" t="s">
        <v>1887</v>
      </c>
      <c r="X1870" t="s">
        <v>2039</v>
      </c>
      <c r="Y1870" t="b">
        <v>1</v>
      </c>
      <c r="AA1870" t="s">
        <v>952</v>
      </c>
    </row>
    <row r="1871" spans="1:27" x14ac:dyDescent="0.2">
      <c r="A1871" t="s">
        <v>334</v>
      </c>
      <c r="B1871">
        <v>149220</v>
      </c>
      <c r="C1871">
        <v>86</v>
      </c>
      <c r="D1871" t="s">
        <v>1890</v>
      </c>
      <c r="E1871" t="s">
        <v>1891</v>
      </c>
      <c r="F1871" t="s">
        <v>71</v>
      </c>
      <c r="G1871" s="1">
        <v>45656</v>
      </c>
      <c r="H1871" s="1">
        <v>45799</v>
      </c>
      <c r="I1871">
        <v>82</v>
      </c>
      <c r="J1871">
        <v>93</v>
      </c>
      <c r="K1871" t="s">
        <v>53</v>
      </c>
      <c r="L1871" t="s">
        <v>54</v>
      </c>
      <c r="M1871" t="b">
        <v>0</v>
      </c>
      <c r="N1871">
        <v>100</v>
      </c>
      <c r="T1871">
        <v>100</v>
      </c>
      <c r="U1871" t="s">
        <v>1887</v>
      </c>
      <c r="V1871" t="s">
        <v>3029</v>
      </c>
      <c r="W1871" t="s">
        <v>1908</v>
      </c>
      <c r="X1871" t="s">
        <v>2065</v>
      </c>
      <c r="Y1871" t="b">
        <v>1</v>
      </c>
      <c r="Z1871">
        <v>10</v>
      </c>
      <c r="AA1871" t="s">
        <v>976</v>
      </c>
    </row>
    <row r="1872" spans="1:27" x14ac:dyDescent="0.2">
      <c r="A1872" t="s">
        <v>334</v>
      </c>
      <c r="B1872">
        <v>149220</v>
      </c>
      <c r="C1872">
        <v>86</v>
      </c>
      <c r="D1872" t="s">
        <v>1890</v>
      </c>
      <c r="E1872" t="s">
        <v>1891</v>
      </c>
      <c r="F1872" t="s">
        <v>71</v>
      </c>
      <c r="G1872" s="1">
        <v>45656</v>
      </c>
      <c r="H1872" s="1">
        <v>45799</v>
      </c>
      <c r="I1872">
        <v>82</v>
      </c>
      <c r="J1872">
        <v>93</v>
      </c>
      <c r="K1872" t="s">
        <v>53</v>
      </c>
      <c r="L1872" t="s">
        <v>54</v>
      </c>
      <c r="M1872" t="b">
        <v>0</v>
      </c>
      <c r="N1872">
        <v>100</v>
      </c>
      <c r="T1872">
        <v>100</v>
      </c>
      <c r="U1872" t="s">
        <v>1887</v>
      </c>
      <c r="V1872" t="s">
        <v>3030</v>
      </c>
      <c r="W1872" t="s">
        <v>1908</v>
      </c>
      <c r="X1872" t="s">
        <v>2065</v>
      </c>
      <c r="Y1872" t="b">
        <v>1</v>
      </c>
      <c r="Z1872">
        <v>90</v>
      </c>
      <c r="AA1872" t="s">
        <v>976</v>
      </c>
    </row>
    <row r="1873" spans="1:27" x14ac:dyDescent="0.2">
      <c r="A1873" t="s">
        <v>334</v>
      </c>
      <c r="B1873">
        <v>149220</v>
      </c>
      <c r="C1873">
        <v>86</v>
      </c>
      <c r="D1873" t="s">
        <v>1890</v>
      </c>
      <c r="E1873" t="s">
        <v>1891</v>
      </c>
      <c r="F1873" t="s">
        <v>71</v>
      </c>
      <c r="G1873" s="1">
        <v>45656</v>
      </c>
      <c r="H1873" s="1">
        <v>45799</v>
      </c>
      <c r="I1873">
        <v>82</v>
      </c>
      <c r="J1873">
        <v>93</v>
      </c>
      <c r="K1873" t="s">
        <v>53</v>
      </c>
      <c r="L1873" t="s">
        <v>54</v>
      </c>
      <c r="M1873" t="b">
        <v>0</v>
      </c>
      <c r="N1873">
        <v>100</v>
      </c>
      <c r="T1873">
        <v>100</v>
      </c>
      <c r="U1873" t="s">
        <v>1887</v>
      </c>
      <c r="X1873" t="s">
        <v>1919</v>
      </c>
      <c r="Y1873" t="b">
        <v>1</v>
      </c>
      <c r="AA1873" t="s">
        <v>952</v>
      </c>
    </row>
    <row r="1874" spans="1:27" x14ac:dyDescent="0.2">
      <c r="A1874" t="s">
        <v>334</v>
      </c>
      <c r="B1874">
        <v>149220</v>
      </c>
      <c r="C1874">
        <v>86</v>
      </c>
      <c r="D1874" t="s">
        <v>1890</v>
      </c>
      <c r="E1874" t="s">
        <v>1891</v>
      </c>
      <c r="F1874" t="s">
        <v>71</v>
      </c>
      <c r="G1874" s="1">
        <v>45656</v>
      </c>
      <c r="H1874" s="1">
        <v>45799</v>
      </c>
      <c r="I1874">
        <v>82</v>
      </c>
      <c r="J1874">
        <v>93</v>
      </c>
      <c r="K1874" t="s">
        <v>53</v>
      </c>
      <c r="L1874" t="s">
        <v>54</v>
      </c>
      <c r="M1874" t="b">
        <v>0</v>
      </c>
      <c r="N1874">
        <v>100</v>
      </c>
      <c r="T1874">
        <v>100</v>
      </c>
      <c r="U1874" t="s">
        <v>1887</v>
      </c>
      <c r="X1874" t="s">
        <v>2065</v>
      </c>
      <c r="Y1874" t="b">
        <v>1</v>
      </c>
      <c r="AA1874" t="s">
        <v>53</v>
      </c>
    </row>
    <row r="1875" spans="1:27" x14ac:dyDescent="0.2">
      <c r="A1875" t="s">
        <v>1397</v>
      </c>
      <c r="B1875">
        <v>497739</v>
      </c>
      <c r="C1875">
        <v>0</v>
      </c>
      <c r="D1875" t="s">
        <v>1885</v>
      </c>
      <c r="E1875" t="s">
        <v>2203</v>
      </c>
      <c r="G1875" s="1">
        <v>44179</v>
      </c>
      <c r="I1875">
        <v>3</v>
      </c>
      <c r="K1875" t="s">
        <v>952</v>
      </c>
      <c r="L1875" t="s">
        <v>973</v>
      </c>
      <c r="M1875" t="b">
        <v>0</v>
      </c>
      <c r="O1875">
        <v>3</v>
      </c>
      <c r="T1875">
        <v>3</v>
      </c>
      <c r="U1875" t="s">
        <v>1887</v>
      </c>
      <c r="V1875" t="s">
        <v>3031</v>
      </c>
      <c r="W1875" t="s">
        <v>1997</v>
      </c>
      <c r="X1875" t="s">
        <v>1962</v>
      </c>
      <c r="Y1875" t="b">
        <v>1</v>
      </c>
      <c r="Z1875">
        <v>3</v>
      </c>
      <c r="AA1875" t="s">
        <v>976</v>
      </c>
    </row>
    <row r="1876" spans="1:27" x14ac:dyDescent="0.2">
      <c r="A1876" t="s">
        <v>1397</v>
      </c>
      <c r="B1876">
        <v>497739</v>
      </c>
      <c r="C1876">
        <v>0</v>
      </c>
      <c r="D1876" t="s">
        <v>1885</v>
      </c>
      <c r="E1876" t="s">
        <v>2203</v>
      </c>
      <c r="G1876" s="1">
        <v>44179</v>
      </c>
      <c r="I1876">
        <v>3</v>
      </c>
      <c r="K1876" t="s">
        <v>952</v>
      </c>
      <c r="L1876" t="s">
        <v>973</v>
      </c>
      <c r="M1876" t="b">
        <v>0</v>
      </c>
      <c r="O1876">
        <v>3</v>
      </c>
      <c r="T1876">
        <v>3</v>
      </c>
      <c r="U1876" t="s">
        <v>1887</v>
      </c>
      <c r="X1876" t="s">
        <v>1962</v>
      </c>
      <c r="Y1876" t="b">
        <v>1</v>
      </c>
      <c r="AA1876" t="s">
        <v>952</v>
      </c>
    </row>
    <row r="1877" spans="1:27" x14ac:dyDescent="0.2">
      <c r="A1877" t="s">
        <v>1133</v>
      </c>
      <c r="B1877">
        <v>109013</v>
      </c>
      <c r="C1877">
        <v>117</v>
      </c>
      <c r="D1877" t="s">
        <v>1890</v>
      </c>
      <c r="E1877" t="s">
        <v>1891</v>
      </c>
      <c r="F1877" t="s">
        <v>58</v>
      </c>
      <c r="G1877" s="1">
        <v>45545</v>
      </c>
      <c r="H1877" s="1">
        <v>45671</v>
      </c>
      <c r="I1877">
        <v>65</v>
      </c>
      <c r="J1877">
        <v>149</v>
      </c>
      <c r="K1877" t="s">
        <v>976</v>
      </c>
      <c r="L1877" t="s">
        <v>54</v>
      </c>
      <c r="M1877" t="b">
        <v>0</v>
      </c>
      <c r="N1877">
        <v>145</v>
      </c>
      <c r="T1877">
        <v>145</v>
      </c>
      <c r="U1877" t="s">
        <v>1887</v>
      </c>
      <c r="V1877" t="s">
        <v>3032</v>
      </c>
      <c r="W1877" t="s">
        <v>2104</v>
      </c>
      <c r="X1877" t="s">
        <v>1906</v>
      </c>
      <c r="Y1877" t="b">
        <v>1</v>
      </c>
      <c r="Z1877">
        <v>90</v>
      </c>
      <c r="AA1877" t="s">
        <v>976</v>
      </c>
    </row>
    <row r="1878" spans="1:27" x14ac:dyDescent="0.2">
      <c r="A1878" t="s">
        <v>1133</v>
      </c>
      <c r="B1878">
        <v>109013</v>
      </c>
      <c r="C1878">
        <v>117</v>
      </c>
      <c r="D1878" t="s">
        <v>1890</v>
      </c>
      <c r="E1878" t="s">
        <v>1891</v>
      </c>
      <c r="F1878" t="s">
        <v>58</v>
      </c>
      <c r="G1878" s="1">
        <v>45545</v>
      </c>
      <c r="H1878" s="1">
        <v>45671</v>
      </c>
      <c r="I1878">
        <v>65</v>
      </c>
      <c r="J1878">
        <v>149</v>
      </c>
      <c r="K1878" t="s">
        <v>976</v>
      </c>
      <c r="L1878" t="s">
        <v>54</v>
      </c>
      <c r="M1878" t="b">
        <v>0</v>
      </c>
      <c r="N1878">
        <v>145</v>
      </c>
      <c r="T1878">
        <v>145</v>
      </c>
      <c r="U1878" t="s">
        <v>1887</v>
      </c>
      <c r="V1878" t="s">
        <v>3033</v>
      </c>
      <c r="W1878" t="s">
        <v>2104</v>
      </c>
      <c r="X1878" t="s">
        <v>1906</v>
      </c>
      <c r="Y1878" t="b">
        <v>1</v>
      </c>
      <c r="Z1878">
        <v>55</v>
      </c>
      <c r="AA1878" t="s">
        <v>976</v>
      </c>
    </row>
    <row r="1879" spans="1:27" x14ac:dyDescent="0.2">
      <c r="A1879" t="s">
        <v>991</v>
      </c>
      <c r="B1879">
        <v>140070</v>
      </c>
      <c r="C1879">
        <v>49</v>
      </c>
      <c r="D1879" t="s">
        <v>1885</v>
      </c>
      <c r="E1879" t="s">
        <v>2203</v>
      </c>
      <c r="F1879" t="s">
        <v>71</v>
      </c>
      <c r="G1879" s="1">
        <v>45324</v>
      </c>
      <c r="I1879">
        <v>71</v>
      </c>
      <c r="K1879" t="s">
        <v>952</v>
      </c>
      <c r="L1879" t="s">
        <v>54</v>
      </c>
      <c r="M1879" t="b">
        <v>0</v>
      </c>
      <c r="N1879">
        <v>70</v>
      </c>
      <c r="T1879">
        <v>70</v>
      </c>
      <c r="U1879" t="s">
        <v>1887</v>
      </c>
      <c r="V1879" t="s">
        <v>3034</v>
      </c>
      <c r="W1879" t="s">
        <v>1976</v>
      </c>
      <c r="X1879" t="s">
        <v>2205</v>
      </c>
      <c r="Y1879" t="b">
        <v>1</v>
      </c>
      <c r="Z1879">
        <v>46</v>
      </c>
      <c r="AA1879" t="s">
        <v>976</v>
      </c>
    </row>
    <row r="1880" spans="1:27" x14ac:dyDescent="0.2">
      <c r="A1880" t="s">
        <v>991</v>
      </c>
      <c r="B1880">
        <v>140070</v>
      </c>
      <c r="C1880">
        <v>49</v>
      </c>
      <c r="D1880" t="s">
        <v>1885</v>
      </c>
      <c r="E1880" t="s">
        <v>2203</v>
      </c>
      <c r="F1880" t="s">
        <v>71</v>
      </c>
      <c r="G1880" s="1">
        <v>45324</v>
      </c>
      <c r="I1880">
        <v>71</v>
      </c>
      <c r="K1880" t="s">
        <v>952</v>
      </c>
      <c r="L1880" t="s">
        <v>54</v>
      </c>
      <c r="M1880" t="b">
        <v>0</v>
      </c>
      <c r="N1880">
        <v>70</v>
      </c>
      <c r="T1880">
        <v>70</v>
      </c>
      <c r="U1880" t="s">
        <v>1887</v>
      </c>
      <c r="V1880" t="s">
        <v>3035</v>
      </c>
      <c r="W1880" t="s">
        <v>2141</v>
      </c>
      <c r="X1880" t="s">
        <v>2001</v>
      </c>
      <c r="Y1880" t="b">
        <v>1</v>
      </c>
      <c r="Z1880">
        <v>24</v>
      </c>
      <c r="AA1880" t="s">
        <v>976</v>
      </c>
    </row>
    <row r="1881" spans="1:27" x14ac:dyDescent="0.2">
      <c r="A1881" t="s">
        <v>991</v>
      </c>
      <c r="B1881">
        <v>140070</v>
      </c>
      <c r="C1881">
        <v>49</v>
      </c>
      <c r="D1881" t="s">
        <v>1885</v>
      </c>
      <c r="E1881" t="s">
        <v>2203</v>
      </c>
      <c r="F1881" t="s">
        <v>71</v>
      </c>
      <c r="G1881" s="1">
        <v>45324</v>
      </c>
      <c r="I1881">
        <v>71</v>
      </c>
      <c r="K1881" t="s">
        <v>952</v>
      </c>
      <c r="L1881" t="s">
        <v>54</v>
      </c>
      <c r="M1881" t="b">
        <v>0</v>
      </c>
      <c r="N1881">
        <v>70</v>
      </c>
      <c r="T1881">
        <v>70</v>
      </c>
      <c r="U1881" t="s">
        <v>1887</v>
      </c>
      <c r="X1881" t="s">
        <v>2205</v>
      </c>
      <c r="Y1881" t="b">
        <v>1</v>
      </c>
      <c r="AA1881" t="s">
        <v>952</v>
      </c>
    </row>
    <row r="1882" spans="1:27" x14ac:dyDescent="0.2">
      <c r="A1882" t="s">
        <v>991</v>
      </c>
      <c r="B1882">
        <v>140070</v>
      </c>
      <c r="C1882">
        <v>49</v>
      </c>
      <c r="D1882" t="s">
        <v>1885</v>
      </c>
      <c r="E1882" t="s">
        <v>2203</v>
      </c>
      <c r="F1882" t="s">
        <v>71</v>
      </c>
      <c r="G1882" s="1">
        <v>45324</v>
      </c>
      <c r="I1882">
        <v>71</v>
      </c>
      <c r="K1882" t="s">
        <v>952</v>
      </c>
      <c r="L1882" t="s">
        <v>54</v>
      </c>
      <c r="M1882" t="b">
        <v>0</v>
      </c>
      <c r="N1882">
        <v>70</v>
      </c>
      <c r="T1882">
        <v>70</v>
      </c>
      <c r="U1882" t="s">
        <v>1887</v>
      </c>
      <c r="X1882" t="s">
        <v>2001</v>
      </c>
      <c r="Y1882" t="b">
        <v>1</v>
      </c>
      <c r="AA1882" t="s">
        <v>952</v>
      </c>
    </row>
    <row r="1883" spans="1:27" x14ac:dyDescent="0.2">
      <c r="A1883" t="s">
        <v>779</v>
      </c>
      <c r="B1883">
        <v>106916</v>
      </c>
      <c r="C1883">
        <v>660</v>
      </c>
      <c r="D1883" t="s">
        <v>1890</v>
      </c>
      <c r="E1883" t="s">
        <v>1891</v>
      </c>
      <c r="F1883" t="s">
        <v>55</v>
      </c>
      <c r="G1883" s="1">
        <v>45099</v>
      </c>
      <c r="H1883" s="1">
        <v>45680</v>
      </c>
      <c r="I1883">
        <v>516</v>
      </c>
      <c r="J1883">
        <v>516</v>
      </c>
      <c r="K1883" t="s">
        <v>53</v>
      </c>
      <c r="L1883" t="s">
        <v>54</v>
      </c>
      <c r="M1883" t="b">
        <v>0</v>
      </c>
      <c r="N1883">
        <v>500</v>
      </c>
      <c r="T1883">
        <v>500</v>
      </c>
      <c r="U1883" t="s">
        <v>1887</v>
      </c>
      <c r="V1883" t="s">
        <v>3036</v>
      </c>
      <c r="W1883" t="s">
        <v>2441</v>
      </c>
      <c r="X1883" t="s">
        <v>1983</v>
      </c>
      <c r="Y1883" t="b">
        <v>1</v>
      </c>
      <c r="Z1883">
        <v>500</v>
      </c>
      <c r="AA1883" t="s">
        <v>976</v>
      </c>
    </row>
    <row r="1884" spans="1:27" x14ac:dyDescent="0.2">
      <c r="A1884" t="s">
        <v>779</v>
      </c>
      <c r="B1884">
        <v>106916</v>
      </c>
      <c r="C1884">
        <v>660</v>
      </c>
      <c r="D1884" t="s">
        <v>1890</v>
      </c>
      <c r="E1884" t="s">
        <v>1891</v>
      </c>
      <c r="F1884" t="s">
        <v>55</v>
      </c>
      <c r="G1884" s="1">
        <v>45099</v>
      </c>
      <c r="H1884" s="1">
        <v>45680</v>
      </c>
      <c r="I1884">
        <v>516</v>
      </c>
      <c r="J1884">
        <v>516</v>
      </c>
      <c r="K1884" t="s">
        <v>53</v>
      </c>
      <c r="L1884" t="s">
        <v>54</v>
      </c>
      <c r="M1884" t="b">
        <v>0</v>
      </c>
      <c r="N1884">
        <v>500</v>
      </c>
      <c r="T1884">
        <v>500</v>
      </c>
      <c r="U1884" t="s">
        <v>1887</v>
      </c>
      <c r="X1884" t="s">
        <v>1983</v>
      </c>
      <c r="Y1884" t="b">
        <v>1</v>
      </c>
      <c r="AA1884" t="s">
        <v>53</v>
      </c>
    </row>
    <row r="1885" spans="1:27" x14ac:dyDescent="0.2">
      <c r="A1885" t="s">
        <v>1512</v>
      </c>
      <c r="B1885">
        <v>325210</v>
      </c>
      <c r="C1885">
        <v>263</v>
      </c>
      <c r="D1885" t="s">
        <v>1890</v>
      </c>
      <c r="E1885" t="s">
        <v>1891</v>
      </c>
      <c r="F1885" t="s">
        <v>58</v>
      </c>
      <c r="G1885" s="1">
        <v>45929</v>
      </c>
      <c r="I1885">
        <v>103</v>
      </c>
      <c r="J1885">
        <v>215</v>
      </c>
      <c r="K1885" t="s">
        <v>952</v>
      </c>
      <c r="L1885" t="s">
        <v>54</v>
      </c>
      <c r="M1885" t="b">
        <v>0</v>
      </c>
      <c r="N1885">
        <v>200</v>
      </c>
      <c r="T1885">
        <v>200</v>
      </c>
      <c r="U1885" t="s">
        <v>1887</v>
      </c>
      <c r="V1885" t="s">
        <v>3037</v>
      </c>
      <c r="W1885" t="s">
        <v>2221</v>
      </c>
      <c r="X1885" t="s">
        <v>1937</v>
      </c>
      <c r="Y1885" t="b">
        <v>1</v>
      </c>
      <c r="Z1885">
        <v>200</v>
      </c>
      <c r="AA1885" t="s">
        <v>976</v>
      </c>
    </row>
    <row r="1886" spans="1:27" x14ac:dyDescent="0.2">
      <c r="A1886" t="s">
        <v>1512</v>
      </c>
      <c r="B1886">
        <v>325210</v>
      </c>
      <c r="C1886">
        <v>263</v>
      </c>
      <c r="D1886" t="s">
        <v>1890</v>
      </c>
      <c r="E1886" t="s">
        <v>1891</v>
      </c>
      <c r="F1886" t="s">
        <v>58</v>
      </c>
      <c r="G1886" s="1">
        <v>45929</v>
      </c>
      <c r="I1886">
        <v>103</v>
      </c>
      <c r="J1886">
        <v>215</v>
      </c>
      <c r="K1886" t="s">
        <v>952</v>
      </c>
      <c r="L1886" t="s">
        <v>54</v>
      </c>
      <c r="M1886" t="b">
        <v>0</v>
      </c>
      <c r="N1886">
        <v>200</v>
      </c>
      <c r="T1886">
        <v>200</v>
      </c>
      <c r="U1886" t="s">
        <v>1887</v>
      </c>
      <c r="X1886" t="s">
        <v>1937</v>
      </c>
      <c r="Y1886" t="b">
        <v>1</v>
      </c>
      <c r="AA1886" t="s">
        <v>952</v>
      </c>
    </row>
    <row r="1887" spans="1:27" x14ac:dyDescent="0.2">
      <c r="A1887" t="s">
        <v>1658</v>
      </c>
      <c r="B1887">
        <v>136561</v>
      </c>
      <c r="C1887">
        <v>23</v>
      </c>
      <c r="D1887" t="s">
        <v>1890</v>
      </c>
      <c r="E1887" t="s">
        <v>1891</v>
      </c>
      <c r="F1887" t="s">
        <v>76</v>
      </c>
      <c r="G1887" s="1">
        <v>45349</v>
      </c>
      <c r="I1887">
        <v>31</v>
      </c>
      <c r="K1887" t="s">
        <v>952</v>
      </c>
      <c r="L1887" t="s">
        <v>54</v>
      </c>
      <c r="M1887" t="b">
        <v>0</v>
      </c>
      <c r="N1887">
        <v>30</v>
      </c>
      <c r="T1887">
        <v>30</v>
      </c>
      <c r="U1887" t="s">
        <v>1887</v>
      </c>
      <c r="V1887" t="s">
        <v>3038</v>
      </c>
      <c r="W1887" t="s">
        <v>2272</v>
      </c>
      <c r="X1887" t="s">
        <v>2031</v>
      </c>
      <c r="Y1887" t="b">
        <v>1</v>
      </c>
      <c r="Z1887">
        <v>30</v>
      </c>
      <c r="AA1887" t="s">
        <v>976</v>
      </c>
    </row>
    <row r="1888" spans="1:27" x14ac:dyDescent="0.2">
      <c r="A1888" t="s">
        <v>1658</v>
      </c>
      <c r="B1888">
        <v>136561</v>
      </c>
      <c r="C1888">
        <v>23</v>
      </c>
      <c r="D1888" t="s">
        <v>1890</v>
      </c>
      <c r="E1888" t="s">
        <v>1891</v>
      </c>
      <c r="F1888" t="s">
        <v>76</v>
      </c>
      <c r="G1888" s="1">
        <v>45349</v>
      </c>
      <c r="I1888">
        <v>31</v>
      </c>
      <c r="K1888" t="s">
        <v>952</v>
      </c>
      <c r="L1888" t="s">
        <v>54</v>
      </c>
      <c r="M1888" t="b">
        <v>0</v>
      </c>
      <c r="N1888">
        <v>30</v>
      </c>
      <c r="T1888">
        <v>30</v>
      </c>
      <c r="U1888" t="s">
        <v>1887</v>
      </c>
      <c r="X1888" t="s">
        <v>2031</v>
      </c>
      <c r="Y1888" t="b">
        <v>1</v>
      </c>
      <c r="AA1888" t="s">
        <v>952</v>
      </c>
    </row>
    <row r="1889" spans="1:27" x14ac:dyDescent="0.2">
      <c r="A1889" t="s">
        <v>1484</v>
      </c>
      <c r="B1889">
        <v>442102</v>
      </c>
      <c r="C1889">
        <v>25</v>
      </c>
      <c r="D1889" t="s">
        <v>1890</v>
      </c>
      <c r="E1889" t="s">
        <v>1891</v>
      </c>
      <c r="F1889" t="s">
        <v>76</v>
      </c>
      <c r="G1889" s="1">
        <v>45153</v>
      </c>
      <c r="I1889">
        <v>28</v>
      </c>
      <c r="J1889">
        <v>28</v>
      </c>
      <c r="K1889" t="s">
        <v>53</v>
      </c>
      <c r="L1889" t="s">
        <v>973</v>
      </c>
      <c r="M1889" t="b">
        <v>0</v>
      </c>
      <c r="O1889">
        <v>28</v>
      </c>
      <c r="T1889">
        <v>28</v>
      </c>
      <c r="U1889" t="s">
        <v>1887</v>
      </c>
      <c r="V1889" t="s">
        <v>3039</v>
      </c>
      <c r="W1889" t="s">
        <v>1912</v>
      </c>
      <c r="X1889" t="s">
        <v>1913</v>
      </c>
      <c r="Y1889" t="b">
        <v>1</v>
      </c>
      <c r="Z1889">
        <v>28</v>
      </c>
      <c r="AA1889" t="s">
        <v>976</v>
      </c>
    </row>
    <row r="1890" spans="1:27" x14ac:dyDescent="0.2">
      <c r="A1890" t="s">
        <v>1484</v>
      </c>
      <c r="B1890">
        <v>442102</v>
      </c>
      <c r="C1890">
        <v>25</v>
      </c>
      <c r="D1890" t="s">
        <v>1890</v>
      </c>
      <c r="E1890" t="s">
        <v>1891</v>
      </c>
      <c r="F1890" t="s">
        <v>76</v>
      </c>
      <c r="G1890" s="1">
        <v>45153</v>
      </c>
      <c r="I1890">
        <v>28</v>
      </c>
      <c r="J1890">
        <v>28</v>
      </c>
      <c r="K1890" t="s">
        <v>53</v>
      </c>
      <c r="L1890" t="s">
        <v>973</v>
      </c>
      <c r="M1890" t="b">
        <v>0</v>
      </c>
      <c r="O1890">
        <v>28</v>
      </c>
      <c r="T1890">
        <v>28</v>
      </c>
      <c r="U1890" t="s">
        <v>1887</v>
      </c>
      <c r="X1890" t="s">
        <v>1913</v>
      </c>
      <c r="Y1890" t="b">
        <v>1</v>
      </c>
      <c r="AA1890" t="s">
        <v>952</v>
      </c>
    </row>
    <row r="1891" spans="1:27" x14ac:dyDescent="0.2">
      <c r="A1891" t="s">
        <v>1484</v>
      </c>
      <c r="B1891">
        <v>442102</v>
      </c>
      <c r="C1891">
        <v>25</v>
      </c>
      <c r="D1891" t="s">
        <v>1890</v>
      </c>
      <c r="E1891" t="s">
        <v>1891</v>
      </c>
      <c r="F1891" t="s">
        <v>76</v>
      </c>
      <c r="G1891" s="1">
        <v>45153</v>
      </c>
      <c r="I1891">
        <v>28</v>
      </c>
      <c r="J1891">
        <v>28</v>
      </c>
      <c r="K1891" t="s">
        <v>53</v>
      </c>
      <c r="L1891" t="s">
        <v>973</v>
      </c>
      <c r="M1891" t="b">
        <v>0</v>
      </c>
      <c r="O1891">
        <v>28</v>
      </c>
      <c r="T1891">
        <v>28</v>
      </c>
      <c r="U1891" t="s">
        <v>1887</v>
      </c>
      <c r="X1891" t="s">
        <v>1968</v>
      </c>
      <c r="Y1891" t="b">
        <v>1</v>
      </c>
      <c r="AA1891" t="s">
        <v>53</v>
      </c>
    </row>
    <row r="1892" spans="1:27" x14ac:dyDescent="0.2">
      <c r="A1892" t="s">
        <v>1275</v>
      </c>
      <c r="B1892">
        <v>500208</v>
      </c>
      <c r="C1892">
        <v>35</v>
      </c>
      <c r="D1892" t="s">
        <v>1890</v>
      </c>
      <c r="E1892" t="s">
        <v>1891</v>
      </c>
      <c r="F1892" t="s">
        <v>76</v>
      </c>
      <c r="G1892" s="1">
        <v>45273</v>
      </c>
      <c r="I1892">
        <v>51</v>
      </c>
      <c r="K1892" t="s">
        <v>952</v>
      </c>
      <c r="L1892" t="s">
        <v>54</v>
      </c>
      <c r="M1892" t="b">
        <v>0</v>
      </c>
      <c r="N1892">
        <v>52</v>
      </c>
      <c r="T1892">
        <v>52</v>
      </c>
      <c r="U1892" t="s">
        <v>1887</v>
      </c>
      <c r="V1892" t="s">
        <v>3040</v>
      </c>
      <c r="W1892" t="s">
        <v>1982</v>
      </c>
      <c r="X1892" t="s">
        <v>2089</v>
      </c>
      <c r="Y1892" t="b">
        <v>1</v>
      </c>
      <c r="Z1892">
        <v>50</v>
      </c>
      <c r="AA1892" t="s">
        <v>976</v>
      </c>
    </row>
    <row r="1893" spans="1:27" x14ac:dyDescent="0.2">
      <c r="A1893" t="s">
        <v>1275</v>
      </c>
      <c r="B1893">
        <v>500208</v>
      </c>
      <c r="C1893">
        <v>35</v>
      </c>
      <c r="D1893" t="s">
        <v>1890</v>
      </c>
      <c r="E1893" t="s">
        <v>1891</v>
      </c>
      <c r="F1893" t="s">
        <v>76</v>
      </c>
      <c r="G1893" s="1">
        <v>45273</v>
      </c>
      <c r="I1893">
        <v>51</v>
      </c>
      <c r="K1893" t="s">
        <v>952</v>
      </c>
      <c r="L1893" t="s">
        <v>54</v>
      </c>
      <c r="M1893" t="b">
        <v>0</v>
      </c>
      <c r="N1893">
        <v>52</v>
      </c>
      <c r="T1893">
        <v>52</v>
      </c>
      <c r="U1893" t="s">
        <v>1887</v>
      </c>
      <c r="V1893" t="s">
        <v>3041</v>
      </c>
      <c r="W1893" t="s">
        <v>2043</v>
      </c>
      <c r="X1893" t="s">
        <v>1984</v>
      </c>
      <c r="Y1893" t="b">
        <v>1</v>
      </c>
      <c r="Z1893">
        <v>2</v>
      </c>
      <c r="AA1893" t="s">
        <v>976</v>
      </c>
    </row>
    <row r="1894" spans="1:27" x14ac:dyDescent="0.2">
      <c r="A1894" t="s">
        <v>1275</v>
      </c>
      <c r="B1894">
        <v>500208</v>
      </c>
      <c r="C1894">
        <v>35</v>
      </c>
      <c r="D1894" t="s">
        <v>1890</v>
      </c>
      <c r="E1894" t="s">
        <v>1891</v>
      </c>
      <c r="F1894" t="s">
        <v>76</v>
      </c>
      <c r="G1894" s="1">
        <v>45273</v>
      </c>
      <c r="I1894">
        <v>51</v>
      </c>
      <c r="K1894" t="s">
        <v>952</v>
      </c>
      <c r="L1894" t="s">
        <v>54</v>
      </c>
      <c r="M1894" t="b">
        <v>0</v>
      </c>
      <c r="N1894">
        <v>52</v>
      </c>
      <c r="T1894">
        <v>52</v>
      </c>
      <c r="U1894" t="s">
        <v>1887</v>
      </c>
      <c r="X1894" t="s">
        <v>2089</v>
      </c>
      <c r="Y1894" t="b">
        <v>1</v>
      </c>
      <c r="AA1894" t="s">
        <v>952</v>
      </c>
    </row>
    <row r="1895" spans="1:27" x14ac:dyDescent="0.2">
      <c r="A1895" t="s">
        <v>117</v>
      </c>
      <c r="B1895">
        <v>109197</v>
      </c>
      <c r="C1895">
        <v>281</v>
      </c>
      <c r="D1895" t="s">
        <v>1890</v>
      </c>
      <c r="E1895" t="s">
        <v>1891</v>
      </c>
      <c r="F1895" t="s">
        <v>58</v>
      </c>
      <c r="G1895" s="1">
        <v>45646</v>
      </c>
      <c r="H1895" s="1">
        <v>45777</v>
      </c>
      <c r="I1895">
        <v>310</v>
      </c>
      <c r="J1895">
        <v>351</v>
      </c>
      <c r="K1895" t="s">
        <v>53</v>
      </c>
      <c r="L1895" t="s">
        <v>54</v>
      </c>
      <c r="M1895" t="b">
        <v>1</v>
      </c>
      <c r="N1895">
        <v>363</v>
      </c>
      <c r="O1895">
        <v>300</v>
      </c>
      <c r="T1895">
        <v>663</v>
      </c>
      <c r="U1895" t="s">
        <v>1887</v>
      </c>
      <c r="V1895" t="s">
        <v>3042</v>
      </c>
      <c r="W1895" t="s">
        <v>1902</v>
      </c>
      <c r="X1895" t="s">
        <v>1903</v>
      </c>
      <c r="Y1895" t="b">
        <v>1</v>
      </c>
      <c r="Z1895">
        <v>300</v>
      </c>
      <c r="AA1895" t="s">
        <v>976</v>
      </c>
    </row>
    <row r="1896" spans="1:27" x14ac:dyDescent="0.2">
      <c r="A1896" t="s">
        <v>117</v>
      </c>
      <c r="B1896">
        <v>109197</v>
      </c>
      <c r="C1896">
        <v>281</v>
      </c>
      <c r="D1896" t="s">
        <v>1890</v>
      </c>
      <c r="E1896" t="s">
        <v>1891</v>
      </c>
      <c r="F1896" t="s">
        <v>58</v>
      </c>
      <c r="G1896" s="1">
        <v>45646</v>
      </c>
      <c r="H1896" s="1">
        <v>45777</v>
      </c>
      <c r="I1896">
        <v>310</v>
      </c>
      <c r="J1896">
        <v>351</v>
      </c>
      <c r="K1896" t="s">
        <v>53</v>
      </c>
      <c r="L1896" t="s">
        <v>54</v>
      </c>
      <c r="M1896" t="b">
        <v>1</v>
      </c>
      <c r="N1896">
        <v>363</v>
      </c>
      <c r="O1896">
        <v>300</v>
      </c>
      <c r="T1896">
        <v>663</v>
      </c>
      <c r="U1896" t="s">
        <v>1887</v>
      </c>
      <c r="V1896" t="s">
        <v>3043</v>
      </c>
      <c r="W1896" t="s">
        <v>2043</v>
      </c>
      <c r="X1896" t="s">
        <v>1909</v>
      </c>
      <c r="Y1896" t="b">
        <v>1</v>
      </c>
      <c r="Z1896">
        <v>23</v>
      </c>
      <c r="AA1896" t="s">
        <v>976</v>
      </c>
    </row>
    <row r="1897" spans="1:27" x14ac:dyDescent="0.2">
      <c r="A1897" t="s">
        <v>117</v>
      </c>
      <c r="B1897">
        <v>109197</v>
      </c>
      <c r="C1897">
        <v>281</v>
      </c>
      <c r="D1897" t="s">
        <v>1890</v>
      </c>
      <c r="E1897" t="s">
        <v>1891</v>
      </c>
      <c r="F1897" t="s">
        <v>58</v>
      </c>
      <c r="G1897" s="1">
        <v>45646</v>
      </c>
      <c r="H1897" s="1">
        <v>45777</v>
      </c>
      <c r="I1897">
        <v>310</v>
      </c>
      <c r="J1897">
        <v>351</v>
      </c>
      <c r="K1897" t="s">
        <v>53</v>
      </c>
      <c r="L1897" t="s">
        <v>54</v>
      </c>
      <c r="M1897" t="b">
        <v>1</v>
      </c>
      <c r="N1897">
        <v>363</v>
      </c>
      <c r="O1897">
        <v>300</v>
      </c>
      <c r="T1897">
        <v>663</v>
      </c>
      <c r="U1897" t="s">
        <v>1887</v>
      </c>
      <c r="V1897" t="s">
        <v>3044</v>
      </c>
      <c r="W1897" t="s">
        <v>2043</v>
      </c>
      <c r="X1897" t="s">
        <v>1909</v>
      </c>
      <c r="Y1897" t="b">
        <v>1</v>
      </c>
      <c r="Z1897">
        <v>340</v>
      </c>
      <c r="AA1897" t="s">
        <v>976</v>
      </c>
    </row>
    <row r="1898" spans="1:27" x14ac:dyDescent="0.2">
      <c r="A1898" t="s">
        <v>117</v>
      </c>
      <c r="B1898">
        <v>109197</v>
      </c>
      <c r="C1898">
        <v>281</v>
      </c>
      <c r="D1898" t="s">
        <v>1890</v>
      </c>
      <c r="E1898" t="s">
        <v>1891</v>
      </c>
      <c r="F1898" t="s">
        <v>58</v>
      </c>
      <c r="G1898" s="1">
        <v>45646</v>
      </c>
      <c r="H1898" s="1">
        <v>45777</v>
      </c>
      <c r="I1898">
        <v>310</v>
      </c>
      <c r="J1898">
        <v>351</v>
      </c>
      <c r="K1898" t="s">
        <v>53</v>
      </c>
      <c r="L1898" t="s">
        <v>54</v>
      </c>
      <c r="M1898" t="b">
        <v>1</v>
      </c>
      <c r="N1898">
        <v>363</v>
      </c>
      <c r="O1898">
        <v>300</v>
      </c>
      <c r="T1898">
        <v>663</v>
      </c>
      <c r="U1898" t="s">
        <v>1887</v>
      </c>
      <c r="X1898" t="s">
        <v>1903</v>
      </c>
      <c r="Y1898" t="b">
        <v>1</v>
      </c>
      <c r="AA1898" t="s">
        <v>952</v>
      </c>
    </row>
    <row r="1899" spans="1:27" x14ac:dyDescent="0.2">
      <c r="A1899" t="s">
        <v>117</v>
      </c>
      <c r="B1899">
        <v>109197</v>
      </c>
      <c r="C1899">
        <v>281</v>
      </c>
      <c r="D1899" t="s">
        <v>1890</v>
      </c>
      <c r="E1899" t="s">
        <v>1891</v>
      </c>
      <c r="F1899" t="s">
        <v>58</v>
      </c>
      <c r="G1899" s="1">
        <v>45646</v>
      </c>
      <c r="H1899" s="1">
        <v>45777</v>
      </c>
      <c r="I1899">
        <v>310</v>
      </c>
      <c r="J1899">
        <v>351</v>
      </c>
      <c r="K1899" t="s">
        <v>53</v>
      </c>
      <c r="L1899" t="s">
        <v>54</v>
      </c>
      <c r="M1899" t="b">
        <v>1</v>
      </c>
      <c r="N1899">
        <v>363</v>
      </c>
      <c r="O1899">
        <v>300</v>
      </c>
      <c r="T1899">
        <v>663</v>
      </c>
      <c r="U1899" t="s">
        <v>1887</v>
      </c>
      <c r="X1899" t="s">
        <v>1909</v>
      </c>
      <c r="Y1899" t="b">
        <v>1</v>
      </c>
      <c r="AA1899" t="s">
        <v>53</v>
      </c>
    </row>
    <row r="1900" spans="1:27" x14ac:dyDescent="0.2">
      <c r="A1900" t="s">
        <v>580</v>
      </c>
      <c r="B1900">
        <v>481461</v>
      </c>
      <c r="C1900">
        <v>5</v>
      </c>
      <c r="D1900" t="s">
        <v>1890</v>
      </c>
      <c r="E1900" t="s">
        <v>1891</v>
      </c>
      <c r="F1900" t="s">
        <v>76</v>
      </c>
      <c r="G1900" s="1">
        <v>45750</v>
      </c>
      <c r="I1900">
        <v>5</v>
      </c>
      <c r="J1900">
        <v>2</v>
      </c>
      <c r="K1900" t="s">
        <v>53</v>
      </c>
      <c r="L1900" t="s">
        <v>54</v>
      </c>
      <c r="M1900" t="b">
        <v>0</v>
      </c>
      <c r="N1900">
        <v>2</v>
      </c>
      <c r="T1900">
        <v>2</v>
      </c>
      <c r="U1900" t="s">
        <v>1887</v>
      </c>
      <c r="V1900" t="s">
        <v>3045</v>
      </c>
      <c r="W1900" t="s">
        <v>1897</v>
      </c>
      <c r="X1900" t="s">
        <v>1898</v>
      </c>
      <c r="Y1900" t="b">
        <v>1</v>
      </c>
      <c r="Z1900">
        <v>2</v>
      </c>
      <c r="AA1900" t="s">
        <v>976</v>
      </c>
    </row>
    <row r="1901" spans="1:27" x14ac:dyDescent="0.2">
      <c r="A1901" t="s">
        <v>580</v>
      </c>
      <c r="B1901">
        <v>481461</v>
      </c>
      <c r="C1901">
        <v>5</v>
      </c>
      <c r="D1901" t="s">
        <v>1890</v>
      </c>
      <c r="E1901" t="s">
        <v>1891</v>
      </c>
      <c r="F1901" t="s">
        <v>76</v>
      </c>
      <c r="G1901" s="1">
        <v>45750</v>
      </c>
      <c r="I1901">
        <v>5</v>
      </c>
      <c r="J1901">
        <v>2</v>
      </c>
      <c r="K1901" t="s">
        <v>53</v>
      </c>
      <c r="L1901" t="s">
        <v>54</v>
      </c>
      <c r="M1901" t="b">
        <v>0</v>
      </c>
      <c r="N1901">
        <v>2</v>
      </c>
      <c r="T1901">
        <v>2</v>
      </c>
      <c r="U1901" t="s">
        <v>1887</v>
      </c>
      <c r="X1901" t="s">
        <v>1898</v>
      </c>
      <c r="Y1901" t="b">
        <v>1</v>
      </c>
      <c r="AA1901" t="s">
        <v>53</v>
      </c>
    </row>
    <row r="1902" spans="1:27" x14ac:dyDescent="0.2">
      <c r="A1902" t="s">
        <v>917</v>
      </c>
      <c r="B1902">
        <v>213659</v>
      </c>
      <c r="C1902">
        <v>3</v>
      </c>
      <c r="D1902" t="s">
        <v>1890</v>
      </c>
      <c r="E1902" t="s">
        <v>1891</v>
      </c>
      <c r="F1902" t="s">
        <v>76</v>
      </c>
      <c r="G1902" s="1">
        <v>45272</v>
      </c>
      <c r="I1902">
        <v>5</v>
      </c>
      <c r="J1902">
        <v>7</v>
      </c>
      <c r="K1902" t="s">
        <v>53</v>
      </c>
      <c r="L1902" t="s">
        <v>54</v>
      </c>
      <c r="M1902" t="b">
        <v>0</v>
      </c>
      <c r="N1902">
        <v>5</v>
      </c>
      <c r="T1902">
        <v>5</v>
      </c>
      <c r="U1902" t="s">
        <v>1887</v>
      </c>
      <c r="V1902" t="s">
        <v>3046</v>
      </c>
      <c r="W1902" t="s">
        <v>1990</v>
      </c>
      <c r="X1902" t="s">
        <v>1934</v>
      </c>
      <c r="Y1902" t="b">
        <v>1</v>
      </c>
      <c r="AA1902" t="s">
        <v>53</v>
      </c>
    </row>
    <row r="1903" spans="1:27" x14ac:dyDescent="0.2">
      <c r="A1903" t="s">
        <v>917</v>
      </c>
      <c r="B1903">
        <v>213659</v>
      </c>
      <c r="C1903">
        <v>3</v>
      </c>
      <c r="D1903" t="s">
        <v>1890</v>
      </c>
      <c r="E1903" t="s">
        <v>1891</v>
      </c>
      <c r="F1903" t="s">
        <v>76</v>
      </c>
      <c r="G1903" s="1">
        <v>45272</v>
      </c>
      <c r="I1903">
        <v>5</v>
      </c>
      <c r="J1903">
        <v>7</v>
      </c>
      <c r="K1903" t="s">
        <v>53</v>
      </c>
      <c r="L1903" t="s">
        <v>54</v>
      </c>
      <c r="M1903" t="b">
        <v>0</v>
      </c>
      <c r="N1903">
        <v>5</v>
      </c>
      <c r="T1903">
        <v>5</v>
      </c>
      <c r="U1903" t="s">
        <v>1887</v>
      </c>
      <c r="V1903" t="s">
        <v>3047</v>
      </c>
      <c r="W1903" t="s">
        <v>1990</v>
      </c>
      <c r="X1903" t="s">
        <v>1934</v>
      </c>
      <c r="Y1903" t="b">
        <v>1</v>
      </c>
      <c r="Z1903">
        <v>4</v>
      </c>
      <c r="AA1903" t="s">
        <v>976</v>
      </c>
    </row>
    <row r="1904" spans="1:27" x14ac:dyDescent="0.2">
      <c r="A1904" t="s">
        <v>917</v>
      </c>
      <c r="B1904">
        <v>213659</v>
      </c>
      <c r="C1904">
        <v>3</v>
      </c>
      <c r="D1904" t="s">
        <v>1890</v>
      </c>
      <c r="E1904" t="s">
        <v>1891</v>
      </c>
      <c r="F1904" t="s">
        <v>76</v>
      </c>
      <c r="G1904" s="1">
        <v>45272</v>
      </c>
      <c r="I1904">
        <v>5</v>
      </c>
      <c r="J1904">
        <v>7</v>
      </c>
      <c r="K1904" t="s">
        <v>53</v>
      </c>
      <c r="L1904" t="s">
        <v>54</v>
      </c>
      <c r="M1904" t="b">
        <v>0</v>
      </c>
      <c r="N1904">
        <v>5</v>
      </c>
      <c r="T1904">
        <v>5</v>
      </c>
      <c r="U1904" t="s">
        <v>1887</v>
      </c>
      <c r="V1904" t="s">
        <v>3048</v>
      </c>
      <c r="W1904" t="s">
        <v>1990</v>
      </c>
      <c r="X1904" t="s">
        <v>1934</v>
      </c>
      <c r="Y1904" t="b">
        <v>1</v>
      </c>
      <c r="Z1904">
        <v>1</v>
      </c>
      <c r="AA1904" t="s">
        <v>976</v>
      </c>
    </row>
    <row r="1905" spans="1:27" x14ac:dyDescent="0.2">
      <c r="A1905" t="s">
        <v>917</v>
      </c>
      <c r="B1905">
        <v>213659</v>
      </c>
      <c r="C1905">
        <v>3</v>
      </c>
      <c r="D1905" t="s">
        <v>1890</v>
      </c>
      <c r="E1905" t="s">
        <v>1891</v>
      </c>
      <c r="F1905" t="s">
        <v>76</v>
      </c>
      <c r="G1905" s="1">
        <v>45272</v>
      </c>
      <c r="I1905">
        <v>5</v>
      </c>
      <c r="J1905">
        <v>7</v>
      </c>
      <c r="K1905" t="s">
        <v>53</v>
      </c>
      <c r="L1905" t="s">
        <v>54</v>
      </c>
      <c r="M1905" t="b">
        <v>0</v>
      </c>
      <c r="N1905">
        <v>5</v>
      </c>
      <c r="T1905">
        <v>5</v>
      </c>
      <c r="U1905" t="s">
        <v>1887</v>
      </c>
      <c r="X1905" t="s">
        <v>1934</v>
      </c>
      <c r="Y1905" t="b">
        <v>1</v>
      </c>
      <c r="AA1905" t="s">
        <v>53</v>
      </c>
    </row>
    <row r="1906" spans="1:27" x14ac:dyDescent="0.2">
      <c r="A1906" t="s">
        <v>917</v>
      </c>
      <c r="B1906">
        <v>213659</v>
      </c>
      <c r="C1906">
        <v>3</v>
      </c>
      <c r="D1906" t="s">
        <v>1890</v>
      </c>
      <c r="E1906" t="s">
        <v>1891</v>
      </c>
      <c r="F1906" t="s">
        <v>76</v>
      </c>
      <c r="G1906" s="1">
        <v>45272</v>
      </c>
      <c r="I1906">
        <v>5</v>
      </c>
      <c r="J1906">
        <v>7</v>
      </c>
      <c r="K1906" t="s">
        <v>53</v>
      </c>
      <c r="L1906" t="s">
        <v>54</v>
      </c>
      <c r="M1906" t="b">
        <v>0</v>
      </c>
      <c r="N1906">
        <v>5</v>
      </c>
      <c r="T1906">
        <v>5</v>
      </c>
      <c r="U1906" t="s">
        <v>1887</v>
      </c>
      <c r="X1906" t="s">
        <v>1909</v>
      </c>
      <c r="Y1906" t="b">
        <v>1</v>
      </c>
      <c r="AA1906" t="s">
        <v>53</v>
      </c>
    </row>
    <row r="1907" spans="1:27" x14ac:dyDescent="0.2">
      <c r="A1907" t="s">
        <v>1302</v>
      </c>
      <c r="B1907">
        <v>206457</v>
      </c>
      <c r="C1907">
        <v>16</v>
      </c>
      <c r="D1907" t="s">
        <v>1890</v>
      </c>
      <c r="E1907" t="s">
        <v>1891</v>
      </c>
      <c r="F1907" t="s">
        <v>76</v>
      </c>
      <c r="G1907" s="1">
        <v>45925</v>
      </c>
      <c r="H1907" s="1">
        <v>46042</v>
      </c>
      <c r="I1907">
        <v>12</v>
      </c>
      <c r="J1907">
        <v>14</v>
      </c>
      <c r="K1907" t="s">
        <v>952</v>
      </c>
      <c r="L1907" t="s">
        <v>54</v>
      </c>
      <c r="M1907" t="b">
        <v>0</v>
      </c>
      <c r="N1907">
        <v>20</v>
      </c>
      <c r="T1907">
        <v>20</v>
      </c>
      <c r="U1907" t="s">
        <v>1887</v>
      </c>
      <c r="V1907" t="s">
        <v>3049</v>
      </c>
      <c r="W1907" t="s">
        <v>2272</v>
      </c>
      <c r="X1907" t="s">
        <v>2031</v>
      </c>
      <c r="Y1907" t="b">
        <v>1</v>
      </c>
      <c r="Z1907">
        <v>20</v>
      </c>
      <c r="AA1907" t="s">
        <v>976</v>
      </c>
    </row>
    <row r="1908" spans="1:27" x14ac:dyDescent="0.2">
      <c r="A1908" t="s">
        <v>1302</v>
      </c>
      <c r="B1908">
        <v>206457</v>
      </c>
      <c r="C1908">
        <v>16</v>
      </c>
      <c r="D1908" t="s">
        <v>1890</v>
      </c>
      <c r="E1908" t="s">
        <v>1891</v>
      </c>
      <c r="F1908" t="s">
        <v>76</v>
      </c>
      <c r="G1908" s="1">
        <v>45925</v>
      </c>
      <c r="H1908" s="1">
        <v>46042</v>
      </c>
      <c r="I1908">
        <v>12</v>
      </c>
      <c r="J1908">
        <v>14</v>
      </c>
      <c r="K1908" t="s">
        <v>952</v>
      </c>
      <c r="L1908" t="s">
        <v>54</v>
      </c>
      <c r="M1908" t="b">
        <v>0</v>
      </c>
      <c r="N1908">
        <v>20</v>
      </c>
      <c r="T1908">
        <v>20</v>
      </c>
      <c r="U1908" t="s">
        <v>1887</v>
      </c>
      <c r="X1908" t="s">
        <v>2031</v>
      </c>
      <c r="Y1908" t="b">
        <v>1</v>
      </c>
      <c r="AA1908" t="s">
        <v>952</v>
      </c>
    </row>
    <row r="1909" spans="1:27" x14ac:dyDescent="0.2">
      <c r="A1909" t="s">
        <v>188</v>
      </c>
      <c r="B1909">
        <v>205859</v>
      </c>
      <c r="C1909">
        <v>1</v>
      </c>
      <c r="D1909" t="s">
        <v>1978</v>
      </c>
      <c r="E1909" t="s">
        <v>1979</v>
      </c>
      <c r="F1909" t="s">
        <v>76</v>
      </c>
      <c r="G1909" s="1">
        <v>45798</v>
      </c>
      <c r="H1909" s="1">
        <v>45827</v>
      </c>
      <c r="I1909">
        <v>10</v>
      </c>
      <c r="K1909" t="s">
        <v>53</v>
      </c>
      <c r="L1909" t="s">
        <v>171</v>
      </c>
      <c r="M1909" t="b">
        <v>0</v>
      </c>
      <c r="Q1909">
        <v>30</v>
      </c>
      <c r="T1909">
        <v>30</v>
      </c>
      <c r="U1909" t="s">
        <v>1887</v>
      </c>
      <c r="V1909" t="s">
        <v>3050</v>
      </c>
      <c r="W1909" t="s">
        <v>1928</v>
      </c>
      <c r="X1909" t="s">
        <v>2015</v>
      </c>
      <c r="Y1909" t="b">
        <v>1</v>
      </c>
      <c r="Z1909">
        <v>30</v>
      </c>
      <c r="AA1909" t="s">
        <v>976</v>
      </c>
    </row>
    <row r="1910" spans="1:27" x14ac:dyDescent="0.2">
      <c r="A1910" t="s">
        <v>188</v>
      </c>
      <c r="B1910">
        <v>205859</v>
      </c>
      <c r="C1910">
        <v>1</v>
      </c>
      <c r="D1910" t="s">
        <v>1978</v>
      </c>
      <c r="E1910" t="s">
        <v>1979</v>
      </c>
      <c r="F1910" t="s">
        <v>76</v>
      </c>
      <c r="G1910" s="1">
        <v>45798</v>
      </c>
      <c r="H1910" s="1">
        <v>45827</v>
      </c>
      <c r="I1910">
        <v>10</v>
      </c>
      <c r="K1910" t="s">
        <v>53</v>
      </c>
      <c r="L1910" t="s">
        <v>171</v>
      </c>
      <c r="M1910" t="b">
        <v>0</v>
      </c>
      <c r="Q1910">
        <v>30</v>
      </c>
      <c r="T1910">
        <v>30</v>
      </c>
      <c r="U1910" t="s">
        <v>1887</v>
      </c>
      <c r="V1910" t="s">
        <v>3051</v>
      </c>
      <c r="W1910" t="s">
        <v>1928</v>
      </c>
      <c r="X1910" t="s">
        <v>2398</v>
      </c>
      <c r="Y1910" t="b">
        <v>1</v>
      </c>
      <c r="AA1910" t="s">
        <v>976</v>
      </c>
    </row>
    <row r="1911" spans="1:27" x14ac:dyDescent="0.2">
      <c r="A1911" t="s">
        <v>188</v>
      </c>
      <c r="B1911">
        <v>205859</v>
      </c>
      <c r="C1911">
        <v>1</v>
      </c>
      <c r="D1911" t="s">
        <v>1978</v>
      </c>
      <c r="E1911" t="s">
        <v>1979</v>
      </c>
      <c r="F1911" t="s">
        <v>76</v>
      </c>
      <c r="G1911" s="1">
        <v>45798</v>
      </c>
      <c r="H1911" s="1">
        <v>45827</v>
      </c>
      <c r="I1911">
        <v>10</v>
      </c>
      <c r="K1911" t="s">
        <v>53</v>
      </c>
      <c r="L1911" t="s">
        <v>171</v>
      </c>
      <c r="M1911" t="b">
        <v>0</v>
      </c>
      <c r="Q1911">
        <v>30</v>
      </c>
      <c r="T1911">
        <v>30</v>
      </c>
      <c r="U1911" t="s">
        <v>1887</v>
      </c>
      <c r="X1911" t="s">
        <v>2166</v>
      </c>
      <c r="Y1911" t="b">
        <v>1</v>
      </c>
      <c r="AA1911" t="s">
        <v>952</v>
      </c>
    </row>
    <row r="1912" spans="1:27" x14ac:dyDescent="0.2">
      <c r="A1912" t="s">
        <v>188</v>
      </c>
      <c r="B1912">
        <v>205859</v>
      </c>
      <c r="C1912">
        <v>1</v>
      </c>
      <c r="D1912" t="s">
        <v>1978</v>
      </c>
      <c r="E1912" t="s">
        <v>1979</v>
      </c>
      <c r="F1912" t="s">
        <v>76</v>
      </c>
      <c r="G1912" s="1">
        <v>45798</v>
      </c>
      <c r="H1912" s="1">
        <v>45827</v>
      </c>
      <c r="I1912">
        <v>10</v>
      </c>
      <c r="K1912" t="s">
        <v>53</v>
      </c>
      <c r="L1912" t="s">
        <v>171</v>
      </c>
      <c r="M1912" t="b">
        <v>0</v>
      </c>
      <c r="Q1912">
        <v>30</v>
      </c>
      <c r="T1912">
        <v>30</v>
      </c>
      <c r="U1912" t="s">
        <v>1887</v>
      </c>
      <c r="X1912" t="s">
        <v>2398</v>
      </c>
      <c r="Y1912" t="b">
        <v>1</v>
      </c>
      <c r="AA1912" t="s">
        <v>53</v>
      </c>
    </row>
    <row r="1913" spans="1:27" x14ac:dyDescent="0.2">
      <c r="A1913" t="s">
        <v>319</v>
      </c>
      <c r="B1913">
        <v>316129</v>
      </c>
      <c r="C1913">
        <v>21</v>
      </c>
      <c r="D1913" t="s">
        <v>1890</v>
      </c>
      <c r="E1913" t="s">
        <v>1891</v>
      </c>
      <c r="F1913" t="s">
        <v>76</v>
      </c>
      <c r="G1913" s="1">
        <v>45875</v>
      </c>
      <c r="H1913" s="1">
        <v>45981</v>
      </c>
      <c r="J1913">
        <v>31</v>
      </c>
      <c r="K1913" t="s">
        <v>53</v>
      </c>
      <c r="L1913" t="s">
        <v>54</v>
      </c>
      <c r="M1913" t="b">
        <v>0</v>
      </c>
      <c r="N1913">
        <v>35</v>
      </c>
      <c r="T1913">
        <v>35</v>
      </c>
      <c r="U1913" t="s">
        <v>1887</v>
      </c>
      <c r="V1913" t="s">
        <v>3052</v>
      </c>
      <c r="W1913" t="s">
        <v>1887</v>
      </c>
      <c r="X1913" t="s">
        <v>1987</v>
      </c>
      <c r="Y1913" t="b">
        <v>1</v>
      </c>
      <c r="Z1913">
        <v>30</v>
      </c>
      <c r="AA1913" t="s">
        <v>976</v>
      </c>
    </row>
    <row r="1914" spans="1:27" x14ac:dyDescent="0.2">
      <c r="A1914" t="s">
        <v>319</v>
      </c>
      <c r="B1914">
        <v>316129</v>
      </c>
      <c r="C1914">
        <v>21</v>
      </c>
      <c r="D1914" t="s">
        <v>1890</v>
      </c>
      <c r="E1914" t="s">
        <v>1891</v>
      </c>
      <c r="F1914" t="s">
        <v>76</v>
      </c>
      <c r="G1914" s="1">
        <v>45875</v>
      </c>
      <c r="H1914" s="1">
        <v>45981</v>
      </c>
      <c r="J1914">
        <v>31</v>
      </c>
      <c r="K1914" t="s">
        <v>53</v>
      </c>
      <c r="L1914" t="s">
        <v>54</v>
      </c>
      <c r="M1914" t="b">
        <v>0</v>
      </c>
      <c r="N1914">
        <v>35</v>
      </c>
      <c r="T1914">
        <v>35</v>
      </c>
      <c r="U1914" t="s">
        <v>1887</v>
      </c>
      <c r="V1914" t="s">
        <v>3053</v>
      </c>
      <c r="W1914" t="s">
        <v>1887</v>
      </c>
      <c r="X1914" t="s">
        <v>1987</v>
      </c>
      <c r="Y1914" t="b">
        <v>1</v>
      </c>
      <c r="Z1914">
        <v>5</v>
      </c>
      <c r="AA1914" t="s">
        <v>976</v>
      </c>
    </row>
    <row r="1915" spans="1:27" x14ac:dyDescent="0.2">
      <c r="A1915" t="s">
        <v>319</v>
      </c>
      <c r="B1915">
        <v>316129</v>
      </c>
      <c r="C1915">
        <v>21</v>
      </c>
      <c r="D1915" t="s">
        <v>1890</v>
      </c>
      <c r="E1915" t="s">
        <v>1891</v>
      </c>
      <c r="F1915" t="s">
        <v>76</v>
      </c>
      <c r="G1915" s="1">
        <v>45875</v>
      </c>
      <c r="H1915" s="1">
        <v>45981</v>
      </c>
      <c r="J1915">
        <v>31</v>
      </c>
      <c r="K1915" t="s">
        <v>53</v>
      </c>
      <c r="L1915" t="s">
        <v>54</v>
      </c>
      <c r="M1915" t="b">
        <v>0</v>
      </c>
      <c r="N1915">
        <v>35</v>
      </c>
      <c r="T1915">
        <v>35</v>
      </c>
      <c r="U1915" t="s">
        <v>1887</v>
      </c>
      <c r="X1915" t="s">
        <v>1987</v>
      </c>
      <c r="Y1915" t="b">
        <v>1</v>
      </c>
      <c r="AA1915" t="s">
        <v>53</v>
      </c>
    </row>
    <row r="1916" spans="1:27" x14ac:dyDescent="0.2">
      <c r="A1916" t="s">
        <v>477</v>
      </c>
      <c r="B1916">
        <v>110342</v>
      </c>
      <c r="C1916">
        <v>10</v>
      </c>
      <c r="D1916" t="s">
        <v>1890</v>
      </c>
      <c r="E1916" t="s">
        <v>1891</v>
      </c>
      <c r="F1916" t="s">
        <v>76</v>
      </c>
      <c r="G1916" s="1">
        <v>45826</v>
      </c>
      <c r="J1916">
        <v>11</v>
      </c>
      <c r="K1916" t="s">
        <v>53</v>
      </c>
      <c r="L1916" t="s">
        <v>68</v>
      </c>
      <c r="M1916" t="b">
        <v>0</v>
      </c>
      <c r="P1916">
        <v>11</v>
      </c>
      <c r="T1916">
        <v>11</v>
      </c>
      <c r="U1916" t="s">
        <v>1887</v>
      </c>
      <c r="V1916" t="s">
        <v>3054</v>
      </c>
      <c r="W1916" t="s">
        <v>1887</v>
      </c>
      <c r="X1916" t="s">
        <v>2107</v>
      </c>
      <c r="Y1916" t="b">
        <v>1</v>
      </c>
      <c r="Z1916">
        <v>11</v>
      </c>
      <c r="AA1916" t="s">
        <v>976</v>
      </c>
    </row>
    <row r="1917" spans="1:27" x14ac:dyDescent="0.2">
      <c r="A1917" t="s">
        <v>477</v>
      </c>
      <c r="B1917">
        <v>110342</v>
      </c>
      <c r="C1917">
        <v>10</v>
      </c>
      <c r="D1917" t="s">
        <v>1890</v>
      </c>
      <c r="E1917" t="s">
        <v>1891</v>
      </c>
      <c r="F1917" t="s">
        <v>76</v>
      </c>
      <c r="G1917" s="1">
        <v>45826</v>
      </c>
      <c r="J1917">
        <v>11</v>
      </c>
      <c r="K1917" t="s">
        <v>53</v>
      </c>
      <c r="L1917" t="s">
        <v>68</v>
      </c>
      <c r="M1917" t="b">
        <v>0</v>
      </c>
      <c r="P1917">
        <v>11</v>
      </c>
      <c r="T1917">
        <v>11</v>
      </c>
      <c r="U1917" t="s">
        <v>1887</v>
      </c>
      <c r="X1917" t="s">
        <v>2107</v>
      </c>
      <c r="Y1917" t="b">
        <v>1</v>
      </c>
      <c r="AA1917" t="s">
        <v>53</v>
      </c>
    </row>
    <row r="1918" spans="1:27" x14ac:dyDescent="0.2">
      <c r="A1918" t="s">
        <v>1663</v>
      </c>
      <c r="B1918">
        <v>134617</v>
      </c>
      <c r="C1918">
        <v>87</v>
      </c>
      <c r="D1918" t="s">
        <v>1890</v>
      </c>
      <c r="E1918" t="s">
        <v>1891</v>
      </c>
      <c r="F1918" t="s">
        <v>71</v>
      </c>
      <c r="G1918" s="1">
        <v>44690</v>
      </c>
      <c r="I1918">
        <v>12</v>
      </c>
      <c r="K1918" t="s">
        <v>952</v>
      </c>
      <c r="L1918" t="s">
        <v>963</v>
      </c>
      <c r="M1918" t="b">
        <v>0</v>
      </c>
      <c r="S1918">
        <v>1</v>
      </c>
      <c r="T1918">
        <v>1</v>
      </c>
      <c r="U1918" t="s">
        <v>1887</v>
      </c>
      <c r="V1918" t="s">
        <v>3055</v>
      </c>
      <c r="W1918" t="s">
        <v>1889</v>
      </c>
      <c r="X1918" t="s">
        <v>1887</v>
      </c>
      <c r="Y1918" t="b">
        <v>1</v>
      </c>
      <c r="Z1918">
        <v>1</v>
      </c>
      <c r="AA1918" t="s">
        <v>976</v>
      </c>
    </row>
    <row r="1919" spans="1:27" x14ac:dyDescent="0.2">
      <c r="A1919" t="s">
        <v>1663</v>
      </c>
      <c r="B1919">
        <v>134617</v>
      </c>
      <c r="C1919">
        <v>87</v>
      </c>
      <c r="D1919" t="s">
        <v>1890</v>
      </c>
      <c r="E1919" t="s">
        <v>1891</v>
      </c>
      <c r="F1919" t="s">
        <v>71</v>
      </c>
      <c r="G1919" s="1">
        <v>44690</v>
      </c>
      <c r="I1919">
        <v>12</v>
      </c>
      <c r="K1919" t="s">
        <v>952</v>
      </c>
      <c r="L1919" t="s">
        <v>963</v>
      </c>
      <c r="M1919" t="b">
        <v>0</v>
      </c>
      <c r="S1919">
        <v>1</v>
      </c>
      <c r="T1919">
        <v>1</v>
      </c>
      <c r="U1919" t="s">
        <v>1887</v>
      </c>
      <c r="X1919" t="s">
        <v>2053</v>
      </c>
      <c r="Y1919" t="b">
        <v>1</v>
      </c>
      <c r="AA1919" t="s">
        <v>952</v>
      </c>
    </row>
    <row r="1920" spans="1:27" x14ac:dyDescent="0.2">
      <c r="A1920" t="s">
        <v>1663</v>
      </c>
      <c r="B1920">
        <v>134617</v>
      </c>
      <c r="C1920">
        <v>87</v>
      </c>
      <c r="D1920" t="s">
        <v>1890</v>
      </c>
      <c r="E1920" t="s">
        <v>1891</v>
      </c>
      <c r="F1920" t="s">
        <v>71</v>
      </c>
      <c r="G1920" s="1">
        <v>44690</v>
      </c>
      <c r="I1920">
        <v>12</v>
      </c>
      <c r="K1920" t="s">
        <v>952</v>
      </c>
      <c r="L1920" t="s">
        <v>963</v>
      </c>
      <c r="M1920" t="b">
        <v>0</v>
      </c>
      <c r="S1920">
        <v>1</v>
      </c>
      <c r="T1920">
        <v>1</v>
      </c>
      <c r="U1920" t="s">
        <v>1887</v>
      </c>
      <c r="X1920" t="s">
        <v>2166</v>
      </c>
      <c r="Y1920" t="b">
        <v>1</v>
      </c>
      <c r="AA1920" t="s">
        <v>952</v>
      </c>
    </row>
    <row r="1921" spans="1:27" x14ac:dyDescent="0.2">
      <c r="A1921" t="s">
        <v>1663</v>
      </c>
      <c r="B1921">
        <v>134617</v>
      </c>
      <c r="C1921">
        <v>87</v>
      </c>
      <c r="D1921" t="s">
        <v>1890</v>
      </c>
      <c r="E1921" t="s">
        <v>1891</v>
      </c>
      <c r="F1921" t="s">
        <v>71</v>
      </c>
      <c r="G1921" s="1">
        <v>44690</v>
      </c>
      <c r="I1921">
        <v>12</v>
      </c>
      <c r="K1921" t="s">
        <v>952</v>
      </c>
      <c r="L1921" t="s">
        <v>963</v>
      </c>
      <c r="M1921" t="b">
        <v>0</v>
      </c>
      <c r="S1921">
        <v>1</v>
      </c>
      <c r="T1921">
        <v>1</v>
      </c>
      <c r="U1921" t="s">
        <v>1887</v>
      </c>
      <c r="X1921" t="s">
        <v>2106</v>
      </c>
      <c r="Y1921" t="b">
        <v>1</v>
      </c>
      <c r="AA1921" t="s">
        <v>952</v>
      </c>
    </row>
    <row r="1922" spans="1:27" x14ac:dyDescent="0.2">
      <c r="A1922" t="s">
        <v>586</v>
      </c>
      <c r="B1922">
        <v>586347</v>
      </c>
      <c r="D1922" t="s">
        <v>1890</v>
      </c>
      <c r="E1922" t="s">
        <v>1891</v>
      </c>
      <c r="G1922" s="1">
        <v>45747</v>
      </c>
      <c r="H1922" s="1">
        <v>45873</v>
      </c>
      <c r="J1922">
        <v>7</v>
      </c>
      <c r="K1922" t="s">
        <v>53</v>
      </c>
      <c r="L1922" t="s">
        <v>54</v>
      </c>
      <c r="M1922" t="b">
        <v>0</v>
      </c>
      <c r="N1922">
        <v>7</v>
      </c>
      <c r="T1922">
        <v>7</v>
      </c>
      <c r="U1922" t="s">
        <v>1887</v>
      </c>
      <c r="V1922" t="s">
        <v>3056</v>
      </c>
      <c r="W1922" t="s">
        <v>1928</v>
      </c>
      <c r="X1922" t="s">
        <v>1929</v>
      </c>
      <c r="Y1922" t="b">
        <v>1</v>
      </c>
      <c r="Z1922">
        <v>7</v>
      </c>
      <c r="AA1922" t="s">
        <v>976</v>
      </c>
    </row>
    <row r="1923" spans="1:27" x14ac:dyDescent="0.2">
      <c r="A1923" t="s">
        <v>586</v>
      </c>
      <c r="B1923">
        <v>586347</v>
      </c>
      <c r="D1923" t="s">
        <v>1890</v>
      </c>
      <c r="E1923" t="s">
        <v>1891</v>
      </c>
      <c r="G1923" s="1">
        <v>45747</v>
      </c>
      <c r="H1923" s="1">
        <v>45873</v>
      </c>
      <c r="J1923">
        <v>7</v>
      </c>
      <c r="K1923" t="s">
        <v>53</v>
      </c>
      <c r="L1923" t="s">
        <v>54</v>
      </c>
      <c r="M1923" t="b">
        <v>0</v>
      </c>
      <c r="N1923">
        <v>7</v>
      </c>
      <c r="T1923">
        <v>7</v>
      </c>
      <c r="U1923" t="s">
        <v>1887</v>
      </c>
      <c r="X1923" t="s">
        <v>1929</v>
      </c>
      <c r="Y1923" t="b">
        <v>1</v>
      </c>
      <c r="AA1923" t="s">
        <v>53</v>
      </c>
    </row>
    <row r="1924" spans="1:27" x14ac:dyDescent="0.2">
      <c r="A1924" t="s">
        <v>1416</v>
      </c>
      <c r="B1924">
        <v>479884</v>
      </c>
      <c r="C1924">
        <v>21</v>
      </c>
      <c r="D1924" t="s">
        <v>1890</v>
      </c>
      <c r="E1924" t="s">
        <v>1891</v>
      </c>
      <c r="F1924" t="s">
        <v>76</v>
      </c>
      <c r="G1924" s="1">
        <v>44181</v>
      </c>
      <c r="I1924">
        <v>10</v>
      </c>
      <c r="K1924" t="s">
        <v>952</v>
      </c>
      <c r="L1924" t="s">
        <v>973</v>
      </c>
      <c r="M1924" t="b">
        <v>0</v>
      </c>
      <c r="O1924">
        <v>10</v>
      </c>
      <c r="T1924">
        <v>10</v>
      </c>
      <c r="U1924" t="s">
        <v>1887</v>
      </c>
      <c r="V1924" t="s">
        <v>3057</v>
      </c>
      <c r="W1924" t="s">
        <v>1902</v>
      </c>
      <c r="X1924" t="s">
        <v>1903</v>
      </c>
      <c r="Y1924" t="b">
        <v>1</v>
      </c>
      <c r="Z1924">
        <v>10</v>
      </c>
      <c r="AA1924" t="s">
        <v>976</v>
      </c>
    </row>
    <row r="1925" spans="1:27" x14ac:dyDescent="0.2">
      <c r="A1925" t="s">
        <v>1416</v>
      </c>
      <c r="B1925">
        <v>479884</v>
      </c>
      <c r="C1925">
        <v>21</v>
      </c>
      <c r="D1925" t="s">
        <v>1890</v>
      </c>
      <c r="E1925" t="s">
        <v>1891</v>
      </c>
      <c r="F1925" t="s">
        <v>76</v>
      </c>
      <c r="G1925" s="1">
        <v>44181</v>
      </c>
      <c r="I1925">
        <v>10</v>
      </c>
      <c r="K1925" t="s">
        <v>952</v>
      </c>
      <c r="L1925" t="s">
        <v>973</v>
      </c>
      <c r="M1925" t="b">
        <v>0</v>
      </c>
      <c r="O1925">
        <v>10</v>
      </c>
      <c r="T1925">
        <v>10</v>
      </c>
      <c r="U1925" t="s">
        <v>1887</v>
      </c>
      <c r="X1925" t="s">
        <v>1903</v>
      </c>
      <c r="Y1925" t="b">
        <v>1</v>
      </c>
      <c r="AA1925" t="s">
        <v>952</v>
      </c>
    </row>
    <row r="1926" spans="1:27" x14ac:dyDescent="0.2">
      <c r="A1926" t="s">
        <v>78</v>
      </c>
      <c r="B1926">
        <v>124863</v>
      </c>
      <c r="C1926">
        <v>90</v>
      </c>
      <c r="D1926" t="s">
        <v>1890</v>
      </c>
      <c r="E1926" t="s">
        <v>1891</v>
      </c>
      <c r="F1926" t="s">
        <v>71</v>
      </c>
      <c r="G1926" s="1">
        <v>45636</v>
      </c>
      <c r="H1926" s="1">
        <v>45811</v>
      </c>
      <c r="J1926">
        <v>34</v>
      </c>
      <c r="K1926" t="s">
        <v>53</v>
      </c>
      <c r="L1926" t="s">
        <v>54</v>
      </c>
      <c r="M1926" t="b">
        <v>0</v>
      </c>
      <c r="N1926">
        <v>100</v>
      </c>
      <c r="T1926">
        <v>100</v>
      </c>
      <c r="U1926" t="s">
        <v>1887</v>
      </c>
      <c r="V1926" t="s">
        <v>3058</v>
      </c>
      <c r="W1926" t="s">
        <v>2043</v>
      </c>
      <c r="X1926" t="s">
        <v>1914</v>
      </c>
      <c r="Y1926" t="b">
        <v>1</v>
      </c>
      <c r="Z1926">
        <v>66</v>
      </c>
      <c r="AA1926" t="s">
        <v>976</v>
      </c>
    </row>
    <row r="1927" spans="1:27" x14ac:dyDescent="0.2">
      <c r="A1927" t="s">
        <v>78</v>
      </c>
      <c r="B1927">
        <v>124863</v>
      </c>
      <c r="C1927">
        <v>90</v>
      </c>
      <c r="D1927" t="s">
        <v>1890</v>
      </c>
      <c r="E1927" t="s">
        <v>1891</v>
      </c>
      <c r="F1927" t="s">
        <v>71</v>
      </c>
      <c r="G1927" s="1">
        <v>45636</v>
      </c>
      <c r="H1927" s="1">
        <v>45811</v>
      </c>
      <c r="J1927">
        <v>34</v>
      </c>
      <c r="K1927" t="s">
        <v>53</v>
      </c>
      <c r="L1927" t="s">
        <v>54</v>
      </c>
      <c r="M1927" t="b">
        <v>0</v>
      </c>
      <c r="N1927">
        <v>100</v>
      </c>
      <c r="T1927">
        <v>100</v>
      </c>
      <c r="U1927" t="s">
        <v>1887</v>
      </c>
      <c r="V1927" t="s">
        <v>3059</v>
      </c>
      <c r="W1927" t="s">
        <v>2043</v>
      </c>
      <c r="X1927" t="s">
        <v>1914</v>
      </c>
      <c r="Y1927" t="b">
        <v>1</v>
      </c>
      <c r="Z1927">
        <v>34</v>
      </c>
      <c r="AA1927" t="s">
        <v>976</v>
      </c>
    </row>
    <row r="1928" spans="1:27" x14ac:dyDescent="0.2">
      <c r="A1928" t="s">
        <v>78</v>
      </c>
      <c r="B1928">
        <v>124863</v>
      </c>
      <c r="C1928">
        <v>90</v>
      </c>
      <c r="D1928" t="s">
        <v>1890</v>
      </c>
      <c r="E1928" t="s">
        <v>1891</v>
      </c>
      <c r="F1928" t="s">
        <v>71</v>
      </c>
      <c r="G1928" s="1">
        <v>45636</v>
      </c>
      <c r="H1928" s="1">
        <v>45811</v>
      </c>
      <c r="J1928">
        <v>34</v>
      </c>
      <c r="K1928" t="s">
        <v>53</v>
      </c>
      <c r="L1928" t="s">
        <v>54</v>
      </c>
      <c r="M1928" t="b">
        <v>0</v>
      </c>
      <c r="N1928">
        <v>100</v>
      </c>
      <c r="T1928">
        <v>100</v>
      </c>
      <c r="U1928" t="s">
        <v>1887</v>
      </c>
      <c r="X1928" t="s">
        <v>1914</v>
      </c>
      <c r="Y1928" t="b">
        <v>1</v>
      </c>
      <c r="AA1928" t="s">
        <v>53</v>
      </c>
    </row>
    <row r="1929" spans="1:27" x14ac:dyDescent="0.2">
      <c r="A1929" t="s">
        <v>685</v>
      </c>
      <c r="B1929">
        <v>172686</v>
      </c>
      <c r="C1929">
        <v>65</v>
      </c>
      <c r="D1929" t="s">
        <v>1890</v>
      </c>
      <c r="E1929" t="s">
        <v>1891</v>
      </c>
      <c r="F1929" t="s">
        <v>71</v>
      </c>
      <c r="G1929" s="1">
        <v>45614</v>
      </c>
      <c r="H1929" s="1">
        <v>45757</v>
      </c>
      <c r="J1929">
        <v>75</v>
      </c>
      <c r="K1929" t="s">
        <v>53</v>
      </c>
      <c r="L1929" t="s">
        <v>54</v>
      </c>
      <c r="M1929" t="b">
        <v>0</v>
      </c>
      <c r="N1929">
        <v>73</v>
      </c>
      <c r="T1929">
        <v>73</v>
      </c>
      <c r="U1929" t="s">
        <v>1887</v>
      </c>
      <c r="V1929" t="s">
        <v>3060</v>
      </c>
      <c r="W1929" t="s">
        <v>1940</v>
      </c>
      <c r="X1929" t="s">
        <v>1900</v>
      </c>
      <c r="Y1929" t="b">
        <v>1</v>
      </c>
      <c r="Z1929">
        <v>73</v>
      </c>
      <c r="AA1929" t="s">
        <v>976</v>
      </c>
    </row>
    <row r="1930" spans="1:27" x14ac:dyDescent="0.2">
      <c r="A1930" t="s">
        <v>685</v>
      </c>
      <c r="B1930">
        <v>172686</v>
      </c>
      <c r="C1930">
        <v>65</v>
      </c>
      <c r="D1930" t="s">
        <v>1890</v>
      </c>
      <c r="E1930" t="s">
        <v>1891</v>
      </c>
      <c r="F1930" t="s">
        <v>71</v>
      </c>
      <c r="G1930" s="1">
        <v>45614</v>
      </c>
      <c r="H1930" s="1">
        <v>45757</v>
      </c>
      <c r="J1930">
        <v>75</v>
      </c>
      <c r="K1930" t="s">
        <v>53</v>
      </c>
      <c r="L1930" t="s">
        <v>54</v>
      </c>
      <c r="M1930" t="b">
        <v>0</v>
      </c>
      <c r="N1930">
        <v>73</v>
      </c>
      <c r="T1930">
        <v>73</v>
      </c>
      <c r="U1930" t="s">
        <v>1887</v>
      </c>
      <c r="X1930" t="s">
        <v>1900</v>
      </c>
      <c r="Y1930" t="b">
        <v>1</v>
      </c>
      <c r="AA1930" t="s">
        <v>53</v>
      </c>
    </row>
    <row r="1931" spans="1:27" x14ac:dyDescent="0.2">
      <c r="A1931" t="s">
        <v>555</v>
      </c>
      <c r="B1931">
        <v>119976</v>
      </c>
      <c r="C1931">
        <v>3</v>
      </c>
      <c r="D1931" t="s">
        <v>1890</v>
      </c>
      <c r="E1931" t="s">
        <v>1891</v>
      </c>
      <c r="F1931" t="s">
        <v>76</v>
      </c>
      <c r="G1931" s="1">
        <v>45784</v>
      </c>
      <c r="H1931" s="1">
        <v>45902</v>
      </c>
      <c r="J1931">
        <v>6</v>
      </c>
      <c r="K1931" t="s">
        <v>53</v>
      </c>
      <c r="L1931" t="s">
        <v>54</v>
      </c>
      <c r="M1931" t="b">
        <v>0</v>
      </c>
      <c r="N1931">
        <v>6</v>
      </c>
      <c r="T1931">
        <v>6</v>
      </c>
      <c r="U1931" t="s">
        <v>1887</v>
      </c>
      <c r="V1931" t="s">
        <v>3061</v>
      </c>
      <c r="W1931" t="s">
        <v>1897</v>
      </c>
      <c r="X1931" t="s">
        <v>1987</v>
      </c>
      <c r="Y1931" t="b">
        <v>1</v>
      </c>
      <c r="Z1931">
        <v>3</v>
      </c>
      <c r="AA1931" t="s">
        <v>976</v>
      </c>
    </row>
    <row r="1932" spans="1:27" x14ac:dyDescent="0.2">
      <c r="A1932" t="s">
        <v>555</v>
      </c>
      <c r="B1932">
        <v>119976</v>
      </c>
      <c r="C1932">
        <v>3</v>
      </c>
      <c r="D1932" t="s">
        <v>1890</v>
      </c>
      <c r="E1932" t="s">
        <v>1891</v>
      </c>
      <c r="F1932" t="s">
        <v>76</v>
      </c>
      <c r="G1932" s="1">
        <v>45784</v>
      </c>
      <c r="H1932" s="1">
        <v>45902</v>
      </c>
      <c r="J1932">
        <v>6</v>
      </c>
      <c r="K1932" t="s">
        <v>53</v>
      </c>
      <c r="L1932" t="s">
        <v>54</v>
      </c>
      <c r="M1932" t="b">
        <v>0</v>
      </c>
      <c r="N1932">
        <v>6</v>
      </c>
      <c r="T1932">
        <v>6</v>
      </c>
      <c r="U1932" t="s">
        <v>1887</v>
      </c>
      <c r="V1932" t="s">
        <v>3062</v>
      </c>
      <c r="W1932" t="s">
        <v>1897</v>
      </c>
      <c r="X1932" t="s">
        <v>1987</v>
      </c>
      <c r="Y1932" t="b">
        <v>1</v>
      </c>
      <c r="Z1932">
        <v>3</v>
      </c>
      <c r="AA1932" t="s">
        <v>976</v>
      </c>
    </row>
    <row r="1933" spans="1:27" x14ac:dyDescent="0.2">
      <c r="A1933" t="s">
        <v>555</v>
      </c>
      <c r="B1933">
        <v>119976</v>
      </c>
      <c r="C1933">
        <v>3</v>
      </c>
      <c r="D1933" t="s">
        <v>1890</v>
      </c>
      <c r="E1933" t="s">
        <v>1891</v>
      </c>
      <c r="F1933" t="s">
        <v>76</v>
      </c>
      <c r="G1933" s="1">
        <v>45784</v>
      </c>
      <c r="H1933" s="1">
        <v>45902</v>
      </c>
      <c r="J1933">
        <v>6</v>
      </c>
      <c r="K1933" t="s">
        <v>53</v>
      </c>
      <c r="L1933" t="s">
        <v>54</v>
      </c>
      <c r="M1933" t="b">
        <v>0</v>
      </c>
      <c r="N1933">
        <v>6</v>
      </c>
      <c r="T1933">
        <v>6</v>
      </c>
      <c r="U1933" t="s">
        <v>1887</v>
      </c>
      <c r="X1933" t="s">
        <v>1987</v>
      </c>
      <c r="Y1933" t="b">
        <v>1</v>
      </c>
      <c r="AA1933" t="s">
        <v>53</v>
      </c>
    </row>
    <row r="1934" spans="1:27" x14ac:dyDescent="0.2">
      <c r="A1934" t="s">
        <v>1170</v>
      </c>
      <c r="B1934">
        <v>466357</v>
      </c>
      <c r="C1934">
        <v>43</v>
      </c>
      <c r="D1934" t="s">
        <v>1890</v>
      </c>
      <c r="E1934" t="s">
        <v>1891</v>
      </c>
      <c r="F1934" t="s">
        <v>71</v>
      </c>
      <c r="G1934" s="1">
        <v>45278</v>
      </c>
      <c r="I1934">
        <v>8</v>
      </c>
      <c r="K1934" t="s">
        <v>952</v>
      </c>
      <c r="L1934" t="s">
        <v>54</v>
      </c>
      <c r="M1934" t="b">
        <v>0</v>
      </c>
      <c r="N1934">
        <v>28</v>
      </c>
      <c r="T1934">
        <v>28</v>
      </c>
      <c r="U1934" t="s">
        <v>1887</v>
      </c>
      <c r="V1934" t="s">
        <v>3063</v>
      </c>
      <c r="W1934" t="s">
        <v>1982</v>
      </c>
      <c r="X1934" t="s">
        <v>1973</v>
      </c>
      <c r="Y1934" t="b">
        <v>1</v>
      </c>
      <c r="Z1934">
        <v>8</v>
      </c>
      <c r="AA1934" t="s">
        <v>976</v>
      </c>
    </row>
    <row r="1935" spans="1:27" x14ac:dyDescent="0.2">
      <c r="A1935" t="s">
        <v>1170</v>
      </c>
      <c r="B1935">
        <v>466357</v>
      </c>
      <c r="C1935">
        <v>43</v>
      </c>
      <c r="D1935" t="s">
        <v>1890</v>
      </c>
      <c r="E1935" t="s">
        <v>1891</v>
      </c>
      <c r="F1935" t="s">
        <v>71</v>
      </c>
      <c r="G1935" s="1">
        <v>45278</v>
      </c>
      <c r="I1935">
        <v>8</v>
      </c>
      <c r="K1935" t="s">
        <v>952</v>
      </c>
      <c r="L1935" t="s">
        <v>54</v>
      </c>
      <c r="M1935" t="b">
        <v>0</v>
      </c>
      <c r="N1935">
        <v>28</v>
      </c>
      <c r="T1935">
        <v>28</v>
      </c>
      <c r="U1935" t="s">
        <v>1887</v>
      </c>
      <c r="V1935" t="s">
        <v>3064</v>
      </c>
      <c r="W1935" t="s">
        <v>1982</v>
      </c>
      <c r="X1935" t="s">
        <v>1973</v>
      </c>
      <c r="Y1935" t="b">
        <v>1</v>
      </c>
      <c r="Z1935">
        <v>20</v>
      </c>
      <c r="AA1935" t="s">
        <v>976</v>
      </c>
    </row>
    <row r="1936" spans="1:27" x14ac:dyDescent="0.2">
      <c r="A1936" t="s">
        <v>1170</v>
      </c>
      <c r="B1936">
        <v>466357</v>
      </c>
      <c r="C1936">
        <v>43</v>
      </c>
      <c r="D1936" t="s">
        <v>1890</v>
      </c>
      <c r="E1936" t="s">
        <v>1891</v>
      </c>
      <c r="F1936" t="s">
        <v>71</v>
      </c>
      <c r="G1936" s="1">
        <v>45278</v>
      </c>
      <c r="I1936">
        <v>8</v>
      </c>
      <c r="K1936" t="s">
        <v>952</v>
      </c>
      <c r="L1936" t="s">
        <v>54</v>
      </c>
      <c r="M1936" t="b">
        <v>0</v>
      </c>
      <c r="N1936">
        <v>28</v>
      </c>
      <c r="T1936">
        <v>28</v>
      </c>
      <c r="U1936" t="s">
        <v>1887</v>
      </c>
      <c r="X1936" t="s">
        <v>1973</v>
      </c>
      <c r="Y1936" t="b">
        <v>1</v>
      </c>
      <c r="AA1936" t="s">
        <v>952</v>
      </c>
    </row>
    <row r="1937" spans="1:27" x14ac:dyDescent="0.2">
      <c r="A1937" t="s">
        <v>1417</v>
      </c>
      <c r="B1937">
        <v>479021</v>
      </c>
      <c r="C1937">
        <v>4</v>
      </c>
      <c r="D1937" t="s">
        <v>1890</v>
      </c>
      <c r="E1937" t="s">
        <v>1891</v>
      </c>
      <c r="F1937" t="s">
        <v>76</v>
      </c>
      <c r="G1937" s="1">
        <v>45630</v>
      </c>
      <c r="I1937">
        <v>6</v>
      </c>
      <c r="J1937">
        <v>6</v>
      </c>
      <c r="K1937" t="s">
        <v>53</v>
      </c>
      <c r="L1937" t="s">
        <v>973</v>
      </c>
      <c r="M1937" t="b">
        <v>0</v>
      </c>
      <c r="O1937">
        <v>5</v>
      </c>
      <c r="T1937">
        <v>5</v>
      </c>
      <c r="U1937" t="s">
        <v>1887</v>
      </c>
      <c r="V1937" t="s">
        <v>3065</v>
      </c>
      <c r="W1937" t="s">
        <v>2452</v>
      </c>
      <c r="X1937" t="s">
        <v>1887</v>
      </c>
      <c r="Y1937" t="b">
        <v>1</v>
      </c>
      <c r="Z1937">
        <v>5</v>
      </c>
      <c r="AA1937" t="s">
        <v>976</v>
      </c>
    </row>
    <row r="1938" spans="1:27" x14ac:dyDescent="0.2">
      <c r="A1938" t="s">
        <v>1417</v>
      </c>
      <c r="B1938">
        <v>479021</v>
      </c>
      <c r="C1938">
        <v>4</v>
      </c>
      <c r="D1938" t="s">
        <v>1890</v>
      </c>
      <c r="E1938" t="s">
        <v>1891</v>
      </c>
      <c r="F1938" t="s">
        <v>76</v>
      </c>
      <c r="G1938" s="1">
        <v>45630</v>
      </c>
      <c r="I1938">
        <v>6</v>
      </c>
      <c r="J1938">
        <v>6</v>
      </c>
      <c r="K1938" t="s">
        <v>53</v>
      </c>
      <c r="L1938" t="s">
        <v>973</v>
      </c>
      <c r="M1938" t="b">
        <v>0</v>
      </c>
      <c r="O1938">
        <v>5</v>
      </c>
      <c r="T1938">
        <v>5</v>
      </c>
      <c r="U1938" t="s">
        <v>1887</v>
      </c>
      <c r="X1938" t="s">
        <v>1887</v>
      </c>
      <c r="Y1938" t="b">
        <v>1</v>
      </c>
      <c r="AA1938" t="s">
        <v>952</v>
      </c>
    </row>
    <row r="1939" spans="1:27" x14ac:dyDescent="0.2">
      <c r="A1939" t="s">
        <v>1417</v>
      </c>
      <c r="B1939">
        <v>479021</v>
      </c>
      <c r="C1939">
        <v>4</v>
      </c>
      <c r="D1939" t="s">
        <v>1890</v>
      </c>
      <c r="E1939" t="s">
        <v>1891</v>
      </c>
      <c r="F1939" t="s">
        <v>76</v>
      </c>
      <c r="G1939" s="1">
        <v>45630</v>
      </c>
      <c r="I1939">
        <v>6</v>
      </c>
      <c r="J1939">
        <v>6</v>
      </c>
      <c r="K1939" t="s">
        <v>53</v>
      </c>
      <c r="L1939" t="s">
        <v>973</v>
      </c>
      <c r="M1939" t="b">
        <v>0</v>
      </c>
      <c r="O1939">
        <v>5</v>
      </c>
      <c r="T1939">
        <v>5</v>
      </c>
      <c r="U1939" t="s">
        <v>1887</v>
      </c>
      <c r="X1939" t="s">
        <v>1909</v>
      </c>
      <c r="Y1939" t="b">
        <v>1</v>
      </c>
      <c r="AA1939" t="s">
        <v>53</v>
      </c>
    </row>
    <row r="1940" spans="1:27" x14ac:dyDescent="0.2">
      <c r="A1940" t="s">
        <v>72</v>
      </c>
      <c r="B1940">
        <v>105780</v>
      </c>
      <c r="C1940">
        <v>135</v>
      </c>
      <c r="D1940" t="s">
        <v>1890</v>
      </c>
      <c r="E1940" t="s">
        <v>1891</v>
      </c>
      <c r="F1940" t="s">
        <v>58</v>
      </c>
      <c r="G1940" s="1">
        <v>45653</v>
      </c>
      <c r="H1940" s="1">
        <v>45939</v>
      </c>
      <c r="I1940">
        <v>120</v>
      </c>
      <c r="J1940">
        <v>62</v>
      </c>
      <c r="K1940" t="s">
        <v>53</v>
      </c>
      <c r="L1940" t="s">
        <v>54</v>
      </c>
      <c r="M1940" t="b">
        <v>1</v>
      </c>
      <c r="N1940">
        <v>124</v>
      </c>
      <c r="O1940">
        <v>117</v>
      </c>
      <c r="T1940">
        <v>241</v>
      </c>
      <c r="U1940" t="s">
        <v>1887</v>
      </c>
      <c r="V1940" t="s">
        <v>3066</v>
      </c>
      <c r="W1940" t="s">
        <v>1912</v>
      </c>
      <c r="X1940" t="s">
        <v>1916</v>
      </c>
      <c r="Y1940" t="b">
        <v>1</v>
      </c>
      <c r="Z1940">
        <v>113</v>
      </c>
      <c r="AA1940" t="s">
        <v>976</v>
      </c>
    </row>
    <row r="1941" spans="1:27" x14ac:dyDescent="0.2">
      <c r="A1941" t="s">
        <v>72</v>
      </c>
      <c r="B1941">
        <v>105780</v>
      </c>
      <c r="C1941">
        <v>135</v>
      </c>
      <c r="D1941" t="s">
        <v>1890</v>
      </c>
      <c r="E1941" t="s">
        <v>1891</v>
      </c>
      <c r="F1941" t="s">
        <v>58</v>
      </c>
      <c r="G1941" s="1">
        <v>45653</v>
      </c>
      <c r="H1941" s="1">
        <v>45939</v>
      </c>
      <c r="I1941">
        <v>120</v>
      </c>
      <c r="J1941">
        <v>62</v>
      </c>
      <c r="K1941" t="s">
        <v>53</v>
      </c>
      <c r="L1941" t="s">
        <v>54</v>
      </c>
      <c r="M1941" t="b">
        <v>1</v>
      </c>
      <c r="N1941">
        <v>124</v>
      </c>
      <c r="O1941">
        <v>117</v>
      </c>
      <c r="T1941">
        <v>241</v>
      </c>
      <c r="U1941" t="s">
        <v>1887</v>
      </c>
      <c r="V1941" t="s">
        <v>3067</v>
      </c>
      <c r="W1941" t="s">
        <v>1912</v>
      </c>
      <c r="X1941" t="s">
        <v>1916</v>
      </c>
      <c r="Y1941" t="b">
        <v>1</v>
      </c>
      <c r="Z1941">
        <v>4</v>
      </c>
      <c r="AA1941" t="s">
        <v>976</v>
      </c>
    </row>
    <row r="1942" spans="1:27" x14ac:dyDescent="0.2">
      <c r="A1942" t="s">
        <v>72</v>
      </c>
      <c r="B1942">
        <v>105780</v>
      </c>
      <c r="C1942">
        <v>135</v>
      </c>
      <c r="D1942" t="s">
        <v>1890</v>
      </c>
      <c r="E1942" t="s">
        <v>1891</v>
      </c>
      <c r="F1942" t="s">
        <v>58</v>
      </c>
      <c r="G1942" s="1">
        <v>45653</v>
      </c>
      <c r="H1942" s="1">
        <v>45939</v>
      </c>
      <c r="I1942">
        <v>120</v>
      </c>
      <c r="J1942">
        <v>62</v>
      </c>
      <c r="K1942" t="s">
        <v>53</v>
      </c>
      <c r="L1942" t="s">
        <v>54</v>
      </c>
      <c r="M1942" t="b">
        <v>1</v>
      </c>
      <c r="N1942">
        <v>124</v>
      </c>
      <c r="O1942">
        <v>117</v>
      </c>
      <c r="T1942">
        <v>241</v>
      </c>
      <c r="U1942" t="s">
        <v>1887</v>
      </c>
      <c r="V1942" t="s">
        <v>3068</v>
      </c>
      <c r="W1942" t="s">
        <v>1908</v>
      </c>
      <c r="X1942" t="s">
        <v>1909</v>
      </c>
      <c r="Y1942" t="b">
        <v>1</v>
      </c>
      <c r="Z1942">
        <v>60</v>
      </c>
      <c r="AA1942" t="s">
        <v>976</v>
      </c>
    </row>
    <row r="1943" spans="1:27" x14ac:dyDescent="0.2">
      <c r="A1943" t="s">
        <v>72</v>
      </c>
      <c r="B1943">
        <v>105780</v>
      </c>
      <c r="C1943">
        <v>135</v>
      </c>
      <c r="D1943" t="s">
        <v>1890</v>
      </c>
      <c r="E1943" t="s">
        <v>1891</v>
      </c>
      <c r="F1943" t="s">
        <v>58</v>
      </c>
      <c r="G1943" s="1">
        <v>45653</v>
      </c>
      <c r="H1943" s="1">
        <v>45939</v>
      </c>
      <c r="I1943">
        <v>120</v>
      </c>
      <c r="J1943">
        <v>62</v>
      </c>
      <c r="K1943" t="s">
        <v>53</v>
      </c>
      <c r="L1943" t="s">
        <v>54</v>
      </c>
      <c r="M1943" t="b">
        <v>1</v>
      </c>
      <c r="N1943">
        <v>124</v>
      </c>
      <c r="O1943">
        <v>117</v>
      </c>
      <c r="T1943">
        <v>241</v>
      </c>
      <c r="U1943" t="s">
        <v>1887</v>
      </c>
      <c r="V1943" t="s">
        <v>3069</v>
      </c>
      <c r="W1943" t="s">
        <v>1908</v>
      </c>
      <c r="X1943" t="s">
        <v>1909</v>
      </c>
      <c r="Y1943" t="b">
        <v>1</v>
      </c>
      <c r="Z1943">
        <v>17</v>
      </c>
      <c r="AA1943" t="s">
        <v>976</v>
      </c>
    </row>
    <row r="1944" spans="1:27" x14ac:dyDescent="0.2">
      <c r="A1944" t="s">
        <v>72</v>
      </c>
      <c r="B1944">
        <v>105780</v>
      </c>
      <c r="C1944">
        <v>135</v>
      </c>
      <c r="D1944" t="s">
        <v>1890</v>
      </c>
      <c r="E1944" t="s">
        <v>1891</v>
      </c>
      <c r="F1944" t="s">
        <v>58</v>
      </c>
      <c r="G1944" s="1">
        <v>45653</v>
      </c>
      <c r="H1944" s="1">
        <v>45939</v>
      </c>
      <c r="I1944">
        <v>120</v>
      </c>
      <c r="J1944">
        <v>62</v>
      </c>
      <c r="K1944" t="s">
        <v>53</v>
      </c>
      <c r="L1944" t="s">
        <v>54</v>
      </c>
      <c r="M1944" t="b">
        <v>1</v>
      </c>
      <c r="N1944">
        <v>124</v>
      </c>
      <c r="O1944">
        <v>117</v>
      </c>
      <c r="T1944">
        <v>241</v>
      </c>
      <c r="U1944" t="s">
        <v>1887</v>
      </c>
      <c r="V1944" t="s">
        <v>3070</v>
      </c>
      <c r="W1944" t="s">
        <v>1908</v>
      </c>
      <c r="X1944" t="s">
        <v>1909</v>
      </c>
      <c r="Y1944" t="b">
        <v>1</v>
      </c>
      <c r="Z1944">
        <v>27</v>
      </c>
      <c r="AA1944" t="s">
        <v>976</v>
      </c>
    </row>
    <row r="1945" spans="1:27" x14ac:dyDescent="0.2">
      <c r="A1945" t="s">
        <v>72</v>
      </c>
      <c r="B1945">
        <v>105780</v>
      </c>
      <c r="C1945">
        <v>135</v>
      </c>
      <c r="D1945" t="s">
        <v>1890</v>
      </c>
      <c r="E1945" t="s">
        <v>1891</v>
      </c>
      <c r="F1945" t="s">
        <v>58</v>
      </c>
      <c r="G1945" s="1">
        <v>45653</v>
      </c>
      <c r="H1945" s="1">
        <v>45939</v>
      </c>
      <c r="I1945">
        <v>120</v>
      </c>
      <c r="J1945">
        <v>62</v>
      </c>
      <c r="K1945" t="s">
        <v>53</v>
      </c>
      <c r="L1945" t="s">
        <v>54</v>
      </c>
      <c r="M1945" t="b">
        <v>1</v>
      </c>
      <c r="N1945">
        <v>124</v>
      </c>
      <c r="O1945">
        <v>117</v>
      </c>
      <c r="T1945">
        <v>241</v>
      </c>
      <c r="U1945" t="s">
        <v>1887</v>
      </c>
      <c r="V1945" t="s">
        <v>3071</v>
      </c>
      <c r="W1945" t="s">
        <v>1928</v>
      </c>
      <c r="X1945" t="s">
        <v>1909</v>
      </c>
      <c r="Y1945" t="b">
        <v>1</v>
      </c>
      <c r="Z1945">
        <v>20</v>
      </c>
      <c r="AA1945" t="s">
        <v>976</v>
      </c>
    </row>
    <row r="1946" spans="1:27" x14ac:dyDescent="0.2">
      <c r="A1946" t="s">
        <v>72</v>
      </c>
      <c r="B1946">
        <v>105780</v>
      </c>
      <c r="C1946">
        <v>135</v>
      </c>
      <c r="D1946" t="s">
        <v>1890</v>
      </c>
      <c r="E1946" t="s">
        <v>1891</v>
      </c>
      <c r="F1946" t="s">
        <v>58</v>
      </c>
      <c r="G1946" s="1">
        <v>45653</v>
      </c>
      <c r="H1946" s="1">
        <v>45939</v>
      </c>
      <c r="I1946">
        <v>120</v>
      </c>
      <c r="J1946">
        <v>62</v>
      </c>
      <c r="K1946" t="s">
        <v>53</v>
      </c>
      <c r="L1946" t="s">
        <v>54</v>
      </c>
      <c r="M1946" t="b">
        <v>1</v>
      </c>
      <c r="N1946">
        <v>124</v>
      </c>
      <c r="O1946">
        <v>117</v>
      </c>
      <c r="T1946">
        <v>241</v>
      </c>
      <c r="U1946" t="s">
        <v>1887</v>
      </c>
      <c r="X1946" t="s">
        <v>1916</v>
      </c>
      <c r="Y1946" t="b">
        <v>1</v>
      </c>
      <c r="AA1946" t="s">
        <v>952</v>
      </c>
    </row>
    <row r="1947" spans="1:27" x14ac:dyDescent="0.2">
      <c r="A1947" t="s">
        <v>72</v>
      </c>
      <c r="B1947">
        <v>105780</v>
      </c>
      <c r="C1947">
        <v>135</v>
      </c>
      <c r="D1947" t="s">
        <v>1890</v>
      </c>
      <c r="E1947" t="s">
        <v>1891</v>
      </c>
      <c r="F1947" t="s">
        <v>58</v>
      </c>
      <c r="G1947" s="1">
        <v>45653</v>
      </c>
      <c r="H1947" s="1">
        <v>45939</v>
      </c>
      <c r="I1947">
        <v>120</v>
      </c>
      <c r="J1947">
        <v>62</v>
      </c>
      <c r="K1947" t="s">
        <v>53</v>
      </c>
      <c r="L1947" t="s">
        <v>54</v>
      </c>
      <c r="M1947" t="b">
        <v>1</v>
      </c>
      <c r="N1947">
        <v>124</v>
      </c>
      <c r="O1947">
        <v>117</v>
      </c>
      <c r="T1947">
        <v>241</v>
      </c>
      <c r="U1947" t="s">
        <v>1887</v>
      </c>
      <c r="X1947" t="s">
        <v>1909</v>
      </c>
      <c r="Y1947" t="b">
        <v>1</v>
      </c>
      <c r="AA1947" t="s">
        <v>53</v>
      </c>
    </row>
    <row r="1948" spans="1:27" x14ac:dyDescent="0.2">
      <c r="A1948" t="s">
        <v>1631</v>
      </c>
      <c r="B1948">
        <v>154529</v>
      </c>
      <c r="C1948">
        <v>36</v>
      </c>
      <c r="D1948" t="s">
        <v>1890</v>
      </c>
      <c r="E1948" t="s">
        <v>1891</v>
      </c>
      <c r="F1948" t="s">
        <v>76</v>
      </c>
      <c r="G1948" s="1">
        <v>43984</v>
      </c>
      <c r="I1948">
        <v>85</v>
      </c>
      <c r="K1948" t="s">
        <v>952</v>
      </c>
      <c r="L1948" t="s">
        <v>963</v>
      </c>
      <c r="M1948" t="b">
        <v>0</v>
      </c>
      <c r="S1948">
        <v>43</v>
      </c>
      <c r="T1948">
        <v>43</v>
      </c>
      <c r="U1948" t="s">
        <v>1887</v>
      </c>
      <c r="V1948" t="s">
        <v>3072</v>
      </c>
      <c r="W1948" t="s">
        <v>3073</v>
      </c>
      <c r="X1948" t="s">
        <v>1987</v>
      </c>
      <c r="Y1948" t="b">
        <v>1</v>
      </c>
      <c r="Z1948">
        <v>42</v>
      </c>
      <c r="AA1948" t="s">
        <v>976</v>
      </c>
    </row>
    <row r="1949" spans="1:27" x14ac:dyDescent="0.2">
      <c r="A1949" t="s">
        <v>1631</v>
      </c>
      <c r="B1949">
        <v>154529</v>
      </c>
      <c r="C1949">
        <v>36</v>
      </c>
      <c r="D1949" t="s">
        <v>1890</v>
      </c>
      <c r="E1949" t="s">
        <v>1891</v>
      </c>
      <c r="F1949" t="s">
        <v>76</v>
      </c>
      <c r="G1949" s="1">
        <v>43984</v>
      </c>
      <c r="I1949">
        <v>85</v>
      </c>
      <c r="K1949" t="s">
        <v>952</v>
      </c>
      <c r="L1949" t="s">
        <v>963</v>
      </c>
      <c r="M1949" t="b">
        <v>0</v>
      </c>
      <c r="S1949">
        <v>43</v>
      </c>
      <c r="T1949">
        <v>43</v>
      </c>
      <c r="U1949" t="s">
        <v>1887</v>
      </c>
      <c r="V1949" t="s">
        <v>3074</v>
      </c>
      <c r="W1949" t="s">
        <v>3073</v>
      </c>
      <c r="X1949" t="s">
        <v>1987</v>
      </c>
      <c r="Y1949" t="b">
        <v>1</v>
      </c>
      <c r="Z1949">
        <v>1</v>
      </c>
      <c r="AA1949" t="s">
        <v>976</v>
      </c>
    </row>
    <row r="1950" spans="1:27" x14ac:dyDescent="0.2">
      <c r="A1950" t="s">
        <v>1631</v>
      </c>
      <c r="B1950">
        <v>154529</v>
      </c>
      <c r="C1950">
        <v>36</v>
      </c>
      <c r="D1950" t="s">
        <v>1890</v>
      </c>
      <c r="E1950" t="s">
        <v>1891</v>
      </c>
      <c r="F1950" t="s">
        <v>76</v>
      </c>
      <c r="G1950" s="1">
        <v>43984</v>
      </c>
      <c r="I1950">
        <v>85</v>
      </c>
      <c r="K1950" t="s">
        <v>952</v>
      </c>
      <c r="L1950" t="s">
        <v>963</v>
      </c>
      <c r="M1950" t="b">
        <v>0</v>
      </c>
      <c r="S1950">
        <v>43</v>
      </c>
      <c r="T1950">
        <v>43</v>
      </c>
      <c r="U1950" t="s">
        <v>1887</v>
      </c>
      <c r="X1950" t="s">
        <v>1987</v>
      </c>
      <c r="Y1950" t="b">
        <v>1</v>
      </c>
      <c r="AA1950" t="s">
        <v>952</v>
      </c>
    </row>
    <row r="1951" spans="1:27" x14ac:dyDescent="0.2">
      <c r="A1951" t="s">
        <v>464</v>
      </c>
      <c r="B1951">
        <v>317638</v>
      </c>
      <c r="C1951">
        <v>12</v>
      </c>
      <c r="D1951" t="s">
        <v>1890</v>
      </c>
      <c r="E1951" t="s">
        <v>1891</v>
      </c>
      <c r="F1951" t="s">
        <v>76</v>
      </c>
      <c r="G1951" s="1">
        <v>45617</v>
      </c>
      <c r="H1951" s="1">
        <v>45849</v>
      </c>
      <c r="I1951">
        <v>23</v>
      </c>
      <c r="J1951">
        <v>23</v>
      </c>
      <c r="K1951" t="s">
        <v>53</v>
      </c>
      <c r="L1951" t="s">
        <v>54</v>
      </c>
      <c r="M1951" t="b">
        <v>0</v>
      </c>
      <c r="N1951">
        <v>23</v>
      </c>
      <c r="T1951">
        <v>23</v>
      </c>
      <c r="U1951" t="s">
        <v>1887</v>
      </c>
      <c r="V1951" t="s">
        <v>3075</v>
      </c>
      <c r="W1951" t="s">
        <v>2043</v>
      </c>
      <c r="X1951" t="s">
        <v>1914</v>
      </c>
      <c r="Y1951" t="b">
        <v>1</v>
      </c>
      <c r="Z1951">
        <v>23</v>
      </c>
      <c r="AA1951" t="s">
        <v>976</v>
      </c>
    </row>
    <row r="1952" spans="1:27" x14ac:dyDescent="0.2">
      <c r="A1952" t="s">
        <v>464</v>
      </c>
      <c r="B1952">
        <v>317638</v>
      </c>
      <c r="C1952">
        <v>12</v>
      </c>
      <c r="D1952" t="s">
        <v>1890</v>
      </c>
      <c r="E1952" t="s">
        <v>1891</v>
      </c>
      <c r="F1952" t="s">
        <v>76</v>
      </c>
      <c r="G1952" s="1">
        <v>45617</v>
      </c>
      <c r="H1952" s="1">
        <v>45849</v>
      </c>
      <c r="I1952">
        <v>23</v>
      </c>
      <c r="J1952">
        <v>23</v>
      </c>
      <c r="K1952" t="s">
        <v>53</v>
      </c>
      <c r="L1952" t="s">
        <v>54</v>
      </c>
      <c r="M1952" t="b">
        <v>0</v>
      </c>
      <c r="N1952">
        <v>23</v>
      </c>
      <c r="T1952">
        <v>23</v>
      </c>
      <c r="U1952" t="s">
        <v>1887</v>
      </c>
      <c r="X1952" t="s">
        <v>1914</v>
      </c>
      <c r="Y1952" t="b">
        <v>1</v>
      </c>
      <c r="AA1952" t="s">
        <v>53</v>
      </c>
    </row>
    <row r="1953" spans="1:27" x14ac:dyDescent="0.2">
      <c r="A1953" t="s">
        <v>1030</v>
      </c>
      <c r="B1953">
        <v>122790</v>
      </c>
      <c r="C1953">
        <v>300</v>
      </c>
      <c r="D1953" t="s">
        <v>1890</v>
      </c>
      <c r="E1953" t="s">
        <v>1891</v>
      </c>
      <c r="F1953" t="s">
        <v>58</v>
      </c>
      <c r="G1953" s="1">
        <v>45275</v>
      </c>
      <c r="H1953" s="1">
        <v>45610</v>
      </c>
      <c r="I1953">
        <v>479</v>
      </c>
      <c r="K1953" t="s">
        <v>952</v>
      </c>
      <c r="L1953" t="s">
        <v>54</v>
      </c>
      <c r="M1953" t="b">
        <v>0</v>
      </c>
      <c r="N1953">
        <v>996</v>
      </c>
      <c r="T1953">
        <v>996</v>
      </c>
      <c r="U1953" t="s">
        <v>1887</v>
      </c>
      <c r="V1953" t="s">
        <v>3076</v>
      </c>
      <c r="W1953" t="s">
        <v>2248</v>
      </c>
      <c r="X1953" t="s">
        <v>2015</v>
      </c>
      <c r="Y1953" t="b">
        <v>1</v>
      </c>
      <c r="Z1953">
        <v>300</v>
      </c>
      <c r="AA1953" t="s">
        <v>976</v>
      </c>
    </row>
    <row r="1954" spans="1:27" x14ac:dyDescent="0.2">
      <c r="A1954" t="s">
        <v>1030</v>
      </c>
      <c r="B1954">
        <v>122790</v>
      </c>
      <c r="C1954">
        <v>300</v>
      </c>
      <c r="D1954" t="s">
        <v>1890</v>
      </c>
      <c r="E1954" t="s">
        <v>1891</v>
      </c>
      <c r="F1954" t="s">
        <v>58</v>
      </c>
      <c r="G1954" s="1">
        <v>45275</v>
      </c>
      <c r="H1954" s="1">
        <v>45610</v>
      </c>
      <c r="I1954">
        <v>479</v>
      </c>
      <c r="K1954" t="s">
        <v>952</v>
      </c>
      <c r="L1954" t="s">
        <v>54</v>
      </c>
      <c r="M1954" t="b">
        <v>0</v>
      </c>
      <c r="N1954">
        <v>996</v>
      </c>
      <c r="T1954">
        <v>996</v>
      </c>
      <c r="U1954" t="s">
        <v>1887</v>
      </c>
      <c r="V1954" t="s">
        <v>3077</v>
      </c>
      <c r="W1954" t="s">
        <v>2248</v>
      </c>
      <c r="X1954" t="s">
        <v>2015</v>
      </c>
      <c r="Y1954" t="b">
        <v>1</v>
      </c>
      <c r="Z1954">
        <v>300</v>
      </c>
      <c r="AA1954" t="s">
        <v>976</v>
      </c>
    </row>
    <row r="1955" spans="1:27" x14ac:dyDescent="0.2">
      <c r="A1955" t="s">
        <v>1030</v>
      </c>
      <c r="B1955">
        <v>122790</v>
      </c>
      <c r="C1955">
        <v>300</v>
      </c>
      <c r="D1955" t="s">
        <v>1890</v>
      </c>
      <c r="E1955" t="s">
        <v>1891</v>
      </c>
      <c r="F1955" t="s">
        <v>58</v>
      </c>
      <c r="G1955" s="1">
        <v>45275</v>
      </c>
      <c r="H1955" s="1">
        <v>45610</v>
      </c>
      <c r="I1955">
        <v>479</v>
      </c>
      <c r="K1955" t="s">
        <v>952</v>
      </c>
      <c r="L1955" t="s">
        <v>54</v>
      </c>
      <c r="M1955" t="b">
        <v>0</v>
      </c>
      <c r="N1955">
        <v>996</v>
      </c>
      <c r="T1955">
        <v>996</v>
      </c>
      <c r="U1955" t="s">
        <v>1887</v>
      </c>
      <c r="V1955" t="s">
        <v>3078</v>
      </c>
      <c r="W1955" t="s">
        <v>1949</v>
      </c>
      <c r="X1955" t="s">
        <v>2003</v>
      </c>
      <c r="Y1955" t="b">
        <v>1</v>
      </c>
      <c r="Z1955">
        <v>223</v>
      </c>
      <c r="AA1955" t="s">
        <v>976</v>
      </c>
    </row>
    <row r="1956" spans="1:27" x14ac:dyDescent="0.2">
      <c r="A1956" t="s">
        <v>1030</v>
      </c>
      <c r="B1956">
        <v>122790</v>
      </c>
      <c r="C1956">
        <v>300</v>
      </c>
      <c r="D1956" t="s">
        <v>1890</v>
      </c>
      <c r="E1956" t="s">
        <v>1891</v>
      </c>
      <c r="F1956" t="s">
        <v>58</v>
      </c>
      <c r="G1956" s="1">
        <v>45275</v>
      </c>
      <c r="H1956" s="1">
        <v>45610</v>
      </c>
      <c r="I1956">
        <v>479</v>
      </c>
      <c r="K1956" t="s">
        <v>952</v>
      </c>
      <c r="L1956" t="s">
        <v>54</v>
      </c>
      <c r="M1956" t="b">
        <v>0</v>
      </c>
      <c r="N1956">
        <v>996</v>
      </c>
      <c r="T1956">
        <v>996</v>
      </c>
      <c r="U1956" t="s">
        <v>1887</v>
      </c>
      <c r="V1956" t="s">
        <v>3079</v>
      </c>
      <c r="W1956" t="s">
        <v>1949</v>
      </c>
      <c r="X1956" t="s">
        <v>2003</v>
      </c>
      <c r="Y1956" t="b">
        <v>1</v>
      </c>
      <c r="Z1956">
        <v>100</v>
      </c>
      <c r="AA1956" t="s">
        <v>976</v>
      </c>
    </row>
    <row r="1957" spans="1:27" x14ac:dyDescent="0.2">
      <c r="A1957" t="s">
        <v>1030</v>
      </c>
      <c r="B1957">
        <v>122790</v>
      </c>
      <c r="C1957">
        <v>300</v>
      </c>
      <c r="D1957" t="s">
        <v>1890</v>
      </c>
      <c r="E1957" t="s">
        <v>1891</v>
      </c>
      <c r="F1957" t="s">
        <v>58</v>
      </c>
      <c r="G1957" s="1">
        <v>45275</v>
      </c>
      <c r="H1957" s="1">
        <v>45610</v>
      </c>
      <c r="I1957">
        <v>479</v>
      </c>
      <c r="K1957" t="s">
        <v>952</v>
      </c>
      <c r="L1957" t="s">
        <v>54</v>
      </c>
      <c r="M1957" t="b">
        <v>0</v>
      </c>
      <c r="N1957">
        <v>996</v>
      </c>
      <c r="T1957">
        <v>996</v>
      </c>
      <c r="U1957" t="s">
        <v>1887</v>
      </c>
      <c r="V1957" t="s">
        <v>3080</v>
      </c>
      <c r="W1957" t="s">
        <v>1949</v>
      </c>
      <c r="X1957" t="s">
        <v>2003</v>
      </c>
      <c r="Y1957" t="b">
        <v>1</v>
      </c>
      <c r="Z1957">
        <v>10</v>
      </c>
      <c r="AA1957" t="s">
        <v>976</v>
      </c>
    </row>
    <row r="1958" spans="1:27" x14ac:dyDescent="0.2">
      <c r="A1958" t="s">
        <v>1030</v>
      </c>
      <c r="B1958">
        <v>122790</v>
      </c>
      <c r="C1958">
        <v>300</v>
      </c>
      <c r="D1958" t="s">
        <v>1890</v>
      </c>
      <c r="E1958" t="s">
        <v>1891</v>
      </c>
      <c r="F1958" t="s">
        <v>58</v>
      </c>
      <c r="G1958" s="1">
        <v>45275</v>
      </c>
      <c r="H1958" s="1">
        <v>45610</v>
      </c>
      <c r="I1958">
        <v>479</v>
      </c>
      <c r="K1958" t="s">
        <v>952</v>
      </c>
      <c r="L1958" t="s">
        <v>54</v>
      </c>
      <c r="M1958" t="b">
        <v>0</v>
      </c>
      <c r="N1958">
        <v>996</v>
      </c>
      <c r="T1958">
        <v>996</v>
      </c>
      <c r="U1958" t="s">
        <v>1887</v>
      </c>
      <c r="V1958" t="s">
        <v>3081</v>
      </c>
      <c r="W1958" t="s">
        <v>2165</v>
      </c>
      <c r="X1958" t="s">
        <v>3082</v>
      </c>
      <c r="Y1958" t="b">
        <v>1</v>
      </c>
      <c r="Z1958">
        <v>30</v>
      </c>
      <c r="AA1958" t="s">
        <v>976</v>
      </c>
    </row>
    <row r="1959" spans="1:27" x14ac:dyDescent="0.2">
      <c r="A1959" t="s">
        <v>1030</v>
      </c>
      <c r="B1959">
        <v>122790</v>
      </c>
      <c r="C1959">
        <v>300</v>
      </c>
      <c r="D1959" t="s">
        <v>1890</v>
      </c>
      <c r="E1959" t="s">
        <v>1891</v>
      </c>
      <c r="F1959" t="s">
        <v>58</v>
      </c>
      <c r="G1959" s="1">
        <v>45275</v>
      </c>
      <c r="H1959" s="1">
        <v>45610</v>
      </c>
      <c r="I1959">
        <v>479</v>
      </c>
      <c r="K1959" t="s">
        <v>952</v>
      </c>
      <c r="L1959" t="s">
        <v>54</v>
      </c>
      <c r="M1959" t="b">
        <v>0</v>
      </c>
      <c r="N1959">
        <v>996</v>
      </c>
      <c r="T1959">
        <v>996</v>
      </c>
      <c r="U1959" t="s">
        <v>1887</v>
      </c>
      <c r="V1959" t="s">
        <v>3083</v>
      </c>
      <c r="W1959" t="s">
        <v>1951</v>
      </c>
      <c r="X1959" t="s">
        <v>2003</v>
      </c>
      <c r="Y1959" t="b">
        <v>1</v>
      </c>
      <c r="Z1959">
        <v>11</v>
      </c>
      <c r="AA1959" t="s">
        <v>976</v>
      </c>
    </row>
    <row r="1960" spans="1:27" x14ac:dyDescent="0.2">
      <c r="A1960" t="s">
        <v>1030</v>
      </c>
      <c r="B1960">
        <v>122790</v>
      </c>
      <c r="C1960">
        <v>300</v>
      </c>
      <c r="D1960" t="s">
        <v>1890</v>
      </c>
      <c r="E1960" t="s">
        <v>1891</v>
      </c>
      <c r="F1960" t="s">
        <v>58</v>
      </c>
      <c r="G1960" s="1">
        <v>45275</v>
      </c>
      <c r="H1960" s="1">
        <v>45610</v>
      </c>
      <c r="I1960">
        <v>479</v>
      </c>
      <c r="K1960" t="s">
        <v>952</v>
      </c>
      <c r="L1960" t="s">
        <v>54</v>
      </c>
      <c r="M1960" t="b">
        <v>0</v>
      </c>
      <c r="N1960">
        <v>996</v>
      </c>
      <c r="T1960">
        <v>996</v>
      </c>
      <c r="U1960" t="s">
        <v>1887</v>
      </c>
      <c r="V1960" t="s">
        <v>3084</v>
      </c>
      <c r="W1960" t="s">
        <v>2025</v>
      </c>
      <c r="X1960" t="s">
        <v>2081</v>
      </c>
      <c r="Y1960" t="b">
        <v>1</v>
      </c>
      <c r="Z1960">
        <v>7</v>
      </c>
      <c r="AA1960" t="s">
        <v>976</v>
      </c>
    </row>
    <row r="1961" spans="1:27" x14ac:dyDescent="0.2">
      <c r="A1961" t="s">
        <v>1030</v>
      </c>
      <c r="B1961">
        <v>122790</v>
      </c>
      <c r="C1961">
        <v>300</v>
      </c>
      <c r="D1961" t="s">
        <v>1890</v>
      </c>
      <c r="E1961" t="s">
        <v>1891</v>
      </c>
      <c r="F1961" t="s">
        <v>58</v>
      </c>
      <c r="G1961" s="1">
        <v>45275</v>
      </c>
      <c r="H1961" s="1">
        <v>45610</v>
      </c>
      <c r="I1961">
        <v>479</v>
      </c>
      <c r="K1961" t="s">
        <v>952</v>
      </c>
      <c r="L1961" t="s">
        <v>54</v>
      </c>
      <c r="M1961" t="b">
        <v>0</v>
      </c>
      <c r="N1961">
        <v>996</v>
      </c>
      <c r="T1961">
        <v>996</v>
      </c>
      <c r="U1961" t="s">
        <v>1887</v>
      </c>
      <c r="V1961" t="s">
        <v>3085</v>
      </c>
      <c r="W1961" t="s">
        <v>2133</v>
      </c>
      <c r="X1961" t="s">
        <v>3082</v>
      </c>
      <c r="Y1961" t="b">
        <v>1</v>
      </c>
      <c r="Z1961">
        <v>15</v>
      </c>
      <c r="AA1961" t="s">
        <v>976</v>
      </c>
    </row>
    <row r="1962" spans="1:27" x14ac:dyDescent="0.2">
      <c r="A1962" t="s">
        <v>1030</v>
      </c>
      <c r="B1962">
        <v>122790</v>
      </c>
      <c r="C1962">
        <v>300</v>
      </c>
      <c r="D1962" t="s">
        <v>1890</v>
      </c>
      <c r="E1962" t="s">
        <v>1891</v>
      </c>
      <c r="F1962" t="s">
        <v>58</v>
      </c>
      <c r="G1962" s="1">
        <v>45275</v>
      </c>
      <c r="H1962" s="1">
        <v>45610</v>
      </c>
      <c r="I1962">
        <v>479</v>
      </c>
      <c r="K1962" t="s">
        <v>952</v>
      </c>
      <c r="L1962" t="s">
        <v>54</v>
      </c>
      <c r="M1962" t="b">
        <v>0</v>
      </c>
      <c r="N1962">
        <v>996</v>
      </c>
      <c r="T1962">
        <v>996</v>
      </c>
      <c r="U1962" t="s">
        <v>1887</v>
      </c>
      <c r="X1962" t="s">
        <v>2015</v>
      </c>
      <c r="Y1962" t="b">
        <v>1</v>
      </c>
      <c r="AA1962" t="s">
        <v>952</v>
      </c>
    </row>
    <row r="1963" spans="1:27" x14ac:dyDescent="0.2">
      <c r="A1963" t="s">
        <v>1030</v>
      </c>
      <c r="B1963">
        <v>122790</v>
      </c>
      <c r="C1963">
        <v>300</v>
      </c>
      <c r="D1963" t="s">
        <v>1890</v>
      </c>
      <c r="E1963" t="s">
        <v>1891</v>
      </c>
      <c r="F1963" t="s">
        <v>58</v>
      </c>
      <c r="G1963" s="1">
        <v>45275</v>
      </c>
      <c r="H1963" s="1">
        <v>45610</v>
      </c>
      <c r="I1963">
        <v>479</v>
      </c>
      <c r="K1963" t="s">
        <v>952</v>
      </c>
      <c r="L1963" t="s">
        <v>54</v>
      </c>
      <c r="M1963" t="b">
        <v>0</v>
      </c>
      <c r="N1963">
        <v>996</v>
      </c>
      <c r="T1963">
        <v>996</v>
      </c>
      <c r="U1963" t="s">
        <v>1887</v>
      </c>
      <c r="X1963" t="s">
        <v>3082</v>
      </c>
      <c r="Y1963" t="b">
        <v>1</v>
      </c>
      <c r="AA1963" t="s">
        <v>952</v>
      </c>
    </row>
    <row r="1964" spans="1:27" x14ac:dyDescent="0.2">
      <c r="A1964" t="s">
        <v>1030</v>
      </c>
      <c r="B1964">
        <v>122790</v>
      </c>
      <c r="C1964">
        <v>300</v>
      </c>
      <c r="D1964" t="s">
        <v>1890</v>
      </c>
      <c r="E1964" t="s">
        <v>1891</v>
      </c>
      <c r="F1964" t="s">
        <v>58</v>
      </c>
      <c r="G1964" s="1">
        <v>45275</v>
      </c>
      <c r="H1964" s="1">
        <v>45610</v>
      </c>
      <c r="I1964">
        <v>479</v>
      </c>
      <c r="K1964" t="s">
        <v>952</v>
      </c>
      <c r="L1964" t="s">
        <v>54</v>
      </c>
      <c r="M1964" t="b">
        <v>0</v>
      </c>
      <c r="N1964">
        <v>996</v>
      </c>
      <c r="T1964">
        <v>996</v>
      </c>
      <c r="U1964" t="s">
        <v>1887</v>
      </c>
      <c r="X1964" t="s">
        <v>2081</v>
      </c>
      <c r="Y1964" t="b">
        <v>1</v>
      </c>
      <c r="AA1964" t="s">
        <v>952</v>
      </c>
    </row>
    <row r="1965" spans="1:27" x14ac:dyDescent="0.2">
      <c r="A1965" t="s">
        <v>1838</v>
      </c>
      <c r="B1965">
        <v>106394</v>
      </c>
      <c r="C1965">
        <v>281</v>
      </c>
      <c r="D1965" t="s">
        <v>1890</v>
      </c>
      <c r="E1965" t="s">
        <v>1891</v>
      </c>
      <c r="F1965" t="s">
        <v>58</v>
      </c>
      <c r="G1965" s="1">
        <v>45855</v>
      </c>
      <c r="H1965" s="1">
        <v>45974</v>
      </c>
      <c r="I1965">
        <v>137</v>
      </c>
      <c r="J1965">
        <v>146</v>
      </c>
      <c r="K1965" t="s">
        <v>952</v>
      </c>
      <c r="L1965" t="s">
        <v>973</v>
      </c>
      <c r="M1965" t="b">
        <v>0</v>
      </c>
      <c r="O1965">
        <v>122</v>
      </c>
      <c r="T1965">
        <v>122</v>
      </c>
      <c r="U1965" t="s">
        <v>1887</v>
      </c>
      <c r="V1965" t="s">
        <v>3086</v>
      </c>
      <c r="W1965" t="s">
        <v>1889</v>
      </c>
      <c r="X1965" t="s">
        <v>1887</v>
      </c>
      <c r="Y1965" t="b">
        <v>1</v>
      </c>
      <c r="Z1965">
        <v>122</v>
      </c>
      <c r="AA1965" t="s">
        <v>976</v>
      </c>
    </row>
    <row r="1966" spans="1:27" x14ac:dyDescent="0.2">
      <c r="A1966" t="s">
        <v>1838</v>
      </c>
      <c r="B1966">
        <v>106394</v>
      </c>
      <c r="C1966">
        <v>281</v>
      </c>
      <c r="D1966" t="s">
        <v>1890</v>
      </c>
      <c r="E1966" t="s">
        <v>1891</v>
      </c>
      <c r="F1966" t="s">
        <v>58</v>
      </c>
      <c r="G1966" s="1">
        <v>45855</v>
      </c>
      <c r="H1966" s="1">
        <v>45974</v>
      </c>
      <c r="I1966">
        <v>137</v>
      </c>
      <c r="J1966">
        <v>146</v>
      </c>
      <c r="K1966" t="s">
        <v>952</v>
      </c>
      <c r="L1966" t="s">
        <v>973</v>
      </c>
      <c r="M1966" t="b">
        <v>0</v>
      </c>
      <c r="O1966">
        <v>122</v>
      </c>
      <c r="T1966">
        <v>122</v>
      </c>
      <c r="U1966" t="s">
        <v>1887</v>
      </c>
      <c r="X1966" t="s">
        <v>1887</v>
      </c>
      <c r="Y1966" t="b">
        <v>1</v>
      </c>
      <c r="AA1966" t="s">
        <v>952</v>
      </c>
    </row>
    <row r="1967" spans="1:27" x14ac:dyDescent="0.2">
      <c r="A1967" t="s">
        <v>1838</v>
      </c>
      <c r="B1967">
        <v>106394</v>
      </c>
      <c r="C1967">
        <v>281</v>
      </c>
      <c r="D1967" t="s">
        <v>1890</v>
      </c>
      <c r="E1967" t="s">
        <v>1891</v>
      </c>
      <c r="F1967" t="s">
        <v>58</v>
      </c>
      <c r="G1967" s="1">
        <v>45855</v>
      </c>
      <c r="H1967" s="1">
        <v>45974</v>
      </c>
      <c r="I1967">
        <v>137</v>
      </c>
      <c r="J1967">
        <v>146</v>
      </c>
      <c r="K1967" t="s">
        <v>952</v>
      </c>
      <c r="L1967" t="s">
        <v>973</v>
      </c>
      <c r="M1967" t="b">
        <v>0</v>
      </c>
      <c r="O1967">
        <v>122</v>
      </c>
      <c r="T1967">
        <v>122</v>
      </c>
      <c r="U1967" t="s">
        <v>1887</v>
      </c>
      <c r="X1967" t="s">
        <v>1954</v>
      </c>
      <c r="Y1967" t="b">
        <v>1</v>
      </c>
      <c r="AA1967" t="s">
        <v>952</v>
      </c>
    </row>
    <row r="1968" spans="1:27" x14ac:dyDescent="0.2">
      <c r="A1968" t="s">
        <v>82</v>
      </c>
      <c r="B1968">
        <v>132232</v>
      </c>
      <c r="C1968">
        <v>465</v>
      </c>
      <c r="D1968" t="s">
        <v>1890</v>
      </c>
      <c r="E1968" t="s">
        <v>1891</v>
      </c>
      <c r="F1968" t="s">
        <v>58</v>
      </c>
      <c r="G1968" s="1">
        <v>45290</v>
      </c>
      <c r="I1968">
        <v>103</v>
      </c>
      <c r="J1968">
        <v>175</v>
      </c>
      <c r="K1968" t="s">
        <v>53</v>
      </c>
      <c r="L1968" t="s">
        <v>54</v>
      </c>
      <c r="M1968" t="b">
        <v>0</v>
      </c>
      <c r="N1968">
        <v>499</v>
      </c>
      <c r="T1968">
        <v>499</v>
      </c>
      <c r="U1968" t="s">
        <v>1887</v>
      </c>
      <c r="V1968" t="s">
        <v>3087</v>
      </c>
      <c r="W1968" t="s">
        <v>1990</v>
      </c>
      <c r="X1968" t="s">
        <v>2045</v>
      </c>
      <c r="Y1968" t="b">
        <v>1</v>
      </c>
      <c r="Z1968">
        <v>170</v>
      </c>
      <c r="AA1968" t="s">
        <v>976</v>
      </c>
    </row>
    <row r="1969" spans="1:27" x14ac:dyDescent="0.2">
      <c r="A1969" t="s">
        <v>82</v>
      </c>
      <c r="B1969">
        <v>132232</v>
      </c>
      <c r="C1969">
        <v>465</v>
      </c>
      <c r="D1969" t="s">
        <v>1890</v>
      </c>
      <c r="E1969" t="s">
        <v>1891</v>
      </c>
      <c r="F1969" t="s">
        <v>58</v>
      </c>
      <c r="G1969" s="1">
        <v>45290</v>
      </c>
      <c r="I1969">
        <v>103</v>
      </c>
      <c r="J1969">
        <v>175</v>
      </c>
      <c r="K1969" t="s">
        <v>53</v>
      </c>
      <c r="L1969" t="s">
        <v>54</v>
      </c>
      <c r="M1969" t="b">
        <v>0</v>
      </c>
      <c r="N1969">
        <v>499</v>
      </c>
      <c r="T1969">
        <v>499</v>
      </c>
      <c r="U1969" t="s">
        <v>1887</v>
      </c>
      <c r="V1969" t="s">
        <v>3088</v>
      </c>
      <c r="W1969" t="s">
        <v>1990</v>
      </c>
      <c r="X1969" t="s">
        <v>2045</v>
      </c>
      <c r="Y1969" t="b">
        <v>1</v>
      </c>
      <c r="Z1969">
        <v>329</v>
      </c>
      <c r="AA1969" t="s">
        <v>976</v>
      </c>
    </row>
    <row r="1970" spans="1:27" x14ac:dyDescent="0.2">
      <c r="A1970" t="s">
        <v>82</v>
      </c>
      <c r="B1970">
        <v>132232</v>
      </c>
      <c r="C1970">
        <v>465</v>
      </c>
      <c r="D1970" t="s">
        <v>1890</v>
      </c>
      <c r="E1970" t="s">
        <v>1891</v>
      </c>
      <c r="F1970" t="s">
        <v>58</v>
      </c>
      <c r="G1970" s="1">
        <v>45290</v>
      </c>
      <c r="I1970">
        <v>103</v>
      </c>
      <c r="J1970">
        <v>175</v>
      </c>
      <c r="K1970" t="s">
        <v>53</v>
      </c>
      <c r="L1970" t="s">
        <v>54</v>
      </c>
      <c r="M1970" t="b">
        <v>0</v>
      </c>
      <c r="N1970">
        <v>499</v>
      </c>
      <c r="T1970">
        <v>499</v>
      </c>
      <c r="U1970" t="s">
        <v>1887</v>
      </c>
      <c r="X1970" t="s">
        <v>2045</v>
      </c>
      <c r="Y1970" t="b">
        <v>1</v>
      </c>
      <c r="AA1970" t="s">
        <v>53</v>
      </c>
    </row>
    <row r="1971" spans="1:27" x14ac:dyDescent="0.2">
      <c r="A1971" t="s">
        <v>369</v>
      </c>
      <c r="B1971">
        <v>113326</v>
      </c>
      <c r="C1971">
        <v>34</v>
      </c>
      <c r="D1971" t="s">
        <v>1890</v>
      </c>
      <c r="E1971" t="s">
        <v>1891</v>
      </c>
      <c r="F1971" t="s">
        <v>76</v>
      </c>
      <c r="G1971" s="1">
        <v>45806</v>
      </c>
      <c r="H1971" s="1">
        <v>45923</v>
      </c>
      <c r="I1971">
        <v>22</v>
      </c>
      <c r="J1971">
        <v>22</v>
      </c>
      <c r="K1971" t="s">
        <v>53</v>
      </c>
      <c r="L1971" t="s">
        <v>54</v>
      </c>
      <c r="M1971" t="b">
        <v>0</v>
      </c>
      <c r="N1971">
        <v>22</v>
      </c>
      <c r="T1971">
        <v>22</v>
      </c>
      <c r="U1971" t="s">
        <v>1887</v>
      </c>
      <c r="V1971" t="s">
        <v>3089</v>
      </c>
      <c r="W1971" t="s">
        <v>1887</v>
      </c>
      <c r="X1971" t="s">
        <v>2107</v>
      </c>
      <c r="Y1971" t="b">
        <v>1</v>
      </c>
      <c r="Z1971">
        <v>22</v>
      </c>
      <c r="AA1971" t="s">
        <v>976</v>
      </c>
    </row>
    <row r="1972" spans="1:27" x14ac:dyDescent="0.2">
      <c r="A1972" t="s">
        <v>369</v>
      </c>
      <c r="B1972">
        <v>113326</v>
      </c>
      <c r="C1972">
        <v>34</v>
      </c>
      <c r="D1972" t="s">
        <v>1890</v>
      </c>
      <c r="E1972" t="s">
        <v>1891</v>
      </c>
      <c r="F1972" t="s">
        <v>76</v>
      </c>
      <c r="G1972" s="1">
        <v>45806</v>
      </c>
      <c r="H1972" s="1">
        <v>45923</v>
      </c>
      <c r="I1972">
        <v>22</v>
      </c>
      <c r="J1972">
        <v>22</v>
      </c>
      <c r="K1972" t="s">
        <v>53</v>
      </c>
      <c r="L1972" t="s">
        <v>54</v>
      </c>
      <c r="M1972" t="b">
        <v>0</v>
      </c>
      <c r="N1972">
        <v>22</v>
      </c>
      <c r="T1972">
        <v>22</v>
      </c>
      <c r="U1972" t="s">
        <v>1887</v>
      </c>
      <c r="X1972" t="s">
        <v>2107</v>
      </c>
      <c r="Y1972" t="b">
        <v>1</v>
      </c>
      <c r="AA1972" t="s">
        <v>53</v>
      </c>
    </row>
    <row r="1973" spans="1:27" x14ac:dyDescent="0.2">
      <c r="A1973" t="s">
        <v>1352</v>
      </c>
      <c r="B1973">
        <v>556452</v>
      </c>
      <c r="D1973" t="s">
        <v>1885</v>
      </c>
      <c r="E1973" t="s">
        <v>2203</v>
      </c>
      <c r="G1973" s="1">
        <v>45436</v>
      </c>
      <c r="I1973">
        <v>6</v>
      </c>
      <c r="K1973" t="s">
        <v>952</v>
      </c>
      <c r="L1973" t="s">
        <v>54</v>
      </c>
      <c r="M1973" t="b">
        <v>0</v>
      </c>
      <c r="N1973">
        <v>6</v>
      </c>
      <c r="T1973">
        <v>6</v>
      </c>
      <c r="U1973" t="s">
        <v>1887</v>
      </c>
      <c r="V1973" t="s">
        <v>3090</v>
      </c>
      <c r="W1973" t="s">
        <v>1951</v>
      </c>
      <c r="X1973" t="s">
        <v>1899</v>
      </c>
      <c r="Y1973" t="b">
        <v>1</v>
      </c>
      <c r="Z1973">
        <v>6</v>
      </c>
      <c r="AA1973" t="s">
        <v>976</v>
      </c>
    </row>
    <row r="1974" spans="1:27" x14ac:dyDescent="0.2">
      <c r="A1974" t="s">
        <v>1352</v>
      </c>
      <c r="B1974">
        <v>556452</v>
      </c>
      <c r="D1974" t="s">
        <v>1885</v>
      </c>
      <c r="E1974" t="s">
        <v>2203</v>
      </c>
      <c r="G1974" s="1">
        <v>45436</v>
      </c>
      <c r="I1974">
        <v>6</v>
      </c>
      <c r="K1974" t="s">
        <v>952</v>
      </c>
      <c r="L1974" t="s">
        <v>54</v>
      </c>
      <c r="M1974" t="b">
        <v>0</v>
      </c>
      <c r="N1974">
        <v>6</v>
      </c>
      <c r="T1974">
        <v>6</v>
      </c>
      <c r="U1974" t="s">
        <v>1887</v>
      </c>
      <c r="X1974" t="s">
        <v>1899</v>
      </c>
      <c r="Y1974" t="b">
        <v>1</v>
      </c>
      <c r="AA1974" t="s">
        <v>952</v>
      </c>
    </row>
    <row r="1975" spans="1:27" x14ac:dyDescent="0.2">
      <c r="A1975" t="s">
        <v>927</v>
      </c>
      <c r="B1975">
        <v>106938</v>
      </c>
      <c r="C1975">
        <v>12</v>
      </c>
      <c r="D1975" t="s">
        <v>1978</v>
      </c>
      <c r="E1975" t="s">
        <v>1979</v>
      </c>
      <c r="F1975" t="s">
        <v>76</v>
      </c>
      <c r="G1975" s="1">
        <v>45377</v>
      </c>
      <c r="J1975">
        <v>25</v>
      </c>
      <c r="K1975" t="s">
        <v>53</v>
      </c>
      <c r="L1975" t="s">
        <v>54</v>
      </c>
      <c r="M1975" t="b">
        <v>0</v>
      </c>
      <c r="N1975">
        <v>11</v>
      </c>
      <c r="T1975">
        <v>11</v>
      </c>
      <c r="U1975" t="s">
        <v>1887</v>
      </c>
      <c r="V1975" t="s">
        <v>3091</v>
      </c>
      <c r="W1975" t="s">
        <v>2007</v>
      </c>
      <c r="X1975" t="s">
        <v>2319</v>
      </c>
      <c r="Y1975" t="b">
        <v>1</v>
      </c>
      <c r="Z1975">
        <v>11</v>
      </c>
      <c r="AA1975" t="s">
        <v>976</v>
      </c>
    </row>
    <row r="1976" spans="1:27" x14ac:dyDescent="0.2">
      <c r="A1976" t="s">
        <v>927</v>
      </c>
      <c r="B1976">
        <v>106938</v>
      </c>
      <c r="C1976">
        <v>12</v>
      </c>
      <c r="D1976" t="s">
        <v>1978</v>
      </c>
      <c r="E1976" t="s">
        <v>1979</v>
      </c>
      <c r="F1976" t="s">
        <v>76</v>
      </c>
      <c r="G1976" s="1">
        <v>45377</v>
      </c>
      <c r="J1976">
        <v>25</v>
      </c>
      <c r="K1976" t="s">
        <v>53</v>
      </c>
      <c r="L1976" t="s">
        <v>54</v>
      </c>
      <c r="M1976" t="b">
        <v>0</v>
      </c>
      <c r="N1976">
        <v>11</v>
      </c>
      <c r="T1976">
        <v>11</v>
      </c>
      <c r="U1976" t="s">
        <v>1887</v>
      </c>
      <c r="X1976" t="s">
        <v>2319</v>
      </c>
      <c r="Y1976" t="b">
        <v>1</v>
      </c>
      <c r="AA1976" t="s">
        <v>53</v>
      </c>
    </row>
    <row r="1977" spans="1:27" x14ac:dyDescent="0.2">
      <c r="A1977" t="s">
        <v>1669</v>
      </c>
      <c r="B1977">
        <v>133303</v>
      </c>
      <c r="C1977">
        <v>14</v>
      </c>
      <c r="D1977" t="s">
        <v>1890</v>
      </c>
      <c r="E1977" t="s">
        <v>1891</v>
      </c>
      <c r="F1977" t="s">
        <v>76</v>
      </c>
      <c r="G1977" s="1">
        <v>44147</v>
      </c>
      <c r="I1977">
        <v>12</v>
      </c>
      <c r="K1977" t="s">
        <v>952</v>
      </c>
      <c r="L1977" t="s">
        <v>973</v>
      </c>
      <c r="M1977" t="b">
        <v>0</v>
      </c>
      <c r="O1977">
        <v>5</v>
      </c>
      <c r="T1977">
        <v>5</v>
      </c>
      <c r="U1977" t="s">
        <v>1887</v>
      </c>
      <c r="V1977" t="s">
        <v>3092</v>
      </c>
      <c r="W1977" t="s">
        <v>1997</v>
      </c>
      <c r="X1977" t="s">
        <v>1937</v>
      </c>
      <c r="Y1977" t="b">
        <v>1</v>
      </c>
      <c r="Z1977">
        <v>5</v>
      </c>
      <c r="AA1977" t="s">
        <v>976</v>
      </c>
    </row>
    <row r="1978" spans="1:27" x14ac:dyDescent="0.2">
      <c r="A1978" t="s">
        <v>1669</v>
      </c>
      <c r="B1978">
        <v>133303</v>
      </c>
      <c r="C1978">
        <v>14</v>
      </c>
      <c r="D1978" t="s">
        <v>1890</v>
      </c>
      <c r="E1978" t="s">
        <v>1891</v>
      </c>
      <c r="F1978" t="s">
        <v>76</v>
      </c>
      <c r="G1978" s="1">
        <v>44147</v>
      </c>
      <c r="I1978">
        <v>12</v>
      </c>
      <c r="K1978" t="s">
        <v>952</v>
      </c>
      <c r="L1978" t="s">
        <v>973</v>
      </c>
      <c r="M1978" t="b">
        <v>0</v>
      </c>
      <c r="O1978">
        <v>5</v>
      </c>
      <c r="T1978">
        <v>5</v>
      </c>
      <c r="U1978" t="s">
        <v>1887</v>
      </c>
      <c r="X1978" t="s">
        <v>1937</v>
      </c>
      <c r="Y1978" t="b">
        <v>1</v>
      </c>
      <c r="AA1978" t="s">
        <v>952</v>
      </c>
    </row>
    <row r="1979" spans="1:27" x14ac:dyDescent="0.2">
      <c r="A1979" t="s">
        <v>1669</v>
      </c>
      <c r="B1979">
        <v>133303</v>
      </c>
      <c r="C1979">
        <v>14</v>
      </c>
      <c r="D1979" t="s">
        <v>1890</v>
      </c>
      <c r="E1979" t="s">
        <v>1891</v>
      </c>
      <c r="F1979" t="s">
        <v>76</v>
      </c>
      <c r="G1979" s="1">
        <v>44147</v>
      </c>
      <c r="I1979">
        <v>12</v>
      </c>
      <c r="K1979" t="s">
        <v>952</v>
      </c>
      <c r="L1979" t="s">
        <v>973</v>
      </c>
      <c r="M1979" t="b">
        <v>0</v>
      </c>
      <c r="O1979">
        <v>5</v>
      </c>
      <c r="T1979">
        <v>5</v>
      </c>
      <c r="U1979" t="s">
        <v>1887</v>
      </c>
      <c r="X1979" t="s">
        <v>2294</v>
      </c>
      <c r="Y1979" t="b">
        <v>1</v>
      </c>
      <c r="AA1979" t="s">
        <v>952</v>
      </c>
    </row>
    <row r="1980" spans="1:27" x14ac:dyDescent="0.2">
      <c r="A1980" t="s">
        <v>1669</v>
      </c>
      <c r="B1980">
        <v>133303</v>
      </c>
      <c r="C1980">
        <v>14</v>
      </c>
      <c r="D1980" t="s">
        <v>1890</v>
      </c>
      <c r="E1980" t="s">
        <v>1891</v>
      </c>
      <c r="F1980" t="s">
        <v>76</v>
      </c>
      <c r="G1980" s="1">
        <v>44147</v>
      </c>
      <c r="I1980">
        <v>12</v>
      </c>
      <c r="K1980" t="s">
        <v>952</v>
      </c>
      <c r="L1980" t="s">
        <v>973</v>
      </c>
      <c r="M1980" t="b">
        <v>0</v>
      </c>
      <c r="O1980">
        <v>5</v>
      </c>
      <c r="T1980">
        <v>5</v>
      </c>
      <c r="U1980" t="s">
        <v>1887</v>
      </c>
      <c r="X1980" t="s">
        <v>2166</v>
      </c>
      <c r="Y1980" t="b">
        <v>1</v>
      </c>
      <c r="AA1980" t="s">
        <v>952</v>
      </c>
    </row>
    <row r="1981" spans="1:27" x14ac:dyDescent="0.2">
      <c r="A1981" t="s">
        <v>1669</v>
      </c>
      <c r="B1981">
        <v>133303</v>
      </c>
      <c r="C1981">
        <v>14</v>
      </c>
      <c r="D1981" t="s">
        <v>1890</v>
      </c>
      <c r="E1981" t="s">
        <v>1891</v>
      </c>
      <c r="F1981" t="s">
        <v>76</v>
      </c>
      <c r="G1981" s="1">
        <v>44147</v>
      </c>
      <c r="I1981">
        <v>12</v>
      </c>
      <c r="K1981" t="s">
        <v>952</v>
      </c>
      <c r="L1981" t="s">
        <v>973</v>
      </c>
      <c r="M1981" t="b">
        <v>0</v>
      </c>
      <c r="O1981">
        <v>5</v>
      </c>
      <c r="T1981">
        <v>5</v>
      </c>
      <c r="U1981" t="s">
        <v>1887</v>
      </c>
      <c r="X1981" t="s">
        <v>1914</v>
      </c>
      <c r="Y1981" t="b">
        <v>1</v>
      </c>
      <c r="AA1981" t="s">
        <v>952</v>
      </c>
    </row>
    <row r="1982" spans="1:27" x14ac:dyDescent="0.2">
      <c r="A1982" t="s">
        <v>761</v>
      </c>
      <c r="B1982">
        <v>309995</v>
      </c>
      <c r="C1982">
        <v>444</v>
      </c>
      <c r="D1982" t="s">
        <v>1890</v>
      </c>
      <c r="E1982" t="s">
        <v>1891</v>
      </c>
      <c r="F1982" t="s">
        <v>58</v>
      </c>
      <c r="G1982" s="1">
        <v>45581</v>
      </c>
      <c r="H1982" s="1">
        <v>45638</v>
      </c>
      <c r="I1982">
        <v>465</v>
      </c>
      <c r="J1982">
        <v>464</v>
      </c>
      <c r="K1982" t="s">
        <v>53</v>
      </c>
      <c r="L1982" t="s">
        <v>54</v>
      </c>
      <c r="M1982" t="b">
        <v>0</v>
      </c>
      <c r="N1982">
        <v>450</v>
      </c>
      <c r="T1982">
        <v>450</v>
      </c>
      <c r="U1982" t="s">
        <v>1887</v>
      </c>
      <c r="V1982" t="s">
        <v>3093</v>
      </c>
      <c r="W1982" t="s">
        <v>1905</v>
      </c>
      <c r="X1982" t="s">
        <v>2115</v>
      </c>
      <c r="Y1982" t="b">
        <v>1</v>
      </c>
      <c r="Z1982">
        <v>75</v>
      </c>
      <c r="AA1982" t="s">
        <v>976</v>
      </c>
    </row>
    <row r="1983" spans="1:27" x14ac:dyDescent="0.2">
      <c r="A1983" t="s">
        <v>761</v>
      </c>
      <c r="B1983">
        <v>309995</v>
      </c>
      <c r="C1983">
        <v>444</v>
      </c>
      <c r="D1983" t="s">
        <v>1890</v>
      </c>
      <c r="E1983" t="s">
        <v>1891</v>
      </c>
      <c r="F1983" t="s">
        <v>58</v>
      </c>
      <c r="G1983" s="1">
        <v>45581</v>
      </c>
      <c r="H1983" s="1">
        <v>45638</v>
      </c>
      <c r="I1983">
        <v>465</v>
      </c>
      <c r="J1983">
        <v>464</v>
      </c>
      <c r="K1983" t="s">
        <v>53</v>
      </c>
      <c r="L1983" t="s">
        <v>54</v>
      </c>
      <c r="M1983" t="b">
        <v>0</v>
      </c>
      <c r="N1983">
        <v>450</v>
      </c>
      <c r="T1983">
        <v>450</v>
      </c>
      <c r="U1983" t="s">
        <v>1887</v>
      </c>
      <c r="V1983" t="s">
        <v>3094</v>
      </c>
      <c r="W1983" t="s">
        <v>1905</v>
      </c>
      <c r="X1983" t="s">
        <v>2115</v>
      </c>
      <c r="Y1983" t="b">
        <v>1</v>
      </c>
      <c r="Z1983">
        <v>375</v>
      </c>
      <c r="AA1983" t="s">
        <v>976</v>
      </c>
    </row>
    <row r="1984" spans="1:27" x14ac:dyDescent="0.2">
      <c r="A1984" t="s">
        <v>761</v>
      </c>
      <c r="B1984">
        <v>309995</v>
      </c>
      <c r="C1984">
        <v>444</v>
      </c>
      <c r="D1984" t="s">
        <v>1890</v>
      </c>
      <c r="E1984" t="s">
        <v>1891</v>
      </c>
      <c r="F1984" t="s">
        <v>58</v>
      </c>
      <c r="G1984" s="1">
        <v>45581</v>
      </c>
      <c r="H1984" s="1">
        <v>45638</v>
      </c>
      <c r="I1984">
        <v>465</v>
      </c>
      <c r="J1984">
        <v>464</v>
      </c>
      <c r="K1984" t="s">
        <v>53</v>
      </c>
      <c r="L1984" t="s">
        <v>54</v>
      </c>
      <c r="M1984" t="b">
        <v>0</v>
      </c>
      <c r="N1984">
        <v>450</v>
      </c>
      <c r="T1984">
        <v>450</v>
      </c>
      <c r="U1984" t="s">
        <v>1887</v>
      </c>
      <c r="X1984" t="s">
        <v>2183</v>
      </c>
      <c r="Y1984" t="b">
        <v>1</v>
      </c>
      <c r="AA1984" t="s">
        <v>952</v>
      </c>
    </row>
    <row r="1985" spans="1:27" x14ac:dyDescent="0.2">
      <c r="A1985" t="s">
        <v>761</v>
      </c>
      <c r="B1985">
        <v>309995</v>
      </c>
      <c r="C1985">
        <v>444</v>
      </c>
      <c r="D1985" t="s">
        <v>1890</v>
      </c>
      <c r="E1985" t="s">
        <v>1891</v>
      </c>
      <c r="F1985" t="s">
        <v>58</v>
      </c>
      <c r="G1985" s="1">
        <v>45581</v>
      </c>
      <c r="H1985" s="1">
        <v>45638</v>
      </c>
      <c r="I1985">
        <v>465</v>
      </c>
      <c r="J1985">
        <v>464</v>
      </c>
      <c r="K1985" t="s">
        <v>53</v>
      </c>
      <c r="L1985" t="s">
        <v>54</v>
      </c>
      <c r="M1985" t="b">
        <v>0</v>
      </c>
      <c r="N1985">
        <v>450</v>
      </c>
      <c r="T1985">
        <v>450</v>
      </c>
      <c r="U1985" t="s">
        <v>1887</v>
      </c>
      <c r="X1985" t="s">
        <v>2115</v>
      </c>
      <c r="Y1985" t="b">
        <v>1</v>
      </c>
      <c r="AA1985" t="s">
        <v>53</v>
      </c>
    </row>
    <row r="1986" spans="1:27" x14ac:dyDescent="0.2">
      <c r="A1986" t="s">
        <v>1586</v>
      </c>
      <c r="B1986">
        <v>213545</v>
      </c>
      <c r="C1986">
        <v>2</v>
      </c>
      <c r="D1986" t="s">
        <v>1890</v>
      </c>
      <c r="E1986" t="s">
        <v>1891</v>
      </c>
      <c r="F1986" t="s">
        <v>76</v>
      </c>
      <c r="G1986" s="1">
        <v>44064</v>
      </c>
      <c r="I1986">
        <v>10</v>
      </c>
      <c r="K1986" t="s">
        <v>952</v>
      </c>
      <c r="L1986" t="s">
        <v>973</v>
      </c>
      <c r="M1986" t="b">
        <v>0</v>
      </c>
      <c r="O1986">
        <v>5</v>
      </c>
      <c r="T1986">
        <v>5</v>
      </c>
      <c r="U1986" t="s">
        <v>1887</v>
      </c>
      <c r="V1986" t="s">
        <v>3095</v>
      </c>
      <c r="W1986" t="s">
        <v>2452</v>
      </c>
      <c r="X1986" t="s">
        <v>1887</v>
      </c>
      <c r="Y1986" t="b">
        <v>1</v>
      </c>
      <c r="Z1986">
        <v>5</v>
      </c>
      <c r="AA1986" t="s">
        <v>976</v>
      </c>
    </row>
    <row r="1987" spans="1:27" x14ac:dyDescent="0.2">
      <c r="A1987" t="s">
        <v>1586</v>
      </c>
      <c r="B1987">
        <v>213545</v>
      </c>
      <c r="C1987">
        <v>2</v>
      </c>
      <c r="D1987" t="s">
        <v>1890</v>
      </c>
      <c r="E1987" t="s">
        <v>1891</v>
      </c>
      <c r="F1987" t="s">
        <v>76</v>
      </c>
      <c r="G1987" s="1">
        <v>44064</v>
      </c>
      <c r="I1987">
        <v>10</v>
      </c>
      <c r="K1987" t="s">
        <v>952</v>
      </c>
      <c r="L1987" t="s">
        <v>973</v>
      </c>
      <c r="M1987" t="b">
        <v>0</v>
      </c>
      <c r="O1987">
        <v>5</v>
      </c>
      <c r="T1987">
        <v>5</v>
      </c>
      <c r="U1987" t="s">
        <v>1887</v>
      </c>
      <c r="X1987" t="s">
        <v>1887</v>
      </c>
      <c r="Y1987" t="b">
        <v>1</v>
      </c>
      <c r="AA1987" t="s">
        <v>952</v>
      </c>
    </row>
    <row r="1988" spans="1:27" x14ac:dyDescent="0.2">
      <c r="A1988" t="s">
        <v>1586</v>
      </c>
      <c r="B1988">
        <v>213545</v>
      </c>
      <c r="C1988">
        <v>2</v>
      </c>
      <c r="D1988" t="s">
        <v>1890</v>
      </c>
      <c r="E1988" t="s">
        <v>1891</v>
      </c>
      <c r="F1988" t="s">
        <v>76</v>
      </c>
      <c r="G1988" s="1">
        <v>44064</v>
      </c>
      <c r="I1988">
        <v>10</v>
      </c>
      <c r="K1988" t="s">
        <v>952</v>
      </c>
      <c r="L1988" t="s">
        <v>973</v>
      </c>
      <c r="M1988" t="b">
        <v>0</v>
      </c>
      <c r="O1988">
        <v>5</v>
      </c>
      <c r="T1988">
        <v>5</v>
      </c>
      <c r="U1988" t="s">
        <v>1887</v>
      </c>
      <c r="X1988" t="s">
        <v>1987</v>
      </c>
      <c r="Y1988" t="b">
        <v>1</v>
      </c>
      <c r="AA1988" t="s">
        <v>952</v>
      </c>
    </row>
    <row r="1989" spans="1:27" x14ac:dyDescent="0.2">
      <c r="A1989" t="s">
        <v>236</v>
      </c>
      <c r="B1989">
        <v>106950</v>
      </c>
      <c r="C1989">
        <v>23</v>
      </c>
      <c r="D1989" t="s">
        <v>1890</v>
      </c>
      <c r="E1989" t="s">
        <v>1891</v>
      </c>
      <c r="F1989" t="s">
        <v>76</v>
      </c>
      <c r="G1989" s="1">
        <v>45198</v>
      </c>
      <c r="I1989">
        <v>31</v>
      </c>
      <c r="J1989">
        <v>36</v>
      </c>
      <c r="K1989" t="s">
        <v>53</v>
      </c>
      <c r="L1989" t="s">
        <v>54</v>
      </c>
      <c r="M1989" t="b">
        <v>1</v>
      </c>
      <c r="N1989">
        <v>35</v>
      </c>
      <c r="O1989">
        <v>30</v>
      </c>
      <c r="T1989">
        <v>65</v>
      </c>
      <c r="U1989" t="s">
        <v>1887</v>
      </c>
      <c r="V1989" t="s">
        <v>3096</v>
      </c>
      <c r="W1989" t="s">
        <v>1997</v>
      </c>
      <c r="X1989" t="s">
        <v>1962</v>
      </c>
      <c r="Y1989" t="b">
        <v>1</v>
      </c>
      <c r="Z1989">
        <v>30</v>
      </c>
      <c r="AA1989" t="s">
        <v>976</v>
      </c>
    </row>
    <row r="1990" spans="1:27" x14ac:dyDescent="0.2">
      <c r="A1990" t="s">
        <v>236</v>
      </c>
      <c r="B1990">
        <v>106950</v>
      </c>
      <c r="C1990">
        <v>23</v>
      </c>
      <c r="D1990" t="s">
        <v>1890</v>
      </c>
      <c r="E1990" t="s">
        <v>1891</v>
      </c>
      <c r="F1990" t="s">
        <v>76</v>
      </c>
      <c r="G1990" s="1">
        <v>45198</v>
      </c>
      <c r="I1990">
        <v>31</v>
      </c>
      <c r="J1990">
        <v>36</v>
      </c>
      <c r="K1990" t="s">
        <v>53</v>
      </c>
      <c r="L1990" t="s">
        <v>54</v>
      </c>
      <c r="M1990" t="b">
        <v>1</v>
      </c>
      <c r="N1990">
        <v>35</v>
      </c>
      <c r="O1990">
        <v>30</v>
      </c>
      <c r="T1990">
        <v>65</v>
      </c>
      <c r="U1990" t="s">
        <v>1887</v>
      </c>
      <c r="V1990" t="s">
        <v>3097</v>
      </c>
      <c r="W1990" t="s">
        <v>1990</v>
      </c>
      <c r="X1990" t="s">
        <v>1934</v>
      </c>
      <c r="Y1990" t="b">
        <v>1</v>
      </c>
      <c r="Z1990">
        <v>35</v>
      </c>
      <c r="AA1990" t="s">
        <v>976</v>
      </c>
    </row>
    <row r="1991" spans="1:27" x14ac:dyDescent="0.2">
      <c r="A1991" t="s">
        <v>236</v>
      </c>
      <c r="B1991">
        <v>106950</v>
      </c>
      <c r="C1991">
        <v>23</v>
      </c>
      <c r="D1991" t="s">
        <v>1890</v>
      </c>
      <c r="E1991" t="s">
        <v>1891</v>
      </c>
      <c r="F1991" t="s">
        <v>76</v>
      </c>
      <c r="G1991" s="1">
        <v>45198</v>
      </c>
      <c r="I1991">
        <v>31</v>
      </c>
      <c r="J1991">
        <v>36</v>
      </c>
      <c r="K1991" t="s">
        <v>53</v>
      </c>
      <c r="L1991" t="s">
        <v>54</v>
      </c>
      <c r="M1991" t="b">
        <v>1</v>
      </c>
      <c r="N1991">
        <v>35</v>
      </c>
      <c r="O1991">
        <v>30</v>
      </c>
      <c r="T1991">
        <v>65</v>
      </c>
      <c r="U1991" t="s">
        <v>1887</v>
      </c>
      <c r="X1991" t="s">
        <v>1962</v>
      </c>
      <c r="Y1991" t="b">
        <v>1</v>
      </c>
      <c r="AA1991" t="s">
        <v>952</v>
      </c>
    </row>
    <row r="1992" spans="1:27" x14ac:dyDescent="0.2">
      <c r="A1992" t="s">
        <v>236</v>
      </c>
      <c r="B1992">
        <v>106950</v>
      </c>
      <c r="C1992">
        <v>23</v>
      </c>
      <c r="D1992" t="s">
        <v>1890</v>
      </c>
      <c r="E1992" t="s">
        <v>1891</v>
      </c>
      <c r="F1992" t="s">
        <v>76</v>
      </c>
      <c r="G1992" s="1">
        <v>45198</v>
      </c>
      <c r="I1992">
        <v>31</v>
      </c>
      <c r="J1992">
        <v>36</v>
      </c>
      <c r="K1992" t="s">
        <v>53</v>
      </c>
      <c r="L1992" t="s">
        <v>54</v>
      </c>
      <c r="M1992" t="b">
        <v>1</v>
      </c>
      <c r="N1992">
        <v>35</v>
      </c>
      <c r="O1992">
        <v>30</v>
      </c>
      <c r="T1992">
        <v>65</v>
      </c>
      <c r="U1992" t="s">
        <v>1887</v>
      </c>
      <c r="X1992" t="s">
        <v>1934</v>
      </c>
      <c r="Y1992" t="b">
        <v>1</v>
      </c>
      <c r="AA1992" t="s">
        <v>53</v>
      </c>
    </row>
    <row r="1993" spans="1:27" x14ac:dyDescent="0.2">
      <c r="A1993" t="s">
        <v>1175</v>
      </c>
      <c r="B1993">
        <v>300565</v>
      </c>
      <c r="C1993">
        <v>11</v>
      </c>
      <c r="D1993" t="s">
        <v>1885</v>
      </c>
      <c r="E1993" t="s">
        <v>1930</v>
      </c>
      <c r="F1993" t="s">
        <v>76</v>
      </c>
      <c r="G1993" s="1">
        <v>45280</v>
      </c>
      <c r="I1993">
        <v>15</v>
      </c>
      <c r="K1993" t="s">
        <v>952</v>
      </c>
      <c r="L1993" t="s">
        <v>54</v>
      </c>
      <c r="M1993" t="b">
        <v>0</v>
      </c>
      <c r="N1993">
        <v>30</v>
      </c>
      <c r="T1993">
        <v>30</v>
      </c>
      <c r="U1993" t="s">
        <v>1887</v>
      </c>
      <c r="V1993" t="s">
        <v>3098</v>
      </c>
      <c r="W1993" t="s">
        <v>1932</v>
      </c>
      <c r="X1993" t="s">
        <v>1933</v>
      </c>
      <c r="Y1993" t="b">
        <v>1</v>
      </c>
      <c r="Z1993">
        <v>15</v>
      </c>
      <c r="AA1993" t="s">
        <v>976</v>
      </c>
    </row>
    <row r="1994" spans="1:27" x14ac:dyDescent="0.2">
      <c r="A1994" t="s">
        <v>1175</v>
      </c>
      <c r="B1994">
        <v>300565</v>
      </c>
      <c r="C1994">
        <v>11</v>
      </c>
      <c r="D1994" t="s">
        <v>1885</v>
      </c>
      <c r="E1994" t="s">
        <v>1930</v>
      </c>
      <c r="F1994" t="s">
        <v>76</v>
      </c>
      <c r="G1994" s="1">
        <v>45280</v>
      </c>
      <c r="I1994">
        <v>15</v>
      </c>
      <c r="K1994" t="s">
        <v>952</v>
      </c>
      <c r="L1994" t="s">
        <v>54</v>
      </c>
      <c r="M1994" t="b">
        <v>0</v>
      </c>
      <c r="N1994">
        <v>30</v>
      </c>
      <c r="T1994">
        <v>30</v>
      </c>
      <c r="U1994" t="s">
        <v>1887</v>
      </c>
      <c r="V1994" t="s">
        <v>3099</v>
      </c>
      <c r="W1994" t="s">
        <v>1932</v>
      </c>
      <c r="X1994" t="s">
        <v>1933</v>
      </c>
      <c r="Y1994" t="b">
        <v>1</v>
      </c>
      <c r="Z1994">
        <v>15</v>
      </c>
      <c r="AA1994" t="s">
        <v>976</v>
      </c>
    </row>
    <row r="1995" spans="1:27" x14ac:dyDescent="0.2">
      <c r="A1995" t="s">
        <v>1175</v>
      </c>
      <c r="B1995">
        <v>300565</v>
      </c>
      <c r="C1995">
        <v>11</v>
      </c>
      <c r="D1995" t="s">
        <v>1885</v>
      </c>
      <c r="E1995" t="s">
        <v>1930</v>
      </c>
      <c r="F1995" t="s">
        <v>76</v>
      </c>
      <c r="G1995" s="1">
        <v>45280</v>
      </c>
      <c r="I1995">
        <v>15</v>
      </c>
      <c r="K1995" t="s">
        <v>952</v>
      </c>
      <c r="L1995" t="s">
        <v>54</v>
      </c>
      <c r="M1995" t="b">
        <v>0</v>
      </c>
      <c r="N1995">
        <v>30</v>
      </c>
      <c r="T1995">
        <v>30</v>
      </c>
      <c r="U1995" t="s">
        <v>1887</v>
      </c>
      <c r="X1995" t="s">
        <v>1933</v>
      </c>
      <c r="Y1995" t="b">
        <v>1</v>
      </c>
      <c r="AA1995" t="s">
        <v>952</v>
      </c>
    </row>
    <row r="1996" spans="1:27" x14ac:dyDescent="0.2">
      <c r="A1996" t="s">
        <v>680</v>
      </c>
      <c r="B1996">
        <v>106750</v>
      </c>
      <c r="C1996">
        <v>216</v>
      </c>
      <c r="D1996" t="s">
        <v>1890</v>
      </c>
      <c r="E1996" t="s">
        <v>1891</v>
      </c>
      <c r="F1996" t="s">
        <v>58</v>
      </c>
      <c r="G1996" s="1">
        <v>45610</v>
      </c>
      <c r="H1996" s="1">
        <v>45769</v>
      </c>
      <c r="I1996">
        <v>38</v>
      </c>
      <c r="J1996">
        <v>38</v>
      </c>
      <c r="K1996" t="s">
        <v>53</v>
      </c>
      <c r="L1996" t="s">
        <v>54</v>
      </c>
      <c r="M1996" t="b">
        <v>0</v>
      </c>
      <c r="N1996">
        <v>37</v>
      </c>
      <c r="T1996">
        <v>37</v>
      </c>
      <c r="U1996" t="s">
        <v>1887</v>
      </c>
      <c r="V1996" t="s">
        <v>3100</v>
      </c>
      <c r="W1996" t="s">
        <v>1940</v>
      </c>
      <c r="X1996" t="s">
        <v>1900</v>
      </c>
      <c r="Y1996" t="b">
        <v>1</v>
      </c>
      <c r="Z1996">
        <v>37</v>
      </c>
      <c r="AA1996" t="s">
        <v>976</v>
      </c>
    </row>
    <row r="1997" spans="1:27" x14ac:dyDescent="0.2">
      <c r="A1997" t="s">
        <v>680</v>
      </c>
      <c r="B1997">
        <v>106750</v>
      </c>
      <c r="C1997">
        <v>216</v>
      </c>
      <c r="D1997" t="s">
        <v>1890</v>
      </c>
      <c r="E1997" t="s">
        <v>1891</v>
      </c>
      <c r="F1997" t="s">
        <v>58</v>
      </c>
      <c r="G1997" s="1">
        <v>45610</v>
      </c>
      <c r="H1997" s="1">
        <v>45769</v>
      </c>
      <c r="I1997">
        <v>38</v>
      </c>
      <c r="J1997">
        <v>38</v>
      </c>
      <c r="K1997" t="s">
        <v>53</v>
      </c>
      <c r="L1997" t="s">
        <v>54</v>
      </c>
      <c r="M1997" t="b">
        <v>0</v>
      </c>
      <c r="N1997">
        <v>37</v>
      </c>
      <c r="T1997">
        <v>37</v>
      </c>
      <c r="U1997" t="s">
        <v>1887</v>
      </c>
      <c r="X1997" t="s">
        <v>1900</v>
      </c>
      <c r="Y1997" t="b">
        <v>1</v>
      </c>
      <c r="AA1997" t="s">
        <v>53</v>
      </c>
    </row>
    <row r="1998" spans="1:27" x14ac:dyDescent="0.2">
      <c r="A1998" t="s">
        <v>751</v>
      </c>
      <c r="B1998">
        <v>106735</v>
      </c>
      <c r="C1998">
        <v>115</v>
      </c>
      <c r="D1998" t="s">
        <v>1890</v>
      </c>
      <c r="E1998" t="s">
        <v>1891</v>
      </c>
      <c r="F1998" t="s">
        <v>58</v>
      </c>
      <c r="G1998" s="1">
        <v>45372</v>
      </c>
      <c r="J1998">
        <v>67</v>
      </c>
      <c r="K1998" t="s">
        <v>53</v>
      </c>
      <c r="L1998" t="s">
        <v>54</v>
      </c>
      <c r="M1998" t="b">
        <v>0</v>
      </c>
      <c r="N1998">
        <v>65</v>
      </c>
      <c r="T1998">
        <v>65</v>
      </c>
      <c r="U1998" t="s">
        <v>1887</v>
      </c>
      <c r="V1998" t="s">
        <v>3101</v>
      </c>
      <c r="W1998" t="s">
        <v>2306</v>
      </c>
      <c r="X1998" t="s">
        <v>2308</v>
      </c>
      <c r="Y1998" t="b">
        <v>1</v>
      </c>
      <c r="Z1998">
        <v>65</v>
      </c>
      <c r="AA1998" t="s">
        <v>976</v>
      </c>
    </row>
    <row r="1999" spans="1:27" x14ac:dyDescent="0.2">
      <c r="A1999" t="s">
        <v>751</v>
      </c>
      <c r="B1999">
        <v>106735</v>
      </c>
      <c r="C1999">
        <v>115</v>
      </c>
      <c r="D1999" t="s">
        <v>1890</v>
      </c>
      <c r="E1999" t="s">
        <v>1891</v>
      </c>
      <c r="F1999" t="s">
        <v>58</v>
      </c>
      <c r="G1999" s="1">
        <v>45372</v>
      </c>
      <c r="J1999">
        <v>67</v>
      </c>
      <c r="K1999" t="s">
        <v>53</v>
      </c>
      <c r="L1999" t="s">
        <v>54</v>
      </c>
      <c r="M1999" t="b">
        <v>0</v>
      </c>
      <c r="N1999">
        <v>65</v>
      </c>
      <c r="T1999">
        <v>65</v>
      </c>
      <c r="U1999" t="s">
        <v>1887</v>
      </c>
      <c r="X1999" t="s">
        <v>2308</v>
      </c>
      <c r="Y1999" t="b">
        <v>1</v>
      </c>
      <c r="AA1999" t="s">
        <v>53</v>
      </c>
    </row>
    <row r="2000" spans="1:27" x14ac:dyDescent="0.2">
      <c r="A2000" t="s">
        <v>479</v>
      </c>
      <c r="B2000">
        <v>470515</v>
      </c>
      <c r="C2000">
        <v>10</v>
      </c>
      <c r="D2000" t="s">
        <v>1978</v>
      </c>
      <c r="E2000" t="s">
        <v>1979</v>
      </c>
      <c r="F2000" t="s">
        <v>76</v>
      </c>
      <c r="G2000" s="1">
        <v>45757</v>
      </c>
      <c r="H2000" s="1">
        <v>45883</v>
      </c>
      <c r="J2000">
        <v>16</v>
      </c>
      <c r="K2000" t="s">
        <v>53</v>
      </c>
      <c r="L2000" t="s">
        <v>68</v>
      </c>
      <c r="M2000" t="b">
        <v>0</v>
      </c>
      <c r="P2000">
        <v>16</v>
      </c>
      <c r="T2000">
        <v>16</v>
      </c>
      <c r="U2000" t="s">
        <v>1887</v>
      </c>
      <c r="V2000" t="s">
        <v>3102</v>
      </c>
      <c r="W2000" t="s">
        <v>1897</v>
      </c>
      <c r="X2000" t="s">
        <v>1898</v>
      </c>
      <c r="Y2000" t="b">
        <v>1</v>
      </c>
      <c r="Z2000">
        <v>16</v>
      </c>
      <c r="AA2000" t="s">
        <v>976</v>
      </c>
    </row>
    <row r="2001" spans="1:27" x14ac:dyDescent="0.2">
      <c r="A2001" t="s">
        <v>479</v>
      </c>
      <c r="B2001">
        <v>470515</v>
      </c>
      <c r="C2001">
        <v>10</v>
      </c>
      <c r="D2001" t="s">
        <v>1978</v>
      </c>
      <c r="E2001" t="s">
        <v>1979</v>
      </c>
      <c r="F2001" t="s">
        <v>76</v>
      </c>
      <c r="G2001" s="1">
        <v>45757</v>
      </c>
      <c r="H2001" s="1">
        <v>45883</v>
      </c>
      <c r="J2001">
        <v>16</v>
      </c>
      <c r="K2001" t="s">
        <v>53</v>
      </c>
      <c r="L2001" t="s">
        <v>68</v>
      </c>
      <c r="M2001" t="b">
        <v>0</v>
      </c>
      <c r="P2001">
        <v>16</v>
      </c>
      <c r="T2001">
        <v>16</v>
      </c>
      <c r="U2001" t="s">
        <v>1887</v>
      </c>
      <c r="X2001" t="s">
        <v>1898</v>
      </c>
      <c r="Y2001" t="b">
        <v>1</v>
      </c>
      <c r="AA2001" t="s">
        <v>53</v>
      </c>
    </row>
    <row r="2002" spans="1:27" x14ac:dyDescent="0.2">
      <c r="A2002" t="s">
        <v>1139</v>
      </c>
      <c r="B2002">
        <v>144068</v>
      </c>
      <c r="C2002">
        <v>18</v>
      </c>
      <c r="D2002" t="s">
        <v>1890</v>
      </c>
      <c r="E2002" t="s">
        <v>1891</v>
      </c>
      <c r="F2002" t="s">
        <v>76</v>
      </c>
      <c r="G2002" s="1">
        <v>45596</v>
      </c>
      <c r="H2002" s="1">
        <v>45705</v>
      </c>
      <c r="I2002">
        <v>19</v>
      </c>
      <c r="K2002" t="s">
        <v>952</v>
      </c>
      <c r="L2002" t="s">
        <v>54</v>
      </c>
      <c r="M2002" t="b">
        <v>0</v>
      </c>
      <c r="N2002">
        <v>19</v>
      </c>
      <c r="T2002">
        <v>19</v>
      </c>
      <c r="U2002" t="s">
        <v>1887</v>
      </c>
      <c r="V2002" t="s">
        <v>3103</v>
      </c>
      <c r="W2002" t="s">
        <v>1940</v>
      </c>
      <c r="X2002" t="s">
        <v>1914</v>
      </c>
      <c r="Y2002" t="b">
        <v>1</v>
      </c>
      <c r="Z2002">
        <v>19</v>
      </c>
      <c r="AA2002" t="s">
        <v>976</v>
      </c>
    </row>
    <row r="2003" spans="1:27" x14ac:dyDescent="0.2">
      <c r="A2003" t="s">
        <v>1139</v>
      </c>
      <c r="B2003">
        <v>144068</v>
      </c>
      <c r="C2003">
        <v>18</v>
      </c>
      <c r="D2003" t="s">
        <v>1890</v>
      </c>
      <c r="E2003" t="s">
        <v>1891</v>
      </c>
      <c r="F2003" t="s">
        <v>76</v>
      </c>
      <c r="G2003" s="1">
        <v>45596</v>
      </c>
      <c r="H2003" s="1">
        <v>45705</v>
      </c>
      <c r="I2003">
        <v>19</v>
      </c>
      <c r="K2003" t="s">
        <v>952</v>
      </c>
      <c r="L2003" t="s">
        <v>54</v>
      </c>
      <c r="M2003" t="b">
        <v>0</v>
      </c>
      <c r="N2003">
        <v>19</v>
      </c>
      <c r="T2003">
        <v>19</v>
      </c>
      <c r="U2003" t="s">
        <v>1887</v>
      </c>
      <c r="X2003" t="s">
        <v>1914</v>
      </c>
      <c r="Y2003" t="b">
        <v>1</v>
      </c>
      <c r="AA2003" t="s">
        <v>952</v>
      </c>
    </row>
    <row r="2004" spans="1:27" x14ac:dyDescent="0.2">
      <c r="A2004" t="s">
        <v>1822</v>
      </c>
      <c r="B2004">
        <v>107244</v>
      </c>
      <c r="C2004">
        <v>18</v>
      </c>
      <c r="D2004" t="s">
        <v>1890</v>
      </c>
      <c r="E2004" t="s">
        <v>1891</v>
      </c>
      <c r="F2004" t="s">
        <v>76</v>
      </c>
      <c r="G2004" s="1">
        <v>44078</v>
      </c>
      <c r="I2004">
        <v>49</v>
      </c>
      <c r="K2004" t="s">
        <v>952</v>
      </c>
      <c r="L2004" t="s">
        <v>973</v>
      </c>
      <c r="M2004" t="b">
        <v>0</v>
      </c>
      <c r="O2004">
        <v>25</v>
      </c>
      <c r="T2004">
        <v>25</v>
      </c>
      <c r="U2004" t="s">
        <v>1887</v>
      </c>
      <c r="V2004" t="s">
        <v>3104</v>
      </c>
      <c r="W2004" t="s">
        <v>1889</v>
      </c>
      <c r="X2004" t="s">
        <v>1887</v>
      </c>
      <c r="Y2004" t="b">
        <v>1</v>
      </c>
      <c r="Z2004">
        <v>25</v>
      </c>
      <c r="AA2004" t="s">
        <v>976</v>
      </c>
    </row>
    <row r="2005" spans="1:27" x14ac:dyDescent="0.2">
      <c r="A2005" t="s">
        <v>1822</v>
      </c>
      <c r="B2005">
        <v>107244</v>
      </c>
      <c r="C2005">
        <v>18</v>
      </c>
      <c r="D2005" t="s">
        <v>1890</v>
      </c>
      <c r="E2005" t="s">
        <v>1891</v>
      </c>
      <c r="F2005" t="s">
        <v>76</v>
      </c>
      <c r="G2005" s="1">
        <v>44078</v>
      </c>
      <c r="I2005">
        <v>49</v>
      </c>
      <c r="K2005" t="s">
        <v>952</v>
      </c>
      <c r="L2005" t="s">
        <v>973</v>
      </c>
      <c r="M2005" t="b">
        <v>0</v>
      </c>
      <c r="O2005">
        <v>25</v>
      </c>
      <c r="T2005">
        <v>25</v>
      </c>
      <c r="U2005" t="s">
        <v>1887</v>
      </c>
      <c r="X2005" t="s">
        <v>1887</v>
      </c>
      <c r="Y2005" t="b">
        <v>1</v>
      </c>
      <c r="AA2005" t="s">
        <v>952</v>
      </c>
    </row>
    <row r="2006" spans="1:27" x14ac:dyDescent="0.2">
      <c r="A2006" t="s">
        <v>1822</v>
      </c>
      <c r="B2006">
        <v>107244</v>
      </c>
      <c r="C2006">
        <v>18</v>
      </c>
      <c r="D2006" t="s">
        <v>1890</v>
      </c>
      <c r="E2006" t="s">
        <v>1891</v>
      </c>
      <c r="F2006" t="s">
        <v>76</v>
      </c>
      <c r="G2006" s="1">
        <v>44078</v>
      </c>
      <c r="I2006">
        <v>49</v>
      </c>
      <c r="K2006" t="s">
        <v>952</v>
      </c>
      <c r="L2006" t="s">
        <v>973</v>
      </c>
      <c r="M2006" t="b">
        <v>0</v>
      </c>
      <c r="O2006">
        <v>25</v>
      </c>
      <c r="T2006">
        <v>25</v>
      </c>
      <c r="U2006" t="s">
        <v>1887</v>
      </c>
      <c r="X2006" t="s">
        <v>1906</v>
      </c>
      <c r="Y2006" t="b">
        <v>1</v>
      </c>
      <c r="AA2006" t="s">
        <v>952</v>
      </c>
    </row>
    <row r="2007" spans="1:27" x14ac:dyDescent="0.2">
      <c r="A2007" t="s">
        <v>734</v>
      </c>
      <c r="B2007">
        <v>108406</v>
      </c>
      <c r="C2007">
        <v>189</v>
      </c>
      <c r="D2007" t="s">
        <v>1890</v>
      </c>
      <c r="E2007" t="s">
        <v>1891</v>
      </c>
      <c r="F2007" t="s">
        <v>58</v>
      </c>
      <c r="G2007" s="1">
        <v>45279</v>
      </c>
      <c r="J2007">
        <v>206</v>
      </c>
      <c r="K2007" t="s">
        <v>53</v>
      </c>
      <c r="L2007" t="s">
        <v>54</v>
      </c>
      <c r="M2007" t="b">
        <v>0</v>
      </c>
      <c r="N2007">
        <v>200</v>
      </c>
      <c r="T2007">
        <v>200</v>
      </c>
      <c r="U2007" t="s">
        <v>1887</v>
      </c>
      <c r="V2007" t="s">
        <v>3105</v>
      </c>
      <c r="W2007" t="s">
        <v>2141</v>
      </c>
      <c r="X2007" t="s">
        <v>3106</v>
      </c>
      <c r="Y2007" t="b">
        <v>1</v>
      </c>
      <c r="Z2007">
        <v>200</v>
      </c>
      <c r="AA2007" t="s">
        <v>976</v>
      </c>
    </row>
    <row r="2008" spans="1:27" x14ac:dyDescent="0.2">
      <c r="A2008" t="s">
        <v>734</v>
      </c>
      <c r="B2008">
        <v>108406</v>
      </c>
      <c r="C2008">
        <v>189</v>
      </c>
      <c r="D2008" t="s">
        <v>1890</v>
      </c>
      <c r="E2008" t="s">
        <v>1891</v>
      </c>
      <c r="F2008" t="s">
        <v>58</v>
      </c>
      <c r="G2008" s="1">
        <v>45279</v>
      </c>
      <c r="J2008">
        <v>206</v>
      </c>
      <c r="K2008" t="s">
        <v>53</v>
      </c>
      <c r="L2008" t="s">
        <v>54</v>
      </c>
      <c r="M2008" t="b">
        <v>0</v>
      </c>
      <c r="N2008">
        <v>200</v>
      </c>
      <c r="T2008">
        <v>200</v>
      </c>
      <c r="U2008" t="s">
        <v>1887</v>
      </c>
      <c r="V2008" t="s">
        <v>3107</v>
      </c>
      <c r="W2008" t="s">
        <v>2141</v>
      </c>
      <c r="X2008" t="s">
        <v>3106</v>
      </c>
      <c r="Y2008" t="b">
        <v>1</v>
      </c>
      <c r="AA2008" t="s">
        <v>53</v>
      </c>
    </row>
    <row r="2009" spans="1:27" x14ac:dyDescent="0.2">
      <c r="A2009" t="s">
        <v>734</v>
      </c>
      <c r="B2009">
        <v>108406</v>
      </c>
      <c r="C2009">
        <v>189</v>
      </c>
      <c r="D2009" t="s">
        <v>1890</v>
      </c>
      <c r="E2009" t="s">
        <v>1891</v>
      </c>
      <c r="F2009" t="s">
        <v>58</v>
      </c>
      <c r="G2009" s="1">
        <v>45279</v>
      </c>
      <c r="J2009">
        <v>206</v>
      </c>
      <c r="K2009" t="s">
        <v>53</v>
      </c>
      <c r="L2009" t="s">
        <v>54</v>
      </c>
      <c r="M2009" t="b">
        <v>0</v>
      </c>
      <c r="N2009">
        <v>200</v>
      </c>
      <c r="T2009">
        <v>200</v>
      </c>
      <c r="U2009" t="s">
        <v>1887</v>
      </c>
      <c r="X2009" t="s">
        <v>3106</v>
      </c>
      <c r="Y2009" t="b">
        <v>1</v>
      </c>
      <c r="AA2009" t="s">
        <v>53</v>
      </c>
    </row>
    <row r="2010" spans="1:27" x14ac:dyDescent="0.2">
      <c r="A2010" t="s">
        <v>273</v>
      </c>
      <c r="B2010">
        <v>109205</v>
      </c>
      <c r="C2010">
        <v>345</v>
      </c>
      <c r="D2010" t="s">
        <v>1890</v>
      </c>
      <c r="E2010" t="s">
        <v>1891</v>
      </c>
      <c r="F2010" t="s">
        <v>58</v>
      </c>
      <c r="G2010" s="1">
        <v>45170</v>
      </c>
      <c r="H2010" s="1">
        <v>45838</v>
      </c>
      <c r="I2010">
        <v>271</v>
      </c>
      <c r="J2010">
        <v>318</v>
      </c>
      <c r="K2010" t="s">
        <v>53</v>
      </c>
      <c r="L2010" t="s">
        <v>54</v>
      </c>
      <c r="M2010" t="b">
        <v>0</v>
      </c>
      <c r="N2010">
        <v>429</v>
      </c>
      <c r="T2010">
        <v>429</v>
      </c>
      <c r="U2010" t="s">
        <v>1887</v>
      </c>
      <c r="V2010" t="s">
        <v>3108</v>
      </c>
      <c r="W2010" t="s">
        <v>1905</v>
      </c>
      <c r="X2010" t="s">
        <v>2061</v>
      </c>
      <c r="Y2010" t="b">
        <v>1</v>
      </c>
      <c r="Z2010">
        <v>429</v>
      </c>
      <c r="AA2010" t="s">
        <v>976</v>
      </c>
    </row>
    <row r="2011" spans="1:27" x14ac:dyDescent="0.2">
      <c r="A2011" t="s">
        <v>273</v>
      </c>
      <c r="B2011">
        <v>109205</v>
      </c>
      <c r="C2011">
        <v>345</v>
      </c>
      <c r="D2011" t="s">
        <v>1890</v>
      </c>
      <c r="E2011" t="s">
        <v>1891</v>
      </c>
      <c r="F2011" t="s">
        <v>58</v>
      </c>
      <c r="G2011" s="1">
        <v>45170</v>
      </c>
      <c r="H2011" s="1">
        <v>45838</v>
      </c>
      <c r="I2011">
        <v>271</v>
      </c>
      <c r="J2011">
        <v>318</v>
      </c>
      <c r="K2011" t="s">
        <v>53</v>
      </c>
      <c r="L2011" t="s">
        <v>54</v>
      </c>
      <c r="M2011" t="b">
        <v>0</v>
      </c>
      <c r="N2011">
        <v>429</v>
      </c>
      <c r="T2011">
        <v>429</v>
      </c>
      <c r="U2011" t="s">
        <v>1887</v>
      </c>
      <c r="X2011" t="s">
        <v>2061</v>
      </c>
      <c r="Y2011" t="b">
        <v>1</v>
      </c>
      <c r="AA2011" t="s">
        <v>53</v>
      </c>
    </row>
    <row r="2012" spans="1:27" x14ac:dyDescent="0.2">
      <c r="A2012" t="s">
        <v>170</v>
      </c>
      <c r="B2012">
        <v>462933</v>
      </c>
      <c r="C2012">
        <v>1659</v>
      </c>
      <c r="D2012" t="s">
        <v>1890</v>
      </c>
      <c r="E2012" t="s">
        <v>1891</v>
      </c>
      <c r="F2012" t="s">
        <v>55</v>
      </c>
      <c r="G2012" s="1">
        <v>45435</v>
      </c>
      <c r="H2012" s="1">
        <v>45945</v>
      </c>
      <c r="J2012">
        <v>1240</v>
      </c>
      <c r="K2012" t="s">
        <v>53</v>
      </c>
      <c r="L2012" t="s">
        <v>171</v>
      </c>
      <c r="M2012" t="b">
        <v>0</v>
      </c>
      <c r="Q2012">
        <v>5</v>
      </c>
      <c r="T2012">
        <v>5</v>
      </c>
      <c r="U2012" t="s">
        <v>1887</v>
      </c>
      <c r="V2012" t="s">
        <v>3109</v>
      </c>
      <c r="W2012" t="s">
        <v>1908</v>
      </c>
      <c r="X2012" t="s">
        <v>1919</v>
      </c>
      <c r="Y2012" t="b">
        <v>1</v>
      </c>
      <c r="Z2012">
        <v>5</v>
      </c>
      <c r="AA2012" t="s">
        <v>976</v>
      </c>
    </row>
    <row r="2013" spans="1:27" x14ac:dyDescent="0.2">
      <c r="A2013" t="s">
        <v>170</v>
      </c>
      <c r="B2013">
        <v>462933</v>
      </c>
      <c r="C2013">
        <v>1659</v>
      </c>
      <c r="D2013" t="s">
        <v>1890</v>
      </c>
      <c r="E2013" t="s">
        <v>1891</v>
      </c>
      <c r="F2013" t="s">
        <v>55</v>
      </c>
      <c r="G2013" s="1">
        <v>45435</v>
      </c>
      <c r="H2013" s="1">
        <v>45945</v>
      </c>
      <c r="J2013">
        <v>1240</v>
      </c>
      <c r="K2013" t="s">
        <v>53</v>
      </c>
      <c r="L2013" t="s">
        <v>171</v>
      </c>
      <c r="M2013" t="b">
        <v>0</v>
      </c>
      <c r="Q2013">
        <v>5</v>
      </c>
      <c r="T2013">
        <v>5</v>
      </c>
      <c r="U2013" t="s">
        <v>1887</v>
      </c>
      <c r="X2013" t="s">
        <v>1909</v>
      </c>
      <c r="Y2013" t="b">
        <v>1</v>
      </c>
      <c r="AA2013" t="s">
        <v>53</v>
      </c>
    </row>
    <row r="2014" spans="1:27" x14ac:dyDescent="0.2">
      <c r="A2014" t="s">
        <v>170</v>
      </c>
      <c r="B2014">
        <v>462933</v>
      </c>
      <c r="C2014">
        <v>1659</v>
      </c>
      <c r="D2014" t="s">
        <v>1890</v>
      </c>
      <c r="E2014" t="s">
        <v>1891</v>
      </c>
      <c r="F2014" t="s">
        <v>55</v>
      </c>
      <c r="G2014" s="1">
        <v>45435</v>
      </c>
      <c r="H2014" s="1">
        <v>45945</v>
      </c>
      <c r="J2014">
        <v>1240</v>
      </c>
      <c r="K2014" t="s">
        <v>53</v>
      </c>
      <c r="L2014" t="s">
        <v>171</v>
      </c>
      <c r="M2014" t="b">
        <v>0</v>
      </c>
      <c r="Q2014">
        <v>5</v>
      </c>
      <c r="T2014">
        <v>5</v>
      </c>
      <c r="U2014" t="s">
        <v>1887</v>
      </c>
      <c r="X2014" t="s">
        <v>3106</v>
      </c>
      <c r="Y2014" t="b">
        <v>1</v>
      </c>
      <c r="AA2014" t="s">
        <v>53</v>
      </c>
    </row>
    <row r="2015" spans="1:27" x14ac:dyDescent="0.2">
      <c r="A2015" t="s">
        <v>1295</v>
      </c>
      <c r="B2015">
        <v>115879</v>
      </c>
      <c r="C2015">
        <v>18</v>
      </c>
      <c r="D2015" t="s">
        <v>1890</v>
      </c>
      <c r="E2015" t="s">
        <v>1891</v>
      </c>
      <c r="F2015" t="s">
        <v>76</v>
      </c>
      <c r="G2015" s="1">
        <v>45273</v>
      </c>
      <c r="I2015">
        <v>22</v>
      </c>
      <c r="K2015" t="s">
        <v>952</v>
      </c>
      <c r="L2015" t="s">
        <v>54</v>
      </c>
      <c r="M2015" t="b">
        <v>0</v>
      </c>
      <c r="N2015">
        <v>24</v>
      </c>
      <c r="T2015">
        <v>24</v>
      </c>
      <c r="U2015" t="s">
        <v>1887</v>
      </c>
      <c r="V2015" t="s">
        <v>3110</v>
      </c>
      <c r="W2015" t="s">
        <v>2272</v>
      </c>
      <c r="X2015" t="s">
        <v>2032</v>
      </c>
      <c r="Y2015" t="b">
        <v>1</v>
      </c>
      <c r="Z2015">
        <v>22</v>
      </c>
      <c r="AA2015" t="s">
        <v>976</v>
      </c>
    </row>
    <row r="2016" spans="1:27" x14ac:dyDescent="0.2">
      <c r="A2016" t="s">
        <v>1295</v>
      </c>
      <c r="B2016">
        <v>115879</v>
      </c>
      <c r="C2016">
        <v>18</v>
      </c>
      <c r="D2016" t="s">
        <v>1890</v>
      </c>
      <c r="E2016" t="s">
        <v>1891</v>
      </c>
      <c r="F2016" t="s">
        <v>76</v>
      </c>
      <c r="G2016" s="1">
        <v>45273</v>
      </c>
      <c r="I2016">
        <v>22</v>
      </c>
      <c r="K2016" t="s">
        <v>952</v>
      </c>
      <c r="L2016" t="s">
        <v>54</v>
      </c>
      <c r="M2016" t="b">
        <v>0</v>
      </c>
      <c r="N2016">
        <v>24</v>
      </c>
      <c r="T2016">
        <v>24</v>
      </c>
      <c r="U2016" t="s">
        <v>1887</v>
      </c>
      <c r="V2016" t="s">
        <v>3111</v>
      </c>
      <c r="W2016" t="s">
        <v>2272</v>
      </c>
      <c r="X2016" t="s">
        <v>2032</v>
      </c>
      <c r="Y2016" t="b">
        <v>1</v>
      </c>
      <c r="Z2016">
        <v>2</v>
      </c>
      <c r="AA2016" t="s">
        <v>976</v>
      </c>
    </row>
    <row r="2017" spans="1:27" x14ac:dyDescent="0.2">
      <c r="A2017" t="s">
        <v>1295</v>
      </c>
      <c r="B2017">
        <v>115879</v>
      </c>
      <c r="C2017">
        <v>18</v>
      </c>
      <c r="D2017" t="s">
        <v>1890</v>
      </c>
      <c r="E2017" t="s">
        <v>1891</v>
      </c>
      <c r="F2017" t="s">
        <v>76</v>
      </c>
      <c r="G2017" s="1">
        <v>45273</v>
      </c>
      <c r="I2017">
        <v>22</v>
      </c>
      <c r="K2017" t="s">
        <v>952</v>
      </c>
      <c r="L2017" t="s">
        <v>54</v>
      </c>
      <c r="M2017" t="b">
        <v>0</v>
      </c>
      <c r="N2017">
        <v>24</v>
      </c>
      <c r="T2017">
        <v>24</v>
      </c>
      <c r="U2017" t="s">
        <v>1887</v>
      </c>
      <c r="X2017" t="s">
        <v>2032</v>
      </c>
      <c r="Y2017" t="b">
        <v>1</v>
      </c>
      <c r="AA2017" t="s">
        <v>952</v>
      </c>
    </row>
    <row r="2018" spans="1:27" x14ac:dyDescent="0.2">
      <c r="A2018" t="s">
        <v>285</v>
      </c>
      <c r="B2018">
        <v>109007</v>
      </c>
      <c r="C2018">
        <v>217</v>
      </c>
      <c r="D2018" t="s">
        <v>1890</v>
      </c>
      <c r="E2018" t="s">
        <v>1891</v>
      </c>
      <c r="F2018" t="s">
        <v>58</v>
      </c>
      <c r="G2018" s="1">
        <v>45838</v>
      </c>
      <c r="I2018">
        <v>17</v>
      </c>
      <c r="J2018">
        <v>62</v>
      </c>
      <c r="K2018" t="s">
        <v>53</v>
      </c>
      <c r="L2018" t="s">
        <v>68</v>
      </c>
      <c r="M2018" t="b">
        <v>0</v>
      </c>
      <c r="P2018">
        <v>80</v>
      </c>
      <c r="T2018">
        <v>80</v>
      </c>
      <c r="U2018" t="s">
        <v>1887</v>
      </c>
      <c r="V2018" t="s">
        <v>3112</v>
      </c>
      <c r="W2018" t="s">
        <v>1887</v>
      </c>
      <c r="X2018" t="s">
        <v>1987</v>
      </c>
      <c r="Y2018" t="b">
        <v>1</v>
      </c>
      <c r="Z2018">
        <v>60</v>
      </c>
      <c r="AA2018" t="s">
        <v>976</v>
      </c>
    </row>
    <row r="2019" spans="1:27" x14ac:dyDescent="0.2">
      <c r="A2019" t="s">
        <v>285</v>
      </c>
      <c r="B2019">
        <v>109007</v>
      </c>
      <c r="C2019">
        <v>217</v>
      </c>
      <c r="D2019" t="s">
        <v>1890</v>
      </c>
      <c r="E2019" t="s">
        <v>1891</v>
      </c>
      <c r="F2019" t="s">
        <v>58</v>
      </c>
      <c r="G2019" s="1">
        <v>45838</v>
      </c>
      <c r="I2019">
        <v>17</v>
      </c>
      <c r="J2019">
        <v>62</v>
      </c>
      <c r="K2019" t="s">
        <v>53</v>
      </c>
      <c r="L2019" t="s">
        <v>68</v>
      </c>
      <c r="M2019" t="b">
        <v>0</v>
      </c>
      <c r="P2019">
        <v>80</v>
      </c>
      <c r="T2019">
        <v>80</v>
      </c>
      <c r="U2019" t="s">
        <v>1887</v>
      </c>
      <c r="V2019" t="s">
        <v>3113</v>
      </c>
      <c r="W2019" t="s">
        <v>1887</v>
      </c>
      <c r="X2019" t="s">
        <v>1987</v>
      </c>
      <c r="Y2019" t="b">
        <v>1</v>
      </c>
      <c r="Z2019">
        <v>20</v>
      </c>
      <c r="AA2019" t="s">
        <v>976</v>
      </c>
    </row>
    <row r="2020" spans="1:27" x14ac:dyDescent="0.2">
      <c r="A2020" t="s">
        <v>285</v>
      </c>
      <c r="B2020">
        <v>109007</v>
      </c>
      <c r="C2020">
        <v>217</v>
      </c>
      <c r="D2020" t="s">
        <v>1890</v>
      </c>
      <c r="E2020" t="s">
        <v>1891</v>
      </c>
      <c r="F2020" t="s">
        <v>58</v>
      </c>
      <c r="G2020" s="1">
        <v>45838</v>
      </c>
      <c r="I2020">
        <v>17</v>
      </c>
      <c r="J2020">
        <v>62</v>
      </c>
      <c r="K2020" t="s">
        <v>53</v>
      </c>
      <c r="L2020" t="s">
        <v>68</v>
      </c>
      <c r="M2020" t="b">
        <v>0</v>
      </c>
      <c r="P2020">
        <v>80</v>
      </c>
      <c r="T2020">
        <v>80</v>
      </c>
      <c r="U2020" t="s">
        <v>1887</v>
      </c>
      <c r="X2020" t="s">
        <v>1987</v>
      </c>
      <c r="Y2020" t="b">
        <v>1</v>
      </c>
      <c r="AA2020" t="s">
        <v>53</v>
      </c>
    </row>
    <row r="2021" spans="1:27" x14ac:dyDescent="0.2">
      <c r="A2021" t="s">
        <v>467</v>
      </c>
      <c r="B2021">
        <v>157301</v>
      </c>
      <c r="C2021">
        <v>12</v>
      </c>
      <c r="D2021" t="s">
        <v>1890</v>
      </c>
      <c r="E2021" t="s">
        <v>1891</v>
      </c>
      <c r="F2021" t="s">
        <v>76</v>
      </c>
      <c r="G2021" s="1">
        <v>45273</v>
      </c>
      <c r="J2021">
        <v>15</v>
      </c>
      <c r="K2021" t="s">
        <v>53</v>
      </c>
      <c r="L2021" t="s">
        <v>54</v>
      </c>
      <c r="M2021" t="b">
        <v>0</v>
      </c>
      <c r="N2021">
        <v>15</v>
      </c>
      <c r="T2021">
        <v>15</v>
      </c>
      <c r="U2021" t="s">
        <v>1887</v>
      </c>
      <c r="V2021" t="s">
        <v>3114</v>
      </c>
      <c r="W2021" t="s">
        <v>2306</v>
      </c>
      <c r="X2021" t="s">
        <v>2308</v>
      </c>
      <c r="Y2021" t="b">
        <v>1</v>
      </c>
      <c r="Z2021">
        <v>15</v>
      </c>
      <c r="AA2021" t="s">
        <v>976</v>
      </c>
    </row>
    <row r="2022" spans="1:27" x14ac:dyDescent="0.2">
      <c r="A2022" t="s">
        <v>467</v>
      </c>
      <c r="B2022">
        <v>157301</v>
      </c>
      <c r="C2022">
        <v>12</v>
      </c>
      <c r="D2022" t="s">
        <v>1890</v>
      </c>
      <c r="E2022" t="s">
        <v>1891</v>
      </c>
      <c r="F2022" t="s">
        <v>76</v>
      </c>
      <c r="G2022" s="1">
        <v>45273</v>
      </c>
      <c r="J2022">
        <v>15</v>
      </c>
      <c r="K2022" t="s">
        <v>53</v>
      </c>
      <c r="L2022" t="s">
        <v>54</v>
      </c>
      <c r="M2022" t="b">
        <v>0</v>
      </c>
      <c r="N2022">
        <v>15</v>
      </c>
      <c r="T2022">
        <v>15</v>
      </c>
      <c r="U2022" t="s">
        <v>1887</v>
      </c>
      <c r="X2022" t="s">
        <v>2308</v>
      </c>
      <c r="Y2022" t="b">
        <v>1</v>
      </c>
      <c r="AA2022" t="s">
        <v>53</v>
      </c>
    </row>
    <row r="2023" spans="1:27" x14ac:dyDescent="0.2">
      <c r="A2023" t="s">
        <v>1354</v>
      </c>
      <c r="B2023">
        <v>540651</v>
      </c>
      <c r="D2023" t="s">
        <v>1890</v>
      </c>
      <c r="E2023" t="s">
        <v>1891</v>
      </c>
      <c r="G2023" s="1">
        <v>45422</v>
      </c>
      <c r="I2023">
        <v>8</v>
      </c>
      <c r="K2023" t="s">
        <v>952</v>
      </c>
      <c r="L2023" t="s">
        <v>54</v>
      </c>
      <c r="M2023" t="b">
        <v>0</v>
      </c>
      <c r="N2023">
        <v>8</v>
      </c>
      <c r="T2023">
        <v>8</v>
      </c>
      <c r="U2023" t="s">
        <v>1887</v>
      </c>
      <c r="V2023" t="s">
        <v>3115</v>
      </c>
      <c r="W2023" t="s">
        <v>2462</v>
      </c>
      <c r="X2023" t="s">
        <v>1954</v>
      </c>
      <c r="Y2023" t="b">
        <v>1</v>
      </c>
      <c r="Z2023">
        <v>8</v>
      </c>
      <c r="AA2023" t="s">
        <v>976</v>
      </c>
    </row>
    <row r="2024" spans="1:27" x14ac:dyDescent="0.2">
      <c r="A2024" t="s">
        <v>1354</v>
      </c>
      <c r="B2024">
        <v>540651</v>
      </c>
      <c r="D2024" t="s">
        <v>1890</v>
      </c>
      <c r="E2024" t="s">
        <v>1891</v>
      </c>
      <c r="G2024" s="1">
        <v>45422</v>
      </c>
      <c r="I2024">
        <v>8</v>
      </c>
      <c r="K2024" t="s">
        <v>952</v>
      </c>
      <c r="L2024" t="s">
        <v>54</v>
      </c>
      <c r="M2024" t="b">
        <v>0</v>
      </c>
      <c r="N2024">
        <v>8</v>
      </c>
      <c r="T2024">
        <v>8</v>
      </c>
      <c r="U2024" t="s">
        <v>1887</v>
      </c>
      <c r="X2024" t="s">
        <v>1954</v>
      </c>
      <c r="Y2024" t="b">
        <v>1</v>
      </c>
      <c r="AA2024" t="s">
        <v>952</v>
      </c>
    </row>
    <row r="2025" spans="1:27" x14ac:dyDescent="0.2">
      <c r="A2025" t="s">
        <v>705</v>
      </c>
      <c r="B2025">
        <v>126706</v>
      </c>
      <c r="C2025">
        <v>54</v>
      </c>
      <c r="D2025" t="s">
        <v>1890</v>
      </c>
      <c r="E2025" t="s">
        <v>1891</v>
      </c>
      <c r="F2025" t="s">
        <v>71</v>
      </c>
      <c r="G2025" s="1">
        <v>45450</v>
      </c>
      <c r="J2025">
        <v>36</v>
      </c>
      <c r="K2025" t="s">
        <v>53</v>
      </c>
      <c r="L2025" t="s">
        <v>54</v>
      </c>
      <c r="M2025" t="b">
        <v>0</v>
      </c>
      <c r="N2025">
        <v>35</v>
      </c>
      <c r="T2025">
        <v>35</v>
      </c>
      <c r="U2025" t="s">
        <v>1887</v>
      </c>
      <c r="V2025" t="s">
        <v>3116</v>
      </c>
      <c r="W2025" t="s">
        <v>2025</v>
      </c>
      <c r="X2025" t="s">
        <v>2026</v>
      </c>
      <c r="Y2025" t="b">
        <v>1</v>
      </c>
      <c r="Z2025">
        <v>35</v>
      </c>
      <c r="AA2025" t="s">
        <v>976</v>
      </c>
    </row>
    <row r="2026" spans="1:27" x14ac:dyDescent="0.2">
      <c r="A2026" t="s">
        <v>705</v>
      </c>
      <c r="B2026">
        <v>126706</v>
      </c>
      <c r="C2026">
        <v>54</v>
      </c>
      <c r="D2026" t="s">
        <v>1890</v>
      </c>
      <c r="E2026" t="s">
        <v>1891</v>
      </c>
      <c r="F2026" t="s">
        <v>71</v>
      </c>
      <c r="G2026" s="1">
        <v>45450</v>
      </c>
      <c r="J2026">
        <v>36</v>
      </c>
      <c r="K2026" t="s">
        <v>53</v>
      </c>
      <c r="L2026" t="s">
        <v>54</v>
      </c>
      <c r="M2026" t="b">
        <v>0</v>
      </c>
      <c r="N2026">
        <v>35</v>
      </c>
      <c r="T2026">
        <v>35</v>
      </c>
      <c r="U2026" t="s">
        <v>1887</v>
      </c>
      <c r="X2026" t="s">
        <v>2026</v>
      </c>
      <c r="Y2026" t="b">
        <v>1</v>
      </c>
      <c r="AA2026" t="s">
        <v>53</v>
      </c>
    </row>
    <row r="2027" spans="1:27" x14ac:dyDescent="0.2">
      <c r="A2027" t="s">
        <v>1657</v>
      </c>
      <c r="B2027">
        <v>137634</v>
      </c>
      <c r="C2027">
        <v>17</v>
      </c>
      <c r="D2027" t="s">
        <v>1890</v>
      </c>
      <c r="E2027" t="s">
        <v>1891</v>
      </c>
      <c r="F2027" t="s">
        <v>76</v>
      </c>
      <c r="G2027" s="1">
        <v>45280</v>
      </c>
      <c r="I2027">
        <v>17</v>
      </c>
      <c r="K2027" t="s">
        <v>952</v>
      </c>
      <c r="L2027" t="s">
        <v>54</v>
      </c>
      <c r="M2027" t="b">
        <v>0</v>
      </c>
      <c r="N2027">
        <v>17</v>
      </c>
      <c r="T2027">
        <v>17</v>
      </c>
      <c r="U2027" t="s">
        <v>1887</v>
      </c>
      <c r="V2027" t="s">
        <v>3117</v>
      </c>
      <c r="W2027" t="s">
        <v>2967</v>
      </c>
      <c r="X2027" t="s">
        <v>1938</v>
      </c>
      <c r="Y2027" t="b">
        <v>1</v>
      </c>
      <c r="Z2027">
        <v>17</v>
      </c>
      <c r="AA2027" t="s">
        <v>976</v>
      </c>
    </row>
    <row r="2028" spans="1:27" x14ac:dyDescent="0.2">
      <c r="A2028" t="s">
        <v>1657</v>
      </c>
      <c r="B2028">
        <v>137634</v>
      </c>
      <c r="C2028">
        <v>17</v>
      </c>
      <c r="D2028" t="s">
        <v>1890</v>
      </c>
      <c r="E2028" t="s">
        <v>1891</v>
      </c>
      <c r="F2028" t="s">
        <v>76</v>
      </c>
      <c r="G2028" s="1">
        <v>45280</v>
      </c>
      <c r="I2028">
        <v>17</v>
      </c>
      <c r="K2028" t="s">
        <v>952</v>
      </c>
      <c r="L2028" t="s">
        <v>54</v>
      </c>
      <c r="M2028" t="b">
        <v>0</v>
      </c>
      <c r="N2028">
        <v>17</v>
      </c>
      <c r="T2028">
        <v>17</v>
      </c>
      <c r="U2028" t="s">
        <v>1887</v>
      </c>
      <c r="X2028" t="s">
        <v>1938</v>
      </c>
      <c r="Y2028" t="b">
        <v>1</v>
      </c>
      <c r="AA2028" t="s">
        <v>952</v>
      </c>
    </row>
    <row r="2029" spans="1:27" x14ac:dyDescent="0.2">
      <c r="A2029" t="s">
        <v>654</v>
      </c>
      <c r="B2029">
        <v>157396</v>
      </c>
      <c r="C2029">
        <v>83</v>
      </c>
      <c r="D2029" t="s">
        <v>1890</v>
      </c>
      <c r="E2029" t="s">
        <v>1891</v>
      </c>
      <c r="F2029" t="s">
        <v>71</v>
      </c>
      <c r="G2029" s="1">
        <v>45821</v>
      </c>
      <c r="H2029" s="1">
        <v>45923</v>
      </c>
      <c r="J2029">
        <v>41</v>
      </c>
      <c r="K2029" t="s">
        <v>53</v>
      </c>
      <c r="L2029" t="s">
        <v>68</v>
      </c>
      <c r="M2029" t="b">
        <v>0</v>
      </c>
      <c r="P2029">
        <v>40</v>
      </c>
      <c r="T2029">
        <v>40</v>
      </c>
      <c r="U2029" t="s">
        <v>1887</v>
      </c>
      <c r="V2029" t="s">
        <v>3118</v>
      </c>
      <c r="W2029" t="s">
        <v>1887</v>
      </c>
      <c r="X2029" t="s">
        <v>2107</v>
      </c>
      <c r="Y2029" t="b">
        <v>1</v>
      </c>
      <c r="Z2029">
        <v>40</v>
      </c>
      <c r="AA2029" t="s">
        <v>976</v>
      </c>
    </row>
    <row r="2030" spans="1:27" x14ac:dyDescent="0.2">
      <c r="A2030" t="s">
        <v>654</v>
      </c>
      <c r="B2030">
        <v>157396</v>
      </c>
      <c r="C2030">
        <v>83</v>
      </c>
      <c r="D2030" t="s">
        <v>1890</v>
      </c>
      <c r="E2030" t="s">
        <v>1891</v>
      </c>
      <c r="F2030" t="s">
        <v>71</v>
      </c>
      <c r="G2030" s="1">
        <v>45821</v>
      </c>
      <c r="H2030" s="1">
        <v>45923</v>
      </c>
      <c r="J2030">
        <v>41</v>
      </c>
      <c r="K2030" t="s">
        <v>53</v>
      </c>
      <c r="L2030" t="s">
        <v>68</v>
      </c>
      <c r="M2030" t="b">
        <v>0</v>
      </c>
      <c r="P2030">
        <v>40</v>
      </c>
      <c r="T2030">
        <v>40</v>
      </c>
      <c r="U2030" t="s">
        <v>1887</v>
      </c>
      <c r="X2030" t="s">
        <v>2107</v>
      </c>
      <c r="Y2030" t="b">
        <v>1</v>
      </c>
      <c r="AA2030" t="s">
        <v>53</v>
      </c>
    </row>
    <row r="2031" spans="1:27" x14ac:dyDescent="0.2">
      <c r="A2031" t="s">
        <v>1751</v>
      </c>
      <c r="B2031">
        <v>110960</v>
      </c>
      <c r="C2031">
        <v>75</v>
      </c>
      <c r="D2031" t="s">
        <v>1890</v>
      </c>
      <c r="E2031" t="s">
        <v>1891</v>
      </c>
      <c r="F2031" t="s">
        <v>71</v>
      </c>
      <c r="G2031" s="1">
        <v>45281</v>
      </c>
      <c r="I2031">
        <v>41</v>
      </c>
      <c r="J2031">
        <v>44</v>
      </c>
      <c r="K2031" t="s">
        <v>53</v>
      </c>
      <c r="L2031" t="s">
        <v>973</v>
      </c>
      <c r="M2031" t="b">
        <v>0</v>
      </c>
      <c r="O2031">
        <v>40</v>
      </c>
      <c r="T2031">
        <v>40</v>
      </c>
      <c r="U2031" t="s">
        <v>1887</v>
      </c>
      <c r="V2031" t="s">
        <v>3119</v>
      </c>
      <c r="W2031" t="s">
        <v>1902</v>
      </c>
      <c r="X2031" t="s">
        <v>1903</v>
      </c>
      <c r="Y2031" t="b">
        <v>1</v>
      </c>
      <c r="Z2031">
        <v>40</v>
      </c>
      <c r="AA2031" t="s">
        <v>976</v>
      </c>
    </row>
    <row r="2032" spans="1:27" x14ac:dyDescent="0.2">
      <c r="A2032" t="s">
        <v>1751</v>
      </c>
      <c r="B2032">
        <v>110960</v>
      </c>
      <c r="C2032">
        <v>75</v>
      </c>
      <c r="D2032" t="s">
        <v>1890</v>
      </c>
      <c r="E2032" t="s">
        <v>1891</v>
      </c>
      <c r="F2032" t="s">
        <v>71</v>
      </c>
      <c r="G2032" s="1">
        <v>45281</v>
      </c>
      <c r="I2032">
        <v>41</v>
      </c>
      <c r="J2032">
        <v>44</v>
      </c>
      <c r="K2032" t="s">
        <v>53</v>
      </c>
      <c r="L2032" t="s">
        <v>973</v>
      </c>
      <c r="M2032" t="b">
        <v>0</v>
      </c>
      <c r="O2032">
        <v>40</v>
      </c>
      <c r="T2032">
        <v>40</v>
      </c>
      <c r="U2032" t="s">
        <v>1887</v>
      </c>
      <c r="X2032" t="s">
        <v>1903</v>
      </c>
      <c r="Y2032" t="b">
        <v>1</v>
      </c>
      <c r="AA2032" t="s">
        <v>952</v>
      </c>
    </row>
    <row r="2033" spans="1:27" x14ac:dyDescent="0.2">
      <c r="A2033" t="s">
        <v>1751</v>
      </c>
      <c r="B2033">
        <v>110960</v>
      </c>
      <c r="C2033">
        <v>75</v>
      </c>
      <c r="D2033" t="s">
        <v>1890</v>
      </c>
      <c r="E2033" t="s">
        <v>1891</v>
      </c>
      <c r="F2033" t="s">
        <v>71</v>
      </c>
      <c r="G2033" s="1">
        <v>45281</v>
      </c>
      <c r="I2033">
        <v>41</v>
      </c>
      <c r="J2033">
        <v>44</v>
      </c>
      <c r="K2033" t="s">
        <v>53</v>
      </c>
      <c r="L2033" t="s">
        <v>973</v>
      </c>
      <c r="M2033" t="b">
        <v>0</v>
      </c>
      <c r="O2033">
        <v>40</v>
      </c>
      <c r="T2033">
        <v>40</v>
      </c>
      <c r="U2033" t="s">
        <v>1887</v>
      </c>
      <c r="X2033" t="s">
        <v>2308</v>
      </c>
      <c r="Y2033" t="b">
        <v>1</v>
      </c>
      <c r="AA2033" t="s">
        <v>53</v>
      </c>
    </row>
    <row r="2034" spans="1:27" x14ac:dyDescent="0.2">
      <c r="A2034" t="s">
        <v>1442</v>
      </c>
      <c r="B2034">
        <v>466636</v>
      </c>
      <c r="C2034">
        <v>1</v>
      </c>
      <c r="D2034" t="s">
        <v>1890</v>
      </c>
      <c r="E2034" t="s">
        <v>1891</v>
      </c>
      <c r="F2034" t="s">
        <v>76</v>
      </c>
      <c r="G2034" s="1">
        <v>44173</v>
      </c>
      <c r="I2034">
        <v>2</v>
      </c>
      <c r="K2034" t="s">
        <v>952</v>
      </c>
      <c r="L2034" t="s">
        <v>973</v>
      </c>
      <c r="M2034" t="b">
        <v>0</v>
      </c>
      <c r="O2034">
        <v>2</v>
      </c>
      <c r="T2034">
        <v>2</v>
      </c>
      <c r="U2034" t="s">
        <v>1887</v>
      </c>
      <c r="V2034" t="s">
        <v>3120</v>
      </c>
      <c r="W2034" t="s">
        <v>1997</v>
      </c>
      <c r="X2034" t="s">
        <v>1937</v>
      </c>
      <c r="Y2034" t="b">
        <v>1</v>
      </c>
      <c r="Z2034">
        <v>2</v>
      </c>
      <c r="AA2034" t="s">
        <v>976</v>
      </c>
    </row>
    <row r="2035" spans="1:27" x14ac:dyDescent="0.2">
      <c r="A2035" t="s">
        <v>1442</v>
      </c>
      <c r="B2035">
        <v>466636</v>
      </c>
      <c r="C2035">
        <v>1</v>
      </c>
      <c r="D2035" t="s">
        <v>1890</v>
      </c>
      <c r="E2035" t="s">
        <v>1891</v>
      </c>
      <c r="F2035" t="s">
        <v>76</v>
      </c>
      <c r="G2035" s="1">
        <v>44173</v>
      </c>
      <c r="I2035">
        <v>2</v>
      </c>
      <c r="K2035" t="s">
        <v>952</v>
      </c>
      <c r="L2035" t="s">
        <v>973</v>
      </c>
      <c r="M2035" t="b">
        <v>0</v>
      </c>
      <c r="O2035">
        <v>2</v>
      </c>
      <c r="T2035">
        <v>2</v>
      </c>
      <c r="U2035" t="s">
        <v>1887</v>
      </c>
      <c r="X2035" t="s">
        <v>1937</v>
      </c>
      <c r="Y2035" t="b">
        <v>1</v>
      </c>
      <c r="AA2035" t="s">
        <v>952</v>
      </c>
    </row>
    <row r="2036" spans="1:27" x14ac:dyDescent="0.2">
      <c r="A2036" t="s">
        <v>1496</v>
      </c>
      <c r="B2036">
        <v>411279</v>
      </c>
      <c r="C2036">
        <v>10</v>
      </c>
      <c r="D2036" t="s">
        <v>1890</v>
      </c>
      <c r="E2036" t="s">
        <v>1891</v>
      </c>
      <c r="F2036" t="s">
        <v>76</v>
      </c>
      <c r="G2036" s="1">
        <v>44098</v>
      </c>
      <c r="I2036">
        <v>5</v>
      </c>
      <c r="K2036" t="s">
        <v>952</v>
      </c>
      <c r="L2036" t="s">
        <v>963</v>
      </c>
      <c r="M2036" t="b">
        <v>0</v>
      </c>
      <c r="S2036">
        <v>2</v>
      </c>
      <c r="T2036">
        <v>2</v>
      </c>
      <c r="U2036" t="s">
        <v>1887</v>
      </c>
      <c r="V2036" t="s">
        <v>3121</v>
      </c>
      <c r="W2036" t="s">
        <v>1889</v>
      </c>
      <c r="X2036" t="s">
        <v>1913</v>
      </c>
      <c r="Y2036" t="b">
        <v>1</v>
      </c>
      <c r="Z2036">
        <v>1</v>
      </c>
      <c r="AA2036" t="s">
        <v>976</v>
      </c>
    </row>
    <row r="2037" spans="1:27" x14ac:dyDescent="0.2">
      <c r="A2037" t="s">
        <v>1496</v>
      </c>
      <c r="B2037">
        <v>411279</v>
      </c>
      <c r="C2037">
        <v>10</v>
      </c>
      <c r="D2037" t="s">
        <v>1890</v>
      </c>
      <c r="E2037" t="s">
        <v>1891</v>
      </c>
      <c r="F2037" t="s">
        <v>76</v>
      </c>
      <c r="G2037" s="1">
        <v>44098</v>
      </c>
      <c r="I2037">
        <v>5</v>
      </c>
      <c r="K2037" t="s">
        <v>952</v>
      </c>
      <c r="L2037" t="s">
        <v>963</v>
      </c>
      <c r="M2037" t="b">
        <v>0</v>
      </c>
      <c r="S2037">
        <v>2</v>
      </c>
      <c r="T2037">
        <v>2</v>
      </c>
      <c r="U2037" t="s">
        <v>1887</v>
      </c>
      <c r="V2037" t="s">
        <v>3122</v>
      </c>
      <c r="W2037" t="s">
        <v>1889</v>
      </c>
      <c r="X2037" t="s">
        <v>1913</v>
      </c>
      <c r="Y2037" t="b">
        <v>1</v>
      </c>
      <c r="Z2037">
        <v>1</v>
      </c>
      <c r="AA2037" t="s">
        <v>976</v>
      </c>
    </row>
    <row r="2038" spans="1:27" x14ac:dyDescent="0.2">
      <c r="A2038" t="s">
        <v>1496</v>
      </c>
      <c r="B2038">
        <v>411279</v>
      </c>
      <c r="C2038">
        <v>10</v>
      </c>
      <c r="D2038" t="s">
        <v>1890</v>
      </c>
      <c r="E2038" t="s">
        <v>1891</v>
      </c>
      <c r="F2038" t="s">
        <v>76</v>
      </c>
      <c r="G2038" s="1">
        <v>44098</v>
      </c>
      <c r="I2038">
        <v>5</v>
      </c>
      <c r="K2038" t="s">
        <v>952</v>
      </c>
      <c r="L2038" t="s">
        <v>963</v>
      </c>
      <c r="M2038" t="b">
        <v>0</v>
      </c>
      <c r="S2038">
        <v>2</v>
      </c>
      <c r="T2038">
        <v>2</v>
      </c>
      <c r="U2038" t="s">
        <v>1887</v>
      </c>
      <c r="X2038" t="s">
        <v>1913</v>
      </c>
      <c r="Y2038" t="b">
        <v>1</v>
      </c>
      <c r="AA2038" t="s">
        <v>952</v>
      </c>
    </row>
    <row r="2039" spans="1:27" x14ac:dyDescent="0.2">
      <c r="A2039" t="s">
        <v>480</v>
      </c>
      <c r="B2039">
        <v>115904</v>
      </c>
      <c r="C2039">
        <v>22</v>
      </c>
      <c r="D2039" t="s">
        <v>1890</v>
      </c>
      <c r="E2039" t="s">
        <v>1891</v>
      </c>
      <c r="F2039" t="s">
        <v>76</v>
      </c>
      <c r="G2039" s="1">
        <v>45745</v>
      </c>
      <c r="H2039" s="1">
        <v>45922</v>
      </c>
      <c r="J2039">
        <v>10</v>
      </c>
      <c r="K2039" t="s">
        <v>53</v>
      </c>
      <c r="L2039" t="s">
        <v>68</v>
      </c>
      <c r="M2039" t="b">
        <v>0</v>
      </c>
      <c r="P2039">
        <v>10</v>
      </c>
      <c r="T2039">
        <v>10</v>
      </c>
      <c r="U2039" t="s">
        <v>1887</v>
      </c>
      <c r="V2039" t="s">
        <v>3123</v>
      </c>
      <c r="W2039" t="s">
        <v>1928</v>
      </c>
      <c r="X2039" t="s">
        <v>1898</v>
      </c>
      <c r="Y2039" t="b">
        <v>1</v>
      </c>
      <c r="Z2039">
        <v>10</v>
      </c>
      <c r="AA2039" t="s">
        <v>976</v>
      </c>
    </row>
    <row r="2040" spans="1:27" x14ac:dyDescent="0.2">
      <c r="A2040" t="s">
        <v>480</v>
      </c>
      <c r="B2040">
        <v>115904</v>
      </c>
      <c r="C2040">
        <v>22</v>
      </c>
      <c r="D2040" t="s">
        <v>1890</v>
      </c>
      <c r="E2040" t="s">
        <v>1891</v>
      </c>
      <c r="F2040" t="s">
        <v>76</v>
      </c>
      <c r="G2040" s="1">
        <v>45745</v>
      </c>
      <c r="H2040" s="1">
        <v>45922</v>
      </c>
      <c r="J2040">
        <v>10</v>
      </c>
      <c r="K2040" t="s">
        <v>53</v>
      </c>
      <c r="L2040" t="s">
        <v>68</v>
      </c>
      <c r="M2040" t="b">
        <v>0</v>
      </c>
      <c r="P2040">
        <v>10</v>
      </c>
      <c r="T2040">
        <v>10</v>
      </c>
      <c r="U2040" t="s">
        <v>1887</v>
      </c>
      <c r="X2040" t="s">
        <v>1898</v>
      </c>
      <c r="Y2040" t="b">
        <v>1</v>
      </c>
      <c r="AA2040" t="s">
        <v>53</v>
      </c>
    </row>
    <row r="2041" spans="1:27" x14ac:dyDescent="0.2">
      <c r="A2041" t="s">
        <v>1519</v>
      </c>
      <c r="B2041">
        <v>319708</v>
      </c>
      <c r="C2041">
        <v>920</v>
      </c>
      <c r="D2041" t="s">
        <v>1890</v>
      </c>
      <c r="E2041" t="s">
        <v>1891</v>
      </c>
      <c r="F2041" t="s">
        <v>55</v>
      </c>
      <c r="G2041" s="1">
        <v>44188</v>
      </c>
      <c r="I2041">
        <v>15</v>
      </c>
      <c r="K2041" t="s">
        <v>952</v>
      </c>
      <c r="L2041" t="s">
        <v>973</v>
      </c>
      <c r="M2041" t="b">
        <v>0</v>
      </c>
      <c r="O2041">
        <v>15</v>
      </c>
      <c r="T2041">
        <v>15</v>
      </c>
      <c r="U2041" t="s">
        <v>1887</v>
      </c>
      <c r="V2041" t="s">
        <v>3124</v>
      </c>
      <c r="W2041" t="s">
        <v>1936</v>
      </c>
      <c r="X2041" t="s">
        <v>1962</v>
      </c>
      <c r="Y2041" t="b">
        <v>1</v>
      </c>
      <c r="Z2041">
        <v>15</v>
      </c>
      <c r="AA2041" t="s">
        <v>976</v>
      </c>
    </row>
    <row r="2042" spans="1:27" x14ac:dyDescent="0.2">
      <c r="A2042" t="s">
        <v>1519</v>
      </c>
      <c r="B2042">
        <v>319708</v>
      </c>
      <c r="C2042">
        <v>920</v>
      </c>
      <c r="D2042" t="s">
        <v>1890</v>
      </c>
      <c r="E2042" t="s">
        <v>1891</v>
      </c>
      <c r="F2042" t="s">
        <v>55</v>
      </c>
      <c r="G2042" s="1">
        <v>44188</v>
      </c>
      <c r="I2042">
        <v>15</v>
      </c>
      <c r="K2042" t="s">
        <v>952</v>
      </c>
      <c r="L2042" t="s">
        <v>973</v>
      </c>
      <c r="M2042" t="b">
        <v>0</v>
      </c>
      <c r="O2042">
        <v>15</v>
      </c>
      <c r="T2042">
        <v>15</v>
      </c>
      <c r="U2042" t="s">
        <v>1887</v>
      </c>
      <c r="X2042" t="s">
        <v>1962</v>
      </c>
      <c r="Y2042" t="b">
        <v>1</v>
      </c>
      <c r="AA2042" t="s">
        <v>952</v>
      </c>
    </row>
    <row r="2043" spans="1:27" x14ac:dyDescent="0.2">
      <c r="A2043" t="s">
        <v>1194</v>
      </c>
      <c r="B2043">
        <v>128236</v>
      </c>
      <c r="C2043">
        <v>106</v>
      </c>
      <c r="D2043" t="s">
        <v>1890</v>
      </c>
      <c r="E2043" t="s">
        <v>1891</v>
      </c>
      <c r="F2043" t="s">
        <v>58</v>
      </c>
      <c r="G2043" s="1">
        <v>45275</v>
      </c>
      <c r="I2043">
        <v>108</v>
      </c>
      <c r="K2043" t="s">
        <v>952</v>
      </c>
      <c r="L2043" t="s">
        <v>54</v>
      </c>
      <c r="M2043" t="b">
        <v>0</v>
      </c>
      <c r="N2043">
        <v>100</v>
      </c>
      <c r="T2043">
        <v>100</v>
      </c>
      <c r="U2043" t="s">
        <v>1887</v>
      </c>
      <c r="V2043" t="s">
        <v>3125</v>
      </c>
      <c r="W2043" t="s">
        <v>2379</v>
      </c>
      <c r="X2043" t="s">
        <v>1895</v>
      </c>
      <c r="Y2043" t="b">
        <v>1</v>
      </c>
      <c r="Z2043">
        <v>100</v>
      </c>
      <c r="AA2043" t="s">
        <v>976</v>
      </c>
    </row>
    <row r="2044" spans="1:27" x14ac:dyDescent="0.2">
      <c r="A2044" t="s">
        <v>1194</v>
      </c>
      <c r="B2044">
        <v>128236</v>
      </c>
      <c r="C2044">
        <v>106</v>
      </c>
      <c r="D2044" t="s">
        <v>1890</v>
      </c>
      <c r="E2044" t="s">
        <v>1891</v>
      </c>
      <c r="F2044" t="s">
        <v>58</v>
      </c>
      <c r="G2044" s="1">
        <v>45275</v>
      </c>
      <c r="I2044">
        <v>108</v>
      </c>
      <c r="K2044" t="s">
        <v>952</v>
      </c>
      <c r="L2044" t="s">
        <v>54</v>
      </c>
      <c r="M2044" t="b">
        <v>0</v>
      </c>
      <c r="N2044">
        <v>100</v>
      </c>
      <c r="T2044">
        <v>100</v>
      </c>
      <c r="U2044" t="s">
        <v>1887</v>
      </c>
      <c r="X2044" t="s">
        <v>1895</v>
      </c>
      <c r="Y2044" t="b">
        <v>1</v>
      </c>
      <c r="AA2044" t="s">
        <v>952</v>
      </c>
    </row>
    <row r="2045" spans="1:27" x14ac:dyDescent="0.2">
      <c r="A2045" t="s">
        <v>1194</v>
      </c>
      <c r="B2045">
        <v>128236</v>
      </c>
      <c r="C2045">
        <v>106</v>
      </c>
      <c r="D2045" t="s">
        <v>1890</v>
      </c>
      <c r="E2045" t="s">
        <v>1891</v>
      </c>
      <c r="F2045" t="s">
        <v>58</v>
      </c>
      <c r="G2045" s="1">
        <v>45275</v>
      </c>
      <c r="I2045">
        <v>108</v>
      </c>
      <c r="K2045" t="s">
        <v>952</v>
      </c>
      <c r="L2045" t="s">
        <v>54</v>
      </c>
      <c r="M2045" t="b">
        <v>0</v>
      </c>
      <c r="N2045">
        <v>100</v>
      </c>
      <c r="T2045">
        <v>100</v>
      </c>
      <c r="U2045" t="s">
        <v>1887</v>
      </c>
      <c r="X2045" t="s">
        <v>2280</v>
      </c>
      <c r="Y2045" t="b">
        <v>1</v>
      </c>
      <c r="AA2045" t="s">
        <v>952</v>
      </c>
    </row>
    <row r="2046" spans="1:27" x14ac:dyDescent="0.2">
      <c r="A2046" t="s">
        <v>1738</v>
      </c>
      <c r="B2046">
        <v>112563</v>
      </c>
      <c r="C2046">
        <v>17</v>
      </c>
      <c r="D2046" t="s">
        <v>1890</v>
      </c>
      <c r="E2046" t="s">
        <v>1891</v>
      </c>
      <c r="F2046" t="s">
        <v>76</v>
      </c>
      <c r="G2046" s="1">
        <v>45924</v>
      </c>
      <c r="I2046">
        <v>12</v>
      </c>
      <c r="J2046">
        <v>23</v>
      </c>
      <c r="K2046" t="s">
        <v>952</v>
      </c>
      <c r="L2046" t="s">
        <v>973</v>
      </c>
      <c r="M2046" t="b">
        <v>0</v>
      </c>
      <c r="O2046">
        <v>12</v>
      </c>
      <c r="T2046">
        <v>12</v>
      </c>
      <c r="U2046" t="s">
        <v>1887</v>
      </c>
      <c r="V2046" t="s">
        <v>3126</v>
      </c>
      <c r="W2046" t="s">
        <v>1912</v>
      </c>
      <c r="X2046" t="s">
        <v>1913</v>
      </c>
      <c r="Y2046" t="b">
        <v>1</v>
      </c>
      <c r="Z2046">
        <v>12</v>
      </c>
      <c r="AA2046" t="s">
        <v>976</v>
      </c>
    </row>
    <row r="2047" spans="1:27" x14ac:dyDescent="0.2">
      <c r="A2047" t="s">
        <v>1738</v>
      </c>
      <c r="B2047">
        <v>112563</v>
      </c>
      <c r="C2047">
        <v>17</v>
      </c>
      <c r="D2047" t="s">
        <v>1890</v>
      </c>
      <c r="E2047" t="s">
        <v>1891</v>
      </c>
      <c r="F2047" t="s">
        <v>76</v>
      </c>
      <c r="G2047" s="1">
        <v>45924</v>
      </c>
      <c r="I2047">
        <v>12</v>
      </c>
      <c r="J2047">
        <v>23</v>
      </c>
      <c r="K2047" t="s">
        <v>952</v>
      </c>
      <c r="L2047" t="s">
        <v>973</v>
      </c>
      <c r="M2047" t="b">
        <v>0</v>
      </c>
      <c r="O2047">
        <v>12</v>
      </c>
      <c r="T2047">
        <v>12</v>
      </c>
      <c r="U2047" t="s">
        <v>1887</v>
      </c>
      <c r="X2047" t="s">
        <v>1913</v>
      </c>
      <c r="Y2047" t="b">
        <v>1</v>
      </c>
      <c r="AA2047" t="s">
        <v>952</v>
      </c>
    </row>
    <row r="2048" spans="1:27" x14ac:dyDescent="0.2">
      <c r="A2048" t="s">
        <v>1643</v>
      </c>
      <c r="B2048">
        <v>145627</v>
      </c>
      <c r="C2048">
        <v>307</v>
      </c>
      <c r="D2048" t="s">
        <v>1890</v>
      </c>
      <c r="E2048" t="s">
        <v>1891</v>
      </c>
      <c r="F2048" t="s">
        <v>58</v>
      </c>
      <c r="G2048" s="1">
        <v>45324</v>
      </c>
      <c r="I2048">
        <v>310</v>
      </c>
      <c r="K2048" t="s">
        <v>952</v>
      </c>
      <c r="L2048" t="s">
        <v>54</v>
      </c>
      <c r="M2048" t="b">
        <v>0</v>
      </c>
      <c r="N2048">
        <v>300</v>
      </c>
      <c r="T2048">
        <v>300</v>
      </c>
      <c r="U2048" t="s">
        <v>1887</v>
      </c>
      <c r="V2048" t="s">
        <v>3127</v>
      </c>
      <c r="W2048" t="s">
        <v>2174</v>
      </c>
      <c r="X2048" t="s">
        <v>2180</v>
      </c>
      <c r="Y2048" t="b">
        <v>1</v>
      </c>
      <c r="Z2048">
        <v>300</v>
      </c>
      <c r="AA2048" t="s">
        <v>976</v>
      </c>
    </row>
    <row r="2049" spans="1:27" x14ac:dyDescent="0.2">
      <c r="A2049" t="s">
        <v>1643</v>
      </c>
      <c r="B2049">
        <v>145627</v>
      </c>
      <c r="C2049">
        <v>307</v>
      </c>
      <c r="D2049" t="s">
        <v>1890</v>
      </c>
      <c r="E2049" t="s">
        <v>1891</v>
      </c>
      <c r="F2049" t="s">
        <v>58</v>
      </c>
      <c r="G2049" s="1">
        <v>45324</v>
      </c>
      <c r="I2049">
        <v>310</v>
      </c>
      <c r="K2049" t="s">
        <v>952</v>
      </c>
      <c r="L2049" t="s">
        <v>54</v>
      </c>
      <c r="M2049" t="b">
        <v>0</v>
      </c>
      <c r="N2049">
        <v>300</v>
      </c>
      <c r="T2049">
        <v>300</v>
      </c>
      <c r="U2049" t="s">
        <v>1887</v>
      </c>
      <c r="X2049" t="s">
        <v>2180</v>
      </c>
      <c r="Y2049" t="b">
        <v>1</v>
      </c>
      <c r="AA2049" t="s">
        <v>952</v>
      </c>
    </row>
    <row r="2050" spans="1:27" x14ac:dyDescent="0.2">
      <c r="A2050" t="s">
        <v>647</v>
      </c>
      <c r="B2050">
        <v>195409</v>
      </c>
      <c r="C2050">
        <v>33</v>
      </c>
      <c r="D2050" t="s">
        <v>1890</v>
      </c>
      <c r="E2050" t="s">
        <v>1891</v>
      </c>
      <c r="F2050" t="s">
        <v>76</v>
      </c>
      <c r="G2050" s="1">
        <v>45657</v>
      </c>
      <c r="H2050" s="1">
        <v>45916</v>
      </c>
      <c r="J2050">
        <v>42</v>
      </c>
      <c r="K2050" t="s">
        <v>53</v>
      </c>
      <c r="L2050" t="s">
        <v>54</v>
      </c>
      <c r="M2050" t="b">
        <v>0</v>
      </c>
      <c r="N2050">
        <v>41</v>
      </c>
      <c r="T2050">
        <v>41</v>
      </c>
      <c r="U2050" t="s">
        <v>1887</v>
      </c>
      <c r="V2050" t="s">
        <v>3128</v>
      </c>
      <c r="W2050" t="s">
        <v>2043</v>
      </c>
      <c r="X2050" t="s">
        <v>1914</v>
      </c>
      <c r="Y2050" t="b">
        <v>1</v>
      </c>
      <c r="Z2050">
        <v>41</v>
      </c>
      <c r="AA2050" t="s">
        <v>976</v>
      </c>
    </row>
    <row r="2051" spans="1:27" x14ac:dyDescent="0.2">
      <c r="A2051" t="s">
        <v>647</v>
      </c>
      <c r="B2051">
        <v>195409</v>
      </c>
      <c r="C2051">
        <v>33</v>
      </c>
      <c r="D2051" t="s">
        <v>1890</v>
      </c>
      <c r="E2051" t="s">
        <v>1891</v>
      </c>
      <c r="F2051" t="s">
        <v>76</v>
      </c>
      <c r="G2051" s="1">
        <v>45657</v>
      </c>
      <c r="H2051" s="1">
        <v>45916</v>
      </c>
      <c r="J2051">
        <v>42</v>
      </c>
      <c r="K2051" t="s">
        <v>53</v>
      </c>
      <c r="L2051" t="s">
        <v>54</v>
      </c>
      <c r="M2051" t="b">
        <v>0</v>
      </c>
      <c r="N2051">
        <v>41</v>
      </c>
      <c r="T2051">
        <v>41</v>
      </c>
      <c r="U2051" t="s">
        <v>1887</v>
      </c>
      <c r="X2051" t="s">
        <v>1914</v>
      </c>
      <c r="Y2051" t="b">
        <v>1</v>
      </c>
      <c r="AA2051" t="s">
        <v>53</v>
      </c>
    </row>
    <row r="2052" spans="1:27" x14ac:dyDescent="0.2">
      <c r="A2052" t="s">
        <v>939</v>
      </c>
      <c r="B2052">
        <v>459683</v>
      </c>
      <c r="C2052">
        <v>31</v>
      </c>
      <c r="D2052" t="s">
        <v>1978</v>
      </c>
      <c r="E2052" t="s">
        <v>1979</v>
      </c>
      <c r="F2052" t="s">
        <v>76</v>
      </c>
      <c r="G2052" s="1">
        <v>45369</v>
      </c>
      <c r="K2052" t="s">
        <v>53</v>
      </c>
      <c r="L2052" t="s">
        <v>54</v>
      </c>
      <c r="M2052" t="b">
        <v>0</v>
      </c>
      <c r="N2052">
        <v>40</v>
      </c>
      <c r="T2052">
        <v>40</v>
      </c>
      <c r="U2052" t="s">
        <v>1887</v>
      </c>
      <c r="V2052" t="s">
        <v>3129</v>
      </c>
      <c r="W2052" t="s">
        <v>2141</v>
      </c>
      <c r="X2052" t="s">
        <v>2001</v>
      </c>
      <c r="Y2052" t="b">
        <v>1</v>
      </c>
      <c r="Z2052">
        <v>40</v>
      </c>
      <c r="AA2052" t="s">
        <v>976</v>
      </c>
    </row>
    <row r="2053" spans="1:27" x14ac:dyDescent="0.2">
      <c r="A2053" t="s">
        <v>939</v>
      </c>
      <c r="B2053">
        <v>459683</v>
      </c>
      <c r="C2053">
        <v>31</v>
      </c>
      <c r="D2053" t="s">
        <v>1978</v>
      </c>
      <c r="E2053" t="s">
        <v>1979</v>
      </c>
      <c r="F2053" t="s">
        <v>76</v>
      </c>
      <c r="G2053" s="1">
        <v>45369</v>
      </c>
      <c r="K2053" t="s">
        <v>53</v>
      </c>
      <c r="L2053" t="s">
        <v>54</v>
      </c>
      <c r="M2053" t="b">
        <v>0</v>
      </c>
      <c r="N2053">
        <v>40</v>
      </c>
      <c r="T2053">
        <v>40</v>
      </c>
      <c r="U2053" t="s">
        <v>1887</v>
      </c>
      <c r="X2053" t="s">
        <v>2001</v>
      </c>
      <c r="Y2053" t="b">
        <v>1</v>
      </c>
      <c r="AA2053" t="s">
        <v>53</v>
      </c>
    </row>
    <row r="2054" spans="1:27" x14ac:dyDescent="0.2">
      <c r="A2054" t="s">
        <v>348</v>
      </c>
      <c r="B2054">
        <v>189441</v>
      </c>
      <c r="C2054">
        <v>40</v>
      </c>
      <c r="D2054" t="s">
        <v>1890</v>
      </c>
      <c r="E2054" t="s">
        <v>1891</v>
      </c>
      <c r="F2054" t="s">
        <v>71</v>
      </c>
      <c r="G2054" s="1">
        <v>45554</v>
      </c>
      <c r="H2054" s="1">
        <v>45674</v>
      </c>
      <c r="I2054">
        <v>267</v>
      </c>
      <c r="J2054">
        <v>79</v>
      </c>
      <c r="K2054" t="s">
        <v>53</v>
      </c>
      <c r="L2054" t="s">
        <v>54</v>
      </c>
      <c r="M2054" t="b">
        <v>0</v>
      </c>
      <c r="N2054">
        <v>82</v>
      </c>
      <c r="T2054">
        <v>82</v>
      </c>
      <c r="U2054" t="s">
        <v>1887</v>
      </c>
      <c r="V2054" t="s">
        <v>3130</v>
      </c>
      <c r="W2054" t="s">
        <v>1951</v>
      </c>
      <c r="X2054" t="s">
        <v>1899</v>
      </c>
      <c r="Y2054" t="b">
        <v>1</v>
      </c>
      <c r="Z2054">
        <v>1</v>
      </c>
      <c r="AA2054" t="s">
        <v>976</v>
      </c>
    </row>
    <row r="2055" spans="1:27" x14ac:dyDescent="0.2">
      <c r="A2055" t="s">
        <v>348</v>
      </c>
      <c r="B2055">
        <v>189441</v>
      </c>
      <c r="C2055">
        <v>40</v>
      </c>
      <c r="D2055" t="s">
        <v>1890</v>
      </c>
      <c r="E2055" t="s">
        <v>1891</v>
      </c>
      <c r="F2055" t="s">
        <v>71</v>
      </c>
      <c r="G2055" s="1">
        <v>45554</v>
      </c>
      <c r="H2055" s="1">
        <v>45674</v>
      </c>
      <c r="I2055">
        <v>267</v>
      </c>
      <c r="J2055">
        <v>79</v>
      </c>
      <c r="K2055" t="s">
        <v>53</v>
      </c>
      <c r="L2055" t="s">
        <v>54</v>
      </c>
      <c r="M2055" t="b">
        <v>0</v>
      </c>
      <c r="N2055">
        <v>82</v>
      </c>
      <c r="T2055">
        <v>82</v>
      </c>
      <c r="U2055" t="s">
        <v>1887</v>
      </c>
      <c r="V2055" t="s">
        <v>3131</v>
      </c>
      <c r="W2055" t="s">
        <v>1951</v>
      </c>
      <c r="X2055" t="s">
        <v>1899</v>
      </c>
      <c r="Y2055" t="b">
        <v>1</v>
      </c>
      <c r="Z2055">
        <v>1</v>
      </c>
      <c r="AA2055" t="s">
        <v>976</v>
      </c>
    </row>
    <row r="2056" spans="1:27" x14ac:dyDescent="0.2">
      <c r="A2056" t="s">
        <v>348</v>
      </c>
      <c r="B2056">
        <v>189441</v>
      </c>
      <c r="C2056">
        <v>40</v>
      </c>
      <c r="D2056" t="s">
        <v>1890</v>
      </c>
      <c r="E2056" t="s">
        <v>1891</v>
      </c>
      <c r="F2056" t="s">
        <v>71</v>
      </c>
      <c r="G2056" s="1">
        <v>45554</v>
      </c>
      <c r="H2056" s="1">
        <v>45674</v>
      </c>
      <c r="I2056">
        <v>267</v>
      </c>
      <c r="J2056">
        <v>79</v>
      </c>
      <c r="K2056" t="s">
        <v>53</v>
      </c>
      <c r="L2056" t="s">
        <v>54</v>
      </c>
      <c r="M2056" t="b">
        <v>0</v>
      </c>
      <c r="N2056">
        <v>82</v>
      </c>
      <c r="T2056">
        <v>82</v>
      </c>
      <c r="U2056" t="s">
        <v>1887</v>
      </c>
      <c r="V2056" t="s">
        <v>3132</v>
      </c>
      <c r="W2056" t="s">
        <v>2133</v>
      </c>
      <c r="X2056" t="s">
        <v>2023</v>
      </c>
      <c r="Y2056" t="b">
        <v>1</v>
      </c>
      <c r="Z2056">
        <v>1</v>
      </c>
      <c r="AA2056" t="s">
        <v>976</v>
      </c>
    </row>
    <row r="2057" spans="1:27" x14ac:dyDescent="0.2">
      <c r="A2057" t="s">
        <v>348</v>
      </c>
      <c r="B2057">
        <v>189441</v>
      </c>
      <c r="C2057">
        <v>40</v>
      </c>
      <c r="D2057" t="s">
        <v>1890</v>
      </c>
      <c r="E2057" t="s">
        <v>1891</v>
      </c>
      <c r="F2057" t="s">
        <v>71</v>
      </c>
      <c r="G2057" s="1">
        <v>45554</v>
      </c>
      <c r="H2057" s="1">
        <v>45674</v>
      </c>
      <c r="I2057">
        <v>267</v>
      </c>
      <c r="J2057">
        <v>79</v>
      </c>
      <c r="K2057" t="s">
        <v>53</v>
      </c>
      <c r="L2057" t="s">
        <v>54</v>
      </c>
      <c r="M2057" t="b">
        <v>0</v>
      </c>
      <c r="N2057">
        <v>82</v>
      </c>
      <c r="T2057">
        <v>82</v>
      </c>
      <c r="U2057" t="s">
        <v>1887</v>
      </c>
      <c r="V2057" t="s">
        <v>3133</v>
      </c>
      <c r="W2057" t="s">
        <v>2133</v>
      </c>
      <c r="X2057" t="s">
        <v>2023</v>
      </c>
      <c r="Y2057" t="b">
        <v>1</v>
      </c>
      <c r="Z2057">
        <v>1</v>
      </c>
      <c r="AA2057" t="s">
        <v>976</v>
      </c>
    </row>
    <row r="2058" spans="1:27" x14ac:dyDescent="0.2">
      <c r="A2058" t="s">
        <v>348</v>
      </c>
      <c r="B2058">
        <v>189441</v>
      </c>
      <c r="C2058">
        <v>40</v>
      </c>
      <c r="D2058" t="s">
        <v>1890</v>
      </c>
      <c r="E2058" t="s">
        <v>1891</v>
      </c>
      <c r="F2058" t="s">
        <v>71</v>
      </c>
      <c r="G2058" s="1">
        <v>45554</v>
      </c>
      <c r="H2058" s="1">
        <v>45674</v>
      </c>
      <c r="I2058">
        <v>267</v>
      </c>
      <c r="J2058">
        <v>79</v>
      </c>
      <c r="K2058" t="s">
        <v>53</v>
      </c>
      <c r="L2058" t="s">
        <v>54</v>
      </c>
      <c r="M2058" t="b">
        <v>0</v>
      </c>
      <c r="N2058">
        <v>82</v>
      </c>
      <c r="T2058">
        <v>82</v>
      </c>
      <c r="U2058" t="s">
        <v>1887</v>
      </c>
      <c r="V2058" t="s">
        <v>3134</v>
      </c>
      <c r="W2058" t="s">
        <v>2133</v>
      </c>
      <c r="X2058" t="s">
        <v>2023</v>
      </c>
      <c r="Y2058" t="b">
        <v>1</v>
      </c>
      <c r="Z2058">
        <v>1</v>
      </c>
      <c r="AA2058" t="s">
        <v>976</v>
      </c>
    </row>
    <row r="2059" spans="1:27" x14ac:dyDescent="0.2">
      <c r="A2059" t="s">
        <v>348</v>
      </c>
      <c r="B2059">
        <v>189441</v>
      </c>
      <c r="C2059">
        <v>40</v>
      </c>
      <c r="D2059" t="s">
        <v>1890</v>
      </c>
      <c r="E2059" t="s">
        <v>1891</v>
      </c>
      <c r="F2059" t="s">
        <v>71</v>
      </c>
      <c r="G2059" s="1">
        <v>45554</v>
      </c>
      <c r="H2059" s="1">
        <v>45674</v>
      </c>
      <c r="I2059">
        <v>267</v>
      </c>
      <c r="J2059">
        <v>79</v>
      </c>
      <c r="K2059" t="s">
        <v>53</v>
      </c>
      <c r="L2059" t="s">
        <v>54</v>
      </c>
      <c r="M2059" t="b">
        <v>0</v>
      </c>
      <c r="N2059">
        <v>82</v>
      </c>
      <c r="T2059">
        <v>82</v>
      </c>
      <c r="U2059" t="s">
        <v>1887</v>
      </c>
      <c r="V2059" t="s">
        <v>3135</v>
      </c>
      <c r="W2059" t="s">
        <v>2104</v>
      </c>
      <c r="X2059" t="s">
        <v>1906</v>
      </c>
      <c r="Y2059" t="b">
        <v>1</v>
      </c>
      <c r="Z2059">
        <v>77</v>
      </c>
      <c r="AA2059" t="s">
        <v>976</v>
      </c>
    </row>
    <row r="2060" spans="1:27" x14ac:dyDescent="0.2">
      <c r="A2060" t="s">
        <v>348</v>
      </c>
      <c r="B2060">
        <v>189441</v>
      </c>
      <c r="C2060">
        <v>40</v>
      </c>
      <c r="D2060" t="s">
        <v>1890</v>
      </c>
      <c r="E2060" t="s">
        <v>1891</v>
      </c>
      <c r="F2060" t="s">
        <v>71</v>
      </c>
      <c r="G2060" s="1">
        <v>45554</v>
      </c>
      <c r="H2060" s="1">
        <v>45674</v>
      </c>
      <c r="I2060">
        <v>267</v>
      </c>
      <c r="J2060">
        <v>79</v>
      </c>
      <c r="K2060" t="s">
        <v>53</v>
      </c>
      <c r="L2060" t="s">
        <v>54</v>
      </c>
      <c r="M2060" t="b">
        <v>0</v>
      </c>
      <c r="N2060">
        <v>82</v>
      </c>
      <c r="T2060">
        <v>82</v>
      </c>
      <c r="U2060" t="s">
        <v>1887</v>
      </c>
      <c r="X2060" t="s">
        <v>2023</v>
      </c>
      <c r="Y2060" t="b">
        <v>1</v>
      </c>
      <c r="AA2060" t="s">
        <v>952</v>
      </c>
    </row>
    <row r="2061" spans="1:27" x14ac:dyDescent="0.2">
      <c r="A2061" t="s">
        <v>348</v>
      </c>
      <c r="B2061">
        <v>189441</v>
      </c>
      <c r="C2061">
        <v>40</v>
      </c>
      <c r="D2061" t="s">
        <v>1890</v>
      </c>
      <c r="E2061" t="s">
        <v>1891</v>
      </c>
      <c r="F2061" t="s">
        <v>71</v>
      </c>
      <c r="G2061" s="1">
        <v>45554</v>
      </c>
      <c r="H2061" s="1">
        <v>45674</v>
      </c>
      <c r="I2061">
        <v>267</v>
      </c>
      <c r="J2061">
        <v>79</v>
      </c>
      <c r="K2061" t="s">
        <v>53</v>
      </c>
      <c r="L2061" t="s">
        <v>54</v>
      </c>
      <c r="M2061" t="b">
        <v>0</v>
      </c>
      <c r="N2061">
        <v>82</v>
      </c>
      <c r="T2061">
        <v>82</v>
      </c>
      <c r="U2061" t="s">
        <v>1887</v>
      </c>
      <c r="X2061" t="s">
        <v>1899</v>
      </c>
      <c r="Y2061" t="b">
        <v>1</v>
      </c>
      <c r="AA2061" t="s">
        <v>952</v>
      </c>
    </row>
    <row r="2062" spans="1:27" x14ac:dyDescent="0.2">
      <c r="A2062" t="s">
        <v>348</v>
      </c>
      <c r="B2062">
        <v>189441</v>
      </c>
      <c r="C2062">
        <v>40</v>
      </c>
      <c r="D2062" t="s">
        <v>1890</v>
      </c>
      <c r="E2062" t="s">
        <v>1891</v>
      </c>
      <c r="F2062" t="s">
        <v>71</v>
      </c>
      <c r="G2062" s="1">
        <v>45554</v>
      </c>
      <c r="H2062" s="1">
        <v>45674</v>
      </c>
      <c r="I2062">
        <v>267</v>
      </c>
      <c r="J2062">
        <v>79</v>
      </c>
      <c r="K2062" t="s">
        <v>53</v>
      </c>
      <c r="L2062" t="s">
        <v>54</v>
      </c>
      <c r="M2062" t="b">
        <v>0</v>
      </c>
      <c r="N2062">
        <v>82</v>
      </c>
      <c r="T2062">
        <v>82</v>
      </c>
      <c r="U2062" t="s">
        <v>1887</v>
      </c>
      <c r="X2062" t="s">
        <v>1906</v>
      </c>
      <c r="Y2062" t="b">
        <v>1</v>
      </c>
      <c r="AA2062" t="s">
        <v>53</v>
      </c>
    </row>
    <row r="2063" spans="1:27" x14ac:dyDescent="0.2">
      <c r="A2063" t="s">
        <v>1361</v>
      </c>
      <c r="B2063">
        <v>519849</v>
      </c>
      <c r="D2063" t="s">
        <v>1978</v>
      </c>
      <c r="E2063" t="s">
        <v>1979</v>
      </c>
      <c r="G2063" s="1">
        <v>45280</v>
      </c>
      <c r="K2063" t="s">
        <v>952</v>
      </c>
      <c r="L2063" t="s">
        <v>54</v>
      </c>
      <c r="M2063" t="b">
        <v>0</v>
      </c>
      <c r="N2063">
        <v>18</v>
      </c>
      <c r="T2063">
        <v>18</v>
      </c>
      <c r="U2063" t="s">
        <v>1887</v>
      </c>
      <c r="V2063" t="s">
        <v>3136</v>
      </c>
      <c r="W2063" t="s">
        <v>1972</v>
      </c>
      <c r="X2063" t="s">
        <v>2166</v>
      </c>
      <c r="Y2063" t="b">
        <v>1</v>
      </c>
      <c r="Z2063">
        <v>18</v>
      </c>
      <c r="AA2063" t="s">
        <v>976</v>
      </c>
    </row>
    <row r="2064" spans="1:27" x14ac:dyDescent="0.2">
      <c r="A2064" t="s">
        <v>1361</v>
      </c>
      <c r="B2064">
        <v>519849</v>
      </c>
      <c r="D2064" t="s">
        <v>1978</v>
      </c>
      <c r="E2064" t="s">
        <v>1979</v>
      </c>
      <c r="G2064" s="1">
        <v>45280</v>
      </c>
      <c r="K2064" t="s">
        <v>952</v>
      </c>
      <c r="L2064" t="s">
        <v>54</v>
      </c>
      <c r="M2064" t="b">
        <v>0</v>
      </c>
      <c r="N2064">
        <v>18</v>
      </c>
      <c r="T2064">
        <v>18</v>
      </c>
      <c r="U2064" t="s">
        <v>1887</v>
      </c>
      <c r="X2064" t="s">
        <v>2166</v>
      </c>
      <c r="Y2064" t="b">
        <v>1</v>
      </c>
      <c r="AA2064" t="s">
        <v>952</v>
      </c>
    </row>
    <row r="2065" spans="1:27" x14ac:dyDescent="0.2">
      <c r="A2065" t="s">
        <v>817</v>
      </c>
      <c r="B2065">
        <v>115314</v>
      </c>
      <c r="C2065">
        <v>475</v>
      </c>
      <c r="D2065" t="s">
        <v>1890</v>
      </c>
      <c r="E2065" t="s">
        <v>1891</v>
      </c>
      <c r="F2065" t="s">
        <v>58</v>
      </c>
      <c r="G2065" s="1">
        <v>45233</v>
      </c>
      <c r="J2065">
        <v>465</v>
      </c>
      <c r="K2065" t="s">
        <v>53</v>
      </c>
      <c r="L2065" t="s">
        <v>54</v>
      </c>
      <c r="M2065" t="b">
        <v>0</v>
      </c>
      <c r="N2065">
        <v>450</v>
      </c>
      <c r="T2065">
        <v>450</v>
      </c>
      <c r="U2065" t="s">
        <v>1887</v>
      </c>
      <c r="V2065" t="s">
        <v>3137</v>
      </c>
      <c r="W2065" t="s">
        <v>1990</v>
      </c>
      <c r="X2065" t="s">
        <v>3026</v>
      </c>
      <c r="Y2065" t="b">
        <v>1</v>
      </c>
      <c r="Z2065">
        <v>450</v>
      </c>
      <c r="AA2065" t="s">
        <v>976</v>
      </c>
    </row>
    <row r="2066" spans="1:27" x14ac:dyDescent="0.2">
      <c r="A2066" t="s">
        <v>817</v>
      </c>
      <c r="B2066">
        <v>115314</v>
      </c>
      <c r="C2066">
        <v>475</v>
      </c>
      <c r="D2066" t="s">
        <v>1890</v>
      </c>
      <c r="E2066" t="s">
        <v>1891</v>
      </c>
      <c r="F2066" t="s">
        <v>58</v>
      </c>
      <c r="G2066" s="1">
        <v>45233</v>
      </c>
      <c r="J2066">
        <v>465</v>
      </c>
      <c r="K2066" t="s">
        <v>53</v>
      </c>
      <c r="L2066" t="s">
        <v>54</v>
      </c>
      <c r="M2066" t="b">
        <v>0</v>
      </c>
      <c r="N2066">
        <v>450</v>
      </c>
      <c r="T2066">
        <v>450</v>
      </c>
      <c r="U2066" t="s">
        <v>1887</v>
      </c>
      <c r="X2066" t="s">
        <v>3026</v>
      </c>
      <c r="Y2066" t="b">
        <v>1</v>
      </c>
      <c r="AA2066" t="s">
        <v>53</v>
      </c>
    </row>
    <row r="2067" spans="1:27" x14ac:dyDescent="0.2">
      <c r="A2067" t="s">
        <v>105</v>
      </c>
      <c r="B2067">
        <v>107824</v>
      </c>
      <c r="C2067">
        <v>667</v>
      </c>
      <c r="D2067" t="s">
        <v>1890</v>
      </c>
      <c r="E2067" t="s">
        <v>1891</v>
      </c>
      <c r="F2067" t="s">
        <v>55</v>
      </c>
      <c r="G2067" s="1">
        <v>45642</v>
      </c>
      <c r="H2067" s="1">
        <v>45742</v>
      </c>
      <c r="I2067">
        <v>206</v>
      </c>
      <c r="J2067">
        <v>361</v>
      </c>
      <c r="K2067" t="s">
        <v>53</v>
      </c>
      <c r="L2067" t="s">
        <v>54</v>
      </c>
      <c r="M2067" t="b">
        <v>1</v>
      </c>
      <c r="N2067">
        <v>505</v>
      </c>
      <c r="O2067">
        <v>200</v>
      </c>
      <c r="T2067">
        <v>705</v>
      </c>
      <c r="U2067" t="s">
        <v>1887</v>
      </c>
      <c r="V2067" t="s">
        <v>3138</v>
      </c>
      <c r="W2067" t="s">
        <v>1995</v>
      </c>
      <c r="X2067" t="s">
        <v>1916</v>
      </c>
      <c r="Y2067" t="b">
        <v>1</v>
      </c>
      <c r="Z2067">
        <v>200</v>
      </c>
      <c r="AA2067" t="s">
        <v>976</v>
      </c>
    </row>
    <row r="2068" spans="1:27" x14ac:dyDescent="0.2">
      <c r="A2068" t="s">
        <v>105</v>
      </c>
      <c r="B2068">
        <v>107824</v>
      </c>
      <c r="C2068">
        <v>667</v>
      </c>
      <c r="D2068" t="s">
        <v>1890</v>
      </c>
      <c r="E2068" t="s">
        <v>1891</v>
      </c>
      <c r="F2068" t="s">
        <v>55</v>
      </c>
      <c r="G2068" s="1">
        <v>45642</v>
      </c>
      <c r="H2068" s="1">
        <v>45742</v>
      </c>
      <c r="I2068">
        <v>206</v>
      </c>
      <c r="J2068">
        <v>361</v>
      </c>
      <c r="K2068" t="s">
        <v>53</v>
      </c>
      <c r="L2068" t="s">
        <v>54</v>
      </c>
      <c r="M2068" t="b">
        <v>1</v>
      </c>
      <c r="N2068">
        <v>505</v>
      </c>
      <c r="O2068">
        <v>200</v>
      </c>
      <c r="T2068">
        <v>705</v>
      </c>
      <c r="U2068" t="s">
        <v>1887</v>
      </c>
      <c r="V2068" t="s">
        <v>3139</v>
      </c>
      <c r="W2068" t="s">
        <v>1905</v>
      </c>
      <c r="X2068" t="s">
        <v>1906</v>
      </c>
      <c r="Y2068" t="b">
        <v>1</v>
      </c>
      <c r="Z2068">
        <v>350</v>
      </c>
      <c r="AA2068" t="s">
        <v>976</v>
      </c>
    </row>
    <row r="2069" spans="1:27" x14ac:dyDescent="0.2">
      <c r="A2069" t="s">
        <v>105</v>
      </c>
      <c r="B2069">
        <v>107824</v>
      </c>
      <c r="C2069">
        <v>667</v>
      </c>
      <c r="D2069" t="s">
        <v>1890</v>
      </c>
      <c r="E2069" t="s">
        <v>1891</v>
      </c>
      <c r="F2069" t="s">
        <v>55</v>
      </c>
      <c r="G2069" s="1">
        <v>45642</v>
      </c>
      <c r="H2069" s="1">
        <v>45742</v>
      </c>
      <c r="I2069">
        <v>206</v>
      </c>
      <c r="J2069">
        <v>361</v>
      </c>
      <c r="K2069" t="s">
        <v>53</v>
      </c>
      <c r="L2069" t="s">
        <v>54</v>
      </c>
      <c r="M2069" t="b">
        <v>1</v>
      </c>
      <c r="N2069">
        <v>505</v>
      </c>
      <c r="O2069">
        <v>200</v>
      </c>
      <c r="T2069">
        <v>705</v>
      </c>
      <c r="U2069" t="s">
        <v>1887</v>
      </c>
      <c r="V2069" t="s">
        <v>3140</v>
      </c>
      <c r="W2069" t="s">
        <v>1905</v>
      </c>
      <c r="X2069" t="s">
        <v>1906</v>
      </c>
      <c r="Y2069" t="b">
        <v>1</v>
      </c>
      <c r="Z2069">
        <v>155</v>
      </c>
      <c r="AA2069" t="s">
        <v>976</v>
      </c>
    </row>
    <row r="2070" spans="1:27" x14ac:dyDescent="0.2">
      <c r="A2070" t="s">
        <v>105</v>
      </c>
      <c r="B2070">
        <v>107824</v>
      </c>
      <c r="C2070">
        <v>667</v>
      </c>
      <c r="D2070" t="s">
        <v>1890</v>
      </c>
      <c r="E2070" t="s">
        <v>1891</v>
      </c>
      <c r="F2070" t="s">
        <v>55</v>
      </c>
      <c r="G2070" s="1">
        <v>45642</v>
      </c>
      <c r="H2070" s="1">
        <v>45742</v>
      </c>
      <c r="I2070">
        <v>206</v>
      </c>
      <c r="J2070">
        <v>361</v>
      </c>
      <c r="K2070" t="s">
        <v>53</v>
      </c>
      <c r="L2070" t="s">
        <v>54</v>
      </c>
      <c r="M2070" t="b">
        <v>1</v>
      </c>
      <c r="N2070">
        <v>505</v>
      </c>
      <c r="O2070">
        <v>200</v>
      </c>
      <c r="T2070">
        <v>705</v>
      </c>
      <c r="U2070" t="s">
        <v>1887</v>
      </c>
      <c r="X2070" t="s">
        <v>1916</v>
      </c>
      <c r="Y2070" t="b">
        <v>1</v>
      </c>
      <c r="AA2070" t="s">
        <v>952</v>
      </c>
    </row>
    <row r="2071" spans="1:27" x14ac:dyDescent="0.2">
      <c r="A2071" t="s">
        <v>105</v>
      </c>
      <c r="B2071">
        <v>107824</v>
      </c>
      <c r="C2071">
        <v>667</v>
      </c>
      <c r="D2071" t="s">
        <v>1890</v>
      </c>
      <c r="E2071" t="s">
        <v>1891</v>
      </c>
      <c r="F2071" t="s">
        <v>55</v>
      </c>
      <c r="G2071" s="1">
        <v>45642</v>
      </c>
      <c r="H2071" s="1">
        <v>45742</v>
      </c>
      <c r="I2071">
        <v>206</v>
      </c>
      <c r="J2071">
        <v>361</v>
      </c>
      <c r="K2071" t="s">
        <v>53</v>
      </c>
      <c r="L2071" t="s">
        <v>54</v>
      </c>
      <c r="M2071" t="b">
        <v>1</v>
      </c>
      <c r="N2071">
        <v>505</v>
      </c>
      <c r="O2071">
        <v>200</v>
      </c>
      <c r="T2071">
        <v>705</v>
      </c>
      <c r="U2071" t="s">
        <v>1887</v>
      </c>
      <c r="X2071" t="s">
        <v>1906</v>
      </c>
      <c r="Y2071" t="b">
        <v>1</v>
      </c>
      <c r="AA2071" t="s">
        <v>53</v>
      </c>
    </row>
    <row r="2072" spans="1:27" x14ac:dyDescent="0.2">
      <c r="A2072" t="s">
        <v>1682</v>
      </c>
      <c r="B2072">
        <v>127980</v>
      </c>
      <c r="C2072">
        <v>14</v>
      </c>
      <c r="D2072" t="s">
        <v>1890</v>
      </c>
      <c r="E2072" t="s">
        <v>1891</v>
      </c>
      <c r="F2072" t="s">
        <v>76</v>
      </c>
      <c r="G2072" s="1">
        <v>44125</v>
      </c>
      <c r="I2072">
        <v>19</v>
      </c>
      <c r="K2072" t="s">
        <v>952</v>
      </c>
      <c r="L2072" t="s">
        <v>973</v>
      </c>
      <c r="M2072" t="b">
        <v>0</v>
      </c>
      <c r="O2072">
        <v>16</v>
      </c>
      <c r="T2072">
        <v>16</v>
      </c>
      <c r="U2072" t="s">
        <v>1887</v>
      </c>
      <c r="V2072" t="s">
        <v>3141</v>
      </c>
      <c r="W2072" t="s">
        <v>1912</v>
      </c>
      <c r="X2072" t="s">
        <v>1916</v>
      </c>
      <c r="Y2072" t="b">
        <v>1</v>
      </c>
      <c r="Z2072">
        <v>16</v>
      </c>
      <c r="AA2072" t="s">
        <v>976</v>
      </c>
    </row>
    <row r="2073" spans="1:27" x14ac:dyDescent="0.2">
      <c r="A2073" t="s">
        <v>1682</v>
      </c>
      <c r="B2073">
        <v>127980</v>
      </c>
      <c r="C2073">
        <v>14</v>
      </c>
      <c r="D2073" t="s">
        <v>1890</v>
      </c>
      <c r="E2073" t="s">
        <v>1891</v>
      </c>
      <c r="F2073" t="s">
        <v>76</v>
      </c>
      <c r="G2073" s="1">
        <v>44125</v>
      </c>
      <c r="I2073">
        <v>19</v>
      </c>
      <c r="K2073" t="s">
        <v>952</v>
      </c>
      <c r="L2073" t="s">
        <v>973</v>
      </c>
      <c r="M2073" t="b">
        <v>0</v>
      </c>
      <c r="O2073">
        <v>16</v>
      </c>
      <c r="T2073">
        <v>16</v>
      </c>
      <c r="U2073" t="s">
        <v>1887</v>
      </c>
      <c r="X2073" t="s">
        <v>1916</v>
      </c>
      <c r="Y2073" t="b">
        <v>1</v>
      </c>
      <c r="AA2073" t="s">
        <v>952</v>
      </c>
    </row>
    <row r="2074" spans="1:27" x14ac:dyDescent="0.2">
      <c r="A2074" t="s">
        <v>623</v>
      </c>
      <c r="B2074">
        <v>108276</v>
      </c>
      <c r="C2074">
        <v>38</v>
      </c>
      <c r="D2074" t="s">
        <v>1890</v>
      </c>
      <c r="E2074" t="s">
        <v>1891</v>
      </c>
      <c r="F2074" t="s">
        <v>76</v>
      </c>
      <c r="G2074" s="1">
        <v>45609</v>
      </c>
      <c r="H2074" s="1">
        <v>45722</v>
      </c>
      <c r="I2074">
        <v>45</v>
      </c>
      <c r="J2074">
        <v>47</v>
      </c>
      <c r="K2074" t="s">
        <v>53</v>
      </c>
      <c r="L2074" t="s">
        <v>54</v>
      </c>
      <c r="M2074" t="b">
        <v>0</v>
      </c>
      <c r="N2074">
        <v>46</v>
      </c>
      <c r="T2074">
        <v>46</v>
      </c>
      <c r="U2074" t="s">
        <v>1887</v>
      </c>
      <c r="V2074" t="s">
        <v>3142</v>
      </c>
      <c r="W2074" t="s">
        <v>2043</v>
      </c>
      <c r="X2074" t="s">
        <v>1914</v>
      </c>
      <c r="Y2074" t="b">
        <v>1</v>
      </c>
      <c r="Z2074">
        <v>46</v>
      </c>
      <c r="AA2074" t="s">
        <v>976</v>
      </c>
    </row>
    <row r="2075" spans="1:27" x14ac:dyDescent="0.2">
      <c r="A2075" t="s">
        <v>623</v>
      </c>
      <c r="B2075">
        <v>108276</v>
      </c>
      <c r="C2075">
        <v>38</v>
      </c>
      <c r="D2075" t="s">
        <v>1890</v>
      </c>
      <c r="E2075" t="s">
        <v>1891</v>
      </c>
      <c r="F2075" t="s">
        <v>76</v>
      </c>
      <c r="G2075" s="1">
        <v>45609</v>
      </c>
      <c r="H2075" s="1">
        <v>45722</v>
      </c>
      <c r="I2075">
        <v>45</v>
      </c>
      <c r="J2075">
        <v>47</v>
      </c>
      <c r="K2075" t="s">
        <v>53</v>
      </c>
      <c r="L2075" t="s">
        <v>54</v>
      </c>
      <c r="M2075" t="b">
        <v>0</v>
      </c>
      <c r="N2075">
        <v>46</v>
      </c>
      <c r="T2075">
        <v>46</v>
      </c>
      <c r="U2075" t="s">
        <v>1887</v>
      </c>
      <c r="X2075" t="s">
        <v>1914</v>
      </c>
      <c r="Y2075" t="b">
        <v>1</v>
      </c>
      <c r="AA2075" t="s">
        <v>53</v>
      </c>
    </row>
    <row r="2076" spans="1:27" x14ac:dyDescent="0.2">
      <c r="A2076" t="s">
        <v>165</v>
      </c>
      <c r="B2076">
        <v>112053</v>
      </c>
      <c r="C2076">
        <v>1019</v>
      </c>
      <c r="D2076" t="s">
        <v>1890</v>
      </c>
      <c r="E2076" t="s">
        <v>1891</v>
      </c>
      <c r="F2076" t="s">
        <v>55</v>
      </c>
      <c r="G2076" s="1">
        <v>45287</v>
      </c>
      <c r="I2076">
        <v>619</v>
      </c>
      <c r="J2076">
        <v>1239</v>
      </c>
      <c r="K2076" t="s">
        <v>53</v>
      </c>
      <c r="L2076" t="s">
        <v>54</v>
      </c>
      <c r="M2076" t="b">
        <v>0</v>
      </c>
      <c r="N2076">
        <v>50</v>
      </c>
      <c r="T2076">
        <v>50</v>
      </c>
      <c r="U2076" t="s">
        <v>1887</v>
      </c>
      <c r="V2076" t="s">
        <v>3143</v>
      </c>
      <c r="W2076" t="s">
        <v>2230</v>
      </c>
      <c r="X2076" t="s">
        <v>1887</v>
      </c>
      <c r="Y2076" t="b">
        <v>1</v>
      </c>
      <c r="Z2076">
        <v>500</v>
      </c>
      <c r="AA2076" t="s">
        <v>976</v>
      </c>
    </row>
    <row r="2077" spans="1:27" x14ac:dyDescent="0.2">
      <c r="A2077" t="s">
        <v>165</v>
      </c>
      <c r="B2077">
        <v>112053</v>
      </c>
      <c r="C2077">
        <v>1019</v>
      </c>
      <c r="D2077" t="s">
        <v>1890</v>
      </c>
      <c r="E2077" t="s">
        <v>1891</v>
      </c>
      <c r="F2077" t="s">
        <v>55</v>
      </c>
      <c r="G2077" s="1">
        <v>45287</v>
      </c>
      <c r="I2077">
        <v>619</v>
      </c>
      <c r="J2077">
        <v>1239</v>
      </c>
      <c r="K2077" t="s">
        <v>53</v>
      </c>
      <c r="L2077" t="s">
        <v>54</v>
      </c>
      <c r="M2077" t="b">
        <v>0</v>
      </c>
      <c r="N2077">
        <v>50</v>
      </c>
      <c r="T2077">
        <v>50</v>
      </c>
      <c r="U2077" t="s">
        <v>1887</v>
      </c>
      <c r="V2077" t="s">
        <v>3144</v>
      </c>
      <c r="W2077" t="s">
        <v>2100</v>
      </c>
      <c r="X2077" t="s">
        <v>1887</v>
      </c>
      <c r="Y2077" t="b">
        <v>1</v>
      </c>
      <c r="Z2077">
        <v>50</v>
      </c>
      <c r="AA2077" t="s">
        <v>976</v>
      </c>
    </row>
    <row r="2078" spans="1:27" x14ac:dyDescent="0.2">
      <c r="A2078" t="s">
        <v>165</v>
      </c>
      <c r="B2078">
        <v>112053</v>
      </c>
      <c r="C2078">
        <v>1019</v>
      </c>
      <c r="D2078" t="s">
        <v>1890</v>
      </c>
      <c r="E2078" t="s">
        <v>1891</v>
      </c>
      <c r="F2078" t="s">
        <v>55</v>
      </c>
      <c r="G2078" s="1">
        <v>45287</v>
      </c>
      <c r="I2078">
        <v>619</v>
      </c>
      <c r="J2078">
        <v>1239</v>
      </c>
      <c r="K2078" t="s">
        <v>53</v>
      </c>
      <c r="L2078" t="s">
        <v>54</v>
      </c>
      <c r="M2078" t="b">
        <v>0</v>
      </c>
      <c r="N2078">
        <v>50</v>
      </c>
      <c r="T2078">
        <v>50</v>
      </c>
      <c r="U2078" t="s">
        <v>1887</v>
      </c>
      <c r="V2078" t="s">
        <v>3145</v>
      </c>
      <c r="W2078" t="s">
        <v>2025</v>
      </c>
      <c r="X2078" t="s">
        <v>1887</v>
      </c>
      <c r="Y2078" t="b">
        <v>1</v>
      </c>
      <c r="Z2078">
        <v>100</v>
      </c>
      <c r="AA2078" t="s">
        <v>976</v>
      </c>
    </row>
    <row r="2079" spans="1:27" x14ac:dyDescent="0.2">
      <c r="A2079" t="s">
        <v>165</v>
      </c>
      <c r="B2079">
        <v>112053</v>
      </c>
      <c r="C2079">
        <v>1019</v>
      </c>
      <c r="D2079" t="s">
        <v>1890</v>
      </c>
      <c r="E2079" t="s">
        <v>1891</v>
      </c>
      <c r="F2079" t="s">
        <v>55</v>
      </c>
      <c r="G2079" s="1">
        <v>45287</v>
      </c>
      <c r="I2079">
        <v>619</v>
      </c>
      <c r="J2079">
        <v>1239</v>
      </c>
      <c r="K2079" t="s">
        <v>53</v>
      </c>
      <c r="L2079" t="s">
        <v>54</v>
      </c>
      <c r="M2079" t="b">
        <v>0</v>
      </c>
      <c r="N2079">
        <v>50</v>
      </c>
      <c r="T2079">
        <v>50</v>
      </c>
      <c r="U2079" t="s">
        <v>1887</v>
      </c>
      <c r="V2079" t="s">
        <v>3146</v>
      </c>
      <c r="W2079" t="s">
        <v>1887</v>
      </c>
      <c r="X2079" t="s">
        <v>1887</v>
      </c>
      <c r="Y2079" t="b">
        <v>1</v>
      </c>
      <c r="Z2079">
        <v>-500</v>
      </c>
      <c r="AA2079" t="s">
        <v>976</v>
      </c>
    </row>
    <row r="2080" spans="1:27" x14ac:dyDescent="0.2">
      <c r="A2080" t="s">
        <v>165</v>
      </c>
      <c r="B2080">
        <v>112053</v>
      </c>
      <c r="C2080">
        <v>1019</v>
      </c>
      <c r="D2080" t="s">
        <v>1890</v>
      </c>
      <c r="E2080" t="s">
        <v>1891</v>
      </c>
      <c r="F2080" t="s">
        <v>55</v>
      </c>
      <c r="G2080" s="1">
        <v>45287</v>
      </c>
      <c r="I2080">
        <v>619</v>
      </c>
      <c r="J2080">
        <v>1239</v>
      </c>
      <c r="K2080" t="s">
        <v>53</v>
      </c>
      <c r="L2080" t="s">
        <v>54</v>
      </c>
      <c r="M2080" t="b">
        <v>0</v>
      </c>
      <c r="N2080">
        <v>50</v>
      </c>
      <c r="T2080">
        <v>50</v>
      </c>
      <c r="U2080" t="s">
        <v>1887</v>
      </c>
      <c r="V2080" t="s">
        <v>3147</v>
      </c>
      <c r="W2080" t="s">
        <v>1887</v>
      </c>
      <c r="X2080" t="s">
        <v>1887</v>
      </c>
      <c r="Y2080" t="b">
        <v>1</v>
      </c>
      <c r="AA2080" t="s">
        <v>53</v>
      </c>
    </row>
    <row r="2081" spans="1:27" x14ac:dyDescent="0.2">
      <c r="A2081" t="s">
        <v>165</v>
      </c>
      <c r="B2081">
        <v>112053</v>
      </c>
      <c r="C2081">
        <v>1019</v>
      </c>
      <c r="D2081" t="s">
        <v>1890</v>
      </c>
      <c r="E2081" t="s">
        <v>1891</v>
      </c>
      <c r="F2081" t="s">
        <v>55</v>
      </c>
      <c r="G2081" s="1">
        <v>45287</v>
      </c>
      <c r="I2081">
        <v>619</v>
      </c>
      <c r="J2081">
        <v>1239</v>
      </c>
      <c r="K2081" t="s">
        <v>53</v>
      </c>
      <c r="L2081" t="s">
        <v>54</v>
      </c>
      <c r="M2081" t="b">
        <v>0</v>
      </c>
      <c r="N2081">
        <v>50</v>
      </c>
      <c r="T2081">
        <v>50</v>
      </c>
      <c r="U2081" t="s">
        <v>1887</v>
      </c>
      <c r="V2081" t="s">
        <v>3148</v>
      </c>
      <c r="W2081" t="s">
        <v>1887</v>
      </c>
      <c r="X2081" t="s">
        <v>1887</v>
      </c>
      <c r="Y2081" t="b">
        <v>1</v>
      </c>
      <c r="Z2081">
        <v>-100</v>
      </c>
      <c r="AA2081" t="s">
        <v>976</v>
      </c>
    </row>
    <row r="2082" spans="1:27" x14ac:dyDescent="0.2">
      <c r="A2082" t="s">
        <v>165</v>
      </c>
      <c r="B2082">
        <v>112053</v>
      </c>
      <c r="C2082">
        <v>1019</v>
      </c>
      <c r="D2082" t="s">
        <v>1890</v>
      </c>
      <c r="E2082" t="s">
        <v>1891</v>
      </c>
      <c r="F2082" t="s">
        <v>55</v>
      </c>
      <c r="G2082" s="1">
        <v>45287</v>
      </c>
      <c r="I2082">
        <v>619</v>
      </c>
      <c r="J2082">
        <v>1239</v>
      </c>
      <c r="K2082" t="s">
        <v>53</v>
      </c>
      <c r="L2082" t="s">
        <v>54</v>
      </c>
      <c r="M2082" t="b">
        <v>0</v>
      </c>
      <c r="N2082">
        <v>50</v>
      </c>
      <c r="T2082">
        <v>50</v>
      </c>
      <c r="U2082" t="s">
        <v>1887</v>
      </c>
      <c r="X2082" t="s">
        <v>1887</v>
      </c>
      <c r="Y2082" t="b">
        <v>1</v>
      </c>
      <c r="AA2082" t="s">
        <v>53</v>
      </c>
    </row>
    <row r="2083" spans="1:27" x14ac:dyDescent="0.2">
      <c r="A2083" t="s">
        <v>165</v>
      </c>
      <c r="B2083">
        <v>112053</v>
      </c>
      <c r="C2083">
        <v>1019</v>
      </c>
      <c r="D2083" t="s">
        <v>1890</v>
      </c>
      <c r="E2083" t="s">
        <v>1891</v>
      </c>
      <c r="F2083" t="s">
        <v>55</v>
      </c>
      <c r="G2083" s="1">
        <v>45287</v>
      </c>
      <c r="I2083">
        <v>619</v>
      </c>
      <c r="J2083">
        <v>1239</v>
      </c>
      <c r="K2083" t="s">
        <v>53</v>
      </c>
      <c r="L2083" t="s">
        <v>54</v>
      </c>
      <c r="M2083" t="b">
        <v>0</v>
      </c>
      <c r="N2083">
        <v>50</v>
      </c>
      <c r="T2083">
        <v>50</v>
      </c>
      <c r="U2083" t="s">
        <v>1887</v>
      </c>
      <c r="X2083" t="s">
        <v>2020</v>
      </c>
      <c r="Y2083" t="b">
        <v>1</v>
      </c>
      <c r="AA2083" t="s">
        <v>53</v>
      </c>
    </row>
    <row r="2084" spans="1:27" x14ac:dyDescent="0.2">
      <c r="A2084" t="s">
        <v>1511</v>
      </c>
      <c r="B2084">
        <v>325611</v>
      </c>
      <c r="C2084">
        <v>8</v>
      </c>
      <c r="D2084" t="s">
        <v>1890</v>
      </c>
      <c r="E2084" t="s">
        <v>1891</v>
      </c>
      <c r="F2084" t="s">
        <v>76</v>
      </c>
      <c r="G2084" s="1">
        <v>43563</v>
      </c>
      <c r="I2084">
        <v>4</v>
      </c>
      <c r="K2084" t="s">
        <v>952</v>
      </c>
      <c r="L2084" t="s">
        <v>973</v>
      </c>
      <c r="M2084" t="b">
        <v>0</v>
      </c>
      <c r="O2084">
        <v>4</v>
      </c>
      <c r="T2084">
        <v>4</v>
      </c>
      <c r="U2084" t="s">
        <v>1887</v>
      </c>
      <c r="V2084" t="s">
        <v>3149</v>
      </c>
      <c r="W2084" t="s">
        <v>1997</v>
      </c>
      <c r="X2084" t="s">
        <v>1962</v>
      </c>
      <c r="Y2084" t="b">
        <v>1</v>
      </c>
      <c r="Z2084">
        <v>4</v>
      </c>
      <c r="AA2084" t="s">
        <v>976</v>
      </c>
    </row>
    <row r="2085" spans="1:27" x14ac:dyDescent="0.2">
      <c r="A2085" t="s">
        <v>1511</v>
      </c>
      <c r="B2085">
        <v>325611</v>
      </c>
      <c r="C2085">
        <v>8</v>
      </c>
      <c r="D2085" t="s">
        <v>1890</v>
      </c>
      <c r="E2085" t="s">
        <v>1891</v>
      </c>
      <c r="F2085" t="s">
        <v>76</v>
      </c>
      <c r="G2085" s="1">
        <v>43563</v>
      </c>
      <c r="I2085">
        <v>4</v>
      </c>
      <c r="K2085" t="s">
        <v>952</v>
      </c>
      <c r="L2085" t="s">
        <v>973</v>
      </c>
      <c r="M2085" t="b">
        <v>0</v>
      </c>
      <c r="O2085">
        <v>4</v>
      </c>
      <c r="T2085">
        <v>4</v>
      </c>
      <c r="U2085" t="s">
        <v>1887</v>
      </c>
      <c r="X2085" t="s">
        <v>1962</v>
      </c>
      <c r="Y2085" t="b">
        <v>1</v>
      </c>
      <c r="AA2085" t="s">
        <v>952</v>
      </c>
    </row>
    <row r="2086" spans="1:27" x14ac:dyDescent="0.2">
      <c r="A2086" t="s">
        <v>830</v>
      </c>
      <c r="B2086">
        <v>113335</v>
      </c>
      <c r="C2086">
        <v>91</v>
      </c>
      <c r="D2086" t="s">
        <v>1890</v>
      </c>
      <c r="E2086" t="s">
        <v>1891</v>
      </c>
      <c r="F2086" t="s">
        <v>71</v>
      </c>
      <c r="G2086" s="1">
        <v>45469</v>
      </c>
      <c r="J2086">
        <v>93</v>
      </c>
      <c r="K2086" t="s">
        <v>53</v>
      </c>
      <c r="L2086" t="s">
        <v>54</v>
      </c>
      <c r="M2086" t="b">
        <v>0</v>
      </c>
      <c r="N2086">
        <v>90</v>
      </c>
      <c r="T2086">
        <v>90</v>
      </c>
      <c r="U2086" t="s">
        <v>1887</v>
      </c>
      <c r="V2086" t="s">
        <v>3150</v>
      </c>
      <c r="W2086" t="s">
        <v>2104</v>
      </c>
      <c r="X2086" t="s">
        <v>2121</v>
      </c>
      <c r="Y2086" t="b">
        <v>1</v>
      </c>
      <c r="Z2086">
        <v>90</v>
      </c>
      <c r="AA2086" t="s">
        <v>976</v>
      </c>
    </row>
    <row r="2087" spans="1:27" x14ac:dyDescent="0.2">
      <c r="A2087" t="s">
        <v>830</v>
      </c>
      <c r="B2087">
        <v>113335</v>
      </c>
      <c r="C2087">
        <v>91</v>
      </c>
      <c r="D2087" t="s">
        <v>1890</v>
      </c>
      <c r="E2087" t="s">
        <v>1891</v>
      </c>
      <c r="F2087" t="s">
        <v>71</v>
      </c>
      <c r="G2087" s="1">
        <v>45469</v>
      </c>
      <c r="J2087">
        <v>93</v>
      </c>
      <c r="K2087" t="s">
        <v>53</v>
      </c>
      <c r="L2087" t="s">
        <v>54</v>
      </c>
      <c r="M2087" t="b">
        <v>0</v>
      </c>
      <c r="N2087">
        <v>90</v>
      </c>
      <c r="T2087">
        <v>90</v>
      </c>
      <c r="U2087" t="s">
        <v>1887</v>
      </c>
      <c r="X2087" t="s">
        <v>2121</v>
      </c>
      <c r="Y2087" t="b">
        <v>1</v>
      </c>
      <c r="AA2087" t="s">
        <v>53</v>
      </c>
    </row>
    <row r="2088" spans="1:27" x14ac:dyDescent="0.2">
      <c r="A2088" t="s">
        <v>1171</v>
      </c>
      <c r="B2088">
        <v>125348</v>
      </c>
      <c r="C2088">
        <v>14</v>
      </c>
      <c r="D2088" t="s">
        <v>1890</v>
      </c>
      <c r="E2088" t="s">
        <v>1891</v>
      </c>
      <c r="F2088" t="s">
        <v>76</v>
      </c>
      <c r="G2088" s="1">
        <v>45317</v>
      </c>
      <c r="I2088">
        <v>14</v>
      </c>
      <c r="K2088" t="s">
        <v>952</v>
      </c>
      <c r="L2088" t="s">
        <v>54</v>
      </c>
      <c r="M2088" t="b">
        <v>0</v>
      </c>
      <c r="N2088">
        <v>14</v>
      </c>
      <c r="T2088">
        <v>14</v>
      </c>
      <c r="U2088" t="s">
        <v>1887</v>
      </c>
      <c r="V2088" t="s">
        <v>3151</v>
      </c>
      <c r="W2088" t="s">
        <v>1972</v>
      </c>
      <c r="X2088" t="s">
        <v>2166</v>
      </c>
      <c r="Y2088" t="b">
        <v>1</v>
      </c>
      <c r="Z2088">
        <v>14</v>
      </c>
      <c r="AA2088" t="s">
        <v>976</v>
      </c>
    </row>
    <row r="2089" spans="1:27" x14ac:dyDescent="0.2">
      <c r="A2089" t="s">
        <v>1171</v>
      </c>
      <c r="B2089">
        <v>125348</v>
      </c>
      <c r="C2089">
        <v>14</v>
      </c>
      <c r="D2089" t="s">
        <v>1890</v>
      </c>
      <c r="E2089" t="s">
        <v>1891</v>
      </c>
      <c r="F2089" t="s">
        <v>76</v>
      </c>
      <c r="G2089" s="1">
        <v>45317</v>
      </c>
      <c r="I2089">
        <v>14</v>
      </c>
      <c r="K2089" t="s">
        <v>952</v>
      </c>
      <c r="L2089" t="s">
        <v>54</v>
      </c>
      <c r="M2089" t="b">
        <v>0</v>
      </c>
      <c r="N2089">
        <v>14</v>
      </c>
      <c r="T2089">
        <v>14</v>
      </c>
      <c r="U2089" t="s">
        <v>1887</v>
      </c>
      <c r="X2089" t="s">
        <v>2166</v>
      </c>
      <c r="Y2089" t="b">
        <v>1</v>
      </c>
      <c r="AA2089" t="s">
        <v>952</v>
      </c>
    </row>
    <row r="2090" spans="1:27" x14ac:dyDescent="0.2">
      <c r="A2090" t="s">
        <v>1341</v>
      </c>
      <c r="B2090" t="s">
        <v>1340</v>
      </c>
      <c r="C2090">
        <v>35</v>
      </c>
      <c r="D2090" t="s">
        <v>1963</v>
      </c>
      <c r="E2090" t="s">
        <v>1964</v>
      </c>
      <c r="F2090" t="s">
        <v>76</v>
      </c>
      <c r="K2090" t="s">
        <v>976</v>
      </c>
      <c r="L2090" t="s">
        <v>973</v>
      </c>
      <c r="M2090" t="b">
        <v>0</v>
      </c>
      <c r="O2090">
        <v>36</v>
      </c>
      <c r="T2090">
        <v>36</v>
      </c>
      <c r="U2090" t="s">
        <v>1887</v>
      </c>
      <c r="V2090" t="s">
        <v>3152</v>
      </c>
      <c r="W2090" t="s">
        <v>1889</v>
      </c>
      <c r="X2090" t="s">
        <v>1913</v>
      </c>
      <c r="Y2090" t="b">
        <v>1</v>
      </c>
      <c r="Z2090">
        <v>1</v>
      </c>
      <c r="AA2090" t="s">
        <v>976</v>
      </c>
    </row>
    <row r="2091" spans="1:27" x14ac:dyDescent="0.2">
      <c r="A2091" t="s">
        <v>1341</v>
      </c>
      <c r="B2091" t="s">
        <v>1340</v>
      </c>
      <c r="C2091">
        <v>35</v>
      </c>
      <c r="D2091" t="s">
        <v>1963</v>
      </c>
      <c r="E2091" t="s">
        <v>1964</v>
      </c>
      <c r="F2091" t="s">
        <v>76</v>
      </c>
      <c r="K2091" t="s">
        <v>976</v>
      </c>
      <c r="L2091" t="s">
        <v>973</v>
      </c>
      <c r="M2091" t="b">
        <v>0</v>
      </c>
      <c r="O2091">
        <v>36</v>
      </c>
      <c r="T2091">
        <v>36</v>
      </c>
      <c r="U2091" t="s">
        <v>1887</v>
      </c>
      <c r="V2091" t="s">
        <v>3153</v>
      </c>
      <c r="W2091" t="s">
        <v>1928</v>
      </c>
      <c r="X2091" t="s">
        <v>1887</v>
      </c>
      <c r="Y2091" t="b">
        <v>1</v>
      </c>
      <c r="Z2091">
        <v>35</v>
      </c>
      <c r="AA2091" t="s">
        <v>976</v>
      </c>
    </row>
    <row r="2092" spans="1:27" x14ac:dyDescent="0.2">
      <c r="A2092" t="s">
        <v>1580</v>
      </c>
      <c r="B2092">
        <v>230245</v>
      </c>
      <c r="C2092">
        <v>75</v>
      </c>
      <c r="D2092" t="s">
        <v>1890</v>
      </c>
      <c r="E2092" t="s">
        <v>1891</v>
      </c>
      <c r="F2092" t="s">
        <v>71</v>
      </c>
      <c r="G2092" s="1">
        <v>43644</v>
      </c>
      <c r="I2092">
        <v>164</v>
      </c>
      <c r="K2092" t="s">
        <v>952</v>
      </c>
      <c r="L2092" t="s">
        <v>963</v>
      </c>
      <c r="M2092" t="b">
        <v>0</v>
      </c>
      <c r="S2092">
        <v>9</v>
      </c>
      <c r="T2092">
        <v>9</v>
      </c>
      <c r="U2092" t="s">
        <v>1887</v>
      </c>
      <c r="V2092" t="s">
        <v>3154</v>
      </c>
      <c r="W2092" t="s">
        <v>3155</v>
      </c>
      <c r="X2092" t="s">
        <v>3156</v>
      </c>
      <c r="Y2092" t="b">
        <v>1</v>
      </c>
      <c r="Z2092">
        <v>1</v>
      </c>
      <c r="AA2092" t="s">
        <v>976</v>
      </c>
    </row>
    <row r="2093" spans="1:27" x14ac:dyDescent="0.2">
      <c r="A2093" t="s">
        <v>1580</v>
      </c>
      <c r="B2093">
        <v>230245</v>
      </c>
      <c r="C2093">
        <v>75</v>
      </c>
      <c r="D2093" t="s">
        <v>1890</v>
      </c>
      <c r="E2093" t="s">
        <v>1891</v>
      </c>
      <c r="F2093" t="s">
        <v>71</v>
      </c>
      <c r="G2093" s="1">
        <v>43644</v>
      </c>
      <c r="I2093">
        <v>164</v>
      </c>
      <c r="K2093" t="s">
        <v>952</v>
      </c>
      <c r="L2093" t="s">
        <v>963</v>
      </c>
      <c r="M2093" t="b">
        <v>0</v>
      </c>
      <c r="S2093">
        <v>9</v>
      </c>
      <c r="T2093">
        <v>9</v>
      </c>
      <c r="U2093" t="s">
        <v>1887</v>
      </c>
      <c r="V2093" t="s">
        <v>3157</v>
      </c>
      <c r="W2093" t="s">
        <v>3158</v>
      </c>
      <c r="X2093" t="s">
        <v>3156</v>
      </c>
      <c r="Y2093" t="b">
        <v>1</v>
      </c>
      <c r="Z2093">
        <v>8</v>
      </c>
      <c r="AA2093" t="s">
        <v>976</v>
      </c>
    </row>
    <row r="2094" spans="1:27" x14ac:dyDescent="0.2">
      <c r="A2094" t="s">
        <v>1580</v>
      </c>
      <c r="B2094">
        <v>230245</v>
      </c>
      <c r="C2094">
        <v>75</v>
      </c>
      <c r="D2094" t="s">
        <v>1890</v>
      </c>
      <c r="E2094" t="s">
        <v>1891</v>
      </c>
      <c r="F2094" t="s">
        <v>71</v>
      </c>
      <c r="G2094" s="1">
        <v>43644</v>
      </c>
      <c r="I2094">
        <v>164</v>
      </c>
      <c r="K2094" t="s">
        <v>952</v>
      </c>
      <c r="L2094" t="s">
        <v>963</v>
      </c>
      <c r="M2094" t="b">
        <v>0</v>
      </c>
      <c r="S2094">
        <v>9</v>
      </c>
      <c r="T2094">
        <v>9</v>
      </c>
      <c r="U2094" t="s">
        <v>1887</v>
      </c>
      <c r="X2094" t="s">
        <v>3156</v>
      </c>
      <c r="Y2094" t="b">
        <v>1</v>
      </c>
      <c r="AA2094" t="s">
        <v>952</v>
      </c>
    </row>
    <row r="2095" spans="1:27" x14ac:dyDescent="0.2">
      <c r="A2095" t="s">
        <v>737</v>
      </c>
      <c r="B2095">
        <v>542050</v>
      </c>
      <c r="C2095">
        <v>100</v>
      </c>
      <c r="D2095" t="s">
        <v>1978</v>
      </c>
      <c r="E2095" t="s">
        <v>1979</v>
      </c>
      <c r="F2095" t="s">
        <v>58</v>
      </c>
      <c r="G2095" s="1">
        <v>45198</v>
      </c>
      <c r="H2095" s="1">
        <v>45785</v>
      </c>
      <c r="J2095">
        <v>103</v>
      </c>
      <c r="K2095" t="s">
        <v>53</v>
      </c>
      <c r="L2095" t="s">
        <v>54</v>
      </c>
      <c r="M2095" t="b">
        <v>0</v>
      </c>
      <c r="N2095">
        <v>100</v>
      </c>
      <c r="T2095">
        <v>100</v>
      </c>
      <c r="U2095" t="s">
        <v>1887</v>
      </c>
      <c r="V2095" t="s">
        <v>3159</v>
      </c>
      <c r="W2095" t="s">
        <v>2133</v>
      </c>
      <c r="X2095" t="s">
        <v>2364</v>
      </c>
      <c r="Y2095" t="b">
        <v>1</v>
      </c>
      <c r="Z2095">
        <v>100</v>
      </c>
      <c r="AA2095" t="s">
        <v>976</v>
      </c>
    </row>
    <row r="2096" spans="1:27" x14ac:dyDescent="0.2">
      <c r="A2096" t="s">
        <v>737</v>
      </c>
      <c r="B2096">
        <v>542050</v>
      </c>
      <c r="C2096">
        <v>100</v>
      </c>
      <c r="D2096" t="s">
        <v>1978</v>
      </c>
      <c r="E2096" t="s">
        <v>1979</v>
      </c>
      <c r="F2096" t="s">
        <v>58</v>
      </c>
      <c r="G2096" s="1">
        <v>45198</v>
      </c>
      <c r="H2096" s="1">
        <v>45785</v>
      </c>
      <c r="J2096">
        <v>103</v>
      </c>
      <c r="K2096" t="s">
        <v>53</v>
      </c>
      <c r="L2096" t="s">
        <v>54</v>
      </c>
      <c r="M2096" t="b">
        <v>0</v>
      </c>
      <c r="N2096">
        <v>100</v>
      </c>
      <c r="T2096">
        <v>100</v>
      </c>
      <c r="U2096" t="s">
        <v>1887</v>
      </c>
      <c r="V2096" t="s">
        <v>3160</v>
      </c>
      <c r="W2096" t="s">
        <v>2133</v>
      </c>
      <c r="X2096" t="s">
        <v>2364</v>
      </c>
      <c r="Y2096" t="b">
        <v>1</v>
      </c>
      <c r="AA2096" t="s">
        <v>53</v>
      </c>
    </row>
    <row r="2097" spans="1:27" x14ac:dyDescent="0.2">
      <c r="A2097" t="s">
        <v>1727</v>
      </c>
      <c r="B2097">
        <v>113355</v>
      </c>
      <c r="C2097">
        <v>92</v>
      </c>
      <c r="D2097" t="s">
        <v>1890</v>
      </c>
      <c r="E2097" t="s">
        <v>1891</v>
      </c>
      <c r="F2097" t="s">
        <v>71</v>
      </c>
      <c r="G2097" s="1">
        <v>43956</v>
      </c>
      <c r="I2097">
        <v>180</v>
      </c>
      <c r="K2097" t="s">
        <v>952</v>
      </c>
      <c r="L2097" t="s">
        <v>973</v>
      </c>
      <c r="M2097" t="b">
        <v>0</v>
      </c>
      <c r="O2097">
        <v>38</v>
      </c>
      <c r="T2097">
        <v>38</v>
      </c>
      <c r="U2097" t="s">
        <v>1887</v>
      </c>
      <c r="V2097" t="s">
        <v>3161</v>
      </c>
      <c r="W2097" t="s">
        <v>1912</v>
      </c>
      <c r="X2097" t="s">
        <v>1913</v>
      </c>
      <c r="Y2097" t="b">
        <v>1</v>
      </c>
      <c r="Z2097">
        <v>38</v>
      </c>
      <c r="AA2097" t="s">
        <v>976</v>
      </c>
    </row>
    <row r="2098" spans="1:27" x14ac:dyDescent="0.2">
      <c r="A2098" t="s">
        <v>1727</v>
      </c>
      <c r="B2098">
        <v>113355</v>
      </c>
      <c r="C2098">
        <v>92</v>
      </c>
      <c r="D2098" t="s">
        <v>1890</v>
      </c>
      <c r="E2098" t="s">
        <v>1891</v>
      </c>
      <c r="F2098" t="s">
        <v>71</v>
      </c>
      <c r="G2098" s="1">
        <v>43956</v>
      </c>
      <c r="I2098">
        <v>180</v>
      </c>
      <c r="K2098" t="s">
        <v>952</v>
      </c>
      <c r="L2098" t="s">
        <v>973</v>
      </c>
      <c r="M2098" t="b">
        <v>0</v>
      </c>
      <c r="O2098">
        <v>38</v>
      </c>
      <c r="T2098">
        <v>38</v>
      </c>
      <c r="U2098" t="s">
        <v>1887</v>
      </c>
      <c r="X2098" t="s">
        <v>1913</v>
      </c>
      <c r="Y2098" t="b">
        <v>1</v>
      </c>
      <c r="AA2098" t="s">
        <v>952</v>
      </c>
    </row>
    <row r="2099" spans="1:27" x14ac:dyDescent="0.2">
      <c r="A2099" t="s">
        <v>1727</v>
      </c>
      <c r="B2099">
        <v>113355</v>
      </c>
      <c r="C2099">
        <v>92</v>
      </c>
      <c r="D2099" t="s">
        <v>1890</v>
      </c>
      <c r="E2099" t="s">
        <v>1891</v>
      </c>
      <c r="F2099" t="s">
        <v>71</v>
      </c>
      <c r="G2099" s="1">
        <v>43956</v>
      </c>
      <c r="I2099">
        <v>180</v>
      </c>
      <c r="K2099" t="s">
        <v>952</v>
      </c>
      <c r="L2099" t="s">
        <v>973</v>
      </c>
      <c r="M2099" t="b">
        <v>0</v>
      </c>
      <c r="O2099">
        <v>38</v>
      </c>
      <c r="T2099">
        <v>38</v>
      </c>
      <c r="U2099" t="s">
        <v>1887</v>
      </c>
      <c r="X2099" t="s">
        <v>2183</v>
      </c>
      <c r="Y2099" t="b">
        <v>1</v>
      </c>
      <c r="AA2099" t="s">
        <v>952</v>
      </c>
    </row>
    <row r="2100" spans="1:27" x14ac:dyDescent="0.2">
      <c r="A2100" t="s">
        <v>1727</v>
      </c>
      <c r="B2100">
        <v>113355</v>
      </c>
      <c r="C2100">
        <v>92</v>
      </c>
      <c r="D2100" t="s">
        <v>1890</v>
      </c>
      <c r="E2100" t="s">
        <v>1891</v>
      </c>
      <c r="F2100" t="s">
        <v>71</v>
      </c>
      <c r="G2100" s="1">
        <v>43956</v>
      </c>
      <c r="I2100">
        <v>180</v>
      </c>
      <c r="K2100" t="s">
        <v>952</v>
      </c>
      <c r="L2100" t="s">
        <v>973</v>
      </c>
      <c r="M2100" t="b">
        <v>0</v>
      </c>
      <c r="O2100">
        <v>38</v>
      </c>
      <c r="T2100">
        <v>38</v>
      </c>
      <c r="U2100" t="s">
        <v>1887</v>
      </c>
      <c r="X2100" t="s">
        <v>2184</v>
      </c>
      <c r="Y2100" t="b">
        <v>1</v>
      </c>
      <c r="AA2100" t="s">
        <v>952</v>
      </c>
    </row>
    <row r="2101" spans="1:27" x14ac:dyDescent="0.2">
      <c r="A2101" t="s">
        <v>771</v>
      </c>
      <c r="B2101">
        <v>110619</v>
      </c>
      <c r="C2101">
        <v>286</v>
      </c>
      <c r="D2101" t="s">
        <v>1890</v>
      </c>
      <c r="E2101" t="s">
        <v>1891</v>
      </c>
      <c r="F2101" t="s">
        <v>58</v>
      </c>
      <c r="G2101" s="1">
        <v>45261</v>
      </c>
      <c r="I2101">
        <v>248</v>
      </c>
      <c r="J2101">
        <v>295</v>
      </c>
      <c r="K2101" t="s">
        <v>53</v>
      </c>
      <c r="L2101" t="s">
        <v>54</v>
      </c>
      <c r="M2101" t="b">
        <v>0</v>
      </c>
      <c r="N2101">
        <v>286</v>
      </c>
      <c r="T2101">
        <v>286</v>
      </c>
      <c r="U2101" t="s">
        <v>1887</v>
      </c>
      <c r="V2101" t="s">
        <v>3162</v>
      </c>
      <c r="W2101" t="s">
        <v>1923</v>
      </c>
      <c r="X2101" t="s">
        <v>1924</v>
      </c>
      <c r="Y2101" t="b">
        <v>1</v>
      </c>
      <c r="Z2101">
        <v>286</v>
      </c>
      <c r="AA2101" t="s">
        <v>976</v>
      </c>
    </row>
    <row r="2102" spans="1:27" x14ac:dyDescent="0.2">
      <c r="A2102" t="s">
        <v>771</v>
      </c>
      <c r="B2102">
        <v>110619</v>
      </c>
      <c r="C2102">
        <v>286</v>
      </c>
      <c r="D2102" t="s">
        <v>1890</v>
      </c>
      <c r="E2102" t="s">
        <v>1891</v>
      </c>
      <c r="F2102" t="s">
        <v>58</v>
      </c>
      <c r="G2102" s="1">
        <v>45261</v>
      </c>
      <c r="I2102">
        <v>248</v>
      </c>
      <c r="J2102">
        <v>295</v>
      </c>
      <c r="K2102" t="s">
        <v>53</v>
      </c>
      <c r="L2102" t="s">
        <v>54</v>
      </c>
      <c r="M2102" t="b">
        <v>0</v>
      </c>
      <c r="N2102">
        <v>286</v>
      </c>
      <c r="T2102">
        <v>286</v>
      </c>
      <c r="U2102" t="s">
        <v>1887</v>
      </c>
      <c r="X2102" t="s">
        <v>3026</v>
      </c>
      <c r="Y2102" t="b">
        <v>1</v>
      </c>
      <c r="AA2102" t="s">
        <v>53</v>
      </c>
    </row>
    <row r="2103" spans="1:27" x14ac:dyDescent="0.2">
      <c r="A2103" t="s">
        <v>1349</v>
      </c>
      <c r="B2103">
        <v>579548</v>
      </c>
      <c r="D2103" t="s">
        <v>1963</v>
      </c>
      <c r="E2103" t="s">
        <v>2102</v>
      </c>
      <c r="G2103" s="1">
        <v>45763</v>
      </c>
      <c r="I2103">
        <v>55</v>
      </c>
      <c r="K2103" t="s">
        <v>952</v>
      </c>
      <c r="L2103" t="s">
        <v>54</v>
      </c>
      <c r="M2103" t="b">
        <v>0</v>
      </c>
      <c r="N2103">
        <v>1</v>
      </c>
      <c r="T2103">
        <v>1</v>
      </c>
      <c r="U2103" t="s">
        <v>1887</v>
      </c>
      <c r="V2103" t="s">
        <v>3163</v>
      </c>
      <c r="W2103" t="s">
        <v>1908</v>
      </c>
      <c r="X2103" t="s">
        <v>2106</v>
      </c>
      <c r="Y2103" t="b">
        <v>1</v>
      </c>
      <c r="Z2103">
        <v>1</v>
      </c>
      <c r="AA2103" t="s">
        <v>976</v>
      </c>
    </row>
    <row r="2104" spans="1:27" x14ac:dyDescent="0.2">
      <c r="A2104" t="s">
        <v>1349</v>
      </c>
      <c r="B2104">
        <v>579548</v>
      </c>
      <c r="D2104" t="s">
        <v>1963</v>
      </c>
      <c r="E2104" t="s">
        <v>2102</v>
      </c>
      <c r="G2104" s="1">
        <v>45763</v>
      </c>
      <c r="I2104">
        <v>55</v>
      </c>
      <c r="K2104" t="s">
        <v>952</v>
      </c>
      <c r="L2104" t="s">
        <v>54</v>
      </c>
      <c r="M2104" t="b">
        <v>0</v>
      </c>
      <c r="N2104">
        <v>1</v>
      </c>
      <c r="T2104">
        <v>1</v>
      </c>
      <c r="U2104" t="s">
        <v>1887</v>
      </c>
      <c r="X2104" t="s">
        <v>1903</v>
      </c>
      <c r="Y2104" t="b">
        <v>1</v>
      </c>
      <c r="AA2104" t="s">
        <v>952</v>
      </c>
    </row>
    <row r="2105" spans="1:27" x14ac:dyDescent="0.2">
      <c r="A2105" t="s">
        <v>1349</v>
      </c>
      <c r="B2105">
        <v>579548</v>
      </c>
      <c r="D2105" t="s">
        <v>1963</v>
      </c>
      <c r="E2105" t="s">
        <v>2102</v>
      </c>
      <c r="G2105" s="1">
        <v>45763</v>
      </c>
      <c r="I2105">
        <v>55</v>
      </c>
      <c r="K2105" t="s">
        <v>952</v>
      </c>
      <c r="L2105" t="s">
        <v>54</v>
      </c>
      <c r="M2105" t="b">
        <v>0</v>
      </c>
      <c r="N2105">
        <v>1</v>
      </c>
      <c r="T2105">
        <v>1</v>
      </c>
      <c r="U2105" t="s">
        <v>1887</v>
      </c>
      <c r="X2105" t="s">
        <v>2106</v>
      </c>
      <c r="Y2105" t="b">
        <v>1</v>
      </c>
      <c r="AA2105" t="s">
        <v>952</v>
      </c>
    </row>
    <row r="2106" spans="1:27" x14ac:dyDescent="0.2">
      <c r="A2106" t="s">
        <v>1598</v>
      </c>
      <c r="B2106">
        <v>203077</v>
      </c>
      <c r="C2106">
        <v>89</v>
      </c>
      <c r="D2106" t="s">
        <v>1890</v>
      </c>
      <c r="E2106" t="s">
        <v>1891</v>
      </c>
      <c r="F2106" t="s">
        <v>71</v>
      </c>
      <c r="G2106" s="1">
        <v>45636</v>
      </c>
      <c r="I2106">
        <v>20</v>
      </c>
      <c r="J2106">
        <v>20</v>
      </c>
      <c r="K2106" t="s">
        <v>53</v>
      </c>
      <c r="L2106" t="s">
        <v>973</v>
      </c>
      <c r="M2106" t="b">
        <v>0</v>
      </c>
      <c r="O2106">
        <v>20</v>
      </c>
      <c r="T2106">
        <v>20</v>
      </c>
      <c r="U2106" t="s">
        <v>1887</v>
      </c>
      <c r="V2106" t="s">
        <v>3164</v>
      </c>
      <c r="W2106" t="s">
        <v>1912</v>
      </c>
      <c r="X2106" t="s">
        <v>1916</v>
      </c>
      <c r="Y2106" t="b">
        <v>1</v>
      </c>
      <c r="Z2106">
        <v>20</v>
      </c>
      <c r="AA2106" t="s">
        <v>976</v>
      </c>
    </row>
    <row r="2107" spans="1:27" x14ac:dyDescent="0.2">
      <c r="A2107" t="s">
        <v>1598</v>
      </c>
      <c r="B2107">
        <v>203077</v>
      </c>
      <c r="C2107">
        <v>89</v>
      </c>
      <c r="D2107" t="s">
        <v>1890</v>
      </c>
      <c r="E2107" t="s">
        <v>1891</v>
      </c>
      <c r="F2107" t="s">
        <v>71</v>
      </c>
      <c r="G2107" s="1">
        <v>45636</v>
      </c>
      <c r="I2107">
        <v>20</v>
      </c>
      <c r="J2107">
        <v>20</v>
      </c>
      <c r="K2107" t="s">
        <v>53</v>
      </c>
      <c r="L2107" t="s">
        <v>973</v>
      </c>
      <c r="M2107" t="b">
        <v>0</v>
      </c>
      <c r="O2107">
        <v>20</v>
      </c>
      <c r="T2107">
        <v>20</v>
      </c>
      <c r="U2107" t="s">
        <v>1887</v>
      </c>
      <c r="X2107" t="s">
        <v>1916</v>
      </c>
      <c r="Y2107" t="b">
        <v>1</v>
      </c>
      <c r="AA2107" t="s">
        <v>952</v>
      </c>
    </row>
    <row r="2108" spans="1:27" x14ac:dyDescent="0.2">
      <c r="A2108" t="s">
        <v>1598</v>
      </c>
      <c r="B2108">
        <v>203077</v>
      </c>
      <c r="C2108">
        <v>89</v>
      </c>
      <c r="D2108" t="s">
        <v>1890</v>
      </c>
      <c r="E2108" t="s">
        <v>1891</v>
      </c>
      <c r="F2108" t="s">
        <v>71</v>
      </c>
      <c r="G2108" s="1">
        <v>45636</v>
      </c>
      <c r="I2108">
        <v>20</v>
      </c>
      <c r="J2108">
        <v>20</v>
      </c>
      <c r="K2108" t="s">
        <v>53</v>
      </c>
      <c r="L2108" t="s">
        <v>973</v>
      </c>
      <c r="M2108" t="b">
        <v>0</v>
      </c>
      <c r="O2108">
        <v>20</v>
      </c>
      <c r="T2108">
        <v>20</v>
      </c>
      <c r="U2108" t="s">
        <v>1887</v>
      </c>
      <c r="X2108" t="s">
        <v>1914</v>
      </c>
      <c r="Y2108" t="b">
        <v>1</v>
      </c>
      <c r="AA2108" t="s">
        <v>53</v>
      </c>
    </row>
    <row r="2109" spans="1:27" x14ac:dyDescent="0.2">
      <c r="A2109" t="s">
        <v>1015</v>
      </c>
      <c r="B2109">
        <v>106758</v>
      </c>
      <c r="C2109">
        <v>159</v>
      </c>
      <c r="D2109" t="s">
        <v>1890</v>
      </c>
      <c r="E2109" t="s">
        <v>1891</v>
      </c>
      <c r="F2109" t="s">
        <v>58</v>
      </c>
      <c r="G2109" s="1">
        <v>45272</v>
      </c>
      <c r="H2109" s="1">
        <v>45763</v>
      </c>
      <c r="I2109">
        <v>182</v>
      </c>
      <c r="K2109" t="s">
        <v>952</v>
      </c>
      <c r="L2109" t="s">
        <v>54</v>
      </c>
      <c r="M2109" t="b">
        <v>0</v>
      </c>
      <c r="N2109">
        <v>230</v>
      </c>
      <c r="T2109">
        <v>230</v>
      </c>
      <c r="U2109" t="s">
        <v>1887</v>
      </c>
      <c r="V2109" t="s">
        <v>3165</v>
      </c>
      <c r="W2109" t="s">
        <v>2165</v>
      </c>
      <c r="X2109" t="s">
        <v>2166</v>
      </c>
      <c r="Y2109" t="b">
        <v>1</v>
      </c>
      <c r="Z2109">
        <v>230</v>
      </c>
      <c r="AA2109" t="s">
        <v>976</v>
      </c>
    </row>
    <row r="2110" spans="1:27" x14ac:dyDescent="0.2">
      <c r="A2110" t="s">
        <v>1015</v>
      </c>
      <c r="B2110">
        <v>106758</v>
      </c>
      <c r="C2110">
        <v>159</v>
      </c>
      <c r="D2110" t="s">
        <v>1890</v>
      </c>
      <c r="E2110" t="s">
        <v>1891</v>
      </c>
      <c r="F2110" t="s">
        <v>58</v>
      </c>
      <c r="G2110" s="1">
        <v>45272</v>
      </c>
      <c r="H2110" s="1">
        <v>45763</v>
      </c>
      <c r="I2110">
        <v>182</v>
      </c>
      <c r="K2110" t="s">
        <v>952</v>
      </c>
      <c r="L2110" t="s">
        <v>54</v>
      </c>
      <c r="M2110" t="b">
        <v>0</v>
      </c>
      <c r="N2110">
        <v>230</v>
      </c>
      <c r="T2110">
        <v>230</v>
      </c>
      <c r="U2110" t="s">
        <v>1887</v>
      </c>
      <c r="X2110" t="s">
        <v>2031</v>
      </c>
      <c r="Y2110" t="b">
        <v>1</v>
      </c>
      <c r="AA2110" t="s">
        <v>952</v>
      </c>
    </row>
    <row r="2111" spans="1:27" x14ac:dyDescent="0.2">
      <c r="A2111" t="s">
        <v>1015</v>
      </c>
      <c r="B2111">
        <v>106758</v>
      </c>
      <c r="C2111">
        <v>159</v>
      </c>
      <c r="D2111" t="s">
        <v>1890</v>
      </c>
      <c r="E2111" t="s">
        <v>1891</v>
      </c>
      <c r="F2111" t="s">
        <v>58</v>
      </c>
      <c r="G2111" s="1">
        <v>45272</v>
      </c>
      <c r="H2111" s="1">
        <v>45763</v>
      </c>
      <c r="I2111">
        <v>182</v>
      </c>
      <c r="K2111" t="s">
        <v>952</v>
      </c>
      <c r="L2111" t="s">
        <v>54</v>
      </c>
      <c r="M2111" t="b">
        <v>0</v>
      </c>
      <c r="N2111">
        <v>230</v>
      </c>
      <c r="T2111">
        <v>230</v>
      </c>
      <c r="U2111" t="s">
        <v>1887</v>
      </c>
      <c r="X2111" t="s">
        <v>2166</v>
      </c>
      <c r="Y2111" t="b">
        <v>1</v>
      </c>
      <c r="AA2111" t="s">
        <v>952</v>
      </c>
    </row>
    <row r="2112" spans="1:27" x14ac:dyDescent="0.2">
      <c r="A2112" t="s">
        <v>717</v>
      </c>
      <c r="B2112">
        <v>114833</v>
      </c>
      <c r="C2112">
        <v>44</v>
      </c>
      <c r="D2112" t="s">
        <v>1890</v>
      </c>
      <c r="E2112" t="s">
        <v>1891</v>
      </c>
      <c r="F2112" t="s">
        <v>71</v>
      </c>
      <c r="G2112" s="1">
        <v>45614</v>
      </c>
      <c r="H2112" s="1">
        <v>45825</v>
      </c>
      <c r="J2112">
        <v>35</v>
      </c>
      <c r="K2112" t="s">
        <v>53</v>
      </c>
      <c r="L2112" t="s">
        <v>54</v>
      </c>
      <c r="M2112" t="b">
        <v>0</v>
      </c>
      <c r="N2112">
        <v>34</v>
      </c>
      <c r="T2112">
        <v>34</v>
      </c>
      <c r="U2112" t="s">
        <v>1887</v>
      </c>
      <c r="V2112" t="s">
        <v>3166</v>
      </c>
      <c r="W2112" t="s">
        <v>1940</v>
      </c>
      <c r="X2112" t="s">
        <v>1900</v>
      </c>
      <c r="Y2112" t="b">
        <v>1</v>
      </c>
      <c r="Z2112">
        <v>34</v>
      </c>
      <c r="AA2112" t="s">
        <v>976</v>
      </c>
    </row>
    <row r="2113" spans="1:27" x14ac:dyDescent="0.2">
      <c r="A2113" t="s">
        <v>717</v>
      </c>
      <c r="B2113">
        <v>114833</v>
      </c>
      <c r="C2113">
        <v>44</v>
      </c>
      <c r="D2113" t="s">
        <v>1890</v>
      </c>
      <c r="E2113" t="s">
        <v>1891</v>
      </c>
      <c r="F2113" t="s">
        <v>71</v>
      </c>
      <c r="G2113" s="1">
        <v>45614</v>
      </c>
      <c r="H2113" s="1">
        <v>45825</v>
      </c>
      <c r="J2113">
        <v>35</v>
      </c>
      <c r="K2113" t="s">
        <v>53</v>
      </c>
      <c r="L2113" t="s">
        <v>54</v>
      </c>
      <c r="M2113" t="b">
        <v>0</v>
      </c>
      <c r="N2113">
        <v>34</v>
      </c>
      <c r="T2113">
        <v>34</v>
      </c>
      <c r="U2113" t="s">
        <v>1887</v>
      </c>
      <c r="X2113" t="s">
        <v>1900</v>
      </c>
      <c r="Y2113" t="b">
        <v>1</v>
      </c>
      <c r="AA2113" t="s">
        <v>53</v>
      </c>
    </row>
    <row r="2114" spans="1:27" x14ac:dyDescent="0.2">
      <c r="A2114" t="s">
        <v>340</v>
      </c>
      <c r="B2114">
        <v>153711</v>
      </c>
      <c r="C2114">
        <v>7</v>
      </c>
      <c r="D2114" t="s">
        <v>1890</v>
      </c>
      <c r="E2114" t="s">
        <v>1891</v>
      </c>
      <c r="F2114" t="s">
        <v>76</v>
      </c>
      <c r="G2114" s="1">
        <v>45243</v>
      </c>
      <c r="J2114">
        <v>15</v>
      </c>
      <c r="K2114" t="s">
        <v>53</v>
      </c>
      <c r="L2114" t="s">
        <v>54</v>
      </c>
      <c r="M2114" t="b">
        <v>0</v>
      </c>
      <c r="N2114">
        <v>16</v>
      </c>
      <c r="T2114">
        <v>16</v>
      </c>
      <c r="U2114" t="s">
        <v>1887</v>
      </c>
      <c r="V2114" t="s">
        <v>3167</v>
      </c>
      <c r="W2114" t="s">
        <v>1923</v>
      </c>
      <c r="X2114" t="s">
        <v>1924</v>
      </c>
      <c r="Y2114" t="b">
        <v>1</v>
      </c>
      <c r="Z2114">
        <v>15</v>
      </c>
      <c r="AA2114" t="s">
        <v>976</v>
      </c>
    </row>
    <row r="2115" spans="1:27" x14ac:dyDescent="0.2">
      <c r="A2115" t="s">
        <v>340</v>
      </c>
      <c r="B2115">
        <v>153711</v>
      </c>
      <c r="C2115">
        <v>7</v>
      </c>
      <c r="D2115" t="s">
        <v>1890</v>
      </c>
      <c r="E2115" t="s">
        <v>1891</v>
      </c>
      <c r="F2115" t="s">
        <v>76</v>
      </c>
      <c r="G2115" s="1">
        <v>45243</v>
      </c>
      <c r="J2115">
        <v>15</v>
      </c>
      <c r="K2115" t="s">
        <v>53</v>
      </c>
      <c r="L2115" t="s">
        <v>54</v>
      </c>
      <c r="M2115" t="b">
        <v>0</v>
      </c>
      <c r="N2115">
        <v>16</v>
      </c>
      <c r="T2115">
        <v>16</v>
      </c>
      <c r="U2115" t="s">
        <v>1887</v>
      </c>
      <c r="V2115" t="s">
        <v>3168</v>
      </c>
      <c r="W2115" t="s">
        <v>1923</v>
      </c>
      <c r="X2115" t="s">
        <v>1924</v>
      </c>
      <c r="Y2115" t="b">
        <v>1</v>
      </c>
      <c r="AA2115" t="s">
        <v>53</v>
      </c>
    </row>
    <row r="2116" spans="1:27" x14ac:dyDescent="0.2">
      <c r="A2116" t="s">
        <v>340</v>
      </c>
      <c r="B2116">
        <v>153711</v>
      </c>
      <c r="C2116">
        <v>7</v>
      </c>
      <c r="D2116" t="s">
        <v>1890</v>
      </c>
      <c r="E2116" t="s">
        <v>1891</v>
      </c>
      <c r="F2116" t="s">
        <v>76</v>
      </c>
      <c r="G2116" s="1">
        <v>45243</v>
      </c>
      <c r="J2116">
        <v>15</v>
      </c>
      <c r="K2116" t="s">
        <v>53</v>
      </c>
      <c r="L2116" t="s">
        <v>54</v>
      </c>
      <c r="M2116" t="b">
        <v>0</v>
      </c>
      <c r="N2116">
        <v>16</v>
      </c>
      <c r="T2116">
        <v>16</v>
      </c>
      <c r="U2116" t="s">
        <v>1887</v>
      </c>
      <c r="V2116" t="s">
        <v>3169</v>
      </c>
      <c r="W2116" t="s">
        <v>1887</v>
      </c>
      <c r="X2116" t="s">
        <v>1924</v>
      </c>
      <c r="Y2116" t="b">
        <v>1</v>
      </c>
      <c r="Z2116">
        <v>1</v>
      </c>
      <c r="AA2116" t="s">
        <v>976</v>
      </c>
    </row>
    <row r="2117" spans="1:27" x14ac:dyDescent="0.2">
      <c r="A2117" t="s">
        <v>340</v>
      </c>
      <c r="B2117">
        <v>153711</v>
      </c>
      <c r="C2117">
        <v>7</v>
      </c>
      <c r="D2117" t="s">
        <v>1890</v>
      </c>
      <c r="E2117" t="s">
        <v>1891</v>
      </c>
      <c r="F2117" t="s">
        <v>76</v>
      </c>
      <c r="G2117" s="1">
        <v>45243</v>
      </c>
      <c r="J2117">
        <v>15</v>
      </c>
      <c r="K2117" t="s">
        <v>53</v>
      </c>
      <c r="L2117" t="s">
        <v>54</v>
      </c>
      <c r="M2117" t="b">
        <v>0</v>
      </c>
      <c r="N2117">
        <v>16</v>
      </c>
      <c r="T2117">
        <v>16</v>
      </c>
      <c r="U2117" t="s">
        <v>1887</v>
      </c>
      <c r="X2117" t="s">
        <v>1924</v>
      </c>
      <c r="Y2117" t="b">
        <v>1</v>
      </c>
      <c r="AA2117" t="s">
        <v>53</v>
      </c>
    </row>
    <row r="2118" spans="1:27" x14ac:dyDescent="0.2">
      <c r="A2118" t="s">
        <v>371</v>
      </c>
      <c r="B2118">
        <v>109294</v>
      </c>
      <c r="C2118">
        <v>19</v>
      </c>
      <c r="D2118" t="s">
        <v>1890</v>
      </c>
      <c r="E2118" t="s">
        <v>1891</v>
      </c>
      <c r="F2118" t="s">
        <v>76</v>
      </c>
      <c r="G2118" s="1">
        <v>45638</v>
      </c>
      <c r="H2118" s="1">
        <v>45727</v>
      </c>
      <c r="J2118">
        <v>26</v>
      </c>
      <c r="K2118" t="s">
        <v>53</v>
      </c>
      <c r="L2118" t="s">
        <v>54</v>
      </c>
      <c r="M2118" t="b">
        <v>0</v>
      </c>
      <c r="N2118">
        <v>26</v>
      </c>
      <c r="T2118">
        <v>26</v>
      </c>
      <c r="U2118" t="s">
        <v>1887</v>
      </c>
      <c r="V2118" t="s">
        <v>3170</v>
      </c>
      <c r="W2118" t="s">
        <v>1940</v>
      </c>
      <c r="X2118" t="s">
        <v>2072</v>
      </c>
      <c r="Y2118" t="b">
        <v>1</v>
      </c>
      <c r="Z2118">
        <v>26</v>
      </c>
      <c r="AA2118" t="s">
        <v>976</v>
      </c>
    </row>
    <row r="2119" spans="1:27" x14ac:dyDescent="0.2">
      <c r="A2119" t="s">
        <v>371</v>
      </c>
      <c r="B2119">
        <v>109294</v>
      </c>
      <c r="C2119">
        <v>19</v>
      </c>
      <c r="D2119" t="s">
        <v>1890</v>
      </c>
      <c r="E2119" t="s">
        <v>1891</v>
      </c>
      <c r="F2119" t="s">
        <v>76</v>
      </c>
      <c r="G2119" s="1">
        <v>45638</v>
      </c>
      <c r="H2119" s="1">
        <v>45727</v>
      </c>
      <c r="J2119">
        <v>26</v>
      </c>
      <c r="K2119" t="s">
        <v>53</v>
      </c>
      <c r="L2119" t="s">
        <v>54</v>
      </c>
      <c r="M2119" t="b">
        <v>0</v>
      </c>
      <c r="N2119">
        <v>26</v>
      </c>
      <c r="T2119">
        <v>26</v>
      </c>
      <c r="U2119" t="s">
        <v>1887</v>
      </c>
      <c r="X2119" t="s">
        <v>2072</v>
      </c>
      <c r="Y2119" t="b">
        <v>1</v>
      </c>
      <c r="AA2119" t="s">
        <v>53</v>
      </c>
    </row>
    <row r="2120" spans="1:27" x14ac:dyDescent="0.2">
      <c r="A2120" t="s">
        <v>88</v>
      </c>
      <c r="B2120">
        <v>109369</v>
      </c>
      <c r="C2120">
        <v>179</v>
      </c>
      <c r="D2120" t="s">
        <v>1890</v>
      </c>
      <c r="E2120" t="s">
        <v>1891</v>
      </c>
      <c r="F2120" t="s">
        <v>58</v>
      </c>
      <c r="G2120" s="1">
        <v>45195</v>
      </c>
      <c r="I2120">
        <v>62</v>
      </c>
      <c r="J2120">
        <v>62</v>
      </c>
      <c r="K2120" t="s">
        <v>53</v>
      </c>
      <c r="L2120" t="s">
        <v>54</v>
      </c>
      <c r="M2120" t="b">
        <v>1</v>
      </c>
      <c r="N2120">
        <v>86</v>
      </c>
      <c r="O2120">
        <v>60</v>
      </c>
      <c r="T2120">
        <v>146</v>
      </c>
      <c r="U2120" t="s">
        <v>1887</v>
      </c>
      <c r="V2120" t="s">
        <v>3171</v>
      </c>
      <c r="W2120" t="s">
        <v>1912</v>
      </c>
      <c r="X2120" t="s">
        <v>1913</v>
      </c>
      <c r="Y2120" t="b">
        <v>1</v>
      </c>
      <c r="Z2120">
        <v>60</v>
      </c>
      <c r="AA2120" t="s">
        <v>976</v>
      </c>
    </row>
    <row r="2121" spans="1:27" x14ac:dyDescent="0.2">
      <c r="A2121" t="s">
        <v>88</v>
      </c>
      <c r="B2121">
        <v>109369</v>
      </c>
      <c r="C2121">
        <v>179</v>
      </c>
      <c r="D2121" t="s">
        <v>1890</v>
      </c>
      <c r="E2121" t="s">
        <v>1891</v>
      </c>
      <c r="F2121" t="s">
        <v>58</v>
      </c>
      <c r="G2121" s="1">
        <v>45195</v>
      </c>
      <c r="I2121">
        <v>62</v>
      </c>
      <c r="J2121">
        <v>62</v>
      </c>
      <c r="K2121" t="s">
        <v>53</v>
      </c>
      <c r="L2121" t="s">
        <v>54</v>
      </c>
      <c r="M2121" t="b">
        <v>1</v>
      </c>
      <c r="N2121">
        <v>86</v>
      </c>
      <c r="O2121">
        <v>60</v>
      </c>
      <c r="T2121">
        <v>146</v>
      </c>
      <c r="U2121" t="s">
        <v>1887</v>
      </c>
      <c r="V2121" t="s">
        <v>3172</v>
      </c>
      <c r="W2121" t="s">
        <v>1992</v>
      </c>
      <c r="X2121" t="s">
        <v>1968</v>
      </c>
      <c r="Y2121" t="b">
        <v>1</v>
      </c>
      <c r="Z2121">
        <v>60</v>
      </c>
      <c r="AA2121" t="s">
        <v>976</v>
      </c>
    </row>
    <row r="2122" spans="1:27" x14ac:dyDescent="0.2">
      <c r="A2122" t="s">
        <v>88</v>
      </c>
      <c r="B2122">
        <v>109369</v>
      </c>
      <c r="C2122">
        <v>179</v>
      </c>
      <c r="D2122" t="s">
        <v>1890</v>
      </c>
      <c r="E2122" t="s">
        <v>1891</v>
      </c>
      <c r="F2122" t="s">
        <v>58</v>
      </c>
      <c r="G2122" s="1">
        <v>45195</v>
      </c>
      <c r="I2122">
        <v>62</v>
      </c>
      <c r="J2122">
        <v>62</v>
      </c>
      <c r="K2122" t="s">
        <v>53</v>
      </c>
      <c r="L2122" t="s">
        <v>54</v>
      </c>
      <c r="M2122" t="b">
        <v>1</v>
      </c>
      <c r="N2122">
        <v>86</v>
      </c>
      <c r="O2122">
        <v>60</v>
      </c>
      <c r="T2122">
        <v>146</v>
      </c>
      <c r="U2122" t="s">
        <v>1887</v>
      </c>
      <c r="V2122" t="s">
        <v>3173</v>
      </c>
      <c r="W2122" t="s">
        <v>2133</v>
      </c>
      <c r="X2122" t="s">
        <v>2124</v>
      </c>
      <c r="Y2122" t="b">
        <v>1</v>
      </c>
      <c r="Z2122">
        <v>26</v>
      </c>
      <c r="AA2122" t="s">
        <v>976</v>
      </c>
    </row>
    <row r="2123" spans="1:27" x14ac:dyDescent="0.2">
      <c r="A2123" t="s">
        <v>88</v>
      </c>
      <c r="B2123">
        <v>109369</v>
      </c>
      <c r="C2123">
        <v>179</v>
      </c>
      <c r="D2123" t="s">
        <v>1890</v>
      </c>
      <c r="E2123" t="s">
        <v>1891</v>
      </c>
      <c r="F2123" t="s">
        <v>58</v>
      </c>
      <c r="G2123" s="1">
        <v>45195</v>
      </c>
      <c r="I2123">
        <v>62</v>
      </c>
      <c r="J2123">
        <v>62</v>
      </c>
      <c r="K2123" t="s">
        <v>53</v>
      </c>
      <c r="L2123" t="s">
        <v>54</v>
      </c>
      <c r="M2123" t="b">
        <v>1</v>
      </c>
      <c r="N2123">
        <v>86</v>
      </c>
      <c r="O2123">
        <v>60</v>
      </c>
      <c r="T2123">
        <v>146</v>
      </c>
      <c r="U2123" t="s">
        <v>1887</v>
      </c>
      <c r="X2123" t="s">
        <v>1913</v>
      </c>
      <c r="Y2123" t="b">
        <v>1</v>
      </c>
      <c r="AA2123" t="s">
        <v>952</v>
      </c>
    </row>
    <row r="2124" spans="1:27" x14ac:dyDescent="0.2">
      <c r="A2124" t="s">
        <v>88</v>
      </c>
      <c r="B2124">
        <v>109369</v>
      </c>
      <c r="C2124">
        <v>179</v>
      </c>
      <c r="D2124" t="s">
        <v>1890</v>
      </c>
      <c r="E2124" t="s">
        <v>1891</v>
      </c>
      <c r="F2124" t="s">
        <v>58</v>
      </c>
      <c r="G2124" s="1">
        <v>45195</v>
      </c>
      <c r="I2124">
        <v>62</v>
      </c>
      <c r="J2124">
        <v>62</v>
      </c>
      <c r="K2124" t="s">
        <v>53</v>
      </c>
      <c r="L2124" t="s">
        <v>54</v>
      </c>
      <c r="M2124" t="b">
        <v>1</v>
      </c>
      <c r="N2124">
        <v>86</v>
      </c>
      <c r="O2124">
        <v>60</v>
      </c>
      <c r="T2124">
        <v>146</v>
      </c>
      <c r="U2124" t="s">
        <v>1887</v>
      </c>
      <c r="X2124" t="s">
        <v>2124</v>
      </c>
      <c r="Y2124" t="b">
        <v>1</v>
      </c>
      <c r="AA2124" t="s">
        <v>53</v>
      </c>
    </row>
    <row r="2125" spans="1:27" x14ac:dyDescent="0.2">
      <c r="A2125" t="s">
        <v>88</v>
      </c>
      <c r="B2125">
        <v>109369</v>
      </c>
      <c r="C2125">
        <v>179</v>
      </c>
      <c r="D2125" t="s">
        <v>1890</v>
      </c>
      <c r="E2125" t="s">
        <v>1891</v>
      </c>
      <c r="F2125" t="s">
        <v>58</v>
      </c>
      <c r="G2125" s="1">
        <v>45195</v>
      </c>
      <c r="I2125">
        <v>62</v>
      </c>
      <c r="J2125">
        <v>62</v>
      </c>
      <c r="K2125" t="s">
        <v>53</v>
      </c>
      <c r="L2125" t="s">
        <v>54</v>
      </c>
      <c r="M2125" t="b">
        <v>1</v>
      </c>
      <c r="N2125">
        <v>86</v>
      </c>
      <c r="O2125">
        <v>60</v>
      </c>
      <c r="T2125">
        <v>146</v>
      </c>
      <c r="U2125" t="s">
        <v>1887</v>
      </c>
      <c r="X2125" t="s">
        <v>1909</v>
      </c>
      <c r="Y2125" t="b">
        <v>1</v>
      </c>
      <c r="AA2125" t="s">
        <v>53</v>
      </c>
    </row>
    <row r="2126" spans="1:27" x14ac:dyDescent="0.2">
      <c r="A2126" t="s">
        <v>725</v>
      </c>
      <c r="B2126">
        <v>109708</v>
      </c>
      <c r="C2126">
        <v>268</v>
      </c>
      <c r="D2126" t="s">
        <v>1890</v>
      </c>
      <c r="E2126" t="s">
        <v>1891</v>
      </c>
      <c r="F2126" t="s">
        <v>58</v>
      </c>
      <c r="G2126" s="1">
        <v>45282</v>
      </c>
      <c r="J2126">
        <v>139</v>
      </c>
      <c r="K2126" t="s">
        <v>53</v>
      </c>
      <c r="L2126" t="s">
        <v>54</v>
      </c>
      <c r="M2126" t="b">
        <v>0</v>
      </c>
      <c r="N2126">
        <v>135</v>
      </c>
      <c r="T2126">
        <v>135</v>
      </c>
      <c r="U2126" t="s">
        <v>1887</v>
      </c>
      <c r="V2126" t="s">
        <v>3174</v>
      </c>
      <c r="W2126" t="s">
        <v>2141</v>
      </c>
      <c r="X2126" t="s">
        <v>3106</v>
      </c>
      <c r="Y2126" t="b">
        <v>1</v>
      </c>
      <c r="Z2126">
        <v>135</v>
      </c>
      <c r="AA2126" t="s">
        <v>976</v>
      </c>
    </row>
    <row r="2127" spans="1:27" x14ac:dyDescent="0.2">
      <c r="A2127" t="s">
        <v>725</v>
      </c>
      <c r="B2127">
        <v>109708</v>
      </c>
      <c r="C2127">
        <v>268</v>
      </c>
      <c r="D2127" t="s">
        <v>1890</v>
      </c>
      <c r="E2127" t="s">
        <v>1891</v>
      </c>
      <c r="F2127" t="s">
        <v>58</v>
      </c>
      <c r="G2127" s="1">
        <v>45282</v>
      </c>
      <c r="J2127">
        <v>139</v>
      </c>
      <c r="K2127" t="s">
        <v>53</v>
      </c>
      <c r="L2127" t="s">
        <v>54</v>
      </c>
      <c r="M2127" t="b">
        <v>0</v>
      </c>
      <c r="N2127">
        <v>135</v>
      </c>
      <c r="T2127">
        <v>135</v>
      </c>
      <c r="U2127" t="s">
        <v>1887</v>
      </c>
      <c r="V2127" t="s">
        <v>3175</v>
      </c>
      <c r="W2127" t="s">
        <v>2141</v>
      </c>
      <c r="X2127" t="s">
        <v>3106</v>
      </c>
      <c r="Y2127" t="b">
        <v>1</v>
      </c>
      <c r="AA2127" t="s">
        <v>53</v>
      </c>
    </row>
    <row r="2128" spans="1:27" x14ac:dyDescent="0.2">
      <c r="A2128" t="s">
        <v>725</v>
      </c>
      <c r="B2128">
        <v>109708</v>
      </c>
      <c r="C2128">
        <v>268</v>
      </c>
      <c r="D2128" t="s">
        <v>1890</v>
      </c>
      <c r="E2128" t="s">
        <v>1891</v>
      </c>
      <c r="F2128" t="s">
        <v>58</v>
      </c>
      <c r="G2128" s="1">
        <v>45282</v>
      </c>
      <c r="J2128">
        <v>139</v>
      </c>
      <c r="K2128" t="s">
        <v>53</v>
      </c>
      <c r="L2128" t="s">
        <v>54</v>
      </c>
      <c r="M2128" t="b">
        <v>0</v>
      </c>
      <c r="N2128">
        <v>135</v>
      </c>
      <c r="T2128">
        <v>135</v>
      </c>
      <c r="U2128" t="s">
        <v>1887</v>
      </c>
      <c r="X2128" t="s">
        <v>2759</v>
      </c>
      <c r="Y2128" t="b">
        <v>1</v>
      </c>
      <c r="AA2128" t="s">
        <v>53</v>
      </c>
    </row>
    <row r="2129" spans="1:27" x14ac:dyDescent="0.2">
      <c r="A2129" t="s">
        <v>218</v>
      </c>
      <c r="B2129">
        <v>321757</v>
      </c>
      <c r="C2129">
        <v>5</v>
      </c>
      <c r="D2129" t="s">
        <v>1890</v>
      </c>
      <c r="E2129" t="s">
        <v>1891</v>
      </c>
      <c r="F2129" t="s">
        <v>76</v>
      </c>
      <c r="G2129" s="1">
        <v>45734</v>
      </c>
      <c r="H2129" s="1">
        <v>45791</v>
      </c>
      <c r="I2129">
        <v>6</v>
      </c>
      <c r="J2129">
        <v>6</v>
      </c>
      <c r="K2129" t="s">
        <v>53</v>
      </c>
      <c r="L2129" t="s">
        <v>54</v>
      </c>
      <c r="M2129" t="b">
        <v>1</v>
      </c>
      <c r="N2129">
        <v>6</v>
      </c>
      <c r="O2129">
        <v>6</v>
      </c>
      <c r="T2129">
        <v>12</v>
      </c>
      <c r="U2129" t="s">
        <v>1887</v>
      </c>
      <c r="V2129" t="s">
        <v>3176</v>
      </c>
      <c r="W2129" t="s">
        <v>1997</v>
      </c>
      <c r="X2129" t="s">
        <v>1962</v>
      </c>
      <c r="Y2129" t="b">
        <v>1</v>
      </c>
      <c r="Z2129">
        <v>6</v>
      </c>
      <c r="AA2129" t="s">
        <v>976</v>
      </c>
    </row>
    <row r="2130" spans="1:27" x14ac:dyDescent="0.2">
      <c r="A2130" t="s">
        <v>218</v>
      </c>
      <c r="B2130">
        <v>321757</v>
      </c>
      <c r="C2130">
        <v>5</v>
      </c>
      <c r="D2130" t="s">
        <v>1890</v>
      </c>
      <c r="E2130" t="s">
        <v>1891</v>
      </c>
      <c r="F2130" t="s">
        <v>76</v>
      </c>
      <c r="G2130" s="1">
        <v>45734</v>
      </c>
      <c r="H2130" s="1">
        <v>45791</v>
      </c>
      <c r="I2130">
        <v>6</v>
      </c>
      <c r="J2130">
        <v>6</v>
      </c>
      <c r="K2130" t="s">
        <v>53</v>
      </c>
      <c r="L2130" t="s">
        <v>54</v>
      </c>
      <c r="M2130" t="b">
        <v>1</v>
      </c>
      <c r="N2130">
        <v>6</v>
      </c>
      <c r="O2130">
        <v>6</v>
      </c>
      <c r="T2130">
        <v>12</v>
      </c>
      <c r="U2130" t="s">
        <v>1887</v>
      </c>
      <c r="V2130" t="s">
        <v>3177</v>
      </c>
      <c r="W2130" t="s">
        <v>2007</v>
      </c>
      <c r="X2130" t="s">
        <v>2106</v>
      </c>
      <c r="Y2130" t="b">
        <v>1</v>
      </c>
      <c r="Z2130">
        <v>6</v>
      </c>
      <c r="AA2130" t="s">
        <v>976</v>
      </c>
    </row>
    <row r="2131" spans="1:27" x14ac:dyDescent="0.2">
      <c r="A2131" t="s">
        <v>218</v>
      </c>
      <c r="B2131">
        <v>321757</v>
      </c>
      <c r="C2131">
        <v>5</v>
      </c>
      <c r="D2131" t="s">
        <v>1890</v>
      </c>
      <c r="E2131" t="s">
        <v>1891</v>
      </c>
      <c r="F2131" t="s">
        <v>76</v>
      </c>
      <c r="G2131" s="1">
        <v>45734</v>
      </c>
      <c r="H2131" s="1">
        <v>45791</v>
      </c>
      <c r="I2131">
        <v>6</v>
      </c>
      <c r="J2131">
        <v>6</v>
      </c>
      <c r="K2131" t="s">
        <v>53</v>
      </c>
      <c r="L2131" t="s">
        <v>54</v>
      </c>
      <c r="M2131" t="b">
        <v>1</v>
      </c>
      <c r="N2131">
        <v>6</v>
      </c>
      <c r="O2131">
        <v>6</v>
      </c>
      <c r="T2131">
        <v>12</v>
      </c>
      <c r="U2131" t="s">
        <v>1887</v>
      </c>
      <c r="X2131" t="s">
        <v>1962</v>
      </c>
      <c r="Y2131" t="b">
        <v>1</v>
      </c>
      <c r="AA2131" t="s">
        <v>952</v>
      </c>
    </row>
    <row r="2132" spans="1:27" x14ac:dyDescent="0.2">
      <c r="A2132" t="s">
        <v>218</v>
      </c>
      <c r="B2132">
        <v>321757</v>
      </c>
      <c r="C2132">
        <v>5</v>
      </c>
      <c r="D2132" t="s">
        <v>1890</v>
      </c>
      <c r="E2132" t="s">
        <v>1891</v>
      </c>
      <c r="F2132" t="s">
        <v>76</v>
      </c>
      <c r="G2132" s="1">
        <v>45734</v>
      </c>
      <c r="H2132" s="1">
        <v>45791</v>
      </c>
      <c r="I2132">
        <v>6</v>
      </c>
      <c r="J2132">
        <v>6</v>
      </c>
      <c r="K2132" t="s">
        <v>53</v>
      </c>
      <c r="L2132" t="s">
        <v>54</v>
      </c>
      <c r="M2132" t="b">
        <v>1</v>
      </c>
      <c r="N2132">
        <v>6</v>
      </c>
      <c r="O2132">
        <v>6</v>
      </c>
      <c r="T2132">
        <v>12</v>
      </c>
      <c r="U2132" t="s">
        <v>1887</v>
      </c>
      <c r="X2132" t="s">
        <v>2106</v>
      </c>
      <c r="Y2132" t="b">
        <v>1</v>
      </c>
      <c r="AA2132" t="s">
        <v>53</v>
      </c>
    </row>
    <row r="2133" spans="1:27" x14ac:dyDescent="0.2">
      <c r="A2133" t="s">
        <v>1199</v>
      </c>
      <c r="B2133">
        <v>119959</v>
      </c>
      <c r="C2133">
        <v>6</v>
      </c>
      <c r="D2133" t="s">
        <v>1890</v>
      </c>
      <c r="E2133" t="s">
        <v>1891</v>
      </c>
      <c r="F2133" t="s">
        <v>76</v>
      </c>
      <c r="G2133" s="1">
        <v>45910</v>
      </c>
      <c r="I2133">
        <v>8</v>
      </c>
      <c r="J2133">
        <v>10</v>
      </c>
      <c r="K2133" t="s">
        <v>952</v>
      </c>
      <c r="L2133" t="s">
        <v>973</v>
      </c>
      <c r="M2133" t="b">
        <v>0</v>
      </c>
      <c r="O2133">
        <v>7</v>
      </c>
      <c r="T2133">
        <v>7</v>
      </c>
      <c r="U2133" t="s">
        <v>1887</v>
      </c>
      <c r="V2133" t="s">
        <v>3178</v>
      </c>
      <c r="W2133" t="s">
        <v>2452</v>
      </c>
      <c r="X2133" t="s">
        <v>1887</v>
      </c>
      <c r="Y2133" t="b">
        <v>1</v>
      </c>
      <c r="Z2133">
        <v>7</v>
      </c>
      <c r="AA2133" t="s">
        <v>976</v>
      </c>
    </row>
    <row r="2134" spans="1:27" x14ac:dyDescent="0.2">
      <c r="A2134" t="s">
        <v>1199</v>
      </c>
      <c r="B2134">
        <v>119959</v>
      </c>
      <c r="C2134">
        <v>6</v>
      </c>
      <c r="D2134" t="s">
        <v>1890</v>
      </c>
      <c r="E2134" t="s">
        <v>1891</v>
      </c>
      <c r="F2134" t="s">
        <v>76</v>
      </c>
      <c r="G2134" s="1">
        <v>45910</v>
      </c>
      <c r="I2134">
        <v>8</v>
      </c>
      <c r="J2134">
        <v>10</v>
      </c>
      <c r="K2134" t="s">
        <v>952</v>
      </c>
      <c r="L2134" t="s">
        <v>973</v>
      </c>
      <c r="M2134" t="b">
        <v>0</v>
      </c>
      <c r="O2134">
        <v>7</v>
      </c>
      <c r="T2134">
        <v>7</v>
      </c>
      <c r="U2134" t="s">
        <v>1887</v>
      </c>
      <c r="X2134" t="s">
        <v>1887</v>
      </c>
      <c r="Y2134" t="b">
        <v>1</v>
      </c>
      <c r="AA2134" t="s">
        <v>952</v>
      </c>
    </row>
    <row r="2135" spans="1:27" x14ac:dyDescent="0.2">
      <c r="A2135" t="s">
        <v>1199</v>
      </c>
      <c r="B2135">
        <v>119959</v>
      </c>
      <c r="C2135">
        <v>6</v>
      </c>
      <c r="D2135" t="s">
        <v>1890</v>
      </c>
      <c r="E2135" t="s">
        <v>1891</v>
      </c>
      <c r="F2135" t="s">
        <v>76</v>
      </c>
      <c r="G2135" s="1">
        <v>45910</v>
      </c>
      <c r="I2135">
        <v>8</v>
      </c>
      <c r="J2135">
        <v>10</v>
      </c>
      <c r="K2135" t="s">
        <v>952</v>
      </c>
      <c r="L2135" t="s">
        <v>973</v>
      </c>
      <c r="M2135" t="b">
        <v>0</v>
      </c>
      <c r="O2135">
        <v>7</v>
      </c>
      <c r="T2135">
        <v>7</v>
      </c>
      <c r="U2135" t="s">
        <v>1887</v>
      </c>
      <c r="X2135" t="s">
        <v>1916</v>
      </c>
      <c r="Y2135" t="b">
        <v>1</v>
      </c>
      <c r="AA2135" t="s">
        <v>952</v>
      </c>
    </row>
    <row r="2136" spans="1:27" x14ac:dyDescent="0.2">
      <c r="A2136" t="s">
        <v>1082</v>
      </c>
      <c r="B2136">
        <v>167965</v>
      </c>
      <c r="C2136">
        <v>113</v>
      </c>
      <c r="D2136" t="s">
        <v>1890</v>
      </c>
      <c r="E2136" t="s">
        <v>1891</v>
      </c>
      <c r="F2136" t="s">
        <v>58</v>
      </c>
      <c r="G2136" s="1">
        <v>45245</v>
      </c>
      <c r="I2136">
        <v>118</v>
      </c>
      <c r="K2136" t="s">
        <v>952</v>
      </c>
      <c r="L2136" t="s">
        <v>54</v>
      </c>
      <c r="M2136" t="b">
        <v>0</v>
      </c>
      <c r="N2136">
        <v>115</v>
      </c>
      <c r="T2136">
        <v>115</v>
      </c>
      <c r="U2136" t="s">
        <v>1887</v>
      </c>
      <c r="V2136" t="s">
        <v>3179</v>
      </c>
      <c r="W2136" t="s">
        <v>1990</v>
      </c>
      <c r="X2136" t="s">
        <v>2045</v>
      </c>
      <c r="Y2136" t="b">
        <v>1</v>
      </c>
      <c r="Z2136">
        <v>115</v>
      </c>
      <c r="AA2136" t="s">
        <v>976</v>
      </c>
    </row>
    <row r="2137" spans="1:27" x14ac:dyDescent="0.2">
      <c r="A2137" t="s">
        <v>1082</v>
      </c>
      <c r="B2137">
        <v>167965</v>
      </c>
      <c r="C2137">
        <v>113</v>
      </c>
      <c r="D2137" t="s">
        <v>1890</v>
      </c>
      <c r="E2137" t="s">
        <v>1891</v>
      </c>
      <c r="F2137" t="s">
        <v>58</v>
      </c>
      <c r="G2137" s="1">
        <v>45245</v>
      </c>
      <c r="I2137">
        <v>118</v>
      </c>
      <c r="K2137" t="s">
        <v>952</v>
      </c>
      <c r="L2137" t="s">
        <v>54</v>
      </c>
      <c r="M2137" t="b">
        <v>0</v>
      </c>
      <c r="N2137">
        <v>115</v>
      </c>
      <c r="T2137">
        <v>115</v>
      </c>
      <c r="U2137" t="s">
        <v>1887</v>
      </c>
      <c r="X2137" t="s">
        <v>2045</v>
      </c>
      <c r="Y2137" t="b">
        <v>1</v>
      </c>
      <c r="AA2137" t="s">
        <v>952</v>
      </c>
    </row>
    <row r="2138" spans="1:27" x14ac:dyDescent="0.2">
      <c r="A2138" t="s">
        <v>1195</v>
      </c>
      <c r="B2138">
        <v>124340</v>
      </c>
      <c r="C2138">
        <v>29</v>
      </c>
      <c r="D2138" t="s">
        <v>1890</v>
      </c>
      <c r="E2138" t="s">
        <v>1891</v>
      </c>
      <c r="F2138" t="s">
        <v>76</v>
      </c>
      <c r="G2138" s="1">
        <v>45849</v>
      </c>
      <c r="H2138" s="1">
        <v>45944</v>
      </c>
      <c r="I2138">
        <v>24</v>
      </c>
      <c r="J2138">
        <v>22</v>
      </c>
      <c r="K2138" t="s">
        <v>952</v>
      </c>
      <c r="L2138" t="s">
        <v>973</v>
      </c>
      <c r="M2138" t="b">
        <v>0</v>
      </c>
      <c r="O2138">
        <v>24</v>
      </c>
      <c r="T2138">
        <v>24</v>
      </c>
      <c r="U2138" t="s">
        <v>1887</v>
      </c>
      <c r="V2138" t="s">
        <v>3180</v>
      </c>
      <c r="W2138" t="s">
        <v>1997</v>
      </c>
      <c r="X2138" t="s">
        <v>1962</v>
      </c>
      <c r="Y2138" t="b">
        <v>1</v>
      </c>
      <c r="Z2138">
        <v>24</v>
      </c>
      <c r="AA2138" t="s">
        <v>976</v>
      </c>
    </row>
    <row r="2139" spans="1:27" x14ac:dyDescent="0.2">
      <c r="A2139" t="s">
        <v>1195</v>
      </c>
      <c r="B2139">
        <v>124340</v>
      </c>
      <c r="C2139">
        <v>29</v>
      </c>
      <c r="D2139" t="s">
        <v>1890</v>
      </c>
      <c r="E2139" t="s">
        <v>1891</v>
      </c>
      <c r="F2139" t="s">
        <v>76</v>
      </c>
      <c r="G2139" s="1">
        <v>45849</v>
      </c>
      <c r="H2139" s="1">
        <v>45944</v>
      </c>
      <c r="I2139">
        <v>24</v>
      </c>
      <c r="J2139">
        <v>22</v>
      </c>
      <c r="K2139" t="s">
        <v>952</v>
      </c>
      <c r="L2139" t="s">
        <v>973</v>
      </c>
      <c r="M2139" t="b">
        <v>0</v>
      </c>
      <c r="O2139">
        <v>24</v>
      </c>
      <c r="T2139">
        <v>24</v>
      </c>
      <c r="U2139" t="s">
        <v>1887</v>
      </c>
      <c r="X2139" t="s">
        <v>1962</v>
      </c>
      <c r="Y2139" t="b">
        <v>1</v>
      </c>
      <c r="AA2139" t="s">
        <v>952</v>
      </c>
    </row>
    <row r="2140" spans="1:27" x14ac:dyDescent="0.2">
      <c r="A2140" t="s">
        <v>657</v>
      </c>
      <c r="B2140">
        <v>180045</v>
      </c>
      <c r="C2140">
        <v>60</v>
      </c>
      <c r="D2140" t="s">
        <v>1890</v>
      </c>
      <c r="E2140" t="s">
        <v>1891</v>
      </c>
      <c r="F2140" t="s">
        <v>71</v>
      </c>
      <c r="G2140" s="1">
        <v>45792</v>
      </c>
      <c r="H2140" s="1">
        <v>45902</v>
      </c>
      <c r="J2140">
        <v>82</v>
      </c>
      <c r="K2140" t="s">
        <v>53</v>
      </c>
      <c r="L2140" t="s">
        <v>54</v>
      </c>
      <c r="M2140" t="b">
        <v>0</v>
      </c>
      <c r="N2140">
        <v>80</v>
      </c>
      <c r="T2140">
        <v>80</v>
      </c>
      <c r="U2140" t="s">
        <v>1887</v>
      </c>
      <c r="V2140" t="s">
        <v>3181</v>
      </c>
      <c r="W2140" t="s">
        <v>1897</v>
      </c>
      <c r="X2140" t="s">
        <v>1987</v>
      </c>
      <c r="Y2140" t="b">
        <v>1</v>
      </c>
      <c r="Z2140">
        <v>80</v>
      </c>
      <c r="AA2140" t="s">
        <v>976</v>
      </c>
    </row>
    <row r="2141" spans="1:27" x14ac:dyDescent="0.2">
      <c r="A2141" t="s">
        <v>657</v>
      </c>
      <c r="B2141">
        <v>180045</v>
      </c>
      <c r="C2141">
        <v>60</v>
      </c>
      <c r="D2141" t="s">
        <v>1890</v>
      </c>
      <c r="E2141" t="s">
        <v>1891</v>
      </c>
      <c r="F2141" t="s">
        <v>71</v>
      </c>
      <c r="G2141" s="1">
        <v>45792</v>
      </c>
      <c r="H2141" s="1">
        <v>45902</v>
      </c>
      <c r="J2141">
        <v>82</v>
      </c>
      <c r="K2141" t="s">
        <v>53</v>
      </c>
      <c r="L2141" t="s">
        <v>54</v>
      </c>
      <c r="M2141" t="b">
        <v>0</v>
      </c>
      <c r="N2141">
        <v>80</v>
      </c>
      <c r="T2141">
        <v>80</v>
      </c>
      <c r="U2141" t="s">
        <v>1887</v>
      </c>
      <c r="X2141" t="s">
        <v>1987</v>
      </c>
      <c r="Y2141" t="b">
        <v>1</v>
      </c>
      <c r="AA2141" t="s">
        <v>53</v>
      </c>
    </row>
    <row r="2142" spans="1:27" x14ac:dyDescent="0.2">
      <c r="A2142" t="s">
        <v>825</v>
      </c>
      <c r="B2142">
        <v>112044</v>
      </c>
      <c r="C2142">
        <v>146</v>
      </c>
      <c r="D2142" t="s">
        <v>1890</v>
      </c>
      <c r="E2142" t="s">
        <v>1891</v>
      </c>
      <c r="F2142" t="s">
        <v>58</v>
      </c>
      <c r="G2142" s="1">
        <v>45657</v>
      </c>
      <c r="H2142" s="1">
        <v>45748</v>
      </c>
      <c r="I2142">
        <v>139</v>
      </c>
      <c r="J2142">
        <v>155</v>
      </c>
      <c r="K2142" t="s">
        <v>53</v>
      </c>
      <c r="L2142" t="s">
        <v>54</v>
      </c>
      <c r="M2142" t="b">
        <v>0</v>
      </c>
      <c r="N2142">
        <v>150</v>
      </c>
      <c r="T2142">
        <v>150</v>
      </c>
      <c r="U2142" t="s">
        <v>1887</v>
      </c>
      <c r="V2142" t="s">
        <v>3182</v>
      </c>
      <c r="W2142" t="s">
        <v>2043</v>
      </c>
      <c r="X2142" t="s">
        <v>1914</v>
      </c>
      <c r="Y2142" t="b">
        <v>1</v>
      </c>
      <c r="Z2142">
        <v>150</v>
      </c>
      <c r="AA2142" t="s">
        <v>976</v>
      </c>
    </row>
    <row r="2143" spans="1:27" x14ac:dyDescent="0.2">
      <c r="A2143" t="s">
        <v>825</v>
      </c>
      <c r="B2143">
        <v>112044</v>
      </c>
      <c r="C2143">
        <v>146</v>
      </c>
      <c r="D2143" t="s">
        <v>1890</v>
      </c>
      <c r="E2143" t="s">
        <v>1891</v>
      </c>
      <c r="F2143" t="s">
        <v>58</v>
      </c>
      <c r="G2143" s="1">
        <v>45657</v>
      </c>
      <c r="H2143" s="1">
        <v>45748</v>
      </c>
      <c r="I2143">
        <v>139</v>
      </c>
      <c r="J2143">
        <v>155</v>
      </c>
      <c r="K2143" t="s">
        <v>53</v>
      </c>
      <c r="L2143" t="s">
        <v>54</v>
      </c>
      <c r="M2143" t="b">
        <v>0</v>
      </c>
      <c r="N2143">
        <v>150</v>
      </c>
      <c r="T2143">
        <v>150</v>
      </c>
      <c r="U2143" t="s">
        <v>1887</v>
      </c>
      <c r="X2143" t="s">
        <v>1914</v>
      </c>
      <c r="Y2143" t="b">
        <v>1</v>
      </c>
      <c r="AA2143" t="s">
        <v>53</v>
      </c>
    </row>
    <row r="2144" spans="1:27" x14ac:dyDescent="0.2">
      <c r="A2144" t="s">
        <v>1392</v>
      </c>
      <c r="B2144">
        <v>507765</v>
      </c>
      <c r="D2144" t="s">
        <v>1978</v>
      </c>
      <c r="E2144" t="s">
        <v>2049</v>
      </c>
      <c r="G2144" s="1">
        <v>44167</v>
      </c>
      <c r="I2144">
        <v>6</v>
      </c>
      <c r="K2144" t="s">
        <v>952</v>
      </c>
      <c r="L2144" t="s">
        <v>973</v>
      </c>
      <c r="M2144" t="b">
        <v>0</v>
      </c>
      <c r="O2144">
        <v>6</v>
      </c>
      <c r="T2144">
        <v>6</v>
      </c>
      <c r="U2144" t="s">
        <v>1887</v>
      </c>
      <c r="V2144" t="s">
        <v>3183</v>
      </c>
      <c r="W2144" t="s">
        <v>1997</v>
      </c>
      <c r="X2144" t="s">
        <v>1937</v>
      </c>
      <c r="Y2144" t="b">
        <v>1</v>
      </c>
      <c r="Z2144">
        <v>6</v>
      </c>
      <c r="AA2144" t="s">
        <v>976</v>
      </c>
    </row>
    <row r="2145" spans="1:27" x14ac:dyDescent="0.2">
      <c r="A2145" t="s">
        <v>1392</v>
      </c>
      <c r="B2145">
        <v>507765</v>
      </c>
      <c r="D2145" t="s">
        <v>1978</v>
      </c>
      <c r="E2145" t="s">
        <v>2049</v>
      </c>
      <c r="G2145" s="1">
        <v>44167</v>
      </c>
      <c r="I2145">
        <v>6</v>
      </c>
      <c r="K2145" t="s">
        <v>952</v>
      </c>
      <c r="L2145" t="s">
        <v>973</v>
      </c>
      <c r="M2145" t="b">
        <v>0</v>
      </c>
      <c r="O2145">
        <v>6</v>
      </c>
      <c r="T2145">
        <v>6</v>
      </c>
      <c r="U2145" t="s">
        <v>1887</v>
      </c>
      <c r="X2145" t="s">
        <v>1937</v>
      </c>
      <c r="Y2145" t="b">
        <v>1</v>
      </c>
      <c r="AA2145" t="s">
        <v>952</v>
      </c>
    </row>
    <row r="2146" spans="1:27" x14ac:dyDescent="0.2">
      <c r="A2146" t="s">
        <v>646</v>
      </c>
      <c r="B2146">
        <v>453249</v>
      </c>
      <c r="C2146">
        <v>35</v>
      </c>
      <c r="D2146" t="s">
        <v>1890</v>
      </c>
      <c r="E2146" t="s">
        <v>1891</v>
      </c>
      <c r="F2146" t="s">
        <v>76</v>
      </c>
      <c r="G2146" s="1">
        <v>45839</v>
      </c>
      <c r="H2146" s="1">
        <v>45937</v>
      </c>
      <c r="I2146">
        <v>32</v>
      </c>
      <c r="J2146">
        <v>42</v>
      </c>
      <c r="K2146" t="s">
        <v>53</v>
      </c>
      <c r="L2146" t="s">
        <v>54</v>
      </c>
      <c r="M2146" t="b">
        <v>0</v>
      </c>
      <c r="N2146">
        <v>41</v>
      </c>
      <c r="T2146">
        <v>41</v>
      </c>
      <c r="U2146" t="s">
        <v>1887</v>
      </c>
      <c r="V2146" t="s">
        <v>3184</v>
      </c>
      <c r="W2146" t="s">
        <v>1887</v>
      </c>
      <c r="X2146" t="s">
        <v>1987</v>
      </c>
      <c r="Y2146" t="b">
        <v>1</v>
      </c>
      <c r="Z2146">
        <v>41</v>
      </c>
      <c r="AA2146" t="s">
        <v>976</v>
      </c>
    </row>
    <row r="2147" spans="1:27" x14ac:dyDescent="0.2">
      <c r="A2147" t="s">
        <v>646</v>
      </c>
      <c r="B2147">
        <v>453249</v>
      </c>
      <c r="C2147">
        <v>35</v>
      </c>
      <c r="D2147" t="s">
        <v>1890</v>
      </c>
      <c r="E2147" t="s">
        <v>1891</v>
      </c>
      <c r="F2147" t="s">
        <v>76</v>
      </c>
      <c r="G2147" s="1">
        <v>45839</v>
      </c>
      <c r="H2147" s="1">
        <v>45937</v>
      </c>
      <c r="I2147">
        <v>32</v>
      </c>
      <c r="J2147">
        <v>42</v>
      </c>
      <c r="K2147" t="s">
        <v>53</v>
      </c>
      <c r="L2147" t="s">
        <v>54</v>
      </c>
      <c r="M2147" t="b">
        <v>0</v>
      </c>
      <c r="N2147">
        <v>41</v>
      </c>
      <c r="T2147">
        <v>41</v>
      </c>
      <c r="U2147" t="s">
        <v>1887</v>
      </c>
      <c r="X2147" t="s">
        <v>1913</v>
      </c>
      <c r="Y2147" t="b">
        <v>1</v>
      </c>
      <c r="AA2147" t="s">
        <v>952</v>
      </c>
    </row>
    <row r="2148" spans="1:27" x14ac:dyDescent="0.2">
      <c r="A2148" t="s">
        <v>646</v>
      </c>
      <c r="B2148">
        <v>453249</v>
      </c>
      <c r="C2148">
        <v>35</v>
      </c>
      <c r="D2148" t="s">
        <v>1890</v>
      </c>
      <c r="E2148" t="s">
        <v>1891</v>
      </c>
      <c r="F2148" t="s">
        <v>76</v>
      </c>
      <c r="G2148" s="1">
        <v>45839</v>
      </c>
      <c r="H2148" s="1">
        <v>45937</v>
      </c>
      <c r="I2148">
        <v>32</v>
      </c>
      <c r="J2148">
        <v>42</v>
      </c>
      <c r="K2148" t="s">
        <v>53</v>
      </c>
      <c r="L2148" t="s">
        <v>54</v>
      </c>
      <c r="M2148" t="b">
        <v>0</v>
      </c>
      <c r="N2148">
        <v>41</v>
      </c>
      <c r="T2148">
        <v>41</v>
      </c>
      <c r="U2148" t="s">
        <v>1887</v>
      </c>
      <c r="X2148" t="s">
        <v>1987</v>
      </c>
      <c r="Y2148" t="b">
        <v>1</v>
      </c>
      <c r="AA2148" t="s">
        <v>53</v>
      </c>
    </row>
    <row r="2149" spans="1:27" x14ac:dyDescent="0.2">
      <c r="A2149" t="s">
        <v>755</v>
      </c>
      <c r="B2149">
        <v>107372</v>
      </c>
      <c r="C2149">
        <v>58</v>
      </c>
      <c r="D2149" t="s">
        <v>1890</v>
      </c>
      <c r="E2149" t="s">
        <v>1891</v>
      </c>
      <c r="F2149" t="s">
        <v>71</v>
      </c>
      <c r="G2149" s="1">
        <v>45576</v>
      </c>
      <c r="H2149" s="1">
        <v>45713</v>
      </c>
      <c r="J2149">
        <v>67</v>
      </c>
      <c r="K2149" t="s">
        <v>53</v>
      </c>
      <c r="L2149" t="s">
        <v>54</v>
      </c>
      <c r="M2149" t="b">
        <v>0</v>
      </c>
      <c r="N2149">
        <v>65</v>
      </c>
      <c r="T2149">
        <v>65</v>
      </c>
      <c r="U2149" t="s">
        <v>1887</v>
      </c>
      <c r="V2149" t="s">
        <v>3185</v>
      </c>
      <c r="W2149" t="s">
        <v>1940</v>
      </c>
      <c r="X2149" t="s">
        <v>1914</v>
      </c>
      <c r="Y2149" t="b">
        <v>1</v>
      </c>
      <c r="Z2149">
        <v>65</v>
      </c>
      <c r="AA2149" t="s">
        <v>976</v>
      </c>
    </row>
    <row r="2150" spans="1:27" x14ac:dyDescent="0.2">
      <c r="A2150" t="s">
        <v>755</v>
      </c>
      <c r="B2150">
        <v>107372</v>
      </c>
      <c r="C2150">
        <v>58</v>
      </c>
      <c r="D2150" t="s">
        <v>1890</v>
      </c>
      <c r="E2150" t="s">
        <v>1891</v>
      </c>
      <c r="F2150" t="s">
        <v>71</v>
      </c>
      <c r="G2150" s="1">
        <v>45576</v>
      </c>
      <c r="H2150" s="1">
        <v>45713</v>
      </c>
      <c r="J2150">
        <v>67</v>
      </c>
      <c r="K2150" t="s">
        <v>53</v>
      </c>
      <c r="L2150" t="s">
        <v>54</v>
      </c>
      <c r="M2150" t="b">
        <v>0</v>
      </c>
      <c r="N2150">
        <v>65</v>
      </c>
      <c r="T2150">
        <v>65</v>
      </c>
      <c r="U2150" t="s">
        <v>1887</v>
      </c>
      <c r="X2150" t="s">
        <v>1914</v>
      </c>
      <c r="Y2150" t="b">
        <v>1</v>
      </c>
      <c r="AA2150" t="s">
        <v>53</v>
      </c>
    </row>
    <row r="2151" spans="1:27" x14ac:dyDescent="0.2">
      <c r="A2151" t="s">
        <v>1345</v>
      </c>
      <c r="B2151" t="s">
        <v>1344</v>
      </c>
      <c r="C2151">
        <v>39</v>
      </c>
      <c r="D2151" t="s">
        <v>1963</v>
      </c>
      <c r="E2151" t="s">
        <v>1964</v>
      </c>
      <c r="F2151" t="s">
        <v>76</v>
      </c>
      <c r="G2151" s="1">
        <v>43805</v>
      </c>
      <c r="I2151">
        <v>48</v>
      </c>
      <c r="K2151" t="s">
        <v>952</v>
      </c>
      <c r="L2151" t="s">
        <v>963</v>
      </c>
      <c r="M2151" t="b">
        <v>0</v>
      </c>
      <c r="S2151">
        <v>3</v>
      </c>
      <c r="T2151">
        <v>3</v>
      </c>
      <c r="U2151" t="s">
        <v>1887</v>
      </c>
      <c r="V2151" t="s">
        <v>3186</v>
      </c>
      <c r="W2151" t="s">
        <v>2093</v>
      </c>
      <c r="X2151" t="s">
        <v>2106</v>
      </c>
      <c r="Y2151" t="b">
        <v>1</v>
      </c>
      <c r="Z2151">
        <v>1</v>
      </c>
      <c r="AA2151" t="s">
        <v>976</v>
      </c>
    </row>
    <row r="2152" spans="1:27" x14ac:dyDescent="0.2">
      <c r="A2152" t="s">
        <v>1345</v>
      </c>
      <c r="B2152" t="s">
        <v>1344</v>
      </c>
      <c r="C2152">
        <v>39</v>
      </c>
      <c r="D2152" t="s">
        <v>1963</v>
      </c>
      <c r="E2152" t="s">
        <v>1964</v>
      </c>
      <c r="F2152" t="s">
        <v>76</v>
      </c>
      <c r="G2152" s="1">
        <v>43805</v>
      </c>
      <c r="I2152">
        <v>48</v>
      </c>
      <c r="K2152" t="s">
        <v>952</v>
      </c>
      <c r="L2152" t="s">
        <v>963</v>
      </c>
      <c r="M2152" t="b">
        <v>0</v>
      </c>
      <c r="S2152">
        <v>3</v>
      </c>
      <c r="T2152">
        <v>3</v>
      </c>
      <c r="U2152" t="s">
        <v>1887</v>
      </c>
      <c r="V2152" t="s">
        <v>3187</v>
      </c>
      <c r="W2152" t="s">
        <v>2093</v>
      </c>
      <c r="X2152" t="s">
        <v>2106</v>
      </c>
      <c r="Y2152" t="b">
        <v>1</v>
      </c>
      <c r="Z2152">
        <v>1</v>
      </c>
      <c r="AA2152" t="s">
        <v>976</v>
      </c>
    </row>
    <row r="2153" spans="1:27" x14ac:dyDescent="0.2">
      <c r="A2153" t="s">
        <v>1345</v>
      </c>
      <c r="B2153" t="s">
        <v>1344</v>
      </c>
      <c r="C2153">
        <v>39</v>
      </c>
      <c r="D2153" t="s">
        <v>1963</v>
      </c>
      <c r="E2153" t="s">
        <v>1964</v>
      </c>
      <c r="F2153" t="s">
        <v>76</v>
      </c>
      <c r="G2153" s="1">
        <v>43805</v>
      </c>
      <c r="I2153">
        <v>48</v>
      </c>
      <c r="K2153" t="s">
        <v>952</v>
      </c>
      <c r="L2153" t="s">
        <v>963</v>
      </c>
      <c r="M2153" t="b">
        <v>0</v>
      </c>
      <c r="S2153">
        <v>3</v>
      </c>
      <c r="T2153">
        <v>3</v>
      </c>
      <c r="U2153" t="s">
        <v>1887</v>
      </c>
      <c r="V2153" t="s">
        <v>3188</v>
      </c>
      <c r="W2153" t="s">
        <v>2093</v>
      </c>
      <c r="X2153" t="s">
        <v>2106</v>
      </c>
      <c r="Y2153" t="b">
        <v>1</v>
      </c>
      <c r="Z2153">
        <v>1</v>
      </c>
      <c r="AA2153" t="s">
        <v>976</v>
      </c>
    </row>
    <row r="2154" spans="1:27" x14ac:dyDescent="0.2">
      <c r="A2154" t="s">
        <v>1345</v>
      </c>
      <c r="B2154" t="s">
        <v>1344</v>
      </c>
      <c r="C2154">
        <v>39</v>
      </c>
      <c r="D2154" t="s">
        <v>1963</v>
      </c>
      <c r="E2154" t="s">
        <v>1964</v>
      </c>
      <c r="F2154" t="s">
        <v>76</v>
      </c>
      <c r="G2154" s="1">
        <v>43805</v>
      </c>
      <c r="I2154">
        <v>48</v>
      </c>
      <c r="K2154" t="s">
        <v>952</v>
      </c>
      <c r="L2154" t="s">
        <v>963</v>
      </c>
      <c r="M2154" t="b">
        <v>0</v>
      </c>
      <c r="S2154">
        <v>3</v>
      </c>
      <c r="T2154">
        <v>3</v>
      </c>
      <c r="U2154" t="s">
        <v>1887</v>
      </c>
      <c r="X2154" t="s">
        <v>2106</v>
      </c>
      <c r="Y2154" t="b">
        <v>1</v>
      </c>
      <c r="AA2154" t="s">
        <v>952</v>
      </c>
    </row>
    <row r="2155" spans="1:27" x14ac:dyDescent="0.2">
      <c r="A2155" t="s">
        <v>1022</v>
      </c>
      <c r="B2155">
        <v>190848</v>
      </c>
      <c r="C2155">
        <v>146</v>
      </c>
      <c r="D2155" t="s">
        <v>1890</v>
      </c>
      <c r="E2155" t="s">
        <v>1891</v>
      </c>
      <c r="F2155" t="s">
        <v>58</v>
      </c>
      <c r="G2155" s="1">
        <v>45243</v>
      </c>
      <c r="I2155">
        <v>163</v>
      </c>
      <c r="K2155" t="s">
        <v>952</v>
      </c>
      <c r="L2155" t="s">
        <v>54</v>
      </c>
      <c r="M2155" t="b">
        <v>0</v>
      </c>
      <c r="N2155">
        <v>160</v>
      </c>
      <c r="T2155">
        <v>160</v>
      </c>
      <c r="U2155" t="s">
        <v>1887</v>
      </c>
      <c r="V2155" t="s">
        <v>3189</v>
      </c>
      <c r="W2155" t="s">
        <v>2022</v>
      </c>
      <c r="X2155" t="s">
        <v>2163</v>
      </c>
      <c r="Y2155" t="b">
        <v>1</v>
      </c>
      <c r="Z2155">
        <v>140</v>
      </c>
      <c r="AA2155" t="s">
        <v>976</v>
      </c>
    </row>
    <row r="2156" spans="1:27" x14ac:dyDescent="0.2">
      <c r="A2156" t="s">
        <v>1022</v>
      </c>
      <c r="B2156">
        <v>190848</v>
      </c>
      <c r="C2156">
        <v>146</v>
      </c>
      <c r="D2156" t="s">
        <v>1890</v>
      </c>
      <c r="E2156" t="s">
        <v>1891</v>
      </c>
      <c r="F2156" t="s">
        <v>58</v>
      </c>
      <c r="G2156" s="1">
        <v>45243</v>
      </c>
      <c r="I2156">
        <v>163</v>
      </c>
      <c r="K2156" t="s">
        <v>952</v>
      </c>
      <c r="L2156" t="s">
        <v>54</v>
      </c>
      <c r="M2156" t="b">
        <v>0</v>
      </c>
      <c r="N2156">
        <v>160</v>
      </c>
      <c r="T2156">
        <v>160</v>
      </c>
      <c r="U2156" t="s">
        <v>1887</v>
      </c>
      <c r="V2156" t="s">
        <v>3190</v>
      </c>
      <c r="W2156" t="s">
        <v>1887</v>
      </c>
      <c r="X2156" t="s">
        <v>3106</v>
      </c>
      <c r="Y2156" t="b">
        <v>1</v>
      </c>
      <c r="Z2156">
        <v>20</v>
      </c>
      <c r="AA2156" t="s">
        <v>976</v>
      </c>
    </row>
    <row r="2157" spans="1:27" x14ac:dyDescent="0.2">
      <c r="A2157" t="s">
        <v>1022</v>
      </c>
      <c r="B2157">
        <v>190848</v>
      </c>
      <c r="C2157">
        <v>146</v>
      </c>
      <c r="D2157" t="s">
        <v>1890</v>
      </c>
      <c r="E2157" t="s">
        <v>1891</v>
      </c>
      <c r="F2157" t="s">
        <v>58</v>
      </c>
      <c r="G2157" s="1">
        <v>45243</v>
      </c>
      <c r="I2157">
        <v>163</v>
      </c>
      <c r="K2157" t="s">
        <v>952</v>
      </c>
      <c r="L2157" t="s">
        <v>54</v>
      </c>
      <c r="M2157" t="b">
        <v>0</v>
      </c>
      <c r="N2157">
        <v>160</v>
      </c>
      <c r="T2157">
        <v>160</v>
      </c>
      <c r="U2157" t="s">
        <v>1887</v>
      </c>
      <c r="X2157" t="s">
        <v>2920</v>
      </c>
      <c r="Y2157" t="b">
        <v>1</v>
      </c>
      <c r="AA2157" t="s">
        <v>952</v>
      </c>
    </row>
    <row r="2158" spans="1:27" x14ac:dyDescent="0.2">
      <c r="A2158" t="s">
        <v>1309</v>
      </c>
      <c r="B2158">
        <v>109319</v>
      </c>
      <c r="C2158">
        <v>57</v>
      </c>
      <c r="D2158" t="s">
        <v>1978</v>
      </c>
      <c r="E2158" t="s">
        <v>1979</v>
      </c>
      <c r="F2158" t="s">
        <v>71</v>
      </c>
      <c r="G2158" s="1">
        <v>45281</v>
      </c>
      <c r="I2158">
        <v>67</v>
      </c>
      <c r="K2158" t="s">
        <v>952</v>
      </c>
      <c r="L2158" t="s">
        <v>54</v>
      </c>
      <c r="M2158" t="b">
        <v>0</v>
      </c>
      <c r="N2158">
        <v>65</v>
      </c>
      <c r="T2158">
        <v>65</v>
      </c>
      <c r="U2158" t="s">
        <v>1887</v>
      </c>
      <c r="V2158" t="s">
        <v>3191</v>
      </c>
      <c r="W2158" t="s">
        <v>2462</v>
      </c>
      <c r="X2158" t="s">
        <v>1943</v>
      </c>
      <c r="Y2158" t="b">
        <v>1</v>
      </c>
      <c r="Z2158">
        <v>65</v>
      </c>
      <c r="AA2158" t="s">
        <v>976</v>
      </c>
    </row>
    <row r="2159" spans="1:27" x14ac:dyDescent="0.2">
      <c r="A2159" t="s">
        <v>1309</v>
      </c>
      <c r="B2159">
        <v>109319</v>
      </c>
      <c r="C2159">
        <v>57</v>
      </c>
      <c r="D2159" t="s">
        <v>1978</v>
      </c>
      <c r="E2159" t="s">
        <v>1979</v>
      </c>
      <c r="F2159" t="s">
        <v>71</v>
      </c>
      <c r="G2159" s="1">
        <v>45281</v>
      </c>
      <c r="I2159">
        <v>67</v>
      </c>
      <c r="K2159" t="s">
        <v>952</v>
      </c>
      <c r="L2159" t="s">
        <v>54</v>
      </c>
      <c r="M2159" t="b">
        <v>0</v>
      </c>
      <c r="N2159">
        <v>65</v>
      </c>
      <c r="T2159">
        <v>65</v>
      </c>
      <c r="U2159" t="s">
        <v>1887</v>
      </c>
      <c r="X2159" t="s">
        <v>1943</v>
      </c>
      <c r="Y2159" t="b">
        <v>1</v>
      </c>
      <c r="AA2159" t="s">
        <v>952</v>
      </c>
    </row>
    <row r="2160" spans="1:27" x14ac:dyDescent="0.2">
      <c r="A2160" t="s">
        <v>1661</v>
      </c>
      <c r="B2160">
        <v>135098</v>
      </c>
      <c r="C2160">
        <v>512</v>
      </c>
      <c r="D2160" t="s">
        <v>1890</v>
      </c>
      <c r="E2160" t="s">
        <v>1891</v>
      </c>
      <c r="F2160" t="s">
        <v>58</v>
      </c>
      <c r="G2160" s="1">
        <v>44102</v>
      </c>
      <c r="I2160">
        <v>519</v>
      </c>
      <c r="K2160" t="s">
        <v>952</v>
      </c>
      <c r="L2160" t="s">
        <v>973</v>
      </c>
      <c r="M2160" t="b">
        <v>0</v>
      </c>
      <c r="O2160">
        <v>200</v>
      </c>
      <c r="T2160">
        <v>200</v>
      </c>
      <c r="U2160" t="s">
        <v>1887</v>
      </c>
      <c r="V2160" t="s">
        <v>3192</v>
      </c>
      <c r="W2160" t="s">
        <v>1889</v>
      </c>
      <c r="X2160" t="s">
        <v>1913</v>
      </c>
      <c r="Y2160" t="b">
        <v>1</v>
      </c>
      <c r="Z2160">
        <v>200</v>
      </c>
      <c r="AA2160" t="s">
        <v>976</v>
      </c>
    </row>
    <row r="2161" spans="1:27" x14ac:dyDescent="0.2">
      <c r="A2161" t="s">
        <v>1661</v>
      </c>
      <c r="B2161">
        <v>135098</v>
      </c>
      <c r="C2161">
        <v>512</v>
      </c>
      <c r="D2161" t="s">
        <v>1890</v>
      </c>
      <c r="E2161" t="s">
        <v>1891</v>
      </c>
      <c r="F2161" t="s">
        <v>58</v>
      </c>
      <c r="G2161" s="1">
        <v>44102</v>
      </c>
      <c r="I2161">
        <v>519</v>
      </c>
      <c r="K2161" t="s">
        <v>952</v>
      </c>
      <c r="L2161" t="s">
        <v>973</v>
      </c>
      <c r="M2161" t="b">
        <v>0</v>
      </c>
      <c r="O2161">
        <v>200</v>
      </c>
      <c r="T2161">
        <v>200</v>
      </c>
      <c r="U2161" t="s">
        <v>1887</v>
      </c>
      <c r="X2161" t="s">
        <v>1913</v>
      </c>
      <c r="Y2161" t="b">
        <v>1</v>
      </c>
      <c r="AA2161" t="s">
        <v>952</v>
      </c>
    </row>
    <row r="2162" spans="1:27" x14ac:dyDescent="0.2">
      <c r="A2162" t="s">
        <v>1661</v>
      </c>
      <c r="B2162">
        <v>135098</v>
      </c>
      <c r="C2162">
        <v>512</v>
      </c>
      <c r="D2162" t="s">
        <v>1890</v>
      </c>
      <c r="E2162" t="s">
        <v>1891</v>
      </c>
      <c r="F2162" t="s">
        <v>58</v>
      </c>
      <c r="G2162" s="1">
        <v>44102</v>
      </c>
      <c r="I2162">
        <v>519</v>
      </c>
      <c r="K2162" t="s">
        <v>952</v>
      </c>
      <c r="L2162" t="s">
        <v>973</v>
      </c>
      <c r="M2162" t="b">
        <v>0</v>
      </c>
      <c r="O2162">
        <v>200</v>
      </c>
      <c r="T2162">
        <v>200</v>
      </c>
      <c r="U2162" t="s">
        <v>1887</v>
      </c>
      <c r="X2162" t="s">
        <v>2360</v>
      </c>
      <c r="Y2162" t="b">
        <v>1</v>
      </c>
      <c r="AA2162" t="s">
        <v>952</v>
      </c>
    </row>
    <row r="2163" spans="1:27" x14ac:dyDescent="0.2">
      <c r="A2163" t="s">
        <v>1482</v>
      </c>
      <c r="B2163">
        <v>445589</v>
      </c>
      <c r="C2163">
        <v>25</v>
      </c>
      <c r="D2163" t="s">
        <v>1890</v>
      </c>
      <c r="E2163" t="s">
        <v>1891</v>
      </c>
      <c r="F2163" t="s">
        <v>76</v>
      </c>
      <c r="G2163" s="1">
        <v>45323</v>
      </c>
      <c r="K2163" t="s">
        <v>952</v>
      </c>
      <c r="L2163" t="s">
        <v>54</v>
      </c>
      <c r="M2163" t="b">
        <v>0</v>
      </c>
      <c r="N2163">
        <v>25</v>
      </c>
      <c r="T2163">
        <v>25</v>
      </c>
      <c r="U2163" t="s">
        <v>1887</v>
      </c>
      <c r="V2163" t="s">
        <v>3193</v>
      </c>
      <c r="W2163" t="s">
        <v>2012</v>
      </c>
      <c r="X2163" t="s">
        <v>2398</v>
      </c>
      <c r="Y2163" t="b">
        <v>1</v>
      </c>
      <c r="Z2163">
        <v>25</v>
      </c>
      <c r="AA2163" t="s">
        <v>976</v>
      </c>
    </row>
    <row r="2164" spans="1:27" x14ac:dyDescent="0.2">
      <c r="A2164" t="s">
        <v>1482</v>
      </c>
      <c r="B2164">
        <v>445589</v>
      </c>
      <c r="C2164">
        <v>25</v>
      </c>
      <c r="D2164" t="s">
        <v>1890</v>
      </c>
      <c r="E2164" t="s">
        <v>1891</v>
      </c>
      <c r="F2164" t="s">
        <v>76</v>
      </c>
      <c r="G2164" s="1">
        <v>45323</v>
      </c>
      <c r="K2164" t="s">
        <v>952</v>
      </c>
      <c r="L2164" t="s">
        <v>54</v>
      </c>
      <c r="M2164" t="b">
        <v>0</v>
      </c>
      <c r="N2164">
        <v>25</v>
      </c>
      <c r="T2164">
        <v>25</v>
      </c>
      <c r="U2164" t="s">
        <v>1887</v>
      </c>
      <c r="X2164" t="s">
        <v>2398</v>
      </c>
      <c r="Y2164" t="b">
        <v>1</v>
      </c>
      <c r="AA2164" t="s">
        <v>952</v>
      </c>
    </row>
    <row r="2165" spans="1:27" x14ac:dyDescent="0.2">
      <c r="A2165" t="s">
        <v>598</v>
      </c>
      <c r="B2165">
        <v>106698</v>
      </c>
      <c r="C2165">
        <v>155</v>
      </c>
      <c r="D2165" t="s">
        <v>1890</v>
      </c>
      <c r="E2165" t="s">
        <v>1891</v>
      </c>
      <c r="F2165" t="s">
        <v>58</v>
      </c>
      <c r="G2165" s="1">
        <v>45548</v>
      </c>
      <c r="H2165" s="1">
        <v>45748</v>
      </c>
      <c r="I2165">
        <v>134</v>
      </c>
      <c r="J2165">
        <v>171</v>
      </c>
      <c r="K2165" t="s">
        <v>53</v>
      </c>
      <c r="L2165" t="s">
        <v>54</v>
      </c>
      <c r="M2165" t="b">
        <v>0</v>
      </c>
      <c r="N2165">
        <v>169</v>
      </c>
      <c r="T2165">
        <v>169</v>
      </c>
      <c r="U2165" t="s">
        <v>1887</v>
      </c>
      <c r="V2165" t="s">
        <v>3194</v>
      </c>
      <c r="W2165" t="s">
        <v>2133</v>
      </c>
      <c r="X2165" t="s">
        <v>2084</v>
      </c>
      <c r="Y2165" t="b">
        <v>1</v>
      </c>
      <c r="Z2165">
        <v>166</v>
      </c>
      <c r="AA2165" t="s">
        <v>976</v>
      </c>
    </row>
    <row r="2166" spans="1:27" x14ac:dyDescent="0.2">
      <c r="A2166" t="s">
        <v>598</v>
      </c>
      <c r="B2166">
        <v>106698</v>
      </c>
      <c r="C2166">
        <v>155</v>
      </c>
      <c r="D2166" t="s">
        <v>1890</v>
      </c>
      <c r="E2166" t="s">
        <v>1891</v>
      </c>
      <c r="F2166" t="s">
        <v>58</v>
      </c>
      <c r="G2166" s="1">
        <v>45548</v>
      </c>
      <c r="H2166" s="1">
        <v>45748</v>
      </c>
      <c r="I2166">
        <v>134</v>
      </c>
      <c r="J2166">
        <v>171</v>
      </c>
      <c r="K2166" t="s">
        <v>53</v>
      </c>
      <c r="L2166" t="s">
        <v>54</v>
      </c>
      <c r="M2166" t="b">
        <v>0</v>
      </c>
      <c r="N2166">
        <v>169</v>
      </c>
      <c r="T2166">
        <v>169</v>
      </c>
      <c r="U2166" t="s">
        <v>1887</v>
      </c>
      <c r="V2166" t="s">
        <v>3195</v>
      </c>
      <c r="W2166" t="s">
        <v>1905</v>
      </c>
      <c r="X2166" t="s">
        <v>2084</v>
      </c>
      <c r="Y2166" t="b">
        <v>1</v>
      </c>
      <c r="Z2166">
        <v>3</v>
      </c>
      <c r="AA2166" t="s">
        <v>976</v>
      </c>
    </row>
    <row r="2167" spans="1:27" x14ac:dyDescent="0.2">
      <c r="A2167" t="s">
        <v>598</v>
      </c>
      <c r="B2167">
        <v>106698</v>
      </c>
      <c r="C2167">
        <v>155</v>
      </c>
      <c r="D2167" t="s">
        <v>1890</v>
      </c>
      <c r="E2167" t="s">
        <v>1891</v>
      </c>
      <c r="F2167" t="s">
        <v>58</v>
      </c>
      <c r="G2167" s="1">
        <v>45548</v>
      </c>
      <c r="H2167" s="1">
        <v>45748</v>
      </c>
      <c r="I2167">
        <v>134</v>
      </c>
      <c r="J2167">
        <v>171</v>
      </c>
      <c r="K2167" t="s">
        <v>53</v>
      </c>
      <c r="L2167" t="s">
        <v>54</v>
      </c>
      <c r="M2167" t="b">
        <v>0</v>
      </c>
      <c r="N2167">
        <v>169</v>
      </c>
      <c r="T2167">
        <v>169</v>
      </c>
      <c r="U2167" t="s">
        <v>1887</v>
      </c>
      <c r="X2167" t="s">
        <v>2084</v>
      </c>
      <c r="Y2167" t="b">
        <v>1</v>
      </c>
      <c r="AA2167" t="s">
        <v>53</v>
      </c>
    </row>
    <row r="2168" spans="1:27" x14ac:dyDescent="0.2">
      <c r="A2168" t="s">
        <v>652</v>
      </c>
      <c r="B2168">
        <v>223835</v>
      </c>
      <c r="C2168">
        <v>69</v>
      </c>
      <c r="D2168" t="s">
        <v>1890</v>
      </c>
      <c r="E2168" t="s">
        <v>1891</v>
      </c>
      <c r="F2168" t="s">
        <v>71</v>
      </c>
      <c r="G2168" s="1">
        <v>45632</v>
      </c>
      <c r="H2168" s="1">
        <v>45835</v>
      </c>
      <c r="I2168">
        <v>62</v>
      </c>
      <c r="J2168">
        <v>82</v>
      </c>
      <c r="K2168" t="s">
        <v>53</v>
      </c>
      <c r="L2168" t="s">
        <v>54</v>
      </c>
      <c r="M2168" t="b">
        <v>0</v>
      </c>
      <c r="N2168">
        <v>80</v>
      </c>
      <c r="T2168">
        <v>80</v>
      </c>
      <c r="U2168" t="s">
        <v>1887</v>
      </c>
      <c r="V2168" t="s">
        <v>3196</v>
      </c>
      <c r="W2168" t="s">
        <v>1908</v>
      </c>
      <c r="X2168" t="s">
        <v>2065</v>
      </c>
      <c r="Y2168" t="b">
        <v>1</v>
      </c>
      <c r="Z2168">
        <v>80</v>
      </c>
      <c r="AA2168" t="s">
        <v>976</v>
      </c>
    </row>
    <row r="2169" spans="1:27" x14ac:dyDescent="0.2">
      <c r="A2169" t="s">
        <v>652</v>
      </c>
      <c r="B2169">
        <v>223835</v>
      </c>
      <c r="C2169">
        <v>69</v>
      </c>
      <c r="D2169" t="s">
        <v>1890</v>
      </c>
      <c r="E2169" t="s">
        <v>1891</v>
      </c>
      <c r="F2169" t="s">
        <v>71</v>
      </c>
      <c r="G2169" s="1">
        <v>45632</v>
      </c>
      <c r="H2169" s="1">
        <v>45835</v>
      </c>
      <c r="I2169">
        <v>62</v>
      </c>
      <c r="J2169">
        <v>82</v>
      </c>
      <c r="K2169" t="s">
        <v>53</v>
      </c>
      <c r="L2169" t="s">
        <v>54</v>
      </c>
      <c r="M2169" t="b">
        <v>0</v>
      </c>
      <c r="N2169">
        <v>80</v>
      </c>
      <c r="T2169">
        <v>80</v>
      </c>
      <c r="U2169" t="s">
        <v>1887</v>
      </c>
      <c r="X2169" t="s">
        <v>1937</v>
      </c>
      <c r="Y2169" t="b">
        <v>1</v>
      </c>
      <c r="AA2169" t="s">
        <v>952</v>
      </c>
    </row>
    <row r="2170" spans="1:27" x14ac:dyDescent="0.2">
      <c r="A2170" t="s">
        <v>652</v>
      </c>
      <c r="B2170">
        <v>223835</v>
      </c>
      <c r="C2170">
        <v>69</v>
      </c>
      <c r="D2170" t="s">
        <v>1890</v>
      </c>
      <c r="E2170" t="s">
        <v>1891</v>
      </c>
      <c r="F2170" t="s">
        <v>71</v>
      </c>
      <c r="G2170" s="1">
        <v>45632</v>
      </c>
      <c r="H2170" s="1">
        <v>45835</v>
      </c>
      <c r="I2170">
        <v>62</v>
      </c>
      <c r="J2170">
        <v>82</v>
      </c>
      <c r="K2170" t="s">
        <v>53</v>
      </c>
      <c r="L2170" t="s">
        <v>54</v>
      </c>
      <c r="M2170" t="b">
        <v>0</v>
      </c>
      <c r="N2170">
        <v>80</v>
      </c>
      <c r="T2170">
        <v>80</v>
      </c>
      <c r="U2170" t="s">
        <v>1887</v>
      </c>
      <c r="X2170" t="s">
        <v>2065</v>
      </c>
      <c r="Y2170" t="b">
        <v>1</v>
      </c>
      <c r="AA2170" t="s">
        <v>53</v>
      </c>
    </row>
    <row r="2171" spans="1:27" x14ac:dyDescent="0.2">
      <c r="A2171" t="s">
        <v>1103</v>
      </c>
      <c r="B2171">
        <v>109928</v>
      </c>
      <c r="C2171">
        <v>795</v>
      </c>
      <c r="D2171" t="s">
        <v>1890</v>
      </c>
      <c r="E2171" t="s">
        <v>1891</v>
      </c>
      <c r="F2171" t="s">
        <v>55</v>
      </c>
      <c r="G2171" s="1">
        <v>45273</v>
      </c>
      <c r="I2171">
        <v>831</v>
      </c>
      <c r="K2171" t="s">
        <v>952</v>
      </c>
      <c r="L2171" t="s">
        <v>54</v>
      </c>
      <c r="M2171" t="b">
        <v>0</v>
      </c>
      <c r="N2171">
        <v>1335</v>
      </c>
      <c r="T2171">
        <v>1335</v>
      </c>
      <c r="U2171" t="s">
        <v>1887</v>
      </c>
      <c r="V2171" t="s">
        <v>3197</v>
      </c>
      <c r="W2171" t="s">
        <v>2248</v>
      </c>
      <c r="X2171" t="s">
        <v>2015</v>
      </c>
      <c r="Y2171" t="b">
        <v>1</v>
      </c>
      <c r="Z2171">
        <v>795</v>
      </c>
      <c r="AA2171" t="s">
        <v>976</v>
      </c>
    </row>
    <row r="2172" spans="1:27" x14ac:dyDescent="0.2">
      <c r="A2172" t="s">
        <v>1103</v>
      </c>
      <c r="B2172">
        <v>109928</v>
      </c>
      <c r="C2172">
        <v>795</v>
      </c>
      <c r="D2172" t="s">
        <v>1890</v>
      </c>
      <c r="E2172" t="s">
        <v>1891</v>
      </c>
      <c r="F2172" t="s">
        <v>55</v>
      </c>
      <c r="G2172" s="1">
        <v>45273</v>
      </c>
      <c r="I2172">
        <v>831</v>
      </c>
      <c r="K2172" t="s">
        <v>952</v>
      </c>
      <c r="L2172" t="s">
        <v>54</v>
      </c>
      <c r="M2172" t="b">
        <v>0</v>
      </c>
      <c r="N2172">
        <v>1335</v>
      </c>
      <c r="T2172">
        <v>1335</v>
      </c>
      <c r="U2172" t="s">
        <v>1887</v>
      </c>
      <c r="V2172" t="s">
        <v>3198</v>
      </c>
      <c r="W2172" t="s">
        <v>1982</v>
      </c>
      <c r="X2172" t="s">
        <v>2249</v>
      </c>
      <c r="Y2172" t="b">
        <v>1</v>
      </c>
      <c r="Z2172">
        <v>445</v>
      </c>
      <c r="AA2172" t="s">
        <v>976</v>
      </c>
    </row>
    <row r="2173" spans="1:27" x14ac:dyDescent="0.2">
      <c r="A2173" t="s">
        <v>1103</v>
      </c>
      <c r="B2173">
        <v>109928</v>
      </c>
      <c r="C2173">
        <v>795</v>
      </c>
      <c r="D2173" t="s">
        <v>1890</v>
      </c>
      <c r="E2173" t="s">
        <v>1891</v>
      </c>
      <c r="F2173" t="s">
        <v>55</v>
      </c>
      <c r="G2173" s="1">
        <v>45273</v>
      </c>
      <c r="I2173">
        <v>831</v>
      </c>
      <c r="K2173" t="s">
        <v>952</v>
      </c>
      <c r="L2173" t="s">
        <v>54</v>
      </c>
      <c r="M2173" t="b">
        <v>0</v>
      </c>
      <c r="N2173">
        <v>1335</v>
      </c>
      <c r="T2173">
        <v>1335</v>
      </c>
      <c r="U2173" t="s">
        <v>1887</v>
      </c>
      <c r="V2173" t="s">
        <v>3199</v>
      </c>
      <c r="W2173" t="s">
        <v>1982</v>
      </c>
      <c r="X2173" t="s">
        <v>2249</v>
      </c>
      <c r="Y2173" t="b">
        <v>1</v>
      </c>
      <c r="Z2173">
        <v>35</v>
      </c>
      <c r="AA2173" t="s">
        <v>976</v>
      </c>
    </row>
    <row r="2174" spans="1:27" x14ac:dyDescent="0.2">
      <c r="A2174" t="s">
        <v>1103</v>
      </c>
      <c r="B2174">
        <v>109928</v>
      </c>
      <c r="C2174">
        <v>795</v>
      </c>
      <c r="D2174" t="s">
        <v>1890</v>
      </c>
      <c r="E2174" t="s">
        <v>1891</v>
      </c>
      <c r="F2174" t="s">
        <v>55</v>
      </c>
      <c r="G2174" s="1">
        <v>45273</v>
      </c>
      <c r="I2174">
        <v>831</v>
      </c>
      <c r="K2174" t="s">
        <v>952</v>
      </c>
      <c r="L2174" t="s">
        <v>54</v>
      </c>
      <c r="M2174" t="b">
        <v>0</v>
      </c>
      <c r="N2174">
        <v>1335</v>
      </c>
      <c r="T2174">
        <v>1335</v>
      </c>
      <c r="U2174" t="s">
        <v>1887</v>
      </c>
      <c r="V2174" t="s">
        <v>3200</v>
      </c>
      <c r="W2174" t="s">
        <v>2009</v>
      </c>
      <c r="X2174" t="s">
        <v>2371</v>
      </c>
      <c r="Y2174" t="b">
        <v>1</v>
      </c>
      <c r="Z2174">
        <v>60</v>
      </c>
      <c r="AA2174" t="s">
        <v>976</v>
      </c>
    </row>
    <row r="2175" spans="1:27" x14ac:dyDescent="0.2">
      <c r="A2175" t="s">
        <v>1103</v>
      </c>
      <c r="B2175">
        <v>109928</v>
      </c>
      <c r="C2175">
        <v>795</v>
      </c>
      <c r="D2175" t="s">
        <v>1890</v>
      </c>
      <c r="E2175" t="s">
        <v>1891</v>
      </c>
      <c r="F2175" t="s">
        <v>55</v>
      </c>
      <c r="G2175" s="1">
        <v>45273</v>
      </c>
      <c r="I2175">
        <v>831</v>
      </c>
      <c r="K2175" t="s">
        <v>952</v>
      </c>
      <c r="L2175" t="s">
        <v>54</v>
      </c>
      <c r="M2175" t="b">
        <v>0</v>
      </c>
      <c r="N2175">
        <v>1335</v>
      </c>
      <c r="T2175">
        <v>1335</v>
      </c>
      <c r="U2175" t="s">
        <v>1887</v>
      </c>
      <c r="X2175" t="s">
        <v>2015</v>
      </c>
      <c r="Y2175" t="b">
        <v>1</v>
      </c>
      <c r="AA2175" t="s">
        <v>952</v>
      </c>
    </row>
    <row r="2176" spans="1:27" x14ac:dyDescent="0.2">
      <c r="A2176" t="s">
        <v>1103</v>
      </c>
      <c r="B2176">
        <v>109928</v>
      </c>
      <c r="C2176">
        <v>795</v>
      </c>
      <c r="D2176" t="s">
        <v>1890</v>
      </c>
      <c r="E2176" t="s">
        <v>1891</v>
      </c>
      <c r="F2176" t="s">
        <v>55</v>
      </c>
      <c r="G2176" s="1">
        <v>45273</v>
      </c>
      <c r="I2176">
        <v>831</v>
      </c>
      <c r="K2176" t="s">
        <v>952</v>
      </c>
      <c r="L2176" t="s">
        <v>54</v>
      </c>
      <c r="M2176" t="b">
        <v>0</v>
      </c>
      <c r="N2176">
        <v>1335</v>
      </c>
      <c r="T2176">
        <v>1335</v>
      </c>
      <c r="U2176" t="s">
        <v>1887</v>
      </c>
      <c r="X2176" t="s">
        <v>2371</v>
      </c>
      <c r="Y2176" t="b">
        <v>1</v>
      </c>
      <c r="AA2176" t="s">
        <v>952</v>
      </c>
    </row>
    <row r="2177" spans="1:27" x14ac:dyDescent="0.2">
      <c r="A2177" t="s">
        <v>1739</v>
      </c>
      <c r="B2177">
        <v>112547</v>
      </c>
      <c r="C2177">
        <v>70</v>
      </c>
      <c r="D2177" t="s">
        <v>1890</v>
      </c>
      <c r="E2177" t="s">
        <v>1891</v>
      </c>
      <c r="F2177" t="s">
        <v>71</v>
      </c>
      <c r="G2177" s="1">
        <v>45317</v>
      </c>
      <c r="I2177">
        <v>73</v>
      </c>
      <c r="K2177" t="s">
        <v>952</v>
      </c>
      <c r="L2177" t="s">
        <v>54</v>
      </c>
      <c r="M2177" t="b">
        <v>0</v>
      </c>
      <c r="N2177">
        <v>71</v>
      </c>
      <c r="T2177">
        <v>71</v>
      </c>
      <c r="U2177" t="s">
        <v>1887</v>
      </c>
      <c r="V2177" t="s">
        <v>3201</v>
      </c>
      <c r="W2177" t="s">
        <v>2022</v>
      </c>
      <c r="X2177" t="s">
        <v>1933</v>
      </c>
      <c r="Y2177" t="b">
        <v>1</v>
      </c>
      <c r="Z2177">
        <v>71</v>
      </c>
      <c r="AA2177" t="s">
        <v>976</v>
      </c>
    </row>
    <row r="2178" spans="1:27" x14ac:dyDescent="0.2">
      <c r="A2178" t="s">
        <v>1739</v>
      </c>
      <c r="B2178">
        <v>112547</v>
      </c>
      <c r="C2178">
        <v>70</v>
      </c>
      <c r="D2178" t="s">
        <v>1890</v>
      </c>
      <c r="E2178" t="s">
        <v>1891</v>
      </c>
      <c r="F2178" t="s">
        <v>71</v>
      </c>
      <c r="G2178" s="1">
        <v>45317</v>
      </c>
      <c r="I2178">
        <v>73</v>
      </c>
      <c r="K2178" t="s">
        <v>952</v>
      </c>
      <c r="L2178" t="s">
        <v>54</v>
      </c>
      <c r="M2178" t="b">
        <v>0</v>
      </c>
      <c r="N2178">
        <v>71</v>
      </c>
      <c r="T2178">
        <v>71</v>
      </c>
      <c r="U2178" t="s">
        <v>1887</v>
      </c>
      <c r="X2178" t="s">
        <v>1933</v>
      </c>
      <c r="Y2178" t="b">
        <v>1</v>
      </c>
      <c r="AA2178" t="s">
        <v>952</v>
      </c>
    </row>
    <row r="2179" spans="1:27" x14ac:dyDescent="0.2">
      <c r="A2179" t="s">
        <v>890</v>
      </c>
      <c r="B2179">
        <v>112277</v>
      </c>
      <c r="C2179">
        <v>209</v>
      </c>
      <c r="D2179" t="s">
        <v>1890</v>
      </c>
      <c r="E2179" t="s">
        <v>1891</v>
      </c>
      <c r="F2179" t="s">
        <v>58</v>
      </c>
      <c r="G2179" s="1">
        <v>45569</v>
      </c>
      <c r="H2179" s="1">
        <v>45636</v>
      </c>
      <c r="I2179">
        <v>291</v>
      </c>
      <c r="J2179">
        <v>294</v>
      </c>
      <c r="K2179" t="s">
        <v>53</v>
      </c>
      <c r="L2179" t="s">
        <v>54</v>
      </c>
      <c r="M2179" t="b">
        <v>0</v>
      </c>
      <c r="N2179">
        <v>264</v>
      </c>
      <c r="T2179">
        <v>264</v>
      </c>
      <c r="U2179" t="s">
        <v>1887</v>
      </c>
      <c r="V2179" t="s">
        <v>3202</v>
      </c>
      <c r="W2179" t="s">
        <v>2104</v>
      </c>
      <c r="X2179" t="s">
        <v>2294</v>
      </c>
      <c r="Y2179" t="b">
        <v>1</v>
      </c>
      <c r="Z2179">
        <v>264</v>
      </c>
      <c r="AA2179" t="s">
        <v>976</v>
      </c>
    </row>
    <row r="2180" spans="1:27" x14ac:dyDescent="0.2">
      <c r="A2180" t="s">
        <v>890</v>
      </c>
      <c r="B2180">
        <v>112277</v>
      </c>
      <c r="C2180">
        <v>209</v>
      </c>
      <c r="D2180" t="s">
        <v>1890</v>
      </c>
      <c r="E2180" t="s">
        <v>1891</v>
      </c>
      <c r="F2180" t="s">
        <v>58</v>
      </c>
      <c r="G2180" s="1">
        <v>45569</v>
      </c>
      <c r="H2180" s="1">
        <v>45636</v>
      </c>
      <c r="I2180">
        <v>291</v>
      </c>
      <c r="J2180">
        <v>294</v>
      </c>
      <c r="K2180" t="s">
        <v>53</v>
      </c>
      <c r="L2180" t="s">
        <v>54</v>
      </c>
      <c r="M2180" t="b">
        <v>0</v>
      </c>
      <c r="N2180">
        <v>264</v>
      </c>
      <c r="T2180">
        <v>264</v>
      </c>
      <c r="U2180" t="s">
        <v>1887</v>
      </c>
      <c r="X2180" t="s">
        <v>1984</v>
      </c>
      <c r="Y2180" t="b">
        <v>1</v>
      </c>
      <c r="AA2180" t="s">
        <v>952</v>
      </c>
    </row>
    <row r="2181" spans="1:27" x14ac:dyDescent="0.2">
      <c r="A2181" t="s">
        <v>890</v>
      </c>
      <c r="B2181">
        <v>112277</v>
      </c>
      <c r="C2181">
        <v>209</v>
      </c>
      <c r="D2181" t="s">
        <v>1890</v>
      </c>
      <c r="E2181" t="s">
        <v>1891</v>
      </c>
      <c r="F2181" t="s">
        <v>58</v>
      </c>
      <c r="G2181" s="1">
        <v>45569</v>
      </c>
      <c r="H2181" s="1">
        <v>45636</v>
      </c>
      <c r="I2181">
        <v>291</v>
      </c>
      <c r="J2181">
        <v>294</v>
      </c>
      <c r="K2181" t="s">
        <v>53</v>
      </c>
      <c r="L2181" t="s">
        <v>54</v>
      </c>
      <c r="M2181" t="b">
        <v>0</v>
      </c>
      <c r="N2181">
        <v>264</v>
      </c>
      <c r="T2181">
        <v>264</v>
      </c>
      <c r="U2181" t="s">
        <v>1887</v>
      </c>
      <c r="X2181" t="s">
        <v>1984</v>
      </c>
      <c r="Y2181" t="b">
        <v>1</v>
      </c>
      <c r="AA2181" t="s">
        <v>53</v>
      </c>
    </row>
    <row r="2182" spans="1:27" x14ac:dyDescent="0.2">
      <c r="A2182" t="s">
        <v>1670</v>
      </c>
      <c r="B2182">
        <v>133264</v>
      </c>
      <c r="C2182">
        <v>18</v>
      </c>
      <c r="D2182" t="s">
        <v>1890</v>
      </c>
      <c r="E2182" t="s">
        <v>1891</v>
      </c>
      <c r="F2182" t="s">
        <v>76</v>
      </c>
      <c r="G2182" s="1">
        <v>45274</v>
      </c>
      <c r="I2182">
        <v>18</v>
      </c>
      <c r="K2182" t="s">
        <v>952</v>
      </c>
      <c r="L2182" t="s">
        <v>54</v>
      </c>
      <c r="M2182" t="b">
        <v>0</v>
      </c>
      <c r="N2182">
        <v>19</v>
      </c>
      <c r="T2182">
        <v>19</v>
      </c>
      <c r="U2182" t="s">
        <v>1887</v>
      </c>
      <c r="V2182" t="s">
        <v>3203</v>
      </c>
      <c r="W2182" t="s">
        <v>2174</v>
      </c>
      <c r="X2182" t="s">
        <v>2764</v>
      </c>
      <c r="Y2182" t="b">
        <v>1</v>
      </c>
      <c r="Z2182">
        <v>17</v>
      </c>
      <c r="AA2182" t="s">
        <v>976</v>
      </c>
    </row>
    <row r="2183" spans="1:27" x14ac:dyDescent="0.2">
      <c r="A2183" t="s">
        <v>1670</v>
      </c>
      <c r="B2183">
        <v>133264</v>
      </c>
      <c r="C2183">
        <v>18</v>
      </c>
      <c r="D2183" t="s">
        <v>1890</v>
      </c>
      <c r="E2183" t="s">
        <v>1891</v>
      </c>
      <c r="F2183" t="s">
        <v>76</v>
      </c>
      <c r="G2183" s="1">
        <v>45274</v>
      </c>
      <c r="I2183">
        <v>18</v>
      </c>
      <c r="K2183" t="s">
        <v>952</v>
      </c>
      <c r="L2183" t="s">
        <v>54</v>
      </c>
      <c r="M2183" t="b">
        <v>0</v>
      </c>
      <c r="N2183">
        <v>19</v>
      </c>
      <c r="T2183">
        <v>19</v>
      </c>
      <c r="U2183" t="s">
        <v>1887</v>
      </c>
      <c r="V2183" t="s">
        <v>3204</v>
      </c>
      <c r="W2183" t="s">
        <v>2174</v>
      </c>
      <c r="X2183" t="s">
        <v>2764</v>
      </c>
      <c r="Y2183" t="b">
        <v>1</v>
      </c>
      <c r="Z2183">
        <v>2</v>
      </c>
      <c r="AA2183" t="s">
        <v>976</v>
      </c>
    </row>
    <row r="2184" spans="1:27" x14ac:dyDescent="0.2">
      <c r="A2184" t="s">
        <v>1670</v>
      </c>
      <c r="B2184">
        <v>133264</v>
      </c>
      <c r="C2184">
        <v>18</v>
      </c>
      <c r="D2184" t="s">
        <v>1890</v>
      </c>
      <c r="E2184" t="s">
        <v>1891</v>
      </c>
      <c r="F2184" t="s">
        <v>76</v>
      </c>
      <c r="G2184" s="1">
        <v>45274</v>
      </c>
      <c r="I2184">
        <v>18</v>
      </c>
      <c r="K2184" t="s">
        <v>952</v>
      </c>
      <c r="L2184" t="s">
        <v>54</v>
      </c>
      <c r="M2184" t="b">
        <v>0</v>
      </c>
      <c r="N2184">
        <v>19</v>
      </c>
      <c r="T2184">
        <v>19</v>
      </c>
      <c r="U2184" t="s">
        <v>1887</v>
      </c>
      <c r="X2184" t="s">
        <v>2764</v>
      </c>
      <c r="Y2184" t="b">
        <v>1</v>
      </c>
      <c r="AA2184" t="s">
        <v>952</v>
      </c>
    </row>
    <row r="2185" spans="1:27" x14ac:dyDescent="0.2">
      <c r="A2185" t="s">
        <v>386</v>
      </c>
      <c r="B2185">
        <v>124098</v>
      </c>
      <c r="C2185">
        <v>25</v>
      </c>
      <c r="D2185" t="s">
        <v>1890</v>
      </c>
      <c r="E2185" t="s">
        <v>1891</v>
      </c>
      <c r="F2185" t="s">
        <v>76</v>
      </c>
      <c r="G2185" s="1">
        <v>45799</v>
      </c>
      <c r="H2185" s="1">
        <v>45916</v>
      </c>
      <c r="J2185">
        <v>28</v>
      </c>
      <c r="K2185" t="s">
        <v>53</v>
      </c>
      <c r="L2185" t="s">
        <v>54</v>
      </c>
      <c r="M2185" t="b">
        <v>0</v>
      </c>
      <c r="N2185">
        <v>28</v>
      </c>
      <c r="T2185">
        <v>28</v>
      </c>
      <c r="U2185" t="s">
        <v>1887</v>
      </c>
      <c r="V2185" t="s">
        <v>3205</v>
      </c>
      <c r="W2185" t="s">
        <v>1897</v>
      </c>
      <c r="X2185" t="s">
        <v>1987</v>
      </c>
      <c r="Y2185" t="b">
        <v>1</v>
      </c>
      <c r="Z2185">
        <v>28</v>
      </c>
      <c r="AA2185" t="s">
        <v>976</v>
      </c>
    </row>
    <row r="2186" spans="1:27" x14ac:dyDescent="0.2">
      <c r="A2186" t="s">
        <v>386</v>
      </c>
      <c r="B2186">
        <v>124098</v>
      </c>
      <c r="C2186">
        <v>25</v>
      </c>
      <c r="D2186" t="s">
        <v>1890</v>
      </c>
      <c r="E2186" t="s">
        <v>1891</v>
      </c>
      <c r="F2186" t="s">
        <v>76</v>
      </c>
      <c r="G2186" s="1">
        <v>45799</v>
      </c>
      <c r="H2186" s="1">
        <v>45916</v>
      </c>
      <c r="J2186">
        <v>28</v>
      </c>
      <c r="K2186" t="s">
        <v>53</v>
      </c>
      <c r="L2186" t="s">
        <v>54</v>
      </c>
      <c r="M2186" t="b">
        <v>0</v>
      </c>
      <c r="N2186">
        <v>28</v>
      </c>
      <c r="T2186">
        <v>28</v>
      </c>
      <c r="U2186" t="s">
        <v>1887</v>
      </c>
      <c r="X2186" t="s">
        <v>1987</v>
      </c>
      <c r="Y2186" t="b">
        <v>1</v>
      </c>
      <c r="AA2186" t="s">
        <v>53</v>
      </c>
    </row>
    <row r="2187" spans="1:27" x14ac:dyDescent="0.2">
      <c r="A2187" t="s">
        <v>681</v>
      </c>
      <c r="B2187">
        <v>186720</v>
      </c>
      <c r="C2187">
        <v>72</v>
      </c>
      <c r="D2187" t="s">
        <v>1890</v>
      </c>
      <c r="E2187" t="s">
        <v>1891</v>
      </c>
      <c r="F2187" t="s">
        <v>71</v>
      </c>
      <c r="G2187" s="1">
        <v>45814</v>
      </c>
      <c r="H2187" s="1">
        <v>46042</v>
      </c>
      <c r="I2187">
        <v>64</v>
      </c>
      <c r="J2187">
        <v>76</v>
      </c>
      <c r="K2187" t="s">
        <v>53</v>
      </c>
      <c r="L2187" t="s">
        <v>54</v>
      </c>
      <c r="M2187" t="b">
        <v>0</v>
      </c>
      <c r="N2187">
        <v>74</v>
      </c>
      <c r="T2187">
        <v>74</v>
      </c>
      <c r="U2187" t="s">
        <v>1887</v>
      </c>
      <c r="V2187" t="s">
        <v>3206</v>
      </c>
      <c r="W2187" t="s">
        <v>1928</v>
      </c>
      <c r="X2187" t="s">
        <v>1898</v>
      </c>
      <c r="Y2187" t="b">
        <v>1</v>
      </c>
      <c r="Z2187">
        <v>74</v>
      </c>
      <c r="AA2187" t="s">
        <v>976</v>
      </c>
    </row>
    <row r="2188" spans="1:27" x14ac:dyDescent="0.2">
      <c r="A2188" t="s">
        <v>681</v>
      </c>
      <c r="B2188">
        <v>186720</v>
      </c>
      <c r="C2188">
        <v>72</v>
      </c>
      <c r="D2188" t="s">
        <v>1890</v>
      </c>
      <c r="E2188" t="s">
        <v>1891</v>
      </c>
      <c r="F2188" t="s">
        <v>71</v>
      </c>
      <c r="G2188" s="1">
        <v>45814</v>
      </c>
      <c r="H2188" s="1">
        <v>46042</v>
      </c>
      <c r="I2188">
        <v>64</v>
      </c>
      <c r="J2188">
        <v>76</v>
      </c>
      <c r="K2188" t="s">
        <v>53</v>
      </c>
      <c r="L2188" t="s">
        <v>54</v>
      </c>
      <c r="M2188" t="b">
        <v>0</v>
      </c>
      <c r="N2188">
        <v>74</v>
      </c>
      <c r="T2188">
        <v>74</v>
      </c>
      <c r="U2188" t="s">
        <v>1887</v>
      </c>
      <c r="X2188" t="s">
        <v>1898</v>
      </c>
      <c r="Y2188" t="b">
        <v>1</v>
      </c>
      <c r="AA2188" t="s">
        <v>53</v>
      </c>
    </row>
    <row r="2189" spans="1:27" x14ac:dyDescent="0.2">
      <c r="A2189" t="s">
        <v>602</v>
      </c>
      <c r="B2189">
        <v>109207</v>
      </c>
      <c r="C2189">
        <v>151</v>
      </c>
      <c r="D2189" t="s">
        <v>1890</v>
      </c>
      <c r="E2189" t="s">
        <v>1891</v>
      </c>
      <c r="F2189" t="s">
        <v>58</v>
      </c>
      <c r="G2189" s="1">
        <v>45707</v>
      </c>
      <c r="H2189" s="1">
        <v>45659</v>
      </c>
      <c r="I2189">
        <v>150</v>
      </c>
      <c r="J2189">
        <v>169</v>
      </c>
      <c r="K2189" t="s">
        <v>53</v>
      </c>
      <c r="L2189" t="s">
        <v>54</v>
      </c>
      <c r="M2189" t="b">
        <v>0</v>
      </c>
      <c r="N2189">
        <v>166</v>
      </c>
      <c r="T2189">
        <v>166</v>
      </c>
      <c r="U2189" t="s">
        <v>1887</v>
      </c>
      <c r="V2189" t="s">
        <v>3207</v>
      </c>
      <c r="W2189" t="s">
        <v>1908</v>
      </c>
      <c r="X2189" t="s">
        <v>1909</v>
      </c>
      <c r="Y2189" t="b">
        <v>1</v>
      </c>
      <c r="Z2189">
        <v>158</v>
      </c>
      <c r="AA2189" t="s">
        <v>976</v>
      </c>
    </row>
    <row r="2190" spans="1:27" x14ac:dyDescent="0.2">
      <c r="A2190" t="s">
        <v>602</v>
      </c>
      <c r="B2190">
        <v>109207</v>
      </c>
      <c r="C2190">
        <v>151</v>
      </c>
      <c r="D2190" t="s">
        <v>1890</v>
      </c>
      <c r="E2190" t="s">
        <v>1891</v>
      </c>
      <c r="F2190" t="s">
        <v>58</v>
      </c>
      <c r="G2190" s="1">
        <v>45707</v>
      </c>
      <c r="H2190" s="1">
        <v>45659</v>
      </c>
      <c r="I2190">
        <v>150</v>
      </c>
      <c r="J2190">
        <v>169</v>
      </c>
      <c r="K2190" t="s">
        <v>53</v>
      </c>
      <c r="L2190" t="s">
        <v>54</v>
      </c>
      <c r="M2190" t="b">
        <v>0</v>
      </c>
      <c r="N2190">
        <v>166</v>
      </c>
      <c r="T2190">
        <v>166</v>
      </c>
      <c r="U2190" t="s">
        <v>1887</v>
      </c>
      <c r="V2190" t="s">
        <v>3208</v>
      </c>
      <c r="W2190" t="s">
        <v>1908</v>
      </c>
      <c r="X2190" t="s">
        <v>1909</v>
      </c>
      <c r="Y2190" t="b">
        <v>1</v>
      </c>
      <c r="Z2190">
        <v>8</v>
      </c>
      <c r="AA2190" t="s">
        <v>976</v>
      </c>
    </row>
    <row r="2191" spans="1:27" x14ac:dyDescent="0.2">
      <c r="A2191" t="s">
        <v>602</v>
      </c>
      <c r="B2191">
        <v>109207</v>
      </c>
      <c r="C2191">
        <v>151</v>
      </c>
      <c r="D2191" t="s">
        <v>1890</v>
      </c>
      <c r="E2191" t="s">
        <v>1891</v>
      </c>
      <c r="F2191" t="s">
        <v>58</v>
      </c>
      <c r="G2191" s="1">
        <v>45707</v>
      </c>
      <c r="H2191" s="1">
        <v>45659</v>
      </c>
      <c r="I2191">
        <v>150</v>
      </c>
      <c r="J2191">
        <v>169</v>
      </c>
      <c r="K2191" t="s">
        <v>53</v>
      </c>
      <c r="L2191" t="s">
        <v>54</v>
      </c>
      <c r="M2191" t="b">
        <v>0</v>
      </c>
      <c r="N2191">
        <v>166</v>
      </c>
      <c r="T2191">
        <v>166</v>
      </c>
      <c r="U2191" t="s">
        <v>1887</v>
      </c>
      <c r="X2191" t="s">
        <v>1909</v>
      </c>
      <c r="Y2191" t="b">
        <v>1</v>
      </c>
      <c r="AA2191" t="s">
        <v>53</v>
      </c>
    </row>
    <row r="2192" spans="1:27" x14ac:dyDescent="0.2">
      <c r="A2192" t="s">
        <v>1533</v>
      </c>
      <c r="B2192">
        <v>314775</v>
      </c>
      <c r="C2192">
        <v>19</v>
      </c>
      <c r="D2192" t="s">
        <v>1890</v>
      </c>
      <c r="E2192" t="s">
        <v>1891</v>
      </c>
      <c r="F2192" t="s">
        <v>76</v>
      </c>
      <c r="G2192" s="1">
        <v>45464</v>
      </c>
      <c r="I2192">
        <v>7</v>
      </c>
      <c r="J2192">
        <v>12</v>
      </c>
      <c r="K2192" t="s">
        <v>53</v>
      </c>
      <c r="L2192" t="s">
        <v>973</v>
      </c>
      <c r="M2192" t="b">
        <v>0</v>
      </c>
      <c r="O2192">
        <v>7</v>
      </c>
      <c r="T2192">
        <v>7</v>
      </c>
      <c r="U2192" t="s">
        <v>1887</v>
      </c>
      <c r="V2192" t="s">
        <v>3209</v>
      </c>
      <c r="W2192" t="s">
        <v>1902</v>
      </c>
      <c r="X2192" t="s">
        <v>1903</v>
      </c>
      <c r="Y2192" t="b">
        <v>1</v>
      </c>
      <c r="Z2192">
        <v>7</v>
      </c>
      <c r="AA2192" t="s">
        <v>976</v>
      </c>
    </row>
    <row r="2193" spans="1:27" x14ac:dyDescent="0.2">
      <c r="A2193" t="s">
        <v>1533</v>
      </c>
      <c r="B2193">
        <v>314775</v>
      </c>
      <c r="C2193">
        <v>19</v>
      </c>
      <c r="D2193" t="s">
        <v>1890</v>
      </c>
      <c r="E2193" t="s">
        <v>1891</v>
      </c>
      <c r="F2193" t="s">
        <v>76</v>
      </c>
      <c r="G2193" s="1">
        <v>45464</v>
      </c>
      <c r="I2193">
        <v>7</v>
      </c>
      <c r="J2193">
        <v>12</v>
      </c>
      <c r="K2193" t="s">
        <v>53</v>
      </c>
      <c r="L2193" t="s">
        <v>973</v>
      </c>
      <c r="M2193" t="b">
        <v>0</v>
      </c>
      <c r="O2193">
        <v>7</v>
      </c>
      <c r="T2193">
        <v>7</v>
      </c>
      <c r="U2193" t="s">
        <v>1887</v>
      </c>
      <c r="X2193" t="s">
        <v>1903</v>
      </c>
      <c r="Y2193" t="b">
        <v>1</v>
      </c>
      <c r="AA2193" t="s">
        <v>952</v>
      </c>
    </row>
    <row r="2194" spans="1:27" x14ac:dyDescent="0.2">
      <c r="A2194" t="s">
        <v>1533</v>
      </c>
      <c r="B2194">
        <v>314775</v>
      </c>
      <c r="C2194">
        <v>19</v>
      </c>
      <c r="D2194" t="s">
        <v>1890</v>
      </c>
      <c r="E2194" t="s">
        <v>1891</v>
      </c>
      <c r="F2194" t="s">
        <v>76</v>
      </c>
      <c r="G2194" s="1">
        <v>45464</v>
      </c>
      <c r="I2194">
        <v>7</v>
      </c>
      <c r="J2194">
        <v>12</v>
      </c>
      <c r="K2194" t="s">
        <v>53</v>
      </c>
      <c r="L2194" t="s">
        <v>973</v>
      </c>
      <c r="M2194" t="b">
        <v>0</v>
      </c>
      <c r="O2194">
        <v>7</v>
      </c>
      <c r="T2194">
        <v>7</v>
      </c>
      <c r="U2194" t="s">
        <v>1887</v>
      </c>
      <c r="X2194" t="s">
        <v>1906</v>
      </c>
      <c r="Y2194" t="b">
        <v>1</v>
      </c>
      <c r="AA2194" t="s">
        <v>53</v>
      </c>
    </row>
    <row r="2195" spans="1:27" x14ac:dyDescent="0.2">
      <c r="A2195" t="s">
        <v>1653</v>
      </c>
      <c r="B2195">
        <v>142512</v>
      </c>
      <c r="C2195">
        <v>3</v>
      </c>
      <c r="D2195" t="s">
        <v>1890</v>
      </c>
      <c r="E2195" t="s">
        <v>1891</v>
      </c>
      <c r="F2195" t="s">
        <v>76</v>
      </c>
      <c r="G2195" s="1">
        <v>44070</v>
      </c>
      <c r="I2195">
        <v>1</v>
      </c>
      <c r="K2195" t="s">
        <v>952</v>
      </c>
      <c r="L2195" t="s">
        <v>973</v>
      </c>
      <c r="M2195" t="b">
        <v>0</v>
      </c>
      <c r="O2195">
        <v>1</v>
      </c>
      <c r="T2195">
        <v>1</v>
      </c>
      <c r="U2195" t="s">
        <v>1887</v>
      </c>
      <c r="V2195" t="s">
        <v>3210</v>
      </c>
      <c r="W2195" t="s">
        <v>2452</v>
      </c>
      <c r="X2195" t="s">
        <v>1887</v>
      </c>
      <c r="Y2195" t="b">
        <v>1</v>
      </c>
      <c r="Z2195">
        <v>1</v>
      </c>
      <c r="AA2195" t="s">
        <v>976</v>
      </c>
    </row>
    <row r="2196" spans="1:27" x14ac:dyDescent="0.2">
      <c r="A2196" t="s">
        <v>1653</v>
      </c>
      <c r="B2196">
        <v>142512</v>
      </c>
      <c r="C2196">
        <v>3</v>
      </c>
      <c r="D2196" t="s">
        <v>1890</v>
      </c>
      <c r="E2196" t="s">
        <v>1891</v>
      </c>
      <c r="F2196" t="s">
        <v>76</v>
      </c>
      <c r="G2196" s="1">
        <v>44070</v>
      </c>
      <c r="I2196">
        <v>1</v>
      </c>
      <c r="K2196" t="s">
        <v>952</v>
      </c>
      <c r="L2196" t="s">
        <v>973</v>
      </c>
      <c r="M2196" t="b">
        <v>0</v>
      </c>
      <c r="O2196">
        <v>1</v>
      </c>
      <c r="T2196">
        <v>1</v>
      </c>
      <c r="U2196" t="s">
        <v>1887</v>
      </c>
      <c r="X2196" t="s">
        <v>1887</v>
      </c>
      <c r="Y2196" t="b">
        <v>1</v>
      </c>
      <c r="AA2196" t="s">
        <v>952</v>
      </c>
    </row>
    <row r="2197" spans="1:27" x14ac:dyDescent="0.2">
      <c r="A2197" t="s">
        <v>1152</v>
      </c>
      <c r="B2197">
        <v>114556</v>
      </c>
      <c r="C2197">
        <v>828</v>
      </c>
      <c r="D2197" t="s">
        <v>1890</v>
      </c>
      <c r="E2197" t="s">
        <v>1891</v>
      </c>
      <c r="F2197" t="s">
        <v>55</v>
      </c>
      <c r="G2197" s="1">
        <v>45926</v>
      </c>
      <c r="H2197" s="1">
        <v>45812</v>
      </c>
      <c r="I2197">
        <v>316</v>
      </c>
      <c r="J2197">
        <v>465</v>
      </c>
      <c r="K2197" t="s">
        <v>952</v>
      </c>
      <c r="L2197" t="s">
        <v>54</v>
      </c>
      <c r="M2197" t="b">
        <v>0</v>
      </c>
      <c r="N2197">
        <v>306</v>
      </c>
      <c r="T2197">
        <v>306</v>
      </c>
      <c r="U2197" t="s">
        <v>1887</v>
      </c>
      <c r="V2197" t="s">
        <v>3211</v>
      </c>
      <c r="W2197" t="s">
        <v>2345</v>
      </c>
      <c r="X2197" t="s">
        <v>1887</v>
      </c>
      <c r="Y2197" t="b">
        <v>1</v>
      </c>
      <c r="Z2197">
        <v>306</v>
      </c>
      <c r="AA2197" t="s">
        <v>976</v>
      </c>
    </row>
    <row r="2198" spans="1:27" x14ac:dyDescent="0.2">
      <c r="A2198" t="s">
        <v>1152</v>
      </c>
      <c r="B2198">
        <v>114556</v>
      </c>
      <c r="C2198">
        <v>828</v>
      </c>
      <c r="D2198" t="s">
        <v>1890</v>
      </c>
      <c r="E2198" t="s">
        <v>1891</v>
      </c>
      <c r="F2198" t="s">
        <v>55</v>
      </c>
      <c r="G2198" s="1">
        <v>45926</v>
      </c>
      <c r="H2198" s="1">
        <v>45812</v>
      </c>
      <c r="I2198">
        <v>316</v>
      </c>
      <c r="J2198">
        <v>465</v>
      </c>
      <c r="K2198" t="s">
        <v>952</v>
      </c>
      <c r="L2198" t="s">
        <v>54</v>
      </c>
      <c r="M2198" t="b">
        <v>0</v>
      </c>
      <c r="N2198">
        <v>306</v>
      </c>
      <c r="T2198">
        <v>306</v>
      </c>
      <c r="U2198" t="s">
        <v>1887</v>
      </c>
      <c r="X2198" t="s">
        <v>1887</v>
      </c>
      <c r="Y2198" t="b">
        <v>1</v>
      </c>
      <c r="AA2198" t="s">
        <v>952</v>
      </c>
    </row>
    <row r="2199" spans="1:27" x14ac:dyDescent="0.2">
      <c r="A2199" t="s">
        <v>1116</v>
      </c>
      <c r="B2199">
        <v>112606</v>
      </c>
      <c r="C2199">
        <v>50</v>
      </c>
      <c r="D2199" t="s">
        <v>1890</v>
      </c>
      <c r="E2199" t="s">
        <v>1891</v>
      </c>
      <c r="F2199" t="s">
        <v>71</v>
      </c>
      <c r="G2199" s="1">
        <v>45247</v>
      </c>
      <c r="H2199" s="1">
        <v>45981</v>
      </c>
      <c r="I2199">
        <v>55</v>
      </c>
      <c r="K2199" t="s">
        <v>952</v>
      </c>
      <c r="L2199" t="s">
        <v>54</v>
      </c>
      <c r="M2199" t="b">
        <v>0</v>
      </c>
      <c r="N2199">
        <v>82</v>
      </c>
      <c r="T2199">
        <v>82</v>
      </c>
      <c r="U2199" t="s">
        <v>1887</v>
      </c>
      <c r="V2199" t="s">
        <v>3212</v>
      </c>
      <c r="W2199" t="s">
        <v>2036</v>
      </c>
      <c r="X2199" t="s">
        <v>2070</v>
      </c>
      <c r="Y2199" t="b">
        <v>1</v>
      </c>
      <c r="Z2199">
        <v>54</v>
      </c>
      <c r="AA2199" t="s">
        <v>976</v>
      </c>
    </row>
    <row r="2200" spans="1:27" x14ac:dyDescent="0.2">
      <c r="A2200" t="s">
        <v>1116</v>
      </c>
      <c r="B2200">
        <v>112606</v>
      </c>
      <c r="C2200">
        <v>50</v>
      </c>
      <c r="D2200" t="s">
        <v>1890</v>
      </c>
      <c r="E2200" t="s">
        <v>1891</v>
      </c>
      <c r="F2200" t="s">
        <v>71</v>
      </c>
      <c r="G2200" s="1">
        <v>45247</v>
      </c>
      <c r="H2200" s="1">
        <v>45981</v>
      </c>
      <c r="I2200">
        <v>55</v>
      </c>
      <c r="K2200" t="s">
        <v>952</v>
      </c>
      <c r="L2200" t="s">
        <v>54</v>
      </c>
      <c r="M2200" t="b">
        <v>0</v>
      </c>
      <c r="N2200">
        <v>82</v>
      </c>
      <c r="T2200">
        <v>82</v>
      </c>
      <c r="U2200" t="s">
        <v>1887</v>
      </c>
      <c r="V2200" t="s">
        <v>3213</v>
      </c>
      <c r="W2200" t="s">
        <v>2036</v>
      </c>
      <c r="X2200" t="s">
        <v>2070</v>
      </c>
      <c r="Y2200" t="b">
        <v>1</v>
      </c>
      <c r="Z2200">
        <v>6</v>
      </c>
      <c r="AA2200" t="s">
        <v>976</v>
      </c>
    </row>
    <row r="2201" spans="1:27" x14ac:dyDescent="0.2">
      <c r="A2201" t="s">
        <v>1116</v>
      </c>
      <c r="B2201">
        <v>112606</v>
      </c>
      <c r="C2201">
        <v>50</v>
      </c>
      <c r="D2201" t="s">
        <v>1890</v>
      </c>
      <c r="E2201" t="s">
        <v>1891</v>
      </c>
      <c r="F2201" t="s">
        <v>71</v>
      </c>
      <c r="G2201" s="1">
        <v>45247</v>
      </c>
      <c r="H2201" s="1">
        <v>45981</v>
      </c>
      <c r="I2201">
        <v>55</v>
      </c>
      <c r="K2201" t="s">
        <v>952</v>
      </c>
      <c r="L2201" t="s">
        <v>54</v>
      </c>
      <c r="M2201" t="b">
        <v>0</v>
      </c>
      <c r="N2201">
        <v>82</v>
      </c>
      <c r="T2201">
        <v>82</v>
      </c>
      <c r="U2201" t="s">
        <v>1887</v>
      </c>
      <c r="V2201" t="s">
        <v>3214</v>
      </c>
      <c r="W2201" t="s">
        <v>1990</v>
      </c>
      <c r="X2201" t="s">
        <v>2070</v>
      </c>
      <c r="Y2201" t="b">
        <v>1</v>
      </c>
      <c r="Z2201">
        <v>22</v>
      </c>
      <c r="AA2201" t="s">
        <v>976</v>
      </c>
    </row>
    <row r="2202" spans="1:27" x14ac:dyDescent="0.2">
      <c r="A2202" t="s">
        <v>1116</v>
      </c>
      <c r="B2202">
        <v>112606</v>
      </c>
      <c r="C2202">
        <v>50</v>
      </c>
      <c r="D2202" t="s">
        <v>1890</v>
      </c>
      <c r="E2202" t="s">
        <v>1891</v>
      </c>
      <c r="F2202" t="s">
        <v>71</v>
      </c>
      <c r="G2202" s="1">
        <v>45247</v>
      </c>
      <c r="H2202" s="1">
        <v>45981</v>
      </c>
      <c r="I2202">
        <v>55</v>
      </c>
      <c r="K2202" t="s">
        <v>952</v>
      </c>
      <c r="L2202" t="s">
        <v>54</v>
      </c>
      <c r="M2202" t="b">
        <v>0</v>
      </c>
      <c r="N2202">
        <v>82</v>
      </c>
      <c r="T2202">
        <v>82</v>
      </c>
      <c r="U2202" t="s">
        <v>1887</v>
      </c>
      <c r="V2202" t="s">
        <v>3215</v>
      </c>
      <c r="W2202" t="s">
        <v>1990</v>
      </c>
      <c r="X2202" t="s">
        <v>2070</v>
      </c>
      <c r="Y2202" t="b">
        <v>1</v>
      </c>
      <c r="AA2202" t="s">
        <v>952</v>
      </c>
    </row>
    <row r="2203" spans="1:27" x14ac:dyDescent="0.2">
      <c r="A2203" t="s">
        <v>1116</v>
      </c>
      <c r="B2203">
        <v>112606</v>
      </c>
      <c r="C2203">
        <v>50</v>
      </c>
      <c r="D2203" t="s">
        <v>1890</v>
      </c>
      <c r="E2203" t="s">
        <v>1891</v>
      </c>
      <c r="F2203" t="s">
        <v>71</v>
      </c>
      <c r="G2203" s="1">
        <v>45247</v>
      </c>
      <c r="H2203" s="1">
        <v>45981</v>
      </c>
      <c r="I2203">
        <v>55</v>
      </c>
      <c r="K2203" t="s">
        <v>952</v>
      </c>
      <c r="L2203" t="s">
        <v>54</v>
      </c>
      <c r="M2203" t="b">
        <v>0</v>
      </c>
      <c r="N2203">
        <v>82</v>
      </c>
      <c r="T2203">
        <v>82</v>
      </c>
      <c r="U2203" t="s">
        <v>1887</v>
      </c>
      <c r="X2203" t="s">
        <v>2070</v>
      </c>
      <c r="Y2203" t="b">
        <v>1</v>
      </c>
      <c r="AA2203" t="s">
        <v>952</v>
      </c>
    </row>
    <row r="2204" spans="1:27" x14ac:dyDescent="0.2">
      <c r="A2204" t="s">
        <v>1851</v>
      </c>
      <c r="B2204">
        <v>545055</v>
      </c>
      <c r="C2204">
        <v>1001</v>
      </c>
      <c r="I2204">
        <v>4210</v>
      </c>
      <c r="K2204" t="s">
        <v>952</v>
      </c>
      <c r="L2204" t="s">
        <v>54</v>
      </c>
      <c r="M2204" t="b">
        <v>0</v>
      </c>
      <c r="N2204">
        <v>594</v>
      </c>
      <c r="T2204">
        <v>594</v>
      </c>
      <c r="U2204" t="s">
        <v>1887</v>
      </c>
      <c r="V2204" t="s">
        <v>3216</v>
      </c>
      <c r="W2204" t="s">
        <v>2055</v>
      </c>
      <c r="X2204" t="s">
        <v>2280</v>
      </c>
      <c r="Y2204" t="b">
        <v>1</v>
      </c>
      <c r="Z2204">
        <v>99</v>
      </c>
      <c r="AA2204" t="s">
        <v>976</v>
      </c>
    </row>
    <row r="2205" spans="1:27" x14ac:dyDescent="0.2">
      <c r="A2205" t="s">
        <v>1851</v>
      </c>
      <c r="B2205">
        <v>545055</v>
      </c>
      <c r="C2205">
        <v>1001</v>
      </c>
      <c r="I2205">
        <v>4210</v>
      </c>
      <c r="K2205" t="s">
        <v>952</v>
      </c>
      <c r="L2205" t="s">
        <v>54</v>
      </c>
      <c r="M2205" t="b">
        <v>0</v>
      </c>
      <c r="N2205">
        <v>594</v>
      </c>
      <c r="T2205">
        <v>594</v>
      </c>
      <c r="U2205" t="s">
        <v>1887</v>
      </c>
      <c r="V2205" t="s">
        <v>3217</v>
      </c>
      <c r="W2205" t="s">
        <v>2055</v>
      </c>
      <c r="X2205" t="s">
        <v>2280</v>
      </c>
      <c r="Y2205" t="b">
        <v>1</v>
      </c>
      <c r="Z2205">
        <v>99</v>
      </c>
      <c r="AA2205" t="s">
        <v>976</v>
      </c>
    </row>
    <row r="2206" spans="1:27" x14ac:dyDescent="0.2">
      <c r="A2206" t="s">
        <v>1851</v>
      </c>
      <c r="B2206">
        <v>545055</v>
      </c>
      <c r="C2206">
        <v>1001</v>
      </c>
      <c r="I2206">
        <v>4210</v>
      </c>
      <c r="K2206" t="s">
        <v>952</v>
      </c>
      <c r="L2206" t="s">
        <v>54</v>
      </c>
      <c r="M2206" t="b">
        <v>0</v>
      </c>
      <c r="N2206">
        <v>594</v>
      </c>
      <c r="T2206">
        <v>594</v>
      </c>
      <c r="U2206" t="s">
        <v>1887</v>
      </c>
      <c r="V2206" t="s">
        <v>3218</v>
      </c>
      <c r="W2206" t="s">
        <v>2055</v>
      </c>
      <c r="X2206" t="s">
        <v>2280</v>
      </c>
      <c r="Y2206" t="b">
        <v>1</v>
      </c>
      <c r="Z2206">
        <v>99</v>
      </c>
      <c r="AA2206" t="s">
        <v>976</v>
      </c>
    </row>
    <row r="2207" spans="1:27" x14ac:dyDescent="0.2">
      <c r="A2207" t="s">
        <v>1851</v>
      </c>
      <c r="B2207">
        <v>545055</v>
      </c>
      <c r="C2207">
        <v>1001</v>
      </c>
      <c r="I2207">
        <v>4210</v>
      </c>
      <c r="K2207" t="s">
        <v>952</v>
      </c>
      <c r="L2207" t="s">
        <v>54</v>
      </c>
      <c r="M2207" t="b">
        <v>0</v>
      </c>
      <c r="N2207">
        <v>594</v>
      </c>
      <c r="T2207">
        <v>594</v>
      </c>
      <c r="U2207" t="s">
        <v>1887</v>
      </c>
      <c r="V2207" t="s">
        <v>3219</v>
      </c>
      <c r="W2207" t="s">
        <v>2055</v>
      </c>
      <c r="X2207" t="s">
        <v>2280</v>
      </c>
      <c r="Y2207" t="b">
        <v>1</v>
      </c>
      <c r="Z2207">
        <v>99</v>
      </c>
      <c r="AA2207" t="s">
        <v>976</v>
      </c>
    </row>
    <row r="2208" spans="1:27" x14ac:dyDescent="0.2">
      <c r="A2208" t="s">
        <v>1851</v>
      </c>
      <c r="B2208">
        <v>545055</v>
      </c>
      <c r="C2208">
        <v>1001</v>
      </c>
      <c r="I2208">
        <v>4210</v>
      </c>
      <c r="K2208" t="s">
        <v>952</v>
      </c>
      <c r="L2208" t="s">
        <v>54</v>
      </c>
      <c r="M2208" t="b">
        <v>0</v>
      </c>
      <c r="N2208">
        <v>594</v>
      </c>
      <c r="T2208">
        <v>594</v>
      </c>
      <c r="U2208" t="s">
        <v>1887</v>
      </c>
      <c r="V2208" t="s">
        <v>3220</v>
      </c>
      <c r="W2208" t="s">
        <v>2055</v>
      </c>
      <c r="X2208" t="s">
        <v>2280</v>
      </c>
      <c r="Y2208" t="b">
        <v>1</v>
      </c>
      <c r="Z2208">
        <v>99</v>
      </c>
      <c r="AA2208" t="s">
        <v>976</v>
      </c>
    </row>
    <row r="2209" spans="1:27" x14ac:dyDescent="0.2">
      <c r="A2209" t="s">
        <v>1851</v>
      </c>
      <c r="B2209">
        <v>545055</v>
      </c>
      <c r="C2209">
        <v>1001</v>
      </c>
      <c r="I2209">
        <v>4210</v>
      </c>
      <c r="K2209" t="s">
        <v>952</v>
      </c>
      <c r="L2209" t="s">
        <v>54</v>
      </c>
      <c r="M2209" t="b">
        <v>0</v>
      </c>
      <c r="N2209">
        <v>594</v>
      </c>
      <c r="T2209">
        <v>594</v>
      </c>
      <c r="U2209" t="s">
        <v>1887</v>
      </c>
      <c r="V2209" t="s">
        <v>3221</v>
      </c>
      <c r="W2209" t="s">
        <v>2055</v>
      </c>
      <c r="X2209" t="s">
        <v>2280</v>
      </c>
      <c r="Y2209" t="b">
        <v>1</v>
      </c>
      <c r="Z2209">
        <v>99</v>
      </c>
      <c r="AA2209" t="s">
        <v>976</v>
      </c>
    </row>
    <row r="2210" spans="1:27" x14ac:dyDescent="0.2">
      <c r="A2210" t="s">
        <v>1851</v>
      </c>
      <c r="B2210">
        <v>545055</v>
      </c>
      <c r="C2210">
        <v>1001</v>
      </c>
      <c r="I2210">
        <v>4210</v>
      </c>
      <c r="K2210" t="s">
        <v>952</v>
      </c>
      <c r="L2210" t="s">
        <v>54</v>
      </c>
      <c r="M2210" t="b">
        <v>0</v>
      </c>
      <c r="N2210">
        <v>594</v>
      </c>
      <c r="T2210">
        <v>594</v>
      </c>
      <c r="U2210" t="s">
        <v>1887</v>
      </c>
      <c r="X2210" t="s">
        <v>2023</v>
      </c>
      <c r="Y2210" t="b">
        <v>1</v>
      </c>
      <c r="AA2210" t="s">
        <v>952</v>
      </c>
    </row>
    <row r="2211" spans="1:27" x14ac:dyDescent="0.2">
      <c r="A2211" t="s">
        <v>1851</v>
      </c>
      <c r="B2211">
        <v>545055</v>
      </c>
      <c r="C2211">
        <v>1001</v>
      </c>
      <c r="I2211">
        <v>4210</v>
      </c>
      <c r="K2211" t="s">
        <v>952</v>
      </c>
      <c r="L2211" t="s">
        <v>54</v>
      </c>
      <c r="M2211" t="b">
        <v>0</v>
      </c>
      <c r="N2211">
        <v>594</v>
      </c>
      <c r="T2211">
        <v>594</v>
      </c>
      <c r="U2211" t="s">
        <v>1887</v>
      </c>
      <c r="X2211" t="s">
        <v>2280</v>
      </c>
      <c r="Y2211" t="b">
        <v>1</v>
      </c>
      <c r="AA2211" t="s">
        <v>952</v>
      </c>
    </row>
    <row r="2212" spans="1:27" x14ac:dyDescent="0.2">
      <c r="A2212" t="s">
        <v>1851</v>
      </c>
      <c r="B2212">
        <v>545055</v>
      </c>
      <c r="C2212">
        <v>1001</v>
      </c>
      <c r="I2212">
        <v>4210</v>
      </c>
      <c r="K2212" t="s">
        <v>952</v>
      </c>
      <c r="L2212" t="s">
        <v>54</v>
      </c>
      <c r="M2212" t="b">
        <v>0</v>
      </c>
      <c r="N2212">
        <v>594</v>
      </c>
      <c r="T2212">
        <v>594</v>
      </c>
      <c r="U2212" t="s">
        <v>1887</v>
      </c>
      <c r="X2212" t="s">
        <v>2039</v>
      </c>
      <c r="Y2212" t="b">
        <v>1</v>
      </c>
      <c r="AA2212" t="s">
        <v>952</v>
      </c>
    </row>
    <row r="2213" spans="1:27" x14ac:dyDescent="0.2">
      <c r="A2213" t="s">
        <v>1851</v>
      </c>
      <c r="B2213">
        <v>545055</v>
      </c>
      <c r="C2213">
        <v>1001</v>
      </c>
      <c r="I2213">
        <v>4210</v>
      </c>
      <c r="K2213" t="s">
        <v>952</v>
      </c>
      <c r="L2213" t="s">
        <v>54</v>
      </c>
      <c r="M2213" t="b">
        <v>0</v>
      </c>
      <c r="N2213">
        <v>594</v>
      </c>
      <c r="T2213">
        <v>594</v>
      </c>
      <c r="U2213" t="s">
        <v>1887</v>
      </c>
      <c r="X2213" t="s">
        <v>2107</v>
      </c>
      <c r="Y2213" t="b">
        <v>1</v>
      </c>
      <c r="AA2213" t="s">
        <v>952</v>
      </c>
    </row>
    <row r="2214" spans="1:27" x14ac:dyDescent="0.2">
      <c r="A2214" t="s">
        <v>358</v>
      </c>
      <c r="B2214">
        <v>106169</v>
      </c>
      <c r="C2214">
        <v>1506</v>
      </c>
      <c r="D2214" t="s">
        <v>1978</v>
      </c>
      <c r="E2214" t="s">
        <v>2049</v>
      </c>
      <c r="F2214" t="s">
        <v>55</v>
      </c>
      <c r="G2214" s="1">
        <v>45107</v>
      </c>
      <c r="J2214">
        <v>20</v>
      </c>
      <c r="K2214" t="s">
        <v>53</v>
      </c>
      <c r="L2214" t="s">
        <v>54</v>
      </c>
      <c r="M2214" t="b">
        <v>0</v>
      </c>
      <c r="N2214">
        <v>20</v>
      </c>
      <c r="T2214">
        <v>20</v>
      </c>
      <c r="U2214" t="s">
        <v>1887</v>
      </c>
      <c r="V2214" t="s">
        <v>3222</v>
      </c>
      <c r="W2214" t="s">
        <v>2462</v>
      </c>
      <c r="X2214" t="s">
        <v>1954</v>
      </c>
      <c r="Y2214" t="b">
        <v>1</v>
      </c>
      <c r="Z2214">
        <v>20</v>
      </c>
      <c r="AA2214" t="s">
        <v>976</v>
      </c>
    </row>
    <row r="2215" spans="1:27" x14ac:dyDescent="0.2">
      <c r="A2215" t="s">
        <v>358</v>
      </c>
      <c r="B2215">
        <v>106169</v>
      </c>
      <c r="C2215">
        <v>1506</v>
      </c>
      <c r="D2215" t="s">
        <v>1978</v>
      </c>
      <c r="E2215" t="s">
        <v>2049</v>
      </c>
      <c r="F2215" t="s">
        <v>55</v>
      </c>
      <c r="G2215" s="1">
        <v>45107</v>
      </c>
      <c r="J2215">
        <v>20</v>
      </c>
      <c r="K2215" t="s">
        <v>53</v>
      </c>
      <c r="L2215" t="s">
        <v>54</v>
      </c>
      <c r="M2215" t="b">
        <v>0</v>
      </c>
      <c r="N2215">
        <v>20</v>
      </c>
      <c r="T2215">
        <v>20</v>
      </c>
      <c r="U2215" t="s">
        <v>1887</v>
      </c>
      <c r="X2215" t="s">
        <v>1934</v>
      </c>
      <c r="Y2215" t="b">
        <v>1</v>
      </c>
      <c r="AA2215" t="s">
        <v>53</v>
      </c>
    </row>
    <row r="2216" spans="1:27" x14ac:dyDescent="0.2">
      <c r="A2216" t="s">
        <v>1830</v>
      </c>
      <c r="B2216">
        <v>106909</v>
      </c>
      <c r="C2216">
        <v>41</v>
      </c>
      <c r="D2216" t="s">
        <v>1890</v>
      </c>
      <c r="E2216" t="s">
        <v>1891</v>
      </c>
      <c r="F2216" t="s">
        <v>71</v>
      </c>
      <c r="G2216" s="1">
        <v>45274</v>
      </c>
      <c r="I2216">
        <v>49</v>
      </c>
      <c r="K2216" t="s">
        <v>952</v>
      </c>
      <c r="L2216" t="s">
        <v>54</v>
      </c>
      <c r="M2216" t="b">
        <v>0</v>
      </c>
      <c r="N2216">
        <v>48</v>
      </c>
      <c r="T2216">
        <v>48</v>
      </c>
      <c r="U2216" t="s">
        <v>1887</v>
      </c>
      <c r="V2216" t="s">
        <v>3223</v>
      </c>
      <c r="W2216" t="s">
        <v>2272</v>
      </c>
      <c r="X2216" t="s">
        <v>2032</v>
      </c>
      <c r="Y2216" t="b">
        <v>1</v>
      </c>
      <c r="Z2216">
        <v>48</v>
      </c>
      <c r="AA2216" t="s">
        <v>976</v>
      </c>
    </row>
    <row r="2217" spans="1:27" x14ac:dyDescent="0.2">
      <c r="A2217" t="s">
        <v>1830</v>
      </c>
      <c r="B2217">
        <v>106909</v>
      </c>
      <c r="C2217">
        <v>41</v>
      </c>
      <c r="D2217" t="s">
        <v>1890</v>
      </c>
      <c r="E2217" t="s">
        <v>1891</v>
      </c>
      <c r="F2217" t="s">
        <v>71</v>
      </c>
      <c r="G2217" s="1">
        <v>45274</v>
      </c>
      <c r="I2217">
        <v>49</v>
      </c>
      <c r="K2217" t="s">
        <v>952</v>
      </c>
      <c r="L2217" t="s">
        <v>54</v>
      </c>
      <c r="M2217" t="b">
        <v>0</v>
      </c>
      <c r="N2217">
        <v>48</v>
      </c>
      <c r="T2217">
        <v>48</v>
      </c>
      <c r="U2217" t="s">
        <v>1887</v>
      </c>
      <c r="X2217" t="s">
        <v>2032</v>
      </c>
      <c r="Y2217" t="b">
        <v>1</v>
      </c>
      <c r="AA2217" t="s">
        <v>952</v>
      </c>
    </row>
    <row r="2218" spans="1:27" x14ac:dyDescent="0.2">
      <c r="A2218" t="s">
        <v>1452</v>
      </c>
      <c r="B2218">
        <v>465971</v>
      </c>
      <c r="C2218">
        <v>93</v>
      </c>
      <c r="D2218" t="s">
        <v>1890</v>
      </c>
      <c r="E2218" t="s">
        <v>1891</v>
      </c>
      <c r="F2218" t="s">
        <v>71</v>
      </c>
      <c r="G2218" s="1">
        <v>44176</v>
      </c>
      <c r="I2218">
        <v>74</v>
      </c>
      <c r="K2218" t="s">
        <v>952</v>
      </c>
      <c r="L2218" t="s">
        <v>973</v>
      </c>
      <c r="M2218" t="b">
        <v>0</v>
      </c>
      <c r="O2218">
        <v>32</v>
      </c>
      <c r="T2218">
        <v>32</v>
      </c>
      <c r="U2218" t="s">
        <v>1887</v>
      </c>
      <c r="V2218" t="s">
        <v>3224</v>
      </c>
      <c r="W2218" t="s">
        <v>1997</v>
      </c>
      <c r="X2218" t="s">
        <v>1937</v>
      </c>
      <c r="Y2218" t="b">
        <v>1</v>
      </c>
      <c r="Z2218">
        <v>32</v>
      </c>
      <c r="AA2218" t="s">
        <v>976</v>
      </c>
    </row>
    <row r="2219" spans="1:27" x14ac:dyDescent="0.2">
      <c r="A2219" t="s">
        <v>1452</v>
      </c>
      <c r="B2219">
        <v>465971</v>
      </c>
      <c r="C2219">
        <v>93</v>
      </c>
      <c r="D2219" t="s">
        <v>1890</v>
      </c>
      <c r="E2219" t="s">
        <v>1891</v>
      </c>
      <c r="F2219" t="s">
        <v>71</v>
      </c>
      <c r="G2219" s="1">
        <v>44176</v>
      </c>
      <c r="I2219">
        <v>74</v>
      </c>
      <c r="K2219" t="s">
        <v>952</v>
      </c>
      <c r="L2219" t="s">
        <v>973</v>
      </c>
      <c r="M2219" t="b">
        <v>0</v>
      </c>
      <c r="O2219">
        <v>32</v>
      </c>
      <c r="T2219">
        <v>32</v>
      </c>
      <c r="U2219" t="s">
        <v>1887</v>
      </c>
      <c r="X2219" t="s">
        <v>1937</v>
      </c>
      <c r="Y2219" t="b">
        <v>1</v>
      </c>
      <c r="AA2219" t="s">
        <v>952</v>
      </c>
    </row>
    <row r="2220" spans="1:27" x14ac:dyDescent="0.2">
      <c r="A2220" t="s">
        <v>1452</v>
      </c>
      <c r="B2220">
        <v>465971</v>
      </c>
      <c r="C2220">
        <v>93</v>
      </c>
      <c r="D2220" t="s">
        <v>1890</v>
      </c>
      <c r="E2220" t="s">
        <v>1891</v>
      </c>
      <c r="F2220" t="s">
        <v>71</v>
      </c>
      <c r="G2220" s="1">
        <v>44176</v>
      </c>
      <c r="I2220">
        <v>74</v>
      </c>
      <c r="K2220" t="s">
        <v>952</v>
      </c>
      <c r="L2220" t="s">
        <v>973</v>
      </c>
      <c r="M2220" t="b">
        <v>0</v>
      </c>
      <c r="O2220">
        <v>32</v>
      </c>
      <c r="T2220">
        <v>32</v>
      </c>
      <c r="U2220" t="s">
        <v>1887</v>
      </c>
      <c r="X2220" t="s">
        <v>2118</v>
      </c>
      <c r="Y2220" t="b">
        <v>1</v>
      </c>
      <c r="AA2220" t="s">
        <v>952</v>
      </c>
    </row>
    <row r="2221" spans="1:27" x14ac:dyDescent="0.2">
      <c r="A2221" t="s">
        <v>1452</v>
      </c>
      <c r="B2221">
        <v>465971</v>
      </c>
      <c r="C2221">
        <v>93</v>
      </c>
      <c r="D2221" t="s">
        <v>1890</v>
      </c>
      <c r="E2221" t="s">
        <v>1891</v>
      </c>
      <c r="F2221" t="s">
        <v>71</v>
      </c>
      <c r="G2221" s="1">
        <v>44176</v>
      </c>
      <c r="I2221">
        <v>74</v>
      </c>
      <c r="K2221" t="s">
        <v>952</v>
      </c>
      <c r="L2221" t="s">
        <v>973</v>
      </c>
      <c r="M2221" t="b">
        <v>0</v>
      </c>
      <c r="O2221">
        <v>32</v>
      </c>
      <c r="T2221">
        <v>32</v>
      </c>
      <c r="U2221" t="s">
        <v>1887</v>
      </c>
      <c r="X2221" t="s">
        <v>2398</v>
      </c>
      <c r="Y2221" t="b">
        <v>1</v>
      </c>
      <c r="AA2221" t="s">
        <v>952</v>
      </c>
    </row>
    <row r="2222" spans="1:27" x14ac:dyDescent="0.2">
      <c r="A2222" t="s">
        <v>1452</v>
      </c>
      <c r="B2222">
        <v>465971</v>
      </c>
      <c r="C2222">
        <v>93</v>
      </c>
      <c r="D2222" t="s">
        <v>1890</v>
      </c>
      <c r="E2222" t="s">
        <v>1891</v>
      </c>
      <c r="F2222" t="s">
        <v>71</v>
      </c>
      <c r="G2222" s="1">
        <v>44176</v>
      </c>
      <c r="I2222">
        <v>74</v>
      </c>
      <c r="K2222" t="s">
        <v>952</v>
      </c>
      <c r="L2222" t="s">
        <v>973</v>
      </c>
      <c r="M2222" t="b">
        <v>0</v>
      </c>
      <c r="O2222">
        <v>32</v>
      </c>
      <c r="T2222">
        <v>32</v>
      </c>
      <c r="U2222" t="s">
        <v>1887</v>
      </c>
      <c r="X2222" t="s">
        <v>1900</v>
      </c>
      <c r="Y2222" t="b">
        <v>1</v>
      </c>
      <c r="AA2222" t="s">
        <v>952</v>
      </c>
    </row>
    <row r="2223" spans="1:27" x14ac:dyDescent="0.2">
      <c r="A2223" t="s">
        <v>1452</v>
      </c>
      <c r="B2223">
        <v>465971</v>
      </c>
      <c r="C2223">
        <v>93</v>
      </c>
      <c r="D2223" t="s">
        <v>1890</v>
      </c>
      <c r="E2223" t="s">
        <v>1891</v>
      </c>
      <c r="F2223" t="s">
        <v>71</v>
      </c>
      <c r="G2223" s="1">
        <v>44176</v>
      </c>
      <c r="I2223">
        <v>74</v>
      </c>
      <c r="K2223" t="s">
        <v>952</v>
      </c>
      <c r="L2223" t="s">
        <v>973</v>
      </c>
      <c r="M2223" t="b">
        <v>0</v>
      </c>
      <c r="O2223">
        <v>32</v>
      </c>
      <c r="T2223">
        <v>32</v>
      </c>
      <c r="U2223" t="s">
        <v>1887</v>
      </c>
      <c r="X2223" t="s">
        <v>1914</v>
      </c>
      <c r="Y2223" t="b">
        <v>1</v>
      </c>
      <c r="AA2223" t="s">
        <v>952</v>
      </c>
    </row>
    <row r="2224" spans="1:27" x14ac:dyDescent="0.2">
      <c r="A2224" t="s">
        <v>1335</v>
      </c>
      <c r="B2224" t="s">
        <v>1334</v>
      </c>
      <c r="C2224">
        <v>5</v>
      </c>
      <c r="D2224" t="s">
        <v>1963</v>
      </c>
      <c r="E2224" t="s">
        <v>1964</v>
      </c>
      <c r="F2224" t="s">
        <v>76</v>
      </c>
      <c r="K2224" t="s">
        <v>976</v>
      </c>
      <c r="L2224" t="s">
        <v>973</v>
      </c>
      <c r="M2224" t="b">
        <v>0</v>
      </c>
      <c r="O2224">
        <v>5</v>
      </c>
      <c r="T2224">
        <v>5</v>
      </c>
      <c r="U2224" t="s">
        <v>1887</v>
      </c>
      <c r="V2224" t="s">
        <v>3225</v>
      </c>
      <c r="W2224" t="s">
        <v>1997</v>
      </c>
      <c r="X2224" t="s">
        <v>1962</v>
      </c>
      <c r="Y2224" t="b">
        <v>1</v>
      </c>
      <c r="Z2224">
        <v>5</v>
      </c>
      <c r="AA2224" t="s">
        <v>976</v>
      </c>
    </row>
    <row r="2225" spans="1:27" x14ac:dyDescent="0.2">
      <c r="A2225" t="s">
        <v>1546</v>
      </c>
      <c r="B2225">
        <v>308524</v>
      </c>
      <c r="C2225">
        <v>40</v>
      </c>
      <c r="D2225" t="s">
        <v>1978</v>
      </c>
      <c r="E2225" t="s">
        <v>2049</v>
      </c>
      <c r="F2225" t="s">
        <v>71</v>
      </c>
      <c r="G2225" s="1">
        <v>44179</v>
      </c>
      <c r="I2225">
        <v>26</v>
      </c>
      <c r="K2225" t="s">
        <v>952</v>
      </c>
      <c r="L2225" t="s">
        <v>973</v>
      </c>
      <c r="M2225" t="b">
        <v>0</v>
      </c>
      <c r="O2225">
        <v>16</v>
      </c>
      <c r="T2225">
        <v>16</v>
      </c>
      <c r="U2225" t="s">
        <v>1887</v>
      </c>
      <c r="V2225" t="s">
        <v>3226</v>
      </c>
      <c r="W2225" t="s">
        <v>1997</v>
      </c>
      <c r="X2225" t="s">
        <v>1962</v>
      </c>
      <c r="Y2225" t="b">
        <v>1</v>
      </c>
      <c r="Z2225">
        <v>16</v>
      </c>
      <c r="AA2225" t="s">
        <v>976</v>
      </c>
    </row>
    <row r="2226" spans="1:27" x14ac:dyDescent="0.2">
      <c r="A2226" t="s">
        <v>1546</v>
      </c>
      <c r="B2226">
        <v>308524</v>
      </c>
      <c r="C2226">
        <v>40</v>
      </c>
      <c r="D2226" t="s">
        <v>1978</v>
      </c>
      <c r="E2226" t="s">
        <v>2049</v>
      </c>
      <c r="F2226" t="s">
        <v>71</v>
      </c>
      <c r="G2226" s="1">
        <v>44179</v>
      </c>
      <c r="I2226">
        <v>26</v>
      </c>
      <c r="K2226" t="s">
        <v>952</v>
      </c>
      <c r="L2226" t="s">
        <v>973</v>
      </c>
      <c r="M2226" t="b">
        <v>0</v>
      </c>
      <c r="O2226">
        <v>16</v>
      </c>
      <c r="T2226">
        <v>16</v>
      </c>
      <c r="U2226" t="s">
        <v>1887</v>
      </c>
      <c r="X2226" t="s">
        <v>1962</v>
      </c>
      <c r="Y2226" t="b">
        <v>1</v>
      </c>
      <c r="AA2226" t="s">
        <v>952</v>
      </c>
    </row>
    <row r="2227" spans="1:27" x14ac:dyDescent="0.2">
      <c r="A2227" t="s">
        <v>1365</v>
      </c>
      <c r="B2227">
        <v>515701</v>
      </c>
      <c r="D2227" t="s">
        <v>1978</v>
      </c>
      <c r="E2227" t="s">
        <v>1979</v>
      </c>
      <c r="K2227" t="s">
        <v>976</v>
      </c>
      <c r="L2227" t="s">
        <v>973</v>
      </c>
      <c r="M2227" t="b">
        <v>0</v>
      </c>
      <c r="O2227">
        <v>30</v>
      </c>
      <c r="T2227">
        <v>30</v>
      </c>
      <c r="U2227" t="s">
        <v>1887</v>
      </c>
      <c r="V2227" t="s">
        <v>3227</v>
      </c>
      <c r="W2227" t="s">
        <v>2022</v>
      </c>
      <c r="X2227" t="s">
        <v>2184</v>
      </c>
      <c r="Y2227" t="b">
        <v>1</v>
      </c>
      <c r="Z2227">
        <v>30</v>
      </c>
      <c r="AA2227" t="s">
        <v>976</v>
      </c>
    </row>
    <row r="2228" spans="1:27" x14ac:dyDescent="0.2">
      <c r="A2228" t="s">
        <v>308</v>
      </c>
      <c r="B2228">
        <v>201477</v>
      </c>
      <c r="C2228">
        <v>43</v>
      </c>
      <c r="D2228" t="s">
        <v>1890</v>
      </c>
      <c r="E2228" t="s">
        <v>1891</v>
      </c>
      <c r="F2228" t="s">
        <v>71</v>
      </c>
      <c r="G2228" s="1">
        <v>45224</v>
      </c>
      <c r="I2228">
        <v>5</v>
      </c>
      <c r="J2228">
        <v>46</v>
      </c>
      <c r="K2228" t="s">
        <v>53</v>
      </c>
      <c r="L2228" t="s">
        <v>54</v>
      </c>
      <c r="M2228" t="b">
        <v>0</v>
      </c>
      <c r="N2228">
        <v>55</v>
      </c>
      <c r="T2228">
        <v>55</v>
      </c>
      <c r="U2228" t="s">
        <v>1887</v>
      </c>
      <c r="V2228" t="s">
        <v>3228</v>
      </c>
      <c r="W2228" t="s">
        <v>2022</v>
      </c>
      <c r="X2228" t="s">
        <v>1933</v>
      </c>
      <c r="Y2228" t="b">
        <v>1</v>
      </c>
      <c r="Z2228">
        <v>55</v>
      </c>
      <c r="AA2228" t="s">
        <v>976</v>
      </c>
    </row>
    <row r="2229" spans="1:27" x14ac:dyDescent="0.2">
      <c r="A2229" t="s">
        <v>308</v>
      </c>
      <c r="B2229">
        <v>201477</v>
      </c>
      <c r="C2229">
        <v>43</v>
      </c>
      <c r="D2229" t="s">
        <v>1890</v>
      </c>
      <c r="E2229" t="s">
        <v>1891</v>
      </c>
      <c r="F2229" t="s">
        <v>71</v>
      </c>
      <c r="G2229" s="1">
        <v>45224</v>
      </c>
      <c r="I2229">
        <v>5</v>
      </c>
      <c r="J2229">
        <v>46</v>
      </c>
      <c r="K2229" t="s">
        <v>53</v>
      </c>
      <c r="L2229" t="s">
        <v>54</v>
      </c>
      <c r="M2229" t="b">
        <v>0</v>
      </c>
      <c r="N2229">
        <v>55</v>
      </c>
      <c r="T2229">
        <v>55</v>
      </c>
      <c r="U2229" t="s">
        <v>1887</v>
      </c>
      <c r="X2229" t="s">
        <v>1933</v>
      </c>
      <c r="Y2229" t="b">
        <v>1</v>
      </c>
      <c r="AA2229" t="s">
        <v>952</v>
      </c>
    </row>
    <row r="2230" spans="1:27" x14ac:dyDescent="0.2">
      <c r="A2230" t="s">
        <v>308</v>
      </c>
      <c r="B2230">
        <v>201477</v>
      </c>
      <c r="C2230">
        <v>43</v>
      </c>
      <c r="D2230" t="s">
        <v>1890</v>
      </c>
      <c r="E2230" t="s">
        <v>1891</v>
      </c>
      <c r="F2230" t="s">
        <v>71</v>
      </c>
      <c r="G2230" s="1">
        <v>45224</v>
      </c>
      <c r="I2230">
        <v>5</v>
      </c>
      <c r="J2230">
        <v>46</v>
      </c>
      <c r="K2230" t="s">
        <v>53</v>
      </c>
      <c r="L2230" t="s">
        <v>54</v>
      </c>
      <c r="M2230" t="b">
        <v>0</v>
      </c>
      <c r="N2230">
        <v>55</v>
      </c>
      <c r="T2230">
        <v>55</v>
      </c>
      <c r="U2230" t="s">
        <v>1887</v>
      </c>
      <c r="X2230" t="s">
        <v>1968</v>
      </c>
      <c r="Y2230" t="b">
        <v>1</v>
      </c>
      <c r="AA2230" t="s">
        <v>53</v>
      </c>
    </row>
    <row r="2231" spans="1:27" x14ac:dyDescent="0.2">
      <c r="A2231" t="s">
        <v>394</v>
      </c>
      <c r="B2231">
        <v>125102</v>
      </c>
      <c r="C2231">
        <v>24</v>
      </c>
      <c r="D2231" t="s">
        <v>1890</v>
      </c>
      <c r="E2231" t="s">
        <v>1891</v>
      </c>
      <c r="F2231" t="s">
        <v>76</v>
      </c>
      <c r="G2231" s="1">
        <v>45845</v>
      </c>
      <c r="H2231" s="1">
        <v>45933</v>
      </c>
      <c r="I2231">
        <v>23</v>
      </c>
      <c r="J2231">
        <v>25</v>
      </c>
      <c r="K2231" t="s">
        <v>53</v>
      </c>
      <c r="L2231" t="s">
        <v>68</v>
      </c>
      <c r="M2231" t="b">
        <v>0</v>
      </c>
      <c r="P2231">
        <v>25</v>
      </c>
      <c r="T2231">
        <v>25</v>
      </c>
      <c r="U2231" t="s">
        <v>1887</v>
      </c>
      <c r="V2231" t="s">
        <v>3229</v>
      </c>
      <c r="W2231" t="s">
        <v>1887</v>
      </c>
      <c r="X2231" t="s">
        <v>1987</v>
      </c>
      <c r="Y2231" t="b">
        <v>1</v>
      </c>
      <c r="Z2231">
        <v>25</v>
      </c>
      <c r="AA2231" t="s">
        <v>976</v>
      </c>
    </row>
    <row r="2232" spans="1:27" x14ac:dyDescent="0.2">
      <c r="A2232" t="s">
        <v>394</v>
      </c>
      <c r="B2232">
        <v>125102</v>
      </c>
      <c r="C2232">
        <v>24</v>
      </c>
      <c r="D2232" t="s">
        <v>1890</v>
      </c>
      <c r="E2232" t="s">
        <v>1891</v>
      </c>
      <c r="F2232" t="s">
        <v>76</v>
      </c>
      <c r="G2232" s="1">
        <v>45845</v>
      </c>
      <c r="H2232" s="1">
        <v>45933</v>
      </c>
      <c r="I2232">
        <v>23</v>
      </c>
      <c r="J2232">
        <v>25</v>
      </c>
      <c r="K2232" t="s">
        <v>53</v>
      </c>
      <c r="L2232" t="s">
        <v>68</v>
      </c>
      <c r="M2232" t="b">
        <v>0</v>
      </c>
      <c r="P2232">
        <v>25</v>
      </c>
      <c r="T2232">
        <v>25</v>
      </c>
      <c r="U2232" t="s">
        <v>1887</v>
      </c>
      <c r="X2232" t="s">
        <v>1913</v>
      </c>
      <c r="Y2232" t="b">
        <v>1</v>
      </c>
      <c r="AA2232" t="s">
        <v>952</v>
      </c>
    </row>
    <row r="2233" spans="1:27" x14ac:dyDescent="0.2">
      <c r="A2233" t="s">
        <v>394</v>
      </c>
      <c r="B2233">
        <v>125102</v>
      </c>
      <c r="C2233">
        <v>24</v>
      </c>
      <c r="D2233" t="s">
        <v>1890</v>
      </c>
      <c r="E2233" t="s">
        <v>1891</v>
      </c>
      <c r="F2233" t="s">
        <v>76</v>
      </c>
      <c r="G2233" s="1">
        <v>45845</v>
      </c>
      <c r="H2233" s="1">
        <v>45933</v>
      </c>
      <c r="I2233">
        <v>23</v>
      </c>
      <c r="J2233">
        <v>25</v>
      </c>
      <c r="K2233" t="s">
        <v>53</v>
      </c>
      <c r="L2233" t="s">
        <v>68</v>
      </c>
      <c r="M2233" t="b">
        <v>0</v>
      </c>
      <c r="P2233">
        <v>25</v>
      </c>
      <c r="T2233">
        <v>25</v>
      </c>
      <c r="U2233" t="s">
        <v>1887</v>
      </c>
      <c r="X2233" t="s">
        <v>1987</v>
      </c>
      <c r="Y2233" t="b">
        <v>1</v>
      </c>
      <c r="AA2233" t="s">
        <v>53</v>
      </c>
    </row>
    <row r="2234" spans="1:27" x14ac:dyDescent="0.2">
      <c r="A2234" t="s">
        <v>121</v>
      </c>
      <c r="B2234">
        <v>185176</v>
      </c>
      <c r="C2234">
        <v>43</v>
      </c>
      <c r="D2234" t="s">
        <v>1890</v>
      </c>
      <c r="E2234" t="s">
        <v>1891</v>
      </c>
      <c r="F2234" t="s">
        <v>71</v>
      </c>
      <c r="G2234" s="1">
        <v>45645</v>
      </c>
      <c r="H2234" s="1">
        <v>45838</v>
      </c>
      <c r="I2234">
        <v>48</v>
      </c>
      <c r="J2234">
        <v>54</v>
      </c>
      <c r="K2234" t="s">
        <v>53</v>
      </c>
      <c r="L2234" t="s">
        <v>54</v>
      </c>
      <c r="M2234" t="b">
        <v>1</v>
      </c>
      <c r="N2234">
        <v>53</v>
      </c>
      <c r="O2234">
        <v>47</v>
      </c>
      <c r="T2234">
        <v>100</v>
      </c>
      <c r="U2234" t="s">
        <v>1887</v>
      </c>
      <c r="V2234" t="s">
        <v>3230</v>
      </c>
      <c r="W2234" t="s">
        <v>1997</v>
      </c>
      <c r="X2234" t="s">
        <v>1937</v>
      </c>
      <c r="Y2234" t="b">
        <v>1</v>
      </c>
      <c r="Z2234">
        <v>47</v>
      </c>
      <c r="AA2234" t="s">
        <v>976</v>
      </c>
    </row>
    <row r="2235" spans="1:27" x14ac:dyDescent="0.2">
      <c r="A2235" t="s">
        <v>121</v>
      </c>
      <c r="B2235">
        <v>185176</v>
      </c>
      <c r="C2235">
        <v>43</v>
      </c>
      <c r="D2235" t="s">
        <v>1890</v>
      </c>
      <c r="E2235" t="s">
        <v>1891</v>
      </c>
      <c r="F2235" t="s">
        <v>71</v>
      </c>
      <c r="G2235" s="1">
        <v>45645</v>
      </c>
      <c r="H2235" s="1">
        <v>45838</v>
      </c>
      <c r="I2235">
        <v>48</v>
      </c>
      <c r="J2235">
        <v>54</v>
      </c>
      <c r="K2235" t="s">
        <v>53</v>
      </c>
      <c r="L2235" t="s">
        <v>54</v>
      </c>
      <c r="M2235" t="b">
        <v>1</v>
      </c>
      <c r="N2235">
        <v>53</v>
      </c>
      <c r="O2235">
        <v>47</v>
      </c>
      <c r="T2235">
        <v>100</v>
      </c>
      <c r="U2235" t="s">
        <v>1887</v>
      </c>
      <c r="V2235" t="s">
        <v>3231</v>
      </c>
      <c r="W2235" t="s">
        <v>1940</v>
      </c>
      <c r="X2235" t="s">
        <v>1900</v>
      </c>
      <c r="Y2235" t="b">
        <v>1</v>
      </c>
      <c r="Z2235">
        <v>53</v>
      </c>
      <c r="AA2235" t="s">
        <v>976</v>
      </c>
    </row>
    <row r="2236" spans="1:27" x14ac:dyDescent="0.2">
      <c r="A2236" t="s">
        <v>121</v>
      </c>
      <c r="B2236">
        <v>185176</v>
      </c>
      <c r="C2236">
        <v>43</v>
      </c>
      <c r="D2236" t="s">
        <v>1890</v>
      </c>
      <c r="E2236" t="s">
        <v>1891</v>
      </c>
      <c r="F2236" t="s">
        <v>71</v>
      </c>
      <c r="G2236" s="1">
        <v>45645</v>
      </c>
      <c r="H2236" s="1">
        <v>45838</v>
      </c>
      <c r="I2236">
        <v>48</v>
      </c>
      <c r="J2236">
        <v>54</v>
      </c>
      <c r="K2236" t="s">
        <v>53</v>
      </c>
      <c r="L2236" t="s">
        <v>54</v>
      </c>
      <c r="M2236" t="b">
        <v>1</v>
      </c>
      <c r="N2236">
        <v>53</v>
      </c>
      <c r="O2236">
        <v>47</v>
      </c>
      <c r="T2236">
        <v>100</v>
      </c>
      <c r="U2236" t="s">
        <v>1887</v>
      </c>
      <c r="X2236" t="s">
        <v>1937</v>
      </c>
      <c r="Y2236" t="b">
        <v>1</v>
      </c>
      <c r="AA2236" t="s">
        <v>952</v>
      </c>
    </row>
    <row r="2237" spans="1:27" x14ac:dyDescent="0.2">
      <c r="A2237" t="s">
        <v>121</v>
      </c>
      <c r="B2237">
        <v>185176</v>
      </c>
      <c r="C2237">
        <v>43</v>
      </c>
      <c r="D2237" t="s">
        <v>1890</v>
      </c>
      <c r="E2237" t="s">
        <v>1891</v>
      </c>
      <c r="F2237" t="s">
        <v>71</v>
      </c>
      <c r="G2237" s="1">
        <v>45645</v>
      </c>
      <c r="H2237" s="1">
        <v>45838</v>
      </c>
      <c r="I2237">
        <v>48</v>
      </c>
      <c r="J2237">
        <v>54</v>
      </c>
      <c r="K2237" t="s">
        <v>53</v>
      </c>
      <c r="L2237" t="s">
        <v>54</v>
      </c>
      <c r="M2237" t="b">
        <v>1</v>
      </c>
      <c r="N2237">
        <v>53</v>
      </c>
      <c r="O2237">
        <v>47</v>
      </c>
      <c r="T2237">
        <v>100</v>
      </c>
      <c r="U2237" t="s">
        <v>1887</v>
      </c>
      <c r="X2237" t="s">
        <v>1900</v>
      </c>
      <c r="Y2237" t="b">
        <v>1</v>
      </c>
      <c r="AA2237" t="s">
        <v>53</v>
      </c>
    </row>
    <row r="2238" spans="1:27" x14ac:dyDescent="0.2">
      <c r="A2238" t="s">
        <v>1815</v>
      </c>
      <c r="B2238">
        <v>107564</v>
      </c>
      <c r="C2238">
        <v>285</v>
      </c>
      <c r="D2238" t="s">
        <v>1890</v>
      </c>
      <c r="E2238" t="s">
        <v>1891</v>
      </c>
      <c r="F2238" t="s">
        <v>58</v>
      </c>
      <c r="G2238" s="1">
        <v>44007</v>
      </c>
      <c r="I2238">
        <v>176</v>
      </c>
      <c r="K2238" t="s">
        <v>952</v>
      </c>
      <c r="L2238" t="s">
        <v>963</v>
      </c>
      <c r="M2238" t="b">
        <v>0</v>
      </c>
      <c r="S2238">
        <v>170</v>
      </c>
      <c r="T2238">
        <v>170</v>
      </c>
      <c r="U2238" t="s">
        <v>1887</v>
      </c>
      <c r="V2238" t="s">
        <v>3232</v>
      </c>
      <c r="W2238" t="s">
        <v>2217</v>
      </c>
      <c r="X2238" t="s">
        <v>1913</v>
      </c>
      <c r="Y2238" t="b">
        <v>1</v>
      </c>
      <c r="Z2238">
        <v>170</v>
      </c>
      <c r="AA2238" t="s">
        <v>976</v>
      </c>
    </row>
    <row r="2239" spans="1:27" x14ac:dyDescent="0.2">
      <c r="A2239" t="s">
        <v>1815</v>
      </c>
      <c r="B2239">
        <v>107564</v>
      </c>
      <c r="C2239">
        <v>285</v>
      </c>
      <c r="D2239" t="s">
        <v>1890</v>
      </c>
      <c r="E2239" t="s">
        <v>1891</v>
      </c>
      <c r="F2239" t="s">
        <v>58</v>
      </c>
      <c r="G2239" s="1">
        <v>44007</v>
      </c>
      <c r="I2239">
        <v>176</v>
      </c>
      <c r="K2239" t="s">
        <v>952</v>
      </c>
      <c r="L2239" t="s">
        <v>963</v>
      </c>
      <c r="M2239" t="b">
        <v>0</v>
      </c>
      <c r="S2239">
        <v>170</v>
      </c>
      <c r="T2239">
        <v>170</v>
      </c>
      <c r="U2239" t="s">
        <v>1887</v>
      </c>
      <c r="X2239" t="s">
        <v>1913</v>
      </c>
      <c r="Y2239" t="b">
        <v>1</v>
      </c>
      <c r="AA2239" t="s">
        <v>952</v>
      </c>
    </row>
    <row r="2240" spans="1:27" x14ac:dyDescent="0.2">
      <c r="A2240" t="s">
        <v>1158</v>
      </c>
      <c r="B2240">
        <v>510946</v>
      </c>
      <c r="D2240" t="s">
        <v>1885</v>
      </c>
      <c r="E2240" t="s">
        <v>1930</v>
      </c>
      <c r="G2240" s="1">
        <v>45343</v>
      </c>
      <c r="I2240">
        <v>27</v>
      </c>
      <c r="K2240" t="s">
        <v>952</v>
      </c>
      <c r="L2240" t="s">
        <v>54</v>
      </c>
      <c r="M2240" t="b">
        <v>0</v>
      </c>
      <c r="N2240">
        <v>27</v>
      </c>
      <c r="T2240">
        <v>27</v>
      </c>
      <c r="U2240" t="s">
        <v>1887</v>
      </c>
      <c r="V2240" t="s">
        <v>3233</v>
      </c>
      <c r="W2240" t="s">
        <v>1992</v>
      </c>
      <c r="X2240" t="s">
        <v>1934</v>
      </c>
      <c r="Y2240" t="b">
        <v>1</v>
      </c>
      <c r="Z2240">
        <v>27</v>
      </c>
      <c r="AA2240" t="s">
        <v>976</v>
      </c>
    </row>
    <row r="2241" spans="1:27" x14ac:dyDescent="0.2">
      <c r="A2241" t="s">
        <v>1158</v>
      </c>
      <c r="B2241">
        <v>510946</v>
      </c>
      <c r="D2241" t="s">
        <v>1885</v>
      </c>
      <c r="E2241" t="s">
        <v>1930</v>
      </c>
      <c r="G2241" s="1">
        <v>45343</v>
      </c>
      <c r="I2241">
        <v>27</v>
      </c>
      <c r="K2241" t="s">
        <v>952</v>
      </c>
      <c r="L2241" t="s">
        <v>54</v>
      </c>
      <c r="M2241" t="b">
        <v>0</v>
      </c>
      <c r="N2241">
        <v>27</v>
      </c>
      <c r="T2241">
        <v>27</v>
      </c>
      <c r="U2241" t="s">
        <v>1887</v>
      </c>
      <c r="X2241" t="s">
        <v>1934</v>
      </c>
      <c r="Y2241" t="b">
        <v>1</v>
      </c>
      <c r="AA2241" t="s">
        <v>952</v>
      </c>
    </row>
    <row r="2242" spans="1:27" x14ac:dyDescent="0.2">
      <c r="A2242" t="s">
        <v>1571</v>
      </c>
      <c r="B2242">
        <v>255661</v>
      </c>
      <c r="C2242">
        <v>16</v>
      </c>
      <c r="D2242" t="s">
        <v>1890</v>
      </c>
      <c r="E2242" t="s">
        <v>1891</v>
      </c>
      <c r="F2242" t="s">
        <v>76</v>
      </c>
      <c r="G2242" s="1">
        <v>44182</v>
      </c>
      <c r="I2242">
        <v>15</v>
      </c>
      <c r="K2242" t="s">
        <v>952</v>
      </c>
      <c r="L2242" t="s">
        <v>973</v>
      </c>
      <c r="M2242" t="b">
        <v>0</v>
      </c>
      <c r="O2242">
        <v>15</v>
      </c>
      <c r="T2242">
        <v>15</v>
      </c>
      <c r="U2242" t="s">
        <v>1887</v>
      </c>
      <c r="V2242" t="s">
        <v>3234</v>
      </c>
      <c r="W2242" t="s">
        <v>1997</v>
      </c>
      <c r="X2242" t="s">
        <v>1962</v>
      </c>
      <c r="Y2242" t="b">
        <v>1</v>
      </c>
      <c r="Z2242">
        <v>15</v>
      </c>
      <c r="AA2242" t="s">
        <v>976</v>
      </c>
    </row>
    <row r="2243" spans="1:27" x14ac:dyDescent="0.2">
      <c r="A2243" t="s">
        <v>1571</v>
      </c>
      <c r="B2243">
        <v>255661</v>
      </c>
      <c r="C2243">
        <v>16</v>
      </c>
      <c r="D2243" t="s">
        <v>1890</v>
      </c>
      <c r="E2243" t="s">
        <v>1891</v>
      </c>
      <c r="F2243" t="s">
        <v>76</v>
      </c>
      <c r="G2243" s="1">
        <v>44182</v>
      </c>
      <c r="I2243">
        <v>15</v>
      </c>
      <c r="K2243" t="s">
        <v>952</v>
      </c>
      <c r="L2243" t="s">
        <v>973</v>
      </c>
      <c r="M2243" t="b">
        <v>0</v>
      </c>
      <c r="O2243">
        <v>15</v>
      </c>
      <c r="T2243">
        <v>15</v>
      </c>
      <c r="U2243" t="s">
        <v>1887</v>
      </c>
      <c r="X2243" t="s">
        <v>1962</v>
      </c>
      <c r="Y2243" t="b">
        <v>1</v>
      </c>
      <c r="AA2243" t="s">
        <v>952</v>
      </c>
    </row>
    <row r="2244" spans="1:27" x14ac:dyDescent="0.2">
      <c r="A2244" t="s">
        <v>203</v>
      </c>
      <c r="B2244">
        <v>558558</v>
      </c>
      <c r="C2244">
        <v>20</v>
      </c>
      <c r="D2244" t="s">
        <v>1890</v>
      </c>
      <c r="E2244" t="s">
        <v>1891</v>
      </c>
      <c r="F2244" t="s">
        <v>76</v>
      </c>
      <c r="G2244" s="1">
        <v>45765</v>
      </c>
      <c r="J2244">
        <v>15</v>
      </c>
      <c r="K2244" t="s">
        <v>53</v>
      </c>
      <c r="L2244" t="s">
        <v>68</v>
      </c>
      <c r="M2244" t="b">
        <v>0</v>
      </c>
      <c r="P2244">
        <v>35</v>
      </c>
      <c r="T2244">
        <v>35</v>
      </c>
      <c r="U2244" t="s">
        <v>1887</v>
      </c>
      <c r="V2244" t="s">
        <v>3235</v>
      </c>
      <c r="W2244" t="s">
        <v>1928</v>
      </c>
      <c r="X2244" t="s">
        <v>1898</v>
      </c>
      <c r="Y2244" t="b">
        <v>1</v>
      </c>
      <c r="Z2244">
        <v>15</v>
      </c>
      <c r="AA2244" t="s">
        <v>976</v>
      </c>
    </row>
    <row r="2245" spans="1:27" x14ac:dyDescent="0.2">
      <c r="A2245" t="s">
        <v>203</v>
      </c>
      <c r="B2245">
        <v>558558</v>
      </c>
      <c r="C2245">
        <v>20</v>
      </c>
      <c r="D2245" t="s">
        <v>1890</v>
      </c>
      <c r="E2245" t="s">
        <v>1891</v>
      </c>
      <c r="F2245" t="s">
        <v>76</v>
      </c>
      <c r="G2245" s="1">
        <v>45765</v>
      </c>
      <c r="J2245">
        <v>15</v>
      </c>
      <c r="K2245" t="s">
        <v>53</v>
      </c>
      <c r="L2245" t="s">
        <v>68</v>
      </c>
      <c r="M2245" t="b">
        <v>0</v>
      </c>
      <c r="P2245">
        <v>35</v>
      </c>
      <c r="T2245">
        <v>35</v>
      </c>
      <c r="U2245" t="s">
        <v>1887</v>
      </c>
      <c r="V2245" t="s">
        <v>3236</v>
      </c>
      <c r="W2245" t="s">
        <v>1928</v>
      </c>
      <c r="X2245" t="s">
        <v>1898</v>
      </c>
      <c r="Y2245" t="b">
        <v>1</v>
      </c>
      <c r="Z2245">
        <v>20</v>
      </c>
      <c r="AA2245" t="s">
        <v>976</v>
      </c>
    </row>
    <row r="2246" spans="1:27" x14ac:dyDescent="0.2">
      <c r="A2246" t="s">
        <v>203</v>
      </c>
      <c r="B2246">
        <v>558558</v>
      </c>
      <c r="C2246">
        <v>20</v>
      </c>
      <c r="D2246" t="s">
        <v>1890</v>
      </c>
      <c r="E2246" t="s">
        <v>1891</v>
      </c>
      <c r="F2246" t="s">
        <v>76</v>
      </c>
      <c r="G2246" s="1">
        <v>45765</v>
      </c>
      <c r="J2246">
        <v>15</v>
      </c>
      <c r="K2246" t="s">
        <v>53</v>
      </c>
      <c r="L2246" t="s">
        <v>68</v>
      </c>
      <c r="M2246" t="b">
        <v>0</v>
      </c>
      <c r="P2246">
        <v>35</v>
      </c>
      <c r="T2246">
        <v>35</v>
      </c>
      <c r="U2246" t="s">
        <v>1887</v>
      </c>
      <c r="X2246" t="s">
        <v>1898</v>
      </c>
      <c r="Y2246" t="b">
        <v>1</v>
      </c>
      <c r="AA2246" t="s">
        <v>53</v>
      </c>
    </row>
    <row r="2247" spans="1:27" x14ac:dyDescent="0.2">
      <c r="A2247" t="s">
        <v>1659</v>
      </c>
      <c r="B2247">
        <v>136557</v>
      </c>
      <c r="C2247">
        <v>22</v>
      </c>
      <c r="D2247" t="s">
        <v>1890</v>
      </c>
      <c r="E2247" t="s">
        <v>1891</v>
      </c>
      <c r="F2247" t="s">
        <v>76</v>
      </c>
      <c r="G2247" s="1">
        <v>45645</v>
      </c>
      <c r="I2247">
        <v>20</v>
      </c>
      <c r="J2247">
        <v>20</v>
      </c>
      <c r="K2247" t="s">
        <v>53</v>
      </c>
      <c r="L2247" t="s">
        <v>973</v>
      </c>
      <c r="M2247" t="b">
        <v>0</v>
      </c>
      <c r="O2247">
        <v>20</v>
      </c>
      <c r="T2247">
        <v>20</v>
      </c>
      <c r="U2247" t="s">
        <v>1887</v>
      </c>
      <c r="V2247" t="s">
        <v>3237</v>
      </c>
      <c r="W2247" t="s">
        <v>1912</v>
      </c>
      <c r="X2247" t="s">
        <v>1916</v>
      </c>
      <c r="Y2247" t="b">
        <v>1</v>
      </c>
      <c r="Z2247">
        <v>20</v>
      </c>
      <c r="AA2247" t="s">
        <v>976</v>
      </c>
    </row>
    <row r="2248" spans="1:27" x14ac:dyDescent="0.2">
      <c r="A2248" t="s">
        <v>1659</v>
      </c>
      <c r="B2248">
        <v>136557</v>
      </c>
      <c r="C2248">
        <v>22</v>
      </c>
      <c r="D2248" t="s">
        <v>1890</v>
      </c>
      <c r="E2248" t="s">
        <v>1891</v>
      </c>
      <c r="F2248" t="s">
        <v>76</v>
      </c>
      <c r="G2248" s="1">
        <v>45645</v>
      </c>
      <c r="I2248">
        <v>20</v>
      </c>
      <c r="J2248">
        <v>20</v>
      </c>
      <c r="K2248" t="s">
        <v>53</v>
      </c>
      <c r="L2248" t="s">
        <v>973</v>
      </c>
      <c r="M2248" t="b">
        <v>0</v>
      </c>
      <c r="O2248">
        <v>20</v>
      </c>
      <c r="T2248">
        <v>20</v>
      </c>
      <c r="U2248" t="s">
        <v>1887</v>
      </c>
      <c r="X2248" t="s">
        <v>1916</v>
      </c>
      <c r="Y2248" t="b">
        <v>1</v>
      </c>
      <c r="AA2248" t="s">
        <v>952</v>
      </c>
    </row>
    <row r="2249" spans="1:27" x14ac:dyDescent="0.2">
      <c r="A2249" t="s">
        <v>1659</v>
      </c>
      <c r="B2249">
        <v>136557</v>
      </c>
      <c r="C2249">
        <v>22</v>
      </c>
      <c r="D2249" t="s">
        <v>1890</v>
      </c>
      <c r="E2249" t="s">
        <v>1891</v>
      </c>
      <c r="F2249" t="s">
        <v>76</v>
      </c>
      <c r="G2249" s="1">
        <v>45645</v>
      </c>
      <c r="I2249">
        <v>20</v>
      </c>
      <c r="J2249">
        <v>20</v>
      </c>
      <c r="K2249" t="s">
        <v>53</v>
      </c>
      <c r="L2249" t="s">
        <v>973</v>
      </c>
      <c r="M2249" t="b">
        <v>0</v>
      </c>
      <c r="O2249">
        <v>20</v>
      </c>
      <c r="T2249">
        <v>20</v>
      </c>
      <c r="U2249" t="s">
        <v>1887</v>
      </c>
      <c r="X2249" t="s">
        <v>1909</v>
      </c>
      <c r="Y2249" t="b">
        <v>1</v>
      </c>
      <c r="AA2249" t="s">
        <v>53</v>
      </c>
    </row>
    <row r="2250" spans="1:27" x14ac:dyDescent="0.2">
      <c r="A2250" t="s">
        <v>96</v>
      </c>
      <c r="B2250">
        <v>111064</v>
      </c>
      <c r="C2250">
        <v>470</v>
      </c>
      <c r="D2250" t="s">
        <v>1890</v>
      </c>
      <c r="E2250" t="s">
        <v>1891</v>
      </c>
      <c r="F2250" t="s">
        <v>58</v>
      </c>
      <c r="G2250" s="1">
        <v>45373</v>
      </c>
      <c r="I2250">
        <v>399</v>
      </c>
      <c r="J2250">
        <v>453</v>
      </c>
      <c r="K2250" t="s">
        <v>53</v>
      </c>
      <c r="L2250" t="s">
        <v>54</v>
      </c>
      <c r="M2250" t="b">
        <v>1</v>
      </c>
      <c r="N2250">
        <v>515</v>
      </c>
      <c r="S2250">
        <v>418</v>
      </c>
      <c r="T2250">
        <v>933</v>
      </c>
      <c r="U2250" t="s">
        <v>1887</v>
      </c>
      <c r="V2250" t="s">
        <v>3238</v>
      </c>
      <c r="W2250" t="s">
        <v>1889</v>
      </c>
      <c r="X2250" t="s">
        <v>1913</v>
      </c>
      <c r="Y2250" t="b">
        <v>1</v>
      </c>
      <c r="Z2250">
        <v>212</v>
      </c>
      <c r="AA2250" t="s">
        <v>976</v>
      </c>
    </row>
    <row r="2251" spans="1:27" x14ac:dyDescent="0.2">
      <c r="A2251" t="s">
        <v>96</v>
      </c>
      <c r="B2251">
        <v>111064</v>
      </c>
      <c r="C2251">
        <v>470</v>
      </c>
      <c r="D2251" t="s">
        <v>1890</v>
      </c>
      <c r="E2251" t="s">
        <v>1891</v>
      </c>
      <c r="F2251" t="s">
        <v>58</v>
      </c>
      <c r="G2251" s="1">
        <v>45373</v>
      </c>
      <c r="I2251">
        <v>399</v>
      </c>
      <c r="J2251">
        <v>453</v>
      </c>
      <c r="K2251" t="s">
        <v>53</v>
      </c>
      <c r="L2251" t="s">
        <v>54</v>
      </c>
      <c r="M2251" t="b">
        <v>1</v>
      </c>
      <c r="N2251">
        <v>515</v>
      </c>
      <c r="S2251">
        <v>418</v>
      </c>
      <c r="T2251">
        <v>933</v>
      </c>
      <c r="U2251" t="s">
        <v>1887</v>
      </c>
      <c r="V2251" t="s">
        <v>3239</v>
      </c>
      <c r="W2251" t="s">
        <v>1889</v>
      </c>
      <c r="X2251" t="s">
        <v>1913</v>
      </c>
      <c r="Y2251" t="b">
        <v>1</v>
      </c>
      <c r="Z2251">
        <v>146</v>
      </c>
      <c r="AA2251" t="s">
        <v>976</v>
      </c>
    </row>
    <row r="2252" spans="1:27" x14ac:dyDescent="0.2">
      <c r="A2252" t="s">
        <v>96</v>
      </c>
      <c r="B2252">
        <v>111064</v>
      </c>
      <c r="C2252">
        <v>470</v>
      </c>
      <c r="D2252" t="s">
        <v>1890</v>
      </c>
      <c r="E2252" t="s">
        <v>1891</v>
      </c>
      <c r="F2252" t="s">
        <v>58</v>
      </c>
      <c r="G2252" s="1">
        <v>45373</v>
      </c>
      <c r="I2252">
        <v>399</v>
      </c>
      <c r="J2252">
        <v>453</v>
      </c>
      <c r="K2252" t="s">
        <v>53</v>
      </c>
      <c r="L2252" t="s">
        <v>54</v>
      </c>
      <c r="M2252" t="b">
        <v>1</v>
      </c>
      <c r="N2252">
        <v>515</v>
      </c>
      <c r="S2252">
        <v>418</v>
      </c>
      <c r="T2252">
        <v>933</v>
      </c>
      <c r="U2252" t="s">
        <v>1887</v>
      </c>
      <c r="V2252" t="s">
        <v>3240</v>
      </c>
      <c r="W2252" t="s">
        <v>1889</v>
      </c>
      <c r="X2252" t="s">
        <v>1913</v>
      </c>
      <c r="Y2252" t="b">
        <v>1</v>
      </c>
      <c r="Z2252">
        <v>60</v>
      </c>
      <c r="AA2252" t="s">
        <v>976</v>
      </c>
    </row>
    <row r="2253" spans="1:27" x14ac:dyDescent="0.2">
      <c r="A2253" t="s">
        <v>96</v>
      </c>
      <c r="B2253">
        <v>111064</v>
      </c>
      <c r="C2253">
        <v>470</v>
      </c>
      <c r="D2253" t="s">
        <v>1890</v>
      </c>
      <c r="E2253" t="s">
        <v>1891</v>
      </c>
      <c r="F2253" t="s">
        <v>58</v>
      </c>
      <c r="G2253" s="1">
        <v>45373</v>
      </c>
      <c r="I2253">
        <v>399</v>
      </c>
      <c r="J2253">
        <v>453</v>
      </c>
      <c r="K2253" t="s">
        <v>53</v>
      </c>
      <c r="L2253" t="s">
        <v>54</v>
      </c>
      <c r="M2253" t="b">
        <v>1</v>
      </c>
      <c r="N2253">
        <v>515</v>
      </c>
      <c r="S2253">
        <v>418</v>
      </c>
      <c r="T2253">
        <v>933</v>
      </c>
      <c r="U2253" t="s">
        <v>1887</v>
      </c>
      <c r="V2253" t="s">
        <v>3241</v>
      </c>
      <c r="W2253" t="s">
        <v>2141</v>
      </c>
      <c r="X2253" t="s">
        <v>3242</v>
      </c>
      <c r="Y2253" t="b">
        <v>1</v>
      </c>
      <c r="Z2253">
        <v>242</v>
      </c>
      <c r="AA2253" t="s">
        <v>976</v>
      </c>
    </row>
    <row r="2254" spans="1:27" x14ac:dyDescent="0.2">
      <c r="A2254" t="s">
        <v>96</v>
      </c>
      <c r="B2254">
        <v>111064</v>
      </c>
      <c r="C2254">
        <v>470</v>
      </c>
      <c r="D2254" t="s">
        <v>1890</v>
      </c>
      <c r="E2254" t="s">
        <v>1891</v>
      </c>
      <c r="F2254" t="s">
        <v>58</v>
      </c>
      <c r="G2254" s="1">
        <v>45373</v>
      </c>
      <c r="I2254">
        <v>399</v>
      </c>
      <c r="J2254">
        <v>453</v>
      </c>
      <c r="K2254" t="s">
        <v>53</v>
      </c>
      <c r="L2254" t="s">
        <v>54</v>
      </c>
      <c r="M2254" t="b">
        <v>1</v>
      </c>
      <c r="N2254">
        <v>515</v>
      </c>
      <c r="S2254">
        <v>418</v>
      </c>
      <c r="T2254">
        <v>933</v>
      </c>
      <c r="U2254" t="s">
        <v>1887</v>
      </c>
      <c r="V2254" t="s">
        <v>3243</v>
      </c>
      <c r="W2254" t="s">
        <v>2141</v>
      </c>
      <c r="X2254" t="s">
        <v>3242</v>
      </c>
      <c r="Y2254" t="b">
        <v>1</v>
      </c>
      <c r="Z2254">
        <v>173</v>
      </c>
      <c r="AA2254" t="s">
        <v>976</v>
      </c>
    </row>
    <row r="2255" spans="1:27" x14ac:dyDescent="0.2">
      <c r="A2255" t="s">
        <v>96</v>
      </c>
      <c r="B2255">
        <v>111064</v>
      </c>
      <c r="C2255">
        <v>470</v>
      </c>
      <c r="D2255" t="s">
        <v>1890</v>
      </c>
      <c r="E2255" t="s">
        <v>1891</v>
      </c>
      <c r="F2255" t="s">
        <v>58</v>
      </c>
      <c r="G2255" s="1">
        <v>45373</v>
      </c>
      <c r="I2255">
        <v>399</v>
      </c>
      <c r="J2255">
        <v>453</v>
      </c>
      <c r="K2255" t="s">
        <v>53</v>
      </c>
      <c r="L2255" t="s">
        <v>54</v>
      </c>
      <c r="M2255" t="b">
        <v>1</v>
      </c>
      <c r="N2255">
        <v>515</v>
      </c>
      <c r="S2255">
        <v>418</v>
      </c>
      <c r="T2255">
        <v>933</v>
      </c>
      <c r="U2255" t="s">
        <v>1887</v>
      </c>
      <c r="V2255" t="s">
        <v>3244</v>
      </c>
      <c r="W2255" t="s">
        <v>2141</v>
      </c>
      <c r="X2255" t="s">
        <v>3242</v>
      </c>
      <c r="Y2255" t="b">
        <v>1</v>
      </c>
      <c r="Z2255">
        <v>100</v>
      </c>
      <c r="AA2255" t="s">
        <v>976</v>
      </c>
    </row>
    <row r="2256" spans="1:27" x14ac:dyDescent="0.2">
      <c r="A2256" t="s">
        <v>96</v>
      </c>
      <c r="B2256">
        <v>111064</v>
      </c>
      <c r="C2256">
        <v>470</v>
      </c>
      <c r="D2256" t="s">
        <v>1890</v>
      </c>
      <c r="E2256" t="s">
        <v>1891</v>
      </c>
      <c r="F2256" t="s">
        <v>58</v>
      </c>
      <c r="G2256" s="1">
        <v>45373</v>
      </c>
      <c r="I2256">
        <v>399</v>
      </c>
      <c r="J2256">
        <v>453</v>
      </c>
      <c r="K2256" t="s">
        <v>53</v>
      </c>
      <c r="L2256" t="s">
        <v>54</v>
      </c>
      <c r="M2256" t="b">
        <v>1</v>
      </c>
      <c r="N2256">
        <v>515</v>
      </c>
      <c r="S2256">
        <v>418</v>
      </c>
      <c r="T2256">
        <v>933</v>
      </c>
      <c r="U2256" t="s">
        <v>1887</v>
      </c>
      <c r="X2256" t="s">
        <v>1913</v>
      </c>
      <c r="Y2256" t="b">
        <v>1</v>
      </c>
      <c r="AA2256" t="s">
        <v>952</v>
      </c>
    </row>
    <row r="2257" spans="1:27" x14ac:dyDescent="0.2">
      <c r="A2257" t="s">
        <v>96</v>
      </c>
      <c r="B2257">
        <v>111064</v>
      </c>
      <c r="C2257">
        <v>470</v>
      </c>
      <c r="D2257" t="s">
        <v>1890</v>
      </c>
      <c r="E2257" t="s">
        <v>1891</v>
      </c>
      <c r="F2257" t="s">
        <v>58</v>
      </c>
      <c r="G2257" s="1">
        <v>45373</v>
      </c>
      <c r="I2257">
        <v>399</v>
      </c>
      <c r="J2257">
        <v>453</v>
      </c>
      <c r="K2257" t="s">
        <v>53</v>
      </c>
      <c r="L2257" t="s">
        <v>54</v>
      </c>
      <c r="M2257" t="b">
        <v>1</v>
      </c>
      <c r="N2257">
        <v>515</v>
      </c>
      <c r="S2257">
        <v>418</v>
      </c>
      <c r="T2257">
        <v>933</v>
      </c>
      <c r="U2257" t="s">
        <v>1887</v>
      </c>
      <c r="X2257" t="s">
        <v>3242</v>
      </c>
      <c r="Y2257" t="b">
        <v>1</v>
      </c>
      <c r="AA2257" t="s">
        <v>53</v>
      </c>
    </row>
    <row r="2258" spans="1:27" x14ac:dyDescent="0.2">
      <c r="A2258" t="s">
        <v>510</v>
      </c>
      <c r="B2258">
        <v>110104</v>
      </c>
      <c r="C2258">
        <v>7</v>
      </c>
      <c r="D2258" t="s">
        <v>1890</v>
      </c>
      <c r="E2258" t="s">
        <v>1891</v>
      </c>
      <c r="F2258" t="s">
        <v>76</v>
      </c>
      <c r="G2258" s="1">
        <v>45412</v>
      </c>
      <c r="I2258">
        <v>7</v>
      </c>
      <c r="J2258">
        <v>12</v>
      </c>
      <c r="K2258" t="s">
        <v>53</v>
      </c>
      <c r="L2258" t="s">
        <v>54</v>
      </c>
      <c r="M2258" t="b">
        <v>0</v>
      </c>
      <c r="N2258">
        <v>12</v>
      </c>
      <c r="T2258">
        <v>12</v>
      </c>
      <c r="U2258" t="s">
        <v>1887</v>
      </c>
      <c r="V2258" t="s">
        <v>3245</v>
      </c>
      <c r="W2258" t="s">
        <v>2133</v>
      </c>
      <c r="X2258" t="s">
        <v>2084</v>
      </c>
      <c r="Y2258" t="b">
        <v>1</v>
      </c>
      <c r="Z2258">
        <v>12</v>
      </c>
      <c r="AA2258" t="s">
        <v>976</v>
      </c>
    </row>
    <row r="2259" spans="1:27" x14ac:dyDescent="0.2">
      <c r="A2259" t="s">
        <v>510</v>
      </c>
      <c r="B2259">
        <v>110104</v>
      </c>
      <c r="C2259">
        <v>7</v>
      </c>
      <c r="D2259" t="s">
        <v>1890</v>
      </c>
      <c r="E2259" t="s">
        <v>1891</v>
      </c>
      <c r="F2259" t="s">
        <v>76</v>
      </c>
      <c r="G2259" s="1">
        <v>45412</v>
      </c>
      <c r="I2259">
        <v>7</v>
      </c>
      <c r="J2259">
        <v>12</v>
      </c>
      <c r="K2259" t="s">
        <v>53</v>
      </c>
      <c r="L2259" t="s">
        <v>54</v>
      </c>
      <c r="M2259" t="b">
        <v>0</v>
      </c>
      <c r="N2259">
        <v>12</v>
      </c>
      <c r="T2259">
        <v>12</v>
      </c>
      <c r="U2259" t="s">
        <v>1887</v>
      </c>
      <c r="X2259" t="s">
        <v>2015</v>
      </c>
      <c r="Y2259" t="b">
        <v>1</v>
      </c>
      <c r="AA2259" t="s">
        <v>952</v>
      </c>
    </row>
    <row r="2260" spans="1:27" x14ac:dyDescent="0.2">
      <c r="A2260" t="s">
        <v>510</v>
      </c>
      <c r="B2260">
        <v>110104</v>
      </c>
      <c r="C2260">
        <v>7</v>
      </c>
      <c r="D2260" t="s">
        <v>1890</v>
      </c>
      <c r="E2260" t="s">
        <v>1891</v>
      </c>
      <c r="F2260" t="s">
        <v>76</v>
      </c>
      <c r="G2260" s="1">
        <v>45412</v>
      </c>
      <c r="I2260">
        <v>7</v>
      </c>
      <c r="J2260">
        <v>12</v>
      </c>
      <c r="K2260" t="s">
        <v>53</v>
      </c>
      <c r="L2260" t="s">
        <v>54</v>
      </c>
      <c r="M2260" t="b">
        <v>0</v>
      </c>
      <c r="N2260">
        <v>12</v>
      </c>
      <c r="T2260">
        <v>12</v>
      </c>
      <c r="U2260" t="s">
        <v>1887</v>
      </c>
      <c r="X2260" t="s">
        <v>2032</v>
      </c>
      <c r="Y2260" t="b">
        <v>1</v>
      </c>
      <c r="AA2260" t="s">
        <v>952</v>
      </c>
    </row>
    <row r="2261" spans="1:27" x14ac:dyDescent="0.2">
      <c r="A2261" t="s">
        <v>510</v>
      </c>
      <c r="B2261">
        <v>110104</v>
      </c>
      <c r="C2261">
        <v>7</v>
      </c>
      <c r="D2261" t="s">
        <v>1890</v>
      </c>
      <c r="E2261" t="s">
        <v>1891</v>
      </c>
      <c r="F2261" t="s">
        <v>76</v>
      </c>
      <c r="G2261" s="1">
        <v>45412</v>
      </c>
      <c r="I2261">
        <v>7</v>
      </c>
      <c r="J2261">
        <v>12</v>
      </c>
      <c r="K2261" t="s">
        <v>53</v>
      </c>
      <c r="L2261" t="s">
        <v>54</v>
      </c>
      <c r="M2261" t="b">
        <v>0</v>
      </c>
      <c r="N2261">
        <v>12</v>
      </c>
      <c r="T2261">
        <v>12</v>
      </c>
      <c r="U2261" t="s">
        <v>1887</v>
      </c>
      <c r="X2261" t="s">
        <v>2084</v>
      </c>
      <c r="Y2261" t="b">
        <v>1</v>
      </c>
      <c r="AA2261" t="s">
        <v>53</v>
      </c>
    </row>
    <row r="2262" spans="1:27" x14ac:dyDescent="0.2">
      <c r="A2262" t="s">
        <v>567</v>
      </c>
      <c r="B2262">
        <v>152332</v>
      </c>
      <c r="C2262">
        <v>12</v>
      </c>
      <c r="D2262" t="s">
        <v>1890</v>
      </c>
      <c r="E2262" t="s">
        <v>1891</v>
      </c>
      <c r="F2262" t="s">
        <v>76</v>
      </c>
      <c r="G2262" s="1">
        <v>45744</v>
      </c>
      <c r="H2262" s="1">
        <v>45918</v>
      </c>
      <c r="J2262">
        <v>4</v>
      </c>
      <c r="K2262" t="s">
        <v>53</v>
      </c>
      <c r="L2262" t="s">
        <v>68</v>
      </c>
      <c r="M2262" t="b">
        <v>0</v>
      </c>
      <c r="P2262">
        <v>4</v>
      </c>
      <c r="T2262">
        <v>4</v>
      </c>
      <c r="U2262" t="s">
        <v>1887</v>
      </c>
      <c r="V2262" t="s">
        <v>3246</v>
      </c>
      <c r="W2262" t="s">
        <v>1897</v>
      </c>
      <c r="X2262" t="s">
        <v>1898</v>
      </c>
      <c r="Y2262" t="b">
        <v>1</v>
      </c>
      <c r="Z2262">
        <v>4</v>
      </c>
      <c r="AA2262" t="s">
        <v>976</v>
      </c>
    </row>
    <row r="2263" spans="1:27" x14ac:dyDescent="0.2">
      <c r="A2263" t="s">
        <v>567</v>
      </c>
      <c r="B2263">
        <v>152332</v>
      </c>
      <c r="C2263">
        <v>12</v>
      </c>
      <c r="D2263" t="s">
        <v>1890</v>
      </c>
      <c r="E2263" t="s">
        <v>1891</v>
      </c>
      <c r="F2263" t="s">
        <v>76</v>
      </c>
      <c r="G2263" s="1">
        <v>45744</v>
      </c>
      <c r="H2263" s="1">
        <v>45918</v>
      </c>
      <c r="J2263">
        <v>4</v>
      </c>
      <c r="K2263" t="s">
        <v>53</v>
      </c>
      <c r="L2263" t="s">
        <v>68</v>
      </c>
      <c r="M2263" t="b">
        <v>0</v>
      </c>
      <c r="P2263">
        <v>4</v>
      </c>
      <c r="T2263">
        <v>4</v>
      </c>
      <c r="U2263" t="s">
        <v>1887</v>
      </c>
      <c r="X2263" t="s">
        <v>1898</v>
      </c>
      <c r="Y2263" t="b">
        <v>1</v>
      </c>
      <c r="AA2263" t="s">
        <v>53</v>
      </c>
    </row>
    <row r="2264" spans="1:27" x14ac:dyDescent="0.2">
      <c r="A2264" t="s">
        <v>709</v>
      </c>
      <c r="B2264">
        <v>113552</v>
      </c>
      <c r="C2264">
        <v>34</v>
      </c>
      <c r="D2264" t="s">
        <v>1890</v>
      </c>
      <c r="E2264" t="s">
        <v>1891</v>
      </c>
      <c r="F2264" t="s">
        <v>76</v>
      </c>
      <c r="G2264" s="1">
        <v>45561</v>
      </c>
      <c r="H2264" s="1">
        <v>45793</v>
      </c>
      <c r="I2264">
        <v>36</v>
      </c>
      <c r="J2264">
        <v>36</v>
      </c>
      <c r="K2264" t="s">
        <v>53</v>
      </c>
      <c r="L2264" t="s">
        <v>54</v>
      </c>
      <c r="M2264" t="b">
        <v>0</v>
      </c>
      <c r="N2264">
        <v>35</v>
      </c>
      <c r="T2264">
        <v>35</v>
      </c>
      <c r="U2264" t="s">
        <v>1887</v>
      </c>
      <c r="V2264" t="s">
        <v>3247</v>
      </c>
      <c r="W2264" t="s">
        <v>1940</v>
      </c>
      <c r="X2264" t="s">
        <v>1900</v>
      </c>
      <c r="Y2264" t="b">
        <v>1</v>
      </c>
      <c r="Z2264">
        <v>35</v>
      </c>
      <c r="AA2264" t="s">
        <v>976</v>
      </c>
    </row>
    <row r="2265" spans="1:27" x14ac:dyDescent="0.2">
      <c r="A2265" t="s">
        <v>709</v>
      </c>
      <c r="B2265">
        <v>113552</v>
      </c>
      <c r="C2265">
        <v>34</v>
      </c>
      <c r="D2265" t="s">
        <v>1890</v>
      </c>
      <c r="E2265" t="s">
        <v>1891</v>
      </c>
      <c r="F2265" t="s">
        <v>76</v>
      </c>
      <c r="G2265" s="1">
        <v>45561</v>
      </c>
      <c r="H2265" s="1">
        <v>45793</v>
      </c>
      <c r="I2265">
        <v>36</v>
      </c>
      <c r="J2265">
        <v>36</v>
      </c>
      <c r="K2265" t="s">
        <v>53</v>
      </c>
      <c r="L2265" t="s">
        <v>54</v>
      </c>
      <c r="M2265" t="b">
        <v>0</v>
      </c>
      <c r="N2265">
        <v>35</v>
      </c>
      <c r="T2265">
        <v>35</v>
      </c>
      <c r="U2265" t="s">
        <v>1887</v>
      </c>
      <c r="X2265" t="s">
        <v>1900</v>
      </c>
      <c r="Y2265" t="b">
        <v>1</v>
      </c>
      <c r="AA2265" t="s">
        <v>53</v>
      </c>
    </row>
    <row r="2266" spans="1:27" x14ac:dyDescent="0.2">
      <c r="A2266" t="s">
        <v>986</v>
      </c>
      <c r="B2266">
        <v>117072</v>
      </c>
      <c r="C2266">
        <v>241</v>
      </c>
      <c r="D2266" t="s">
        <v>1890</v>
      </c>
      <c r="E2266" t="s">
        <v>1891</v>
      </c>
      <c r="F2266" t="s">
        <v>58</v>
      </c>
      <c r="G2266" s="1">
        <v>45302</v>
      </c>
      <c r="H2266" s="1">
        <v>45673</v>
      </c>
      <c r="I2266">
        <v>258</v>
      </c>
      <c r="K2266" t="s">
        <v>976</v>
      </c>
      <c r="L2266" t="s">
        <v>54</v>
      </c>
      <c r="M2266" t="b">
        <v>0</v>
      </c>
      <c r="N2266">
        <v>270</v>
      </c>
      <c r="T2266">
        <v>270</v>
      </c>
      <c r="U2266" t="s">
        <v>1887</v>
      </c>
      <c r="V2266" t="s">
        <v>3248</v>
      </c>
      <c r="W2266" t="s">
        <v>1982</v>
      </c>
      <c r="X2266" t="s">
        <v>1960</v>
      </c>
      <c r="Y2266" t="b">
        <v>1</v>
      </c>
      <c r="Z2266">
        <v>250</v>
      </c>
      <c r="AA2266" t="s">
        <v>976</v>
      </c>
    </row>
    <row r="2267" spans="1:27" x14ac:dyDescent="0.2">
      <c r="A2267" t="s">
        <v>986</v>
      </c>
      <c r="B2267">
        <v>117072</v>
      </c>
      <c r="C2267">
        <v>241</v>
      </c>
      <c r="D2267" t="s">
        <v>1890</v>
      </c>
      <c r="E2267" t="s">
        <v>1891</v>
      </c>
      <c r="F2267" t="s">
        <v>58</v>
      </c>
      <c r="G2267" s="1">
        <v>45302</v>
      </c>
      <c r="H2267" s="1">
        <v>45673</v>
      </c>
      <c r="I2267">
        <v>258</v>
      </c>
      <c r="K2267" t="s">
        <v>976</v>
      </c>
      <c r="L2267" t="s">
        <v>54</v>
      </c>
      <c r="M2267" t="b">
        <v>0</v>
      </c>
      <c r="N2267">
        <v>270</v>
      </c>
      <c r="T2267">
        <v>270</v>
      </c>
      <c r="U2267" t="s">
        <v>1887</v>
      </c>
      <c r="V2267" t="s">
        <v>3249</v>
      </c>
      <c r="W2267" t="s">
        <v>1953</v>
      </c>
      <c r="X2267" t="s">
        <v>2056</v>
      </c>
      <c r="Y2267" t="b">
        <v>1</v>
      </c>
      <c r="Z2267">
        <v>20</v>
      </c>
      <c r="AA2267" t="s">
        <v>976</v>
      </c>
    </row>
    <row r="2268" spans="1:27" x14ac:dyDescent="0.2">
      <c r="A2268" t="s">
        <v>560</v>
      </c>
      <c r="B2268">
        <v>586658</v>
      </c>
      <c r="C2268">
        <v>3</v>
      </c>
      <c r="D2268" t="s">
        <v>1890</v>
      </c>
      <c r="E2268" t="s">
        <v>1891</v>
      </c>
      <c r="F2268" t="s">
        <v>76</v>
      </c>
      <c r="G2268" s="1">
        <v>45740</v>
      </c>
      <c r="H2268" s="1">
        <v>45889</v>
      </c>
      <c r="J2268">
        <v>3</v>
      </c>
      <c r="K2268" t="s">
        <v>53</v>
      </c>
      <c r="L2268" t="s">
        <v>68</v>
      </c>
      <c r="M2268" t="b">
        <v>0</v>
      </c>
      <c r="P2268">
        <v>3</v>
      </c>
      <c r="T2268">
        <v>3</v>
      </c>
      <c r="U2268" t="s">
        <v>1887</v>
      </c>
      <c r="V2268" t="s">
        <v>3250</v>
      </c>
      <c r="W2268" t="s">
        <v>1928</v>
      </c>
      <c r="X2268" t="s">
        <v>1929</v>
      </c>
      <c r="Y2268" t="b">
        <v>1</v>
      </c>
      <c r="Z2268">
        <v>3</v>
      </c>
      <c r="AA2268" t="s">
        <v>976</v>
      </c>
    </row>
    <row r="2269" spans="1:27" x14ac:dyDescent="0.2">
      <c r="A2269" t="s">
        <v>560</v>
      </c>
      <c r="B2269">
        <v>586658</v>
      </c>
      <c r="C2269">
        <v>3</v>
      </c>
      <c r="D2269" t="s">
        <v>1890</v>
      </c>
      <c r="E2269" t="s">
        <v>1891</v>
      </c>
      <c r="F2269" t="s">
        <v>76</v>
      </c>
      <c r="G2269" s="1">
        <v>45740</v>
      </c>
      <c r="H2269" s="1">
        <v>45889</v>
      </c>
      <c r="J2269">
        <v>3</v>
      </c>
      <c r="K2269" t="s">
        <v>53</v>
      </c>
      <c r="L2269" t="s">
        <v>68</v>
      </c>
      <c r="M2269" t="b">
        <v>0</v>
      </c>
      <c r="P2269">
        <v>3</v>
      </c>
      <c r="T2269">
        <v>3</v>
      </c>
      <c r="U2269" t="s">
        <v>1887</v>
      </c>
      <c r="X2269" t="s">
        <v>1929</v>
      </c>
      <c r="Y2269" t="b">
        <v>1</v>
      </c>
      <c r="AA2269" t="s">
        <v>53</v>
      </c>
    </row>
    <row r="2270" spans="1:27" x14ac:dyDescent="0.2">
      <c r="A2270" t="s">
        <v>1067</v>
      </c>
      <c r="B2270">
        <v>205136</v>
      </c>
      <c r="C2270">
        <v>124</v>
      </c>
      <c r="D2270" t="s">
        <v>1890</v>
      </c>
      <c r="E2270" t="s">
        <v>1891</v>
      </c>
      <c r="F2270" t="s">
        <v>58</v>
      </c>
      <c r="G2270" s="1">
        <v>45280</v>
      </c>
      <c r="I2270">
        <v>129</v>
      </c>
      <c r="K2270" t="s">
        <v>952</v>
      </c>
      <c r="L2270" t="s">
        <v>54</v>
      </c>
      <c r="M2270" t="b">
        <v>0</v>
      </c>
      <c r="N2270">
        <v>125</v>
      </c>
      <c r="T2270">
        <v>125</v>
      </c>
      <c r="U2270" t="s">
        <v>1887</v>
      </c>
      <c r="V2270" t="s">
        <v>3251</v>
      </c>
      <c r="W2270" t="s">
        <v>2043</v>
      </c>
      <c r="X2270" t="s">
        <v>2205</v>
      </c>
      <c r="Y2270" t="b">
        <v>1</v>
      </c>
      <c r="Z2270">
        <v>125</v>
      </c>
      <c r="AA2270" t="s">
        <v>976</v>
      </c>
    </row>
    <row r="2271" spans="1:27" x14ac:dyDescent="0.2">
      <c r="A2271" t="s">
        <v>1067</v>
      </c>
      <c r="B2271">
        <v>205136</v>
      </c>
      <c r="C2271">
        <v>124</v>
      </c>
      <c r="D2271" t="s">
        <v>1890</v>
      </c>
      <c r="E2271" t="s">
        <v>1891</v>
      </c>
      <c r="F2271" t="s">
        <v>58</v>
      </c>
      <c r="G2271" s="1">
        <v>45280</v>
      </c>
      <c r="I2271">
        <v>129</v>
      </c>
      <c r="K2271" t="s">
        <v>952</v>
      </c>
      <c r="L2271" t="s">
        <v>54</v>
      </c>
      <c r="M2271" t="b">
        <v>0</v>
      </c>
      <c r="N2271">
        <v>125</v>
      </c>
      <c r="T2271">
        <v>125</v>
      </c>
      <c r="U2271" t="s">
        <v>1887</v>
      </c>
      <c r="X2271" t="s">
        <v>2166</v>
      </c>
      <c r="Y2271" t="b">
        <v>1</v>
      </c>
      <c r="AA2271" t="s">
        <v>952</v>
      </c>
    </row>
    <row r="2272" spans="1:27" x14ac:dyDescent="0.2">
      <c r="A2272" t="s">
        <v>1067</v>
      </c>
      <c r="B2272">
        <v>205136</v>
      </c>
      <c r="C2272">
        <v>124</v>
      </c>
      <c r="D2272" t="s">
        <v>1890</v>
      </c>
      <c r="E2272" t="s">
        <v>1891</v>
      </c>
      <c r="F2272" t="s">
        <v>58</v>
      </c>
      <c r="G2272" s="1">
        <v>45280</v>
      </c>
      <c r="I2272">
        <v>129</v>
      </c>
      <c r="K2272" t="s">
        <v>952</v>
      </c>
      <c r="L2272" t="s">
        <v>54</v>
      </c>
      <c r="M2272" t="b">
        <v>0</v>
      </c>
      <c r="N2272">
        <v>125</v>
      </c>
      <c r="T2272">
        <v>125</v>
      </c>
      <c r="U2272" t="s">
        <v>1887</v>
      </c>
      <c r="X2272" t="s">
        <v>2205</v>
      </c>
      <c r="Y2272" t="b">
        <v>1</v>
      </c>
      <c r="AA2272" t="s">
        <v>952</v>
      </c>
    </row>
    <row r="2273" spans="1:27" x14ac:dyDescent="0.2">
      <c r="A2273" t="s">
        <v>255</v>
      </c>
      <c r="B2273">
        <v>517964</v>
      </c>
      <c r="C2273">
        <v>11</v>
      </c>
      <c r="D2273" t="s">
        <v>1890</v>
      </c>
      <c r="E2273" t="s">
        <v>1891</v>
      </c>
      <c r="F2273" t="s">
        <v>76</v>
      </c>
      <c r="G2273" s="1">
        <v>45804</v>
      </c>
      <c r="J2273">
        <v>10</v>
      </c>
      <c r="K2273" t="s">
        <v>53</v>
      </c>
      <c r="L2273" t="s">
        <v>68</v>
      </c>
      <c r="M2273" t="b">
        <v>0</v>
      </c>
      <c r="P2273">
        <v>16</v>
      </c>
      <c r="T2273">
        <v>16</v>
      </c>
      <c r="U2273" t="s">
        <v>1887</v>
      </c>
      <c r="V2273" t="s">
        <v>3252</v>
      </c>
      <c r="W2273" t="s">
        <v>1887</v>
      </c>
      <c r="X2273" t="s">
        <v>1987</v>
      </c>
      <c r="Y2273" t="b">
        <v>1</v>
      </c>
      <c r="Z2273">
        <v>6</v>
      </c>
      <c r="AA2273" t="s">
        <v>976</v>
      </c>
    </row>
    <row r="2274" spans="1:27" x14ac:dyDescent="0.2">
      <c r="A2274" t="s">
        <v>255</v>
      </c>
      <c r="B2274">
        <v>517964</v>
      </c>
      <c r="C2274">
        <v>11</v>
      </c>
      <c r="D2274" t="s">
        <v>1890</v>
      </c>
      <c r="E2274" t="s">
        <v>1891</v>
      </c>
      <c r="F2274" t="s">
        <v>76</v>
      </c>
      <c r="G2274" s="1">
        <v>45804</v>
      </c>
      <c r="J2274">
        <v>10</v>
      </c>
      <c r="K2274" t="s">
        <v>53</v>
      </c>
      <c r="L2274" t="s">
        <v>68</v>
      </c>
      <c r="M2274" t="b">
        <v>0</v>
      </c>
      <c r="P2274">
        <v>16</v>
      </c>
      <c r="T2274">
        <v>16</v>
      </c>
      <c r="U2274" t="s">
        <v>1887</v>
      </c>
      <c r="V2274" t="s">
        <v>3253</v>
      </c>
      <c r="W2274" t="s">
        <v>1887</v>
      </c>
      <c r="X2274" t="s">
        <v>1987</v>
      </c>
      <c r="Y2274" t="b">
        <v>1</v>
      </c>
      <c r="Z2274">
        <v>10</v>
      </c>
      <c r="AA2274" t="s">
        <v>976</v>
      </c>
    </row>
    <row r="2275" spans="1:27" x14ac:dyDescent="0.2">
      <c r="A2275" t="s">
        <v>255</v>
      </c>
      <c r="B2275">
        <v>517964</v>
      </c>
      <c r="C2275">
        <v>11</v>
      </c>
      <c r="D2275" t="s">
        <v>1890</v>
      </c>
      <c r="E2275" t="s">
        <v>1891</v>
      </c>
      <c r="F2275" t="s">
        <v>76</v>
      </c>
      <c r="G2275" s="1">
        <v>45804</v>
      </c>
      <c r="J2275">
        <v>10</v>
      </c>
      <c r="K2275" t="s">
        <v>53</v>
      </c>
      <c r="L2275" t="s">
        <v>68</v>
      </c>
      <c r="M2275" t="b">
        <v>0</v>
      </c>
      <c r="P2275">
        <v>16</v>
      </c>
      <c r="T2275">
        <v>16</v>
      </c>
      <c r="U2275" t="s">
        <v>1887</v>
      </c>
      <c r="X2275" t="s">
        <v>1987</v>
      </c>
      <c r="Y2275" t="b">
        <v>1</v>
      </c>
      <c r="AA2275" t="s">
        <v>53</v>
      </c>
    </row>
    <row r="2276" spans="1:27" x14ac:dyDescent="0.2">
      <c r="A2276" t="s">
        <v>1160</v>
      </c>
      <c r="B2276">
        <v>110690</v>
      </c>
      <c r="C2276">
        <v>226</v>
      </c>
      <c r="D2276" t="s">
        <v>1890</v>
      </c>
      <c r="E2276" t="s">
        <v>1891</v>
      </c>
      <c r="F2276" t="s">
        <v>58</v>
      </c>
      <c r="G2276" s="1">
        <v>45352</v>
      </c>
      <c r="I2276">
        <v>234</v>
      </c>
      <c r="K2276" t="s">
        <v>952</v>
      </c>
      <c r="L2276" t="s">
        <v>54</v>
      </c>
      <c r="M2276" t="b">
        <v>0</v>
      </c>
      <c r="N2276">
        <v>210</v>
      </c>
      <c r="T2276">
        <v>210</v>
      </c>
      <c r="U2276" t="s">
        <v>1887</v>
      </c>
      <c r="V2276" t="s">
        <v>3254</v>
      </c>
      <c r="W2276" t="s">
        <v>2022</v>
      </c>
      <c r="X2276" t="s">
        <v>2107</v>
      </c>
      <c r="Y2276" t="b">
        <v>1</v>
      </c>
      <c r="Z2276">
        <v>160</v>
      </c>
      <c r="AA2276" t="s">
        <v>976</v>
      </c>
    </row>
    <row r="2277" spans="1:27" x14ac:dyDescent="0.2">
      <c r="A2277" t="s">
        <v>1160</v>
      </c>
      <c r="B2277">
        <v>110690</v>
      </c>
      <c r="C2277">
        <v>226</v>
      </c>
      <c r="D2277" t="s">
        <v>1890</v>
      </c>
      <c r="E2277" t="s">
        <v>1891</v>
      </c>
      <c r="F2277" t="s">
        <v>58</v>
      </c>
      <c r="G2277" s="1">
        <v>45352</v>
      </c>
      <c r="I2277">
        <v>234</v>
      </c>
      <c r="K2277" t="s">
        <v>952</v>
      </c>
      <c r="L2277" t="s">
        <v>54</v>
      </c>
      <c r="M2277" t="b">
        <v>0</v>
      </c>
      <c r="N2277">
        <v>210</v>
      </c>
      <c r="T2277">
        <v>210</v>
      </c>
      <c r="U2277" t="s">
        <v>1887</v>
      </c>
      <c r="V2277" t="s">
        <v>3255</v>
      </c>
      <c r="W2277" t="s">
        <v>2022</v>
      </c>
      <c r="X2277" t="s">
        <v>2107</v>
      </c>
      <c r="Y2277" t="b">
        <v>1</v>
      </c>
      <c r="Z2277">
        <v>50</v>
      </c>
      <c r="AA2277" t="s">
        <v>976</v>
      </c>
    </row>
    <row r="2278" spans="1:27" x14ac:dyDescent="0.2">
      <c r="A2278" t="s">
        <v>1160</v>
      </c>
      <c r="B2278">
        <v>110690</v>
      </c>
      <c r="C2278">
        <v>226</v>
      </c>
      <c r="D2278" t="s">
        <v>1890</v>
      </c>
      <c r="E2278" t="s">
        <v>1891</v>
      </c>
      <c r="F2278" t="s">
        <v>58</v>
      </c>
      <c r="G2278" s="1">
        <v>45352</v>
      </c>
      <c r="I2278">
        <v>234</v>
      </c>
      <c r="K2278" t="s">
        <v>952</v>
      </c>
      <c r="L2278" t="s">
        <v>54</v>
      </c>
      <c r="M2278" t="b">
        <v>0</v>
      </c>
      <c r="N2278">
        <v>210</v>
      </c>
      <c r="T2278">
        <v>210</v>
      </c>
      <c r="U2278" t="s">
        <v>1887</v>
      </c>
      <c r="X2278" t="s">
        <v>1987</v>
      </c>
      <c r="Y2278" t="b">
        <v>1</v>
      </c>
      <c r="AA2278" t="s">
        <v>952</v>
      </c>
    </row>
    <row r="2279" spans="1:27" x14ac:dyDescent="0.2">
      <c r="A2279" t="s">
        <v>1689</v>
      </c>
      <c r="B2279">
        <v>122943</v>
      </c>
      <c r="C2279">
        <v>32</v>
      </c>
      <c r="D2279" t="s">
        <v>1890</v>
      </c>
      <c r="E2279" t="s">
        <v>1891</v>
      </c>
      <c r="F2279" t="s">
        <v>76</v>
      </c>
      <c r="G2279" s="1">
        <v>45834</v>
      </c>
      <c r="H2279" s="1">
        <v>45986</v>
      </c>
      <c r="I2279">
        <v>36</v>
      </c>
      <c r="J2279">
        <v>39</v>
      </c>
      <c r="K2279" t="s">
        <v>952</v>
      </c>
      <c r="L2279" t="s">
        <v>973</v>
      </c>
      <c r="M2279" t="b">
        <v>0</v>
      </c>
      <c r="O2279">
        <v>35</v>
      </c>
      <c r="T2279">
        <v>35</v>
      </c>
      <c r="U2279" t="s">
        <v>1887</v>
      </c>
      <c r="V2279" t="s">
        <v>3256</v>
      </c>
      <c r="W2279" t="s">
        <v>1997</v>
      </c>
      <c r="X2279" t="s">
        <v>1937</v>
      </c>
      <c r="Y2279" t="b">
        <v>1</v>
      </c>
      <c r="Z2279">
        <v>35</v>
      </c>
      <c r="AA2279" t="s">
        <v>976</v>
      </c>
    </row>
    <row r="2280" spans="1:27" x14ac:dyDescent="0.2">
      <c r="A2280" t="s">
        <v>1689</v>
      </c>
      <c r="B2280">
        <v>122943</v>
      </c>
      <c r="C2280">
        <v>32</v>
      </c>
      <c r="D2280" t="s">
        <v>1890</v>
      </c>
      <c r="E2280" t="s">
        <v>1891</v>
      </c>
      <c r="F2280" t="s">
        <v>76</v>
      </c>
      <c r="G2280" s="1">
        <v>45834</v>
      </c>
      <c r="H2280" s="1">
        <v>45986</v>
      </c>
      <c r="I2280">
        <v>36</v>
      </c>
      <c r="J2280">
        <v>39</v>
      </c>
      <c r="K2280" t="s">
        <v>952</v>
      </c>
      <c r="L2280" t="s">
        <v>973</v>
      </c>
      <c r="M2280" t="b">
        <v>0</v>
      </c>
      <c r="O2280">
        <v>35</v>
      </c>
      <c r="T2280">
        <v>35</v>
      </c>
      <c r="U2280" t="s">
        <v>1887</v>
      </c>
      <c r="X2280" t="s">
        <v>1937</v>
      </c>
      <c r="Y2280" t="b">
        <v>1</v>
      </c>
      <c r="AA2280" t="s">
        <v>952</v>
      </c>
    </row>
    <row r="2281" spans="1:27" x14ac:dyDescent="0.2">
      <c r="A2281" t="s">
        <v>147</v>
      </c>
      <c r="B2281">
        <v>106281</v>
      </c>
      <c r="C2281">
        <v>492</v>
      </c>
      <c r="D2281" t="s">
        <v>1890</v>
      </c>
      <c r="E2281" t="s">
        <v>1891</v>
      </c>
      <c r="F2281" t="s">
        <v>58</v>
      </c>
      <c r="G2281" s="1">
        <v>45379</v>
      </c>
      <c r="J2281">
        <v>309</v>
      </c>
      <c r="K2281" t="s">
        <v>53</v>
      </c>
      <c r="L2281" t="s">
        <v>68</v>
      </c>
      <c r="M2281" t="b">
        <v>0</v>
      </c>
      <c r="P2281">
        <v>200</v>
      </c>
      <c r="T2281">
        <v>200</v>
      </c>
      <c r="U2281" t="s">
        <v>1887</v>
      </c>
      <c r="V2281" t="s">
        <v>3257</v>
      </c>
      <c r="W2281" t="s">
        <v>1928</v>
      </c>
      <c r="X2281" t="s">
        <v>1929</v>
      </c>
      <c r="Y2281" t="b">
        <v>1</v>
      </c>
      <c r="Z2281">
        <v>200</v>
      </c>
      <c r="AA2281" t="s">
        <v>976</v>
      </c>
    </row>
    <row r="2282" spans="1:27" x14ac:dyDescent="0.2">
      <c r="A2282" t="s">
        <v>147</v>
      </c>
      <c r="B2282">
        <v>106281</v>
      </c>
      <c r="C2282">
        <v>492</v>
      </c>
      <c r="D2282" t="s">
        <v>1890</v>
      </c>
      <c r="E2282" t="s">
        <v>1891</v>
      </c>
      <c r="F2282" t="s">
        <v>58</v>
      </c>
      <c r="G2282" s="1">
        <v>45379</v>
      </c>
      <c r="J2282">
        <v>309</v>
      </c>
      <c r="K2282" t="s">
        <v>53</v>
      </c>
      <c r="L2282" t="s">
        <v>68</v>
      </c>
      <c r="M2282" t="b">
        <v>0</v>
      </c>
      <c r="P2282">
        <v>200</v>
      </c>
      <c r="T2282">
        <v>200</v>
      </c>
      <c r="U2282" t="s">
        <v>1887</v>
      </c>
      <c r="X2282" t="s">
        <v>1894</v>
      </c>
      <c r="Y2282" t="b">
        <v>1</v>
      </c>
      <c r="AA2282" t="s">
        <v>53</v>
      </c>
    </row>
    <row r="2283" spans="1:27" x14ac:dyDescent="0.2">
      <c r="A2283" t="s">
        <v>147</v>
      </c>
      <c r="B2283">
        <v>106281</v>
      </c>
      <c r="C2283">
        <v>492</v>
      </c>
      <c r="D2283" t="s">
        <v>1890</v>
      </c>
      <c r="E2283" t="s">
        <v>1891</v>
      </c>
      <c r="F2283" t="s">
        <v>58</v>
      </c>
      <c r="G2283" s="1">
        <v>45379</v>
      </c>
      <c r="J2283">
        <v>309</v>
      </c>
      <c r="K2283" t="s">
        <v>53</v>
      </c>
      <c r="L2283" t="s">
        <v>68</v>
      </c>
      <c r="M2283" t="b">
        <v>0</v>
      </c>
      <c r="P2283">
        <v>200</v>
      </c>
      <c r="T2283">
        <v>200</v>
      </c>
      <c r="U2283" t="s">
        <v>1887</v>
      </c>
      <c r="X2283" t="s">
        <v>1929</v>
      </c>
      <c r="Y2283" t="b">
        <v>1</v>
      </c>
      <c r="AA2283" t="s">
        <v>53</v>
      </c>
    </row>
    <row r="2284" spans="1:27" x14ac:dyDescent="0.2">
      <c r="A2284" t="s">
        <v>1255</v>
      </c>
      <c r="B2284">
        <v>105861</v>
      </c>
      <c r="C2284">
        <v>157</v>
      </c>
      <c r="D2284" t="s">
        <v>1890</v>
      </c>
      <c r="E2284" t="s">
        <v>1891</v>
      </c>
      <c r="F2284" t="s">
        <v>58</v>
      </c>
      <c r="G2284" s="1">
        <v>45273</v>
      </c>
      <c r="I2284">
        <v>162</v>
      </c>
      <c r="K2284" t="s">
        <v>952</v>
      </c>
      <c r="L2284" t="s">
        <v>54</v>
      </c>
      <c r="M2284" t="b">
        <v>0</v>
      </c>
      <c r="N2284">
        <v>157</v>
      </c>
      <c r="T2284">
        <v>157</v>
      </c>
      <c r="U2284" t="s">
        <v>1887</v>
      </c>
      <c r="V2284" t="s">
        <v>3258</v>
      </c>
      <c r="W2284" t="s">
        <v>1932</v>
      </c>
      <c r="X2284" t="s">
        <v>2079</v>
      </c>
      <c r="Y2284" t="b">
        <v>1</v>
      </c>
      <c r="Z2284">
        <v>157</v>
      </c>
      <c r="AA2284" t="s">
        <v>976</v>
      </c>
    </row>
    <row r="2285" spans="1:27" x14ac:dyDescent="0.2">
      <c r="A2285" t="s">
        <v>1255</v>
      </c>
      <c r="B2285">
        <v>105861</v>
      </c>
      <c r="C2285">
        <v>157</v>
      </c>
      <c r="D2285" t="s">
        <v>1890</v>
      </c>
      <c r="E2285" t="s">
        <v>1891</v>
      </c>
      <c r="F2285" t="s">
        <v>58</v>
      </c>
      <c r="G2285" s="1">
        <v>45273</v>
      </c>
      <c r="I2285">
        <v>162</v>
      </c>
      <c r="K2285" t="s">
        <v>952</v>
      </c>
      <c r="L2285" t="s">
        <v>54</v>
      </c>
      <c r="M2285" t="b">
        <v>0</v>
      </c>
      <c r="N2285">
        <v>157</v>
      </c>
      <c r="T2285">
        <v>157</v>
      </c>
      <c r="U2285" t="s">
        <v>1887</v>
      </c>
      <c r="X2285" t="s">
        <v>1947</v>
      </c>
      <c r="Y2285" t="b">
        <v>1</v>
      </c>
      <c r="AA2285" t="s">
        <v>952</v>
      </c>
    </row>
    <row r="2286" spans="1:27" x14ac:dyDescent="0.2">
      <c r="A2286" t="s">
        <v>1057</v>
      </c>
      <c r="B2286">
        <v>108325</v>
      </c>
      <c r="C2286">
        <v>214</v>
      </c>
      <c r="D2286" t="s">
        <v>1890</v>
      </c>
      <c r="E2286" t="s">
        <v>1891</v>
      </c>
      <c r="F2286" t="s">
        <v>58</v>
      </c>
      <c r="G2286" s="1">
        <v>45217</v>
      </c>
      <c r="I2286">
        <v>155</v>
      </c>
      <c r="J2286">
        <v>15</v>
      </c>
      <c r="K2286" t="s">
        <v>53</v>
      </c>
      <c r="L2286" t="s">
        <v>973</v>
      </c>
      <c r="M2286" t="b">
        <v>0</v>
      </c>
      <c r="O2286">
        <v>150</v>
      </c>
      <c r="T2286">
        <v>150</v>
      </c>
      <c r="U2286" t="s">
        <v>1887</v>
      </c>
      <c r="V2286" t="s">
        <v>3259</v>
      </c>
      <c r="W2286" t="s">
        <v>1995</v>
      </c>
      <c r="X2286" t="s">
        <v>1937</v>
      </c>
      <c r="Y2286" t="b">
        <v>1</v>
      </c>
      <c r="Z2286">
        <v>150</v>
      </c>
      <c r="AA2286" t="s">
        <v>976</v>
      </c>
    </row>
    <row r="2287" spans="1:27" x14ac:dyDescent="0.2">
      <c r="A2287" t="s">
        <v>1057</v>
      </c>
      <c r="B2287">
        <v>108325</v>
      </c>
      <c r="C2287">
        <v>214</v>
      </c>
      <c r="D2287" t="s">
        <v>1890</v>
      </c>
      <c r="E2287" t="s">
        <v>1891</v>
      </c>
      <c r="F2287" t="s">
        <v>58</v>
      </c>
      <c r="G2287" s="1">
        <v>45217</v>
      </c>
      <c r="I2287">
        <v>155</v>
      </c>
      <c r="J2287">
        <v>15</v>
      </c>
      <c r="K2287" t="s">
        <v>53</v>
      </c>
      <c r="L2287" t="s">
        <v>973</v>
      </c>
      <c r="M2287" t="b">
        <v>0</v>
      </c>
      <c r="O2287">
        <v>150</v>
      </c>
      <c r="T2287">
        <v>150</v>
      </c>
      <c r="U2287" t="s">
        <v>1887</v>
      </c>
      <c r="X2287" t="s">
        <v>1937</v>
      </c>
      <c r="Y2287" t="b">
        <v>1</v>
      </c>
      <c r="AA2287" t="s">
        <v>952</v>
      </c>
    </row>
    <row r="2288" spans="1:27" x14ac:dyDescent="0.2">
      <c r="A2288" t="s">
        <v>1057</v>
      </c>
      <c r="B2288">
        <v>108325</v>
      </c>
      <c r="C2288">
        <v>214</v>
      </c>
      <c r="D2288" t="s">
        <v>1890</v>
      </c>
      <c r="E2288" t="s">
        <v>1891</v>
      </c>
      <c r="F2288" t="s">
        <v>58</v>
      </c>
      <c r="G2288" s="1">
        <v>45217</v>
      </c>
      <c r="I2288">
        <v>155</v>
      </c>
      <c r="J2288">
        <v>15</v>
      </c>
      <c r="K2288" t="s">
        <v>53</v>
      </c>
      <c r="L2288" t="s">
        <v>973</v>
      </c>
      <c r="M2288" t="b">
        <v>0</v>
      </c>
      <c r="O2288">
        <v>150</v>
      </c>
      <c r="T2288">
        <v>150</v>
      </c>
      <c r="U2288" t="s">
        <v>1887</v>
      </c>
      <c r="X2288" t="s">
        <v>1919</v>
      </c>
      <c r="Y2288" t="b">
        <v>1</v>
      </c>
      <c r="AA2288" t="s">
        <v>53</v>
      </c>
    </row>
    <row r="2289" spans="1:27" x14ac:dyDescent="0.2">
      <c r="A2289" t="s">
        <v>1057</v>
      </c>
      <c r="B2289">
        <v>108325</v>
      </c>
      <c r="C2289">
        <v>214</v>
      </c>
      <c r="D2289" t="s">
        <v>1890</v>
      </c>
      <c r="E2289" t="s">
        <v>1891</v>
      </c>
      <c r="F2289" t="s">
        <v>58</v>
      </c>
      <c r="G2289" s="1">
        <v>45217</v>
      </c>
      <c r="I2289">
        <v>155</v>
      </c>
      <c r="J2289">
        <v>15</v>
      </c>
      <c r="K2289" t="s">
        <v>53</v>
      </c>
      <c r="L2289" t="s">
        <v>973</v>
      </c>
      <c r="M2289" t="b">
        <v>0</v>
      </c>
      <c r="O2289">
        <v>150</v>
      </c>
      <c r="T2289">
        <v>150</v>
      </c>
      <c r="U2289" t="s">
        <v>1887</v>
      </c>
      <c r="X2289" t="s">
        <v>2124</v>
      </c>
      <c r="Y2289" t="b">
        <v>1</v>
      </c>
      <c r="AA2289" t="s">
        <v>53</v>
      </c>
    </row>
    <row r="2290" spans="1:27" x14ac:dyDescent="0.2">
      <c r="A2290" t="s">
        <v>1110</v>
      </c>
      <c r="B2290">
        <v>108326</v>
      </c>
      <c r="C2290">
        <v>36</v>
      </c>
      <c r="D2290" t="s">
        <v>1890</v>
      </c>
      <c r="E2290" t="s">
        <v>1891</v>
      </c>
      <c r="F2290" t="s">
        <v>76</v>
      </c>
      <c r="G2290" s="1">
        <v>45657</v>
      </c>
      <c r="H2290" s="1">
        <v>45791</v>
      </c>
      <c r="I2290">
        <v>36</v>
      </c>
      <c r="K2290" t="s">
        <v>952</v>
      </c>
      <c r="L2290" t="s">
        <v>54</v>
      </c>
      <c r="M2290" t="b">
        <v>0</v>
      </c>
      <c r="N2290">
        <v>35</v>
      </c>
      <c r="T2290">
        <v>35</v>
      </c>
      <c r="U2290" t="s">
        <v>1887</v>
      </c>
      <c r="V2290" t="s">
        <v>3260</v>
      </c>
      <c r="W2290" t="s">
        <v>2043</v>
      </c>
      <c r="X2290" t="s">
        <v>1914</v>
      </c>
      <c r="Y2290" t="b">
        <v>1</v>
      </c>
      <c r="Z2290">
        <v>35</v>
      </c>
      <c r="AA2290" t="s">
        <v>976</v>
      </c>
    </row>
    <row r="2291" spans="1:27" x14ac:dyDescent="0.2">
      <c r="A2291" t="s">
        <v>1110</v>
      </c>
      <c r="B2291">
        <v>108326</v>
      </c>
      <c r="C2291">
        <v>36</v>
      </c>
      <c r="D2291" t="s">
        <v>1890</v>
      </c>
      <c r="E2291" t="s">
        <v>1891</v>
      </c>
      <c r="F2291" t="s">
        <v>76</v>
      </c>
      <c r="G2291" s="1">
        <v>45657</v>
      </c>
      <c r="H2291" s="1">
        <v>45791</v>
      </c>
      <c r="I2291">
        <v>36</v>
      </c>
      <c r="K2291" t="s">
        <v>952</v>
      </c>
      <c r="L2291" t="s">
        <v>54</v>
      </c>
      <c r="M2291" t="b">
        <v>0</v>
      </c>
      <c r="N2291">
        <v>35</v>
      </c>
      <c r="T2291">
        <v>35</v>
      </c>
      <c r="U2291" t="s">
        <v>1887</v>
      </c>
      <c r="X2291" t="s">
        <v>1914</v>
      </c>
      <c r="Y2291" t="b">
        <v>1</v>
      </c>
      <c r="AA2291" t="s">
        <v>952</v>
      </c>
    </row>
    <row r="2292" spans="1:27" x14ac:dyDescent="0.2">
      <c r="A2292" t="s">
        <v>882</v>
      </c>
      <c r="B2292">
        <v>518257</v>
      </c>
      <c r="C2292">
        <v>60</v>
      </c>
      <c r="D2292" t="s">
        <v>1890</v>
      </c>
      <c r="E2292" t="s">
        <v>1891</v>
      </c>
      <c r="F2292" t="s">
        <v>71</v>
      </c>
      <c r="G2292" s="1">
        <v>45805</v>
      </c>
      <c r="H2292" s="1">
        <v>45925</v>
      </c>
      <c r="I2292">
        <v>39</v>
      </c>
      <c r="J2292">
        <v>70</v>
      </c>
      <c r="K2292" t="s">
        <v>53</v>
      </c>
      <c r="L2292" t="s">
        <v>54</v>
      </c>
      <c r="M2292" t="b">
        <v>0</v>
      </c>
      <c r="N2292">
        <v>65</v>
      </c>
      <c r="T2292">
        <v>65</v>
      </c>
      <c r="U2292" t="s">
        <v>1887</v>
      </c>
      <c r="V2292" t="s">
        <v>3261</v>
      </c>
      <c r="W2292" t="s">
        <v>1897</v>
      </c>
      <c r="X2292" t="s">
        <v>1898</v>
      </c>
      <c r="Y2292" t="b">
        <v>1</v>
      </c>
      <c r="Z2292">
        <v>65</v>
      </c>
      <c r="AA2292" t="s">
        <v>976</v>
      </c>
    </row>
    <row r="2293" spans="1:27" x14ac:dyDescent="0.2">
      <c r="A2293" t="s">
        <v>882</v>
      </c>
      <c r="B2293">
        <v>518257</v>
      </c>
      <c r="C2293">
        <v>60</v>
      </c>
      <c r="D2293" t="s">
        <v>1890</v>
      </c>
      <c r="E2293" t="s">
        <v>1891</v>
      </c>
      <c r="F2293" t="s">
        <v>71</v>
      </c>
      <c r="G2293" s="1">
        <v>45805</v>
      </c>
      <c r="H2293" s="1">
        <v>45925</v>
      </c>
      <c r="I2293">
        <v>39</v>
      </c>
      <c r="J2293">
        <v>70</v>
      </c>
      <c r="K2293" t="s">
        <v>53</v>
      </c>
      <c r="L2293" t="s">
        <v>54</v>
      </c>
      <c r="M2293" t="b">
        <v>0</v>
      </c>
      <c r="N2293">
        <v>65</v>
      </c>
      <c r="T2293">
        <v>65</v>
      </c>
      <c r="U2293" t="s">
        <v>1887</v>
      </c>
      <c r="X2293" t="s">
        <v>1898</v>
      </c>
      <c r="Y2293" t="b">
        <v>1</v>
      </c>
      <c r="AA2293" t="s">
        <v>53</v>
      </c>
    </row>
    <row r="2294" spans="1:27" x14ac:dyDescent="0.2">
      <c r="A2294" t="s">
        <v>668</v>
      </c>
      <c r="B2294">
        <v>107066</v>
      </c>
      <c r="C2294">
        <v>65</v>
      </c>
      <c r="D2294" t="s">
        <v>1890</v>
      </c>
      <c r="E2294" t="s">
        <v>1891</v>
      </c>
      <c r="F2294" t="s">
        <v>71</v>
      </c>
      <c r="G2294" s="1">
        <v>45656</v>
      </c>
      <c r="H2294" s="1">
        <v>45922</v>
      </c>
      <c r="I2294">
        <v>61</v>
      </c>
      <c r="J2294">
        <v>80</v>
      </c>
      <c r="K2294" t="s">
        <v>53</v>
      </c>
      <c r="L2294" t="s">
        <v>54</v>
      </c>
      <c r="M2294" t="b">
        <v>0</v>
      </c>
      <c r="N2294">
        <v>78</v>
      </c>
      <c r="T2294">
        <v>78</v>
      </c>
      <c r="U2294" t="s">
        <v>1887</v>
      </c>
      <c r="V2294" t="s">
        <v>3262</v>
      </c>
      <c r="W2294" t="s">
        <v>1897</v>
      </c>
      <c r="X2294" t="s">
        <v>1898</v>
      </c>
      <c r="Y2294" t="b">
        <v>1</v>
      </c>
      <c r="Z2294">
        <v>78</v>
      </c>
      <c r="AA2294" t="s">
        <v>976</v>
      </c>
    </row>
    <row r="2295" spans="1:27" x14ac:dyDescent="0.2">
      <c r="A2295" t="s">
        <v>668</v>
      </c>
      <c r="B2295">
        <v>107066</v>
      </c>
      <c r="C2295">
        <v>65</v>
      </c>
      <c r="D2295" t="s">
        <v>1890</v>
      </c>
      <c r="E2295" t="s">
        <v>1891</v>
      </c>
      <c r="F2295" t="s">
        <v>71</v>
      </c>
      <c r="G2295" s="1">
        <v>45656</v>
      </c>
      <c r="H2295" s="1">
        <v>45922</v>
      </c>
      <c r="I2295">
        <v>61</v>
      </c>
      <c r="J2295">
        <v>80</v>
      </c>
      <c r="K2295" t="s">
        <v>53</v>
      </c>
      <c r="L2295" t="s">
        <v>54</v>
      </c>
      <c r="M2295" t="b">
        <v>0</v>
      </c>
      <c r="N2295">
        <v>78</v>
      </c>
      <c r="T2295">
        <v>78</v>
      </c>
      <c r="U2295" t="s">
        <v>1887</v>
      </c>
      <c r="X2295" t="s">
        <v>1898</v>
      </c>
      <c r="Y2295" t="b">
        <v>1</v>
      </c>
      <c r="AA2295" t="s">
        <v>53</v>
      </c>
    </row>
    <row r="2296" spans="1:27" x14ac:dyDescent="0.2">
      <c r="A2296" t="s">
        <v>1167</v>
      </c>
      <c r="B2296">
        <v>141355</v>
      </c>
      <c r="C2296">
        <v>12</v>
      </c>
      <c r="D2296" t="s">
        <v>1890</v>
      </c>
      <c r="E2296" t="s">
        <v>1891</v>
      </c>
      <c r="F2296" t="s">
        <v>76</v>
      </c>
      <c r="G2296" s="1">
        <v>45593</v>
      </c>
      <c r="H2296" s="1">
        <v>45684</v>
      </c>
      <c r="I2296">
        <v>11</v>
      </c>
      <c r="K2296" t="s">
        <v>952</v>
      </c>
      <c r="L2296" t="s">
        <v>54</v>
      </c>
      <c r="M2296" t="b">
        <v>0</v>
      </c>
      <c r="N2296">
        <v>7</v>
      </c>
      <c r="T2296">
        <v>7</v>
      </c>
      <c r="U2296" t="s">
        <v>1887</v>
      </c>
      <c r="V2296" t="s">
        <v>3263</v>
      </c>
      <c r="W2296" t="s">
        <v>1905</v>
      </c>
      <c r="X2296" t="s">
        <v>1906</v>
      </c>
      <c r="Y2296" t="b">
        <v>1</v>
      </c>
      <c r="Z2296">
        <v>5</v>
      </c>
      <c r="AA2296" t="s">
        <v>976</v>
      </c>
    </row>
    <row r="2297" spans="1:27" x14ac:dyDescent="0.2">
      <c r="A2297" t="s">
        <v>1167</v>
      </c>
      <c r="B2297">
        <v>141355</v>
      </c>
      <c r="C2297">
        <v>12</v>
      </c>
      <c r="D2297" t="s">
        <v>1890</v>
      </c>
      <c r="E2297" t="s">
        <v>1891</v>
      </c>
      <c r="F2297" t="s">
        <v>76</v>
      </c>
      <c r="G2297" s="1">
        <v>45593</v>
      </c>
      <c r="H2297" s="1">
        <v>45684</v>
      </c>
      <c r="I2297">
        <v>11</v>
      </c>
      <c r="K2297" t="s">
        <v>952</v>
      </c>
      <c r="L2297" t="s">
        <v>54</v>
      </c>
      <c r="M2297" t="b">
        <v>0</v>
      </c>
      <c r="N2297">
        <v>7</v>
      </c>
      <c r="T2297">
        <v>7</v>
      </c>
      <c r="U2297" t="s">
        <v>1887</v>
      </c>
      <c r="V2297" t="s">
        <v>3264</v>
      </c>
      <c r="W2297" t="s">
        <v>1905</v>
      </c>
      <c r="X2297" t="s">
        <v>1906</v>
      </c>
      <c r="Y2297" t="b">
        <v>1</v>
      </c>
      <c r="Z2297">
        <v>2</v>
      </c>
      <c r="AA2297" t="s">
        <v>976</v>
      </c>
    </row>
    <row r="2298" spans="1:27" x14ac:dyDescent="0.2">
      <c r="A2298" t="s">
        <v>1167</v>
      </c>
      <c r="B2298">
        <v>141355</v>
      </c>
      <c r="C2298">
        <v>12</v>
      </c>
      <c r="D2298" t="s">
        <v>1890</v>
      </c>
      <c r="E2298" t="s">
        <v>1891</v>
      </c>
      <c r="F2298" t="s">
        <v>76</v>
      </c>
      <c r="G2298" s="1">
        <v>45593</v>
      </c>
      <c r="H2298" s="1">
        <v>45684</v>
      </c>
      <c r="I2298">
        <v>11</v>
      </c>
      <c r="K2298" t="s">
        <v>952</v>
      </c>
      <c r="L2298" t="s">
        <v>54</v>
      </c>
      <c r="M2298" t="b">
        <v>0</v>
      </c>
      <c r="N2298">
        <v>7</v>
      </c>
      <c r="T2298">
        <v>7</v>
      </c>
      <c r="U2298" t="s">
        <v>1887</v>
      </c>
      <c r="X2298" t="s">
        <v>2053</v>
      </c>
      <c r="Y2298" t="b">
        <v>1</v>
      </c>
      <c r="AA2298" t="s">
        <v>952</v>
      </c>
    </row>
    <row r="2299" spans="1:27" x14ac:dyDescent="0.2">
      <c r="A2299" t="s">
        <v>1167</v>
      </c>
      <c r="B2299">
        <v>141355</v>
      </c>
      <c r="C2299">
        <v>12</v>
      </c>
      <c r="D2299" t="s">
        <v>1890</v>
      </c>
      <c r="E2299" t="s">
        <v>1891</v>
      </c>
      <c r="F2299" t="s">
        <v>76</v>
      </c>
      <c r="G2299" s="1">
        <v>45593</v>
      </c>
      <c r="H2299" s="1">
        <v>45684</v>
      </c>
      <c r="I2299">
        <v>11</v>
      </c>
      <c r="K2299" t="s">
        <v>952</v>
      </c>
      <c r="L2299" t="s">
        <v>54</v>
      </c>
      <c r="M2299" t="b">
        <v>0</v>
      </c>
      <c r="N2299">
        <v>7</v>
      </c>
      <c r="T2299">
        <v>7</v>
      </c>
      <c r="U2299" t="s">
        <v>1887</v>
      </c>
      <c r="X2299" t="s">
        <v>1906</v>
      </c>
      <c r="Y2299" t="b">
        <v>1</v>
      </c>
      <c r="AA2299" t="s">
        <v>952</v>
      </c>
    </row>
    <row r="2300" spans="1:27" x14ac:dyDescent="0.2">
      <c r="A2300" t="s">
        <v>1122</v>
      </c>
      <c r="B2300">
        <v>189114</v>
      </c>
      <c r="C2300">
        <v>138</v>
      </c>
      <c r="D2300" t="s">
        <v>1890</v>
      </c>
      <c r="E2300" t="s">
        <v>1891</v>
      </c>
      <c r="F2300" t="s">
        <v>58</v>
      </c>
      <c r="G2300" s="1">
        <v>45639</v>
      </c>
      <c r="H2300" s="1">
        <v>45757</v>
      </c>
      <c r="I2300">
        <v>248</v>
      </c>
      <c r="K2300" t="s">
        <v>952</v>
      </c>
      <c r="L2300" t="s">
        <v>54</v>
      </c>
      <c r="M2300" t="b">
        <v>1</v>
      </c>
      <c r="N2300">
        <v>120</v>
      </c>
      <c r="O2300">
        <v>120</v>
      </c>
      <c r="T2300">
        <v>240</v>
      </c>
      <c r="U2300" t="s">
        <v>1887</v>
      </c>
      <c r="V2300" t="s">
        <v>3265</v>
      </c>
      <c r="W2300" t="s">
        <v>1997</v>
      </c>
      <c r="X2300" t="s">
        <v>1937</v>
      </c>
      <c r="Y2300" t="b">
        <v>1</v>
      </c>
      <c r="Z2300">
        <v>120</v>
      </c>
      <c r="AA2300" t="s">
        <v>976</v>
      </c>
    </row>
    <row r="2301" spans="1:27" x14ac:dyDescent="0.2">
      <c r="A2301" t="s">
        <v>1122</v>
      </c>
      <c r="B2301">
        <v>189114</v>
      </c>
      <c r="C2301">
        <v>138</v>
      </c>
      <c r="D2301" t="s">
        <v>1890</v>
      </c>
      <c r="E2301" t="s">
        <v>1891</v>
      </c>
      <c r="F2301" t="s">
        <v>58</v>
      </c>
      <c r="G2301" s="1">
        <v>45639</v>
      </c>
      <c r="H2301" s="1">
        <v>45757</v>
      </c>
      <c r="I2301">
        <v>248</v>
      </c>
      <c r="K2301" t="s">
        <v>952</v>
      </c>
      <c r="L2301" t="s">
        <v>54</v>
      </c>
      <c r="M2301" t="b">
        <v>1</v>
      </c>
      <c r="N2301">
        <v>120</v>
      </c>
      <c r="O2301">
        <v>120</v>
      </c>
      <c r="T2301">
        <v>240</v>
      </c>
      <c r="U2301" t="s">
        <v>1887</v>
      </c>
      <c r="V2301" t="s">
        <v>3266</v>
      </c>
      <c r="W2301" t="s">
        <v>1940</v>
      </c>
      <c r="X2301" t="s">
        <v>1914</v>
      </c>
      <c r="Y2301" t="b">
        <v>1</v>
      </c>
      <c r="Z2301">
        <v>120</v>
      </c>
      <c r="AA2301" t="s">
        <v>976</v>
      </c>
    </row>
    <row r="2302" spans="1:27" x14ac:dyDescent="0.2">
      <c r="A2302" t="s">
        <v>1122</v>
      </c>
      <c r="B2302">
        <v>189114</v>
      </c>
      <c r="C2302">
        <v>138</v>
      </c>
      <c r="D2302" t="s">
        <v>1890</v>
      </c>
      <c r="E2302" t="s">
        <v>1891</v>
      </c>
      <c r="F2302" t="s">
        <v>58</v>
      </c>
      <c r="G2302" s="1">
        <v>45639</v>
      </c>
      <c r="H2302" s="1">
        <v>45757</v>
      </c>
      <c r="I2302">
        <v>248</v>
      </c>
      <c r="K2302" t="s">
        <v>952</v>
      </c>
      <c r="L2302" t="s">
        <v>54</v>
      </c>
      <c r="M2302" t="b">
        <v>1</v>
      </c>
      <c r="N2302">
        <v>120</v>
      </c>
      <c r="O2302">
        <v>120</v>
      </c>
      <c r="T2302">
        <v>240</v>
      </c>
      <c r="U2302" t="s">
        <v>1887</v>
      </c>
      <c r="X2302" t="s">
        <v>1937</v>
      </c>
      <c r="Y2302" t="b">
        <v>1</v>
      </c>
      <c r="AA2302" t="s">
        <v>952</v>
      </c>
    </row>
    <row r="2303" spans="1:27" x14ac:dyDescent="0.2">
      <c r="A2303" t="s">
        <v>1122</v>
      </c>
      <c r="B2303">
        <v>189114</v>
      </c>
      <c r="C2303">
        <v>138</v>
      </c>
      <c r="D2303" t="s">
        <v>1890</v>
      </c>
      <c r="E2303" t="s">
        <v>1891</v>
      </c>
      <c r="F2303" t="s">
        <v>58</v>
      </c>
      <c r="G2303" s="1">
        <v>45639</v>
      </c>
      <c r="H2303" s="1">
        <v>45757</v>
      </c>
      <c r="I2303">
        <v>248</v>
      </c>
      <c r="K2303" t="s">
        <v>952</v>
      </c>
      <c r="L2303" t="s">
        <v>54</v>
      </c>
      <c r="M2303" t="b">
        <v>1</v>
      </c>
      <c r="N2303">
        <v>120</v>
      </c>
      <c r="O2303">
        <v>120</v>
      </c>
      <c r="T2303">
        <v>240</v>
      </c>
      <c r="U2303" t="s">
        <v>1887</v>
      </c>
      <c r="X2303" t="s">
        <v>1914</v>
      </c>
      <c r="Y2303" t="b">
        <v>1</v>
      </c>
      <c r="AA2303" t="s">
        <v>952</v>
      </c>
    </row>
    <row r="2304" spans="1:27" x14ac:dyDescent="0.2">
      <c r="A2304" t="s">
        <v>1078</v>
      </c>
      <c r="B2304">
        <v>113071</v>
      </c>
      <c r="C2304">
        <v>189</v>
      </c>
      <c r="D2304" t="s">
        <v>1890</v>
      </c>
      <c r="E2304" t="s">
        <v>1891</v>
      </c>
      <c r="F2304" t="s">
        <v>58</v>
      </c>
      <c r="G2304" s="1">
        <v>45645</v>
      </c>
      <c r="H2304" s="1">
        <v>45852</v>
      </c>
      <c r="I2304">
        <v>144</v>
      </c>
      <c r="K2304" t="s">
        <v>952</v>
      </c>
      <c r="L2304" t="s">
        <v>54</v>
      </c>
      <c r="M2304" t="b">
        <v>0</v>
      </c>
      <c r="N2304">
        <v>130</v>
      </c>
      <c r="T2304">
        <v>130</v>
      </c>
      <c r="U2304" t="s">
        <v>1887</v>
      </c>
      <c r="V2304" t="s">
        <v>3267</v>
      </c>
      <c r="W2304" t="s">
        <v>1908</v>
      </c>
      <c r="X2304" t="s">
        <v>1909</v>
      </c>
      <c r="Y2304" t="b">
        <v>1</v>
      </c>
      <c r="Z2304">
        <v>130</v>
      </c>
      <c r="AA2304" t="s">
        <v>976</v>
      </c>
    </row>
    <row r="2305" spans="1:27" x14ac:dyDescent="0.2">
      <c r="A2305" t="s">
        <v>1078</v>
      </c>
      <c r="B2305">
        <v>113071</v>
      </c>
      <c r="C2305">
        <v>189</v>
      </c>
      <c r="D2305" t="s">
        <v>1890</v>
      </c>
      <c r="E2305" t="s">
        <v>1891</v>
      </c>
      <c r="F2305" t="s">
        <v>58</v>
      </c>
      <c r="G2305" s="1">
        <v>45645</v>
      </c>
      <c r="H2305" s="1">
        <v>45852</v>
      </c>
      <c r="I2305">
        <v>144</v>
      </c>
      <c r="K2305" t="s">
        <v>952</v>
      </c>
      <c r="L2305" t="s">
        <v>54</v>
      </c>
      <c r="M2305" t="b">
        <v>0</v>
      </c>
      <c r="N2305">
        <v>130</v>
      </c>
      <c r="T2305">
        <v>130</v>
      </c>
      <c r="U2305" t="s">
        <v>1887</v>
      </c>
      <c r="X2305" t="s">
        <v>2053</v>
      </c>
      <c r="Y2305" t="b">
        <v>1</v>
      </c>
      <c r="AA2305" t="s">
        <v>952</v>
      </c>
    </row>
    <row r="2306" spans="1:27" x14ac:dyDescent="0.2">
      <c r="A2306" t="s">
        <v>1078</v>
      </c>
      <c r="B2306">
        <v>113071</v>
      </c>
      <c r="C2306">
        <v>189</v>
      </c>
      <c r="D2306" t="s">
        <v>1890</v>
      </c>
      <c r="E2306" t="s">
        <v>1891</v>
      </c>
      <c r="F2306" t="s">
        <v>58</v>
      </c>
      <c r="G2306" s="1">
        <v>45645</v>
      </c>
      <c r="H2306" s="1">
        <v>45852</v>
      </c>
      <c r="I2306">
        <v>144</v>
      </c>
      <c r="K2306" t="s">
        <v>952</v>
      </c>
      <c r="L2306" t="s">
        <v>54</v>
      </c>
      <c r="M2306" t="b">
        <v>0</v>
      </c>
      <c r="N2306">
        <v>130</v>
      </c>
      <c r="T2306">
        <v>130</v>
      </c>
      <c r="U2306" t="s">
        <v>1887</v>
      </c>
      <c r="X2306" t="s">
        <v>1909</v>
      </c>
      <c r="Y2306" t="b">
        <v>1</v>
      </c>
      <c r="AA2306" t="s">
        <v>952</v>
      </c>
    </row>
    <row r="2307" spans="1:27" x14ac:dyDescent="0.2">
      <c r="A2307" t="s">
        <v>1224</v>
      </c>
      <c r="B2307">
        <v>139260</v>
      </c>
      <c r="C2307">
        <v>8</v>
      </c>
      <c r="D2307" t="s">
        <v>1890</v>
      </c>
      <c r="E2307" t="s">
        <v>1891</v>
      </c>
      <c r="F2307" t="s">
        <v>76</v>
      </c>
      <c r="G2307" s="1">
        <v>45273</v>
      </c>
      <c r="I2307">
        <v>15</v>
      </c>
      <c r="K2307" t="s">
        <v>952</v>
      </c>
      <c r="L2307" t="s">
        <v>54</v>
      </c>
      <c r="M2307" t="b">
        <v>0</v>
      </c>
      <c r="N2307">
        <v>8</v>
      </c>
      <c r="T2307">
        <v>8</v>
      </c>
      <c r="U2307" t="s">
        <v>1887</v>
      </c>
      <c r="V2307" t="s">
        <v>3268</v>
      </c>
      <c r="W2307" t="s">
        <v>1918</v>
      </c>
      <c r="X2307" t="s">
        <v>1919</v>
      </c>
      <c r="Y2307" t="b">
        <v>1</v>
      </c>
      <c r="Z2307">
        <v>8</v>
      </c>
      <c r="AA2307" t="s">
        <v>976</v>
      </c>
    </row>
    <row r="2308" spans="1:27" x14ac:dyDescent="0.2">
      <c r="A2308" t="s">
        <v>1224</v>
      </c>
      <c r="B2308">
        <v>139260</v>
      </c>
      <c r="C2308">
        <v>8</v>
      </c>
      <c r="D2308" t="s">
        <v>1890</v>
      </c>
      <c r="E2308" t="s">
        <v>1891</v>
      </c>
      <c r="F2308" t="s">
        <v>76</v>
      </c>
      <c r="G2308" s="1">
        <v>45273</v>
      </c>
      <c r="I2308">
        <v>15</v>
      </c>
      <c r="K2308" t="s">
        <v>952</v>
      </c>
      <c r="L2308" t="s">
        <v>54</v>
      </c>
      <c r="M2308" t="b">
        <v>0</v>
      </c>
      <c r="N2308">
        <v>8</v>
      </c>
      <c r="T2308">
        <v>8</v>
      </c>
      <c r="U2308" t="s">
        <v>1887</v>
      </c>
      <c r="X2308" t="s">
        <v>2142</v>
      </c>
      <c r="Y2308" t="b">
        <v>1</v>
      </c>
      <c r="AA2308" t="s">
        <v>952</v>
      </c>
    </row>
    <row r="2309" spans="1:27" x14ac:dyDescent="0.2">
      <c r="A2309" t="s">
        <v>556</v>
      </c>
      <c r="B2309">
        <v>458741</v>
      </c>
      <c r="C2309">
        <v>3</v>
      </c>
      <c r="D2309" t="s">
        <v>1890</v>
      </c>
      <c r="E2309" t="s">
        <v>1891</v>
      </c>
      <c r="F2309" t="s">
        <v>76</v>
      </c>
      <c r="G2309" s="1">
        <v>45770</v>
      </c>
      <c r="H2309" s="1">
        <v>45884</v>
      </c>
      <c r="J2309">
        <v>5</v>
      </c>
      <c r="K2309" t="s">
        <v>53</v>
      </c>
      <c r="L2309" t="s">
        <v>54</v>
      </c>
      <c r="M2309" t="b">
        <v>0</v>
      </c>
      <c r="N2309">
        <v>5</v>
      </c>
      <c r="T2309">
        <v>5</v>
      </c>
      <c r="U2309" t="s">
        <v>1887</v>
      </c>
      <c r="V2309" t="s">
        <v>3269</v>
      </c>
      <c r="W2309" t="s">
        <v>1897</v>
      </c>
      <c r="X2309" t="s">
        <v>1898</v>
      </c>
      <c r="Y2309" t="b">
        <v>1</v>
      </c>
      <c r="Z2309">
        <v>5</v>
      </c>
      <c r="AA2309" t="s">
        <v>976</v>
      </c>
    </row>
    <row r="2310" spans="1:27" x14ac:dyDescent="0.2">
      <c r="A2310" t="s">
        <v>556</v>
      </c>
      <c r="B2310">
        <v>458741</v>
      </c>
      <c r="C2310">
        <v>3</v>
      </c>
      <c r="D2310" t="s">
        <v>1890</v>
      </c>
      <c r="E2310" t="s">
        <v>1891</v>
      </c>
      <c r="F2310" t="s">
        <v>76</v>
      </c>
      <c r="G2310" s="1">
        <v>45770</v>
      </c>
      <c r="H2310" s="1">
        <v>45884</v>
      </c>
      <c r="J2310">
        <v>5</v>
      </c>
      <c r="K2310" t="s">
        <v>53</v>
      </c>
      <c r="L2310" t="s">
        <v>54</v>
      </c>
      <c r="M2310" t="b">
        <v>0</v>
      </c>
      <c r="N2310">
        <v>5</v>
      </c>
      <c r="T2310">
        <v>5</v>
      </c>
      <c r="U2310" t="s">
        <v>1887</v>
      </c>
      <c r="X2310" t="s">
        <v>1898</v>
      </c>
      <c r="Y2310" t="b">
        <v>1</v>
      </c>
      <c r="AA2310" t="s">
        <v>53</v>
      </c>
    </row>
    <row r="2311" spans="1:27" x14ac:dyDescent="0.2">
      <c r="A2311" t="s">
        <v>138</v>
      </c>
      <c r="B2311">
        <v>111124</v>
      </c>
      <c r="C2311">
        <v>54</v>
      </c>
      <c r="D2311" t="s">
        <v>1890</v>
      </c>
      <c r="E2311" t="s">
        <v>1891</v>
      </c>
      <c r="F2311" t="s">
        <v>71</v>
      </c>
      <c r="G2311" s="1">
        <v>45429</v>
      </c>
      <c r="I2311">
        <v>129</v>
      </c>
      <c r="J2311">
        <v>89</v>
      </c>
      <c r="K2311" t="s">
        <v>53</v>
      </c>
      <c r="L2311" t="s">
        <v>54</v>
      </c>
      <c r="M2311" t="b">
        <v>1</v>
      </c>
      <c r="N2311">
        <v>87</v>
      </c>
      <c r="O2311">
        <v>58</v>
      </c>
      <c r="T2311">
        <v>145</v>
      </c>
      <c r="U2311" t="s">
        <v>1887</v>
      </c>
      <c r="V2311" t="s">
        <v>3270</v>
      </c>
      <c r="W2311" t="s">
        <v>1912</v>
      </c>
      <c r="X2311" t="s">
        <v>1916</v>
      </c>
      <c r="Y2311" t="b">
        <v>1</v>
      </c>
      <c r="Z2311">
        <v>55</v>
      </c>
      <c r="AA2311" t="s">
        <v>976</v>
      </c>
    </row>
    <row r="2312" spans="1:27" x14ac:dyDescent="0.2">
      <c r="A2312" t="s">
        <v>138</v>
      </c>
      <c r="B2312">
        <v>111124</v>
      </c>
      <c r="C2312">
        <v>54</v>
      </c>
      <c r="D2312" t="s">
        <v>1890</v>
      </c>
      <c r="E2312" t="s">
        <v>1891</v>
      </c>
      <c r="F2312" t="s">
        <v>71</v>
      </c>
      <c r="G2312" s="1">
        <v>45429</v>
      </c>
      <c r="I2312">
        <v>129</v>
      </c>
      <c r="J2312">
        <v>89</v>
      </c>
      <c r="K2312" t="s">
        <v>53</v>
      </c>
      <c r="L2312" t="s">
        <v>54</v>
      </c>
      <c r="M2312" t="b">
        <v>1</v>
      </c>
      <c r="N2312">
        <v>87</v>
      </c>
      <c r="O2312">
        <v>58</v>
      </c>
      <c r="T2312">
        <v>145</v>
      </c>
      <c r="U2312" t="s">
        <v>1887</v>
      </c>
      <c r="V2312" t="s">
        <v>3271</v>
      </c>
      <c r="W2312" t="s">
        <v>1902</v>
      </c>
      <c r="X2312" t="s">
        <v>1916</v>
      </c>
      <c r="Y2312" t="b">
        <v>1</v>
      </c>
      <c r="Z2312">
        <v>3</v>
      </c>
      <c r="AA2312" t="s">
        <v>976</v>
      </c>
    </row>
    <row r="2313" spans="1:27" x14ac:dyDescent="0.2">
      <c r="A2313" t="s">
        <v>138</v>
      </c>
      <c r="B2313">
        <v>111124</v>
      </c>
      <c r="C2313">
        <v>54</v>
      </c>
      <c r="D2313" t="s">
        <v>1890</v>
      </c>
      <c r="E2313" t="s">
        <v>1891</v>
      </c>
      <c r="F2313" t="s">
        <v>71</v>
      </c>
      <c r="G2313" s="1">
        <v>45429</v>
      </c>
      <c r="I2313">
        <v>129</v>
      </c>
      <c r="J2313">
        <v>89</v>
      </c>
      <c r="K2313" t="s">
        <v>53</v>
      </c>
      <c r="L2313" t="s">
        <v>54</v>
      </c>
      <c r="M2313" t="b">
        <v>1</v>
      </c>
      <c r="N2313">
        <v>87</v>
      </c>
      <c r="O2313">
        <v>58</v>
      </c>
      <c r="T2313">
        <v>145</v>
      </c>
      <c r="U2313" t="s">
        <v>1887</v>
      </c>
      <c r="V2313" t="s">
        <v>3272</v>
      </c>
      <c r="W2313" t="s">
        <v>2009</v>
      </c>
      <c r="X2313" t="s">
        <v>2010</v>
      </c>
      <c r="Y2313" t="b">
        <v>1</v>
      </c>
      <c r="Z2313">
        <v>87</v>
      </c>
      <c r="AA2313" t="s">
        <v>976</v>
      </c>
    </row>
    <row r="2314" spans="1:27" x14ac:dyDescent="0.2">
      <c r="A2314" t="s">
        <v>138</v>
      </c>
      <c r="B2314">
        <v>111124</v>
      </c>
      <c r="C2314">
        <v>54</v>
      </c>
      <c r="D2314" t="s">
        <v>1890</v>
      </c>
      <c r="E2314" t="s">
        <v>1891</v>
      </c>
      <c r="F2314" t="s">
        <v>71</v>
      </c>
      <c r="G2314" s="1">
        <v>45429</v>
      </c>
      <c r="I2314">
        <v>129</v>
      </c>
      <c r="J2314">
        <v>89</v>
      </c>
      <c r="K2314" t="s">
        <v>53</v>
      </c>
      <c r="L2314" t="s">
        <v>54</v>
      </c>
      <c r="M2314" t="b">
        <v>1</v>
      </c>
      <c r="N2314">
        <v>87</v>
      </c>
      <c r="O2314">
        <v>58</v>
      </c>
      <c r="T2314">
        <v>145</v>
      </c>
      <c r="U2314" t="s">
        <v>1887</v>
      </c>
      <c r="X2314" t="s">
        <v>1916</v>
      </c>
      <c r="Y2314" t="b">
        <v>1</v>
      </c>
      <c r="AA2314" t="s">
        <v>952</v>
      </c>
    </row>
    <row r="2315" spans="1:27" x14ac:dyDescent="0.2">
      <c r="A2315" t="s">
        <v>138</v>
      </c>
      <c r="B2315">
        <v>111124</v>
      </c>
      <c r="C2315">
        <v>54</v>
      </c>
      <c r="D2315" t="s">
        <v>1890</v>
      </c>
      <c r="E2315" t="s">
        <v>1891</v>
      </c>
      <c r="F2315" t="s">
        <v>71</v>
      </c>
      <c r="G2315" s="1">
        <v>45429</v>
      </c>
      <c r="I2315">
        <v>129</v>
      </c>
      <c r="J2315">
        <v>89</v>
      </c>
      <c r="K2315" t="s">
        <v>53</v>
      </c>
      <c r="L2315" t="s">
        <v>54</v>
      </c>
      <c r="M2315" t="b">
        <v>1</v>
      </c>
      <c r="N2315">
        <v>87</v>
      </c>
      <c r="O2315">
        <v>58</v>
      </c>
      <c r="T2315">
        <v>145</v>
      </c>
      <c r="U2315" t="s">
        <v>1887</v>
      </c>
      <c r="X2315" t="s">
        <v>2020</v>
      </c>
      <c r="Y2315" t="b">
        <v>1</v>
      </c>
      <c r="AA2315" t="s">
        <v>952</v>
      </c>
    </row>
    <row r="2316" spans="1:27" x14ac:dyDescent="0.2">
      <c r="A2316" t="s">
        <v>138</v>
      </c>
      <c r="B2316">
        <v>111124</v>
      </c>
      <c r="C2316">
        <v>54</v>
      </c>
      <c r="D2316" t="s">
        <v>1890</v>
      </c>
      <c r="E2316" t="s">
        <v>1891</v>
      </c>
      <c r="F2316" t="s">
        <v>71</v>
      </c>
      <c r="G2316" s="1">
        <v>45429</v>
      </c>
      <c r="I2316">
        <v>129</v>
      </c>
      <c r="J2316">
        <v>89</v>
      </c>
      <c r="K2316" t="s">
        <v>53</v>
      </c>
      <c r="L2316" t="s">
        <v>54</v>
      </c>
      <c r="M2316" t="b">
        <v>1</v>
      </c>
      <c r="N2316">
        <v>87</v>
      </c>
      <c r="O2316">
        <v>58</v>
      </c>
      <c r="T2316">
        <v>145</v>
      </c>
      <c r="U2316" t="s">
        <v>1887</v>
      </c>
      <c r="X2316" t="s">
        <v>2010</v>
      </c>
      <c r="Y2316" t="b">
        <v>1</v>
      </c>
      <c r="AA2316" t="s">
        <v>53</v>
      </c>
    </row>
    <row r="2317" spans="1:27" x14ac:dyDescent="0.2">
      <c r="A2317" t="s">
        <v>316</v>
      </c>
      <c r="B2317">
        <v>325338</v>
      </c>
      <c r="C2317">
        <v>146</v>
      </c>
      <c r="D2317" t="s">
        <v>1890</v>
      </c>
      <c r="E2317" t="s">
        <v>1891</v>
      </c>
      <c r="F2317" t="s">
        <v>58</v>
      </c>
      <c r="G2317" s="1">
        <v>45509</v>
      </c>
      <c r="I2317">
        <v>115</v>
      </c>
      <c r="J2317">
        <v>186</v>
      </c>
      <c r="K2317" t="s">
        <v>53</v>
      </c>
      <c r="L2317" t="s">
        <v>54</v>
      </c>
      <c r="M2317" t="b">
        <v>1</v>
      </c>
      <c r="N2317">
        <v>180</v>
      </c>
      <c r="O2317">
        <v>34</v>
      </c>
      <c r="T2317">
        <v>214</v>
      </c>
      <c r="U2317" t="s">
        <v>1887</v>
      </c>
      <c r="V2317" t="s">
        <v>3273</v>
      </c>
      <c r="W2317" t="s">
        <v>1997</v>
      </c>
      <c r="X2317" t="s">
        <v>1962</v>
      </c>
      <c r="Y2317" t="b">
        <v>1</v>
      </c>
      <c r="Z2317">
        <v>10</v>
      </c>
      <c r="AA2317" t="s">
        <v>976</v>
      </c>
    </row>
    <row r="2318" spans="1:27" x14ac:dyDescent="0.2">
      <c r="A2318" t="s">
        <v>316</v>
      </c>
      <c r="B2318">
        <v>325338</v>
      </c>
      <c r="C2318">
        <v>146</v>
      </c>
      <c r="D2318" t="s">
        <v>1890</v>
      </c>
      <c r="E2318" t="s">
        <v>1891</v>
      </c>
      <c r="F2318" t="s">
        <v>58</v>
      </c>
      <c r="G2318" s="1">
        <v>45509</v>
      </c>
      <c r="I2318">
        <v>115</v>
      </c>
      <c r="J2318">
        <v>186</v>
      </c>
      <c r="K2318" t="s">
        <v>53</v>
      </c>
      <c r="L2318" t="s">
        <v>54</v>
      </c>
      <c r="M2318" t="b">
        <v>1</v>
      </c>
      <c r="N2318">
        <v>180</v>
      </c>
      <c r="O2318">
        <v>34</v>
      </c>
      <c r="T2318">
        <v>214</v>
      </c>
      <c r="U2318" t="s">
        <v>1887</v>
      </c>
      <c r="V2318" t="s">
        <v>3274</v>
      </c>
      <c r="W2318" t="s">
        <v>1997</v>
      </c>
      <c r="X2318" t="s">
        <v>1962</v>
      </c>
      <c r="Y2318" t="b">
        <v>1</v>
      </c>
      <c r="Z2318">
        <v>24</v>
      </c>
      <c r="AA2318" t="s">
        <v>976</v>
      </c>
    </row>
    <row r="2319" spans="1:27" x14ac:dyDescent="0.2">
      <c r="A2319" t="s">
        <v>316</v>
      </c>
      <c r="B2319">
        <v>325338</v>
      </c>
      <c r="C2319">
        <v>146</v>
      </c>
      <c r="D2319" t="s">
        <v>1890</v>
      </c>
      <c r="E2319" t="s">
        <v>1891</v>
      </c>
      <c r="F2319" t="s">
        <v>58</v>
      </c>
      <c r="G2319" s="1">
        <v>45509</v>
      </c>
      <c r="I2319">
        <v>115</v>
      </c>
      <c r="J2319">
        <v>186</v>
      </c>
      <c r="K2319" t="s">
        <v>53</v>
      </c>
      <c r="L2319" t="s">
        <v>54</v>
      </c>
      <c r="M2319" t="b">
        <v>1</v>
      </c>
      <c r="N2319">
        <v>180</v>
      </c>
      <c r="O2319">
        <v>34</v>
      </c>
      <c r="T2319">
        <v>214</v>
      </c>
      <c r="U2319" t="s">
        <v>1887</v>
      </c>
      <c r="V2319" t="s">
        <v>3275</v>
      </c>
      <c r="W2319" t="s">
        <v>2133</v>
      </c>
      <c r="X2319" t="s">
        <v>2084</v>
      </c>
      <c r="Y2319" t="b">
        <v>1</v>
      </c>
      <c r="Z2319">
        <v>180</v>
      </c>
      <c r="AA2319" t="s">
        <v>976</v>
      </c>
    </row>
    <row r="2320" spans="1:27" x14ac:dyDescent="0.2">
      <c r="A2320" t="s">
        <v>316</v>
      </c>
      <c r="B2320">
        <v>325338</v>
      </c>
      <c r="C2320">
        <v>146</v>
      </c>
      <c r="D2320" t="s">
        <v>1890</v>
      </c>
      <c r="E2320" t="s">
        <v>1891</v>
      </c>
      <c r="F2320" t="s">
        <v>58</v>
      </c>
      <c r="G2320" s="1">
        <v>45509</v>
      </c>
      <c r="I2320">
        <v>115</v>
      </c>
      <c r="J2320">
        <v>186</v>
      </c>
      <c r="K2320" t="s">
        <v>53</v>
      </c>
      <c r="L2320" t="s">
        <v>54</v>
      </c>
      <c r="M2320" t="b">
        <v>1</v>
      </c>
      <c r="N2320">
        <v>180</v>
      </c>
      <c r="O2320">
        <v>34</v>
      </c>
      <c r="T2320">
        <v>214</v>
      </c>
      <c r="U2320" t="s">
        <v>1887</v>
      </c>
      <c r="X2320" t="s">
        <v>1962</v>
      </c>
      <c r="Y2320" t="b">
        <v>1</v>
      </c>
      <c r="AA2320" t="s">
        <v>952</v>
      </c>
    </row>
    <row r="2321" spans="1:27" x14ac:dyDescent="0.2">
      <c r="A2321" t="s">
        <v>316</v>
      </c>
      <c r="B2321">
        <v>325338</v>
      </c>
      <c r="C2321">
        <v>146</v>
      </c>
      <c r="D2321" t="s">
        <v>1890</v>
      </c>
      <c r="E2321" t="s">
        <v>1891</v>
      </c>
      <c r="F2321" t="s">
        <v>58</v>
      </c>
      <c r="G2321" s="1">
        <v>45509</v>
      </c>
      <c r="I2321">
        <v>115</v>
      </c>
      <c r="J2321">
        <v>186</v>
      </c>
      <c r="K2321" t="s">
        <v>53</v>
      </c>
      <c r="L2321" t="s">
        <v>54</v>
      </c>
      <c r="M2321" t="b">
        <v>1</v>
      </c>
      <c r="N2321">
        <v>180</v>
      </c>
      <c r="O2321">
        <v>34</v>
      </c>
      <c r="T2321">
        <v>214</v>
      </c>
      <c r="U2321" t="s">
        <v>1887</v>
      </c>
      <c r="X2321" t="s">
        <v>2084</v>
      </c>
      <c r="Y2321" t="b">
        <v>1</v>
      </c>
      <c r="AA2321" t="s">
        <v>53</v>
      </c>
    </row>
    <row r="2322" spans="1:27" x14ac:dyDescent="0.2">
      <c r="A2322" t="s">
        <v>791</v>
      </c>
      <c r="B2322">
        <v>110305</v>
      </c>
      <c r="C2322">
        <v>1081</v>
      </c>
      <c r="D2322" t="s">
        <v>1890</v>
      </c>
      <c r="E2322" t="s">
        <v>1891</v>
      </c>
      <c r="F2322" t="s">
        <v>55</v>
      </c>
      <c r="G2322" s="1">
        <v>45897</v>
      </c>
      <c r="H2322" s="1">
        <v>45929</v>
      </c>
      <c r="J2322">
        <v>539</v>
      </c>
      <c r="K2322" t="s">
        <v>53</v>
      </c>
      <c r="L2322" t="s">
        <v>68</v>
      </c>
      <c r="M2322" t="b">
        <v>0</v>
      </c>
      <c r="P2322">
        <v>522</v>
      </c>
      <c r="T2322">
        <v>522</v>
      </c>
      <c r="U2322" t="s">
        <v>1887</v>
      </c>
      <c r="V2322" t="s">
        <v>3276</v>
      </c>
      <c r="W2322" t="s">
        <v>1887</v>
      </c>
      <c r="X2322" t="s">
        <v>2107</v>
      </c>
      <c r="Y2322" t="b">
        <v>1</v>
      </c>
      <c r="Z2322">
        <v>522</v>
      </c>
      <c r="AA2322" t="s">
        <v>976</v>
      </c>
    </row>
    <row r="2323" spans="1:27" x14ac:dyDescent="0.2">
      <c r="A2323" t="s">
        <v>791</v>
      </c>
      <c r="B2323">
        <v>110305</v>
      </c>
      <c r="C2323">
        <v>1081</v>
      </c>
      <c r="D2323" t="s">
        <v>1890</v>
      </c>
      <c r="E2323" t="s">
        <v>1891</v>
      </c>
      <c r="F2323" t="s">
        <v>55</v>
      </c>
      <c r="G2323" s="1">
        <v>45897</v>
      </c>
      <c r="H2323" s="1">
        <v>45929</v>
      </c>
      <c r="J2323">
        <v>539</v>
      </c>
      <c r="K2323" t="s">
        <v>53</v>
      </c>
      <c r="L2323" t="s">
        <v>68</v>
      </c>
      <c r="M2323" t="b">
        <v>0</v>
      </c>
      <c r="P2323">
        <v>522</v>
      </c>
      <c r="T2323">
        <v>522</v>
      </c>
      <c r="U2323" t="s">
        <v>1887</v>
      </c>
      <c r="X2323" t="s">
        <v>2107</v>
      </c>
      <c r="Y2323" t="b">
        <v>1</v>
      </c>
      <c r="AA2323" t="s">
        <v>53</v>
      </c>
    </row>
    <row r="2324" spans="1:27" x14ac:dyDescent="0.2">
      <c r="A2324" t="s">
        <v>1296</v>
      </c>
      <c r="B2324">
        <v>108027</v>
      </c>
      <c r="C2324">
        <v>143</v>
      </c>
      <c r="D2324" t="s">
        <v>1890</v>
      </c>
      <c r="E2324" t="s">
        <v>1891</v>
      </c>
      <c r="F2324" t="s">
        <v>58</v>
      </c>
      <c r="G2324" s="1">
        <v>45272</v>
      </c>
      <c r="I2324">
        <v>121</v>
      </c>
      <c r="K2324" t="s">
        <v>952</v>
      </c>
      <c r="L2324" t="s">
        <v>54</v>
      </c>
      <c r="M2324" t="b">
        <v>0</v>
      </c>
      <c r="N2324">
        <v>140</v>
      </c>
      <c r="T2324">
        <v>140</v>
      </c>
      <c r="U2324" t="s">
        <v>1887</v>
      </c>
      <c r="V2324" t="s">
        <v>3277</v>
      </c>
      <c r="W2324" t="s">
        <v>2379</v>
      </c>
      <c r="X2324" t="s">
        <v>2294</v>
      </c>
      <c r="Y2324" t="b">
        <v>1</v>
      </c>
      <c r="Z2324">
        <v>118</v>
      </c>
      <c r="AA2324" t="s">
        <v>976</v>
      </c>
    </row>
    <row r="2325" spans="1:27" x14ac:dyDescent="0.2">
      <c r="A2325" t="s">
        <v>1296</v>
      </c>
      <c r="B2325">
        <v>108027</v>
      </c>
      <c r="C2325">
        <v>143</v>
      </c>
      <c r="D2325" t="s">
        <v>1890</v>
      </c>
      <c r="E2325" t="s">
        <v>1891</v>
      </c>
      <c r="F2325" t="s">
        <v>58</v>
      </c>
      <c r="G2325" s="1">
        <v>45272</v>
      </c>
      <c r="I2325">
        <v>121</v>
      </c>
      <c r="K2325" t="s">
        <v>952</v>
      </c>
      <c r="L2325" t="s">
        <v>54</v>
      </c>
      <c r="M2325" t="b">
        <v>0</v>
      </c>
      <c r="N2325">
        <v>140</v>
      </c>
      <c r="T2325">
        <v>140</v>
      </c>
      <c r="U2325" t="s">
        <v>1887</v>
      </c>
      <c r="V2325" t="s">
        <v>3278</v>
      </c>
      <c r="W2325" t="s">
        <v>2306</v>
      </c>
      <c r="X2325" t="s">
        <v>1973</v>
      </c>
      <c r="Y2325" t="b">
        <v>1</v>
      </c>
      <c r="Z2325">
        <v>21</v>
      </c>
      <c r="AA2325" t="s">
        <v>976</v>
      </c>
    </row>
    <row r="2326" spans="1:27" x14ac:dyDescent="0.2">
      <c r="A2326" t="s">
        <v>1296</v>
      </c>
      <c r="B2326">
        <v>108027</v>
      </c>
      <c r="C2326">
        <v>143</v>
      </c>
      <c r="D2326" t="s">
        <v>1890</v>
      </c>
      <c r="E2326" t="s">
        <v>1891</v>
      </c>
      <c r="F2326" t="s">
        <v>58</v>
      </c>
      <c r="G2326" s="1">
        <v>45272</v>
      </c>
      <c r="I2326">
        <v>121</v>
      </c>
      <c r="K2326" t="s">
        <v>952</v>
      </c>
      <c r="L2326" t="s">
        <v>54</v>
      </c>
      <c r="M2326" t="b">
        <v>0</v>
      </c>
      <c r="N2326">
        <v>140</v>
      </c>
      <c r="T2326">
        <v>140</v>
      </c>
      <c r="U2326" t="s">
        <v>1887</v>
      </c>
      <c r="V2326" t="s">
        <v>3279</v>
      </c>
      <c r="W2326" t="s">
        <v>2441</v>
      </c>
      <c r="X2326" t="s">
        <v>2294</v>
      </c>
      <c r="Y2326" t="b">
        <v>1</v>
      </c>
      <c r="Z2326">
        <v>1</v>
      </c>
      <c r="AA2326" t="s">
        <v>976</v>
      </c>
    </row>
    <row r="2327" spans="1:27" x14ac:dyDescent="0.2">
      <c r="A2327" t="s">
        <v>1296</v>
      </c>
      <c r="B2327">
        <v>108027</v>
      </c>
      <c r="C2327">
        <v>143</v>
      </c>
      <c r="D2327" t="s">
        <v>1890</v>
      </c>
      <c r="E2327" t="s">
        <v>1891</v>
      </c>
      <c r="F2327" t="s">
        <v>58</v>
      </c>
      <c r="G2327" s="1">
        <v>45272</v>
      </c>
      <c r="I2327">
        <v>121</v>
      </c>
      <c r="K2327" t="s">
        <v>952</v>
      </c>
      <c r="L2327" t="s">
        <v>54</v>
      </c>
      <c r="M2327" t="b">
        <v>0</v>
      </c>
      <c r="N2327">
        <v>140</v>
      </c>
      <c r="T2327">
        <v>140</v>
      </c>
      <c r="U2327" t="s">
        <v>1887</v>
      </c>
      <c r="X2327" t="s">
        <v>2294</v>
      </c>
      <c r="Y2327" t="b">
        <v>1</v>
      </c>
      <c r="AA2327" t="s">
        <v>952</v>
      </c>
    </row>
    <row r="2328" spans="1:27" x14ac:dyDescent="0.2">
      <c r="A2328" t="s">
        <v>1325</v>
      </c>
      <c r="B2328" t="s">
        <v>1324</v>
      </c>
      <c r="D2328" t="s">
        <v>1963</v>
      </c>
      <c r="E2328" t="s">
        <v>1964</v>
      </c>
      <c r="G2328" s="1">
        <v>45866</v>
      </c>
      <c r="I2328">
        <v>20</v>
      </c>
      <c r="K2328" t="s">
        <v>952</v>
      </c>
      <c r="L2328" t="s">
        <v>54</v>
      </c>
      <c r="M2328" t="b">
        <v>0</v>
      </c>
      <c r="N2328">
        <v>20</v>
      </c>
      <c r="T2328">
        <v>20</v>
      </c>
      <c r="U2328" t="s">
        <v>1887</v>
      </c>
      <c r="V2328" t="s">
        <v>3280</v>
      </c>
      <c r="W2328" t="s">
        <v>2100</v>
      </c>
      <c r="X2328" t="s">
        <v>1998</v>
      </c>
      <c r="Y2328" t="b">
        <v>1</v>
      </c>
      <c r="Z2328">
        <v>20</v>
      </c>
      <c r="AA2328" t="s">
        <v>976</v>
      </c>
    </row>
    <row r="2329" spans="1:27" x14ac:dyDescent="0.2">
      <c r="A2329" t="s">
        <v>1325</v>
      </c>
      <c r="B2329" t="s">
        <v>1324</v>
      </c>
      <c r="D2329" t="s">
        <v>1963</v>
      </c>
      <c r="E2329" t="s">
        <v>1964</v>
      </c>
      <c r="G2329" s="1">
        <v>45866</v>
      </c>
      <c r="I2329">
        <v>20</v>
      </c>
      <c r="K2329" t="s">
        <v>952</v>
      </c>
      <c r="L2329" t="s">
        <v>54</v>
      </c>
      <c r="M2329" t="b">
        <v>0</v>
      </c>
      <c r="N2329">
        <v>20</v>
      </c>
      <c r="T2329">
        <v>20</v>
      </c>
      <c r="U2329" t="s">
        <v>1887</v>
      </c>
      <c r="X2329" t="s">
        <v>1998</v>
      </c>
      <c r="Y2329" t="b">
        <v>1</v>
      </c>
      <c r="AA2329" t="s">
        <v>952</v>
      </c>
    </row>
    <row r="2330" spans="1:27" x14ac:dyDescent="0.2">
      <c r="A2330" t="s">
        <v>1290</v>
      </c>
      <c r="B2330">
        <v>515147</v>
      </c>
      <c r="C2330">
        <v>53</v>
      </c>
      <c r="D2330" t="s">
        <v>1890</v>
      </c>
      <c r="E2330" t="s">
        <v>1891</v>
      </c>
      <c r="F2330" t="s">
        <v>71</v>
      </c>
      <c r="G2330" s="1">
        <v>45273</v>
      </c>
      <c r="I2330">
        <v>46</v>
      </c>
      <c r="K2330" t="s">
        <v>952</v>
      </c>
      <c r="L2330" t="s">
        <v>54</v>
      </c>
      <c r="M2330" t="b">
        <v>0</v>
      </c>
      <c r="N2330">
        <v>46</v>
      </c>
      <c r="T2330">
        <v>46</v>
      </c>
      <c r="U2330" t="s">
        <v>1887</v>
      </c>
      <c r="V2330" t="s">
        <v>3281</v>
      </c>
      <c r="W2330" t="s">
        <v>1949</v>
      </c>
      <c r="X2330" t="s">
        <v>1910</v>
      </c>
      <c r="Y2330" t="b">
        <v>1</v>
      </c>
      <c r="Z2330">
        <v>45</v>
      </c>
      <c r="AA2330" t="s">
        <v>976</v>
      </c>
    </row>
    <row r="2331" spans="1:27" x14ac:dyDescent="0.2">
      <c r="A2331" t="s">
        <v>1290</v>
      </c>
      <c r="B2331">
        <v>515147</v>
      </c>
      <c r="C2331">
        <v>53</v>
      </c>
      <c r="D2331" t="s">
        <v>1890</v>
      </c>
      <c r="E2331" t="s">
        <v>1891</v>
      </c>
      <c r="F2331" t="s">
        <v>71</v>
      </c>
      <c r="G2331" s="1">
        <v>45273</v>
      </c>
      <c r="I2331">
        <v>46</v>
      </c>
      <c r="K2331" t="s">
        <v>952</v>
      </c>
      <c r="L2331" t="s">
        <v>54</v>
      </c>
      <c r="M2331" t="b">
        <v>0</v>
      </c>
      <c r="N2331">
        <v>46</v>
      </c>
      <c r="T2331">
        <v>46</v>
      </c>
      <c r="U2331" t="s">
        <v>1887</v>
      </c>
      <c r="V2331" t="s">
        <v>3282</v>
      </c>
      <c r="W2331" t="s">
        <v>1951</v>
      </c>
      <c r="X2331" t="s">
        <v>1910</v>
      </c>
      <c r="Y2331" t="b">
        <v>1</v>
      </c>
      <c r="Z2331">
        <v>1</v>
      </c>
      <c r="AA2331" t="s">
        <v>976</v>
      </c>
    </row>
    <row r="2332" spans="1:27" x14ac:dyDescent="0.2">
      <c r="A2332" t="s">
        <v>1290</v>
      </c>
      <c r="B2332">
        <v>515147</v>
      </c>
      <c r="C2332">
        <v>53</v>
      </c>
      <c r="D2332" t="s">
        <v>1890</v>
      </c>
      <c r="E2332" t="s">
        <v>1891</v>
      </c>
      <c r="F2332" t="s">
        <v>71</v>
      </c>
      <c r="G2332" s="1">
        <v>45273</v>
      </c>
      <c r="I2332">
        <v>46</v>
      </c>
      <c r="K2332" t="s">
        <v>952</v>
      </c>
      <c r="L2332" t="s">
        <v>54</v>
      </c>
      <c r="M2332" t="b">
        <v>0</v>
      </c>
      <c r="N2332">
        <v>46</v>
      </c>
      <c r="T2332">
        <v>46</v>
      </c>
      <c r="U2332" t="s">
        <v>1887</v>
      </c>
      <c r="X2332" t="s">
        <v>1910</v>
      </c>
      <c r="Y2332" t="b">
        <v>1</v>
      </c>
      <c r="AA2332" t="s">
        <v>952</v>
      </c>
    </row>
    <row r="2333" spans="1:27" x14ac:dyDescent="0.2">
      <c r="A2333" t="s">
        <v>1071</v>
      </c>
      <c r="B2333">
        <v>202651</v>
      </c>
      <c r="C2333">
        <v>74</v>
      </c>
      <c r="D2333" t="s">
        <v>1890</v>
      </c>
      <c r="E2333" t="s">
        <v>1891</v>
      </c>
      <c r="F2333" t="s">
        <v>71</v>
      </c>
      <c r="G2333" s="1">
        <v>45317</v>
      </c>
      <c r="I2333">
        <v>81</v>
      </c>
      <c r="K2333" t="s">
        <v>952</v>
      </c>
      <c r="L2333" t="s">
        <v>54</v>
      </c>
      <c r="M2333" t="b">
        <v>0</v>
      </c>
      <c r="N2333">
        <v>79</v>
      </c>
      <c r="T2333">
        <v>79</v>
      </c>
      <c r="U2333" t="s">
        <v>1887</v>
      </c>
      <c r="V2333" t="s">
        <v>3283</v>
      </c>
      <c r="W2333" t="s">
        <v>2025</v>
      </c>
      <c r="X2333" t="s">
        <v>1899</v>
      </c>
      <c r="Y2333" t="b">
        <v>1</v>
      </c>
      <c r="Z2333">
        <v>79</v>
      </c>
      <c r="AA2333" t="s">
        <v>976</v>
      </c>
    </row>
    <row r="2334" spans="1:27" x14ac:dyDescent="0.2">
      <c r="A2334" t="s">
        <v>1071</v>
      </c>
      <c r="B2334">
        <v>202651</v>
      </c>
      <c r="C2334">
        <v>74</v>
      </c>
      <c r="D2334" t="s">
        <v>1890</v>
      </c>
      <c r="E2334" t="s">
        <v>1891</v>
      </c>
      <c r="F2334" t="s">
        <v>71</v>
      </c>
      <c r="G2334" s="1">
        <v>45317</v>
      </c>
      <c r="I2334">
        <v>81</v>
      </c>
      <c r="K2334" t="s">
        <v>952</v>
      </c>
      <c r="L2334" t="s">
        <v>54</v>
      </c>
      <c r="M2334" t="b">
        <v>0</v>
      </c>
      <c r="N2334">
        <v>79</v>
      </c>
      <c r="T2334">
        <v>79</v>
      </c>
      <c r="U2334" t="s">
        <v>1887</v>
      </c>
      <c r="X2334" t="s">
        <v>1899</v>
      </c>
      <c r="Y2334" t="b">
        <v>1</v>
      </c>
      <c r="AA2334" t="s">
        <v>952</v>
      </c>
    </row>
    <row r="2335" spans="1:27" x14ac:dyDescent="0.2">
      <c r="A2335" t="s">
        <v>772</v>
      </c>
      <c r="B2335">
        <v>112129</v>
      </c>
      <c r="C2335">
        <v>538</v>
      </c>
      <c r="D2335" t="s">
        <v>1890</v>
      </c>
      <c r="E2335" t="s">
        <v>1891</v>
      </c>
      <c r="F2335" t="s">
        <v>58</v>
      </c>
      <c r="G2335" s="1">
        <v>45063</v>
      </c>
      <c r="I2335">
        <v>422</v>
      </c>
      <c r="J2335">
        <v>488</v>
      </c>
      <c r="K2335" t="s">
        <v>53</v>
      </c>
      <c r="L2335" t="s">
        <v>54</v>
      </c>
      <c r="M2335" t="b">
        <v>0</v>
      </c>
      <c r="N2335">
        <v>473</v>
      </c>
      <c r="T2335">
        <v>473</v>
      </c>
      <c r="U2335" t="s">
        <v>1887</v>
      </c>
      <c r="V2335" t="s">
        <v>3284</v>
      </c>
      <c r="W2335" t="s">
        <v>2060</v>
      </c>
      <c r="X2335" t="s">
        <v>2364</v>
      </c>
      <c r="Y2335" t="b">
        <v>1</v>
      </c>
      <c r="Z2335">
        <v>473</v>
      </c>
      <c r="AA2335" t="s">
        <v>976</v>
      </c>
    </row>
    <row r="2336" spans="1:27" x14ac:dyDescent="0.2">
      <c r="A2336" t="s">
        <v>772</v>
      </c>
      <c r="B2336">
        <v>112129</v>
      </c>
      <c r="C2336">
        <v>538</v>
      </c>
      <c r="D2336" t="s">
        <v>1890</v>
      </c>
      <c r="E2336" t="s">
        <v>1891</v>
      </c>
      <c r="F2336" t="s">
        <v>58</v>
      </c>
      <c r="G2336" s="1">
        <v>45063</v>
      </c>
      <c r="I2336">
        <v>422</v>
      </c>
      <c r="J2336">
        <v>488</v>
      </c>
      <c r="K2336" t="s">
        <v>53</v>
      </c>
      <c r="L2336" t="s">
        <v>54</v>
      </c>
      <c r="M2336" t="b">
        <v>0</v>
      </c>
      <c r="N2336">
        <v>473</v>
      </c>
      <c r="T2336">
        <v>473</v>
      </c>
      <c r="U2336" t="s">
        <v>1887</v>
      </c>
      <c r="X2336" t="s">
        <v>1954</v>
      </c>
      <c r="Y2336" t="b">
        <v>1</v>
      </c>
      <c r="AA2336" t="s">
        <v>53</v>
      </c>
    </row>
    <row r="2337" spans="1:27" x14ac:dyDescent="0.2">
      <c r="A2337" t="s">
        <v>392</v>
      </c>
      <c r="B2337">
        <v>210852</v>
      </c>
      <c r="C2337">
        <v>24</v>
      </c>
      <c r="D2337" t="s">
        <v>1890</v>
      </c>
      <c r="E2337" t="s">
        <v>1891</v>
      </c>
      <c r="F2337" t="s">
        <v>76</v>
      </c>
      <c r="G2337" s="1">
        <v>45194</v>
      </c>
      <c r="I2337">
        <v>24</v>
      </c>
      <c r="J2337">
        <v>24</v>
      </c>
      <c r="K2337" t="s">
        <v>53</v>
      </c>
      <c r="L2337" t="s">
        <v>54</v>
      </c>
      <c r="M2337" t="b">
        <v>0</v>
      </c>
      <c r="N2337">
        <v>24</v>
      </c>
      <c r="T2337">
        <v>24</v>
      </c>
      <c r="U2337" t="s">
        <v>1887</v>
      </c>
      <c r="V2337" t="s">
        <v>3285</v>
      </c>
      <c r="W2337" t="s">
        <v>2060</v>
      </c>
      <c r="X2337" t="s">
        <v>2364</v>
      </c>
      <c r="Y2337" t="b">
        <v>1</v>
      </c>
      <c r="Z2337">
        <v>24</v>
      </c>
      <c r="AA2337" t="s">
        <v>976</v>
      </c>
    </row>
    <row r="2338" spans="1:27" x14ac:dyDescent="0.2">
      <c r="A2338" t="s">
        <v>392</v>
      </c>
      <c r="B2338">
        <v>210852</v>
      </c>
      <c r="C2338">
        <v>24</v>
      </c>
      <c r="D2338" t="s">
        <v>1890</v>
      </c>
      <c r="E2338" t="s">
        <v>1891</v>
      </c>
      <c r="F2338" t="s">
        <v>76</v>
      </c>
      <c r="G2338" s="1">
        <v>45194</v>
      </c>
      <c r="I2338">
        <v>24</v>
      </c>
      <c r="J2338">
        <v>24</v>
      </c>
      <c r="K2338" t="s">
        <v>53</v>
      </c>
      <c r="L2338" t="s">
        <v>54</v>
      </c>
      <c r="M2338" t="b">
        <v>0</v>
      </c>
      <c r="N2338">
        <v>24</v>
      </c>
      <c r="T2338">
        <v>24</v>
      </c>
      <c r="U2338" t="s">
        <v>1887</v>
      </c>
      <c r="X2338" t="s">
        <v>2364</v>
      </c>
      <c r="Y2338" t="b">
        <v>1</v>
      </c>
      <c r="AA2338" t="s">
        <v>53</v>
      </c>
    </row>
    <row r="2339" spans="1:27" x14ac:dyDescent="0.2">
      <c r="A2339" t="s">
        <v>262</v>
      </c>
      <c r="B2339">
        <v>107272</v>
      </c>
      <c r="C2339">
        <v>196</v>
      </c>
      <c r="D2339" t="s">
        <v>1890</v>
      </c>
      <c r="E2339" t="s">
        <v>1891</v>
      </c>
      <c r="F2339" t="s">
        <v>58</v>
      </c>
      <c r="G2339" s="1">
        <v>45639</v>
      </c>
      <c r="I2339">
        <v>134</v>
      </c>
      <c r="J2339">
        <v>247</v>
      </c>
      <c r="K2339" t="s">
        <v>53</v>
      </c>
      <c r="L2339" t="s">
        <v>54</v>
      </c>
      <c r="M2339" t="b">
        <v>1</v>
      </c>
      <c r="N2339">
        <v>240</v>
      </c>
      <c r="O2339">
        <v>130</v>
      </c>
      <c r="T2339">
        <v>370</v>
      </c>
      <c r="U2339" t="s">
        <v>1887</v>
      </c>
      <c r="V2339" t="s">
        <v>3286</v>
      </c>
      <c r="W2339" t="s">
        <v>1997</v>
      </c>
      <c r="X2339" t="s">
        <v>1962</v>
      </c>
      <c r="Y2339" t="b">
        <v>1</v>
      </c>
      <c r="Z2339">
        <v>130</v>
      </c>
      <c r="AA2339" t="s">
        <v>976</v>
      </c>
    </row>
    <row r="2340" spans="1:27" x14ac:dyDescent="0.2">
      <c r="A2340" t="s">
        <v>262</v>
      </c>
      <c r="B2340">
        <v>107272</v>
      </c>
      <c r="C2340">
        <v>196</v>
      </c>
      <c r="D2340" t="s">
        <v>1890</v>
      </c>
      <c r="E2340" t="s">
        <v>1891</v>
      </c>
      <c r="F2340" t="s">
        <v>58</v>
      </c>
      <c r="G2340" s="1">
        <v>45639</v>
      </c>
      <c r="I2340">
        <v>134</v>
      </c>
      <c r="J2340">
        <v>247</v>
      </c>
      <c r="K2340" t="s">
        <v>53</v>
      </c>
      <c r="L2340" t="s">
        <v>54</v>
      </c>
      <c r="M2340" t="b">
        <v>1</v>
      </c>
      <c r="N2340">
        <v>240</v>
      </c>
      <c r="O2340">
        <v>130</v>
      </c>
      <c r="T2340">
        <v>370</v>
      </c>
      <c r="U2340" t="s">
        <v>1887</v>
      </c>
      <c r="V2340" t="s">
        <v>3287</v>
      </c>
      <c r="W2340" t="s">
        <v>1897</v>
      </c>
      <c r="X2340" t="s">
        <v>1929</v>
      </c>
      <c r="Y2340" t="b">
        <v>1</v>
      </c>
      <c r="Z2340">
        <v>170</v>
      </c>
      <c r="AA2340" t="s">
        <v>976</v>
      </c>
    </row>
    <row r="2341" spans="1:27" x14ac:dyDescent="0.2">
      <c r="A2341" t="s">
        <v>262</v>
      </c>
      <c r="B2341">
        <v>107272</v>
      </c>
      <c r="C2341">
        <v>196</v>
      </c>
      <c r="D2341" t="s">
        <v>1890</v>
      </c>
      <c r="E2341" t="s">
        <v>1891</v>
      </c>
      <c r="F2341" t="s">
        <v>58</v>
      </c>
      <c r="G2341" s="1">
        <v>45639</v>
      </c>
      <c r="I2341">
        <v>134</v>
      </c>
      <c r="J2341">
        <v>247</v>
      </c>
      <c r="K2341" t="s">
        <v>53</v>
      </c>
      <c r="L2341" t="s">
        <v>54</v>
      </c>
      <c r="M2341" t="b">
        <v>1</v>
      </c>
      <c r="N2341">
        <v>240</v>
      </c>
      <c r="O2341">
        <v>130</v>
      </c>
      <c r="T2341">
        <v>370</v>
      </c>
      <c r="U2341" t="s">
        <v>1887</v>
      </c>
      <c r="V2341" t="s">
        <v>3288</v>
      </c>
      <c r="W2341" t="s">
        <v>1897</v>
      </c>
      <c r="X2341" t="s">
        <v>1929</v>
      </c>
      <c r="Y2341" t="b">
        <v>1</v>
      </c>
      <c r="Z2341">
        <v>70</v>
      </c>
      <c r="AA2341" t="s">
        <v>976</v>
      </c>
    </row>
    <row r="2342" spans="1:27" x14ac:dyDescent="0.2">
      <c r="A2342" t="s">
        <v>262</v>
      </c>
      <c r="B2342">
        <v>107272</v>
      </c>
      <c r="C2342">
        <v>196</v>
      </c>
      <c r="D2342" t="s">
        <v>1890</v>
      </c>
      <c r="E2342" t="s">
        <v>1891</v>
      </c>
      <c r="F2342" t="s">
        <v>58</v>
      </c>
      <c r="G2342" s="1">
        <v>45639</v>
      </c>
      <c r="I2342">
        <v>134</v>
      </c>
      <c r="J2342">
        <v>247</v>
      </c>
      <c r="K2342" t="s">
        <v>53</v>
      </c>
      <c r="L2342" t="s">
        <v>54</v>
      </c>
      <c r="M2342" t="b">
        <v>1</v>
      </c>
      <c r="N2342">
        <v>240</v>
      </c>
      <c r="O2342">
        <v>130</v>
      </c>
      <c r="T2342">
        <v>370</v>
      </c>
      <c r="U2342" t="s">
        <v>1887</v>
      </c>
      <c r="X2342" t="s">
        <v>1962</v>
      </c>
      <c r="Y2342" t="b">
        <v>1</v>
      </c>
      <c r="AA2342" t="s">
        <v>952</v>
      </c>
    </row>
    <row r="2343" spans="1:27" x14ac:dyDescent="0.2">
      <c r="A2343" t="s">
        <v>262</v>
      </c>
      <c r="B2343">
        <v>107272</v>
      </c>
      <c r="C2343">
        <v>196</v>
      </c>
      <c r="D2343" t="s">
        <v>1890</v>
      </c>
      <c r="E2343" t="s">
        <v>1891</v>
      </c>
      <c r="F2343" t="s">
        <v>58</v>
      </c>
      <c r="G2343" s="1">
        <v>45639</v>
      </c>
      <c r="I2343">
        <v>134</v>
      </c>
      <c r="J2343">
        <v>247</v>
      </c>
      <c r="K2343" t="s">
        <v>53</v>
      </c>
      <c r="L2343" t="s">
        <v>54</v>
      </c>
      <c r="M2343" t="b">
        <v>1</v>
      </c>
      <c r="N2343">
        <v>240</v>
      </c>
      <c r="O2343">
        <v>130</v>
      </c>
      <c r="T2343">
        <v>370</v>
      </c>
      <c r="U2343" t="s">
        <v>1887</v>
      </c>
      <c r="X2343" t="s">
        <v>1929</v>
      </c>
      <c r="Y2343" t="b">
        <v>1</v>
      </c>
      <c r="AA2343" t="s">
        <v>53</v>
      </c>
    </row>
    <row r="2344" spans="1:27" x14ac:dyDescent="0.2">
      <c r="A2344" t="s">
        <v>1709</v>
      </c>
      <c r="B2344">
        <v>115899</v>
      </c>
      <c r="C2344">
        <v>26</v>
      </c>
      <c r="D2344" t="s">
        <v>1890</v>
      </c>
      <c r="E2344" t="s">
        <v>1891</v>
      </c>
      <c r="F2344" t="s">
        <v>76</v>
      </c>
      <c r="G2344" s="1">
        <v>44195</v>
      </c>
      <c r="I2344">
        <v>35</v>
      </c>
      <c r="K2344" t="s">
        <v>952</v>
      </c>
      <c r="L2344" t="s">
        <v>973</v>
      </c>
      <c r="M2344" t="b">
        <v>0</v>
      </c>
      <c r="O2344">
        <v>16</v>
      </c>
      <c r="T2344">
        <v>16</v>
      </c>
      <c r="U2344" t="s">
        <v>1887</v>
      </c>
      <c r="V2344" t="s">
        <v>3289</v>
      </c>
      <c r="W2344" t="s">
        <v>1936</v>
      </c>
      <c r="X2344" t="s">
        <v>1962</v>
      </c>
      <c r="Y2344" t="b">
        <v>1</v>
      </c>
      <c r="Z2344">
        <v>16</v>
      </c>
      <c r="AA2344" t="s">
        <v>976</v>
      </c>
    </row>
    <row r="2345" spans="1:27" x14ac:dyDescent="0.2">
      <c r="A2345" t="s">
        <v>1709</v>
      </c>
      <c r="B2345">
        <v>115899</v>
      </c>
      <c r="C2345">
        <v>26</v>
      </c>
      <c r="D2345" t="s">
        <v>1890</v>
      </c>
      <c r="E2345" t="s">
        <v>1891</v>
      </c>
      <c r="F2345" t="s">
        <v>76</v>
      </c>
      <c r="G2345" s="1">
        <v>44195</v>
      </c>
      <c r="I2345">
        <v>35</v>
      </c>
      <c r="K2345" t="s">
        <v>952</v>
      </c>
      <c r="L2345" t="s">
        <v>973</v>
      </c>
      <c r="M2345" t="b">
        <v>0</v>
      </c>
      <c r="O2345">
        <v>16</v>
      </c>
      <c r="T2345">
        <v>16</v>
      </c>
      <c r="U2345" t="s">
        <v>1887</v>
      </c>
      <c r="X2345" t="s">
        <v>1962</v>
      </c>
      <c r="Y2345" t="b">
        <v>1</v>
      </c>
      <c r="AA2345" t="s">
        <v>952</v>
      </c>
    </row>
    <row r="2346" spans="1:27" x14ac:dyDescent="0.2">
      <c r="A2346" t="s">
        <v>1709</v>
      </c>
      <c r="B2346">
        <v>115899</v>
      </c>
      <c r="C2346">
        <v>26</v>
      </c>
      <c r="D2346" t="s">
        <v>1890</v>
      </c>
      <c r="E2346" t="s">
        <v>1891</v>
      </c>
      <c r="F2346" t="s">
        <v>76</v>
      </c>
      <c r="G2346" s="1">
        <v>44195</v>
      </c>
      <c r="I2346">
        <v>35</v>
      </c>
      <c r="K2346" t="s">
        <v>952</v>
      </c>
      <c r="L2346" t="s">
        <v>973</v>
      </c>
      <c r="M2346" t="b">
        <v>0</v>
      </c>
      <c r="O2346">
        <v>16</v>
      </c>
      <c r="T2346">
        <v>16</v>
      </c>
      <c r="U2346" t="s">
        <v>1887</v>
      </c>
      <c r="X2346" t="s">
        <v>1987</v>
      </c>
      <c r="Y2346" t="b">
        <v>1</v>
      </c>
      <c r="AA2346" t="s">
        <v>952</v>
      </c>
    </row>
    <row r="2347" spans="1:27" x14ac:dyDescent="0.2">
      <c r="A2347" t="s">
        <v>857</v>
      </c>
      <c r="B2347">
        <v>107124</v>
      </c>
      <c r="C2347">
        <v>341</v>
      </c>
      <c r="D2347" t="s">
        <v>1890</v>
      </c>
      <c r="E2347" t="s">
        <v>1891</v>
      </c>
      <c r="F2347" t="s">
        <v>58</v>
      </c>
      <c r="G2347" s="1">
        <v>45169</v>
      </c>
      <c r="I2347">
        <v>12</v>
      </c>
      <c r="J2347">
        <v>343</v>
      </c>
      <c r="K2347" t="s">
        <v>53</v>
      </c>
      <c r="L2347" t="s">
        <v>54</v>
      </c>
      <c r="M2347" t="b">
        <v>0</v>
      </c>
      <c r="N2347">
        <v>330</v>
      </c>
      <c r="T2347">
        <v>330</v>
      </c>
      <c r="U2347" t="s">
        <v>1887</v>
      </c>
      <c r="V2347" t="s">
        <v>3290</v>
      </c>
      <c r="W2347" t="s">
        <v>2775</v>
      </c>
      <c r="X2347" t="s">
        <v>2039</v>
      </c>
      <c r="Y2347" t="b">
        <v>1</v>
      </c>
      <c r="Z2347">
        <v>330</v>
      </c>
      <c r="AA2347" t="s">
        <v>976</v>
      </c>
    </row>
    <row r="2348" spans="1:27" x14ac:dyDescent="0.2">
      <c r="A2348" t="s">
        <v>857</v>
      </c>
      <c r="B2348">
        <v>107124</v>
      </c>
      <c r="C2348">
        <v>341</v>
      </c>
      <c r="D2348" t="s">
        <v>1890</v>
      </c>
      <c r="E2348" t="s">
        <v>1891</v>
      </c>
      <c r="F2348" t="s">
        <v>58</v>
      </c>
      <c r="G2348" s="1">
        <v>45169</v>
      </c>
      <c r="I2348">
        <v>12</v>
      </c>
      <c r="J2348">
        <v>343</v>
      </c>
      <c r="K2348" t="s">
        <v>53</v>
      </c>
      <c r="L2348" t="s">
        <v>54</v>
      </c>
      <c r="M2348" t="b">
        <v>0</v>
      </c>
      <c r="N2348">
        <v>330</v>
      </c>
      <c r="T2348">
        <v>330</v>
      </c>
      <c r="U2348" t="s">
        <v>1887</v>
      </c>
      <c r="X2348" t="s">
        <v>2039</v>
      </c>
      <c r="Y2348" t="b">
        <v>1</v>
      </c>
      <c r="AA2348" t="s">
        <v>952</v>
      </c>
    </row>
    <row r="2349" spans="1:27" x14ac:dyDescent="0.2">
      <c r="A2349" t="s">
        <v>857</v>
      </c>
      <c r="B2349">
        <v>107124</v>
      </c>
      <c r="C2349">
        <v>341</v>
      </c>
      <c r="D2349" t="s">
        <v>1890</v>
      </c>
      <c r="E2349" t="s">
        <v>1891</v>
      </c>
      <c r="F2349" t="s">
        <v>58</v>
      </c>
      <c r="G2349" s="1">
        <v>45169</v>
      </c>
      <c r="I2349">
        <v>12</v>
      </c>
      <c r="J2349">
        <v>343</v>
      </c>
      <c r="K2349" t="s">
        <v>53</v>
      </c>
      <c r="L2349" t="s">
        <v>54</v>
      </c>
      <c r="M2349" t="b">
        <v>0</v>
      </c>
      <c r="N2349">
        <v>330</v>
      </c>
      <c r="T2349">
        <v>330</v>
      </c>
      <c r="U2349" t="s">
        <v>1887</v>
      </c>
      <c r="X2349" t="s">
        <v>1954</v>
      </c>
      <c r="Y2349" t="b">
        <v>1</v>
      </c>
      <c r="AA2349" t="s">
        <v>53</v>
      </c>
    </row>
    <row r="2350" spans="1:27" x14ac:dyDescent="0.2">
      <c r="A2350" t="s">
        <v>1435</v>
      </c>
      <c r="B2350">
        <v>470696</v>
      </c>
      <c r="C2350">
        <v>9</v>
      </c>
      <c r="D2350" t="s">
        <v>1978</v>
      </c>
      <c r="E2350" t="s">
        <v>1979</v>
      </c>
      <c r="F2350" t="s">
        <v>76</v>
      </c>
      <c r="G2350" s="1">
        <v>45278</v>
      </c>
      <c r="I2350">
        <v>1</v>
      </c>
      <c r="K2350" t="s">
        <v>952</v>
      </c>
      <c r="L2350" t="s">
        <v>54</v>
      </c>
      <c r="M2350" t="b">
        <v>0</v>
      </c>
      <c r="N2350">
        <v>9</v>
      </c>
      <c r="T2350">
        <v>9</v>
      </c>
      <c r="U2350" t="s">
        <v>1887</v>
      </c>
      <c r="V2350" t="s">
        <v>3291</v>
      </c>
      <c r="W2350" t="s">
        <v>2174</v>
      </c>
      <c r="X2350" t="s">
        <v>2180</v>
      </c>
      <c r="Y2350" t="b">
        <v>1</v>
      </c>
      <c r="Z2350">
        <v>9</v>
      </c>
      <c r="AA2350" t="s">
        <v>976</v>
      </c>
    </row>
    <row r="2351" spans="1:27" x14ac:dyDescent="0.2">
      <c r="A2351" t="s">
        <v>1435</v>
      </c>
      <c r="B2351">
        <v>470696</v>
      </c>
      <c r="C2351">
        <v>9</v>
      </c>
      <c r="D2351" t="s">
        <v>1978</v>
      </c>
      <c r="E2351" t="s">
        <v>1979</v>
      </c>
      <c r="F2351" t="s">
        <v>76</v>
      </c>
      <c r="G2351" s="1">
        <v>45278</v>
      </c>
      <c r="I2351">
        <v>1</v>
      </c>
      <c r="K2351" t="s">
        <v>952</v>
      </c>
      <c r="L2351" t="s">
        <v>54</v>
      </c>
      <c r="M2351" t="b">
        <v>0</v>
      </c>
      <c r="N2351">
        <v>9</v>
      </c>
      <c r="T2351">
        <v>9</v>
      </c>
      <c r="U2351" t="s">
        <v>1887</v>
      </c>
      <c r="X2351" t="s">
        <v>2180</v>
      </c>
      <c r="Y2351" t="b">
        <v>1</v>
      </c>
      <c r="AA2351" t="s">
        <v>952</v>
      </c>
    </row>
    <row r="2352" spans="1:27" x14ac:dyDescent="0.2">
      <c r="A2352" t="s">
        <v>1454</v>
      </c>
      <c r="B2352">
        <v>465697</v>
      </c>
      <c r="C2352">
        <v>15</v>
      </c>
      <c r="D2352" t="s">
        <v>1978</v>
      </c>
      <c r="E2352" t="s">
        <v>1979</v>
      </c>
      <c r="F2352" t="s">
        <v>76</v>
      </c>
      <c r="G2352" s="1">
        <v>45400</v>
      </c>
      <c r="I2352">
        <v>63</v>
      </c>
      <c r="K2352" t="s">
        <v>952</v>
      </c>
      <c r="L2352" t="s">
        <v>54</v>
      </c>
      <c r="M2352" t="b">
        <v>0</v>
      </c>
      <c r="N2352">
        <v>21</v>
      </c>
      <c r="T2352">
        <v>21</v>
      </c>
      <c r="U2352" t="s">
        <v>1887</v>
      </c>
      <c r="V2352" t="s">
        <v>3292</v>
      </c>
      <c r="W2352" t="s">
        <v>2025</v>
      </c>
      <c r="X2352" t="s">
        <v>1899</v>
      </c>
      <c r="Y2352" t="b">
        <v>1</v>
      </c>
      <c r="Z2352">
        <v>21</v>
      </c>
      <c r="AA2352" t="s">
        <v>976</v>
      </c>
    </row>
    <row r="2353" spans="1:27" x14ac:dyDescent="0.2">
      <c r="A2353" t="s">
        <v>1454</v>
      </c>
      <c r="B2353">
        <v>465697</v>
      </c>
      <c r="C2353">
        <v>15</v>
      </c>
      <c r="D2353" t="s">
        <v>1978</v>
      </c>
      <c r="E2353" t="s">
        <v>1979</v>
      </c>
      <c r="F2353" t="s">
        <v>76</v>
      </c>
      <c r="G2353" s="1">
        <v>45400</v>
      </c>
      <c r="I2353">
        <v>63</v>
      </c>
      <c r="K2353" t="s">
        <v>952</v>
      </c>
      <c r="L2353" t="s">
        <v>54</v>
      </c>
      <c r="M2353" t="b">
        <v>0</v>
      </c>
      <c r="N2353">
        <v>21</v>
      </c>
      <c r="T2353">
        <v>21</v>
      </c>
      <c r="U2353" t="s">
        <v>1887</v>
      </c>
      <c r="X2353" t="s">
        <v>1899</v>
      </c>
      <c r="Y2353" t="b">
        <v>1</v>
      </c>
      <c r="AA2353" t="s">
        <v>952</v>
      </c>
    </row>
    <row r="2354" spans="1:27" x14ac:dyDescent="0.2">
      <c r="A2354" t="s">
        <v>425</v>
      </c>
      <c r="B2354">
        <v>459792</v>
      </c>
      <c r="C2354">
        <v>17</v>
      </c>
      <c r="D2354" t="s">
        <v>1890</v>
      </c>
      <c r="E2354" t="s">
        <v>1891</v>
      </c>
      <c r="F2354" t="s">
        <v>76</v>
      </c>
      <c r="G2354" s="1">
        <v>45826</v>
      </c>
      <c r="I2354">
        <v>18</v>
      </c>
      <c r="J2354">
        <v>20</v>
      </c>
      <c r="K2354" t="s">
        <v>53</v>
      </c>
      <c r="L2354" t="s">
        <v>68</v>
      </c>
      <c r="M2354" t="b">
        <v>0</v>
      </c>
      <c r="P2354">
        <v>20</v>
      </c>
      <c r="T2354">
        <v>20</v>
      </c>
      <c r="U2354" t="s">
        <v>1887</v>
      </c>
      <c r="V2354" t="s">
        <v>3293</v>
      </c>
      <c r="W2354" t="s">
        <v>1887</v>
      </c>
      <c r="X2354" t="s">
        <v>1987</v>
      </c>
      <c r="Y2354" t="b">
        <v>1</v>
      </c>
      <c r="Z2354">
        <v>20</v>
      </c>
      <c r="AA2354" t="s">
        <v>976</v>
      </c>
    </row>
    <row r="2355" spans="1:27" x14ac:dyDescent="0.2">
      <c r="A2355" t="s">
        <v>425</v>
      </c>
      <c r="B2355">
        <v>459792</v>
      </c>
      <c r="C2355">
        <v>17</v>
      </c>
      <c r="D2355" t="s">
        <v>1890</v>
      </c>
      <c r="E2355" t="s">
        <v>1891</v>
      </c>
      <c r="F2355" t="s">
        <v>76</v>
      </c>
      <c r="G2355" s="1">
        <v>45826</v>
      </c>
      <c r="I2355">
        <v>18</v>
      </c>
      <c r="J2355">
        <v>20</v>
      </c>
      <c r="K2355" t="s">
        <v>53</v>
      </c>
      <c r="L2355" t="s">
        <v>68</v>
      </c>
      <c r="M2355" t="b">
        <v>0</v>
      </c>
      <c r="P2355">
        <v>20</v>
      </c>
      <c r="T2355">
        <v>20</v>
      </c>
      <c r="U2355" t="s">
        <v>1887</v>
      </c>
      <c r="X2355" t="s">
        <v>1987</v>
      </c>
      <c r="Y2355" t="b">
        <v>1</v>
      </c>
      <c r="AA2355" t="s">
        <v>53</v>
      </c>
    </row>
    <row r="2356" spans="1:27" x14ac:dyDescent="0.2">
      <c r="A2356" t="s">
        <v>1585</v>
      </c>
      <c r="B2356">
        <v>213821</v>
      </c>
      <c r="C2356">
        <v>5</v>
      </c>
      <c r="D2356" t="s">
        <v>1890</v>
      </c>
      <c r="E2356" t="s">
        <v>1891</v>
      </c>
      <c r="F2356" t="s">
        <v>76</v>
      </c>
      <c r="G2356" s="1">
        <v>44139</v>
      </c>
      <c r="I2356">
        <v>6</v>
      </c>
      <c r="K2356" t="s">
        <v>952</v>
      </c>
      <c r="L2356" t="s">
        <v>973</v>
      </c>
      <c r="M2356" t="b">
        <v>0</v>
      </c>
      <c r="O2356">
        <v>5</v>
      </c>
      <c r="T2356">
        <v>5</v>
      </c>
      <c r="U2356" t="s">
        <v>1887</v>
      </c>
      <c r="V2356" t="s">
        <v>3294</v>
      </c>
      <c r="W2356" t="s">
        <v>1997</v>
      </c>
      <c r="X2356" t="s">
        <v>1937</v>
      </c>
      <c r="Y2356" t="b">
        <v>1</v>
      </c>
      <c r="Z2356">
        <v>5</v>
      </c>
      <c r="AA2356" t="s">
        <v>976</v>
      </c>
    </row>
    <row r="2357" spans="1:27" x14ac:dyDescent="0.2">
      <c r="A2357" t="s">
        <v>1585</v>
      </c>
      <c r="B2357">
        <v>213821</v>
      </c>
      <c r="C2357">
        <v>5</v>
      </c>
      <c r="D2357" t="s">
        <v>1890</v>
      </c>
      <c r="E2357" t="s">
        <v>1891</v>
      </c>
      <c r="F2357" t="s">
        <v>76</v>
      </c>
      <c r="G2357" s="1">
        <v>44139</v>
      </c>
      <c r="I2357">
        <v>6</v>
      </c>
      <c r="K2357" t="s">
        <v>952</v>
      </c>
      <c r="L2357" t="s">
        <v>973</v>
      </c>
      <c r="M2357" t="b">
        <v>0</v>
      </c>
      <c r="O2357">
        <v>5</v>
      </c>
      <c r="T2357">
        <v>5</v>
      </c>
      <c r="U2357" t="s">
        <v>1887</v>
      </c>
      <c r="X2357" t="s">
        <v>1937</v>
      </c>
      <c r="Y2357" t="b">
        <v>1</v>
      </c>
      <c r="AA2357" t="s">
        <v>952</v>
      </c>
    </row>
    <row r="2358" spans="1:27" x14ac:dyDescent="0.2">
      <c r="A2358" t="s">
        <v>1585</v>
      </c>
      <c r="B2358">
        <v>213821</v>
      </c>
      <c r="C2358">
        <v>5</v>
      </c>
      <c r="D2358" t="s">
        <v>1890</v>
      </c>
      <c r="E2358" t="s">
        <v>1891</v>
      </c>
      <c r="F2358" t="s">
        <v>76</v>
      </c>
      <c r="G2358" s="1">
        <v>44139</v>
      </c>
      <c r="I2358">
        <v>6</v>
      </c>
      <c r="K2358" t="s">
        <v>952</v>
      </c>
      <c r="L2358" t="s">
        <v>973</v>
      </c>
      <c r="M2358" t="b">
        <v>0</v>
      </c>
      <c r="O2358">
        <v>5</v>
      </c>
      <c r="T2358">
        <v>5</v>
      </c>
      <c r="U2358" t="s">
        <v>1887</v>
      </c>
      <c r="X2358" t="s">
        <v>2294</v>
      </c>
      <c r="Y2358" t="b">
        <v>1</v>
      </c>
      <c r="AA2358" t="s">
        <v>952</v>
      </c>
    </row>
    <row r="2359" spans="1:27" x14ac:dyDescent="0.2">
      <c r="A2359" t="s">
        <v>1299</v>
      </c>
      <c r="B2359">
        <v>466223</v>
      </c>
      <c r="C2359">
        <v>43</v>
      </c>
      <c r="D2359" t="s">
        <v>1890</v>
      </c>
      <c r="E2359" t="s">
        <v>1891</v>
      </c>
      <c r="F2359" t="s">
        <v>71</v>
      </c>
      <c r="G2359" s="1">
        <v>44371</v>
      </c>
      <c r="I2359">
        <v>10</v>
      </c>
      <c r="K2359" t="s">
        <v>952</v>
      </c>
      <c r="L2359" t="s">
        <v>973</v>
      </c>
      <c r="M2359" t="b">
        <v>0</v>
      </c>
      <c r="O2359">
        <v>10</v>
      </c>
      <c r="T2359">
        <v>10</v>
      </c>
      <c r="U2359" t="s">
        <v>1887</v>
      </c>
      <c r="V2359" t="s">
        <v>3295</v>
      </c>
      <c r="W2359" t="s">
        <v>2481</v>
      </c>
      <c r="X2359" t="s">
        <v>2023</v>
      </c>
      <c r="Y2359" t="b">
        <v>1</v>
      </c>
      <c r="Z2359">
        <v>10</v>
      </c>
      <c r="AA2359" t="s">
        <v>976</v>
      </c>
    </row>
    <row r="2360" spans="1:27" x14ac:dyDescent="0.2">
      <c r="A2360" t="s">
        <v>1299</v>
      </c>
      <c r="B2360">
        <v>466223</v>
      </c>
      <c r="C2360">
        <v>43</v>
      </c>
      <c r="D2360" t="s">
        <v>1890</v>
      </c>
      <c r="E2360" t="s">
        <v>1891</v>
      </c>
      <c r="F2360" t="s">
        <v>71</v>
      </c>
      <c r="G2360" s="1">
        <v>44371</v>
      </c>
      <c r="I2360">
        <v>10</v>
      </c>
      <c r="K2360" t="s">
        <v>952</v>
      </c>
      <c r="L2360" t="s">
        <v>973</v>
      </c>
      <c r="M2360" t="b">
        <v>0</v>
      </c>
      <c r="O2360">
        <v>10</v>
      </c>
      <c r="T2360">
        <v>10</v>
      </c>
      <c r="U2360" t="s">
        <v>1887</v>
      </c>
      <c r="X2360" t="s">
        <v>2023</v>
      </c>
      <c r="Y2360" t="b">
        <v>1</v>
      </c>
      <c r="AA2360" t="s">
        <v>952</v>
      </c>
    </row>
    <row r="2361" spans="1:27" x14ac:dyDescent="0.2">
      <c r="A2361" t="s">
        <v>402</v>
      </c>
      <c r="B2361">
        <v>458584</v>
      </c>
      <c r="C2361">
        <v>22</v>
      </c>
      <c r="D2361" t="s">
        <v>1978</v>
      </c>
      <c r="E2361" t="s">
        <v>2049</v>
      </c>
      <c r="F2361" t="s">
        <v>76</v>
      </c>
      <c r="G2361" s="1">
        <v>45755</v>
      </c>
      <c r="H2361" s="1">
        <v>45887</v>
      </c>
      <c r="J2361">
        <v>17</v>
      </c>
      <c r="K2361" t="s">
        <v>53</v>
      </c>
      <c r="L2361" t="s">
        <v>54</v>
      </c>
      <c r="M2361" t="b">
        <v>0</v>
      </c>
      <c r="N2361">
        <v>17</v>
      </c>
      <c r="T2361">
        <v>17</v>
      </c>
      <c r="U2361" t="s">
        <v>1887</v>
      </c>
      <c r="V2361" t="s">
        <v>3296</v>
      </c>
      <c r="W2361" t="s">
        <v>1928</v>
      </c>
      <c r="X2361" t="s">
        <v>1929</v>
      </c>
      <c r="Y2361" t="b">
        <v>1</v>
      </c>
      <c r="Z2361">
        <v>17</v>
      </c>
      <c r="AA2361" t="s">
        <v>976</v>
      </c>
    </row>
    <row r="2362" spans="1:27" x14ac:dyDescent="0.2">
      <c r="A2362" t="s">
        <v>402</v>
      </c>
      <c r="B2362">
        <v>458584</v>
      </c>
      <c r="C2362">
        <v>22</v>
      </c>
      <c r="D2362" t="s">
        <v>1978</v>
      </c>
      <c r="E2362" t="s">
        <v>2049</v>
      </c>
      <c r="F2362" t="s">
        <v>76</v>
      </c>
      <c r="G2362" s="1">
        <v>45755</v>
      </c>
      <c r="H2362" s="1">
        <v>45887</v>
      </c>
      <c r="J2362">
        <v>17</v>
      </c>
      <c r="K2362" t="s">
        <v>53</v>
      </c>
      <c r="L2362" t="s">
        <v>54</v>
      </c>
      <c r="M2362" t="b">
        <v>0</v>
      </c>
      <c r="N2362">
        <v>17</v>
      </c>
      <c r="T2362">
        <v>17</v>
      </c>
      <c r="U2362" t="s">
        <v>1887</v>
      </c>
      <c r="X2362" t="s">
        <v>1929</v>
      </c>
      <c r="Y2362" t="b">
        <v>1</v>
      </c>
      <c r="AA2362" t="s">
        <v>53</v>
      </c>
    </row>
    <row r="2363" spans="1:27" x14ac:dyDescent="0.2">
      <c r="A2363" t="s">
        <v>310</v>
      </c>
      <c r="B2363">
        <v>108869</v>
      </c>
      <c r="C2363">
        <v>80</v>
      </c>
      <c r="D2363" t="s">
        <v>1890</v>
      </c>
      <c r="E2363" t="s">
        <v>1891</v>
      </c>
      <c r="F2363" t="s">
        <v>71</v>
      </c>
      <c r="G2363" s="1">
        <v>45644</v>
      </c>
      <c r="I2363">
        <v>144</v>
      </c>
      <c r="J2363">
        <v>82</v>
      </c>
      <c r="K2363" t="s">
        <v>53</v>
      </c>
      <c r="L2363" t="s">
        <v>54</v>
      </c>
      <c r="M2363" t="b">
        <v>0</v>
      </c>
      <c r="N2363">
        <v>97</v>
      </c>
      <c r="T2363">
        <v>97</v>
      </c>
      <c r="U2363" t="s">
        <v>1887</v>
      </c>
      <c r="V2363" t="s">
        <v>3297</v>
      </c>
      <c r="W2363" t="s">
        <v>2007</v>
      </c>
      <c r="X2363" t="s">
        <v>2106</v>
      </c>
      <c r="Y2363" t="b">
        <v>1</v>
      </c>
      <c r="Z2363">
        <v>17</v>
      </c>
      <c r="AA2363" t="s">
        <v>976</v>
      </c>
    </row>
    <row r="2364" spans="1:27" x14ac:dyDescent="0.2">
      <c r="A2364" t="s">
        <v>310</v>
      </c>
      <c r="B2364">
        <v>108869</v>
      </c>
      <c r="C2364">
        <v>80</v>
      </c>
      <c r="D2364" t="s">
        <v>1890</v>
      </c>
      <c r="E2364" t="s">
        <v>1891</v>
      </c>
      <c r="F2364" t="s">
        <v>71</v>
      </c>
      <c r="G2364" s="1">
        <v>45644</v>
      </c>
      <c r="I2364">
        <v>144</v>
      </c>
      <c r="J2364">
        <v>82</v>
      </c>
      <c r="K2364" t="s">
        <v>53</v>
      </c>
      <c r="L2364" t="s">
        <v>54</v>
      </c>
      <c r="M2364" t="b">
        <v>0</v>
      </c>
      <c r="N2364">
        <v>97</v>
      </c>
      <c r="T2364">
        <v>97</v>
      </c>
      <c r="U2364" t="s">
        <v>1887</v>
      </c>
      <c r="V2364" t="s">
        <v>3298</v>
      </c>
      <c r="W2364" t="s">
        <v>2007</v>
      </c>
      <c r="X2364" t="s">
        <v>2106</v>
      </c>
      <c r="Y2364" t="b">
        <v>1</v>
      </c>
      <c r="Z2364">
        <v>80</v>
      </c>
      <c r="AA2364" t="s">
        <v>976</v>
      </c>
    </row>
    <row r="2365" spans="1:27" x14ac:dyDescent="0.2">
      <c r="A2365" t="s">
        <v>310</v>
      </c>
      <c r="B2365">
        <v>108869</v>
      </c>
      <c r="C2365">
        <v>80</v>
      </c>
      <c r="D2365" t="s">
        <v>1890</v>
      </c>
      <c r="E2365" t="s">
        <v>1891</v>
      </c>
      <c r="F2365" t="s">
        <v>71</v>
      </c>
      <c r="G2365" s="1">
        <v>45644</v>
      </c>
      <c r="I2365">
        <v>144</v>
      </c>
      <c r="J2365">
        <v>82</v>
      </c>
      <c r="K2365" t="s">
        <v>53</v>
      </c>
      <c r="L2365" t="s">
        <v>54</v>
      </c>
      <c r="M2365" t="b">
        <v>0</v>
      </c>
      <c r="N2365">
        <v>97</v>
      </c>
      <c r="T2365">
        <v>97</v>
      </c>
      <c r="U2365" t="s">
        <v>1887</v>
      </c>
      <c r="X2365" t="s">
        <v>2106</v>
      </c>
      <c r="Y2365" t="b">
        <v>1</v>
      </c>
      <c r="AA2365" t="s">
        <v>53</v>
      </c>
    </row>
    <row r="2366" spans="1:27" x14ac:dyDescent="0.2">
      <c r="A2366" t="s">
        <v>516</v>
      </c>
      <c r="B2366">
        <v>154192</v>
      </c>
      <c r="C2366">
        <v>6</v>
      </c>
      <c r="D2366" t="s">
        <v>1890</v>
      </c>
      <c r="E2366" t="s">
        <v>1891</v>
      </c>
      <c r="F2366" t="s">
        <v>76</v>
      </c>
      <c r="G2366" s="1">
        <v>45848</v>
      </c>
      <c r="J2366">
        <v>7</v>
      </c>
      <c r="K2366" t="s">
        <v>53</v>
      </c>
      <c r="L2366" t="s">
        <v>68</v>
      </c>
      <c r="M2366" t="b">
        <v>0</v>
      </c>
      <c r="P2366">
        <v>7</v>
      </c>
      <c r="T2366">
        <v>7</v>
      </c>
      <c r="U2366" t="s">
        <v>1887</v>
      </c>
      <c r="V2366" t="s">
        <v>3299</v>
      </c>
      <c r="W2366" t="s">
        <v>1887</v>
      </c>
      <c r="X2366" t="s">
        <v>2107</v>
      </c>
      <c r="Y2366" t="b">
        <v>1</v>
      </c>
      <c r="Z2366">
        <v>7</v>
      </c>
      <c r="AA2366" t="s">
        <v>976</v>
      </c>
    </row>
    <row r="2367" spans="1:27" x14ac:dyDescent="0.2">
      <c r="A2367" t="s">
        <v>516</v>
      </c>
      <c r="B2367">
        <v>154192</v>
      </c>
      <c r="C2367">
        <v>6</v>
      </c>
      <c r="D2367" t="s">
        <v>1890</v>
      </c>
      <c r="E2367" t="s">
        <v>1891</v>
      </c>
      <c r="F2367" t="s">
        <v>76</v>
      </c>
      <c r="G2367" s="1">
        <v>45848</v>
      </c>
      <c r="J2367">
        <v>7</v>
      </c>
      <c r="K2367" t="s">
        <v>53</v>
      </c>
      <c r="L2367" t="s">
        <v>68</v>
      </c>
      <c r="M2367" t="b">
        <v>0</v>
      </c>
      <c r="P2367">
        <v>7</v>
      </c>
      <c r="T2367">
        <v>7</v>
      </c>
      <c r="U2367" t="s">
        <v>1887</v>
      </c>
      <c r="X2367" t="s">
        <v>2107</v>
      </c>
      <c r="Y2367" t="b">
        <v>1</v>
      </c>
      <c r="AA2367" t="s">
        <v>53</v>
      </c>
    </row>
    <row r="2368" spans="1:27" x14ac:dyDescent="0.2">
      <c r="A2368" t="s">
        <v>181</v>
      </c>
      <c r="B2368">
        <v>603749</v>
      </c>
      <c r="J2368">
        <v>17</v>
      </c>
      <c r="K2368" t="s">
        <v>53</v>
      </c>
      <c r="L2368" t="s">
        <v>68</v>
      </c>
      <c r="M2368" t="b">
        <v>0</v>
      </c>
      <c r="P2368">
        <v>70</v>
      </c>
      <c r="T2368">
        <v>70</v>
      </c>
      <c r="U2368" t="s">
        <v>1887</v>
      </c>
      <c r="V2368" t="s">
        <v>3300</v>
      </c>
      <c r="W2368" t="s">
        <v>1887</v>
      </c>
      <c r="X2368" t="s">
        <v>1987</v>
      </c>
      <c r="Y2368" t="b">
        <v>1</v>
      </c>
      <c r="Z2368">
        <v>53</v>
      </c>
      <c r="AA2368" t="s">
        <v>976</v>
      </c>
    </row>
    <row r="2369" spans="1:27" x14ac:dyDescent="0.2">
      <c r="A2369" t="s">
        <v>181</v>
      </c>
      <c r="B2369">
        <v>603749</v>
      </c>
      <c r="J2369">
        <v>17</v>
      </c>
      <c r="K2369" t="s">
        <v>53</v>
      </c>
      <c r="L2369" t="s">
        <v>68</v>
      </c>
      <c r="M2369" t="b">
        <v>0</v>
      </c>
      <c r="P2369">
        <v>70</v>
      </c>
      <c r="T2369">
        <v>70</v>
      </c>
      <c r="U2369" t="s">
        <v>1887</v>
      </c>
      <c r="V2369" t="s">
        <v>3301</v>
      </c>
      <c r="W2369" t="s">
        <v>1887</v>
      </c>
      <c r="X2369" t="s">
        <v>1987</v>
      </c>
      <c r="Y2369" t="b">
        <v>1</v>
      </c>
      <c r="Z2369">
        <v>17</v>
      </c>
      <c r="AA2369" t="s">
        <v>976</v>
      </c>
    </row>
    <row r="2370" spans="1:27" x14ac:dyDescent="0.2">
      <c r="A2370" t="s">
        <v>181</v>
      </c>
      <c r="B2370">
        <v>603749</v>
      </c>
      <c r="J2370">
        <v>17</v>
      </c>
      <c r="K2370" t="s">
        <v>53</v>
      </c>
      <c r="L2370" t="s">
        <v>68</v>
      </c>
      <c r="M2370" t="b">
        <v>0</v>
      </c>
      <c r="P2370">
        <v>70</v>
      </c>
      <c r="T2370">
        <v>70</v>
      </c>
      <c r="U2370" t="s">
        <v>1887</v>
      </c>
      <c r="X2370" t="s">
        <v>1987</v>
      </c>
      <c r="Y2370" t="b">
        <v>1</v>
      </c>
      <c r="AA2370" t="s">
        <v>53</v>
      </c>
    </row>
    <row r="2371" spans="1:27" x14ac:dyDescent="0.2">
      <c r="A2371" t="s">
        <v>1833</v>
      </c>
      <c r="B2371">
        <v>106799</v>
      </c>
      <c r="C2371">
        <v>220</v>
      </c>
      <c r="D2371" t="s">
        <v>1890</v>
      </c>
      <c r="E2371" t="s">
        <v>1891</v>
      </c>
      <c r="F2371" t="s">
        <v>58</v>
      </c>
      <c r="G2371" s="1">
        <v>44194</v>
      </c>
      <c r="I2371">
        <v>123</v>
      </c>
      <c r="K2371" t="s">
        <v>952</v>
      </c>
      <c r="L2371" t="s">
        <v>973</v>
      </c>
      <c r="M2371" t="b">
        <v>0</v>
      </c>
      <c r="O2371">
        <v>120</v>
      </c>
      <c r="T2371">
        <v>120</v>
      </c>
      <c r="U2371" t="s">
        <v>1887</v>
      </c>
      <c r="V2371" t="s">
        <v>3302</v>
      </c>
      <c r="W2371" t="s">
        <v>1936</v>
      </c>
      <c r="X2371" t="s">
        <v>1962</v>
      </c>
      <c r="Y2371" t="b">
        <v>1</v>
      </c>
      <c r="Z2371">
        <v>120</v>
      </c>
      <c r="AA2371" t="s">
        <v>976</v>
      </c>
    </row>
    <row r="2372" spans="1:27" x14ac:dyDescent="0.2">
      <c r="A2372" t="s">
        <v>1833</v>
      </c>
      <c r="B2372">
        <v>106799</v>
      </c>
      <c r="C2372">
        <v>220</v>
      </c>
      <c r="D2372" t="s">
        <v>1890</v>
      </c>
      <c r="E2372" t="s">
        <v>1891</v>
      </c>
      <c r="F2372" t="s">
        <v>58</v>
      </c>
      <c r="G2372" s="1">
        <v>44194</v>
      </c>
      <c r="I2372">
        <v>123</v>
      </c>
      <c r="K2372" t="s">
        <v>952</v>
      </c>
      <c r="L2372" t="s">
        <v>973</v>
      </c>
      <c r="M2372" t="b">
        <v>0</v>
      </c>
      <c r="O2372">
        <v>120</v>
      </c>
      <c r="T2372">
        <v>120</v>
      </c>
      <c r="U2372" t="s">
        <v>1887</v>
      </c>
      <c r="X2372" t="s">
        <v>1962</v>
      </c>
      <c r="Y2372" t="b">
        <v>1</v>
      </c>
      <c r="AA2372" t="s">
        <v>952</v>
      </c>
    </row>
    <row r="2373" spans="1:27" x14ac:dyDescent="0.2">
      <c r="A2373" t="s">
        <v>1505</v>
      </c>
      <c r="B2373">
        <v>327513</v>
      </c>
      <c r="C2373">
        <v>37</v>
      </c>
      <c r="D2373" t="s">
        <v>1890</v>
      </c>
      <c r="E2373" t="s">
        <v>1891</v>
      </c>
      <c r="F2373" t="s">
        <v>76</v>
      </c>
      <c r="G2373" s="1">
        <v>45953</v>
      </c>
      <c r="I2373">
        <v>40</v>
      </c>
      <c r="J2373">
        <v>42</v>
      </c>
      <c r="K2373" t="s">
        <v>952</v>
      </c>
      <c r="L2373" t="s">
        <v>973</v>
      </c>
      <c r="M2373" t="b">
        <v>0</v>
      </c>
      <c r="O2373">
        <v>36</v>
      </c>
      <c r="T2373">
        <v>36</v>
      </c>
      <c r="U2373" t="s">
        <v>1887</v>
      </c>
      <c r="V2373" t="s">
        <v>3303</v>
      </c>
      <c r="W2373" t="s">
        <v>1912</v>
      </c>
      <c r="X2373" t="s">
        <v>1916</v>
      </c>
      <c r="Y2373" t="b">
        <v>1</v>
      </c>
      <c r="Z2373">
        <v>36</v>
      </c>
      <c r="AA2373" t="s">
        <v>976</v>
      </c>
    </row>
    <row r="2374" spans="1:27" x14ac:dyDescent="0.2">
      <c r="A2374" t="s">
        <v>1505</v>
      </c>
      <c r="B2374">
        <v>327513</v>
      </c>
      <c r="C2374">
        <v>37</v>
      </c>
      <c r="D2374" t="s">
        <v>1890</v>
      </c>
      <c r="E2374" t="s">
        <v>1891</v>
      </c>
      <c r="F2374" t="s">
        <v>76</v>
      </c>
      <c r="G2374" s="1">
        <v>45953</v>
      </c>
      <c r="I2374">
        <v>40</v>
      </c>
      <c r="J2374">
        <v>42</v>
      </c>
      <c r="K2374" t="s">
        <v>952</v>
      </c>
      <c r="L2374" t="s">
        <v>973</v>
      </c>
      <c r="M2374" t="b">
        <v>0</v>
      </c>
      <c r="O2374">
        <v>36</v>
      </c>
      <c r="T2374">
        <v>36</v>
      </c>
      <c r="U2374" t="s">
        <v>1887</v>
      </c>
      <c r="X2374" t="s">
        <v>1916</v>
      </c>
      <c r="Y2374" t="b">
        <v>1</v>
      </c>
      <c r="AA2374" t="s">
        <v>952</v>
      </c>
    </row>
    <row r="2375" spans="1:27" x14ac:dyDescent="0.2">
      <c r="A2375" t="s">
        <v>1505</v>
      </c>
      <c r="B2375">
        <v>327513</v>
      </c>
      <c r="C2375">
        <v>37</v>
      </c>
      <c r="D2375" t="s">
        <v>1890</v>
      </c>
      <c r="E2375" t="s">
        <v>1891</v>
      </c>
      <c r="F2375" t="s">
        <v>76</v>
      </c>
      <c r="G2375" s="1">
        <v>45953</v>
      </c>
      <c r="I2375">
        <v>40</v>
      </c>
      <c r="J2375">
        <v>42</v>
      </c>
      <c r="K2375" t="s">
        <v>952</v>
      </c>
      <c r="L2375" t="s">
        <v>973</v>
      </c>
      <c r="M2375" t="b">
        <v>0</v>
      </c>
      <c r="O2375">
        <v>36</v>
      </c>
      <c r="T2375">
        <v>36</v>
      </c>
      <c r="U2375" t="s">
        <v>1887</v>
      </c>
      <c r="X2375" t="s">
        <v>1903</v>
      </c>
      <c r="Y2375" t="b">
        <v>1</v>
      </c>
      <c r="AA2375" t="s">
        <v>952</v>
      </c>
    </row>
    <row r="2376" spans="1:27" x14ac:dyDescent="0.2">
      <c r="A2376" t="s">
        <v>609</v>
      </c>
      <c r="B2376">
        <v>310911</v>
      </c>
      <c r="C2376">
        <v>48</v>
      </c>
      <c r="D2376" t="s">
        <v>1890</v>
      </c>
      <c r="E2376" t="s">
        <v>1891</v>
      </c>
      <c r="F2376" t="s">
        <v>71</v>
      </c>
      <c r="G2376" s="1">
        <v>45588</v>
      </c>
      <c r="H2376" s="1">
        <v>45727</v>
      </c>
      <c r="J2376">
        <v>52</v>
      </c>
      <c r="K2376" t="s">
        <v>53</v>
      </c>
      <c r="L2376" t="s">
        <v>54</v>
      </c>
      <c r="M2376" t="b">
        <v>0</v>
      </c>
      <c r="N2376">
        <v>51</v>
      </c>
      <c r="T2376">
        <v>51</v>
      </c>
      <c r="U2376" t="s">
        <v>1887</v>
      </c>
      <c r="V2376" t="s">
        <v>3304</v>
      </c>
      <c r="W2376" t="s">
        <v>1905</v>
      </c>
      <c r="X2376" t="s">
        <v>1900</v>
      </c>
      <c r="Y2376" t="b">
        <v>1</v>
      </c>
      <c r="Z2376">
        <v>51</v>
      </c>
      <c r="AA2376" t="s">
        <v>976</v>
      </c>
    </row>
    <row r="2377" spans="1:27" x14ac:dyDescent="0.2">
      <c r="A2377" t="s">
        <v>609</v>
      </c>
      <c r="B2377">
        <v>310911</v>
      </c>
      <c r="C2377">
        <v>48</v>
      </c>
      <c r="D2377" t="s">
        <v>1890</v>
      </c>
      <c r="E2377" t="s">
        <v>1891</v>
      </c>
      <c r="F2377" t="s">
        <v>71</v>
      </c>
      <c r="G2377" s="1">
        <v>45588</v>
      </c>
      <c r="H2377" s="1">
        <v>45727</v>
      </c>
      <c r="J2377">
        <v>52</v>
      </c>
      <c r="K2377" t="s">
        <v>53</v>
      </c>
      <c r="L2377" t="s">
        <v>54</v>
      </c>
      <c r="M2377" t="b">
        <v>0</v>
      </c>
      <c r="N2377">
        <v>51</v>
      </c>
      <c r="T2377">
        <v>51</v>
      </c>
      <c r="U2377" t="s">
        <v>1887</v>
      </c>
      <c r="X2377" t="s">
        <v>1900</v>
      </c>
      <c r="Y2377" t="b">
        <v>1</v>
      </c>
      <c r="AA2377" t="s">
        <v>53</v>
      </c>
    </row>
    <row r="2378" spans="1:27" x14ac:dyDescent="0.2">
      <c r="A2378" t="s">
        <v>1312</v>
      </c>
      <c r="B2378">
        <v>108337</v>
      </c>
      <c r="C2378">
        <v>59</v>
      </c>
      <c r="D2378" t="s">
        <v>1890</v>
      </c>
      <c r="E2378" t="s">
        <v>1891</v>
      </c>
      <c r="F2378" t="s">
        <v>71</v>
      </c>
      <c r="G2378" s="1">
        <v>45833</v>
      </c>
      <c r="I2378">
        <v>15</v>
      </c>
      <c r="K2378" t="s">
        <v>952</v>
      </c>
      <c r="L2378" t="s">
        <v>54</v>
      </c>
      <c r="M2378" t="b">
        <v>0</v>
      </c>
      <c r="N2378">
        <v>10</v>
      </c>
      <c r="T2378">
        <v>10</v>
      </c>
      <c r="U2378" t="s">
        <v>1887</v>
      </c>
      <c r="V2378" t="s">
        <v>3305</v>
      </c>
      <c r="W2378" t="s">
        <v>1897</v>
      </c>
      <c r="X2378" t="s">
        <v>1898</v>
      </c>
      <c r="Y2378" t="b">
        <v>1</v>
      </c>
      <c r="AA2378" t="s">
        <v>976</v>
      </c>
    </row>
    <row r="2379" spans="1:27" x14ac:dyDescent="0.2">
      <c r="A2379" t="s">
        <v>1312</v>
      </c>
      <c r="B2379">
        <v>108337</v>
      </c>
      <c r="C2379">
        <v>59</v>
      </c>
      <c r="D2379" t="s">
        <v>1890</v>
      </c>
      <c r="E2379" t="s">
        <v>1891</v>
      </c>
      <c r="F2379" t="s">
        <v>71</v>
      </c>
      <c r="G2379" s="1">
        <v>45833</v>
      </c>
      <c r="I2379">
        <v>15</v>
      </c>
      <c r="K2379" t="s">
        <v>952</v>
      </c>
      <c r="L2379" t="s">
        <v>54</v>
      </c>
      <c r="M2379" t="b">
        <v>0</v>
      </c>
      <c r="N2379">
        <v>10</v>
      </c>
      <c r="T2379">
        <v>10</v>
      </c>
      <c r="U2379" t="s">
        <v>1887</v>
      </c>
      <c r="V2379" t="s">
        <v>3306</v>
      </c>
      <c r="W2379" t="s">
        <v>1897</v>
      </c>
      <c r="X2379" t="s">
        <v>1898</v>
      </c>
      <c r="Y2379" t="b">
        <v>1</v>
      </c>
      <c r="Z2379">
        <v>10</v>
      </c>
      <c r="AA2379" t="s">
        <v>976</v>
      </c>
    </row>
    <row r="2380" spans="1:27" x14ac:dyDescent="0.2">
      <c r="A2380" t="s">
        <v>1312</v>
      </c>
      <c r="B2380">
        <v>108337</v>
      </c>
      <c r="C2380">
        <v>59</v>
      </c>
      <c r="D2380" t="s">
        <v>1890</v>
      </c>
      <c r="E2380" t="s">
        <v>1891</v>
      </c>
      <c r="F2380" t="s">
        <v>71</v>
      </c>
      <c r="G2380" s="1">
        <v>45833</v>
      </c>
      <c r="I2380">
        <v>15</v>
      </c>
      <c r="K2380" t="s">
        <v>952</v>
      </c>
      <c r="L2380" t="s">
        <v>54</v>
      </c>
      <c r="M2380" t="b">
        <v>0</v>
      </c>
      <c r="N2380">
        <v>10</v>
      </c>
      <c r="T2380">
        <v>10</v>
      </c>
      <c r="U2380" t="s">
        <v>1887</v>
      </c>
      <c r="X2380" t="s">
        <v>2184</v>
      </c>
      <c r="Y2380" t="b">
        <v>1</v>
      </c>
      <c r="AA2380" t="s">
        <v>952</v>
      </c>
    </row>
    <row r="2381" spans="1:27" x14ac:dyDescent="0.2">
      <c r="A2381" t="s">
        <v>1312</v>
      </c>
      <c r="B2381">
        <v>108337</v>
      </c>
      <c r="C2381">
        <v>59</v>
      </c>
      <c r="D2381" t="s">
        <v>1890</v>
      </c>
      <c r="E2381" t="s">
        <v>1891</v>
      </c>
      <c r="F2381" t="s">
        <v>71</v>
      </c>
      <c r="G2381" s="1">
        <v>45833</v>
      </c>
      <c r="I2381">
        <v>15</v>
      </c>
      <c r="K2381" t="s">
        <v>952</v>
      </c>
      <c r="L2381" t="s">
        <v>54</v>
      </c>
      <c r="M2381" t="b">
        <v>0</v>
      </c>
      <c r="N2381">
        <v>10</v>
      </c>
      <c r="T2381">
        <v>10</v>
      </c>
      <c r="U2381" t="s">
        <v>1887</v>
      </c>
      <c r="X2381" t="s">
        <v>2142</v>
      </c>
      <c r="Y2381" t="b">
        <v>1</v>
      </c>
      <c r="AA2381" t="s">
        <v>952</v>
      </c>
    </row>
    <row r="2382" spans="1:27" x14ac:dyDescent="0.2">
      <c r="A2382" t="s">
        <v>1312</v>
      </c>
      <c r="B2382">
        <v>108337</v>
      </c>
      <c r="C2382">
        <v>59</v>
      </c>
      <c r="D2382" t="s">
        <v>1890</v>
      </c>
      <c r="E2382" t="s">
        <v>1891</v>
      </c>
      <c r="F2382" t="s">
        <v>71</v>
      </c>
      <c r="G2382" s="1">
        <v>45833</v>
      </c>
      <c r="I2382">
        <v>15</v>
      </c>
      <c r="K2382" t="s">
        <v>952</v>
      </c>
      <c r="L2382" t="s">
        <v>54</v>
      </c>
      <c r="M2382" t="b">
        <v>0</v>
      </c>
      <c r="N2382">
        <v>10</v>
      </c>
      <c r="T2382">
        <v>10</v>
      </c>
      <c r="U2382" t="s">
        <v>1887</v>
      </c>
      <c r="X2382" t="s">
        <v>2084</v>
      </c>
      <c r="Y2382" t="b">
        <v>1</v>
      </c>
      <c r="AA2382" t="s">
        <v>952</v>
      </c>
    </row>
    <row r="2383" spans="1:27" x14ac:dyDescent="0.2">
      <c r="A2383" t="s">
        <v>1312</v>
      </c>
      <c r="B2383">
        <v>108337</v>
      </c>
      <c r="C2383">
        <v>59</v>
      </c>
      <c r="D2383" t="s">
        <v>1890</v>
      </c>
      <c r="E2383" t="s">
        <v>1891</v>
      </c>
      <c r="F2383" t="s">
        <v>71</v>
      </c>
      <c r="G2383" s="1">
        <v>45833</v>
      </c>
      <c r="I2383">
        <v>15</v>
      </c>
      <c r="K2383" t="s">
        <v>952</v>
      </c>
      <c r="L2383" t="s">
        <v>54</v>
      </c>
      <c r="M2383" t="b">
        <v>0</v>
      </c>
      <c r="N2383">
        <v>10</v>
      </c>
      <c r="T2383">
        <v>10</v>
      </c>
      <c r="U2383" t="s">
        <v>1887</v>
      </c>
      <c r="X2383" t="s">
        <v>1929</v>
      </c>
      <c r="Y2383" t="b">
        <v>1</v>
      </c>
      <c r="AA2383" t="s">
        <v>952</v>
      </c>
    </row>
    <row r="2384" spans="1:27" x14ac:dyDescent="0.2">
      <c r="A2384" t="s">
        <v>1312</v>
      </c>
      <c r="B2384">
        <v>108337</v>
      </c>
      <c r="C2384">
        <v>59</v>
      </c>
      <c r="D2384" t="s">
        <v>1890</v>
      </c>
      <c r="E2384" t="s">
        <v>1891</v>
      </c>
      <c r="F2384" t="s">
        <v>71</v>
      </c>
      <c r="G2384" s="1">
        <v>45833</v>
      </c>
      <c r="I2384">
        <v>15</v>
      </c>
      <c r="K2384" t="s">
        <v>952</v>
      </c>
      <c r="L2384" t="s">
        <v>54</v>
      </c>
      <c r="M2384" t="b">
        <v>0</v>
      </c>
      <c r="N2384">
        <v>10</v>
      </c>
      <c r="T2384">
        <v>10</v>
      </c>
      <c r="U2384" t="s">
        <v>1887</v>
      </c>
      <c r="X2384" t="s">
        <v>1898</v>
      </c>
      <c r="Y2384" t="b">
        <v>1</v>
      </c>
      <c r="AA2384" t="s">
        <v>952</v>
      </c>
    </row>
    <row r="2385" spans="1:27" x14ac:dyDescent="0.2">
      <c r="A2385" t="s">
        <v>1104</v>
      </c>
      <c r="B2385">
        <v>109722</v>
      </c>
      <c r="C2385">
        <v>64</v>
      </c>
      <c r="D2385" t="s">
        <v>1890</v>
      </c>
      <c r="E2385" t="s">
        <v>1891</v>
      </c>
      <c r="F2385" t="s">
        <v>71</v>
      </c>
      <c r="G2385" s="1">
        <v>45831</v>
      </c>
      <c r="H2385" s="1">
        <v>45937</v>
      </c>
      <c r="I2385">
        <v>72</v>
      </c>
      <c r="J2385">
        <v>72</v>
      </c>
      <c r="K2385" t="s">
        <v>952</v>
      </c>
      <c r="L2385" t="s">
        <v>973</v>
      </c>
      <c r="M2385" t="b">
        <v>0</v>
      </c>
      <c r="O2385">
        <v>70</v>
      </c>
      <c r="T2385">
        <v>70</v>
      </c>
      <c r="U2385" t="s">
        <v>1887</v>
      </c>
      <c r="V2385" t="s">
        <v>3307</v>
      </c>
      <c r="W2385" t="s">
        <v>1912</v>
      </c>
      <c r="X2385" t="s">
        <v>1916</v>
      </c>
      <c r="Y2385" t="b">
        <v>1</v>
      </c>
      <c r="Z2385">
        <v>70</v>
      </c>
      <c r="AA2385" t="s">
        <v>976</v>
      </c>
    </row>
    <row r="2386" spans="1:27" x14ac:dyDescent="0.2">
      <c r="A2386" t="s">
        <v>1104</v>
      </c>
      <c r="B2386">
        <v>109722</v>
      </c>
      <c r="C2386">
        <v>64</v>
      </c>
      <c r="D2386" t="s">
        <v>1890</v>
      </c>
      <c r="E2386" t="s">
        <v>1891</v>
      </c>
      <c r="F2386" t="s">
        <v>71</v>
      </c>
      <c r="G2386" s="1">
        <v>45831</v>
      </c>
      <c r="H2386" s="1">
        <v>45937</v>
      </c>
      <c r="I2386">
        <v>72</v>
      </c>
      <c r="J2386">
        <v>72</v>
      </c>
      <c r="K2386" t="s">
        <v>952</v>
      </c>
      <c r="L2386" t="s">
        <v>973</v>
      </c>
      <c r="M2386" t="b">
        <v>0</v>
      </c>
      <c r="O2386">
        <v>70</v>
      </c>
      <c r="T2386">
        <v>70</v>
      </c>
      <c r="U2386" t="s">
        <v>1887</v>
      </c>
      <c r="X2386" t="s">
        <v>1916</v>
      </c>
      <c r="Y2386" t="b">
        <v>1</v>
      </c>
      <c r="AA2386" t="s">
        <v>952</v>
      </c>
    </row>
    <row r="2387" spans="1:27" x14ac:dyDescent="0.2">
      <c r="A2387" t="s">
        <v>793</v>
      </c>
      <c r="B2387">
        <v>107206</v>
      </c>
      <c r="C2387">
        <v>868</v>
      </c>
      <c r="D2387" t="s">
        <v>1890</v>
      </c>
      <c r="E2387" t="s">
        <v>1891</v>
      </c>
      <c r="F2387" t="s">
        <v>55</v>
      </c>
      <c r="G2387" s="1">
        <v>45649</v>
      </c>
      <c r="H2387" s="1">
        <v>45895</v>
      </c>
      <c r="J2387">
        <v>887</v>
      </c>
      <c r="K2387" t="s">
        <v>53</v>
      </c>
      <c r="L2387" t="s">
        <v>54</v>
      </c>
      <c r="M2387" t="b">
        <v>0</v>
      </c>
      <c r="N2387">
        <v>859</v>
      </c>
      <c r="T2387">
        <v>859</v>
      </c>
      <c r="U2387" t="s">
        <v>1887</v>
      </c>
      <c r="V2387" t="s">
        <v>3308</v>
      </c>
      <c r="W2387" t="s">
        <v>1905</v>
      </c>
      <c r="X2387" t="s">
        <v>1900</v>
      </c>
      <c r="Y2387" t="b">
        <v>1</v>
      </c>
      <c r="Z2387">
        <v>859</v>
      </c>
      <c r="AA2387" t="s">
        <v>976</v>
      </c>
    </row>
    <row r="2388" spans="1:27" x14ac:dyDescent="0.2">
      <c r="A2388" t="s">
        <v>793</v>
      </c>
      <c r="B2388">
        <v>107206</v>
      </c>
      <c r="C2388">
        <v>868</v>
      </c>
      <c r="D2388" t="s">
        <v>1890</v>
      </c>
      <c r="E2388" t="s">
        <v>1891</v>
      </c>
      <c r="F2388" t="s">
        <v>55</v>
      </c>
      <c r="G2388" s="1">
        <v>45649</v>
      </c>
      <c r="H2388" s="1">
        <v>45895</v>
      </c>
      <c r="J2388">
        <v>887</v>
      </c>
      <c r="K2388" t="s">
        <v>53</v>
      </c>
      <c r="L2388" t="s">
        <v>54</v>
      </c>
      <c r="M2388" t="b">
        <v>0</v>
      </c>
      <c r="N2388">
        <v>859</v>
      </c>
      <c r="T2388">
        <v>859</v>
      </c>
      <c r="U2388" t="s">
        <v>1887</v>
      </c>
      <c r="X2388" t="s">
        <v>1900</v>
      </c>
      <c r="Y2388" t="b">
        <v>1</v>
      </c>
      <c r="AA2388" t="s">
        <v>53</v>
      </c>
    </row>
    <row r="2389" spans="1:27" x14ac:dyDescent="0.2">
      <c r="A2389" t="s">
        <v>1839</v>
      </c>
      <c r="B2389">
        <v>106302</v>
      </c>
      <c r="C2389">
        <v>175</v>
      </c>
      <c r="D2389" t="s">
        <v>1890</v>
      </c>
      <c r="E2389" t="s">
        <v>1891</v>
      </c>
      <c r="F2389" t="s">
        <v>58</v>
      </c>
      <c r="G2389" s="1">
        <v>44183</v>
      </c>
      <c r="I2389">
        <v>186</v>
      </c>
      <c r="K2389" t="s">
        <v>952</v>
      </c>
      <c r="L2389" t="s">
        <v>973</v>
      </c>
      <c r="M2389" t="b">
        <v>0</v>
      </c>
      <c r="O2389">
        <v>180</v>
      </c>
      <c r="T2389">
        <v>180</v>
      </c>
      <c r="U2389" t="s">
        <v>1887</v>
      </c>
      <c r="V2389" t="s">
        <v>3309</v>
      </c>
      <c r="W2389" t="s">
        <v>1997</v>
      </c>
      <c r="X2389" t="s">
        <v>2932</v>
      </c>
      <c r="Y2389" t="b">
        <v>1</v>
      </c>
      <c r="Z2389">
        <v>180</v>
      </c>
      <c r="AA2389" t="s">
        <v>976</v>
      </c>
    </row>
    <row r="2390" spans="1:27" x14ac:dyDescent="0.2">
      <c r="A2390" t="s">
        <v>1839</v>
      </c>
      <c r="B2390">
        <v>106302</v>
      </c>
      <c r="C2390">
        <v>175</v>
      </c>
      <c r="D2390" t="s">
        <v>1890</v>
      </c>
      <c r="E2390" t="s">
        <v>1891</v>
      </c>
      <c r="F2390" t="s">
        <v>58</v>
      </c>
      <c r="G2390" s="1">
        <v>44183</v>
      </c>
      <c r="I2390">
        <v>186</v>
      </c>
      <c r="K2390" t="s">
        <v>952</v>
      </c>
      <c r="L2390" t="s">
        <v>973</v>
      </c>
      <c r="M2390" t="b">
        <v>0</v>
      </c>
      <c r="O2390">
        <v>180</v>
      </c>
      <c r="T2390">
        <v>180</v>
      </c>
      <c r="U2390" t="s">
        <v>1887</v>
      </c>
      <c r="X2390" t="s">
        <v>2932</v>
      </c>
      <c r="Y2390" t="b">
        <v>1</v>
      </c>
      <c r="AA2390" t="s">
        <v>952</v>
      </c>
    </row>
    <row r="2391" spans="1:27" x14ac:dyDescent="0.2">
      <c r="A2391" t="s">
        <v>860</v>
      </c>
      <c r="B2391">
        <v>106304</v>
      </c>
      <c r="C2391">
        <v>10617</v>
      </c>
      <c r="I2391">
        <v>3</v>
      </c>
      <c r="J2391">
        <v>3333</v>
      </c>
      <c r="K2391" t="s">
        <v>53</v>
      </c>
      <c r="L2391" t="s">
        <v>54</v>
      </c>
      <c r="M2391" t="b">
        <v>0</v>
      </c>
      <c r="N2391">
        <v>3197</v>
      </c>
      <c r="T2391">
        <v>3197</v>
      </c>
      <c r="U2391" t="s">
        <v>1887</v>
      </c>
      <c r="V2391" t="s">
        <v>3310</v>
      </c>
      <c r="W2391" t="s">
        <v>2141</v>
      </c>
      <c r="X2391" t="s">
        <v>2142</v>
      </c>
      <c r="Y2391" t="b">
        <v>1</v>
      </c>
      <c r="Z2391">
        <v>3197</v>
      </c>
      <c r="AA2391" t="s">
        <v>976</v>
      </c>
    </row>
    <row r="2392" spans="1:27" x14ac:dyDescent="0.2">
      <c r="A2392" t="s">
        <v>860</v>
      </c>
      <c r="B2392">
        <v>106304</v>
      </c>
      <c r="C2392">
        <v>10617</v>
      </c>
      <c r="I2392">
        <v>3</v>
      </c>
      <c r="J2392">
        <v>3333</v>
      </c>
      <c r="K2392" t="s">
        <v>53</v>
      </c>
      <c r="L2392" t="s">
        <v>54</v>
      </c>
      <c r="M2392" t="b">
        <v>0</v>
      </c>
      <c r="N2392">
        <v>3197</v>
      </c>
      <c r="T2392">
        <v>3197</v>
      </c>
      <c r="U2392" t="s">
        <v>1887</v>
      </c>
      <c r="X2392" t="s">
        <v>2020</v>
      </c>
      <c r="Y2392" t="b">
        <v>1</v>
      </c>
      <c r="AA2392" t="s">
        <v>952</v>
      </c>
    </row>
    <row r="2393" spans="1:27" x14ac:dyDescent="0.2">
      <c r="A2393" t="s">
        <v>860</v>
      </c>
      <c r="B2393">
        <v>106304</v>
      </c>
      <c r="C2393">
        <v>10617</v>
      </c>
      <c r="I2393">
        <v>3</v>
      </c>
      <c r="J2393">
        <v>3333</v>
      </c>
      <c r="K2393" t="s">
        <v>53</v>
      </c>
      <c r="L2393" t="s">
        <v>54</v>
      </c>
      <c r="M2393" t="b">
        <v>0</v>
      </c>
      <c r="N2393">
        <v>3197</v>
      </c>
      <c r="T2393">
        <v>3197</v>
      </c>
      <c r="U2393" t="s">
        <v>1887</v>
      </c>
      <c r="X2393" t="s">
        <v>2205</v>
      </c>
      <c r="Y2393" t="b">
        <v>1</v>
      </c>
      <c r="AA2393" t="s">
        <v>53</v>
      </c>
    </row>
    <row r="2394" spans="1:27" x14ac:dyDescent="0.2">
      <c r="A2394" t="s">
        <v>860</v>
      </c>
      <c r="B2394">
        <v>106304</v>
      </c>
      <c r="C2394">
        <v>10617</v>
      </c>
      <c r="I2394">
        <v>3</v>
      </c>
      <c r="J2394">
        <v>3333</v>
      </c>
      <c r="K2394" t="s">
        <v>53</v>
      </c>
      <c r="L2394" t="s">
        <v>54</v>
      </c>
      <c r="M2394" t="b">
        <v>0</v>
      </c>
      <c r="N2394">
        <v>3197</v>
      </c>
      <c r="T2394">
        <v>3197</v>
      </c>
      <c r="U2394" t="s">
        <v>1887</v>
      </c>
      <c r="X2394" t="s">
        <v>2398</v>
      </c>
      <c r="Y2394" t="b">
        <v>1</v>
      </c>
      <c r="AA2394" t="s">
        <v>53</v>
      </c>
    </row>
    <row r="2395" spans="1:27" x14ac:dyDescent="0.2">
      <c r="A2395" t="s">
        <v>860</v>
      </c>
      <c r="B2395">
        <v>106304</v>
      </c>
      <c r="C2395">
        <v>10617</v>
      </c>
      <c r="I2395">
        <v>3</v>
      </c>
      <c r="J2395">
        <v>3333</v>
      </c>
      <c r="K2395" t="s">
        <v>53</v>
      </c>
      <c r="L2395" t="s">
        <v>54</v>
      </c>
      <c r="M2395" t="b">
        <v>0</v>
      </c>
      <c r="N2395">
        <v>3197</v>
      </c>
      <c r="T2395">
        <v>3197</v>
      </c>
      <c r="U2395" t="s">
        <v>1887</v>
      </c>
      <c r="X2395" t="s">
        <v>2142</v>
      </c>
      <c r="Y2395" t="b">
        <v>1</v>
      </c>
      <c r="AA2395" t="s">
        <v>53</v>
      </c>
    </row>
    <row r="2396" spans="1:27" x14ac:dyDescent="0.2">
      <c r="A2396" t="s">
        <v>1842</v>
      </c>
      <c r="B2396">
        <v>103302</v>
      </c>
      <c r="C2396">
        <v>9832</v>
      </c>
      <c r="J2396">
        <v>878</v>
      </c>
      <c r="K2396" t="s">
        <v>53</v>
      </c>
      <c r="L2396" t="s">
        <v>973</v>
      </c>
      <c r="M2396" t="b">
        <v>0</v>
      </c>
      <c r="O2396">
        <v>2320</v>
      </c>
      <c r="T2396">
        <v>2320</v>
      </c>
      <c r="U2396" t="s">
        <v>1887</v>
      </c>
      <c r="V2396" t="s">
        <v>3311</v>
      </c>
      <c r="W2396" t="s">
        <v>1997</v>
      </c>
      <c r="X2396" t="s">
        <v>2023</v>
      </c>
      <c r="Y2396" t="b">
        <v>1</v>
      </c>
      <c r="Z2396">
        <v>50</v>
      </c>
      <c r="AA2396" t="s">
        <v>976</v>
      </c>
    </row>
    <row r="2397" spans="1:27" x14ac:dyDescent="0.2">
      <c r="A2397" t="s">
        <v>1842</v>
      </c>
      <c r="B2397">
        <v>103302</v>
      </c>
      <c r="C2397">
        <v>9832</v>
      </c>
      <c r="J2397">
        <v>878</v>
      </c>
      <c r="K2397" t="s">
        <v>53</v>
      </c>
      <c r="L2397" t="s">
        <v>973</v>
      </c>
      <c r="M2397" t="b">
        <v>0</v>
      </c>
      <c r="O2397">
        <v>2320</v>
      </c>
      <c r="T2397">
        <v>2320</v>
      </c>
      <c r="U2397" t="s">
        <v>1887</v>
      </c>
      <c r="V2397" t="s">
        <v>3312</v>
      </c>
      <c r="W2397" t="s">
        <v>1997</v>
      </c>
      <c r="X2397" t="s">
        <v>2023</v>
      </c>
      <c r="Y2397" t="b">
        <v>1</v>
      </c>
      <c r="Z2397">
        <v>2270</v>
      </c>
      <c r="AA2397" t="s">
        <v>976</v>
      </c>
    </row>
    <row r="2398" spans="1:27" x14ac:dyDescent="0.2">
      <c r="A2398" t="s">
        <v>1842</v>
      </c>
      <c r="B2398">
        <v>103302</v>
      </c>
      <c r="C2398">
        <v>9832</v>
      </c>
      <c r="J2398">
        <v>878</v>
      </c>
      <c r="K2398" t="s">
        <v>53</v>
      </c>
      <c r="L2398" t="s">
        <v>973</v>
      </c>
      <c r="M2398" t="b">
        <v>0</v>
      </c>
      <c r="O2398">
        <v>2320</v>
      </c>
      <c r="T2398">
        <v>2320</v>
      </c>
      <c r="U2398" t="s">
        <v>1887</v>
      </c>
      <c r="X2398" t="s">
        <v>2124</v>
      </c>
      <c r="Y2398" t="b">
        <v>1</v>
      </c>
      <c r="AA2398" t="s">
        <v>53</v>
      </c>
    </row>
    <row r="2399" spans="1:27" x14ac:dyDescent="0.2">
      <c r="A2399" t="s">
        <v>1633</v>
      </c>
      <c r="B2399">
        <v>154321</v>
      </c>
      <c r="C2399">
        <v>934</v>
      </c>
      <c r="D2399" t="s">
        <v>1890</v>
      </c>
      <c r="E2399" t="s">
        <v>1891</v>
      </c>
      <c r="F2399" t="s">
        <v>55</v>
      </c>
      <c r="G2399" s="1">
        <v>45280</v>
      </c>
      <c r="I2399">
        <v>413</v>
      </c>
      <c r="K2399" t="s">
        <v>952</v>
      </c>
      <c r="L2399" t="s">
        <v>54</v>
      </c>
      <c r="M2399" t="b">
        <v>0</v>
      </c>
      <c r="N2399">
        <v>400</v>
      </c>
      <c r="T2399">
        <v>400</v>
      </c>
      <c r="U2399" t="s">
        <v>1887</v>
      </c>
      <c r="V2399" t="s">
        <v>3313</v>
      </c>
      <c r="W2399" t="s">
        <v>2012</v>
      </c>
      <c r="X2399" t="s">
        <v>2020</v>
      </c>
      <c r="Y2399" t="b">
        <v>1</v>
      </c>
      <c r="Z2399">
        <v>400</v>
      </c>
      <c r="AA2399" t="s">
        <v>976</v>
      </c>
    </row>
    <row r="2400" spans="1:27" x14ac:dyDescent="0.2">
      <c r="A2400" t="s">
        <v>1633</v>
      </c>
      <c r="B2400">
        <v>154321</v>
      </c>
      <c r="C2400">
        <v>934</v>
      </c>
      <c r="D2400" t="s">
        <v>1890</v>
      </c>
      <c r="E2400" t="s">
        <v>1891</v>
      </c>
      <c r="F2400" t="s">
        <v>55</v>
      </c>
      <c r="G2400" s="1">
        <v>45280</v>
      </c>
      <c r="I2400">
        <v>413</v>
      </c>
      <c r="K2400" t="s">
        <v>952</v>
      </c>
      <c r="L2400" t="s">
        <v>54</v>
      </c>
      <c r="M2400" t="b">
        <v>0</v>
      </c>
      <c r="N2400">
        <v>400</v>
      </c>
      <c r="T2400">
        <v>400</v>
      </c>
      <c r="U2400" t="s">
        <v>1887</v>
      </c>
      <c r="X2400" t="s">
        <v>1966</v>
      </c>
      <c r="Y2400" t="b">
        <v>1</v>
      </c>
      <c r="AA2400" t="s">
        <v>952</v>
      </c>
    </row>
    <row r="2401" spans="1:27" x14ac:dyDescent="0.2">
      <c r="A2401" t="s">
        <v>836</v>
      </c>
      <c r="B2401">
        <v>109232</v>
      </c>
      <c r="C2401">
        <v>51</v>
      </c>
      <c r="D2401" t="s">
        <v>1890</v>
      </c>
      <c r="E2401" t="s">
        <v>1891</v>
      </c>
      <c r="F2401" t="s">
        <v>71</v>
      </c>
      <c r="G2401" s="1">
        <v>45768</v>
      </c>
      <c r="H2401" s="1">
        <v>45897</v>
      </c>
      <c r="J2401">
        <v>62</v>
      </c>
      <c r="K2401" t="s">
        <v>53</v>
      </c>
      <c r="L2401" t="s">
        <v>54</v>
      </c>
      <c r="M2401" t="b">
        <v>0</v>
      </c>
      <c r="N2401">
        <v>60</v>
      </c>
      <c r="T2401">
        <v>60</v>
      </c>
      <c r="U2401" t="s">
        <v>1887</v>
      </c>
      <c r="V2401" t="s">
        <v>3314</v>
      </c>
      <c r="W2401" t="s">
        <v>1928</v>
      </c>
      <c r="X2401" t="s">
        <v>2300</v>
      </c>
      <c r="Y2401" t="b">
        <v>1</v>
      </c>
      <c r="Z2401">
        <v>60</v>
      </c>
      <c r="AA2401" t="s">
        <v>976</v>
      </c>
    </row>
    <row r="2402" spans="1:27" x14ac:dyDescent="0.2">
      <c r="A2402" t="s">
        <v>836</v>
      </c>
      <c r="B2402">
        <v>109232</v>
      </c>
      <c r="C2402">
        <v>51</v>
      </c>
      <c r="D2402" t="s">
        <v>1890</v>
      </c>
      <c r="E2402" t="s">
        <v>1891</v>
      </c>
      <c r="F2402" t="s">
        <v>71</v>
      </c>
      <c r="G2402" s="1">
        <v>45768</v>
      </c>
      <c r="H2402" s="1">
        <v>45897</v>
      </c>
      <c r="J2402">
        <v>62</v>
      </c>
      <c r="K2402" t="s">
        <v>53</v>
      </c>
      <c r="L2402" t="s">
        <v>54</v>
      </c>
      <c r="M2402" t="b">
        <v>0</v>
      </c>
      <c r="N2402">
        <v>60</v>
      </c>
      <c r="T2402">
        <v>60</v>
      </c>
      <c r="U2402" t="s">
        <v>1887</v>
      </c>
      <c r="X2402" t="s">
        <v>2300</v>
      </c>
      <c r="Y2402" t="b">
        <v>1</v>
      </c>
      <c r="AA2402" t="s">
        <v>53</v>
      </c>
    </row>
    <row r="2403" spans="1:27" x14ac:dyDescent="0.2">
      <c r="A2403" t="s">
        <v>752</v>
      </c>
      <c r="B2403">
        <v>459858</v>
      </c>
      <c r="C2403">
        <v>48</v>
      </c>
      <c r="D2403" t="s">
        <v>1890</v>
      </c>
      <c r="E2403" t="s">
        <v>1891</v>
      </c>
      <c r="F2403" t="s">
        <v>71</v>
      </c>
      <c r="G2403" s="1">
        <v>45811</v>
      </c>
      <c r="H2403" s="1">
        <v>46000</v>
      </c>
      <c r="I2403">
        <v>67</v>
      </c>
      <c r="J2403">
        <v>67</v>
      </c>
      <c r="K2403" t="s">
        <v>53</v>
      </c>
      <c r="L2403" t="s">
        <v>68</v>
      </c>
      <c r="M2403" t="b">
        <v>0</v>
      </c>
      <c r="P2403">
        <v>65</v>
      </c>
      <c r="T2403">
        <v>65</v>
      </c>
      <c r="U2403" t="s">
        <v>1887</v>
      </c>
      <c r="V2403" t="s">
        <v>3315</v>
      </c>
      <c r="W2403" t="s">
        <v>1897</v>
      </c>
      <c r="X2403" t="s">
        <v>1987</v>
      </c>
      <c r="Y2403" t="b">
        <v>1</v>
      </c>
      <c r="Z2403">
        <v>65</v>
      </c>
      <c r="AA2403" t="s">
        <v>976</v>
      </c>
    </row>
    <row r="2404" spans="1:27" x14ac:dyDescent="0.2">
      <c r="A2404" t="s">
        <v>752</v>
      </c>
      <c r="B2404">
        <v>459858</v>
      </c>
      <c r="C2404">
        <v>48</v>
      </c>
      <c r="D2404" t="s">
        <v>1890</v>
      </c>
      <c r="E2404" t="s">
        <v>1891</v>
      </c>
      <c r="F2404" t="s">
        <v>71</v>
      </c>
      <c r="G2404" s="1">
        <v>45811</v>
      </c>
      <c r="H2404" s="1">
        <v>46000</v>
      </c>
      <c r="I2404">
        <v>67</v>
      </c>
      <c r="J2404">
        <v>67</v>
      </c>
      <c r="K2404" t="s">
        <v>53</v>
      </c>
      <c r="L2404" t="s">
        <v>68</v>
      </c>
      <c r="M2404" t="b">
        <v>0</v>
      </c>
      <c r="P2404">
        <v>65</v>
      </c>
      <c r="T2404">
        <v>65</v>
      </c>
      <c r="U2404" t="s">
        <v>1887</v>
      </c>
      <c r="X2404" t="s">
        <v>1987</v>
      </c>
      <c r="Y2404" t="b">
        <v>1</v>
      </c>
      <c r="AA2404" t="s">
        <v>53</v>
      </c>
    </row>
    <row r="2405" spans="1:27" x14ac:dyDescent="0.2">
      <c r="A2405" t="s">
        <v>270</v>
      </c>
      <c r="B2405">
        <v>323664</v>
      </c>
      <c r="C2405">
        <v>611</v>
      </c>
      <c r="D2405" t="s">
        <v>1978</v>
      </c>
      <c r="E2405" t="s">
        <v>2049</v>
      </c>
      <c r="F2405" t="s">
        <v>55</v>
      </c>
      <c r="G2405" s="1">
        <v>45655</v>
      </c>
      <c r="H2405" s="1">
        <v>45747</v>
      </c>
      <c r="J2405">
        <v>973</v>
      </c>
      <c r="K2405" t="s">
        <v>53</v>
      </c>
      <c r="L2405" t="s">
        <v>54</v>
      </c>
      <c r="M2405" t="b">
        <v>0</v>
      </c>
      <c r="N2405">
        <v>1335</v>
      </c>
      <c r="T2405">
        <v>1335</v>
      </c>
      <c r="U2405" t="s">
        <v>1887</v>
      </c>
      <c r="V2405" t="s">
        <v>3316</v>
      </c>
      <c r="W2405" t="s">
        <v>2009</v>
      </c>
      <c r="X2405" t="s">
        <v>2045</v>
      </c>
      <c r="Y2405" t="b">
        <v>1</v>
      </c>
      <c r="Z2405">
        <v>100</v>
      </c>
      <c r="AA2405" t="s">
        <v>976</v>
      </c>
    </row>
    <row r="2406" spans="1:27" x14ac:dyDescent="0.2">
      <c r="A2406" t="s">
        <v>270</v>
      </c>
      <c r="B2406">
        <v>323664</v>
      </c>
      <c r="C2406">
        <v>611</v>
      </c>
      <c r="D2406" t="s">
        <v>1978</v>
      </c>
      <c r="E2406" t="s">
        <v>2049</v>
      </c>
      <c r="F2406" t="s">
        <v>55</v>
      </c>
      <c r="G2406" s="1">
        <v>45655</v>
      </c>
      <c r="H2406" s="1">
        <v>45747</v>
      </c>
      <c r="J2406">
        <v>973</v>
      </c>
      <c r="K2406" t="s">
        <v>53</v>
      </c>
      <c r="L2406" t="s">
        <v>54</v>
      </c>
      <c r="M2406" t="b">
        <v>0</v>
      </c>
      <c r="N2406">
        <v>1335</v>
      </c>
      <c r="T2406">
        <v>1335</v>
      </c>
      <c r="U2406" t="s">
        <v>1887</v>
      </c>
      <c r="V2406" t="s">
        <v>3317</v>
      </c>
      <c r="W2406" t="s">
        <v>1908</v>
      </c>
      <c r="X2406" t="s">
        <v>1909</v>
      </c>
      <c r="Y2406" t="b">
        <v>1</v>
      </c>
      <c r="Z2406">
        <v>893</v>
      </c>
      <c r="AA2406" t="s">
        <v>976</v>
      </c>
    </row>
    <row r="2407" spans="1:27" x14ac:dyDescent="0.2">
      <c r="A2407" t="s">
        <v>270</v>
      </c>
      <c r="B2407">
        <v>323664</v>
      </c>
      <c r="C2407">
        <v>611</v>
      </c>
      <c r="D2407" t="s">
        <v>1978</v>
      </c>
      <c r="E2407" t="s">
        <v>2049</v>
      </c>
      <c r="F2407" t="s">
        <v>55</v>
      </c>
      <c r="G2407" s="1">
        <v>45655</v>
      </c>
      <c r="H2407" s="1">
        <v>45747</v>
      </c>
      <c r="J2407">
        <v>973</v>
      </c>
      <c r="K2407" t="s">
        <v>53</v>
      </c>
      <c r="L2407" t="s">
        <v>54</v>
      </c>
      <c r="M2407" t="b">
        <v>0</v>
      </c>
      <c r="N2407">
        <v>1335</v>
      </c>
      <c r="T2407">
        <v>1335</v>
      </c>
      <c r="U2407" t="s">
        <v>1887</v>
      </c>
      <c r="V2407" t="s">
        <v>3318</v>
      </c>
      <c r="W2407" t="s">
        <v>1908</v>
      </c>
      <c r="X2407" t="s">
        <v>1909</v>
      </c>
      <c r="Y2407" t="b">
        <v>1</v>
      </c>
      <c r="Z2407">
        <v>192</v>
      </c>
      <c r="AA2407" t="s">
        <v>976</v>
      </c>
    </row>
    <row r="2408" spans="1:27" x14ac:dyDescent="0.2">
      <c r="A2408" t="s">
        <v>270</v>
      </c>
      <c r="B2408">
        <v>323664</v>
      </c>
      <c r="C2408">
        <v>611</v>
      </c>
      <c r="D2408" t="s">
        <v>1978</v>
      </c>
      <c r="E2408" t="s">
        <v>2049</v>
      </c>
      <c r="F2408" t="s">
        <v>55</v>
      </c>
      <c r="G2408" s="1">
        <v>45655</v>
      </c>
      <c r="H2408" s="1">
        <v>45747</v>
      </c>
      <c r="J2408">
        <v>973</v>
      </c>
      <c r="K2408" t="s">
        <v>53</v>
      </c>
      <c r="L2408" t="s">
        <v>54</v>
      </c>
      <c r="M2408" t="b">
        <v>0</v>
      </c>
      <c r="N2408">
        <v>1335</v>
      </c>
      <c r="T2408">
        <v>1335</v>
      </c>
      <c r="U2408" t="s">
        <v>1887</v>
      </c>
      <c r="V2408" t="s">
        <v>3319</v>
      </c>
      <c r="W2408" t="s">
        <v>1908</v>
      </c>
      <c r="X2408" t="s">
        <v>1909</v>
      </c>
      <c r="Y2408" t="b">
        <v>1</v>
      </c>
      <c r="Z2408">
        <v>150</v>
      </c>
      <c r="AA2408" t="s">
        <v>976</v>
      </c>
    </row>
    <row r="2409" spans="1:27" x14ac:dyDescent="0.2">
      <c r="A2409" t="s">
        <v>270</v>
      </c>
      <c r="B2409">
        <v>323664</v>
      </c>
      <c r="C2409">
        <v>611</v>
      </c>
      <c r="D2409" t="s">
        <v>1978</v>
      </c>
      <c r="E2409" t="s">
        <v>2049</v>
      </c>
      <c r="F2409" t="s">
        <v>55</v>
      </c>
      <c r="G2409" s="1">
        <v>45655</v>
      </c>
      <c r="H2409" s="1">
        <v>45747</v>
      </c>
      <c r="J2409">
        <v>973</v>
      </c>
      <c r="K2409" t="s">
        <v>53</v>
      </c>
      <c r="L2409" t="s">
        <v>54</v>
      </c>
      <c r="M2409" t="b">
        <v>0</v>
      </c>
      <c r="N2409">
        <v>1335</v>
      </c>
      <c r="T2409">
        <v>1335</v>
      </c>
      <c r="U2409" t="s">
        <v>1887</v>
      </c>
      <c r="X2409" t="s">
        <v>1909</v>
      </c>
      <c r="Y2409" t="b">
        <v>1</v>
      </c>
      <c r="AA2409" t="s">
        <v>53</v>
      </c>
    </row>
    <row r="2410" spans="1:27" x14ac:dyDescent="0.2">
      <c r="A2410" t="s">
        <v>1432</v>
      </c>
      <c r="B2410">
        <v>471581</v>
      </c>
      <c r="C2410">
        <v>60</v>
      </c>
      <c r="D2410" t="s">
        <v>1978</v>
      </c>
      <c r="E2410" t="s">
        <v>3320</v>
      </c>
      <c r="F2410" t="s">
        <v>71</v>
      </c>
      <c r="G2410" s="1">
        <v>44158</v>
      </c>
      <c r="I2410">
        <v>10</v>
      </c>
      <c r="K2410" t="s">
        <v>952</v>
      </c>
      <c r="L2410" t="s">
        <v>973</v>
      </c>
      <c r="M2410" t="b">
        <v>0</v>
      </c>
      <c r="O2410">
        <v>5</v>
      </c>
      <c r="T2410">
        <v>5</v>
      </c>
      <c r="U2410" t="s">
        <v>1887</v>
      </c>
      <c r="V2410" t="s">
        <v>3321</v>
      </c>
      <c r="W2410" t="s">
        <v>1995</v>
      </c>
      <c r="X2410" t="s">
        <v>1937</v>
      </c>
      <c r="Y2410" t="b">
        <v>1</v>
      </c>
      <c r="Z2410">
        <v>5</v>
      </c>
      <c r="AA2410" t="s">
        <v>976</v>
      </c>
    </row>
    <row r="2411" spans="1:27" x14ac:dyDescent="0.2">
      <c r="A2411" t="s">
        <v>1432</v>
      </c>
      <c r="B2411">
        <v>471581</v>
      </c>
      <c r="C2411">
        <v>60</v>
      </c>
      <c r="D2411" t="s">
        <v>1978</v>
      </c>
      <c r="E2411" t="s">
        <v>3320</v>
      </c>
      <c r="F2411" t="s">
        <v>71</v>
      </c>
      <c r="G2411" s="1">
        <v>44158</v>
      </c>
      <c r="I2411">
        <v>10</v>
      </c>
      <c r="K2411" t="s">
        <v>952</v>
      </c>
      <c r="L2411" t="s">
        <v>973</v>
      </c>
      <c r="M2411" t="b">
        <v>0</v>
      </c>
      <c r="O2411">
        <v>5</v>
      </c>
      <c r="T2411">
        <v>5</v>
      </c>
      <c r="U2411" t="s">
        <v>1887</v>
      </c>
      <c r="X2411" t="s">
        <v>1937</v>
      </c>
      <c r="Y2411" t="b">
        <v>1</v>
      </c>
      <c r="AA2411" t="s">
        <v>952</v>
      </c>
    </row>
    <row r="2412" spans="1:27" x14ac:dyDescent="0.2">
      <c r="A2412" t="s">
        <v>1432</v>
      </c>
      <c r="B2412">
        <v>471581</v>
      </c>
      <c r="C2412">
        <v>60</v>
      </c>
      <c r="D2412" t="s">
        <v>1978</v>
      </c>
      <c r="E2412" t="s">
        <v>3320</v>
      </c>
      <c r="F2412" t="s">
        <v>71</v>
      </c>
      <c r="G2412" s="1">
        <v>44158</v>
      </c>
      <c r="I2412">
        <v>10</v>
      </c>
      <c r="K2412" t="s">
        <v>952</v>
      </c>
      <c r="L2412" t="s">
        <v>973</v>
      </c>
      <c r="M2412" t="b">
        <v>0</v>
      </c>
      <c r="O2412">
        <v>5</v>
      </c>
      <c r="T2412">
        <v>5</v>
      </c>
      <c r="U2412" t="s">
        <v>1887</v>
      </c>
      <c r="X2412" t="s">
        <v>2023</v>
      </c>
      <c r="Y2412" t="b">
        <v>1</v>
      </c>
      <c r="AA2412" t="s">
        <v>952</v>
      </c>
    </row>
    <row r="2413" spans="1:27" x14ac:dyDescent="0.2">
      <c r="A2413" t="s">
        <v>163</v>
      </c>
      <c r="B2413">
        <v>124583</v>
      </c>
      <c r="C2413">
        <v>1157</v>
      </c>
      <c r="D2413" t="s">
        <v>1890</v>
      </c>
      <c r="E2413" t="s">
        <v>1891</v>
      </c>
      <c r="F2413" t="s">
        <v>55</v>
      </c>
      <c r="G2413" s="1">
        <v>45835</v>
      </c>
      <c r="I2413">
        <v>1137</v>
      </c>
      <c r="J2413">
        <v>1378</v>
      </c>
      <c r="K2413" t="s">
        <v>53</v>
      </c>
      <c r="L2413" t="s">
        <v>68</v>
      </c>
      <c r="M2413" t="b">
        <v>0</v>
      </c>
      <c r="P2413">
        <v>150</v>
      </c>
      <c r="T2413">
        <v>150</v>
      </c>
      <c r="U2413" t="s">
        <v>1887</v>
      </c>
      <c r="V2413" t="s">
        <v>3322</v>
      </c>
      <c r="W2413" t="s">
        <v>1897</v>
      </c>
      <c r="X2413" t="s">
        <v>2023</v>
      </c>
      <c r="Y2413" t="b">
        <v>1</v>
      </c>
      <c r="Z2413">
        <v>150</v>
      </c>
      <c r="AA2413" t="s">
        <v>976</v>
      </c>
    </row>
    <row r="2414" spans="1:27" x14ac:dyDescent="0.2">
      <c r="A2414" t="s">
        <v>163</v>
      </c>
      <c r="B2414">
        <v>124583</v>
      </c>
      <c r="C2414">
        <v>1157</v>
      </c>
      <c r="D2414" t="s">
        <v>1890</v>
      </c>
      <c r="E2414" t="s">
        <v>1891</v>
      </c>
      <c r="F2414" t="s">
        <v>55</v>
      </c>
      <c r="G2414" s="1">
        <v>45835</v>
      </c>
      <c r="I2414">
        <v>1137</v>
      </c>
      <c r="J2414">
        <v>1378</v>
      </c>
      <c r="K2414" t="s">
        <v>53</v>
      </c>
      <c r="L2414" t="s">
        <v>68</v>
      </c>
      <c r="M2414" t="b">
        <v>0</v>
      </c>
      <c r="P2414">
        <v>150</v>
      </c>
      <c r="T2414">
        <v>150</v>
      </c>
      <c r="U2414" t="s">
        <v>1887</v>
      </c>
      <c r="V2414" t="s">
        <v>3323</v>
      </c>
      <c r="W2414" t="s">
        <v>1897</v>
      </c>
      <c r="X2414" t="s">
        <v>2249</v>
      </c>
      <c r="Y2414" t="b">
        <v>1</v>
      </c>
      <c r="AA2414" t="s">
        <v>976</v>
      </c>
    </row>
    <row r="2415" spans="1:27" x14ac:dyDescent="0.2">
      <c r="A2415" t="s">
        <v>163</v>
      </c>
      <c r="B2415">
        <v>124583</v>
      </c>
      <c r="C2415">
        <v>1157</v>
      </c>
      <c r="D2415" t="s">
        <v>1890</v>
      </c>
      <c r="E2415" t="s">
        <v>1891</v>
      </c>
      <c r="F2415" t="s">
        <v>55</v>
      </c>
      <c r="G2415" s="1">
        <v>45835</v>
      </c>
      <c r="I2415">
        <v>1137</v>
      </c>
      <c r="J2415">
        <v>1378</v>
      </c>
      <c r="K2415" t="s">
        <v>53</v>
      </c>
      <c r="L2415" t="s">
        <v>68</v>
      </c>
      <c r="M2415" t="b">
        <v>0</v>
      </c>
      <c r="P2415">
        <v>150</v>
      </c>
      <c r="T2415">
        <v>150</v>
      </c>
      <c r="U2415" t="s">
        <v>1887</v>
      </c>
      <c r="X2415" t="s">
        <v>1966</v>
      </c>
      <c r="Y2415" t="b">
        <v>1</v>
      </c>
      <c r="AA2415" t="s">
        <v>952</v>
      </c>
    </row>
    <row r="2416" spans="1:27" x14ac:dyDescent="0.2">
      <c r="A2416" t="s">
        <v>163</v>
      </c>
      <c r="B2416">
        <v>124583</v>
      </c>
      <c r="C2416">
        <v>1157</v>
      </c>
      <c r="D2416" t="s">
        <v>1890</v>
      </c>
      <c r="E2416" t="s">
        <v>1891</v>
      </c>
      <c r="F2416" t="s">
        <v>55</v>
      </c>
      <c r="G2416" s="1">
        <v>45835</v>
      </c>
      <c r="I2416">
        <v>1137</v>
      </c>
      <c r="J2416">
        <v>1378</v>
      </c>
      <c r="K2416" t="s">
        <v>53</v>
      </c>
      <c r="L2416" t="s">
        <v>68</v>
      </c>
      <c r="M2416" t="b">
        <v>0</v>
      </c>
      <c r="P2416">
        <v>150</v>
      </c>
      <c r="T2416">
        <v>150</v>
      </c>
      <c r="U2416" t="s">
        <v>1887</v>
      </c>
      <c r="X2416" t="s">
        <v>2249</v>
      </c>
      <c r="Y2416" t="b">
        <v>1</v>
      </c>
      <c r="AA2416" t="s">
        <v>53</v>
      </c>
    </row>
    <row r="2417" spans="1:27" x14ac:dyDescent="0.2">
      <c r="A2417" t="s">
        <v>56</v>
      </c>
      <c r="B2417">
        <v>454367</v>
      </c>
      <c r="C2417">
        <v>450</v>
      </c>
      <c r="D2417" t="s">
        <v>1978</v>
      </c>
      <c r="E2417" t="s">
        <v>2049</v>
      </c>
      <c r="F2417" t="s">
        <v>55</v>
      </c>
      <c r="G2417" s="1">
        <v>45428</v>
      </c>
      <c r="I2417">
        <v>15</v>
      </c>
      <c r="J2417">
        <v>3</v>
      </c>
      <c r="K2417" t="s">
        <v>53</v>
      </c>
      <c r="L2417" t="s">
        <v>54</v>
      </c>
      <c r="M2417" t="b">
        <v>0</v>
      </c>
      <c r="N2417">
        <v>400</v>
      </c>
      <c r="T2417">
        <v>400</v>
      </c>
      <c r="U2417" t="s">
        <v>1887</v>
      </c>
      <c r="V2417" t="s">
        <v>3324</v>
      </c>
      <c r="W2417" t="s">
        <v>2009</v>
      </c>
      <c r="X2417" t="s">
        <v>2010</v>
      </c>
      <c r="Y2417" t="b">
        <v>1</v>
      </c>
      <c r="Z2417">
        <v>400</v>
      </c>
      <c r="AA2417" t="s">
        <v>976</v>
      </c>
    </row>
    <row r="2418" spans="1:27" x14ac:dyDescent="0.2">
      <c r="A2418" t="s">
        <v>56</v>
      </c>
      <c r="B2418">
        <v>454367</v>
      </c>
      <c r="C2418">
        <v>450</v>
      </c>
      <c r="D2418" t="s">
        <v>1978</v>
      </c>
      <c r="E2418" t="s">
        <v>2049</v>
      </c>
      <c r="F2418" t="s">
        <v>55</v>
      </c>
      <c r="G2418" s="1">
        <v>45428</v>
      </c>
      <c r="I2418">
        <v>15</v>
      </c>
      <c r="J2418">
        <v>3</v>
      </c>
      <c r="K2418" t="s">
        <v>53</v>
      </c>
      <c r="L2418" t="s">
        <v>54</v>
      </c>
      <c r="M2418" t="b">
        <v>0</v>
      </c>
      <c r="N2418">
        <v>400</v>
      </c>
      <c r="T2418">
        <v>400</v>
      </c>
      <c r="U2418" t="s">
        <v>1887</v>
      </c>
      <c r="X2418" t="s">
        <v>2032</v>
      </c>
      <c r="Y2418" t="b">
        <v>1</v>
      </c>
      <c r="AA2418" t="s">
        <v>53</v>
      </c>
    </row>
    <row r="2419" spans="1:27" x14ac:dyDescent="0.2">
      <c r="A2419" t="s">
        <v>56</v>
      </c>
      <c r="B2419">
        <v>454367</v>
      </c>
      <c r="C2419">
        <v>450</v>
      </c>
      <c r="D2419" t="s">
        <v>1978</v>
      </c>
      <c r="E2419" t="s">
        <v>2049</v>
      </c>
      <c r="F2419" t="s">
        <v>55</v>
      </c>
      <c r="G2419" s="1">
        <v>45428</v>
      </c>
      <c r="I2419">
        <v>15</v>
      </c>
      <c r="J2419">
        <v>3</v>
      </c>
      <c r="K2419" t="s">
        <v>53</v>
      </c>
      <c r="L2419" t="s">
        <v>54</v>
      </c>
      <c r="M2419" t="b">
        <v>0</v>
      </c>
      <c r="N2419">
        <v>400</v>
      </c>
      <c r="T2419">
        <v>400</v>
      </c>
      <c r="U2419" t="s">
        <v>1887</v>
      </c>
      <c r="X2419" t="s">
        <v>2166</v>
      </c>
      <c r="Y2419" t="b">
        <v>1</v>
      </c>
      <c r="AA2419" t="s">
        <v>952</v>
      </c>
    </row>
    <row r="2420" spans="1:27" x14ac:dyDescent="0.2">
      <c r="A2420" t="s">
        <v>56</v>
      </c>
      <c r="B2420">
        <v>454367</v>
      </c>
      <c r="C2420">
        <v>450</v>
      </c>
      <c r="D2420" t="s">
        <v>1978</v>
      </c>
      <c r="E2420" t="s">
        <v>2049</v>
      </c>
      <c r="F2420" t="s">
        <v>55</v>
      </c>
      <c r="G2420" s="1">
        <v>45428</v>
      </c>
      <c r="I2420">
        <v>15</v>
      </c>
      <c r="J2420">
        <v>3</v>
      </c>
      <c r="K2420" t="s">
        <v>53</v>
      </c>
      <c r="L2420" t="s">
        <v>54</v>
      </c>
      <c r="M2420" t="b">
        <v>0</v>
      </c>
      <c r="N2420">
        <v>400</v>
      </c>
      <c r="T2420">
        <v>400</v>
      </c>
      <c r="U2420" t="s">
        <v>1887</v>
      </c>
      <c r="X2420" t="s">
        <v>2142</v>
      </c>
      <c r="Y2420" t="b">
        <v>1</v>
      </c>
      <c r="AA2420" t="s">
        <v>952</v>
      </c>
    </row>
    <row r="2421" spans="1:27" x14ac:dyDescent="0.2">
      <c r="A2421" t="s">
        <v>56</v>
      </c>
      <c r="B2421">
        <v>454367</v>
      </c>
      <c r="C2421">
        <v>450</v>
      </c>
      <c r="D2421" t="s">
        <v>1978</v>
      </c>
      <c r="E2421" t="s">
        <v>2049</v>
      </c>
      <c r="F2421" t="s">
        <v>55</v>
      </c>
      <c r="G2421" s="1">
        <v>45428</v>
      </c>
      <c r="I2421">
        <v>15</v>
      </c>
      <c r="J2421">
        <v>3</v>
      </c>
      <c r="K2421" t="s">
        <v>53</v>
      </c>
      <c r="L2421" t="s">
        <v>54</v>
      </c>
      <c r="M2421" t="b">
        <v>0</v>
      </c>
      <c r="N2421">
        <v>400</v>
      </c>
      <c r="T2421">
        <v>400</v>
      </c>
      <c r="U2421" t="s">
        <v>1887</v>
      </c>
      <c r="X2421" t="s">
        <v>2010</v>
      </c>
      <c r="Y2421" t="b">
        <v>1</v>
      </c>
      <c r="AA2421" t="s">
        <v>952</v>
      </c>
    </row>
    <row r="2422" spans="1:27" x14ac:dyDescent="0.2">
      <c r="A2422" t="s">
        <v>56</v>
      </c>
      <c r="B2422">
        <v>454367</v>
      </c>
      <c r="C2422">
        <v>450</v>
      </c>
      <c r="D2422" t="s">
        <v>1978</v>
      </c>
      <c r="E2422" t="s">
        <v>2049</v>
      </c>
      <c r="F2422" t="s">
        <v>55</v>
      </c>
      <c r="G2422" s="1">
        <v>45428</v>
      </c>
      <c r="I2422">
        <v>15</v>
      </c>
      <c r="J2422">
        <v>3</v>
      </c>
      <c r="K2422" t="s">
        <v>53</v>
      </c>
      <c r="L2422" t="s">
        <v>54</v>
      </c>
      <c r="M2422" t="b">
        <v>0</v>
      </c>
      <c r="N2422">
        <v>400</v>
      </c>
      <c r="T2422">
        <v>400</v>
      </c>
      <c r="U2422" t="s">
        <v>1887</v>
      </c>
      <c r="X2422" t="s">
        <v>1998</v>
      </c>
      <c r="Y2422" t="b">
        <v>1</v>
      </c>
      <c r="AA2422" t="s">
        <v>53</v>
      </c>
    </row>
    <row r="2423" spans="1:27" x14ac:dyDescent="0.2">
      <c r="A2423" t="s">
        <v>56</v>
      </c>
      <c r="B2423">
        <v>454367</v>
      </c>
      <c r="C2423">
        <v>450</v>
      </c>
      <c r="D2423" t="s">
        <v>1978</v>
      </c>
      <c r="E2423" t="s">
        <v>2049</v>
      </c>
      <c r="F2423" t="s">
        <v>58</v>
      </c>
      <c r="G2423" s="1">
        <v>45428</v>
      </c>
      <c r="I2423">
        <v>15</v>
      </c>
      <c r="J2423">
        <v>3</v>
      </c>
      <c r="K2423" t="s">
        <v>53</v>
      </c>
      <c r="L2423" t="s">
        <v>54</v>
      </c>
      <c r="M2423" t="b">
        <v>0</v>
      </c>
      <c r="N2423">
        <v>400</v>
      </c>
      <c r="T2423">
        <v>400</v>
      </c>
      <c r="U2423" t="s">
        <v>1887</v>
      </c>
      <c r="V2423" t="s">
        <v>3324</v>
      </c>
      <c r="W2423" t="s">
        <v>2009</v>
      </c>
      <c r="X2423" t="s">
        <v>2010</v>
      </c>
      <c r="Y2423" t="b">
        <v>1</v>
      </c>
      <c r="Z2423">
        <v>400</v>
      </c>
      <c r="AA2423" t="s">
        <v>976</v>
      </c>
    </row>
    <row r="2424" spans="1:27" x14ac:dyDescent="0.2">
      <c r="A2424" t="s">
        <v>56</v>
      </c>
      <c r="B2424">
        <v>454367</v>
      </c>
      <c r="C2424">
        <v>450</v>
      </c>
      <c r="D2424" t="s">
        <v>1978</v>
      </c>
      <c r="E2424" t="s">
        <v>2049</v>
      </c>
      <c r="F2424" t="s">
        <v>58</v>
      </c>
      <c r="G2424" s="1">
        <v>45428</v>
      </c>
      <c r="I2424">
        <v>15</v>
      </c>
      <c r="J2424">
        <v>3</v>
      </c>
      <c r="K2424" t="s">
        <v>53</v>
      </c>
      <c r="L2424" t="s">
        <v>54</v>
      </c>
      <c r="M2424" t="b">
        <v>0</v>
      </c>
      <c r="N2424">
        <v>400</v>
      </c>
      <c r="T2424">
        <v>400</v>
      </c>
      <c r="U2424" t="s">
        <v>1887</v>
      </c>
      <c r="X2424" t="s">
        <v>2032</v>
      </c>
      <c r="Y2424" t="b">
        <v>1</v>
      </c>
      <c r="AA2424" t="s">
        <v>53</v>
      </c>
    </row>
    <row r="2425" spans="1:27" x14ac:dyDescent="0.2">
      <c r="A2425" t="s">
        <v>56</v>
      </c>
      <c r="B2425">
        <v>454367</v>
      </c>
      <c r="C2425">
        <v>450</v>
      </c>
      <c r="D2425" t="s">
        <v>1978</v>
      </c>
      <c r="E2425" t="s">
        <v>2049</v>
      </c>
      <c r="F2425" t="s">
        <v>58</v>
      </c>
      <c r="G2425" s="1">
        <v>45428</v>
      </c>
      <c r="I2425">
        <v>15</v>
      </c>
      <c r="J2425">
        <v>3</v>
      </c>
      <c r="K2425" t="s">
        <v>53</v>
      </c>
      <c r="L2425" t="s">
        <v>54</v>
      </c>
      <c r="M2425" t="b">
        <v>0</v>
      </c>
      <c r="N2425">
        <v>400</v>
      </c>
      <c r="T2425">
        <v>400</v>
      </c>
      <c r="U2425" t="s">
        <v>1887</v>
      </c>
      <c r="X2425" t="s">
        <v>2166</v>
      </c>
      <c r="Y2425" t="b">
        <v>1</v>
      </c>
      <c r="AA2425" t="s">
        <v>952</v>
      </c>
    </row>
    <row r="2426" spans="1:27" x14ac:dyDescent="0.2">
      <c r="A2426" t="s">
        <v>56</v>
      </c>
      <c r="B2426">
        <v>454367</v>
      </c>
      <c r="C2426">
        <v>450</v>
      </c>
      <c r="D2426" t="s">
        <v>1978</v>
      </c>
      <c r="E2426" t="s">
        <v>2049</v>
      </c>
      <c r="F2426" t="s">
        <v>58</v>
      </c>
      <c r="G2426" s="1">
        <v>45428</v>
      </c>
      <c r="I2426">
        <v>15</v>
      </c>
      <c r="J2426">
        <v>3</v>
      </c>
      <c r="K2426" t="s">
        <v>53</v>
      </c>
      <c r="L2426" t="s">
        <v>54</v>
      </c>
      <c r="M2426" t="b">
        <v>0</v>
      </c>
      <c r="N2426">
        <v>400</v>
      </c>
      <c r="T2426">
        <v>400</v>
      </c>
      <c r="U2426" t="s">
        <v>1887</v>
      </c>
      <c r="X2426" t="s">
        <v>2142</v>
      </c>
      <c r="Y2426" t="b">
        <v>1</v>
      </c>
      <c r="AA2426" t="s">
        <v>952</v>
      </c>
    </row>
    <row r="2427" spans="1:27" x14ac:dyDescent="0.2">
      <c r="A2427" t="s">
        <v>56</v>
      </c>
      <c r="B2427">
        <v>454367</v>
      </c>
      <c r="C2427">
        <v>450</v>
      </c>
      <c r="D2427" t="s">
        <v>1978</v>
      </c>
      <c r="E2427" t="s">
        <v>2049</v>
      </c>
      <c r="F2427" t="s">
        <v>58</v>
      </c>
      <c r="G2427" s="1">
        <v>45428</v>
      </c>
      <c r="I2427">
        <v>15</v>
      </c>
      <c r="J2427">
        <v>3</v>
      </c>
      <c r="K2427" t="s">
        <v>53</v>
      </c>
      <c r="L2427" t="s">
        <v>54</v>
      </c>
      <c r="M2427" t="b">
        <v>0</v>
      </c>
      <c r="N2427">
        <v>400</v>
      </c>
      <c r="T2427">
        <v>400</v>
      </c>
      <c r="U2427" t="s">
        <v>1887</v>
      </c>
      <c r="X2427" t="s">
        <v>2010</v>
      </c>
      <c r="Y2427" t="b">
        <v>1</v>
      </c>
      <c r="AA2427" t="s">
        <v>952</v>
      </c>
    </row>
    <row r="2428" spans="1:27" x14ac:dyDescent="0.2">
      <c r="A2428" t="s">
        <v>56</v>
      </c>
      <c r="B2428">
        <v>454367</v>
      </c>
      <c r="C2428">
        <v>450</v>
      </c>
      <c r="D2428" t="s">
        <v>1978</v>
      </c>
      <c r="E2428" t="s">
        <v>2049</v>
      </c>
      <c r="F2428" t="s">
        <v>58</v>
      </c>
      <c r="G2428" s="1">
        <v>45428</v>
      </c>
      <c r="I2428">
        <v>15</v>
      </c>
      <c r="J2428">
        <v>3</v>
      </c>
      <c r="K2428" t="s">
        <v>53</v>
      </c>
      <c r="L2428" t="s">
        <v>54</v>
      </c>
      <c r="M2428" t="b">
        <v>0</v>
      </c>
      <c r="N2428">
        <v>400</v>
      </c>
      <c r="T2428">
        <v>400</v>
      </c>
      <c r="U2428" t="s">
        <v>1887</v>
      </c>
      <c r="X2428" t="s">
        <v>1998</v>
      </c>
      <c r="Y2428" t="b">
        <v>1</v>
      </c>
      <c r="AA2428" t="s">
        <v>53</v>
      </c>
    </row>
    <row r="2429" spans="1:27" x14ac:dyDescent="0.2">
      <c r="A2429" t="s">
        <v>154</v>
      </c>
      <c r="B2429">
        <v>107911</v>
      </c>
      <c r="C2429">
        <v>1072</v>
      </c>
      <c r="D2429" t="s">
        <v>1890</v>
      </c>
      <c r="E2429" t="s">
        <v>1891</v>
      </c>
      <c r="F2429" t="s">
        <v>55</v>
      </c>
      <c r="G2429" s="1">
        <v>45251</v>
      </c>
      <c r="I2429">
        <v>1240</v>
      </c>
      <c r="J2429">
        <v>2480</v>
      </c>
      <c r="K2429" t="s">
        <v>53</v>
      </c>
      <c r="L2429" t="s">
        <v>54</v>
      </c>
      <c r="M2429" t="b">
        <v>0</v>
      </c>
      <c r="N2429">
        <v>1215</v>
      </c>
      <c r="T2429">
        <v>1215</v>
      </c>
      <c r="U2429" t="s">
        <v>1887</v>
      </c>
      <c r="V2429" t="s">
        <v>3325</v>
      </c>
      <c r="W2429" t="s">
        <v>2009</v>
      </c>
      <c r="X2429" t="s">
        <v>3027</v>
      </c>
      <c r="Y2429" t="b">
        <v>1</v>
      </c>
      <c r="Z2429">
        <v>1200</v>
      </c>
      <c r="AA2429" t="s">
        <v>976</v>
      </c>
    </row>
    <row r="2430" spans="1:27" x14ac:dyDescent="0.2">
      <c r="A2430" t="s">
        <v>154</v>
      </c>
      <c r="B2430">
        <v>107911</v>
      </c>
      <c r="C2430">
        <v>1072</v>
      </c>
      <c r="D2430" t="s">
        <v>1890</v>
      </c>
      <c r="E2430" t="s">
        <v>1891</v>
      </c>
      <c r="F2430" t="s">
        <v>55</v>
      </c>
      <c r="G2430" s="1">
        <v>45251</v>
      </c>
      <c r="I2430">
        <v>1240</v>
      </c>
      <c r="J2430">
        <v>2480</v>
      </c>
      <c r="K2430" t="s">
        <v>53</v>
      </c>
      <c r="L2430" t="s">
        <v>54</v>
      </c>
      <c r="M2430" t="b">
        <v>0</v>
      </c>
      <c r="N2430">
        <v>1215</v>
      </c>
      <c r="T2430">
        <v>1215</v>
      </c>
      <c r="U2430" t="s">
        <v>1887</v>
      </c>
      <c r="V2430" t="s">
        <v>3326</v>
      </c>
      <c r="W2430" t="s">
        <v>2009</v>
      </c>
      <c r="X2430" t="s">
        <v>3027</v>
      </c>
      <c r="Y2430" t="b">
        <v>1</v>
      </c>
      <c r="AA2430" t="s">
        <v>53</v>
      </c>
    </row>
    <row r="2431" spans="1:27" x14ac:dyDescent="0.2">
      <c r="A2431" t="s">
        <v>154</v>
      </c>
      <c r="B2431">
        <v>107911</v>
      </c>
      <c r="C2431">
        <v>1072</v>
      </c>
      <c r="D2431" t="s">
        <v>1890</v>
      </c>
      <c r="E2431" t="s">
        <v>1891</v>
      </c>
      <c r="F2431" t="s">
        <v>55</v>
      </c>
      <c r="G2431" s="1">
        <v>45251</v>
      </c>
      <c r="I2431">
        <v>1240</v>
      </c>
      <c r="J2431">
        <v>2480</v>
      </c>
      <c r="K2431" t="s">
        <v>53</v>
      </c>
      <c r="L2431" t="s">
        <v>54</v>
      </c>
      <c r="M2431" t="b">
        <v>0</v>
      </c>
      <c r="N2431">
        <v>1215</v>
      </c>
      <c r="T2431">
        <v>1215</v>
      </c>
      <c r="U2431" t="s">
        <v>1887</v>
      </c>
      <c r="V2431" t="s">
        <v>3327</v>
      </c>
      <c r="W2431" t="s">
        <v>2009</v>
      </c>
      <c r="X2431" t="s">
        <v>3027</v>
      </c>
      <c r="Y2431" t="b">
        <v>1</v>
      </c>
      <c r="Z2431">
        <v>15</v>
      </c>
      <c r="AA2431" t="s">
        <v>976</v>
      </c>
    </row>
    <row r="2432" spans="1:27" x14ac:dyDescent="0.2">
      <c r="A2432" t="s">
        <v>154</v>
      </c>
      <c r="B2432">
        <v>107911</v>
      </c>
      <c r="C2432">
        <v>1072</v>
      </c>
      <c r="D2432" t="s">
        <v>1890</v>
      </c>
      <c r="E2432" t="s">
        <v>1891</v>
      </c>
      <c r="F2432" t="s">
        <v>55</v>
      </c>
      <c r="G2432" s="1">
        <v>45251</v>
      </c>
      <c r="I2432">
        <v>1240</v>
      </c>
      <c r="J2432">
        <v>2480</v>
      </c>
      <c r="K2432" t="s">
        <v>53</v>
      </c>
      <c r="L2432" t="s">
        <v>54</v>
      </c>
      <c r="M2432" t="b">
        <v>0</v>
      </c>
      <c r="N2432">
        <v>1215</v>
      </c>
      <c r="T2432">
        <v>1215</v>
      </c>
      <c r="U2432" t="s">
        <v>1887</v>
      </c>
      <c r="V2432" t="s">
        <v>3328</v>
      </c>
      <c r="W2432" t="s">
        <v>2009</v>
      </c>
      <c r="X2432" t="s">
        <v>3027</v>
      </c>
      <c r="Y2432" t="b">
        <v>1</v>
      </c>
      <c r="AA2432" t="s">
        <v>53</v>
      </c>
    </row>
    <row r="2433" spans="1:27" x14ac:dyDescent="0.2">
      <c r="A2433" t="s">
        <v>154</v>
      </c>
      <c r="B2433">
        <v>107911</v>
      </c>
      <c r="C2433">
        <v>1072</v>
      </c>
      <c r="D2433" t="s">
        <v>1890</v>
      </c>
      <c r="E2433" t="s">
        <v>1891</v>
      </c>
      <c r="F2433" t="s">
        <v>55</v>
      </c>
      <c r="G2433" s="1">
        <v>45251</v>
      </c>
      <c r="I2433">
        <v>1240</v>
      </c>
      <c r="J2433">
        <v>2480</v>
      </c>
      <c r="K2433" t="s">
        <v>53</v>
      </c>
      <c r="L2433" t="s">
        <v>54</v>
      </c>
      <c r="M2433" t="b">
        <v>0</v>
      </c>
      <c r="N2433">
        <v>1215</v>
      </c>
      <c r="T2433">
        <v>1215</v>
      </c>
      <c r="U2433" t="s">
        <v>1887</v>
      </c>
      <c r="X2433" t="s">
        <v>3027</v>
      </c>
      <c r="Y2433" t="b">
        <v>1</v>
      </c>
      <c r="AA2433" t="s">
        <v>53</v>
      </c>
    </row>
    <row r="2434" spans="1:27" x14ac:dyDescent="0.2">
      <c r="A2434" t="s">
        <v>154</v>
      </c>
      <c r="B2434">
        <v>107911</v>
      </c>
      <c r="C2434">
        <v>1072</v>
      </c>
      <c r="D2434" t="s">
        <v>1890</v>
      </c>
      <c r="E2434" t="s">
        <v>1891</v>
      </c>
      <c r="F2434" t="s">
        <v>55</v>
      </c>
      <c r="G2434" s="1">
        <v>45251</v>
      </c>
      <c r="I2434">
        <v>1240</v>
      </c>
      <c r="J2434">
        <v>2480</v>
      </c>
      <c r="K2434" t="s">
        <v>53</v>
      </c>
      <c r="L2434" t="s">
        <v>54</v>
      </c>
      <c r="M2434" t="b">
        <v>0</v>
      </c>
      <c r="N2434">
        <v>1215</v>
      </c>
      <c r="T2434">
        <v>1215</v>
      </c>
      <c r="U2434" t="s">
        <v>1887</v>
      </c>
      <c r="X2434" t="s">
        <v>2115</v>
      </c>
      <c r="Y2434" t="b">
        <v>1</v>
      </c>
      <c r="AA2434" t="s">
        <v>53</v>
      </c>
    </row>
    <row r="2435" spans="1:27" x14ac:dyDescent="0.2">
      <c r="A2435" t="s">
        <v>660</v>
      </c>
      <c r="B2435">
        <v>512912</v>
      </c>
      <c r="C2435">
        <v>32</v>
      </c>
      <c r="D2435" t="s">
        <v>1890</v>
      </c>
      <c r="E2435" t="s">
        <v>1891</v>
      </c>
      <c r="F2435" t="s">
        <v>76</v>
      </c>
      <c r="G2435" s="1">
        <v>45287</v>
      </c>
      <c r="J2435">
        <v>41</v>
      </c>
      <c r="K2435" t="s">
        <v>53</v>
      </c>
      <c r="L2435" t="s">
        <v>54</v>
      </c>
      <c r="M2435" t="b">
        <v>0</v>
      </c>
      <c r="N2435">
        <v>40</v>
      </c>
      <c r="T2435">
        <v>40</v>
      </c>
      <c r="U2435" t="s">
        <v>1887</v>
      </c>
      <c r="V2435" t="s">
        <v>3329</v>
      </c>
      <c r="W2435" t="s">
        <v>1990</v>
      </c>
      <c r="X2435" t="s">
        <v>1934</v>
      </c>
      <c r="Y2435" t="b">
        <v>1</v>
      </c>
      <c r="Z2435">
        <v>40</v>
      </c>
      <c r="AA2435" t="s">
        <v>976</v>
      </c>
    </row>
    <row r="2436" spans="1:27" x14ac:dyDescent="0.2">
      <c r="A2436" t="s">
        <v>660</v>
      </c>
      <c r="B2436">
        <v>512912</v>
      </c>
      <c r="C2436">
        <v>32</v>
      </c>
      <c r="D2436" t="s">
        <v>1890</v>
      </c>
      <c r="E2436" t="s">
        <v>1891</v>
      </c>
      <c r="F2436" t="s">
        <v>76</v>
      </c>
      <c r="G2436" s="1">
        <v>45287</v>
      </c>
      <c r="J2436">
        <v>41</v>
      </c>
      <c r="K2436" t="s">
        <v>53</v>
      </c>
      <c r="L2436" t="s">
        <v>54</v>
      </c>
      <c r="M2436" t="b">
        <v>0</v>
      </c>
      <c r="N2436">
        <v>40</v>
      </c>
      <c r="T2436">
        <v>40</v>
      </c>
      <c r="U2436" t="s">
        <v>1887</v>
      </c>
      <c r="V2436" t="s">
        <v>3330</v>
      </c>
      <c r="W2436" t="s">
        <v>1990</v>
      </c>
      <c r="X2436" t="s">
        <v>1934</v>
      </c>
      <c r="Y2436" t="b">
        <v>1</v>
      </c>
      <c r="AA2436" t="s">
        <v>53</v>
      </c>
    </row>
    <row r="2437" spans="1:27" x14ac:dyDescent="0.2">
      <c r="A2437" t="s">
        <v>660</v>
      </c>
      <c r="B2437">
        <v>512912</v>
      </c>
      <c r="C2437">
        <v>32</v>
      </c>
      <c r="D2437" t="s">
        <v>1890</v>
      </c>
      <c r="E2437" t="s">
        <v>1891</v>
      </c>
      <c r="F2437" t="s">
        <v>76</v>
      </c>
      <c r="G2437" s="1">
        <v>45287</v>
      </c>
      <c r="J2437">
        <v>41</v>
      </c>
      <c r="K2437" t="s">
        <v>53</v>
      </c>
      <c r="L2437" t="s">
        <v>54</v>
      </c>
      <c r="M2437" t="b">
        <v>0</v>
      </c>
      <c r="N2437">
        <v>40</v>
      </c>
      <c r="T2437">
        <v>40</v>
      </c>
      <c r="U2437" t="s">
        <v>1887</v>
      </c>
      <c r="X2437" t="s">
        <v>1934</v>
      </c>
      <c r="Y2437" t="b">
        <v>1</v>
      </c>
      <c r="AA2437" t="s">
        <v>53</v>
      </c>
    </row>
    <row r="2438" spans="1:27" x14ac:dyDescent="0.2">
      <c r="A2438" t="s">
        <v>433</v>
      </c>
      <c r="B2438">
        <v>488559</v>
      </c>
      <c r="C2438">
        <v>15</v>
      </c>
      <c r="D2438" t="s">
        <v>1890</v>
      </c>
      <c r="E2438" t="s">
        <v>1891</v>
      </c>
      <c r="F2438" t="s">
        <v>76</v>
      </c>
      <c r="G2438" s="1">
        <v>45719</v>
      </c>
      <c r="H2438" s="1">
        <v>45870</v>
      </c>
      <c r="I2438">
        <v>20</v>
      </c>
      <c r="J2438">
        <v>20</v>
      </c>
      <c r="K2438" t="s">
        <v>53</v>
      </c>
      <c r="L2438" t="s">
        <v>68</v>
      </c>
      <c r="M2438" t="b">
        <v>0</v>
      </c>
      <c r="P2438">
        <v>20</v>
      </c>
      <c r="T2438">
        <v>20</v>
      </c>
      <c r="U2438" t="s">
        <v>1887</v>
      </c>
      <c r="V2438" t="s">
        <v>3331</v>
      </c>
      <c r="W2438" t="s">
        <v>2100</v>
      </c>
      <c r="X2438" t="s">
        <v>1998</v>
      </c>
      <c r="Y2438" t="b">
        <v>1</v>
      </c>
      <c r="Z2438">
        <v>20</v>
      </c>
      <c r="AA2438" t="s">
        <v>976</v>
      </c>
    </row>
    <row r="2439" spans="1:27" x14ac:dyDescent="0.2">
      <c r="A2439" t="s">
        <v>433</v>
      </c>
      <c r="B2439">
        <v>488559</v>
      </c>
      <c r="C2439">
        <v>15</v>
      </c>
      <c r="D2439" t="s">
        <v>1890</v>
      </c>
      <c r="E2439" t="s">
        <v>1891</v>
      </c>
      <c r="F2439" t="s">
        <v>76</v>
      </c>
      <c r="G2439" s="1">
        <v>45719</v>
      </c>
      <c r="H2439" s="1">
        <v>45870</v>
      </c>
      <c r="I2439">
        <v>20</v>
      </c>
      <c r="J2439">
        <v>20</v>
      </c>
      <c r="K2439" t="s">
        <v>53</v>
      </c>
      <c r="L2439" t="s">
        <v>68</v>
      </c>
      <c r="M2439" t="b">
        <v>0</v>
      </c>
      <c r="P2439">
        <v>20</v>
      </c>
      <c r="T2439">
        <v>20</v>
      </c>
      <c r="U2439" t="s">
        <v>1887</v>
      </c>
      <c r="X2439" t="s">
        <v>1998</v>
      </c>
      <c r="Y2439" t="b">
        <v>1</v>
      </c>
      <c r="AA2439" t="s">
        <v>53</v>
      </c>
    </row>
    <row r="2440" spans="1:27" x14ac:dyDescent="0.2">
      <c r="A2440" t="s">
        <v>1404</v>
      </c>
      <c r="B2440">
        <v>485645</v>
      </c>
      <c r="C2440">
        <v>45</v>
      </c>
      <c r="D2440" t="s">
        <v>1885</v>
      </c>
      <c r="E2440" t="s">
        <v>1930</v>
      </c>
      <c r="F2440" t="s">
        <v>71</v>
      </c>
      <c r="G2440" s="1">
        <v>45275</v>
      </c>
      <c r="I2440">
        <v>57</v>
      </c>
      <c r="K2440" t="s">
        <v>952</v>
      </c>
      <c r="L2440" t="s">
        <v>54</v>
      </c>
      <c r="M2440" t="b">
        <v>0</v>
      </c>
      <c r="N2440">
        <v>45</v>
      </c>
      <c r="T2440">
        <v>45</v>
      </c>
      <c r="U2440" t="s">
        <v>1887</v>
      </c>
      <c r="V2440" t="s">
        <v>3332</v>
      </c>
      <c r="W2440" t="s">
        <v>2248</v>
      </c>
      <c r="X2440" t="s">
        <v>2015</v>
      </c>
      <c r="Y2440" t="b">
        <v>1</v>
      </c>
      <c r="Z2440">
        <v>45</v>
      </c>
      <c r="AA2440" t="s">
        <v>976</v>
      </c>
    </row>
    <row r="2441" spans="1:27" x14ac:dyDescent="0.2">
      <c r="A2441" t="s">
        <v>1404</v>
      </c>
      <c r="B2441">
        <v>485645</v>
      </c>
      <c r="C2441">
        <v>45</v>
      </c>
      <c r="D2441" t="s">
        <v>1885</v>
      </c>
      <c r="E2441" t="s">
        <v>1930</v>
      </c>
      <c r="F2441" t="s">
        <v>71</v>
      </c>
      <c r="G2441" s="1">
        <v>45275</v>
      </c>
      <c r="I2441">
        <v>57</v>
      </c>
      <c r="K2441" t="s">
        <v>952</v>
      </c>
      <c r="L2441" t="s">
        <v>54</v>
      </c>
      <c r="M2441" t="b">
        <v>0</v>
      </c>
      <c r="N2441">
        <v>45</v>
      </c>
      <c r="T2441">
        <v>45</v>
      </c>
      <c r="U2441" t="s">
        <v>1887</v>
      </c>
      <c r="X2441" t="s">
        <v>2015</v>
      </c>
      <c r="Y2441" t="b">
        <v>1</v>
      </c>
      <c r="AA2441" t="s">
        <v>952</v>
      </c>
    </row>
    <row r="2442" spans="1:27" x14ac:dyDescent="0.2">
      <c r="A2442" t="s">
        <v>1404</v>
      </c>
      <c r="B2442">
        <v>485645</v>
      </c>
      <c r="C2442">
        <v>45</v>
      </c>
      <c r="D2442" t="s">
        <v>1885</v>
      </c>
      <c r="E2442" t="s">
        <v>1930</v>
      </c>
      <c r="F2442" t="s">
        <v>71</v>
      </c>
      <c r="G2442" s="1">
        <v>45275</v>
      </c>
      <c r="I2442">
        <v>57</v>
      </c>
      <c r="K2442" t="s">
        <v>952</v>
      </c>
      <c r="L2442" t="s">
        <v>54</v>
      </c>
      <c r="M2442" t="b">
        <v>0</v>
      </c>
      <c r="N2442">
        <v>45</v>
      </c>
      <c r="T2442">
        <v>45</v>
      </c>
      <c r="U2442" t="s">
        <v>1887</v>
      </c>
      <c r="X2442" t="s">
        <v>2398</v>
      </c>
      <c r="Y2442" t="b">
        <v>1</v>
      </c>
      <c r="AA2442" t="s">
        <v>952</v>
      </c>
    </row>
    <row r="2443" spans="1:27" x14ac:dyDescent="0.2">
      <c r="A2443" t="s">
        <v>1404</v>
      </c>
      <c r="B2443">
        <v>485645</v>
      </c>
      <c r="C2443">
        <v>45</v>
      </c>
      <c r="D2443" t="s">
        <v>1885</v>
      </c>
      <c r="E2443" t="s">
        <v>1930</v>
      </c>
      <c r="F2443" t="s">
        <v>71</v>
      </c>
      <c r="G2443" s="1">
        <v>45275</v>
      </c>
      <c r="I2443">
        <v>57</v>
      </c>
      <c r="K2443" t="s">
        <v>952</v>
      </c>
      <c r="L2443" t="s">
        <v>54</v>
      </c>
      <c r="M2443" t="b">
        <v>0</v>
      </c>
      <c r="N2443">
        <v>45</v>
      </c>
      <c r="T2443">
        <v>45</v>
      </c>
      <c r="U2443" t="s">
        <v>1887</v>
      </c>
      <c r="X2443" t="s">
        <v>2010</v>
      </c>
      <c r="Y2443" t="b">
        <v>1</v>
      </c>
      <c r="AA2443" t="s">
        <v>952</v>
      </c>
    </row>
    <row r="2444" spans="1:27" x14ac:dyDescent="0.2">
      <c r="A2444" t="s">
        <v>1829</v>
      </c>
      <c r="B2444">
        <v>106932</v>
      </c>
      <c r="C2444">
        <v>114</v>
      </c>
      <c r="D2444" t="s">
        <v>1890</v>
      </c>
      <c r="E2444" t="s">
        <v>1891</v>
      </c>
      <c r="F2444" t="s">
        <v>58</v>
      </c>
      <c r="G2444" s="1">
        <v>45273</v>
      </c>
      <c r="I2444">
        <v>130</v>
      </c>
      <c r="K2444" t="s">
        <v>952</v>
      </c>
      <c r="L2444" t="s">
        <v>54</v>
      </c>
      <c r="M2444" t="b">
        <v>0</v>
      </c>
      <c r="N2444">
        <v>120</v>
      </c>
      <c r="T2444">
        <v>120</v>
      </c>
      <c r="U2444" t="s">
        <v>1887</v>
      </c>
      <c r="V2444" t="s">
        <v>3333</v>
      </c>
      <c r="W2444" t="s">
        <v>2174</v>
      </c>
      <c r="X2444" t="s">
        <v>2175</v>
      </c>
      <c r="Y2444" t="b">
        <v>1</v>
      </c>
      <c r="Z2444">
        <v>120</v>
      </c>
      <c r="AA2444" t="s">
        <v>976</v>
      </c>
    </row>
    <row r="2445" spans="1:27" x14ac:dyDescent="0.2">
      <c r="A2445" t="s">
        <v>1829</v>
      </c>
      <c r="B2445">
        <v>106932</v>
      </c>
      <c r="C2445">
        <v>114</v>
      </c>
      <c r="D2445" t="s">
        <v>1890</v>
      </c>
      <c r="E2445" t="s">
        <v>1891</v>
      </c>
      <c r="F2445" t="s">
        <v>58</v>
      </c>
      <c r="G2445" s="1">
        <v>45273</v>
      </c>
      <c r="I2445">
        <v>130</v>
      </c>
      <c r="K2445" t="s">
        <v>952</v>
      </c>
      <c r="L2445" t="s">
        <v>54</v>
      </c>
      <c r="M2445" t="b">
        <v>0</v>
      </c>
      <c r="N2445">
        <v>120</v>
      </c>
      <c r="T2445">
        <v>120</v>
      </c>
      <c r="U2445" t="s">
        <v>1887</v>
      </c>
      <c r="X2445" t="s">
        <v>2175</v>
      </c>
      <c r="Y2445" t="b">
        <v>1</v>
      </c>
      <c r="AA2445" t="s">
        <v>952</v>
      </c>
    </row>
    <row r="2446" spans="1:27" x14ac:dyDescent="0.2">
      <c r="A2446" t="s">
        <v>1829</v>
      </c>
      <c r="B2446">
        <v>106932</v>
      </c>
      <c r="C2446">
        <v>114</v>
      </c>
      <c r="D2446" t="s">
        <v>1890</v>
      </c>
      <c r="E2446" t="s">
        <v>1891</v>
      </c>
      <c r="F2446" t="s">
        <v>58</v>
      </c>
      <c r="G2446" s="1">
        <v>45273</v>
      </c>
      <c r="I2446">
        <v>130</v>
      </c>
      <c r="K2446" t="s">
        <v>952</v>
      </c>
      <c r="L2446" t="s">
        <v>54</v>
      </c>
      <c r="M2446" t="b">
        <v>0</v>
      </c>
      <c r="N2446">
        <v>120</v>
      </c>
      <c r="T2446">
        <v>120</v>
      </c>
      <c r="U2446" t="s">
        <v>1887</v>
      </c>
      <c r="X2446" t="s">
        <v>1894</v>
      </c>
      <c r="Y2446" t="b">
        <v>1</v>
      </c>
      <c r="AA2446" t="s">
        <v>952</v>
      </c>
    </row>
    <row r="2447" spans="1:27" x14ac:dyDescent="0.2">
      <c r="A2447" t="s">
        <v>67</v>
      </c>
      <c r="B2447">
        <v>327587</v>
      </c>
      <c r="C2447">
        <v>205</v>
      </c>
      <c r="D2447" t="s">
        <v>1890</v>
      </c>
      <c r="E2447" t="s">
        <v>1891</v>
      </c>
      <c r="F2447" t="s">
        <v>58</v>
      </c>
      <c r="G2447" s="1">
        <v>45923</v>
      </c>
      <c r="I2447">
        <v>51</v>
      </c>
      <c r="J2447">
        <v>62</v>
      </c>
      <c r="K2447" t="s">
        <v>53</v>
      </c>
      <c r="L2447" t="s">
        <v>68</v>
      </c>
      <c r="M2447" t="b">
        <v>1</v>
      </c>
      <c r="O2447">
        <v>50</v>
      </c>
      <c r="P2447">
        <v>225</v>
      </c>
      <c r="T2447">
        <v>275</v>
      </c>
      <c r="U2447" t="s">
        <v>1887</v>
      </c>
      <c r="V2447" t="s">
        <v>3334</v>
      </c>
      <c r="W2447" t="s">
        <v>1995</v>
      </c>
      <c r="X2447" t="s">
        <v>1916</v>
      </c>
      <c r="Y2447" t="b">
        <v>1</v>
      </c>
      <c r="Z2447">
        <v>50</v>
      </c>
      <c r="AA2447" t="s">
        <v>976</v>
      </c>
    </row>
    <row r="2448" spans="1:27" x14ac:dyDescent="0.2">
      <c r="A2448" t="s">
        <v>67</v>
      </c>
      <c r="B2448">
        <v>327587</v>
      </c>
      <c r="C2448">
        <v>205</v>
      </c>
      <c r="D2448" t="s">
        <v>1890</v>
      </c>
      <c r="E2448" t="s">
        <v>1891</v>
      </c>
      <c r="F2448" t="s">
        <v>58</v>
      </c>
      <c r="G2448" s="1">
        <v>45923</v>
      </c>
      <c r="I2448">
        <v>51</v>
      </c>
      <c r="J2448">
        <v>62</v>
      </c>
      <c r="K2448" t="s">
        <v>53</v>
      </c>
      <c r="L2448" t="s">
        <v>68</v>
      </c>
      <c r="M2448" t="b">
        <v>1</v>
      </c>
      <c r="O2448">
        <v>50</v>
      </c>
      <c r="P2448">
        <v>225</v>
      </c>
      <c r="T2448">
        <v>275</v>
      </c>
      <c r="U2448" t="s">
        <v>1887</v>
      </c>
      <c r="V2448" t="s">
        <v>3335</v>
      </c>
      <c r="W2448" t="s">
        <v>1887</v>
      </c>
      <c r="X2448" t="s">
        <v>1987</v>
      </c>
      <c r="Y2448" t="b">
        <v>1</v>
      </c>
      <c r="Z2448">
        <v>60</v>
      </c>
      <c r="AA2448" t="s">
        <v>976</v>
      </c>
    </row>
    <row r="2449" spans="1:27" x14ac:dyDescent="0.2">
      <c r="A2449" t="s">
        <v>67</v>
      </c>
      <c r="B2449">
        <v>327587</v>
      </c>
      <c r="C2449">
        <v>205</v>
      </c>
      <c r="D2449" t="s">
        <v>1890</v>
      </c>
      <c r="E2449" t="s">
        <v>1891</v>
      </c>
      <c r="F2449" t="s">
        <v>58</v>
      </c>
      <c r="G2449" s="1">
        <v>45923</v>
      </c>
      <c r="I2449">
        <v>51</v>
      </c>
      <c r="J2449">
        <v>62</v>
      </c>
      <c r="K2449" t="s">
        <v>53</v>
      </c>
      <c r="L2449" t="s">
        <v>68</v>
      </c>
      <c r="M2449" t="b">
        <v>1</v>
      </c>
      <c r="O2449">
        <v>50</v>
      </c>
      <c r="P2449">
        <v>225</v>
      </c>
      <c r="T2449">
        <v>275</v>
      </c>
      <c r="U2449" t="s">
        <v>1887</v>
      </c>
      <c r="V2449" t="s">
        <v>3336</v>
      </c>
      <c r="W2449" t="s">
        <v>1887</v>
      </c>
      <c r="X2449" t="s">
        <v>1987</v>
      </c>
      <c r="Y2449" t="b">
        <v>1</v>
      </c>
      <c r="Z2449">
        <v>165</v>
      </c>
      <c r="AA2449" t="s">
        <v>976</v>
      </c>
    </row>
    <row r="2450" spans="1:27" x14ac:dyDescent="0.2">
      <c r="A2450" t="s">
        <v>67</v>
      </c>
      <c r="B2450">
        <v>327587</v>
      </c>
      <c r="C2450">
        <v>205</v>
      </c>
      <c r="D2450" t="s">
        <v>1890</v>
      </c>
      <c r="E2450" t="s">
        <v>1891</v>
      </c>
      <c r="F2450" t="s">
        <v>58</v>
      </c>
      <c r="G2450" s="1">
        <v>45923</v>
      </c>
      <c r="I2450">
        <v>51</v>
      </c>
      <c r="J2450">
        <v>62</v>
      </c>
      <c r="K2450" t="s">
        <v>53</v>
      </c>
      <c r="L2450" t="s">
        <v>68</v>
      </c>
      <c r="M2450" t="b">
        <v>1</v>
      </c>
      <c r="O2450">
        <v>50</v>
      </c>
      <c r="P2450">
        <v>225</v>
      </c>
      <c r="T2450">
        <v>275</v>
      </c>
      <c r="U2450" t="s">
        <v>1887</v>
      </c>
      <c r="X2450" t="s">
        <v>1916</v>
      </c>
      <c r="Y2450" t="b">
        <v>1</v>
      </c>
      <c r="AA2450" t="s">
        <v>952</v>
      </c>
    </row>
    <row r="2451" spans="1:27" x14ac:dyDescent="0.2">
      <c r="A2451" t="s">
        <v>67</v>
      </c>
      <c r="B2451">
        <v>327587</v>
      </c>
      <c r="C2451">
        <v>205</v>
      </c>
      <c r="D2451" t="s">
        <v>1890</v>
      </c>
      <c r="E2451" t="s">
        <v>1891</v>
      </c>
      <c r="F2451" t="s">
        <v>58</v>
      </c>
      <c r="G2451" s="1">
        <v>45923</v>
      </c>
      <c r="I2451">
        <v>51</v>
      </c>
      <c r="J2451">
        <v>62</v>
      </c>
      <c r="K2451" t="s">
        <v>53</v>
      </c>
      <c r="L2451" t="s">
        <v>68</v>
      </c>
      <c r="M2451" t="b">
        <v>1</v>
      </c>
      <c r="O2451">
        <v>50</v>
      </c>
      <c r="P2451">
        <v>225</v>
      </c>
      <c r="T2451">
        <v>275</v>
      </c>
      <c r="U2451" t="s">
        <v>1887</v>
      </c>
      <c r="X2451" t="s">
        <v>1987</v>
      </c>
      <c r="Y2451" t="b">
        <v>1</v>
      </c>
      <c r="AA2451" t="s">
        <v>53</v>
      </c>
    </row>
    <row r="2452" spans="1:27" x14ac:dyDescent="0.2">
      <c r="A2452" t="s">
        <v>180</v>
      </c>
      <c r="B2452">
        <v>120234</v>
      </c>
      <c r="C2452">
        <v>18</v>
      </c>
      <c r="D2452" t="s">
        <v>1890</v>
      </c>
      <c r="E2452" t="s">
        <v>1891</v>
      </c>
      <c r="F2452" t="s">
        <v>76</v>
      </c>
      <c r="G2452" s="1">
        <v>45631</v>
      </c>
      <c r="H2452" s="1">
        <v>45784</v>
      </c>
      <c r="J2452">
        <v>5</v>
      </c>
      <c r="K2452" t="s">
        <v>53</v>
      </c>
      <c r="L2452" t="s">
        <v>54</v>
      </c>
      <c r="M2452" t="b">
        <v>0</v>
      </c>
      <c r="N2452">
        <v>22</v>
      </c>
      <c r="T2452">
        <v>22</v>
      </c>
      <c r="U2452" t="s">
        <v>1887</v>
      </c>
      <c r="V2452" t="s">
        <v>3337</v>
      </c>
      <c r="W2452" t="s">
        <v>2043</v>
      </c>
      <c r="X2452" t="s">
        <v>1909</v>
      </c>
      <c r="Y2452" t="b">
        <v>1</v>
      </c>
      <c r="Z2452">
        <v>5</v>
      </c>
      <c r="AA2452" t="s">
        <v>976</v>
      </c>
    </row>
    <row r="2453" spans="1:27" x14ac:dyDescent="0.2">
      <c r="A2453" t="s">
        <v>180</v>
      </c>
      <c r="B2453">
        <v>120234</v>
      </c>
      <c r="C2453">
        <v>18</v>
      </c>
      <c r="D2453" t="s">
        <v>1890</v>
      </c>
      <c r="E2453" t="s">
        <v>1891</v>
      </c>
      <c r="F2453" t="s">
        <v>76</v>
      </c>
      <c r="G2453" s="1">
        <v>45631</v>
      </c>
      <c r="H2453" s="1">
        <v>45784</v>
      </c>
      <c r="J2453">
        <v>5</v>
      </c>
      <c r="K2453" t="s">
        <v>53</v>
      </c>
      <c r="L2453" t="s">
        <v>54</v>
      </c>
      <c r="M2453" t="b">
        <v>0</v>
      </c>
      <c r="N2453">
        <v>22</v>
      </c>
      <c r="T2453">
        <v>22</v>
      </c>
      <c r="U2453" t="s">
        <v>1887</v>
      </c>
      <c r="V2453" t="s">
        <v>3338</v>
      </c>
      <c r="W2453" t="s">
        <v>2043</v>
      </c>
      <c r="X2453" t="s">
        <v>1909</v>
      </c>
      <c r="Y2453" t="b">
        <v>1</v>
      </c>
      <c r="Z2453">
        <v>17</v>
      </c>
      <c r="AA2453" t="s">
        <v>976</v>
      </c>
    </row>
    <row r="2454" spans="1:27" x14ac:dyDescent="0.2">
      <c r="A2454" t="s">
        <v>180</v>
      </c>
      <c r="B2454">
        <v>120234</v>
      </c>
      <c r="C2454">
        <v>18</v>
      </c>
      <c r="D2454" t="s">
        <v>1890</v>
      </c>
      <c r="E2454" t="s">
        <v>1891</v>
      </c>
      <c r="F2454" t="s">
        <v>76</v>
      </c>
      <c r="G2454" s="1">
        <v>45631</v>
      </c>
      <c r="H2454" s="1">
        <v>45784</v>
      </c>
      <c r="J2454">
        <v>5</v>
      </c>
      <c r="K2454" t="s">
        <v>53</v>
      </c>
      <c r="L2454" t="s">
        <v>54</v>
      </c>
      <c r="M2454" t="b">
        <v>0</v>
      </c>
      <c r="N2454">
        <v>22</v>
      </c>
      <c r="T2454">
        <v>22</v>
      </c>
      <c r="U2454" t="s">
        <v>1887</v>
      </c>
      <c r="X2454" t="s">
        <v>1909</v>
      </c>
      <c r="Y2454" t="b">
        <v>1</v>
      </c>
      <c r="AA2454" t="s">
        <v>53</v>
      </c>
    </row>
    <row r="2455" spans="1:27" x14ac:dyDescent="0.2">
      <c r="A2455" t="s">
        <v>69</v>
      </c>
      <c r="B2455">
        <v>107969</v>
      </c>
      <c r="C2455">
        <v>130</v>
      </c>
      <c r="D2455" t="s">
        <v>1890</v>
      </c>
      <c r="E2455" t="s">
        <v>1891</v>
      </c>
      <c r="F2455" t="s">
        <v>58</v>
      </c>
      <c r="G2455" s="1">
        <v>45618</v>
      </c>
      <c r="H2455" s="1">
        <v>45741</v>
      </c>
      <c r="J2455">
        <v>31</v>
      </c>
      <c r="K2455" t="s">
        <v>53</v>
      </c>
      <c r="L2455" t="s">
        <v>54</v>
      </c>
      <c r="M2455" t="b">
        <v>0</v>
      </c>
      <c r="N2455">
        <v>136</v>
      </c>
      <c r="T2455">
        <v>136</v>
      </c>
      <c r="U2455" t="s">
        <v>1887</v>
      </c>
      <c r="V2455" t="s">
        <v>3339</v>
      </c>
      <c r="W2455" t="s">
        <v>1940</v>
      </c>
      <c r="X2455" t="s">
        <v>1914</v>
      </c>
      <c r="Y2455" t="b">
        <v>1</v>
      </c>
      <c r="Z2455">
        <v>96</v>
      </c>
      <c r="AA2455" t="s">
        <v>976</v>
      </c>
    </row>
    <row r="2456" spans="1:27" x14ac:dyDescent="0.2">
      <c r="A2456" t="s">
        <v>69</v>
      </c>
      <c r="B2456">
        <v>107969</v>
      </c>
      <c r="C2456">
        <v>130</v>
      </c>
      <c r="D2456" t="s">
        <v>1890</v>
      </c>
      <c r="E2456" t="s">
        <v>1891</v>
      </c>
      <c r="F2456" t="s">
        <v>58</v>
      </c>
      <c r="G2456" s="1">
        <v>45618</v>
      </c>
      <c r="H2456" s="1">
        <v>45741</v>
      </c>
      <c r="J2456">
        <v>31</v>
      </c>
      <c r="K2456" t="s">
        <v>53</v>
      </c>
      <c r="L2456" t="s">
        <v>54</v>
      </c>
      <c r="M2456" t="b">
        <v>0</v>
      </c>
      <c r="N2456">
        <v>136</v>
      </c>
      <c r="T2456">
        <v>136</v>
      </c>
      <c r="U2456" t="s">
        <v>1887</v>
      </c>
      <c r="V2456" t="s">
        <v>3340</v>
      </c>
      <c r="W2456" t="s">
        <v>1897</v>
      </c>
      <c r="X2456" t="s">
        <v>1914</v>
      </c>
      <c r="Y2456" t="b">
        <v>1</v>
      </c>
      <c r="Z2456">
        <v>40</v>
      </c>
      <c r="AA2456" t="s">
        <v>976</v>
      </c>
    </row>
    <row r="2457" spans="1:27" x14ac:dyDescent="0.2">
      <c r="A2457" t="s">
        <v>69</v>
      </c>
      <c r="B2457">
        <v>107969</v>
      </c>
      <c r="C2457">
        <v>130</v>
      </c>
      <c r="D2457" t="s">
        <v>1890</v>
      </c>
      <c r="E2457" t="s">
        <v>1891</v>
      </c>
      <c r="F2457" t="s">
        <v>58</v>
      </c>
      <c r="G2457" s="1">
        <v>45618</v>
      </c>
      <c r="H2457" s="1">
        <v>45741</v>
      </c>
      <c r="J2457">
        <v>31</v>
      </c>
      <c r="K2457" t="s">
        <v>53</v>
      </c>
      <c r="L2457" t="s">
        <v>54</v>
      </c>
      <c r="M2457" t="b">
        <v>0</v>
      </c>
      <c r="N2457">
        <v>136</v>
      </c>
      <c r="T2457">
        <v>136</v>
      </c>
      <c r="U2457" t="s">
        <v>1887</v>
      </c>
      <c r="X2457" t="s">
        <v>1914</v>
      </c>
      <c r="Y2457" t="b">
        <v>1</v>
      </c>
      <c r="AA2457" t="s">
        <v>53</v>
      </c>
    </row>
    <row r="2458" spans="1:27" x14ac:dyDescent="0.2">
      <c r="A2458" t="s">
        <v>439</v>
      </c>
      <c r="B2458">
        <v>456328</v>
      </c>
      <c r="C2458">
        <v>15</v>
      </c>
      <c r="D2458" t="s">
        <v>1890</v>
      </c>
      <c r="E2458" t="s">
        <v>1891</v>
      </c>
      <c r="F2458" t="s">
        <v>76</v>
      </c>
      <c r="G2458" s="1">
        <v>45671</v>
      </c>
      <c r="J2458">
        <v>20</v>
      </c>
      <c r="K2458" t="s">
        <v>53</v>
      </c>
      <c r="L2458" t="s">
        <v>68</v>
      </c>
      <c r="M2458" t="b">
        <v>0</v>
      </c>
      <c r="P2458">
        <v>20</v>
      </c>
      <c r="T2458">
        <v>20</v>
      </c>
      <c r="U2458" t="s">
        <v>1887</v>
      </c>
      <c r="V2458" t="s">
        <v>3341</v>
      </c>
      <c r="W2458" t="s">
        <v>2007</v>
      </c>
      <c r="X2458" t="s">
        <v>2106</v>
      </c>
      <c r="Y2458" t="b">
        <v>1</v>
      </c>
      <c r="Z2458">
        <v>20</v>
      </c>
      <c r="AA2458" t="s">
        <v>976</v>
      </c>
    </row>
    <row r="2459" spans="1:27" x14ac:dyDescent="0.2">
      <c r="A2459" t="s">
        <v>439</v>
      </c>
      <c r="B2459">
        <v>456328</v>
      </c>
      <c r="C2459">
        <v>15</v>
      </c>
      <c r="D2459" t="s">
        <v>1890</v>
      </c>
      <c r="E2459" t="s">
        <v>1891</v>
      </c>
      <c r="F2459" t="s">
        <v>76</v>
      </c>
      <c r="G2459" s="1">
        <v>45671</v>
      </c>
      <c r="J2459">
        <v>20</v>
      </c>
      <c r="K2459" t="s">
        <v>53</v>
      </c>
      <c r="L2459" t="s">
        <v>68</v>
      </c>
      <c r="M2459" t="b">
        <v>0</v>
      </c>
      <c r="P2459">
        <v>20</v>
      </c>
      <c r="T2459">
        <v>20</v>
      </c>
      <c r="U2459" t="s">
        <v>1887</v>
      </c>
      <c r="X2459" t="s">
        <v>2106</v>
      </c>
      <c r="Y2459" t="b">
        <v>1</v>
      </c>
      <c r="AA2459" t="s">
        <v>53</v>
      </c>
    </row>
    <row r="2460" spans="1:27" x14ac:dyDescent="0.2">
      <c r="A2460" t="s">
        <v>1386</v>
      </c>
      <c r="B2460">
        <v>510324</v>
      </c>
      <c r="C2460">
        <v>20</v>
      </c>
      <c r="D2460" t="s">
        <v>1978</v>
      </c>
      <c r="E2460" t="s">
        <v>2049</v>
      </c>
      <c r="F2460" t="s">
        <v>76</v>
      </c>
      <c r="G2460" s="1">
        <v>44176</v>
      </c>
      <c r="I2460">
        <v>20</v>
      </c>
      <c r="K2460" t="s">
        <v>952</v>
      </c>
      <c r="L2460" t="s">
        <v>973</v>
      </c>
      <c r="M2460" t="b">
        <v>0</v>
      </c>
      <c r="O2460">
        <v>20</v>
      </c>
      <c r="T2460">
        <v>20</v>
      </c>
      <c r="U2460" t="s">
        <v>1887</v>
      </c>
      <c r="V2460" t="s">
        <v>3342</v>
      </c>
      <c r="W2460" t="s">
        <v>1936</v>
      </c>
      <c r="X2460" t="s">
        <v>1962</v>
      </c>
      <c r="Y2460" t="b">
        <v>1</v>
      </c>
      <c r="Z2460">
        <v>20</v>
      </c>
      <c r="AA2460" t="s">
        <v>976</v>
      </c>
    </row>
    <row r="2461" spans="1:27" x14ac:dyDescent="0.2">
      <c r="A2461" t="s">
        <v>1386</v>
      </c>
      <c r="B2461">
        <v>510324</v>
      </c>
      <c r="C2461">
        <v>20</v>
      </c>
      <c r="D2461" t="s">
        <v>1978</v>
      </c>
      <c r="E2461" t="s">
        <v>2049</v>
      </c>
      <c r="F2461" t="s">
        <v>76</v>
      </c>
      <c r="G2461" s="1">
        <v>44176</v>
      </c>
      <c r="I2461">
        <v>20</v>
      </c>
      <c r="K2461" t="s">
        <v>952</v>
      </c>
      <c r="L2461" t="s">
        <v>973</v>
      </c>
      <c r="M2461" t="b">
        <v>0</v>
      </c>
      <c r="O2461">
        <v>20</v>
      </c>
      <c r="T2461">
        <v>20</v>
      </c>
      <c r="U2461" t="s">
        <v>1887</v>
      </c>
      <c r="X2461" t="s">
        <v>1962</v>
      </c>
      <c r="Y2461" t="b">
        <v>1</v>
      </c>
      <c r="AA2461" t="s">
        <v>952</v>
      </c>
    </row>
    <row r="2462" spans="1:27" x14ac:dyDescent="0.2">
      <c r="A2462" t="s">
        <v>1381</v>
      </c>
      <c r="B2462">
        <v>510914</v>
      </c>
      <c r="D2462" t="s">
        <v>1978</v>
      </c>
      <c r="E2462" t="s">
        <v>2049</v>
      </c>
      <c r="G2462" s="1">
        <v>44140</v>
      </c>
      <c r="I2462">
        <v>26</v>
      </c>
      <c r="K2462" t="s">
        <v>952</v>
      </c>
      <c r="L2462" t="s">
        <v>973</v>
      </c>
      <c r="M2462" t="b">
        <v>0</v>
      </c>
      <c r="O2462">
        <v>13</v>
      </c>
      <c r="T2462">
        <v>13</v>
      </c>
      <c r="U2462" t="s">
        <v>1887</v>
      </c>
      <c r="V2462" t="s">
        <v>3343</v>
      </c>
      <c r="W2462" t="s">
        <v>1995</v>
      </c>
      <c r="X2462" t="s">
        <v>1916</v>
      </c>
      <c r="Y2462" t="b">
        <v>1</v>
      </c>
      <c r="Z2462">
        <v>13</v>
      </c>
      <c r="AA2462" t="s">
        <v>976</v>
      </c>
    </row>
    <row r="2463" spans="1:27" x14ac:dyDescent="0.2">
      <c r="A2463" t="s">
        <v>1381</v>
      </c>
      <c r="B2463">
        <v>510914</v>
      </c>
      <c r="D2463" t="s">
        <v>1978</v>
      </c>
      <c r="E2463" t="s">
        <v>2049</v>
      </c>
      <c r="G2463" s="1">
        <v>44140</v>
      </c>
      <c r="I2463">
        <v>26</v>
      </c>
      <c r="K2463" t="s">
        <v>952</v>
      </c>
      <c r="L2463" t="s">
        <v>973</v>
      </c>
      <c r="M2463" t="b">
        <v>0</v>
      </c>
      <c r="O2463">
        <v>13</v>
      </c>
      <c r="T2463">
        <v>13</v>
      </c>
      <c r="U2463" t="s">
        <v>1887</v>
      </c>
      <c r="X2463" t="s">
        <v>1916</v>
      </c>
      <c r="Y2463" t="b">
        <v>1</v>
      </c>
      <c r="AA2463" t="s">
        <v>976</v>
      </c>
    </row>
    <row r="2464" spans="1:27" x14ac:dyDescent="0.2">
      <c r="A2464" t="s">
        <v>1381</v>
      </c>
      <c r="B2464">
        <v>510914</v>
      </c>
      <c r="D2464" t="s">
        <v>1978</v>
      </c>
      <c r="E2464" t="s">
        <v>2049</v>
      </c>
      <c r="G2464" s="1">
        <v>44140</v>
      </c>
      <c r="I2464">
        <v>26</v>
      </c>
      <c r="K2464" t="s">
        <v>952</v>
      </c>
      <c r="L2464" t="s">
        <v>973</v>
      </c>
      <c r="M2464" t="b">
        <v>0</v>
      </c>
      <c r="O2464">
        <v>13</v>
      </c>
      <c r="T2464">
        <v>13</v>
      </c>
      <c r="U2464" t="s">
        <v>1887</v>
      </c>
      <c r="X2464" t="s">
        <v>1916</v>
      </c>
      <c r="Y2464" t="b">
        <v>1</v>
      </c>
      <c r="AA2464" t="s">
        <v>952</v>
      </c>
    </row>
    <row r="2465" spans="1:27" x14ac:dyDescent="0.2">
      <c r="A2465" t="s">
        <v>351</v>
      </c>
      <c r="B2465">
        <v>118223</v>
      </c>
      <c r="C2465">
        <v>175</v>
      </c>
      <c r="D2465" t="s">
        <v>1890</v>
      </c>
      <c r="E2465" t="s">
        <v>1891</v>
      </c>
      <c r="F2465" t="s">
        <v>58</v>
      </c>
      <c r="G2465" s="1">
        <v>45198</v>
      </c>
      <c r="J2465">
        <v>181</v>
      </c>
      <c r="K2465" t="s">
        <v>53</v>
      </c>
      <c r="L2465" t="s">
        <v>54</v>
      </c>
      <c r="M2465" t="b">
        <v>0</v>
      </c>
      <c r="N2465">
        <v>186</v>
      </c>
      <c r="T2465">
        <v>186</v>
      </c>
      <c r="U2465" t="s">
        <v>1887</v>
      </c>
      <c r="V2465" t="s">
        <v>3344</v>
      </c>
      <c r="W2465" t="s">
        <v>2060</v>
      </c>
      <c r="X2465" t="s">
        <v>2364</v>
      </c>
      <c r="Y2465" t="b">
        <v>1</v>
      </c>
      <c r="Z2465">
        <v>10</v>
      </c>
      <c r="AA2465" t="s">
        <v>976</v>
      </c>
    </row>
    <row r="2466" spans="1:27" x14ac:dyDescent="0.2">
      <c r="A2466" t="s">
        <v>351</v>
      </c>
      <c r="B2466">
        <v>118223</v>
      </c>
      <c r="C2466">
        <v>175</v>
      </c>
      <c r="D2466" t="s">
        <v>1890</v>
      </c>
      <c r="E2466" t="s">
        <v>1891</v>
      </c>
      <c r="F2466" t="s">
        <v>58</v>
      </c>
      <c r="G2466" s="1">
        <v>45198</v>
      </c>
      <c r="J2466">
        <v>181</v>
      </c>
      <c r="K2466" t="s">
        <v>53</v>
      </c>
      <c r="L2466" t="s">
        <v>54</v>
      </c>
      <c r="M2466" t="b">
        <v>0</v>
      </c>
      <c r="N2466">
        <v>186</v>
      </c>
      <c r="T2466">
        <v>186</v>
      </c>
      <c r="U2466" t="s">
        <v>1887</v>
      </c>
      <c r="V2466" t="s">
        <v>3345</v>
      </c>
      <c r="W2466" t="s">
        <v>2060</v>
      </c>
      <c r="X2466" t="s">
        <v>2364</v>
      </c>
      <c r="Y2466" t="b">
        <v>1</v>
      </c>
      <c r="Z2466">
        <v>176</v>
      </c>
      <c r="AA2466" t="s">
        <v>976</v>
      </c>
    </row>
    <row r="2467" spans="1:27" x14ac:dyDescent="0.2">
      <c r="A2467" t="s">
        <v>351</v>
      </c>
      <c r="B2467">
        <v>118223</v>
      </c>
      <c r="C2467">
        <v>175</v>
      </c>
      <c r="D2467" t="s">
        <v>1890</v>
      </c>
      <c r="E2467" t="s">
        <v>1891</v>
      </c>
      <c r="F2467" t="s">
        <v>58</v>
      </c>
      <c r="G2467" s="1">
        <v>45198</v>
      </c>
      <c r="J2467">
        <v>181</v>
      </c>
      <c r="K2467" t="s">
        <v>53</v>
      </c>
      <c r="L2467" t="s">
        <v>54</v>
      </c>
      <c r="M2467" t="b">
        <v>0</v>
      </c>
      <c r="N2467">
        <v>186</v>
      </c>
      <c r="T2467">
        <v>186</v>
      </c>
      <c r="U2467" t="s">
        <v>1887</v>
      </c>
      <c r="X2467" t="s">
        <v>2364</v>
      </c>
      <c r="Y2467" t="b">
        <v>1</v>
      </c>
      <c r="AA2467" t="s">
        <v>952</v>
      </c>
    </row>
    <row r="2468" spans="1:27" x14ac:dyDescent="0.2">
      <c r="A2468" t="s">
        <v>351</v>
      </c>
      <c r="B2468">
        <v>118223</v>
      </c>
      <c r="C2468">
        <v>175</v>
      </c>
      <c r="D2468" t="s">
        <v>1890</v>
      </c>
      <c r="E2468" t="s">
        <v>1891</v>
      </c>
      <c r="F2468" t="s">
        <v>58</v>
      </c>
      <c r="G2468" s="1">
        <v>45198</v>
      </c>
      <c r="J2468">
        <v>181</v>
      </c>
      <c r="K2468" t="s">
        <v>53</v>
      </c>
      <c r="L2468" t="s">
        <v>54</v>
      </c>
      <c r="M2468" t="b">
        <v>0</v>
      </c>
      <c r="N2468">
        <v>186</v>
      </c>
      <c r="T2468">
        <v>186</v>
      </c>
      <c r="U2468" t="s">
        <v>1887</v>
      </c>
      <c r="X2468" t="s">
        <v>2364</v>
      </c>
      <c r="Y2468" t="b">
        <v>1</v>
      </c>
      <c r="AA2468" t="s">
        <v>53</v>
      </c>
    </row>
    <row r="2469" spans="1:27" x14ac:dyDescent="0.2">
      <c r="A2469" t="s">
        <v>894</v>
      </c>
      <c r="B2469">
        <v>466485</v>
      </c>
      <c r="C2469">
        <v>180</v>
      </c>
      <c r="D2469" t="s">
        <v>1890</v>
      </c>
      <c r="E2469" t="s">
        <v>1891</v>
      </c>
      <c r="F2469" t="s">
        <v>58</v>
      </c>
      <c r="G2469" s="1">
        <v>45107</v>
      </c>
      <c r="H2469" s="1">
        <v>45994</v>
      </c>
      <c r="J2469">
        <v>159</v>
      </c>
      <c r="K2469" t="s">
        <v>53</v>
      </c>
      <c r="L2469" t="s">
        <v>54</v>
      </c>
      <c r="M2469" t="b">
        <v>0</v>
      </c>
      <c r="N2469">
        <v>140</v>
      </c>
      <c r="T2469">
        <v>140</v>
      </c>
      <c r="U2469" t="s">
        <v>1887</v>
      </c>
      <c r="V2469" t="s">
        <v>3346</v>
      </c>
      <c r="W2469" t="s">
        <v>1928</v>
      </c>
      <c r="X2469" t="s">
        <v>1898</v>
      </c>
      <c r="Y2469" t="b">
        <v>1</v>
      </c>
      <c r="Z2469">
        <v>140</v>
      </c>
      <c r="AA2469" t="s">
        <v>976</v>
      </c>
    </row>
    <row r="2470" spans="1:27" x14ac:dyDescent="0.2">
      <c r="A2470" t="s">
        <v>894</v>
      </c>
      <c r="B2470">
        <v>466485</v>
      </c>
      <c r="C2470">
        <v>180</v>
      </c>
      <c r="D2470" t="s">
        <v>1890</v>
      </c>
      <c r="E2470" t="s">
        <v>1891</v>
      </c>
      <c r="F2470" t="s">
        <v>58</v>
      </c>
      <c r="G2470" s="1">
        <v>45107</v>
      </c>
      <c r="H2470" s="1">
        <v>45994</v>
      </c>
      <c r="J2470">
        <v>159</v>
      </c>
      <c r="K2470" t="s">
        <v>53</v>
      </c>
      <c r="L2470" t="s">
        <v>54</v>
      </c>
      <c r="M2470" t="b">
        <v>0</v>
      </c>
      <c r="N2470">
        <v>140</v>
      </c>
      <c r="T2470">
        <v>140</v>
      </c>
      <c r="U2470" t="s">
        <v>1887</v>
      </c>
      <c r="X2470" t="s">
        <v>2124</v>
      </c>
      <c r="Y2470" t="b">
        <v>1</v>
      </c>
      <c r="AA2470" t="s">
        <v>53</v>
      </c>
    </row>
    <row r="2471" spans="1:27" x14ac:dyDescent="0.2">
      <c r="A2471" t="s">
        <v>894</v>
      </c>
      <c r="B2471">
        <v>466485</v>
      </c>
      <c r="C2471">
        <v>180</v>
      </c>
      <c r="D2471" t="s">
        <v>1890</v>
      </c>
      <c r="E2471" t="s">
        <v>1891</v>
      </c>
      <c r="F2471" t="s">
        <v>58</v>
      </c>
      <c r="G2471" s="1">
        <v>45107</v>
      </c>
      <c r="H2471" s="1">
        <v>45994</v>
      </c>
      <c r="J2471">
        <v>159</v>
      </c>
      <c r="K2471" t="s">
        <v>53</v>
      </c>
      <c r="L2471" t="s">
        <v>54</v>
      </c>
      <c r="M2471" t="b">
        <v>0</v>
      </c>
      <c r="N2471">
        <v>140</v>
      </c>
      <c r="T2471">
        <v>140</v>
      </c>
      <c r="U2471" t="s">
        <v>1887</v>
      </c>
      <c r="X2471" t="s">
        <v>1898</v>
      </c>
      <c r="Y2471" t="b">
        <v>1</v>
      </c>
      <c r="AA2471" t="s">
        <v>53</v>
      </c>
    </row>
    <row r="2472" spans="1:27" x14ac:dyDescent="0.2">
      <c r="A2472" t="s">
        <v>697</v>
      </c>
      <c r="B2472">
        <v>570556</v>
      </c>
      <c r="C2472">
        <v>288</v>
      </c>
      <c r="D2472" t="s">
        <v>1890</v>
      </c>
      <c r="E2472" t="s">
        <v>1891</v>
      </c>
      <c r="F2472" t="s">
        <v>58</v>
      </c>
      <c r="G2472" s="1">
        <v>45590</v>
      </c>
      <c r="H2472" s="1">
        <v>45734</v>
      </c>
      <c r="J2472">
        <v>36</v>
      </c>
      <c r="K2472" t="s">
        <v>53</v>
      </c>
      <c r="L2472" t="s">
        <v>54</v>
      </c>
      <c r="M2472" t="b">
        <v>0</v>
      </c>
      <c r="N2472">
        <v>35</v>
      </c>
      <c r="T2472">
        <v>35</v>
      </c>
      <c r="U2472" t="s">
        <v>1887</v>
      </c>
      <c r="V2472" t="s">
        <v>3347</v>
      </c>
      <c r="W2472" t="s">
        <v>1905</v>
      </c>
      <c r="X2472" t="s">
        <v>1906</v>
      </c>
      <c r="Y2472" t="b">
        <v>1</v>
      </c>
      <c r="Z2472">
        <v>35</v>
      </c>
      <c r="AA2472" t="s">
        <v>976</v>
      </c>
    </row>
    <row r="2473" spans="1:27" x14ac:dyDescent="0.2">
      <c r="A2473" t="s">
        <v>697</v>
      </c>
      <c r="B2473">
        <v>570556</v>
      </c>
      <c r="C2473">
        <v>288</v>
      </c>
      <c r="D2473" t="s">
        <v>1890</v>
      </c>
      <c r="E2473" t="s">
        <v>1891</v>
      </c>
      <c r="F2473" t="s">
        <v>58</v>
      </c>
      <c r="G2473" s="1">
        <v>45590</v>
      </c>
      <c r="H2473" s="1">
        <v>45734</v>
      </c>
      <c r="J2473">
        <v>36</v>
      </c>
      <c r="K2473" t="s">
        <v>53</v>
      </c>
      <c r="L2473" t="s">
        <v>54</v>
      </c>
      <c r="M2473" t="b">
        <v>0</v>
      </c>
      <c r="N2473">
        <v>35</v>
      </c>
      <c r="T2473">
        <v>35</v>
      </c>
      <c r="U2473" t="s">
        <v>1887</v>
      </c>
      <c r="X2473" t="s">
        <v>1906</v>
      </c>
      <c r="Y2473" t="b">
        <v>1</v>
      </c>
      <c r="AA2473" t="s">
        <v>53</v>
      </c>
    </row>
    <row r="2474" spans="1:27" x14ac:dyDescent="0.2">
      <c r="A2474" t="s">
        <v>1235</v>
      </c>
      <c r="B2474">
        <v>313954</v>
      </c>
      <c r="C2474">
        <v>93</v>
      </c>
      <c r="D2474" t="s">
        <v>1890</v>
      </c>
      <c r="E2474" t="s">
        <v>1891</v>
      </c>
      <c r="F2474" t="s">
        <v>71</v>
      </c>
      <c r="G2474" s="1">
        <v>45278</v>
      </c>
      <c r="I2474">
        <v>93</v>
      </c>
      <c r="K2474" t="s">
        <v>952</v>
      </c>
      <c r="L2474" t="s">
        <v>54</v>
      </c>
      <c r="M2474" t="b">
        <v>0</v>
      </c>
      <c r="N2474">
        <v>90</v>
      </c>
      <c r="T2474">
        <v>90</v>
      </c>
      <c r="U2474" t="s">
        <v>1887</v>
      </c>
      <c r="V2474" t="s">
        <v>3348</v>
      </c>
      <c r="W2474" t="s">
        <v>1982</v>
      </c>
      <c r="X2474" t="s">
        <v>2039</v>
      </c>
      <c r="Y2474" t="b">
        <v>1</v>
      </c>
      <c r="Z2474">
        <v>90</v>
      </c>
      <c r="AA2474" t="s">
        <v>976</v>
      </c>
    </row>
    <row r="2475" spans="1:27" x14ac:dyDescent="0.2">
      <c r="A2475" t="s">
        <v>1235</v>
      </c>
      <c r="B2475">
        <v>313954</v>
      </c>
      <c r="C2475">
        <v>93</v>
      </c>
      <c r="D2475" t="s">
        <v>1890</v>
      </c>
      <c r="E2475" t="s">
        <v>1891</v>
      </c>
      <c r="F2475" t="s">
        <v>71</v>
      </c>
      <c r="G2475" s="1">
        <v>45278</v>
      </c>
      <c r="I2475">
        <v>93</v>
      </c>
      <c r="K2475" t="s">
        <v>952</v>
      </c>
      <c r="L2475" t="s">
        <v>54</v>
      </c>
      <c r="M2475" t="b">
        <v>0</v>
      </c>
      <c r="N2475">
        <v>90</v>
      </c>
      <c r="T2475">
        <v>90</v>
      </c>
      <c r="U2475" t="s">
        <v>1887</v>
      </c>
      <c r="X2475" t="s">
        <v>2039</v>
      </c>
      <c r="Y2475" t="b">
        <v>1</v>
      </c>
      <c r="AA2475" t="s">
        <v>952</v>
      </c>
    </row>
    <row r="2476" spans="1:27" x14ac:dyDescent="0.2">
      <c r="A2476" t="s">
        <v>727</v>
      </c>
      <c r="B2476">
        <v>109222</v>
      </c>
      <c r="C2476">
        <v>105</v>
      </c>
      <c r="D2476" t="s">
        <v>1890</v>
      </c>
      <c r="E2476" t="s">
        <v>1891</v>
      </c>
      <c r="F2476" t="s">
        <v>58</v>
      </c>
      <c r="G2476" s="1">
        <v>45807</v>
      </c>
      <c r="H2476" s="1">
        <v>45916</v>
      </c>
      <c r="I2476">
        <v>139</v>
      </c>
      <c r="J2476">
        <v>139</v>
      </c>
      <c r="K2476" t="s">
        <v>53</v>
      </c>
      <c r="L2476" t="s">
        <v>54</v>
      </c>
      <c r="M2476" t="b">
        <v>0</v>
      </c>
      <c r="N2476">
        <v>135</v>
      </c>
      <c r="T2476">
        <v>135</v>
      </c>
      <c r="U2476" t="s">
        <v>1887</v>
      </c>
      <c r="V2476" t="s">
        <v>3349</v>
      </c>
      <c r="W2476" t="s">
        <v>1887</v>
      </c>
      <c r="X2476" t="s">
        <v>1987</v>
      </c>
      <c r="Y2476" t="b">
        <v>1</v>
      </c>
      <c r="Z2476">
        <v>135</v>
      </c>
      <c r="AA2476" t="s">
        <v>976</v>
      </c>
    </row>
    <row r="2477" spans="1:27" x14ac:dyDescent="0.2">
      <c r="A2477" t="s">
        <v>727</v>
      </c>
      <c r="B2477">
        <v>109222</v>
      </c>
      <c r="C2477">
        <v>105</v>
      </c>
      <c r="D2477" t="s">
        <v>1890</v>
      </c>
      <c r="E2477" t="s">
        <v>1891</v>
      </c>
      <c r="F2477" t="s">
        <v>58</v>
      </c>
      <c r="G2477" s="1">
        <v>45807</v>
      </c>
      <c r="H2477" s="1">
        <v>45916</v>
      </c>
      <c r="I2477">
        <v>139</v>
      </c>
      <c r="J2477">
        <v>139</v>
      </c>
      <c r="K2477" t="s">
        <v>53</v>
      </c>
      <c r="L2477" t="s">
        <v>54</v>
      </c>
      <c r="M2477" t="b">
        <v>0</v>
      </c>
      <c r="N2477">
        <v>135</v>
      </c>
      <c r="T2477">
        <v>135</v>
      </c>
      <c r="U2477" t="s">
        <v>1887</v>
      </c>
      <c r="X2477" t="s">
        <v>2023</v>
      </c>
      <c r="Y2477" t="b">
        <v>1</v>
      </c>
      <c r="AA2477" t="s">
        <v>952</v>
      </c>
    </row>
    <row r="2478" spans="1:27" x14ac:dyDescent="0.2">
      <c r="A2478" t="s">
        <v>727</v>
      </c>
      <c r="B2478">
        <v>109222</v>
      </c>
      <c r="C2478">
        <v>105</v>
      </c>
      <c r="D2478" t="s">
        <v>1890</v>
      </c>
      <c r="E2478" t="s">
        <v>1891</v>
      </c>
      <c r="F2478" t="s">
        <v>58</v>
      </c>
      <c r="G2478" s="1">
        <v>45807</v>
      </c>
      <c r="H2478" s="1">
        <v>45916</v>
      </c>
      <c r="I2478">
        <v>139</v>
      </c>
      <c r="J2478">
        <v>139</v>
      </c>
      <c r="K2478" t="s">
        <v>53</v>
      </c>
      <c r="L2478" t="s">
        <v>54</v>
      </c>
      <c r="M2478" t="b">
        <v>0</v>
      </c>
      <c r="N2478">
        <v>135</v>
      </c>
      <c r="T2478">
        <v>135</v>
      </c>
      <c r="U2478" t="s">
        <v>1887</v>
      </c>
      <c r="X2478" t="s">
        <v>1987</v>
      </c>
      <c r="Y2478" t="b">
        <v>1</v>
      </c>
      <c r="AA2478" t="s">
        <v>53</v>
      </c>
    </row>
    <row r="2479" spans="1:27" x14ac:dyDescent="0.2">
      <c r="A2479" t="s">
        <v>1251</v>
      </c>
      <c r="B2479">
        <v>109734</v>
      </c>
      <c r="C2479">
        <v>446</v>
      </c>
      <c r="D2479" t="s">
        <v>1890</v>
      </c>
      <c r="E2479" t="s">
        <v>1891</v>
      </c>
      <c r="F2479" t="s">
        <v>58</v>
      </c>
      <c r="G2479" s="1">
        <v>45922</v>
      </c>
      <c r="I2479">
        <v>159</v>
      </c>
      <c r="J2479">
        <v>310</v>
      </c>
      <c r="K2479" t="s">
        <v>952</v>
      </c>
      <c r="L2479" t="s">
        <v>973</v>
      </c>
      <c r="M2479" t="b">
        <v>0</v>
      </c>
      <c r="O2479">
        <v>85</v>
      </c>
      <c r="T2479">
        <v>85</v>
      </c>
      <c r="U2479" t="s">
        <v>1887</v>
      </c>
      <c r="V2479" t="s">
        <v>3350</v>
      </c>
      <c r="W2479" t="s">
        <v>1997</v>
      </c>
      <c r="X2479" t="s">
        <v>1962</v>
      </c>
      <c r="Y2479" t="b">
        <v>1</v>
      </c>
      <c r="Z2479">
        <v>85</v>
      </c>
      <c r="AA2479" t="s">
        <v>976</v>
      </c>
    </row>
    <row r="2480" spans="1:27" x14ac:dyDescent="0.2">
      <c r="A2480" t="s">
        <v>1251</v>
      </c>
      <c r="B2480">
        <v>109734</v>
      </c>
      <c r="C2480">
        <v>446</v>
      </c>
      <c r="D2480" t="s">
        <v>1890</v>
      </c>
      <c r="E2480" t="s">
        <v>1891</v>
      </c>
      <c r="F2480" t="s">
        <v>58</v>
      </c>
      <c r="G2480" s="1">
        <v>45922</v>
      </c>
      <c r="I2480">
        <v>159</v>
      </c>
      <c r="J2480">
        <v>310</v>
      </c>
      <c r="K2480" t="s">
        <v>952</v>
      </c>
      <c r="L2480" t="s">
        <v>973</v>
      </c>
      <c r="M2480" t="b">
        <v>0</v>
      </c>
      <c r="O2480">
        <v>85</v>
      </c>
      <c r="T2480">
        <v>85</v>
      </c>
      <c r="U2480" t="s">
        <v>1887</v>
      </c>
      <c r="X2480" t="s">
        <v>1962</v>
      </c>
      <c r="Y2480" t="b">
        <v>1</v>
      </c>
      <c r="AA2480" t="s">
        <v>952</v>
      </c>
    </row>
    <row r="2481" spans="1:27" x14ac:dyDescent="0.2">
      <c r="A2481" t="s">
        <v>1251</v>
      </c>
      <c r="B2481">
        <v>109734</v>
      </c>
      <c r="C2481">
        <v>446</v>
      </c>
      <c r="D2481" t="s">
        <v>1890</v>
      </c>
      <c r="E2481" t="s">
        <v>1891</v>
      </c>
      <c r="F2481" t="s">
        <v>58</v>
      </c>
      <c r="G2481" s="1">
        <v>45922</v>
      </c>
      <c r="I2481">
        <v>159</v>
      </c>
      <c r="J2481">
        <v>310</v>
      </c>
      <c r="K2481" t="s">
        <v>952</v>
      </c>
      <c r="L2481" t="s">
        <v>973</v>
      </c>
      <c r="M2481" t="b">
        <v>0</v>
      </c>
      <c r="O2481">
        <v>85</v>
      </c>
      <c r="T2481">
        <v>85</v>
      </c>
      <c r="U2481" t="s">
        <v>1887</v>
      </c>
      <c r="X2481" t="s">
        <v>2032</v>
      </c>
      <c r="Y2481" t="b">
        <v>1</v>
      </c>
      <c r="AA2481" t="s">
        <v>952</v>
      </c>
    </row>
    <row r="2482" spans="1:27" x14ac:dyDescent="0.2">
      <c r="A2482" t="s">
        <v>1251</v>
      </c>
      <c r="B2482">
        <v>109734</v>
      </c>
      <c r="C2482">
        <v>446</v>
      </c>
      <c r="D2482" t="s">
        <v>1890</v>
      </c>
      <c r="E2482" t="s">
        <v>1891</v>
      </c>
      <c r="F2482" t="s">
        <v>58</v>
      </c>
      <c r="G2482" s="1">
        <v>45922</v>
      </c>
      <c r="I2482">
        <v>159</v>
      </c>
      <c r="J2482">
        <v>310</v>
      </c>
      <c r="K2482" t="s">
        <v>952</v>
      </c>
      <c r="L2482" t="s">
        <v>973</v>
      </c>
      <c r="M2482" t="b">
        <v>0</v>
      </c>
      <c r="O2482">
        <v>85</v>
      </c>
      <c r="T2482">
        <v>85</v>
      </c>
      <c r="U2482" t="s">
        <v>1887</v>
      </c>
      <c r="X2482" t="s">
        <v>2602</v>
      </c>
      <c r="Y2482" t="b">
        <v>1</v>
      </c>
      <c r="AA2482" t="s">
        <v>952</v>
      </c>
    </row>
    <row r="2483" spans="1:27" x14ac:dyDescent="0.2">
      <c r="A2483" t="s">
        <v>632</v>
      </c>
      <c r="B2483">
        <v>146186</v>
      </c>
      <c r="C2483">
        <v>62</v>
      </c>
      <c r="D2483" t="s">
        <v>1890</v>
      </c>
      <c r="E2483" t="s">
        <v>1891</v>
      </c>
      <c r="F2483" t="s">
        <v>71</v>
      </c>
      <c r="G2483" s="1">
        <v>45817</v>
      </c>
      <c r="H2483" s="1">
        <v>45923</v>
      </c>
      <c r="J2483">
        <v>90</v>
      </c>
      <c r="K2483" t="s">
        <v>53</v>
      </c>
      <c r="L2483" t="s">
        <v>68</v>
      </c>
      <c r="M2483" t="b">
        <v>0</v>
      </c>
      <c r="P2483">
        <v>88</v>
      </c>
      <c r="T2483">
        <v>88</v>
      </c>
      <c r="U2483" t="s">
        <v>1887</v>
      </c>
      <c r="V2483" t="s">
        <v>3351</v>
      </c>
      <c r="W2483" t="s">
        <v>1887</v>
      </c>
      <c r="X2483" t="s">
        <v>1987</v>
      </c>
      <c r="Y2483" t="b">
        <v>1</v>
      </c>
      <c r="Z2483">
        <v>88</v>
      </c>
      <c r="AA2483" t="s">
        <v>976</v>
      </c>
    </row>
    <row r="2484" spans="1:27" x14ac:dyDescent="0.2">
      <c r="A2484" t="s">
        <v>632</v>
      </c>
      <c r="B2484">
        <v>146186</v>
      </c>
      <c r="C2484">
        <v>62</v>
      </c>
      <c r="D2484" t="s">
        <v>1890</v>
      </c>
      <c r="E2484" t="s">
        <v>1891</v>
      </c>
      <c r="F2484" t="s">
        <v>71</v>
      </c>
      <c r="G2484" s="1">
        <v>45817</v>
      </c>
      <c r="H2484" s="1">
        <v>45923</v>
      </c>
      <c r="J2484">
        <v>90</v>
      </c>
      <c r="K2484" t="s">
        <v>53</v>
      </c>
      <c r="L2484" t="s">
        <v>68</v>
      </c>
      <c r="M2484" t="b">
        <v>0</v>
      </c>
      <c r="P2484">
        <v>88</v>
      </c>
      <c r="T2484">
        <v>88</v>
      </c>
      <c r="U2484" t="s">
        <v>1887</v>
      </c>
      <c r="X2484" t="s">
        <v>1987</v>
      </c>
      <c r="Y2484" t="b">
        <v>1</v>
      </c>
      <c r="AA2484" t="s">
        <v>53</v>
      </c>
    </row>
    <row r="2485" spans="1:27" x14ac:dyDescent="0.2">
      <c r="A2485" t="s">
        <v>1026</v>
      </c>
      <c r="B2485">
        <v>108893</v>
      </c>
      <c r="C2485">
        <v>262</v>
      </c>
      <c r="D2485" t="s">
        <v>1890</v>
      </c>
      <c r="E2485" t="s">
        <v>1891</v>
      </c>
      <c r="F2485" t="s">
        <v>58</v>
      </c>
      <c r="G2485" s="1">
        <v>45278</v>
      </c>
      <c r="I2485">
        <v>361</v>
      </c>
      <c r="K2485" t="s">
        <v>952</v>
      </c>
      <c r="L2485" t="s">
        <v>54</v>
      </c>
      <c r="M2485" t="b">
        <v>0</v>
      </c>
      <c r="N2485">
        <v>215</v>
      </c>
      <c r="T2485">
        <v>215</v>
      </c>
      <c r="U2485" t="s">
        <v>1887</v>
      </c>
      <c r="V2485" t="s">
        <v>3352</v>
      </c>
      <c r="W2485" t="s">
        <v>2165</v>
      </c>
      <c r="X2485" t="s">
        <v>1977</v>
      </c>
      <c r="Y2485" t="b">
        <v>1</v>
      </c>
      <c r="Z2485">
        <v>215</v>
      </c>
      <c r="AA2485" t="s">
        <v>976</v>
      </c>
    </row>
    <row r="2486" spans="1:27" x14ac:dyDescent="0.2">
      <c r="A2486" t="s">
        <v>1026</v>
      </c>
      <c r="B2486">
        <v>108893</v>
      </c>
      <c r="C2486">
        <v>262</v>
      </c>
      <c r="D2486" t="s">
        <v>1890</v>
      </c>
      <c r="E2486" t="s">
        <v>1891</v>
      </c>
      <c r="F2486" t="s">
        <v>58</v>
      </c>
      <c r="G2486" s="1">
        <v>45278</v>
      </c>
      <c r="I2486">
        <v>361</v>
      </c>
      <c r="K2486" t="s">
        <v>952</v>
      </c>
      <c r="L2486" t="s">
        <v>54</v>
      </c>
      <c r="M2486" t="b">
        <v>0</v>
      </c>
      <c r="N2486">
        <v>215</v>
      </c>
      <c r="T2486">
        <v>215</v>
      </c>
      <c r="U2486" t="s">
        <v>1887</v>
      </c>
      <c r="X2486" t="s">
        <v>1977</v>
      </c>
      <c r="Y2486" t="b">
        <v>1</v>
      </c>
      <c r="AA2486" t="s">
        <v>952</v>
      </c>
    </row>
    <row r="2487" spans="1:27" x14ac:dyDescent="0.2">
      <c r="A2487" t="s">
        <v>639</v>
      </c>
      <c r="B2487">
        <v>109148</v>
      </c>
      <c r="C2487">
        <v>141</v>
      </c>
      <c r="D2487" t="s">
        <v>1890</v>
      </c>
      <c r="E2487" t="s">
        <v>1891</v>
      </c>
      <c r="F2487" t="s">
        <v>58</v>
      </c>
      <c r="G2487" s="1">
        <v>45656</v>
      </c>
      <c r="H2487" s="1">
        <v>45747</v>
      </c>
      <c r="J2487">
        <v>87</v>
      </c>
      <c r="K2487" t="s">
        <v>53</v>
      </c>
      <c r="L2487" t="s">
        <v>54</v>
      </c>
      <c r="M2487" t="b">
        <v>0</v>
      </c>
      <c r="N2487">
        <v>85</v>
      </c>
      <c r="T2487">
        <v>85</v>
      </c>
      <c r="U2487" t="s">
        <v>1887</v>
      </c>
      <c r="V2487" t="s">
        <v>3353</v>
      </c>
      <c r="W2487" t="s">
        <v>1908</v>
      </c>
      <c r="X2487" t="s">
        <v>2319</v>
      </c>
      <c r="Y2487" t="b">
        <v>1</v>
      </c>
      <c r="Z2487">
        <v>85</v>
      </c>
      <c r="AA2487" t="s">
        <v>976</v>
      </c>
    </row>
    <row r="2488" spans="1:27" x14ac:dyDescent="0.2">
      <c r="A2488" t="s">
        <v>639</v>
      </c>
      <c r="B2488">
        <v>109148</v>
      </c>
      <c r="C2488">
        <v>141</v>
      </c>
      <c r="D2488" t="s">
        <v>1890</v>
      </c>
      <c r="E2488" t="s">
        <v>1891</v>
      </c>
      <c r="F2488" t="s">
        <v>58</v>
      </c>
      <c r="G2488" s="1">
        <v>45656</v>
      </c>
      <c r="H2488" s="1">
        <v>45747</v>
      </c>
      <c r="J2488">
        <v>87</v>
      </c>
      <c r="K2488" t="s">
        <v>53</v>
      </c>
      <c r="L2488" t="s">
        <v>54</v>
      </c>
      <c r="M2488" t="b">
        <v>0</v>
      </c>
      <c r="N2488">
        <v>85</v>
      </c>
      <c r="T2488">
        <v>85</v>
      </c>
      <c r="U2488" t="s">
        <v>1887</v>
      </c>
      <c r="X2488" t="s">
        <v>2319</v>
      </c>
      <c r="Y2488" t="b">
        <v>1</v>
      </c>
      <c r="AA2488" t="s">
        <v>53</v>
      </c>
    </row>
    <row r="2489" spans="1:27" x14ac:dyDescent="0.2">
      <c r="A2489" t="s">
        <v>461</v>
      </c>
      <c r="B2489">
        <v>109149</v>
      </c>
      <c r="C2489">
        <v>12</v>
      </c>
      <c r="D2489" t="s">
        <v>1890</v>
      </c>
      <c r="E2489" t="s">
        <v>1891</v>
      </c>
      <c r="F2489" t="s">
        <v>76</v>
      </c>
      <c r="G2489" s="1">
        <v>45621</v>
      </c>
      <c r="H2489" s="1">
        <v>45744</v>
      </c>
      <c r="J2489">
        <v>14</v>
      </c>
      <c r="K2489" t="s">
        <v>53</v>
      </c>
      <c r="L2489" t="s">
        <v>54</v>
      </c>
      <c r="M2489" t="b">
        <v>0</v>
      </c>
      <c r="N2489">
        <v>14</v>
      </c>
      <c r="T2489">
        <v>14</v>
      </c>
      <c r="U2489" t="s">
        <v>1887</v>
      </c>
      <c r="V2489" t="s">
        <v>3354</v>
      </c>
      <c r="W2489" t="s">
        <v>1905</v>
      </c>
      <c r="X2489" t="s">
        <v>1906</v>
      </c>
      <c r="Y2489" t="b">
        <v>1</v>
      </c>
      <c r="Z2489">
        <v>14</v>
      </c>
      <c r="AA2489" t="s">
        <v>976</v>
      </c>
    </row>
    <row r="2490" spans="1:27" x14ac:dyDescent="0.2">
      <c r="A2490" t="s">
        <v>461</v>
      </c>
      <c r="B2490">
        <v>109149</v>
      </c>
      <c r="C2490">
        <v>12</v>
      </c>
      <c r="D2490" t="s">
        <v>1890</v>
      </c>
      <c r="E2490" t="s">
        <v>1891</v>
      </c>
      <c r="F2490" t="s">
        <v>76</v>
      </c>
      <c r="G2490" s="1">
        <v>45621</v>
      </c>
      <c r="H2490" s="1">
        <v>45744</v>
      </c>
      <c r="J2490">
        <v>14</v>
      </c>
      <c r="K2490" t="s">
        <v>53</v>
      </c>
      <c r="L2490" t="s">
        <v>54</v>
      </c>
      <c r="M2490" t="b">
        <v>0</v>
      </c>
      <c r="N2490">
        <v>14</v>
      </c>
      <c r="T2490">
        <v>14</v>
      </c>
      <c r="U2490" t="s">
        <v>1887</v>
      </c>
      <c r="X2490" t="s">
        <v>1906</v>
      </c>
      <c r="Y2490" t="b">
        <v>1</v>
      </c>
      <c r="AA2490" t="s">
        <v>53</v>
      </c>
    </row>
    <row r="2491" spans="1:27" x14ac:dyDescent="0.2">
      <c r="A2491" t="s">
        <v>1403</v>
      </c>
      <c r="B2491">
        <v>485748</v>
      </c>
      <c r="C2491">
        <v>20</v>
      </c>
      <c r="D2491" t="s">
        <v>1890</v>
      </c>
      <c r="E2491" t="s">
        <v>1891</v>
      </c>
      <c r="F2491" t="s">
        <v>76</v>
      </c>
      <c r="G2491" s="1">
        <v>45939</v>
      </c>
      <c r="I2491">
        <v>15</v>
      </c>
      <c r="J2491">
        <v>17</v>
      </c>
      <c r="K2491" t="s">
        <v>952</v>
      </c>
      <c r="L2491" t="s">
        <v>973</v>
      </c>
      <c r="M2491" t="b">
        <v>0</v>
      </c>
      <c r="O2491">
        <v>15</v>
      </c>
      <c r="T2491">
        <v>15</v>
      </c>
      <c r="U2491" t="s">
        <v>1887</v>
      </c>
      <c r="V2491" t="s">
        <v>3355</v>
      </c>
      <c r="W2491" t="s">
        <v>1912</v>
      </c>
      <c r="X2491" t="s">
        <v>1916</v>
      </c>
      <c r="Y2491" t="b">
        <v>1</v>
      </c>
      <c r="Z2491">
        <v>15</v>
      </c>
      <c r="AA2491" t="s">
        <v>976</v>
      </c>
    </row>
    <row r="2492" spans="1:27" x14ac:dyDescent="0.2">
      <c r="A2492" t="s">
        <v>1403</v>
      </c>
      <c r="B2492">
        <v>485748</v>
      </c>
      <c r="C2492">
        <v>20</v>
      </c>
      <c r="D2492" t="s">
        <v>1890</v>
      </c>
      <c r="E2492" t="s">
        <v>1891</v>
      </c>
      <c r="F2492" t="s">
        <v>76</v>
      </c>
      <c r="G2492" s="1">
        <v>45939</v>
      </c>
      <c r="I2492">
        <v>15</v>
      </c>
      <c r="J2492">
        <v>17</v>
      </c>
      <c r="K2492" t="s">
        <v>952</v>
      </c>
      <c r="L2492" t="s">
        <v>973</v>
      </c>
      <c r="M2492" t="b">
        <v>0</v>
      </c>
      <c r="O2492">
        <v>15</v>
      </c>
      <c r="T2492">
        <v>15</v>
      </c>
      <c r="U2492" t="s">
        <v>1887</v>
      </c>
      <c r="X2492" t="s">
        <v>1916</v>
      </c>
      <c r="Y2492" t="b">
        <v>1</v>
      </c>
      <c r="AA2492" t="s">
        <v>952</v>
      </c>
    </row>
    <row r="2493" spans="1:27" x14ac:dyDescent="0.2">
      <c r="A2493" t="s">
        <v>1240</v>
      </c>
      <c r="B2493">
        <v>132171</v>
      </c>
      <c r="C2493">
        <v>341</v>
      </c>
      <c r="D2493" t="s">
        <v>1890</v>
      </c>
      <c r="E2493" t="s">
        <v>1891</v>
      </c>
      <c r="F2493" t="s">
        <v>58</v>
      </c>
      <c r="G2493" s="1">
        <v>45288</v>
      </c>
      <c r="I2493">
        <v>299</v>
      </c>
      <c r="K2493" t="s">
        <v>952</v>
      </c>
      <c r="L2493" t="s">
        <v>54</v>
      </c>
      <c r="M2493" t="b">
        <v>0</v>
      </c>
      <c r="N2493">
        <v>290</v>
      </c>
      <c r="T2493">
        <v>290</v>
      </c>
      <c r="U2493" t="s">
        <v>1887</v>
      </c>
      <c r="V2493" t="s">
        <v>3356</v>
      </c>
      <c r="W2493" t="s">
        <v>1923</v>
      </c>
      <c r="X2493" t="s">
        <v>2045</v>
      </c>
      <c r="Y2493" t="b">
        <v>1</v>
      </c>
      <c r="Z2493">
        <v>290</v>
      </c>
      <c r="AA2493" t="s">
        <v>976</v>
      </c>
    </row>
    <row r="2494" spans="1:27" x14ac:dyDescent="0.2">
      <c r="A2494" t="s">
        <v>1240</v>
      </c>
      <c r="B2494">
        <v>132171</v>
      </c>
      <c r="C2494">
        <v>341</v>
      </c>
      <c r="D2494" t="s">
        <v>1890</v>
      </c>
      <c r="E2494" t="s">
        <v>1891</v>
      </c>
      <c r="F2494" t="s">
        <v>58</v>
      </c>
      <c r="G2494" s="1">
        <v>45288</v>
      </c>
      <c r="I2494">
        <v>299</v>
      </c>
      <c r="K2494" t="s">
        <v>952</v>
      </c>
      <c r="L2494" t="s">
        <v>54</v>
      </c>
      <c r="M2494" t="b">
        <v>0</v>
      </c>
      <c r="N2494">
        <v>290</v>
      </c>
      <c r="T2494">
        <v>290</v>
      </c>
      <c r="U2494" t="s">
        <v>1887</v>
      </c>
      <c r="X2494" t="s">
        <v>2045</v>
      </c>
      <c r="Y2494" t="b">
        <v>1</v>
      </c>
      <c r="AA2494" t="s">
        <v>952</v>
      </c>
    </row>
    <row r="2495" spans="1:27" x14ac:dyDescent="0.2">
      <c r="A2495" t="s">
        <v>66</v>
      </c>
      <c r="B2495">
        <v>198611</v>
      </c>
      <c r="C2495">
        <v>146</v>
      </c>
      <c r="D2495" t="s">
        <v>1890</v>
      </c>
      <c r="E2495" t="s">
        <v>1891</v>
      </c>
      <c r="F2495" t="s">
        <v>58</v>
      </c>
      <c r="G2495" s="1">
        <v>45533</v>
      </c>
      <c r="I2495">
        <v>15</v>
      </c>
      <c r="J2495">
        <v>20</v>
      </c>
      <c r="K2495" t="s">
        <v>53</v>
      </c>
      <c r="L2495" t="s">
        <v>54</v>
      </c>
      <c r="M2495" t="b">
        <v>0</v>
      </c>
      <c r="N2495">
        <v>105</v>
      </c>
      <c r="T2495">
        <v>105</v>
      </c>
      <c r="U2495" t="s">
        <v>1887</v>
      </c>
      <c r="V2495" t="s">
        <v>3357</v>
      </c>
      <c r="W2495" t="s">
        <v>2104</v>
      </c>
      <c r="X2495" t="s">
        <v>2121</v>
      </c>
      <c r="Y2495" t="b">
        <v>1</v>
      </c>
      <c r="Z2495">
        <v>20</v>
      </c>
      <c r="AA2495" t="s">
        <v>976</v>
      </c>
    </row>
    <row r="2496" spans="1:27" x14ac:dyDescent="0.2">
      <c r="A2496" t="s">
        <v>66</v>
      </c>
      <c r="B2496">
        <v>198611</v>
      </c>
      <c r="C2496">
        <v>146</v>
      </c>
      <c r="D2496" t="s">
        <v>1890</v>
      </c>
      <c r="E2496" t="s">
        <v>1891</v>
      </c>
      <c r="F2496" t="s">
        <v>58</v>
      </c>
      <c r="G2496" s="1">
        <v>45533</v>
      </c>
      <c r="I2496">
        <v>15</v>
      </c>
      <c r="J2496">
        <v>20</v>
      </c>
      <c r="K2496" t="s">
        <v>53</v>
      </c>
      <c r="L2496" t="s">
        <v>54</v>
      </c>
      <c r="M2496" t="b">
        <v>0</v>
      </c>
      <c r="N2496">
        <v>105</v>
      </c>
      <c r="T2496">
        <v>105</v>
      </c>
      <c r="U2496" t="s">
        <v>1887</v>
      </c>
      <c r="V2496" t="s">
        <v>3358</v>
      </c>
      <c r="W2496" t="s">
        <v>2104</v>
      </c>
      <c r="X2496" t="s">
        <v>2121</v>
      </c>
      <c r="Y2496" t="b">
        <v>1</v>
      </c>
      <c r="Z2496">
        <v>85</v>
      </c>
      <c r="AA2496" t="s">
        <v>976</v>
      </c>
    </row>
    <row r="2497" spans="1:27" x14ac:dyDescent="0.2">
      <c r="A2497" t="s">
        <v>66</v>
      </c>
      <c r="B2497">
        <v>198611</v>
      </c>
      <c r="C2497">
        <v>146</v>
      </c>
      <c r="D2497" t="s">
        <v>1890</v>
      </c>
      <c r="E2497" t="s">
        <v>1891</v>
      </c>
      <c r="F2497" t="s">
        <v>58</v>
      </c>
      <c r="G2497" s="1">
        <v>45533</v>
      </c>
      <c r="I2497">
        <v>15</v>
      </c>
      <c r="J2497">
        <v>20</v>
      </c>
      <c r="K2497" t="s">
        <v>53</v>
      </c>
      <c r="L2497" t="s">
        <v>54</v>
      </c>
      <c r="M2497" t="b">
        <v>0</v>
      </c>
      <c r="N2497">
        <v>105</v>
      </c>
      <c r="T2497">
        <v>105</v>
      </c>
      <c r="U2497" t="s">
        <v>1887</v>
      </c>
      <c r="X2497" t="s">
        <v>2121</v>
      </c>
      <c r="Y2497" t="b">
        <v>1</v>
      </c>
      <c r="AA2497" t="s">
        <v>53</v>
      </c>
    </row>
    <row r="2498" spans="1:27" x14ac:dyDescent="0.2">
      <c r="A2498" t="s">
        <v>607</v>
      </c>
      <c r="B2498">
        <v>129179</v>
      </c>
      <c r="C2498">
        <v>51</v>
      </c>
      <c r="D2498" t="s">
        <v>1890</v>
      </c>
      <c r="E2498" t="s">
        <v>1891</v>
      </c>
      <c r="F2498" t="s">
        <v>71</v>
      </c>
      <c r="G2498" s="1">
        <v>45470</v>
      </c>
      <c r="J2498">
        <v>53</v>
      </c>
      <c r="K2498" t="s">
        <v>53</v>
      </c>
      <c r="L2498" t="s">
        <v>54</v>
      </c>
      <c r="M2498" t="b">
        <v>0</v>
      </c>
      <c r="N2498">
        <v>52</v>
      </c>
      <c r="T2498">
        <v>52</v>
      </c>
      <c r="U2498" t="s">
        <v>1887</v>
      </c>
      <c r="V2498" t="s">
        <v>3359</v>
      </c>
      <c r="W2498" t="s">
        <v>1940</v>
      </c>
      <c r="X2498" t="s">
        <v>1914</v>
      </c>
      <c r="Y2498" t="b">
        <v>1</v>
      </c>
      <c r="Z2498">
        <v>52</v>
      </c>
      <c r="AA2498" t="s">
        <v>976</v>
      </c>
    </row>
    <row r="2499" spans="1:27" x14ac:dyDescent="0.2">
      <c r="A2499" t="s">
        <v>607</v>
      </c>
      <c r="B2499">
        <v>129179</v>
      </c>
      <c r="C2499">
        <v>51</v>
      </c>
      <c r="D2499" t="s">
        <v>1890</v>
      </c>
      <c r="E2499" t="s">
        <v>1891</v>
      </c>
      <c r="F2499" t="s">
        <v>71</v>
      </c>
      <c r="G2499" s="1">
        <v>45470</v>
      </c>
      <c r="J2499">
        <v>53</v>
      </c>
      <c r="K2499" t="s">
        <v>53</v>
      </c>
      <c r="L2499" t="s">
        <v>54</v>
      </c>
      <c r="M2499" t="b">
        <v>0</v>
      </c>
      <c r="N2499">
        <v>52</v>
      </c>
      <c r="T2499">
        <v>52</v>
      </c>
      <c r="U2499" t="s">
        <v>1887</v>
      </c>
      <c r="X2499" t="s">
        <v>1914</v>
      </c>
      <c r="Y2499" t="b">
        <v>1</v>
      </c>
      <c r="AA2499" t="s">
        <v>53</v>
      </c>
    </row>
    <row r="2500" spans="1:27" x14ac:dyDescent="0.2">
      <c r="A2500" t="s">
        <v>104</v>
      </c>
      <c r="B2500">
        <v>109867</v>
      </c>
      <c r="C2500">
        <v>723</v>
      </c>
      <c r="D2500" t="s">
        <v>1890</v>
      </c>
      <c r="E2500" t="s">
        <v>1891</v>
      </c>
      <c r="F2500" t="s">
        <v>55</v>
      </c>
      <c r="G2500" s="1">
        <v>45744</v>
      </c>
      <c r="H2500" s="1">
        <v>45868</v>
      </c>
      <c r="I2500">
        <v>822</v>
      </c>
      <c r="J2500">
        <v>826</v>
      </c>
      <c r="K2500" t="s">
        <v>53</v>
      </c>
      <c r="L2500" t="s">
        <v>54</v>
      </c>
      <c r="M2500" t="b">
        <v>1</v>
      </c>
      <c r="N2500">
        <v>830</v>
      </c>
      <c r="O2500">
        <v>800</v>
      </c>
      <c r="T2500">
        <v>1630</v>
      </c>
      <c r="U2500" t="s">
        <v>1887</v>
      </c>
      <c r="V2500" t="s">
        <v>3360</v>
      </c>
      <c r="W2500" t="s">
        <v>1889</v>
      </c>
      <c r="X2500" t="s">
        <v>2360</v>
      </c>
      <c r="Y2500" t="b">
        <v>1</v>
      </c>
      <c r="Z2500">
        <v>550</v>
      </c>
      <c r="AA2500" t="s">
        <v>976</v>
      </c>
    </row>
    <row r="2501" spans="1:27" x14ac:dyDescent="0.2">
      <c r="A2501" t="s">
        <v>104</v>
      </c>
      <c r="B2501">
        <v>109867</v>
      </c>
      <c r="C2501">
        <v>723</v>
      </c>
      <c r="D2501" t="s">
        <v>1890</v>
      </c>
      <c r="E2501" t="s">
        <v>1891</v>
      </c>
      <c r="F2501" t="s">
        <v>55</v>
      </c>
      <c r="G2501" s="1">
        <v>45744</v>
      </c>
      <c r="H2501" s="1">
        <v>45868</v>
      </c>
      <c r="I2501">
        <v>822</v>
      </c>
      <c r="J2501">
        <v>826</v>
      </c>
      <c r="K2501" t="s">
        <v>53</v>
      </c>
      <c r="L2501" t="s">
        <v>54</v>
      </c>
      <c r="M2501" t="b">
        <v>1</v>
      </c>
      <c r="N2501">
        <v>830</v>
      </c>
      <c r="O2501">
        <v>800</v>
      </c>
      <c r="T2501">
        <v>1630</v>
      </c>
      <c r="U2501" t="s">
        <v>1887</v>
      </c>
      <c r="V2501" t="s">
        <v>3361</v>
      </c>
      <c r="W2501" t="s">
        <v>1889</v>
      </c>
      <c r="X2501" t="s">
        <v>2360</v>
      </c>
      <c r="Y2501" t="b">
        <v>1</v>
      </c>
      <c r="Z2501">
        <v>250</v>
      </c>
      <c r="AA2501" t="s">
        <v>976</v>
      </c>
    </row>
    <row r="2502" spans="1:27" x14ac:dyDescent="0.2">
      <c r="A2502" t="s">
        <v>104</v>
      </c>
      <c r="B2502">
        <v>109867</v>
      </c>
      <c r="C2502">
        <v>723</v>
      </c>
      <c r="D2502" t="s">
        <v>1890</v>
      </c>
      <c r="E2502" t="s">
        <v>1891</v>
      </c>
      <c r="F2502" t="s">
        <v>55</v>
      </c>
      <c r="G2502" s="1">
        <v>45744</v>
      </c>
      <c r="H2502" s="1">
        <v>45868</v>
      </c>
      <c r="I2502">
        <v>822</v>
      </c>
      <c r="J2502">
        <v>826</v>
      </c>
      <c r="K2502" t="s">
        <v>53</v>
      </c>
      <c r="L2502" t="s">
        <v>54</v>
      </c>
      <c r="M2502" t="b">
        <v>1</v>
      </c>
      <c r="N2502">
        <v>830</v>
      </c>
      <c r="O2502">
        <v>800</v>
      </c>
      <c r="T2502">
        <v>1630</v>
      </c>
      <c r="U2502" t="s">
        <v>1887</v>
      </c>
      <c r="V2502" t="s">
        <v>3362</v>
      </c>
      <c r="W2502" t="s">
        <v>2007</v>
      </c>
      <c r="X2502" t="s">
        <v>2051</v>
      </c>
      <c r="Y2502" t="b">
        <v>1</v>
      </c>
      <c r="Z2502">
        <v>250</v>
      </c>
      <c r="AA2502" t="s">
        <v>976</v>
      </c>
    </row>
    <row r="2503" spans="1:27" x14ac:dyDescent="0.2">
      <c r="A2503" t="s">
        <v>104</v>
      </c>
      <c r="B2503">
        <v>109867</v>
      </c>
      <c r="C2503">
        <v>723</v>
      </c>
      <c r="D2503" t="s">
        <v>1890</v>
      </c>
      <c r="E2503" t="s">
        <v>1891</v>
      </c>
      <c r="F2503" t="s">
        <v>55</v>
      </c>
      <c r="G2503" s="1">
        <v>45744</v>
      </c>
      <c r="H2503" s="1">
        <v>45868</v>
      </c>
      <c r="I2503">
        <v>822</v>
      </c>
      <c r="J2503">
        <v>826</v>
      </c>
      <c r="K2503" t="s">
        <v>53</v>
      </c>
      <c r="L2503" t="s">
        <v>54</v>
      </c>
      <c r="M2503" t="b">
        <v>1</v>
      </c>
      <c r="N2503">
        <v>830</v>
      </c>
      <c r="O2503">
        <v>800</v>
      </c>
      <c r="T2503">
        <v>1630</v>
      </c>
      <c r="U2503" t="s">
        <v>1887</v>
      </c>
      <c r="V2503" t="s">
        <v>3363</v>
      </c>
      <c r="W2503" t="s">
        <v>2007</v>
      </c>
      <c r="X2503" t="s">
        <v>2051</v>
      </c>
      <c r="Y2503" t="b">
        <v>1</v>
      </c>
      <c r="Z2503">
        <v>550</v>
      </c>
      <c r="AA2503" t="s">
        <v>976</v>
      </c>
    </row>
    <row r="2504" spans="1:27" x14ac:dyDescent="0.2">
      <c r="A2504" t="s">
        <v>104</v>
      </c>
      <c r="B2504">
        <v>109867</v>
      </c>
      <c r="C2504">
        <v>723</v>
      </c>
      <c r="D2504" t="s">
        <v>1890</v>
      </c>
      <c r="E2504" t="s">
        <v>1891</v>
      </c>
      <c r="F2504" t="s">
        <v>55</v>
      </c>
      <c r="G2504" s="1">
        <v>45744</v>
      </c>
      <c r="H2504" s="1">
        <v>45868</v>
      </c>
      <c r="I2504">
        <v>822</v>
      </c>
      <c r="J2504">
        <v>826</v>
      </c>
      <c r="K2504" t="s">
        <v>53</v>
      </c>
      <c r="L2504" t="s">
        <v>54</v>
      </c>
      <c r="M2504" t="b">
        <v>1</v>
      </c>
      <c r="N2504">
        <v>830</v>
      </c>
      <c r="O2504">
        <v>800</v>
      </c>
      <c r="T2504">
        <v>1630</v>
      </c>
      <c r="U2504" t="s">
        <v>1887</v>
      </c>
      <c r="V2504" t="s">
        <v>3364</v>
      </c>
      <c r="W2504" t="s">
        <v>2007</v>
      </c>
      <c r="X2504" t="s">
        <v>2051</v>
      </c>
      <c r="Y2504" t="b">
        <v>1</v>
      </c>
      <c r="Z2504">
        <v>30</v>
      </c>
      <c r="AA2504" t="s">
        <v>976</v>
      </c>
    </row>
    <row r="2505" spans="1:27" x14ac:dyDescent="0.2">
      <c r="A2505" t="s">
        <v>104</v>
      </c>
      <c r="B2505">
        <v>109867</v>
      </c>
      <c r="C2505">
        <v>723</v>
      </c>
      <c r="D2505" t="s">
        <v>1890</v>
      </c>
      <c r="E2505" t="s">
        <v>1891</v>
      </c>
      <c r="F2505" t="s">
        <v>55</v>
      </c>
      <c r="G2505" s="1">
        <v>45744</v>
      </c>
      <c r="H2505" s="1">
        <v>45868</v>
      </c>
      <c r="I2505">
        <v>822</v>
      </c>
      <c r="J2505">
        <v>826</v>
      </c>
      <c r="K2505" t="s">
        <v>53</v>
      </c>
      <c r="L2505" t="s">
        <v>54</v>
      </c>
      <c r="M2505" t="b">
        <v>1</v>
      </c>
      <c r="N2505">
        <v>830</v>
      </c>
      <c r="O2505">
        <v>800</v>
      </c>
      <c r="T2505">
        <v>1630</v>
      </c>
      <c r="U2505" t="s">
        <v>1887</v>
      </c>
      <c r="X2505" t="s">
        <v>2360</v>
      </c>
      <c r="Y2505" t="b">
        <v>1</v>
      </c>
      <c r="AA2505" t="s">
        <v>952</v>
      </c>
    </row>
    <row r="2506" spans="1:27" x14ac:dyDescent="0.2">
      <c r="A2506" t="s">
        <v>104</v>
      </c>
      <c r="B2506">
        <v>109867</v>
      </c>
      <c r="C2506">
        <v>723</v>
      </c>
      <c r="D2506" t="s">
        <v>1890</v>
      </c>
      <c r="E2506" t="s">
        <v>1891</v>
      </c>
      <c r="F2506" t="s">
        <v>55</v>
      </c>
      <c r="G2506" s="1">
        <v>45744</v>
      </c>
      <c r="H2506" s="1">
        <v>45868</v>
      </c>
      <c r="I2506">
        <v>822</v>
      </c>
      <c r="J2506">
        <v>826</v>
      </c>
      <c r="K2506" t="s">
        <v>53</v>
      </c>
      <c r="L2506" t="s">
        <v>54</v>
      </c>
      <c r="M2506" t="b">
        <v>1</v>
      </c>
      <c r="N2506">
        <v>830</v>
      </c>
      <c r="O2506">
        <v>800</v>
      </c>
      <c r="T2506">
        <v>1630</v>
      </c>
      <c r="U2506" t="s">
        <v>1887</v>
      </c>
      <c r="X2506" t="s">
        <v>2051</v>
      </c>
      <c r="Y2506" t="b">
        <v>1</v>
      </c>
      <c r="AA2506" t="s">
        <v>53</v>
      </c>
    </row>
    <row r="2507" spans="1:27" x14ac:dyDescent="0.2">
      <c r="A2507" t="s">
        <v>1471</v>
      </c>
      <c r="B2507">
        <v>456302</v>
      </c>
      <c r="C2507">
        <v>13</v>
      </c>
      <c r="D2507" t="s">
        <v>1890</v>
      </c>
      <c r="E2507" t="s">
        <v>1891</v>
      </c>
      <c r="F2507" t="s">
        <v>76</v>
      </c>
      <c r="G2507" s="1">
        <v>45280</v>
      </c>
      <c r="I2507">
        <v>15</v>
      </c>
      <c r="K2507" t="s">
        <v>952</v>
      </c>
      <c r="L2507" t="s">
        <v>54</v>
      </c>
      <c r="M2507" t="b">
        <v>0</v>
      </c>
      <c r="N2507">
        <v>15</v>
      </c>
      <c r="T2507">
        <v>15</v>
      </c>
      <c r="U2507" t="s">
        <v>1887</v>
      </c>
      <c r="V2507" t="s">
        <v>3365</v>
      </c>
      <c r="W2507" t="s">
        <v>1946</v>
      </c>
      <c r="X2507" t="s">
        <v>1947</v>
      </c>
      <c r="Y2507" t="b">
        <v>1</v>
      </c>
      <c r="Z2507">
        <v>15</v>
      </c>
      <c r="AA2507" t="s">
        <v>976</v>
      </c>
    </row>
    <row r="2508" spans="1:27" x14ac:dyDescent="0.2">
      <c r="A2508" t="s">
        <v>1471</v>
      </c>
      <c r="B2508">
        <v>456302</v>
      </c>
      <c r="C2508">
        <v>13</v>
      </c>
      <c r="D2508" t="s">
        <v>1890</v>
      </c>
      <c r="E2508" t="s">
        <v>1891</v>
      </c>
      <c r="F2508" t="s">
        <v>76</v>
      </c>
      <c r="G2508" s="1">
        <v>45280</v>
      </c>
      <c r="I2508">
        <v>15</v>
      </c>
      <c r="K2508" t="s">
        <v>952</v>
      </c>
      <c r="L2508" t="s">
        <v>54</v>
      </c>
      <c r="M2508" t="b">
        <v>0</v>
      </c>
      <c r="N2508">
        <v>15</v>
      </c>
      <c r="T2508">
        <v>15</v>
      </c>
      <c r="U2508" t="s">
        <v>1887</v>
      </c>
      <c r="X2508" t="s">
        <v>1947</v>
      </c>
      <c r="Y2508" t="b">
        <v>1</v>
      </c>
      <c r="AA2508" t="s">
        <v>952</v>
      </c>
    </row>
    <row r="2509" spans="1:27" x14ac:dyDescent="0.2">
      <c r="A2509" t="s">
        <v>1734</v>
      </c>
      <c r="B2509">
        <v>112745</v>
      </c>
      <c r="C2509">
        <v>39</v>
      </c>
      <c r="D2509" t="s">
        <v>1890</v>
      </c>
      <c r="E2509" t="s">
        <v>1891</v>
      </c>
      <c r="F2509" t="s">
        <v>76</v>
      </c>
      <c r="G2509" s="1">
        <v>45898</v>
      </c>
      <c r="I2509">
        <v>46</v>
      </c>
      <c r="J2509">
        <v>48</v>
      </c>
      <c r="K2509" t="s">
        <v>952</v>
      </c>
      <c r="L2509" t="s">
        <v>54</v>
      </c>
      <c r="M2509" t="b">
        <v>0</v>
      </c>
      <c r="N2509">
        <v>45</v>
      </c>
      <c r="T2509">
        <v>45</v>
      </c>
      <c r="U2509" t="s">
        <v>1887</v>
      </c>
      <c r="V2509" t="s">
        <v>3366</v>
      </c>
      <c r="W2509" t="s">
        <v>2022</v>
      </c>
      <c r="X2509" t="s">
        <v>1913</v>
      </c>
      <c r="Y2509" t="b">
        <v>1</v>
      </c>
      <c r="Z2509">
        <v>45</v>
      </c>
      <c r="AA2509" t="s">
        <v>976</v>
      </c>
    </row>
    <row r="2510" spans="1:27" x14ac:dyDescent="0.2">
      <c r="A2510" t="s">
        <v>1734</v>
      </c>
      <c r="B2510">
        <v>112745</v>
      </c>
      <c r="C2510">
        <v>39</v>
      </c>
      <c r="D2510" t="s">
        <v>1890</v>
      </c>
      <c r="E2510" t="s">
        <v>1891</v>
      </c>
      <c r="F2510" t="s">
        <v>76</v>
      </c>
      <c r="G2510" s="1">
        <v>45898</v>
      </c>
      <c r="I2510">
        <v>46</v>
      </c>
      <c r="J2510">
        <v>48</v>
      </c>
      <c r="K2510" t="s">
        <v>952</v>
      </c>
      <c r="L2510" t="s">
        <v>54</v>
      </c>
      <c r="M2510" t="b">
        <v>0</v>
      </c>
      <c r="N2510">
        <v>45</v>
      </c>
      <c r="T2510">
        <v>45</v>
      </c>
      <c r="U2510" t="s">
        <v>1887</v>
      </c>
      <c r="X2510" t="s">
        <v>1887</v>
      </c>
      <c r="Y2510" t="b">
        <v>1</v>
      </c>
      <c r="AA2510" t="s">
        <v>952</v>
      </c>
    </row>
    <row r="2511" spans="1:27" x14ac:dyDescent="0.2">
      <c r="A2511" t="s">
        <v>1495</v>
      </c>
      <c r="B2511">
        <v>411315</v>
      </c>
      <c r="C2511">
        <v>6</v>
      </c>
      <c r="D2511" t="s">
        <v>1890</v>
      </c>
      <c r="E2511" t="s">
        <v>1891</v>
      </c>
      <c r="F2511" t="s">
        <v>76</v>
      </c>
      <c r="G2511" s="1">
        <v>44117</v>
      </c>
      <c r="I2511">
        <v>6</v>
      </c>
      <c r="K2511" t="s">
        <v>952</v>
      </c>
      <c r="L2511" t="s">
        <v>973</v>
      </c>
      <c r="M2511" t="b">
        <v>0</v>
      </c>
      <c r="O2511">
        <v>6</v>
      </c>
      <c r="T2511">
        <v>6</v>
      </c>
      <c r="U2511" t="s">
        <v>1887</v>
      </c>
      <c r="V2511" t="s">
        <v>3367</v>
      </c>
      <c r="W2511" t="s">
        <v>1912</v>
      </c>
      <c r="X2511" t="s">
        <v>1913</v>
      </c>
      <c r="Y2511" t="b">
        <v>1</v>
      </c>
      <c r="Z2511">
        <v>6</v>
      </c>
      <c r="AA2511" t="s">
        <v>976</v>
      </c>
    </row>
    <row r="2512" spans="1:27" x14ac:dyDescent="0.2">
      <c r="A2512" t="s">
        <v>1495</v>
      </c>
      <c r="B2512">
        <v>411315</v>
      </c>
      <c r="C2512">
        <v>6</v>
      </c>
      <c r="D2512" t="s">
        <v>1890</v>
      </c>
      <c r="E2512" t="s">
        <v>1891</v>
      </c>
      <c r="F2512" t="s">
        <v>76</v>
      </c>
      <c r="G2512" s="1">
        <v>44117</v>
      </c>
      <c r="I2512">
        <v>6</v>
      </c>
      <c r="K2512" t="s">
        <v>952</v>
      </c>
      <c r="L2512" t="s">
        <v>973</v>
      </c>
      <c r="M2512" t="b">
        <v>0</v>
      </c>
      <c r="O2512">
        <v>6</v>
      </c>
      <c r="T2512">
        <v>6</v>
      </c>
      <c r="U2512" t="s">
        <v>1887</v>
      </c>
      <c r="X2512" t="s">
        <v>1913</v>
      </c>
      <c r="Y2512" t="b">
        <v>1</v>
      </c>
      <c r="AA2512" t="s">
        <v>952</v>
      </c>
    </row>
    <row r="2513" spans="1:27" x14ac:dyDescent="0.2">
      <c r="A2513" t="s">
        <v>929</v>
      </c>
      <c r="B2513" t="s">
        <v>928</v>
      </c>
      <c r="C2513">
        <v>49</v>
      </c>
      <c r="D2513" t="s">
        <v>1963</v>
      </c>
      <c r="E2513" t="s">
        <v>1964</v>
      </c>
      <c r="F2513" t="s">
        <v>71</v>
      </c>
      <c r="G2513" s="1">
        <v>45246</v>
      </c>
      <c r="I2513">
        <v>31</v>
      </c>
      <c r="J2513">
        <v>145</v>
      </c>
      <c r="K2513" t="s">
        <v>53</v>
      </c>
      <c r="L2513" t="s">
        <v>54</v>
      </c>
      <c r="M2513" t="b">
        <v>0</v>
      </c>
      <c r="N2513">
        <v>57</v>
      </c>
      <c r="T2513">
        <v>57</v>
      </c>
      <c r="U2513" t="s">
        <v>1887</v>
      </c>
      <c r="V2513" t="s">
        <v>3368</v>
      </c>
      <c r="W2513" t="s">
        <v>1905</v>
      </c>
      <c r="X2513" t="s">
        <v>1900</v>
      </c>
      <c r="Y2513" t="b">
        <v>1</v>
      </c>
      <c r="Z2513">
        <v>1</v>
      </c>
      <c r="AA2513" t="s">
        <v>976</v>
      </c>
    </row>
    <row r="2514" spans="1:27" x14ac:dyDescent="0.2">
      <c r="A2514" t="s">
        <v>929</v>
      </c>
      <c r="B2514" t="s">
        <v>928</v>
      </c>
      <c r="C2514">
        <v>49</v>
      </c>
      <c r="D2514" t="s">
        <v>1963</v>
      </c>
      <c r="E2514" t="s">
        <v>1964</v>
      </c>
      <c r="F2514" t="s">
        <v>71</v>
      </c>
      <c r="G2514" s="1">
        <v>45246</v>
      </c>
      <c r="I2514">
        <v>31</v>
      </c>
      <c r="J2514">
        <v>145</v>
      </c>
      <c r="K2514" t="s">
        <v>53</v>
      </c>
      <c r="L2514" t="s">
        <v>54</v>
      </c>
      <c r="M2514" t="b">
        <v>0</v>
      </c>
      <c r="N2514">
        <v>57</v>
      </c>
      <c r="T2514">
        <v>57</v>
      </c>
      <c r="U2514" t="s">
        <v>1887</v>
      </c>
      <c r="V2514" t="s">
        <v>3369</v>
      </c>
      <c r="W2514" t="s">
        <v>2165</v>
      </c>
      <c r="X2514" t="s">
        <v>2166</v>
      </c>
      <c r="Y2514" t="b">
        <v>1</v>
      </c>
      <c r="Z2514">
        <v>56</v>
      </c>
      <c r="AA2514" t="s">
        <v>976</v>
      </c>
    </row>
    <row r="2515" spans="1:27" x14ac:dyDescent="0.2">
      <c r="A2515" t="s">
        <v>929</v>
      </c>
      <c r="B2515" t="s">
        <v>928</v>
      </c>
      <c r="C2515">
        <v>49</v>
      </c>
      <c r="D2515" t="s">
        <v>1963</v>
      </c>
      <c r="E2515" t="s">
        <v>1964</v>
      </c>
      <c r="F2515" t="s">
        <v>71</v>
      </c>
      <c r="G2515" s="1">
        <v>45246</v>
      </c>
      <c r="I2515">
        <v>31</v>
      </c>
      <c r="J2515">
        <v>145</v>
      </c>
      <c r="K2515" t="s">
        <v>53</v>
      </c>
      <c r="L2515" t="s">
        <v>54</v>
      </c>
      <c r="M2515" t="b">
        <v>0</v>
      </c>
      <c r="N2515">
        <v>57</v>
      </c>
      <c r="T2515">
        <v>57</v>
      </c>
      <c r="U2515" t="s">
        <v>1887</v>
      </c>
      <c r="X2515" t="s">
        <v>1962</v>
      </c>
      <c r="Y2515" t="b">
        <v>1</v>
      </c>
      <c r="AA2515" t="s">
        <v>53</v>
      </c>
    </row>
    <row r="2516" spans="1:27" x14ac:dyDescent="0.2">
      <c r="A2516" t="s">
        <v>929</v>
      </c>
      <c r="B2516" t="s">
        <v>928</v>
      </c>
      <c r="C2516">
        <v>49</v>
      </c>
      <c r="D2516" t="s">
        <v>1963</v>
      </c>
      <c r="E2516" t="s">
        <v>1964</v>
      </c>
      <c r="F2516" t="s">
        <v>71</v>
      </c>
      <c r="G2516" s="1">
        <v>45246</v>
      </c>
      <c r="I2516">
        <v>31</v>
      </c>
      <c r="J2516">
        <v>145</v>
      </c>
      <c r="K2516" t="s">
        <v>53</v>
      </c>
      <c r="L2516" t="s">
        <v>54</v>
      </c>
      <c r="M2516" t="b">
        <v>0</v>
      </c>
      <c r="N2516">
        <v>57</v>
      </c>
      <c r="T2516">
        <v>57</v>
      </c>
      <c r="U2516" t="s">
        <v>1887</v>
      </c>
      <c r="X2516" t="s">
        <v>1919</v>
      </c>
      <c r="Y2516" t="b">
        <v>1</v>
      </c>
      <c r="AA2516" t="s">
        <v>952</v>
      </c>
    </row>
    <row r="2517" spans="1:27" x14ac:dyDescent="0.2">
      <c r="A2517" t="s">
        <v>929</v>
      </c>
      <c r="B2517" t="s">
        <v>928</v>
      </c>
      <c r="C2517">
        <v>49</v>
      </c>
      <c r="D2517" t="s">
        <v>1963</v>
      </c>
      <c r="E2517" t="s">
        <v>1964</v>
      </c>
      <c r="F2517" t="s">
        <v>71</v>
      </c>
      <c r="G2517" s="1">
        <v>45246</v>
      </c>
      <c r="I2517">
        <v>31</v>
      </c>
      <c r="J2517">
        <v>145</v>
      </c>
      <c r="K2517" t="s">
        <v>53</v>
      </c>
      <c r="L2517" t="s">
        <v>54</v>
      </c>
      <c r="M2517" t="b">
        <v>0</v>
      </c>
      <c r="N2517">
        <v>57</v>
      </c>
      <c r="T2517">
        <v>57</v>
      </c>
      <c r="U2517" t="s">
        <v>1887</v>
      </c>
      <c r="X2517" t="s">
        <v>2121</v>
      </c>
      <c r="Y2517" t="b">
        <v>1</v>
      </c>
      <c r="AA2517" t="s">
        <v>53</v>
      </c>
    </row>
    <row r="2518" spans="1:27" x14ac:dyDescent="0.2">
      <c r="A2518" t="s">
        <v>929</v>
      </c>
      <c r="B2518" t="s">
        <v>928</v>
      </c>
      <c r="C2518">
        <v>49</v>
      </c>
      <c r="D2518" t="s">
        <v>1963</v>
      </c>
      <c r="E2518" t="s">
        <v>1964</v>
      </c>
      <c r="F2518" t="s">
        <v>71</v>
      </c>
      <c r="G2518" s="1">
        <v>45246</v>
      </c>
      <c r="I2518">
        <v>31</v>
      </c>
      <c r="J2518">
        <v>145</v>
      </c>
      <c r="K2518" t="s">
        <v>53</v>
      </c>
      <c r="L2518" t="s">
        <v>54</v>
      </c>
      <c r="M2518" t="b">
        <v>0</v>
      </c>
      <c r="N2518">
        <v>57</v>
      </c>
      <c r="T2518">
        <v>57</v>
      </c>
      <c r="U2518" t="s">
        <v>1887</v>
      </c>
      <c r="X2518" t="s">
        <v>1900</v>
      </c>
      <c r="Y2518" t="b">
        <v>1</v>
      </c>
      <c r="AA2518" t="s">
        <v>53</v>
      </c>
    </row>
    <row r="2519" spans="1:27" x14ac:dyDescent="0.2">
      <c r="A2519" t="s">
        <v>472</v>
      </c>
      <c r="B2519">
        <v>509692</v>
      </c>
      <c r="C2519">
        <v>11</v>
      </c>
      <c r="D2519" t="s">
        <v>1978</v>
      </c>
      <c r="E2519" t="s">
        <v>1979</v>
      </c>
      <c r="F2519" t="s">
        <v>76</v>
      </c>
      <c r="G2519" s="1">
        <v>45832</v>
      </c>
      <c r="H2519" s="1">
        <v>45926</v>
      </c>
      <c r="I2519">
        <v>12</v>
      </c>
      <c r="J2519">
        <v>26</v>
      </c>
      <c r="K2519" t="s">
        <v>53</v>
      </c>
      <c r="L2519" t="s">
        <v>54</v>
      </c>
      <c r="M2519" t="b">
        <v>0</v>
      </c>
      <c r="N2519">
        <v>26</v>
      </c>
      <c r="T2519">
        <v>26</v>
      </c>
      <c r="U2519" t="s">
        <v>1887</v>
      </c>
      <c r="V2519" t="s">
        <v>3370</v>
      </c>
      <c r="W2519" t="s">
        <v>1928</v>
      </c>
      <c r="X2519" t="s">
        <v>1929</v>
      </c>
      <c r="Y2519" t="b">
        <v>1</v>
      </c>
      <c r="Z2519">
        <v>26</v>
      </c>
      <c r="AA2519" t="s">
        <v>976</v>
      </c>
    </row>
    <row r="2520" spans="1:27" x14ac:dyDescent="0.2">
      <c r="A2520" t="s">
        <v>472</v>
      </c>
      <c r="B2520">
        <v>509692</v>
      </c>
      <c r="C2520">
        <v>11</v>
      </c>
      <c r="D2520" t="s">
        <v>1978</v>
      </c>
      <c r="E2520" t="s">
        <v>1979</v>
      </c>
      <c r="F2520" t="s">
        <v>76</v>
      </c>
      <c r="G2520" s="1">
        <v>45832</v>
      </c>
      <c r="H2520" s="1">
        <v>45926</v>
      </c>
      <c r="I2520">
        <v>12</v>
      </c>
      <c r="J2520">
        <v>26</v>
      </c>
      <c r="K2520" t="s">
        <v>53</v>
      </c>
      <c r="L2520" t="s">
        <v>54</v>
      </c>
      <c r="M2520" t="b">
        <v>0</v>
      </c>
      <c r="N2520">
        <v>26</v>
      </c>
      <c r="T2520">
        <v>26</v>
      </c>
      <c r="U2520" t="s">
        <v>1887</v>
      </c>
      <c r="X2520" t="s">
        <v>1929</v>
      </c>
      <c r="Y2520" t="b">
        <v>1</v>
      </c>
      <c r="AA2520" t="s">
        <v>53</v>
      </c>
    </row>
    <row r="2521" spans="1:27" x14ac:dyDescent="0.2">
      <c r="A2521" t="s">
        <v>628</v>
      </c>
      <c r="B2521">
        <v>114763</v>
      </c>
      <c r="C2521">
        <v>26</v>
      </c>
      <c r="D2521" t="s">
        <v>1890</v>
      </c>
      <c r="E2521" t="s">
        <v>1891</v>
      </c>
      <c r="F2521" t="s">
        <v>76</v>
      </c>
      <c r="G2521" s="1">
        <v>45093</v>
      </c>
      <c r="H2521" s="1">
        <v>45742</v>
      </c>
      <c r="I2521">
        <v>37</v>
      </c>
      <c r="J2521">
        <v>46</v>
      </c>
      <c r="K2521" t="s">
        <v>53</v>
      </c>
      <c r="L2521" t="s">
        <v>54</v>
      </c>
      <c r="M2521" t="b">
        <v>0</v>
      </c>
      <c r="N2521">
        <v>45</v>
      </c>
      <c r="T2521">
        <v>45</v>
      </c>
      <c r="U2521" t="s">
        <v>1887</v>
      </c>
      <c r="V2521" t="s">
        <v>3371</v>
      </c>
      <c r="W2521" t="s">
        <v>2104</v>
      </c>
      <c r="X2521" t="s">
        <v>1906</v>
      </c>
      <c r="Y2521" t="b">
        <v>1</v>
      </c>
      <c r="Z2521">
        <v>40</v>
      </c>
      <c r="AA2521" t="s">
        <v>976</v>
      </c>
    </row>
    <row r="2522" spans="1:27" x14ac:dyDescent="0.2">
      <c r="A2522" t="s">
        <v>628</v>
      </c>
      <c r="B2522">
        <v>114763</v>
      </c>
      <c r="C2522">
        <v>26</v>
      </c>
      <c r="D2522" t="s">
        <v>1890</v>
      </c>
      <c r="E2522" t="s">
        <v>1891</v>
      </c>
      <c r="F2522" t="s">
        <v>76</v>
      </c>
      <c r="G2522" s="1">
        <v>45093</v>
      </c>
      <c r="H2522" s="1">
        <v>45742</v>
      </c>
      <c r="I2522">
        <v>37</v>
      </c>
      <c r="J2522">
        <v>46</v>
      </c>
      <c r="K2522" t="s">
        <v>53</v>
      </c>
      <c r="L2522" t="s">
        <v>54</v>
      </c>
      <c r="M2522" t="b">
        <v>0</v>
      </c>
      <c r="N2522">
        <v>45</v>
      </c>
      <c r="T2522">
        <v>45</v>
      </c>
      <c r="U2522" t="s">
        <v>1887</v>
      </c>
      <c r="V2522" t="s">
        <v>3372</v>
      </c>
      <c r="W2522" t="s">
        <v>2104</v>
      </c>
      <c r="X2522" t="s">
        <v>1906</v>
      </c>
      <c r="Y2522" t="b">
        <v>1</v>
      </c>
      <c r="Z2522">
        <v>5</v>
      </c>
      <c r="AA2522" t="s">
        <v>976</v>
      </c>
    </row>
    <row r="2523" spans="1:27" x14ac:dyDescent="0.2">
      <c r="A2523" t="s">
        <v>628</v>
      </c>
      <c r="B2523">
        <v>114763</v>
      </c>
      <c r="C2523">
        <v>26</v>
      </c>
      <c r="D2523" t="s">
        <v>1890</v>
      </c>
      <c r="E2523" t="s">
        <v>1891</v>
      </c>
      <c r="F2523" t="s">
        <v>76</v>
      </c>
      <c r="G2523" s="1">
        <v>45093</v>
      </c>
      <c r="H2523" s="1">
        <v>45742</v>
      </c>
      <c r="I2523">
        <v>37</v>
      </c>
      <c r="J2523">
        <v>46</v>
      </c>
      <c r="K2523" t="s">
        <v>53</v>
      </c>
      <c r="L2523" t="s">
        <v>54</v>
      </c>
      <c r="M2523" t="b">
        <v>0</v>
      </c>
      <c r="N2523">
        <v>45</v>
      </c>
      <c r="T2523">
        <v>45</v>
      </c>
      <c r="U2523" t="s">
        <v>1887</v>
      </c>
      <c r="X2523" t="s">
        <v>1916</v>
      </c>
      <c r="Y2523" t="b">
        <v>1</v>
      </c>
      <c r="AA2523" t="s">
        <v>952</v>
      </c>
    </row>
    <row r="2524" spans="1:27" x14ac:dyDescent="0.2">
      <c r="A2524" t="s">
        <v>628</v>
      </c>
      <c r="B2524">
        <v>114763</v>
      </c>
      <c r="C2524">
        <v>26</v>
      </c>
      <c r="D2524" t="s">
        <v>1890</v>
      </c>
      <c r="E2524" t="s">
        <v>1891</v>
      </c>
      <c r="F2524" t="s">
        <v>76</v>
      </c>
      <c r="G2524" s="1">
        <v>45093</v>
      </c>
      <c r="H2524" s="1">
        <v>45742</v>
      </c>
      <c r="I2524">
        <v>37</v>
      </c>
      <c r="J2524">
        <v>46</v>
      </c>
      <c r="K2524" t="s">
        <v>53</v>
      </c>
      <c r="L2524" t="s">
        <v>54</v>
      </c>
      <c r="M2524" t="b">
        <v>0</v>
      </c>
      <c r="N2524">
        <v>45</v>
      </c>
      <c r="T2524">
        <v>45</v>
      </c>
      <c r="U2524" t="s">
        <v>1887</v>
      </c>
      <c r="X2524" t="s">
        <v>1954</v>
      </c>
      <c r="Y2524" t="b">
        <v>1</v>
      </c>
      <c r="AA2524" t="s">
        <v>53</v>
      </c>
    </row>
    <row r="2525" spans="1:27" x14ac:dyDescent="0.2">
      <c r="A2525" t="s">
        <v>628</v>
      </c>
      <c r="B2525">
        <v>114763</v>
      </c>
      <c r="C2525">
        <v>26</v>
      </c>
      <c r="D2525" t="s">
        <v>1890</v>
      </c>
      <c r="E2525" t="s">
        <v>1891</v>
      </c>
      <c r="F2525" t="s">
        <v>76</v>
      </c>
      <c r="G2525" s="1">
        <v>45093</v>
      </c>
      <c r="H2525" s="1">
        <v>45742</v>
      </c>
      <c r="I2525">
        <v>37</v>
      </c>
      <c r="J2525">
        <v>46</v>
      </c>
      <c r="K2525" t="s">
        <v>53</v>
      </c>
      <c r="L2525" t="s">
        <v>54</v>
      </c>
      <c r="M2525" t="b">
        <v>0</v>
      </c>
      <c r="N2525">
        <v>45</v>
      </c>
      <c r="T2525">
        <v>45</v>
      </c>
      <c r="U2525" t="s">
        <v>1887</v>
      </c>
      <c r="X2525" t="s">
        <v>1906</v>
      </c>
      <c r="Y2525" t="b">
        <v>1</v>
      </c>
      <c r="AA2525" t="s">
        <v>53</v>
      </c>
    </row>
    <row r="2526" spans="1:27" x14ac:dyDescent="0.2">
      <c r="A2526" t="s">
        <v>643</v>
      </c>
      <c r="B2526">
        <v>106262</v>
      </c>
      <c r="C2526">
        <v>71</v>
      </c>
      <c r="D2526" t="s">
        <v>1890</v>
      </c>
      <c r="E2526" t="s">
        <v>1891</v>
      </c>
      <c r="F2526" t="s">
        <v>71</v>
      </c>
      <c r="G2526" s="1">
        <v>45778</v>
      </c>
      <c r="H2526" s="1">
        <v>45876</v>
      </c>
      <c r="I2526">
        <v>83</v>
      </c>
      <c r="J2526">
        <v>84</v>
      </c>
      <c r="K2526" t="s">
        <v>53</v>
      </c>
      <c r="L2526" t="s">
        <v>54</v>
      </c>
      <c r="M2526" t="b">
        <v>0</v>
      </c>
      <c r="N2526">
        <v>82</v>
      </c>
      <c r="T2526">
        <v>82</v>
      </c>
      <c r="U2526" t="s">
        <v>1887</v>
      </c>
      <c r="V2526" t="s">
        <v>3373</v>
      </c>
      <c r="W2526" t="s">
        <v>1897</v>
      </c>
      <c r="X2526" t="s">
        <v>1987</v>
      </c>
      <c r="Y2526" t="b">
        <v>1</v>
      </c>
      <c r="Z2526">
        <v>82</v>
      </c>
      <c r="AA2526" t="s">
        <v>976</v>
      </c>
    </row>
    <row r="2527" spans="1:27" x14ac:dyDescent="0.2">
      <c r="A2527" t="s">
        <v>643</v>
      </c>
      <c r="B2527">
        <v>106262</v>
      </c>
      <c r="C2527">
        <v>71</v>
      </c>
      <c r="D2527" t="s">
        <v>1890</v>
      </c>
      <c r="E2527" t="s">
        <v>1891</v>
      </c>
      <c r="F2527" t="s">
        <v>71</v>
      </c>
      <c r="G2527" s="1">
        <v>45778</v>
      </c>
      <c r="H2527" s="1">
        <v>45876</v>
      </c>
      <c r="I2527">
        <v>83</v>
      </c>
      <c r="J2527">
        <v>84</v>
      </c>
      <c r="K2527" t="s">
        <v>53</v>
      </c>
      <c r="L2527" t="s">
        <v>54</v>
      </c>
      <c r="M2527" t="b">
        <v>0</v>
      </c>
      <c r="N2527">
        <v>82</v>
      </c>
      <c r="T2527">
        <v>82</v>
      </c>
      <c r="U2527" t="s">
        <v>1887</v>
      </c>
      <c r="X2527" t="s">
        <v>1987</v>
      </c>
      <c r="Y2527" t="b">
        <v>1</v>
      </c>
      <c r="AA2527" t="s">
        <v>53</v>
      </c>
    </row>
    <row r="2528" spans="1:27" x14ac:dyDescent="0.2">
      <c r="A2528" t="s">
        <v>664</v>
      </c>
      <c r="B2528">
        <v>501750</v>
      </c>
      <c r="C2528">
        <v>34</v>
      </c>
      <c r="D2528" t="s">
        <v>1890</v>
      </c>
      <c r="E2528" t="s">
        <v>1891</v>
      </c>
      <c r="F2528" t="s">
        <v>76</v>
      </c>
      <c r="G2528" s="1">
        <v>45735</v>
      </c>
      <c r="H2528" s="1">
        <v>45884</v>
      </c>
      <c r="J2528">
        <v>41</v>
      </c>
      <c r="K2528" t="s">
        <v>53</v>
      </c>
      <c r="L2528" t="s">
        <v>68</v>
      </c>
      <c r="M2528" t="b">
        <v>0</v>
      </c>
      <c r="P2528">
        <v>40</v>
      </c>
      <c r="T2528">
        <v>40</v>
      </c>
      <c r="U2528" t="s">
        <v>1887</v>
      </c>
      <c r="V2528" t="s">
        <v>3374</v>
      </c>
      <c r="W2528" t="s">
        <v>1928</v>
      </c>
      <c r="X2528" t="s">
        <v>1929</v>
      </c>
      <c r="Y2528" t="b">
        <v>1</v>
      </c>
      <c r="Z2528">
        <v>40</v>
      </c>
      <c r="AA2528" t="s">
        <v>976</v>
      </c>
    </row>
    <row r="2529" spans="1:27" x14ac:dyDescent="0.2">
      <c r="A2529" t="s">
        <v>664</v>
      </c>
      <c r="B2529">
        <v>501750</v>
      </c>
      <c r="C2529">
        <v>34</v>
      </c>
      <c r="D2529" t="s">
        <v>1890</v>
      </c>
      <c r="E2529" t="s">
        <v>1891</v>
      </c>
      <c r="F2529" t="s">
        <v>76</v>
      </c>
      <c r="G2529" s="1">
        <v>45735</v>
      </c>
      <c r="H2529" s="1">
        <v>45884</v>
      </c>
      <c r="J2529">
        <v>41</v>
      </c>
      <c r="K2529" t="s">
        <v>53</v>
      </c>
      <c r="L2529" t="s">
        <v>68</v>
      </c>
      <c r="M2529" t="b">
        <v>0</v>
      </c>
      <c r="P2529">
        <v>40</v>
      </c>
      <c r="T2529">
        <v>40</v>
      </c>
      <c r="U2529" t="s">
        <v>1887</v>
      </c>
      <c r="X2529" t="s">
        <v>1929</v>
      </c>
      <c r="Y2529" t="b">
        <v>1</v>
      </c>
      <c r="AA2529" t="s">
        <v>53</v>
      </c>
    </row>
    <row r="2530" spans="1:27" x14ac:dyDescent="0.2">
      <c r="A2530" t="s">
        <v>1036</v>
      </c>
      <c r="B2530">
        <v>427790</v>
      </c>
      <c r="C2530">
        <v>32</v>
      </c>
      <c r="D2530" t="s">
        <v>1890</v>
      </c>
      <c r="E2530" t="s">
        <v>1891</v>
      </c>
      <c r="F2530" t="s">
        <v>76</v>
      </c>
      <c r="G2530" s="1">
        <v>45944</v>
      </c>
      <c r="I2530">
        <v>15</v>
      </c>
      <c r="J2530">
        <v>24</v>
      </c>
      <c r="K2530" t="s">
        <v>952</v>
      </c>
      <c r="L2530" t="s">
        <v>54</v>
      </c>
      <c r="M2530" t="b">
        <v>0</v>
      </c>
      <c r="N2530">
        <v>32</v>
      </c>
      <c r="T2530">
        <v>32</v>
      </c>
      <c r="U2530" t="s">
        <v>1887</v>
      </c>
      <c r="V2530" t="s">
        <v>3375</v>
      </c>
      <c r="W2530" t="s">
        <v>2248</v>
      </c>
      <c r="X2530" t="s">
        <v>2015</v>
      </c>
      <c r="Y2530" t="b">
        <v>1</v>
      </c>
      <c r="Z2530">
        <v>32</v>
      </c>
      <c r="AA2530" t="s">
        <v>976</v>
      </c>
    </row>
    <row r="2531" spans="1:27" x14ac:dyDescent="0.2">
      <c r="A2531" t="s">
        <v>1036</v>
      </c>
      <c r="B2531">
        <v>427790</v>
      </c>
      <c r="C2531">
        <v>32</v>
      </c>
      <c r="D2531" t="s">
        <v>1890</v>
      </c>
      <c r="E2531" t="s">
        <v>1891</v>
      </c>
      <c r="F2531" t="s">
        <v>76</v>
      </c>
      <c r="G2531" s="1">
        <v>45944</v>
      </c>
      <c r="I2531">
        <v>15</v>
      </c>
      <c r="J2531">
        <v>24</v>
      </c>
      <c r="K2531" t="s">
        <v>952</v>
      </c>
      <c r="L2531" t="s">
        <v>54</v>
      </c>
      <c r="M2531" t="b">
        <v>0</v>
      </c>
      <c r="N2531">
        <v>32</v>
      </c>
      <c r="T2531">
        <v>32</v>
      </c>
      <c r="U2531" t="s">
        <v>1887</v>
      </c>
      <c r="X2531" t="s">
        <v>2015</v>
      </c>
      <c r="Y2531" t="b">
        <v>1</v>
      </c>
      <c r="AA2531" t="s">
        <v>952</v>
      </c>
    </row>
    <row r="2532" spans="1:27" x14ac:dyDescent="0.2">
      <c r="A2532" t="s">
        <v>1027</v>
      </c>
      <c r="B2532">
        <v>107156</v>
      </c>
      <c r="C2532">
        <v>107</v>
      </c>
      <c r="D2532" t="s">
        <v>1890</v>
      </c>
      <c r="E2532" t="s">
        <v>1891</v>
      </c>
      <c r="F2532" t="s">
        <v>58</v>
      </c>
      <c r="G2532" s="1">
        <v>45638</v>
      </c>
      <c r="H2532" s="1">
        <v>45825</v>
      </c>
      <c r="I2532">
        <v>120</v>
      </c>
      <c r="J2532">
        <v>120</v>
      </c>
      <c r="K2532" t="s">
        <v>952</v>
      </c>
      <c r="L2532" t="s">
        <v>54</v>
      </c>
      <c r="M2532" t="b">
        <v>0</v>
      </c>
      <c r="N2532">
        <v>123</v>
      </c>
      <c r="T2532">
        <v>123</v>
      </c>
      <c r="U2532" t="s">
        <v>1887</v>
      </c>
      <c r="V2532" t="s">
        <v>3376</v>
      </c>
      <c r="W2532" t="s">
        <v>1908</v>
      </c>
      <c r="X2532" t="s">
        <v>1909</v>
      </c>
      <c r="Y2532" t="b">
        <v>1</v>
      </c>
      <c r="Z2532">
        <v>6</v>
      </c>
      <c r="AA2532" t="s">
        <v>976</v>
      </c>
    </row>
    <row r="2533" spans="1:27" x14ac:dyDescent="0.2">
      <c r="A2533" t="s">
        <v>1027</v>
      </c>
      <c r="B2533">
        <v>107156</v>
      </c>
      <c r="C2533">
        <v>107</v>
      </c>
      <c r="D2533" t="s">
        <v>1890</v>
      </c>
      <c r="E2533" t="s">
        <v>1891</v>
      </c>
      <c r="F2533" t="s">
        <v>58</v>
      </c>
      <c r="G2533" s="1">
        <v>45638</v>
      </c>
      <c r="H2533" s="1">
        <v>45825</v>
      </c>
      <c r="I2533">
        <v>120</v>
      </c>
      <c r="J2533">
        <v>120</v>
      </c>
      <c r="K2533" t="s">
        <v>952</v>
      </c>
      <c r="L2533" t="s">
        <v>54</v>
      </c>
      <c r="M2533" t="b">
        <v>0</v>
      </c>
      <c r="N2533">
        <v>123</v>
      </c>
      <c r="T2533">
        <v>123</v>
      </c>
      <c r="U2533" t="s">
        <v>1887</v>
      </c>
      <c r="V2533" t="s">
        <v>3377</v>
      </c>
      <c r="W2533" t="s">
        <v>1908</v>
      </c>
      <c r="X2533" t="s">
        <v>1909</v>
      </c>
      <c r="Y2533" t="b">
        <v>1</v>
      </c>
      <c r="Z2533">
        <v>117</v>
      </c>
      <c r="AA2533" t="s">
        <v>976</v>
      </c>
    </row>
    <row r="2534" spans="1:27" x14ac:dyDescent="0.2">
      <c r="A2534" t="s">
        <v>1027</v>
      </c>
      <c r="B2534">
        <v>107156</v>
      </c>
      <c r="C2534">
        <v>107</v>
      </c>
      <c r="D2534" t="s">
        <v>1890</v>
      </c>
      <c r="E2534" t="s">
        <v>1891</v>
      </c>
      <c r="F2534" t="s">
        <v>58</v>
      </c>
      <c r="G2534" s="1">
        <v>45638</v>
      </c>
      <c r="H2534" s="1">
        <v>45825</v>
      </c>
      <c r="I2534">
        <v>120</v>
      </c>
      <c r="J2534">
        <v>120</v>
      </c>
      <c r="K2534" t="s">
        <v>952</v>
      </c>
      <c r="L2534" t="s">
        <v>54</v>
      </c>
      <c r="M2534" t="b">
        <v>0</v>
      </c>
      <c r="N2534">
        <v>123</v>
      </c>
      <c r="T2534">
        <v>123</v>
      </c>
      <c r="U2534" t="s">
        <v>1887</v>
      </c>
      <c r="X2534" t="s">
        <v>2023</v>
      </c>
      <c r="Y2534" t="b">
        <v>1</v>
      </c>
      <c r="AA2534" t="s">
        <v>952</v>
      </c>
    </row>
    <row r="2535" spans="1:27" x14ac:dyDescent="0.2">
      <c r="A2535" t="s">
        <v>222</v>
      </c>
      <c r="B2535">
        <v>128946</v>
      </c>
      <c r="C2535">
        <v>25</v>
      </c>
      <c r="D2535" t="s">
        <v>1978</v>
      </c>
      <c r="E2535" t="s">
        <v>2049</v>
      </c>
      <c r="F2535" t="s">
        <v>76</v>
      </c>
      <c r="G2535" s="1">
        <v>45826</v>
      </c>
      <c r="H2535" s="1">
        <v>45919</v>
      </c>
      <c r="I2535">
        <v>25</v>
      </c>
      <c r="J2535">
        <v>27</v>
      </c>
      <c r="K2535" t="s">
        <v>53</v>
      </c>
      <c r="L2535" t="s">
        <v>68</v>
      </c>
      <c r="M2535" t="b">
        <v>1</v>
      </c>
      <c r="O2535">
        <v>26</v>
      </c>
      <c r="P2535">
        <v>27</v>
      </c>
      <c r="T2535">
        <v>53</v>
      </c>
      <c r="U2535" t="s">
        <v>1887</v>
      </c>
      <c r="V2535" t="s">
        <v>3378</v>
      </c>
      <c r="W2535" t="s">
        <v>1889</v>
      </c>
      <c r="X2535" t="s">
        <v>1913</v>
      </c>
      <c r="Y2535" t="b">
        <v>1</v>
      </c>
      <c r="Z2535">
        <v>25</v>
      </c>
      <c r="AA2535" t="s">
        <v>976</v>
      </c>
    </row>
    <row r="2536" spans="1:27" x14ac:dyDescent="0.2">
      <c r="A2536" t="s">
        <v>222</v>
      </c>
      <c r="B2536">
        <v>128946</v>
      </c>
      <c r="C2536">
        <v>25</v>
      </c>
      <c r="D2536" t="s">
        <v>1978</v>
      </c>
      <c r="E2536" t="s">
        <v>2049</v>
      </c>
      <c r="F2536" t="s">
        <v>76</v>
      </c>
      <c r="G2536" s="1">
        <v>45826</v>
      </c>
      <c r="H2536" s="1">
        <v>45919</v>
      </c>
      <c r="I2536">
        <v>25</v>
      </c>
      <c r="J2536">
        <v>27</v>
      </c>
      <c r="K2536" t="s">
        <v>53</v>
      </c>
      <c r="L2536" t="s">
        <v>68</v>
      </c>
      <c r="M2536" t="b">
        <v>1</v>
      </c>
      <c r="O2536">
        <v>26</v>
      </c>
      <c r="P2536">
        <v>27</v>
      </c>
      <c r="T2536">
        <v>53</v>
      </c>
      <c r="U2536" t="s">
        <v>1887</v>
      </c>
      <c r="V2536" t="s">
        <v>3379</v>
      </c>
      <c r="W2536" t="s">
        <v>1997</v>
      </c>
      <c r="X2536" t="s">
        <v>1913</v>
      </c>
      <c r="Y2536" t="b">
        <v>1</v>
      </c>
      <c r="Z2536">
        <v>1</v>
      </c>
      <c r="AA2536" t="s">
        <v>976</v>
      </c>
    </row>
    <row r="2537" spans="1:27" x14ac:dyDescent="0.2">
      <c r="A2537" t="s">
        <v>222</v>
      </c>
      <c r="B2537">
        <v>128946</v>
      </c>
      <c r="C2537">
        <v>25</v>
      </c>
      <c r="D2537" t="s">
        <v>1978</v>
      </c>
      <c r="E2537" t="s">
        <v>2049</v>
      </c>
      <c r="F2537" t="s">
        <v>76</v>
      </c>
      <c r="G2537" s="1">
        <v>45826</v>
      </c>
      <c r="H2537" s="1">
        <v>45919</v>
      </c>
      <c r="I2537">
        <v>25</v>
      </c>
      <c r="J2537">
        <v>27</v>
      </c>
      <c r="K2537" t="s">
        <v>53</v>
      </c>
      <c r="L2537" t="s">
        <v>68</v>
      </c>
      <c r="M2537" t="b">
        <v>1</v>
      </c>
      <c r="O2537">
        <v>26</v>
      </c>
      <c r="P2537">
        <v>27</v>
      </c>
      <c r="T2537">
        <v>53</v>
      </c>
      <c r="U2537" t="s">
        <v>1887</v>
      </c>
      <c r="V2537" t="s">
        <v>3380</v>
      </c>
      <c r="W2537" t="s">
        <v>1928</v>
      </c>
      <c r="X2537" t="s">
        <v>1898</v>
      </c>
      <c r="Y2537" t="b">
        <v>1</v>
      </c>
      <c r="Z2537">
        <v>27</v>
      </c>
      <c r="AA2537" t="s">
        <v>976</v>
      </c>
    </row>
    <row r="2538" spans="1:27" x14ac:dyDescent="0.2">
      <c r="A2538" t="s">
        <v>222</v>
      </c>
      <c r="B2538">
        <v>128946</v>
      </c>
      <c r="C2538">
        <v>25</v>
      </c>
      <c r="D2538" t="s">
        <v>1978</v>
      </c>
      <c r="E2538" t="s">
        <v>2049</v>
      </c>
      <c r="F2538" t="s">
        <v>76</v>
      </c>
      <c r="G2538" s="1">
        <v>45826</v>
      </c>
      <c r="H2538" s="1">
        <v>45919</v>
      </c>
      <c r="I2538">
        <v>25</v>
      </c>
      <c r="J2538">
        <v>27</v>
      </c>
      <c r="K2538" t="s">
        <v>53</v>
      </c>
      <c r="L2538" t="s">
        <v>68</v>
      </c>
      <c r="M2538" t="b">
        <v>1</v>
      </c>
      <c r="O2538">
        <v>26</v>
      </c>
      <c r="P2538">
        <v>27</v>
      </c>
      <c r="T2538">
        <v>53</v>
      </c>
      <c r="U2538" t="s">
        <v>1887</v>
      </c>
      <c r="X2538" t="s">
        <v>1913</v>
      </c>
      <c r="Y2538" t="b">
        <v>1</v>
      </c>
      <c r="AA2538" t="s">
        <v>952</v>
      </c>
    </row>
    <row r="2539" spans="1:27" x14ac:dyDescent="0.2">
      <c r="A2539" t="s">
        <v>222</v>
      </c>
      <c r="B2539">
        <v>128946</v>
      </c>
      <c r="C2539">
        <v>25</v>
      </c>
      <c r="D2539" t="s">
        <v>1978</v>
      </c>
      <c r="E2539" t="s">
        <v>2049</v>
      </c>
      <c r="F2539" t="s">
        <v>76</v>
      </c>
      <c r="G2539" s="1">
        <v>45826</v>
      </c>
      <c r="H2539" s="1">
        <v>45919</v>
      </c>
      <c r="I2539">
        <v>25</v>
      </c>
      <c r="J2539">
        <v>27</v>
      </c>
      <c r="K2539" t="s">
        <v>53</v>
      </c>
      <c r="L2539" t="s">
        <v>68</v>
      </c>
      <c r="M2539" t="b">
        <v>1</v>
      </c>
      <c r="O2539">
        <v>26</v>
      </c>
      <c r="P2539">
        <v>27</v>
      </c>
      <c r="T2539">
        <v>53</v>
      </c>
      <c r="U2539" t="s">
        <v>1887</v>
      </c>
      <c r="X2539" t="s">
        <v>1898</v>
      </c>
      <c r="Y2539" t="b">
        <v>1</v>
      </c>
      <c r="AA2539" t="s">
        <v>53</v>
      </c>
    </row>
    <row r="2540" spans="1:27" x14ac:dyDescent="0.2">
      <c r="A2540" t="s">
        <v>1592</v>
      </c>
      <c r="B2540">
        <v>207111</v>
      </c>
      <c r="C2540">
        <v>40</v>
      </c>
      <c r="D2540" t="s">
        <v>1978</v>
      </c>
      <c r="E2540" t="s">
        <v>1979</v>
      </c>
      <c r="F2540" t="s">
        <v>71</v>
      </c>
      <c r="G2540" s="1">
        <v>45280</v>
      </c>
      <c r="I2540">
        <v>1</v>
      </c>
      <c r="K2540" t="s">
        <v>952</v>
      </c>
      <c r="L2540" t="s">
        <v>54</v>
      </c>
      <c r="M2540" t="b">
        <v>0</v>
      </c>
      <c r="N2540">
        <v>5</v>
      </c>
      <c r="T2540">
        <v>5</v>
      </c>
      <c r="U2540" t="s">
        <v>1887</v>
      </c>
      <c r="V2540" t="s">
        <v>3381</v>
      </c>
      <c r="W2540" t="s">
        <v>1976</v>
      </c>
      <c r="X2540" t="s">
        <v>2205</v>
      </c>
      <c r="Y2540" t="b">
        <v>1</v>
      </c>
      <c r="Z2540">
        <v>5</v>
      </c>
      <c r="AA2540" t="s">
        <v>976</v>
      </c>
    </row>
    <row r="2541" spans="1:27" x14ac:dyDescent="0.2">
      <c r="A2541" t="s">
        <v>1592</v>
      </c>
      <c r="B2541">
        <v>207111</v>
      </c>
      <c r="C2541">
        <v>40</v>
      </c>
      <c r="D2541" t="s">
        <v>1978</v>
      </c>
      <c r="E2541" t="s">
        <v>1979</v>
      </c>
      <c r="F2541" t="s">
        <v>71</v>
      </c>
      <c r="G2541" s="1">
        <v>45280</v>
      </c>
      <c r="I2541">
        <v>1</v>
      </c>
      <c r="K2541" t="s">
        <v>952</v>
      </c>
      <c r="L2541" t="s">
        <v>54</v>
      </c>
      <c r="M2541" t="b">
        <v>0</v>
      </c>
      <c r="N2541">
        <v>5</v>
      </c>
      <c r="T2541">
        <v>5</v>
      </c>
      <c r="U2541" t="s">
        <v>1887</v>
      </c>
      <c r="X2541" t="s">
        <v>2205</v>
      </c>
      <c r="Y2541" t="b">
        <v>1</v>
      </c>
      <c r="AA2541" t="s">
        <v>952</v>
      </c>
    </row>
    <row r="2542" spans="1:27" x14ac:dyDescent="0.2">
      <c r="A2542" t="s">
        <v>1624</v>
      </c>
      <c r="B2542">
        <v>158184</v>
      </c>
      <c r="C2542">
        <v>132</v>
      </c>
      <c r="D2542" t="s">
        <v>1890</v>
      </c>
      <c r="E2542" t="s">
        <v>1891</v>
      </c>
      <c r="F2542" t="s">
        <v>58</v>
      </c>
      <c r="G2542" s="1">
        <v>45560</v>
      </c>
      <c r="I2542">
        <v>150</v>
      </c>
      <c r="J2542">
        <v>150</v>
      </c>
      <c r="K2542" t="s">
        <v>53</v>
      </c>
      <c r="L2542" t="s">
        <v>973</v>
      </c>
      <c r="M2542" t="b">
        <v>0</v>
      </c>
      <c r="O2542">
        <v>146</v>
      </c>
      <c r="T2542">
        <v>146</v>
      </c>
      <c r="U2542" t="s">
        <v>1887</v>
      </c>
      <c r="V2542" t="s">
        <v>3382</v>
      </c>
      <c r="W2542" t="s">
        <v>2452</v>
      </c>
      <c r="X2542" t="s">
        <v>1887</v>
      </c>
      <c r="Y2542" t="b">
        <v>1</v>
      </c>
      <c r="Z2542">
        <v>146</v>
      </c>
      <c r="AA2542" t="s">
        <v>976</v>
      </c>
    </row>
    <row r="2543" spans="1:27" x14ac:dyDescent="0.2">
      <c r="A2543" t="s">
        <v>1624</v>
      </c>
      <c r="B2543">
        <v>158184</v>
      </c>
      <c r="C2543">
        <v>132</v>
      </c>
      <c r="D2543" t="s">
        <v>1890</v>
      </c>
      <c r="E2543" t="s">
        <v>1891</v>
      </c>
      <c r="F2543" t="s">
        <v>58</v>
      </c>
      <c r="G2543" s="1">
        <v>45560</v>
      </c>
      <c r="I2543">
        <v>150</v>
      </c>
      <c r="J2543">
        <v>150</v>
      </c>
      <c r="K2543" t="s">
        <v>53</v>
      </c>
      <c r="L2543" t="s">
        <v>973</v>
      </c>
      <c r="M2543" t="b">
        <v>0</v>
      </c>
      <c r="O2543">
        <v>146</v>
      </c>
      <c r="T2543">
        <v>146</v>
      </c>
      <c r="U2543" t="s">
        <v>1887</v>
      </c>
      <c r="X2543" t="s">
        <v>1887</v>
      </c>
      <c r="Y2543" t="b">
        <v>1</v>
      </c>
      <c r="AA2543" t="s">
        <v>952</v>
      </c>
    </row>
    <row r="2544" spans="1:27" x14ac:dyDescent="0.2">
      <c r="A2544" t="s">
        <v>1624</v>
      </c>
      <c r="B2544">
        <v>158184</v>
      </c>
      <c r="C2544">
        <v>132</v>
      </c>
      <c r="D2544" t="s">
        <v>1890</v>
      </c>
      <c r="E2544" t="s">
        <v>1891</v>
      </c>
      <c r="F2544" t="s">
        <v>58</v>
      </c>
      <c r="G2544" s="1">
        <v>45560</v>
      </c>
      <c r="I2544">
        <v>150</v>
      </c>
      <c r="J2544">
        <v>150</v>
      </c>
      <c r="K2544" t="s">
        <v>53</v>
      </c>
      <c r="L2544" t="s">
        <v>973</v>
      </c>
      <c r="M2544" t="b">
        <v>0</v>
      </c>
      <c r="O2544">
        <v>146</v>
      </c>
      <c r="T2544">
        <v>146</v>
      </c>
      <c r="U2544" t="s">
        <v>1887</v>
      </c>
      <c r="X2544" t="s">
        <v>1900</v>
      </c>
      <c r="Y2544" t="b">
        <v>1</v>
      </c>
      <c r="AA2544" t="s">
        <v>53</v>
      </c>
    </row>
    <row r="2545" spans="1:27" x14ac:dyDescent="0.2">
      <c r="A2545" t="s">
        <v>802</v>
      </c>
      <c r="B2545">
        <v>107455</v>
      </c>
      <c r="C2545">
        <v>201</v>
      </c>
      <c r="D2545" t="s">
        <v>1890</v>
      </c>
      <c r="E2545" t="s">
        <v>1891</v>
      </c>
      <c r="F2545" t="s">
        <v>58</v>
      </c>
      <c r="G2545" s="1">
        <v>45790</v>
      </c>
      <c r="H2545" s="1">
        <v>45908</v>
      </c>
      <c r="I2545">
        <v>143</v>
      </c>
      <c r="J2545">
        <v>156</v>
      </c>
      <c r="K2545" t="s">
        <v>53</v>
      </c>
      <c r="L2545" t="s">
        <v>68</v>
      </c>
      <c r="M2545" t="b">
        <v>0</v>
      </c>
      <c r="P2545">
        <v>151</v>
      </c>
      <c r="T2545">
        <v>151</v>
      </c>
      <c r="U2545" t="s">
        <v>1887</v>
      </c>
      <c r="V2545" t="s">
        <v>3383</v>
      </c>
      <c r="W2545" t="s">
        <v>1928</v>
      </c>
      <c r="X2545" t="s">
        <v>1929</v>
      </c>
      <c r="Y2545" t="b">
        <v>1</v>
      </c>
      <c r="Z2545">
        <v>151</v>
      </c>
      <c r="AA2545" t="s">
        <v>976</v>
      </c>
    </row>
    <row r="2546" spans="1:27" x14ac:dyDescent="0.2">
      <c r="A2546" t="s">
        <v>802</v>
      </c>
      <c r="B2546">
        <v>107455</v>
      </c>
      <c r="C2546">
        <v>201</v>
      </c>
      <c r="D2546" t="s">
        <v>1890</v>
      </c>
      <c r="E2546" t="s">
        <v>1891</v>
      </c>
      <c r="F2546" t="s">
        <v>58</v>
      </c>
      <c r="G2546" s="1">
        <v>45790</v>
      </c>
      <c r="H2546" s="1">
        <v>45908</v>
      </c>
      <c r="I2546">
        <v>143</v>
      </c>
      <c r="J2546">
        <v>156</v>
      </c>
      <c r="K2546" t="s">
        <v>53</v>
      </c>
      <c r="L2546" t="s">
        <v>68</v>
      </c>
      <c r="M2546" t="b">
        <v>0</v>
      </c>
      <c r="P2546">
        <v>151</v>
      </c>
      <c r="T2546">
        <v>151</v>
      </c>
      <c r="U2546" t="s">
        <v>1887</v>
      </c>
      <c r="X2546" t="s">
        <v>1929</v>
      </c>
      <c r="Y2546" t="b">
        <v>1</v>
      </c>
      <c r="AA2546" t="s">
        <v>53</v>
      </c>
    </row>
    <row r="2547" spans="1:27" x14ac:dyDescent="0.2">
      <c r="A2547" t="s">
        <v>1764</v>
      </c>
      <c r="B2547">
        <v>110353</v>
      </c>
      <c r="C2547">
        <v>560</v>
      </c>
      <c r="D2547" t="s">
        <v>1890</v>
      </c>
      <c r="E2547" t="s">
        <v>1891</v>
      </c>
      <c r="F2547" t="s">
        <v>55</v>
      </c>
      <c r="G2547" s="1">
        <v>44172</v>
      </c>
      <c r="I2547">
        <v>289</v>
      </c>
      <c r="K2547" t="s">
        <v>952</v>
      </c>
      <c r="L2547" t="s">
        <v>973</v>
      </c>
      <c r="M2547" t="b">
        <v>0</v>
      </c>
      <c r="O2547">
        <v>81</v>
      </c>
      <c r="T2547">
        <v>81</v>
      </c>
      <c r="U2547" t="s">
        <v>1887</v>
      </c>
      <c r="V2547" t="s">
        <v>3384</v>
      </c>
      <c r="W2547" t="s">
        <v>1997</v>
      </c>
      <c r="X2547" t="s">
        <v>1937</v>
      </c>
      <c r="Y2547" t="b">
        <v>1</v>
      </c>
      <c r="Z2547">
        <v>81</v>
      </c>
      <c r="AA2547" t="s">
        <v>976</v>
      </c>
    </row>
    <row r="2548" spans="1:27" x14ac:dyDescent="0.2">
      <c r="A2548" t="s">
        <v>1764</v>
      </c>
      <c r="B2548">
        <v>110353</v>
      </c>
      <c r="C2548">
        <v>560</v>
      </c>
      <c r="D2548" t="s">
        <v>1890</v>
      </c>
      <c r="E2548" t="s">
        <v>1891</v>
      </c>
      <c r="F2548" t="s">
        <v>55</v>
      </c>
      <c r="G2548" s="1">
        <v>44172</v>
      </c>
      <c r="I2548">
        <v>289</v>
      </c>
      <c r="K2548" t="s">
        <v>952</v>
      </c>
      <c r="L2548" t="s">
        <v>973</v>
      </c>
      <c r="M2548" t="b">
        <v>0</v>
      </c>
      <c r="O2548">
        <v>81</v>
      </c>
      <c r="T2548">
        <v>81</v>
      </c>
      <c r="U2548" t="s">
        <v>1887</v>
      </c>
      <c r="X2548" t="s">
        <v>1937</v>
      </c>
      <c r="Y2548" t="b">
        <v>1</v>
      </c>
      <c r="AA2548" t="s">
        <v>952</v>
      </c>
    </row>
    <row r="2549" spans="1:27" x14ac:dyDescent="0.2">
      <c r="A2549" t="s">
        <v>1764</v>
      </c>
      <c r="B2549">
        <v>110353</v>
      </c>
      <c r="C2549">
        <v>560</v>
      </c>
      <c r="D2549" t="s">
        <v>1890</v>
      </c>
      <c r="E2549" t="s">
        <v>1891</v>
      </c>
      <c r="F2549" t="s">
        <v>55</v>
      </c>
      <c r="G2549" s="1">
        <v>44172</v>
      </c>
      <c r="I2549">
        <v>289</v>
      </c>
      <c r="K2549" t="s">
        <v>952</v>
      </c>
      <c r="L2549" t="s">
        <v>973</v>
      </c>
      <c r="M2549" t="b">
        <v>0</v>
      </c>
      <c r="O2549">
        <v>81</v>
      </c>
      <c r="T2549">
        <v>81</v>
      </c>
      <c r="U2549" t="s">
        <v>1887</v>
      </c>
      <c r="X2549" t="s">
        <v>2045</v>
      </c>
      <c r="Y2549" t="b">
        <v>1</v>
      </c>
      <c r="AA2549" t="s">
        <v>952</v>
      </c>
    </row>
    <row r="2550" spans="1:27" x14ac:dyDescent="0.2">
      <c r="A2550" t="s">
        <v>234</v>
      </c>
      <c r="B2550">
        <v>154313</v>
      </c>
      <c r="C2550">
        <v>33</v>
      </c>
      <c r="D2550" t="s">
        <v>1890</v>
      </c>
      <c r="E2550" t="s">
        <v>1891</v>
      </c>
      <c r="F2550" t="s">
        <v>76</v>
      </c>
      <c r="G2550" s="1">
        <v>45141</v>
      </c>
      <c r="H2550" s="1">
        <v>45713</v>
      </c>
      <c r="J2550">
        <v>22</v>
      </c>
      <c r="K2550" t="s">
        <v>53</v>
      </c>
      <c r="L2550" t="s">
        <v>54</v>
      </c>
      <c r="M2550" t="b">
        <v>0</v>
      </c>
      <c r="N2550">
        <v>40</v>
      </c>
      <c r="T2550">
        <v>40</v>
      </c>
      <c r="U2550" t="s">
        <v>1887</v>
      </c>
      <c r="V2550" t="s">
        <v>3385</v>
      </c>
      <c r="W2550" t="s">
        <v>1940</v>
      </c>
      <c r="X2550" t="s">
        <v>1914</v>
      </c>
      <c r="Y2550" t="b">
        <v>1</v>
      </c>
      <c r="Z2550">
        <v>40</v>
      </c>
      <c r="AA2550" t="s">
        <v>976</v>
      </c>
    </row>
    <row r="2551" spans="1:27" x14ac:dyDescent="0.2">
      <c r="A2551" t="s">
        <v>234</v>
      </c>
      <c r="B2551">
        <v>154313</v>
      </c>
      <c r="C2551">
        <v>33</v>
      </c>
      <c r="D2551" t="s">
        <v>1890</v>
      </c>
      <c r="E2551" t="s">
        <v>1891</v>
      </c>
      <c r="F2551" t="s">
        <v>76</v>
      </c>
      <c r="G2551" s="1">
        <v>45141</v>
      </c>
      <c r="H2551" s="1">
        <v>45713</v>
      </c>
      <c r="J2551">
        <v>22</v>
      </c>
      <c r="K2551" t="s">
        <v>53</v>
      </c>
      <c r="L2551" t="s">
        <v>54</v>
      </c>
      <c r="M2551" t="b">
        <v>0</v>
      </c>
      <c r="N2551">
        <v>40</v>
      </c>
      <c r="T2551">
        <v>40</v>
      </c>
      <c r="U2551" t="s">
        <v>1887</v>
      </c>
      <c r="X2551" t="s">
        <v>1934</v>
      </c>
      <c r="Y2551" t="b">
        <v>1</v>
      </c>
      <c r="AA2551" t="s">
        <v>53</v>
      </c>
    </row>
    <row r="2552" spans="1:27" x14ac:dyDescent="0.2">
      <c r="A2552" t="s">
        <v>234</v>
      </c>
      <c r="B2552">
        <v>154313</v>
      </c>
      <c r="C2552">
        <v>33</v>
      </c>
      <c r="D2552" t="s">
        <v>1890</v>
      </c>
      <c r="E2552" t="s">
        <v>1891</v>
      </c>
      <c r="F2552" t="s">
        <v>76</v>
      </c>
      <c r="G2552" s="1">
        <v>45141</v>
      </c>
      <c r="H2552" s="1">
        <v>45713</v>
      </c>
      <c r="J2552">
        <v>22</v>
      </c>
      <c r="K2552" t="s">
        <v>53</v>
      </c>
      <c r="L2552" t="s">
        <v>54</v>
      </c>
      <c r="M2552" t="b">
        <v>0</v>
      </c>
      <c r="N2552">
        <v>40</v>
      </c>
      <c r="T2552">
        <v>40</v>
      </c>
      <c r="U2552" t="s">
        <v>1887</v>
      </c>
      <c r="X2552" t="s">
        <v>1914</v>
      </c>
      <c r="Y2552" t="b">
        <v>1</v>
      </c>
      <c r="AA2552" t="s">
        <v>53</v>
      </c>
    </row>
    <row r="2553" spans="1:27" x14ac:dyDescent="0.2">
      <c r="A2553" t="s">
        <v>554</v>
      </c>
      <c r="B2553">
        <v>471807</v>
      </c>
      <c r="C2553">
        <v>3</v>
      </c>
      <c r="D2553" t="s">
        <v>1890</v>
      </c>
      <c r="E2553" t="s">
        <v>1891</v>
      </c>
      <c r="F2553" t="s">
        <v>76</v>
      </c>
      <c r="G2553" s="1">
        <v>45484</v>
      </c>
      <c r="J2553">
        <v>4</v>
      </c>
      <c r="K2553" t="s">
        <v>53</v>
      </c>
      <c r="L2553" t="s">
        <v>54</v>
      </c>
      <c r="M2553" t="b">
        <v>0</v>
      </c>
      <c r="N2553">
        <v>4</v>
      </c>
      <c r="T2553">
        <v>4</v>
      </c>
      <c r="U2553" t="s">
        <v>1887</v>
      </c>
      <c r="V2553" t="s">
        <v>3386</v>
      </c>
      <c r="W2553" t="s">
        <v>2133</v>
      </c>
      <c r="X2553" t="s">
        <v>2084</v>
      </c>
      <c r="Y2553" t="b">
        <v>1</v>
      </c>
      <c r="Z2553">
        <v>4</v>
      </c>
      <c r="AA2553" t="s">
        <v>976</v>
      </c>
    </row>
    <row r="2554" spans="1:27" x14ac:dyDescent="0.2">
      <c r="A2554" t="s">
        <v>554</v>
      </c>
      <c r="B2554">
        <v>471807</v>
      </c>
      <c r="C2554">
        <v>3</v>
      </c>
      <c r="D2554" t="s">
        <v>1890</v>
      </c>
      <c r="E2554" t="s">
        <v>1891</v>
      </c>
      <c r="F2554" t="s">
        <v>76</v>
      </c>
      <c r="G2554" s="1">
        <v>45484</v>
      </c>
      <c r="J2554">
        <v>4</v>
      </c>
      <c r="K2554" t="s">
        <v>53</v>
      </c>
      <c r="L2554" t="s">
        <v>54</v>
      </c>
      <c r="M2554" t="b">
        <v>0</v>
      </c>
      <c r="N2554">
        <v>4</v>
      </c>
      <c r="T2554">
        <v>4</v>
      </c>
      <c r="U2554" t="s">
        <v>1887</v>
      </c>
      <c r="X2554" t="s">
        <v>2084</v>
      </c>
      <c r="Y2554" t="b">
        <v>1</v>
      </c>
      <c r="AA2554" t="s">
        <v>53</v>
      </c>
    </row>
    <row r="2555" spans="1:27" x14ac:dyDescent="0.2">
      <c r="A2555" t="s">
        <v>426</v>
      </c>
      <c r="B2555">
        <v>513206</v>
      </c>
      <c r="C2555">
        <v>25</v>
      </c>
      <c r="D2555" t="s">
        <v>1890</v>
      </c>
      <c r="E2555" t="s">
        <v>1891</v>
      </c>
      <c r="F2555" t="s">
        <v>76</v>
      </c>
      <c r="G2555" s="1">
        <v>45558</v>
      </c>
      <c r="H2555" s="1">
        <v>45674</v>
      </c>
      <c r="J2555">
        <v>14</v>
      </c>
      <c r="K2555" t="s">
        <v>53</v>
      </c>
      <c r="L2555" t="s">
        <v>54</v>
      </c>
      <c r="M2555" t="b">
        <v>0</v>
      </c>
      <c r="N2555">
        <v>14</v>
      </c>
      <c r="T2555">
        <v>14</v>
      </c>
      <c r="U2555" t="s">
        <v>1887</v>
      </c>
      <c r="V2555" t="s">
        <v>3387</v>
      </c>
      <c r="W2555" t="s">
        <v>1905</v>
      </c>
      <c r="X2555" t="s">
        <v>1906</v>
      </c>
      <c r="Y2555" t="b">
        <v>1</v>
      </c>
      <c r="Z2555">
        <v>14</v>
      </c>
      <c r="AA2555" t="s">
        <v>976</v>
      </c>
    </row>
    <row r="2556" spans="1:27" x14ac:dyDescent="0.2">
      <c r="A2556" t="s">
        <v>426</v>
      </c>
      <c r="B2556">
        <v>513206</v>
      </c>
      <c r="C2556">
        <v>25</v>
      </c>
      <c r="D2556" t="s">
        <v>1890</v>
      </c>
      <c r="E2556" t="s">
        <v>1891</v>
      </c>
      <c r="F2556" t="s">
        <v>76</v>
      </c>
      <c r="G2556" s="1">
        <v>45558</v>
      </c>
      <c r="H2556" s="1">
        <v>45674</v>
      </c>
      <c r="J2556">
        <v>14</v>
      </c>
      <c r="K2556" t="s">
        <v>53</v>
      </c>
      <c r="L2556" t="s">
        <v>54</v>
      </c>
      <c r="M2556" t="b">
        <v>0</v>
      </c>
      <c r="N2556">
        <v>14</v>
      </c>
      <c r="T2556">
        <v>14</v>
      </c>
      <c r="U2556" t="s">
        <v>1887</v>
      </c>
      <c r="X2556" t="s">
        <v>1906</v>
      </c>
      <c r="Y2556" t="b">
        <v>1</v>
      </c>
      <c r="AA2556" t="s">
        <v>53</v>
      </c>
    </row>
    <row r="2557" spans="1:27" x14ac:dyDescent="0.2">
      <c r="A2557" t="s">
        <v>1841</v>
      </c>
      <c r="B2557">
        <v>105930</v>
      </c>
      <c r="C2557">
        <v>387</v>
      </c>
      <c r="D2557" t="s">
        <v>1890</v>
      </c>
      <c r="E2557" t="s">
        <v>1891</v>
      </c>
      <c r="F2557" t="s">
        <v>58</v>
      </c>
      <c r="G2557" s="1">
        <v>45436</v>
      </c>
      <c r="I2557">
        <v>361</v>
      </c>
      <c r="J2557">
        <v>361</v>
      </c>
      <c r="K2557" t="s">
        <v>53</v>
      </c>
      <c r="L2557" t="s">
        <v>973</v>
      </c>
      <c r="M2557" t="b">
        <v>0</v>
      </c>
      <c r="O2557">
        <v>350</v>
      </c>
      <c r="T2557">
        <v>350</v>
      </c>
      <c r="U2557" t="s">
        <v>1887</v>
      </c>
      <c r="V2557" t="s">
        <v>3388</v>
      </c>
      <c r="W2557" t="s">
        <v>1902</v>
      </c>
      <c r="X2557" t="s">
        <v>1903</v>
      </c>
      <c r="Y2557" t="b">
        <v>1</v>
      </c>
      <c r="Z2557">
        <v>340</v>
      </c>
      <c r="AA2557" t="s">
        <v>976</v>
      </c>
    </row>
    <row r="2558" spans="1:27" x14ac:dyDescent="0.2">
      <c r="A2558" t="s">
        <v>1841</v>
      </c>
      <c r="B2558">
        <v>105930</v>
      </c>
      <c r="C2558">
        <v>387</v>
      </c>
      <c r="D2558" t="s">
        <v>1890</v>
      </c>
      <c r="E2558" t="s">
        <v>1891</v>
      </c>
      <c r="F2558" t="s">
        <v>58</v>
      </c>
      <c r="G2558" s="1">
        <v>45436</v>
      </c>
      <c r="I2558">
        <v>361</v>
      </c>
      <c r="J2558">
        <v>361</v>
      </c>
      <c r="K2558" t="s">
        <v>53</v>
      </c>
      <c r="L2558" t="s">
        <v>973</v>
      </c>
      <c r="M2558" t="b">
        <v>0</v>
      </c>
      <c r="O2558">
        <v>350</v>
      </c>
      <c r="T2558">
        <v>350</v>
      </c>
      <c r="U2558" t="s">
        <v>1887</v>
      </c>
      <c r="V2558" t="s">
        <v>3389</v>
      </c>
      <c r="W2558" t="s">
        <v>1902</v>
      </c>
      <c r="X2558" t="s">
        <v>1903</v>
      </c>
      <c r="Y2558" t="b">
        <v>1</v>
      </c>
      <c r="Z2558">
        <v>10</v>
      </c>
      <c r="AA2558" t="s">
        <v>976</v>
      </c>
    </row>
    <row r="2559" spans="1:27" x14ac:dyDescent="0.2">
      <c r="A2559" t="s">
        <v>1841</v>
      </c>
      <c r="B2559">
        <v>105930</v>
      </c>
      <c r="C2559">
        <v>387</v>
      </c>
      <c r="D2559" t="s">
        <v>1890</v>
      </c>
      <c r="E2559" t="s">
        <v>1891</v>
      </c>
      <c r="F2559" t="s">
        <v>58</v>
      </c>
      <c r="G2559" s="1">
        <v>45436</v>
      </c>
      <c r="I2559">
        <v>361</v>
      </c>
      <c r="J2559">
        <v>361</v>
      </c>
      <c r="K2559" t="s">
        <v>53</v>
      </c>
      <c r="L2559" t="s">
        <v>973</v>
      </c>
      <c r="M2559" t="b">
        <v>0</v>
      </c>
      <c r="O2559">
        <v>350</v>
      </c>
      <c r="T2559">
        <v>350</v>
      </c>
      <c r="U2559" t="s">
        <v>1887</v>
      </c>
      <c r="X2559" t="s">
        <v>1903</v>
      </c>
      <c r="Y2559" t="b">
        <v>1</v>
      </c>
      <c r="AA2559" t="s">
        <v>952</v>
      </c>
    </row>
    <row r="2560" spans="1:27" x14ac:dyDescent="0.2">
      <c r="A2560" t="s">
        <v>1841</v>
      </c>
      <c r="B2560">
        <v>105930</v>
      </c>
      <c r="C2560">
        <v>387</v>
      </c>
      <c r="D2560" t="s">
        <v>1890</v>
      </c>
      <c r="E2560" t="s">
        <v>1891</v>
      </c>
      <c r="F2560" t="s">
        <v>58</v>
      </c>
      <c r="G2560" s="1">
        <v>45436</v>
      </c>
      <c r="I2560">
        <v>361</v>
      </c>
      <c r="J2560">
        <v>361</v>
      </c>
      <c r="K2560" t="s">
        <v>53</v>
      </c>
      <c r="L2560" t="s">
        <v>973</v>
      </c>
      <c r="M2560" t="b">
        <v>0</v>
      </c>
      <c r="O2560">
        <v>350</v>
      </c>
      <c r="T2560">
        <v>350</v>
      </c>
      <c r="U2560" t="s">
        <v>1887</v>
      </c>
      <c r="X2560" t="s">
        <v>2001</v>
      </c>
      <c r="Y2560" t="b">
        <v>1</v>
      </c>
      <c r="AA2560" t="s">
        <v>53</v>
      </c>
    </row>
    <row r="2561" spans="1:27" x14ac:dyDescent="0.2">
      <c r="A2561" t="s">
        <v>1789</v>
      </c>
      <c r="B2561">
        <v>109173</v>
      </c>
      <c r="C2561">
        <v>426</v>
      </c>
      <c r="D2561" t="s">
        <v>1890</v>
      </c>
      <c r="E2561" t="s">
        <v>1891</v>
      </c>
      <c r="F2561" t="s">
        <v>58</v>
      </c>
      <c r="G2561" s="1">
        <v>45324</v>
      </c>
      <c r="I2561">
        <v>610</v>
      </c>
      <c r="K2561" t="s">
        <v>952</v>
      </c>
      <c r="L2561" t="s">
        <v>54</v>
      </c>
      <c r="M2561" t="b">
        <v>0</v>
      </c>
      <c r="N2561">
        <v>450</v>
      </c>
      <c r="T2561">
        <v>450</v>
      </c>
      <c r="U2561" t="s">
        <v>1887</v>
      </c>
      <c r="V2561" t="s">
        <v>3390</v>
      </c>
      <c r="W2561" t="s">
        <v>2775</v>
      </c>
      <c r="X2561" t="s">
        <v>2089</v>
      </c>
      <c r="Y2561" t="b">
        <v>1</v>
      </c>
      <c r="Z2561">
        <v>165</v>
      </c>
      <c r="AA2561" t="s">
        <v>976</v>
      </c>
    </row>
    <row r="2562" spans="1:27" x14ac:dyDescent="0.2">
      <c r="A2562" t="s">
        <v>1789</v>
      </c>
      <c r="B2562">
        <v>109173</v>
      </c>
      <c r="C2562">
        <v>426</v>
      </c>
      <c r="D2562" t="s">
        <v>1890</v>
      </c>
      <c r="E2562" t="s">
        <v>1891</v>
      </c>
      <c r="F2562" t="s">
        <v>58</v>
      </c>
      <c r="G2562" s="1">
        <v>45324</v>
      </c>
      <c r="I2562">
        <v>610</v>
      </c>
      <c r="K2562" t="s">
        <v>952</v>
      </c>
      <c r="L2562" t="s">
        <v>54</v>
      </c>
      <c r="M2562" t="b">
        <v>0</v>
      </c>
      <c r="N2562">
        <v>450</v>
      </c>
      <c r="T2562">
        <v>450</v>
      </c>
      <c r="U2562" t="s">
        <v>1887</v>
      </c>
      <c r="V2562" t="s">
        <v>3391</v>
      </c>
      <c r="W2562" t="s">
        <v>1982</v>
      </c>
      <c r="X2562" t="s">
        <v>1983</v>
      </c>
      <c r="Y2562" t="b">
        <v>1</v>
      </c>
      <c r="Z2562">
        <v>266</v>
      </c>
      <c r="AA2562" t="s">
        <v>976</v>
      </c>
    </row>
    <row r="2563" spans="1:27" x14ac:dyDescent="0.2">
      <c r="A2563" t="s">
        <v>1789</v>
      </c>
      <c r="B2563">
        <v>109173</v>
      </c>
      <c r="C2563">
        <v>426</v>
      </c>
      <c r="D2563" t="s">
        <v>1890</v>
      </c>
      <c r="E2563" t="s">
        <v>1891</v>
      </c>
      <c r="F2563" t="s">
        <v>58</v>
      </c>
      <c r="G2563" s="1">
        <v>45324</v>
      </c>
      <c r="I2563">
        <v>610</v>
      </c>
      <c r="K2563" t="s">
        <v>952</v>
      </c>
      <c r="L2563" t="s">
        <v>54</v>
      </c>
      <c r="M2563" t="b">
        <v>0</v>
      </c>
      <c r="N2563">
        <v>450</v>
      </c>
      <c r="T2563">
        <v>450</v>
      </c>
      <c r="U2563" t="s">
        <v>1887</v>
      </c>
      <c r="V2563" t="s">
        <v>3392</v>
      </c>
      <c r="W2563" t="s">
        <v>1992</v>
      </c>
      <c r="X2563" t="s">
        <v>1983</v>
      </c>
      <c r="Y2563" t="b">
        <v>1</v>
      </c>
      <c r="Z2563">
        <v>9</v>
      </c>
      <c r="AA2563" t="s">
        <v>976</v>
      </c>
    </row>
    <row r="2564" spans="1:27" x14ac:dyDescent="0.2">
      <c r="A2564" t="s">
        <v>1789</v>
      </c>
      <c r="B2564">
        <v>109173</v>
      </c>
      <c r="C2564">
        <v>426</v>
      </c>
      <c r="D2564" t="s">
        <v>1890</v>
      </c>
      <c r="E2564" t="s">
        <v>1891</v>
      </c>
      <c r="F2564" t="s">
        <v>58</v>
      </c>
      <c r="G2564" s="1">
        <v>45324</v>
      </c>
      <c r="I2564">
        <v>610</v>
      </c>
      <c r="K2564" t="s">
        <v>952</v>
      </c>
      <c r="L2564" t="s">
        <v>54</v>
      </c>
      <c r="M2564" t="b">
        <v>0</v>
      </c>
      <c r="N2564">
        <v>450</v>
      </c>
      <c r="T2564">
        <v>450</v>
      </c>
      <c r="U2564" t="s">
        <v>1887</v>
      </c>
      <c r="V2564" t="s">
        <v>3393</v>
      </c>
      <c r="W2564" t="s">
        <v>1992</v>
      </c>
      <c r="X2564" t="s">
        <v>1983</v>
      </c>
      <c r="Y2564" t="b">
        <v>1</v>
      </c>
      <c r="Z2564">
        <v>10</v>
      </c>
      <c r="AA2564" t="s">
        <v>976</v>
      </c>
    </row>
    <row r="2565" spans="1:27" x14ac:dyDescent="0.2">
      <c r="A2565" t="s">
        <v>1789</v>
      </c>
      <c r="B2565">
        <v>109173</v>
      </c>
      <c r="C2565">
        <v>426</v>
      </c>
      <c r="D2565" t="s">
        <v>1890</v>
      </c>
      <c r="E2565" t="s">
        <v>1891</v>
      </c>
      <c r="F2565" t="s">
        <v>58</v>
      </c>
      <c r="G2565" s="1">
        <v>45324</v>
      </c>
      <c r="I2565">
        <v>610</v>
      </c>
      <c r="K2565" t="s">
        <v>952</v>
      </c>
      <c r="L2565" t="s">
        <v>54</v>
      </c>
      <c r="M2565" t="b">
        <v>0</v>
      </c>
      <c r="N2565">
        <v>450</v>
      </c>
      <c r="T2565">
        <v>450</v>
      </c>
      <c r="U2565" t="s">
        <v>1887</v>
      </c>
      <c r="X2565" t="s">
        <v>2089</v>
      </c>
      <c r="Y2565" t="b">
        <v>1</v>
      </c>
      <c r="AA2565" t="s">
        <v>952</v>
      </c>
    </row>
    <row r="2566" spans="1:27" x14ac:dyDescent="0.2">
      <c r="A2566" t="s">
        <v>1826</v>
      </c>
      <c r="B2566">
        <v>107047</v>
      </c>
      <c r="C2566">
        <v>36</v>
      </c>
      <c r="D2566" t="s">
        <v>1890</v>
      </c>
      <c r="E2566" t="s">
        <v>1891</v>
      </c>
      <c r="F2566" t="s">
        <v>76</v>
      </c>
      <c r="G2566" s="1">
        <v>45352</v>
      </c>
      <c r="I2566">
        <v>41</v>
      </c>
      <c r="K2566" t="s">
        <v>952</v>
      </c>
      <c r="L2566" t="s">
        <v>54</v>
      </c>
      <c r="M2566" t="b">
        <v>0</v>
      </c>
      <c r="N2566">
        <v>40</v>
      </c>
      <c r="T2566">
        <v>40</v>
      </c>
      <c r="U2566" t="s">
        <v>1887</v>
      </c>
      <c r="V2566" t="s">
        <v>3394</v>
      </c>
      <c r="W2566" t="s">
        <v>2174</v>
      </c>
      <c r="X2566" t="s">
        <v>2180</v>
      </c>
      <c r="Y2566" t="b">
        <v>1</v>
      </c>
      <c r="Z2566">
        <v>40</v>
      </c>
      <c r="AA2566" t="s">
        <v>976</v>
      </c>
    </row>
    <row r="2567" spans="1:27" x14ac:dyDescent="0.2">
      <c r="A2567" t="s">
        <v>1826</v>
      </c>
      <c r="B2567">
        <v>107047</v>
      </c>
      <c r="C2567">
        <v>36</v>
      </c>
      <c r="D2567" t="s">
        <v>1890</v>
      </c>
      <c r="E2567" t="s">
        <v>1891</v>
      </c>
      <c r="F2567" t="s">
        <v>76</v>
      </c>
      <c r="G2567" s="1">
        <v>45352</v>
      </c>
      <c r="I2567">
        <v>41</v>
      </c>
      <c r="K2567" t="s">
        <v>952</v>
      </c>
      <c r="L2567" t="s">
        <v>54</v>
      </c>
      <c r="M2567" t="b">
        <v>0</v>
      </c>
      <c r="N2567">
        <v>40</v>
      </c>
      <c r="T2567">
        <v>40</v>
      </c>
      <c r="U2567" t="s">
        <v>1887</v>
      </c>
      <c r="X2567" t="s">
        <v>2180</v>
      </c>
      <c r="Y2567" t="b">
        <v>1</v>
      </c>
      <c r="AA2567" t="s">
        <v>952</v>
      </c>
    </row>
    <row r="2568" spans="1:27" x14ac:dyDescent="0.2">
      <c r="A2568" t="s">
        <v>1828</v>
      </c>
      <c r="B2568">
        <v>106959</v>
      </c>
      <c r="C2568">
        <v>47</v>
      </c>
      <c r="D2568" t="s">
        <v>1890</v>
      </c>
      <c r="E2568" t="s">
        <v>1891</v>
      </c>
      <c r="F2568" t="s">
        <v>71</v>
      </c>
      <c r="G2568" s="1">
        <v>43880</v>
      </c>
      <c r="I2568">
        <v>37</v>
      </c>
      <c r="K2568" t="s">
        <v>952</v>
      </c>
      <c r="L2568" t="s">
        <v>973</v>
      </c>
      <c r="M2568" t="b">
        <v>0</v>
      </c>
      <c r="O2568">
        <v>36</v>
      </c>
      <c r="T2568">
        <v>36</v>
      </c>
      <c r="U2568" t="s">
        <v>1887</v>
      </c>
      <c r="V2568" t="s">
        <v>3395</v>
      </c>
      <c r="W2568" t="s">
        <v>1997</v>
      </c>
      <c r="X2568" t="s">
        <v>2160</v>
      </c>
      <c r="Y2568" t="b">
        <v>1</v>
      </c>
      <c r="Z2568">
        <v>21</v>
      </c>
      <c r="AA2568" t="s">
        <v>976</v>
      </c>
    </row>
    <row r="2569" spans="1:27" x14ac:dyDescent="0.2">
      <c r="A2569" t="s">
        <v>1828</v>
      </c>
      <c r="B2569">
        <v>106959</v>
      </c>
      <c r="C2569">
        <v>47</v>
      </c>
      <c r="D2569" t="s">
        <v>1890</v>
      </c>
      <c r="E2569" t="s">
        <v>1891</v>
      </c>
      <c r="F2569" t="s">
        <v>71</v>
      </c>
      <c r="G2569" s="1">
        <v>43880</v>
      </c>
      <c r="I2569">
        <v>37</v>
      </c>
      <c r="K2569" t="s">
        <v>952</v>
      </c>
      <c r="L2569" t="s">
        <v>973</v>
      </c>
      <c r="M2569" t="b">
        <v>0</v>
      </c>
      <c r="O2569">
        <v>36</v>
      </c>
      <c r="T2569">
        <v>36</v>
      </c>
      <c r="U2569" t="s">
        <v>1887</v>
      </c>
      <c r="V2569" t="s">
        <v>3396</v>
      </c>
      <c r="W2569" t="s">
        <v>1997</v>
      </c>
      <c r="X2569" t="s">
        <v>2160</v>
      </c>
      <c r="Y2569" t="b">
        <v>1</v>
      </c>
      <c r="Z2569">
        <v>15</v>
      </c>
      <c r="AA2569" t="s">
        <v>976</v>
      </c>
    </row>
    <row r="2570" spans="1:27" x14ac:dyDescent="0.2">
      <c r="A2570" t="s">
        <v>1828</v>
      </c>
      <c r="B2570">
        <v>106959</v>
      </c>
      <c r="C2570">
        <v>47</v>
      </c>
      <c r="D2570" t="s">
        <v>1890</v>
      </c>
      <c r="E2570" t="s">
        <v>1891</v>
      </c>
      <c r="F2570" t="s">
        <v>71</v>
      </c>
      <c r="G2570" s="1">
        <v>43880</v>
      </c>
      <c r="I2570">
        <v>37</v>
      </c>
      <c r="K2570" t="s">
        <v>952</v>
      </c>
      <c r="L2570" t="s">
        <v>973</v>
      </c>
      <c r="M2570" t="b">
        <v>0</v>
      </c>
      <c r="O2570">
        <v>36</v>
      </c>
      <c r="T2570">
        <v>36</v>
      </c>
      <c r="U2570" t="s">
        <v>1887</v>
      </c>
      <c r="X2570" t="s">
        <v>2160</v>
      </c>
      <c r="Y2570" t="b">
        <v>1</v>
      </c>
      <c r="AA2570" t="s">
        <v>952</v>
      </c>
    </row>
    <row r="2571" spans="1:27" x14ac:dyDescent="0.2">
      <c r="A2571" t="s">
        <v>879</v>
      </c>
      <c r="B2571">
        <v>108541</v>
      </c>
      <c r="C2571">
        <v>1441</v>
      </c>
      <c r="D2571" t="s">
        <v>1890</v>
      </c>
      <c r="E2571" t="s">
        <v>1891</v>
      </c>
      <c r="F2571" t="s">
        <v>55</v>
      </c>
      <c r="G2571" s="1">
        <v>45258</v>
      </c>
      <c r="H2571" s="1">
        <v>45694</v>
      </c>
      <c r="J2571">
        <v>800</v>
      </c>
      <c r="K2571" t="s">
        <v>53</v>
      </c>
      <c r="L2571" t="s">
        <v>54</v>
      </c>
      <c r="M2571" t="b">
        <v>0</v>
      </c>
      <c r="N2571">
        <v>750</v>
      </c>
      <c r="T2571">
        <v>750</v>
      </c>
      <c r="U2571" t="s">
        <v>1887</v>
      </c>
      <c r="V2571" t="s">
        <v>3397</v>
      </c>
      <c r="W2571" t="s">
        <v>2104</v>
      </c>
      <c r="X2571" t="s">
        <v>2121</v>
      </c>
      <c r="Y2571" t="b">
        <v>1</v>
      </c>
      <c r="Z2571">
        <v>750</v>
      </c>
      <c r="AA2571" t="s">
        <v>976</v>
      </c>
    </row>
    <row r="2572" spans="1:27" x14ac:dyDescent="0.2">
      <c r="A2572" t="s">
        <v>879</v>
      </c>
      <c r="B2572">
        <v>108541</v>
      </c>
      <c r="C2572">
        <v>1441</v>
      </c>
      <c r="D2572" t="s">
        <v>1890</v>
      </c>
      <c r="E2572" t="s">
        <v>1891</v>
      </c>
      <c r="F2572" t="s">
        <v>55</v>
      </c>
      <c r="G2572" s="1">
        <v>45258</v>
      </c>
      <c r="H2572" s="1">
        <v>45694</v>
      </c>
      <c r="J2572">
        <v>800</v>
      </c>
      <c r="K2572" t="s">
        <v>53</v>
      </c>
      <c r="L2572" t="s">
        <v>54</v>
      </c>
      <c r="M2572" t="b">
        <v>0</v>
      </c>
      <c r="N2572">
        <v>750</v>
      </c>
      <c r="T2572">
        <v>750</v>
      </c>
      <c r="U2572" t="s">
        <v>1887</v>
      </c>
      <c r="X2572" t="s">
        <v>2045</v>
      </c>
      <c r="Y2572" t="b">
        <v>1</v>
      </c>
      <c r="AA2572" t="s">
        <v>53</v>
      </c>
    </row>
    <row r="2573" spans="1:27" x14ac:dyDescent="0.2">
      <c r="A2573" t="s">
        <v>879</v>
      </c>
      <c r="B2573">
        <v>108541</v>
      </c>
      <c r="C2573">
        <v>1441</v>
      </c>
      <c r="D2573" t="s">
        <v>1890</v>
      </c>
      <c r="E2573" t="s">
        <v>1891</v>
      </c>
      <c r="F2573" t="s">
        <v>55</v>
      </c>
      <c r="G2573" s="1">
        <v>45258</v>
      </c>
      <c r="H2573" s="1">
        <v>45694</v>
      </c>
      <c r="J2573">
        <v>800</v>
      </c>
      <c r="K2573" t="s">
        <v>53</v>
      </c>
      <c r="L2573" t="s">
        <v>54</v>
      </c>
      <c r="M2573" t="b">
        <v>0</v>
      </c>
      <c r="N2573">
        <v>750</v>
      </c>
      <c r="T2573">
        <v>750</v>
      </c>
      <c r="U2573" t="s">
        <v>1887</v>
      </c>
      <c r="X2573" t="s">
        <v>1899</v>
      </c>
      <c r="Y2573" t="b">
        <v>1</v>
      </c>
      <c r="AA2573" t="s">
        <v>53</v>
      </c>
    </row>
    <row r="2574" spans="1:27" x14ac:dyDescent="0.2">
      <c r="A2574" t="s">
        <v>1001</v>
      </c>
      <c r="B2574">
        <v>315722</v>
      </c>
      <c r="C2574">
        <v>230</v>
      </c>
      <c r="D2574" t="s">
        <v>1890</v>
      </c>
      <c r="E2574" t="s">
        <v>1891</v>
      </c>
      <c r="F2574" t="s">
        <v>58</v>
      </c>
      <c r="G2574" s="1">
        <v>45203</v>
      </c>
      <c r="H2574" s="1">
        <v>45888</v>
      </c>
      <c r="I2574">
        <v>412</v>
      </c>
      <c r="K2574" t="s">
        <v>952</v>
      </c>
      <c r="L2574" t="s">
        <v>54</v>
      </c>
      <c r="M2574" t="b">
        <v>0</v>
      </c>
      <c r="N2574">
        <v>200</v>
      </c>
      <c r="T2574">
        <v>200</v>
      </c>
      <c r="U2574" t="s">
        <v>1887</v>
      </c>
      <c r="V2574" t="s">
        <v>3398</v>
      </c>
      <c r="W2574" t="s">
        <v>2060</v>
      </c>
      <c r="X2574" t="s">
        <v>2364</v>
      </c>
      <c r="Y2574" t="b">
        <v>1</v>
      </c>
      <c r="Z2574">
        <v>200</v>
      </c>
      <c r="AA2574" t="s">
        <v>976</v>
      </c>
    </row>
    <row r="2575" spans="1:27" x14ac:dyDescent="0.2">
      <c r="A2575" t="s">
        <v>1001</v>
      </c>
      <c r="B2575">
        <v>315722</v>
      </c>
      <c r="C2575">
        <v>230</v>
      </c>
      <c r="D2575" t="s">
        <v>1890</v>
      </c>
      <c r="E2575" t="s">
        <v>1891</v>
      </c>
      <c r="F2575" t="s">
        <v>58</v>
      </c>
      <c r="G2575" s="1">
        <v>45203</v>
      </c>
      <c r="H2575" s="1">
        <v>45888</v>
      </c>
      <c r="I2575">
        <v>412</v>
      </c>
      <c r="K2575" t="s">
        <v>952</v>
      </c>
      <c r="L2575" t="s">
        <v>54</v>
      </c>
      <c r="M2575" t="b">
        <v>0</v>
      </c>
      <c r="N2575">
        <v>200</v>
      </c>
      <c r="T2575">
        <v>200</v>
      </c>
      <c r="U2575" t="s">
        <v>1887</v>
      </c>
      <c r="X2575" t="s">
        <v>2364</v>
      </c>
      <c r="Y2575" t="b">
        <v>1</v>
      </c>
      <c r="AA2575" t="s">
        <v>952</v>
      </c>
    </row>
    <row r="2576" spans="1:27" x14ac:dyDescent="0.2">
      <c r="A2576" t="s">
        <v>982</v>
      </c>
      <c r="B2576">
        <v>109220</v>
      </c>
      <c r="C2576">
        <v>421</v>
      </c>
      <c r="D2576" t="s">
        <v>1890</v>
      </c>
      <c r="E2576" t="s">
        <v>1891</v>
      </c>
      <c r="F2576" t="s">
        <v>58</v>
      </c>
      <c r="G2576" s="1">
        <v>45471</v>
      </c>
      <c r="H2576" s="1">
        <v>45636</v>
      </c>
      <c r="I2576">
        <v>857</v>
      </c>
      <c r="K2576" t="s">
        <v>952</v>
      </c>
      <c r="L2576" t="s">
        <v>54</v>
      </c>
      <c r="M2576" t="b">
        <v>0</v>
      </c>
      <c r="N2576">
        <v>447</v>
      </c>
      <c r="T2576">
        <v>447</v>
      </c>
      <c r="U2576" t="s">
        <v>1887</v>
      </c>
      <c r="V2576" t="s">
        <v>3399</v>
      </c>
      <c r="W2576" t="s">
        <v>1905</v>
      </c>
      <c r="X2576" t="s">
        <v>2115</v>
      </c>
      <c r="Y2576" t="b">
        <v>1</v>
      </c>
      <c r="Z2576">
        <v>397</v>
      </c>
      <c r="AA2576" t="s">
        <v>976</v>
      </c>
    </row>
    <row r="2577" spans="1:27" x14ac:dyDescent="0.2">
      <c r="A2577" t="s">
        <v>982</v>
      </c>
      <c r="B2577">
        <v>109220</v>
      </c>
      <c r="C2577">
        <v>421</v>
      </c>
      <c r="D2577" t="s">
        <v>1890</v>
      </c>
      <c r="E2577" t="s">
        <v>1891</v>
      </c>
      <c r="F2577" t="s">
        <v>58</v>
      </c>
      <c r="G2577" s="1">
        <v>45471</v>
      </c>
      <c r="H2577" s="1">
        <v>45636</v>
      </c>
      <c r="I2577">
        <v>857</v>
      </c>
      <c r="K2577" t="s">
        <v>952</v>
      </c>
      <c r="L2577" t="s">
        <v>54</v>
      </c>
      <c r="M2577" t="b">
        <v>0</v>
      </c>
      <c r="N2577">
        <v>447</v>
      </c>
      <c r="T2577">
        <v>447</v>
      </c>
      <c r="U2577" t="s">
        <v>1887</v>
      </c>
      <c r="V2577" t="s">
        <v>3400</v>
      </c>
      <c r="W2577" t="s">
        <v>1897</v>
      </c>
      <c r="X2577" t="s">
        <v>2241</v>
      </c>
      <c r="Y2577" t="b">
        <v>1</v>
      </c>
      <c r="Z2577">
        <v>50</v>
      </c>
      <c r="AA2577" t="s">
        <v>976</v>
      </c>
    </row>
    <row r="2578" spans="1:27" x14ac:dyDescent="0.2">
      <c r="A2578" t="s">
        <v>982</v>
      </c>
      <c r="B2578">
        <v>109220</v>
      </c>
      <c r="C2578">
        <v>421</v>
      </c>
      <c r="D2578" t="s">
        <v>1890</v>
      </c>
      <c r="E2578" t="s">
        <v>1891</v>
      </c>
      <c r="F2578" t="s">
        <v>58</v>
      </c>
      <c r="G2578" s="1">
        <v>45471</v>
      </c>
      <c r="H2578" s="1">
        <v>45636</v>
      </c>
      <c r="I2578">
        <v>857</v>
      </c>
      <c r="K2578" t="s">
        <v>952</v>
      </c>
      <c r="L2578" t="s">
        <v>54</v>
      </c>
      <c r="M2578" t="b">
        <v>0</v>
      </c>
      <c r="N2578">
        <v>447</v>
      </c>
      <c r="T2578">
        <v>447</v>
      </c>
      <c r="U2578" t="s">
        <v>1887</v>
      </c>
      <c r="X2578" t="s">
        <v>2115</v>
      </c>
      <c r="Y2578" t="b">
        <v>1</v>
      </c>
      <c r="AA2578" t="s">
        <v>952</v>
      </c>
    </row>
    <row r="2579" spans="1:27" x14ac:dyDescent="0.2">
      <c r="A2579" t="s">
        <v>1201</v>
      </c>
      <c r="B2579">
        <v>106985</v>
      </c>
      <c r="C2579">
        <v>90</v>
      </c>
      <c r="D2579" t="s">
        <v>1890</v>
      </c>
      <c r="E2579" t="s">
        <v>1891</v>
      </c>
      <c r="F2579" t="s">
        <v>71</v>
      </c>
      <c r="G2579" s="1">
        <v>45924</v>
      </c>
      <c r="I2579">
        <v>111</v>
      </c>
      <c r="J2579">
        <v>115</v>
      </c>
      <c r="K2579" t="s">
        <v>952</v>
      </c>
      <c r="L2579" t="s">
        <v>54</v>
      </c>
      <c r="M2579" t="b">
        <v>0</v>
      </c>
      <c r="N2579">
        <v>108</v>
      </c>
      <c r="T2579">
        <v>108</v>
      </c>
      <c r="U2579" t="s">
        <v>1887</v>
      </c>
      <c r="V2579" t="s">
        <v>3401</v>
      </c>
      <c r="W2579" t="s">
        <v>2221</v>
      </c>
      <c r="X2579" t="s">
        <v>1919</v>
      </c>
      <c r="Y2579" t="b">
        <v>1</v>
      </c>
      <c r="Z2579">
        <v>108</v>
      </c>
      <c r="AA2579" t="s">
        <v>976</v>
      </c>
    </row>
    <row r="2580" spans="1:27" x14ac:dyDescent="0.2">
      <c r="A2580" t="s">
        <v>1201</v>
      </c>
      <c r="B2580">
        <v>106985</v>
      </c>
      <c r="C2580">
        <v>90</v>
      </c>
      <c r="D2580" t="s">
        <v>1890</v>
      </c>
      <c r="E2580" t="s">
        <v>1891</v>
      </c>
      <c r="F2580" t="s">
        <v>71</v>
      </c>
      <c r="G2580" s="1">
        <v>45924</v>
      </c>
      <c r="I2580">
        <v>111</v>
      </c>
      <c r="J2580">
        <v>115</v>
      </c>
      <c r="K2580" t="s">
        <v>952</v>
      </c>
      <c r="L2580" t="s">
        <v>54</v>
      </c>
      <c r="M2580" t="b">
        <v>0</v>
      </c>
      <c r="N2580">
        <v>108</v>
      </c>
      <c r="T2580">
        <v>108</v>
      </c>
      <c r="U2580" t="s">
        <v>1887</v>
      </c>
      <c r="X2580" t="s">
        <v>1919</v>
      </c>
      <c r="Y2580" t="b">
        <v>1</v>
      </c>
      <c r="AA2580" t="s">
        <v>952</v>
      </c>
    </row>
    <row r="2581" spans="1:27" x14ac:dyDescent="0.2">
      <c r="A2581" t="s">
        <v>494</v>
      </c>
      <c r="B2581">
        <v>116337</v>
      </c>
      <c r="C2581">
        <v>14</v>
      </c>
      <c r="D2581" t="s">
        <v>1890</v>
      </c>
      <c r="E2581" t="s">
        <v>1891</v>
      </c>
      <c r="F2581" t="s">
        <v>76</v>
      </c>
      <c r="G2581" s="1">
        <v>45735</v>
      </c>
      <c r="H2581" s="1">
        <v>45886</v>
      </c>
      <c r="J2581">
        <v>8</v>
      </c>
      <c r="K2581" t="s">
        <v>53</v>
      </c>
      <c r="L2581" t="s">
        <v>68</v>
      </c>
      <c r="M2581" t="b">
        <v>0</v>
      </c>
      <c r="P2581">
        <v>8</v>
      </c>
      <c r="T2581">
        <v>8</v>
      </c>
      <c r="U2581" t="s">
        <v>1887</v>
      </c>
      <c r="V2581" t="s">
        <v>3402</v>
      </c>
      <c r="W2581" t="s">
        <v>1928</v>
      </c>
      <c r="X2581" t="s">
        <v>1929</v>
      </c>
      <c r="Y2581" t="b">
        <v>1</v>
      </c>
      <c r="Z2581">
        <v>8</v>
      </c>
      <c r="AA2581" t="s">
        <v>976</v>
      </c>
    </row>
    <row r="2582" spans="1:27" x14ac:dyDescent="0.2">
      <c r="A2582" t="s">
        <v>494</v>
      </c>
      <c r="B2582">
        <v>116337</v>
      </c>
      <c r="C2582">
        <v>14</v>
      </c>
      <c r="D2582" t="s">
        <v>1890</v>
      </c>
      <c r="E2582" t="s">
        <v>1891</v>
      </c>
      <c r="F2582" t="s">
        <v>76</v>
      </c>
      <c r="G2582" s="1">
        <v>45735</v>
      </c>
      <c r="H2582" s="1">
        <v>45886</v>
      </c>
      <c r="J2582">
        <v>8</v>
      </c>
      <c r="K2582" t="s">
        <v>53</v>
      </c>
      <c r="L2582" t="s">
        <v>68</v>
      </c>
      <c r="M2582" t="b">
        <v>0</v>
      </c>
      <c r="P2582">
        <v>8</v>
      </c>
      <c r="T2582">
        <v>8</v>
      </c>
      <c r="U2582" t="s">
        <v>1887</v>
      </c>
      <c r="X2582" t="s">
        <v>1929</v>
      </c>
      <c r="Y2582" t="b">
        <v>1</v>
      </c>
      <c r="AA2582" t="s">
        <v>53</v>
      </c>
    </row>
    <row r="2583" spans="1:27" x14ac:dyDescent="0.2">
      <c r="A2583" t="s">
        <v>1827</v>
      </c>
      <c r="B2583">
        <v>107002</v>
      </c>
      <c r="C2583">
        <v>48</v>
      </c>
      <c r="D2583" t="s">
        <v>1890</v>
      </c>
      <c r="E2583" t="s">
        <v>1891</v>
      </c>
      <c r="F2583" t="s">
        <v>71</v>
      </c>
      <c r="K2583" t="s">
        <v>976</v>
      </c>
      <c r="L2583" t="s">
        <v>54</v>
      </c>
      <c r="M2583" t="b">
        <v>0</v>
      </c>
      <c r="N2583">
        <v>4</v>
      </c>
      <c r="T2583">
        <v>4</v>
      </c>
      <c r="U2583" t="s">
        <v>1887</v>
      </c>
      <c r="V2583" t="s">
        <v>3403</v>
      </c>
      <c r="W2583" t="s">
        <v>2296</v>
      </c>
      <c r="X2583" t="s">
        <v>2280</v>
      </c>
      <c r="Y2583" t="b">
        <v>1</v>
      </c>
      <c r="Z2583">
        <v>4</v>
      </c>
      <c r="AA2583" t="s">
        <v>976</v>
      </c>
    </row>
    <row r="2584" spans="1:27" x14ac:dyDescent="0.2">
      <c r="A2584" t="s">
        <v>281</v>
      </c>
      <c r="B2584">
        <v>145461</v>
      </c>
      <c r="C2584">
        <v>53</v>
      </c>
      <c r="D2584" t="s">
        <v>1890</v>
      </c>
      <c r="E2584" t="s">
        <v>1891</v>
      </c>
      <c r="F2584" t="s">
        <v>71</v>
      </c>
      <c r="G2584" s="1">
        <v>45287</v>
      </c>
      <c r="J2584">
        <v>41</v>
      </c>
      <c r="K2584" t="s">
        <v>53</v>
      </c>
      <c r="L2584" t="s">
        <v>54</v>
      </c>
      <c r="M2584" t="b">
        <v>0</v>
      </c>
      <c r="N2584">
        <v>54</v>
      </c>
      <c r="T2584">
        <v>54</v>
      </c>
      <c r="U2584" t="s">
        <v>1887</v>
      </c>
      <c r="V2584" t="s">
        <v>3404</v>
      </c>
      <c r="W2584" t="s">
        <v>1923</v>
      </c>
      <c r="X2584" t="s">
        <v>2045</v>
      </c>
      <c r="Y2584" t="b">
        <v>1</v>
      </c>
      <c r="AA2584" t="s">
        <v>53</v>
      </c>
    </row>
    <row r="2585" spans="1:27" x14ac:dyDescent="0.2">
      <c r="A2585" t="s">
        <v>281</v>
      </c>
      <c r="B2585">
        <v>145461</v>
      </c>
      <c r="C2585">
        <v>53</v>
      </c>
      <c r="D2585" t="s">
        <v>1890</v>
      </c>
      <c r="E2585" t="s">
        <v>1891</v>
      </c>
      <c r="F2585" t="s">
        <v>71</v>
      </c>
      <c r="G2585" s="1">
        <v>45287</v>
      </c>
      <c r="J2585">
        <v>41</v>
      </c>
      <c r="K2585" t="s">
        <v>53</v>
      </c>
      <c r="L2585" t="s">
        <v>54</v>
      </c>
      <c r="M2585" t="b">
        <v>0</v>
      </c>
      <c r="N2585">
        <v>54</v>
      </c>
      <c r="T2585">
        <v>54</v>
      </c>
      <c r="U2585" t="s">
        <v>1887</v>
      </c>
      <c r="V2585" t="s">
        <v>3405</v>
      </c>
      <c r="W2585" t="s">
        <v>1923</v>
      </c>
      <c r="X2585" t="s">
        <v>2045</v>
      </c>
      <c r="Y2585" t="b">
        <v>1</v>
      </c>
      <c r="AA2585" t="s">
        <v>53</v>
      </c>
    </row>
    <row r="2586" spans="1:27" x14ac:dyDescent="0.2">
      <c r="A2586" t="s">
        <v>281</v>
      </c>
      <c r="B2586">
        <v>145461</v>
      </c>
      <c r="C2586">
        <v>53</v>
      </c>
      <c r="D2586" t="s">
        <v>1890</v>
      </c>
      <c r="E2586" t="s">
        <v>1891</v>
      </c>
      <c r="F2586" t="s">
        <v>71</v>
      </c>
      <c r="G2586" s="1">
        <v>45287</v>
      </c>
      <c r="J2586">
        <v>41</v>
      </c>
      <c r="K2586" t="s">
        <v>53</v>
      </c>
      <c r="L2586" t="s">
        <v>54</v>
      </c>
      <c r="M2586" t="b">
        <v>0</v>
      </c>
      <c r="N2586">
        <v>54</v>
      </c>
      <c r="T2586">
        <v>54</v>
      </c>
      <c r="U2586" t="s">
        <v>1887</v>
      </c>
      <c r="V2586" t="s">
        <v>3406</v>
      </c>
      <c r="W2586" t="s">
        <v>1923</v>
      </c>
      <c r="X2586" t="s">
        <v>2045</v>
      </c>
      <c r="Y2586" t="b">
        <v>1</v>
      </c>
      <c r="Z2586">
        <v>14</v>
      </c>
      <c r="AA2586" t="s">
        <v>976</v>
      </c>
    </row>
    <row r="2587" spans="1:27" x14ac:dyDescent="0.2">
      <c r="A2587" t="s">
        <v>281</v>
      </c>
      <c r="B2587">
        <v>145461</v>
      </c>
      <c r="C2587">
        <v>53</v>
      </c>
      <c r="D2587" t="s">
        <v>1890</v>
      </c>
      <c r="E2587" t="s">
        <v>1891</v>
      </c>
      <c r="F2587" t="s">
        <v>71</v>
      </c>
      <c r="G2587" s="1">
        <v>45287</v>
      </c>
      <c r="J2587">
        <v>41</v>
      </c>
      <c r="K2587" t="s">
        <v>53</v>
      </c>
      <c r="L2587" t="s">
        <v>54</v>
      </c>
      <c r="M2587" t="b">
        <v>0</v>
      </c>
      <c r="N2587">
        <v>54</v>
      </c>
      <c r="T2587">
        <v>54</v>
      </c>
      <c r="U2587" t="s">
        <v>1887</v>
      </c>
      <c r="V2587" t="s">
        <v>3407</v>
      </c>
      <c r="W2587" t="s">
        <v>1923</v>
      </c>
      <c r="X2587" t="s">
        <v>2045</v>
      </c>
      <c r="Y2587" t="b">
        <v>1</v>
      </c>
      <c r="Z2587">
        <v>40</v>
      </c>
      <c r="AA2587" t="s">
        <v>976</v>
      </c>
    </row>
    <row r="2588" spans="1:27" x14ac:dyDescent="0.2">
      <c r="A2588" t="s">
        <v>281</v>
      </c>
      <c r="B2588">
        <v>145461</v>
      </c>
      <c r="C2588">
        <v>53</v>
      </c>
      <c r="D2588" t="s">
        <v>1890</v>
      </c>
      <c r="E2588" t="s">
        <v>1891</v>
      </c>
      <c r="F2588" t="s">
        <v>71</v>
      </c>
      <c r="G2588" s="1">
        <v>45287</v>
      </c>
      <c r="J2588">
        <v>41</v>
      </c>
      <c r="K2588" t="s">
        <v>53</v>
      </c>
      <c r="L2588" t="s">
        <v>54</v>
      </c>
      <c r="M2588" t="b">
        <v>0</v>
      </c>
      <c r="N2588">
        <v>54</v>
      </c>
      <c r="T2588">
        <v>54</v>
      </c>
      <c r="U2588" t="s">
        <v>1887</v>
      </c>
      <c r="X2588" t="s">
        <v>2045</v>
      </c>
      <c r="Y2588" t="b">
        <v>1</v>
      </c>
      <c r="AA2588" t="s">
        <v>53</v>
      </c>
    </row>
    <row r="2589" spans="1:27" x14ac:dyDescent="0.2">
      <c r="A2589" t="s">
        <v>645</v>
      </c>
      <c r="B2589">
        <v>110252</v>
      </c>
      <c r="C2589">
        <v>42</v>
      </c>
      <c r="D2589" t="s">
        <v>1890</v>
      </c>
      <c r="E2589" t="s">
        <v>1891</v>
      </c>
      <c r="F2589" t="s">
        <v>71</v>
      </c>
      <c r="G2589" s="1">
        <v>45502</v>
      </c>
      <c r="J2589">
        <v>42</v>
      </c>
      <c r="K2589" t="s">
        <v>53</v>
      </c>
      <c r="L2589" t="s">
        <v>54</v>
      </c>
      <c r="M2589" t="b">
        <v>0</v>
      </c>
      <c r="N2589">
        <v>41</v>
      </c>
      <c r="T2589">
        <v>41</v>
      </c>
      <c r="U2589" t="s">
        <v>1887</v>
      </c>
      <c r="V2589" t="s">
        <v>3408</v>
      </c>
      <c r="W2589" t="s">
        <v>2104</v>
      </c>
      <c r="X2589" t="s">
        <v>2241</v>
      </c>
      <c r="Y2589" t="b">
        <v>1</v>
      </c>
      <c r="Z2589">
        <v>41</v>
      </c>
      <c r="AA2589" t="s">
        <v>976</v>
      </c>
    </row>
    <row r="2590" spans="1:27" x14ac:dyDescent="0.2">
      <c r="A2590" t="s">
        <v>645</v>
      </c>
      <c r="B2590">
        <v>110252</v>
      </c>
      <c r="C2590">
        <v>42</v>
      </c>
      <c r="D2590" t="s">
        <v>1890</v>
      </c>
      <c r="E2590" t="s">
        <v>1891</v>
      </c>
      <c r="F2590" t="s">
        <v>71</v>
      </c>
      <c r="G2590" s="1">
        <v>45502</v>
      </c>
      <c r="J2590">
        <v>42</v>
      </c>
      <c r="K2590" t="s">
        <v>53</v>
      </c>
      <c r="L2590" t="s">
        <v>54</v>
      </c>
      <c r="M2590" t="b">
        <v>0</v>
      </c>
      <c r="N2590">
        <v>41</v>
      </c>
      <c r="T2590">
        <v>41</v>
      </c>
      <c r="U2590" t="s">
        <v>1887</v>
      </c>
      <c r="X2590" t="s">
        <v>2241</v>
      </c>
      <c r="Y2590" t="b">
        <v>1</v>
      </c>
      <c r="AA2590" t="s">
        <v>53</v>
      </c>
    </row>
    <row r="2591" spans="1:27" x14ac:dyDescent="0.2">
      <c r="A2591" t="s">
        <v>470</v>
      </c>
      <c r="B2591">
        <v>109762</v>
      </c>
      <c r="C2591">
        <v>9</v>
      </c>
      <c r="D2591" t="s">
        <v>1890</v>
      </c>
      <c r="E2591" t="s">
        <v>1891</v>
      </c>
      <c r="F2591" t="s">
        <v>76</v>
      </c>
      <c r="G2591" s="1">
        <v>45198</v>
      </c>
      <c r="J2591">
        <v>10</v>
      </c>
      <c r="K2591" t="s">
        <v>53</v>
      </c>
      <c r="L2591" t="s">
        <v>54</v>
      </c>
      <c r="M2591" t="b">
        <v>0</v>
      </c>
      <c r="N2591">
        <v>10</v>
      </c>
      <c r="T2591">
        <v>10</v>
      </c>
      <c r="U2591" t="s">
        <v>1887</v>
      </c>
      <c r="V2591" t="s">
        <v>3409</v>
      </c>
      <c r="W2591" t="s">
        <v>1990</v>
      </c>
      <c r="X2591" t="s">
        <v>1934</v>
      </c>
      <c r="Y2591" t="b">
        <v>1</v>
      </c>
      <c r="Z2591">
        <v>10</v>
      </c>
      <c r="AA2591" t="s">
        <v>976</v>
      </c>
    </row>
    <row r="2592" spans="1:27" x14ac:dyDescent="0.2">
      <c r="A2592" t="s">
        <v>470</v>
      </c>
      <c r="B2592">
        <v>109762</v>
      </c>
      <c r="C2592">
        <v>9</v>
      </c>
      <c r="D2592" t="s">
        <v>1890</v>
      </c>
      <c r="E2592" t="s">
        <v>1891</v>
      </c>
      <c r="F2592" t="s">
        <v>76</v>
      </c>
      <c r="G2592" s="1">
        <v>45198</v>
      </c>
      <c r="J2592">
        <v>10</v>
      </c>
      <c r="K2592" t="s">
        <v>53</v>
      </c>
      <c r="L2592" t="s">
        <v>54</v>
      </c>
      <c r="M2592" t="b">
        <v>0</v>
      </c>
      <c r="N2592">
        <v>10</v>
      </c>
      <c r="T2592">
        <v>10</v>
      </c>
      <c r="U2592" t="s">
        <v>1887</v>
      </c>
      <c r="X2592" t="s">
        <v>1934</v>
      </c>
      <c r="Y2592" t="b">
        <v>1</v>
      </c>
      <c r="AA2592" t="s">
        <v>53</v>
      </c>
    </row>
    <row r="2593" spans="1:27" x14ac:dyDescent="0.2">
      <c r="A2593" t="s">
        <v>1173</v>
      </c>
      <c r="B2593">
        <v>482009</v>
      </c>
      <c r="C2593">
        <v>8</v>
      </c>
      <c r="D2593" t="s">
        <v>1890</v>
      </c>
      <c r="E2593" t="s">
        <v>1891</v>
      </c>
      <c r="F2593" t="s">
        <v>76</v>
      </c>
      <c r="G2593" s="1">
        <v>45644</v>
      </c>
      <c r="I2593">
        <v>11</v>
      </c>
      <c r="K2593" t="s">
        <v>952</v>
      </c>
      <c r="L2593" t="s">
        <v>54</v>
      </c>
      <c r="M2593" t="b">
        <v>0</v>
      </c>
      <c r="N2593">
        <v>11</v>
      </c>
      <c r="T2593">
        <v>11</v>
      </c>
      <c r="U2593" t="s">
        <v>1887</v>
      </c>
      <c r="V2593" t="s">
        <v>3410</v>
      </c>
      <c r="W2593" t="s">
        <v>1990</v>
      </c>
      <c r="X2593" t="s">
        <v>1934</v>
      </c>
      <c r="Y2593" t="b">
        <v>1</v>
      </c>
      <c r="Z2593">
        <v>11</v>
      </c>
      <c r="AA2593" t="s">
        <v>976</v>
      </c>
    </row>
    <row r="2594" spans="1:27" x14ac:dyDescent="0.2">
      <c r="A2594" t="s">
        <v>1173</v>
      </c>
      <c r="B2594">
        <v>482009</v>
      </c>
      <c r="C2594">
        <v>8</v>
      </c>
      <c r="D2594" t="s">
        <v>1890</v>
      </c>
      <c r="E2594" t="s">
        <v>1891</v>
      </c>
      <c r="F2594" t="s">
        <v>76</v>
      </c>
      <c r="G2594" s="1">
        <v>45644</v>
      </c>
      <c r="I2594">
        <v>11</v>
      </c>
      <c r="K2594" t="s">
        <v>952</v>
      </c>
      <c r="L2594" t="s">
        <v>54</v>
      </c>
      <c r="M2594" t="b">
        <v>0</v>
      </c>
      <c r="N2594">
        <v>11</v>
      </c>
      <c r="T2594">
        <v>11</v>
      </c>
      <c r="U2594" t="s">
        <v>1887</v>
      </c>
      <c r="X2594" t="s">
        <v>1934</v>
      </c>
      <c r="Y2594" t="b">
        <v>1</v>
      </c>
      <c r="AA2594" t="s">
        <v>952</v>
      </c>
    </row>
    <row r="2595" spans="1:27" x14ac:dyDescent="0.2">
      <c r="A2595" t="s">
        <v>1219</v>
      </c>
      <c r="B2595">
        <v>321253</v>
      </c>
      <c r="C2595">
        <v>41</v>
      </c>
      <c r="D2595" t="s">
        <v>1890</v>
      </c>
      <c r="E2595" t="s">
        <v>1891</v>
      </c>
      <c r="F2595" t="s">
        <v>71</v>
      </c>
      <c r="G2595" s="1">
        <v>45280</v>
      </c>
      <c r="I2595">
        <v>36</v>
      </c>
      <c r="K2595" t="s">
        <v>952</v>
      </c>
      <c r="L2595" t="s">
        <v>54</v>
      </c>
      <c r="M2595" t="b">
        <v>0</v>
      </c>
      <c r="N2595">
        <v>35</v>
      </c>
      <c r="T2595">
        <v>35</v>
      </c>
      <c r="U2595" t="s">
        <v>1887</v>
      </c>
      <c r="V2595" t="s">
        <v>3411</v>
      </c>
      <c r="W2595" t="s">
        <v>1949</v>
      </c>
      <c r="X2595" t="s">
        <v>1910</v>
      </c>
      <c r="Y2595" t="b">
        <v>1</v>
      </c>
      <c r="Z2595">
        <v>35</v>
      </c>
      <c r="AA2595" t="s">
        <v>976</v>
      </c>
    </row>
    <row r="2596" spans="1:27" x14ac:dyDescent="0.2">
      <c r="A2596" t="s">
        <v>1219</v>
      </c>
      <c r="B2596">
        <v>321253</v>
      </c>
      <c r="C2596">
        <v>41</v>
      </c>
      <c r="D2596" t="s">
        <v>1890</v>
      </c>
      <c r="E2596" t="s">
        <v>1891</v>
      </c>
      <c r="F2596" t="s">
        <v>71</v>
      </c>
      <c r="G2596" s="1">
        <v>45280</v>
      </c>
      <c r="I2596">
        <v>36</v>
      </c>
      <c r="K2596" t="s">
        <v>952</v>
      </c>
      <c r="L2596" t="s">
        <v>54</v>
      </c>
      <c r="M2596" t="b">
        <v>0</v>
      </c>
      <c r="N2596">
        <v>35</v>
      </c>
      <c r="T2596">
        <v>35</v>
      </c>
      <c r="U2596" t="s">
        <v>1887</v>
      </c>
      <c r="X2596" t="s">
        <v>2039</v>
      </c>
      <c r="Y2596" t="b">
        <v>1</v>
      </c>
      <c r="AA2596" t="s">
        <v>952</v>
      </c>
    </row>
    <row r="2597" spans="1:27" x14ac:dyDescent="0.2">
      <c r="A2597" t="s">
        <v>1219</v>
      </c>
      <c r="B2597">
        <v>321253</v>
      </c>
      <c r="C2597">
        <v>41</v>
      </c>
      <c r="D2597" t="s">
        <v>1890</v>
      </c>
      <c r="E2597" t="s">
        <v>1891</v>
      </c>
      <c r="F2597" t="s">
        <v>71</v>
      </c>
      <c r="G2597" s="1">
        <v>45280</v>
      </c>
      <c r="I2597">
        <v>36</v>
      </c>
      <c r="K2597" t="s">
        <v>952</v>
      </c>
      <c r="L2597" t="s">
        <v>54</v>
      </c>
      <c r="M2597" t="b">
        <v>0</v>
      </c>
      <c r="N2597">
        <v>35</v>
      </c>
      <c r="T2597">
        <v>35</v>
      </c>
      <c r="U2597" t="s">
        <v>1887</v>
      </c>
      <c r="X2597" t="s">
        <v>1910</v>
      </c>
      <c r="Y2597" t="b">
        <v>1</v>
      </c>
      <c r="AA2597" t="s">
        <v>952</v>
      </c>
    </row>
    <row r="2598" spans="1:27" x14ac:dyDescent="0.2">
      <c r="A2598" t="s">
        <v>921</v>
      </c>
      <c r="B2598">
        <v>239968</v>
      </c>
      <c r="C2598">
        <v>13</v>
      </c>
      <c r="D2598" t="s">
        <v>1890</v>
      </c>
      <c r="E2598" t="s">
        <v>1891</v>
      </c>
      <c r="F2598" t="s">
        <v>76</v>
      </c>
      <c r="G2598" s="1">
        <v>45275</v>
      </c>
      <c r="H2598" s="1">
        <v>46035</v>
      </c>
      <c r="J2598">
        <v>45</v>
      </c>
      <c r="K2598" t="s">
        <v>53</v>
      </c>
      <c r="L2598" t="s">
        <v>54</v>
      </c>
      <c r="M2598" t="b">
        <v>0</v>
      </c>
      <c r="N2598">
        <v>25</v>
      </c>
      <c r="T2598">
        <v>25</v>
      </c>
      <c r="U2598" t="s">
        <v>1887</v>
      </c>
      <c r="V2598" t="s">
        <v>3412</v>
      </c>
      <c r="W2598" t="s">
        <v>1887</v>
      </c>
      <c r="X2598" t="s">
        <v>2107</v>
      </c>
      <c r="Y2598" t="b">
        <v>1</v>
      </c>
      <c r="Z2598">
        <v>25</v>
      </c>
      <c r="AA2598" t="s">
        <v>976</v>
      </c>
    </row>
    <row r="2599" spans="1:27" x14ac:dyDescent="0.2">
      <c r="A2599" t="s">
        <v>921</v>
      </c>
      <c r="B2599">
        <v>239968</v>
      </c>
      <c r="C2599">
        <v>13</v>
      </c>
      <c r="D2599" t="s">
        <v>1890</v>
      </c>
      <c r="E2599" t="s">
        <v>1891</v>
      </c>
      <c r="F2599" t="s">
        <v>76</v>
      </c>
      <c r="G2599" s="1">
        <v>45275</v>
      </c>
      <c r="H2599" s="1">
        <v>46035</v>
      </c>
      <c r="J2599">
        <v>45</v>
      </c>
      <c r="K2599" t="s">
        <v>53</v>
      </c>
      <c r="L2599" t="s">
        <v>54</v>
      </c>
      <c r="M2599" t="b">
        <v>0</v>
      </c>
      <c r="N2599">
        <v>25</v>
      </c>
      <c r="T2599">
        <v>25</v>
      </c>
      <c r="U2599" t="s">
        <v>1887</v>
      </c>
      <c r="X2599" t="s">
        <v>1887</v>
      </c>
      <c r="Y2599" t="b">
        <v>1</v>
      </c>
      <c r="AA2599" t="s">
        <v>53</v>
      </c>
    </row>
    <row r="2600" spans="1:27" x14ac:dyDescent="0.2">
      <c r="A2600" t="s">
        <v>921</v>
      </c>
      <c r="B2600">
        <v>239968</v>
      </c>
      <c r="C2600">
        <v>13</v>
      </c>
      <c r="D2600" t="s">
        <v>1890</v>
      </c>
      <c r="E2600" t="s">
        <v>1891</v>
      </c>
      <c r="F2600" t="s">
        <v>76</v>
      </c>
      <c r="G2600" s="1">
        <v>45275</v>
      </c>
      <c r="H2600" s="1">
        <v>46035</v>
      </c>
      <c r="J2600">
        <v>45</v>
      </c>
      <c r="K2600" t="s">
        <v>53</v>
      </c>
      <c r="L2600" t="s">
        <v>54</v>
      </c>
      <c r="M2600" t="b">
        <v>0</v>
      </c>
      <c r="N2600">
        <v>25</v>
      </c>
      <c r="T2600">
        <v>25</v>
      </c>
      <c r="U2600" t="s">
        <v>1887</v>
      </c>
      <c r="X2600" t="s">
        <v>2107</v>
      </c>
      <c r="Y2600" t="b">
        <v>1</v>
      </c>
      <c r="AA2600" t="s">
        <v>53</v>
      </c>
    </row>
    <row r="2601" spans="1:27" x14ac:dyDescent="0.2">
      <c r="A2601" t="s">
        <v>1246</v>
      </c>
      <c r="B2601">
        <v>305322</v>
      </c>
      <c r="C2601">
        <v>35</v>
      </c>
      <c r="D2601" t="s">
        <v>1890</v>
      </c>
      <c r="E2601" t="s">
        <v>1891</v>
      </c>
      <c r="F2601" t="s">
        <v>76</v>
      </c>
      <c r="G2601" s="1">
        <v>45320</v>
      </c>
      <c r="I2601">
        <v>13</v>
      </c>
      <c r="K2601" t="s">
        <v>952</v>
      </c>
      <c r="L2601" t="s">
        <v>54</v>
      </c>
      <c r="M2601" t="b">
        <v>0</v>
      </c>
      <c r="N2601">
        <v>35</v>
      </c>
      <c r="T2601">
        <v>35</v>
      </c>
      <c r="U2601" t="s">
        <v>1887</v>
      </c>
      <c r="V2601" t="s">
        <v>3413</v>
      </c>
      <c r="W2601" t="s">
        <v>1982</v>
      </c>
      <c r="X2601" t="s">
        <v>2039</v>
      </c>
      <c r="Y2601" t="b">
        <v>1</v>
      </c>
      <c r="Z2601">
        <v>13</v>
      </c>
      <c r="AA2601" t="s">
        <v>976</v>
      </c>
    </row>
    <row r="2602" spans="1:27" x14ac:dyDescent="0.2">
      <c r="A2602" t="s">
        <v>1246</v>
      </c>
      <c r="B2602">
        <v>305322</v>
      </c>
      <c r="C2602">
        <v>35</v>
      </c>
      <c r="D2602" t="s">
        <v>1890</v>
      </c>
      <c r="E2602" t="s">
        <v>1891</v>
      </c>
      <c r="F2602" t="s">
        <v>76</v>
      </c>
      <c r="G2602" s="1">
        <v>45320</v>
      </c>
      <c r="I2602">
        <v>13</v>
      </c>
      <c r="K2602" t="s">
        <v>952</v>
      </c>
      <c r="L2602" t="s">
        <v>54</v>
      </c>
      <c r="M2602" t="b">
        <v>0</v>
      </c>
      <c r="N2602">
        <v>35</v>
      </c>
      <c r="T2602">
        <v>35</v>
      </c>
      <c r="U2602" t="s">
        <v>1887</v>
      </c>
      <c r="V2602" t="s">
        <v>3414</v>
      </c>
      <c r="W2602" t="s">
        <v>1982</v>
      </c>
      <c r="X2602" t="s">
        <v>2039</v>
      </c>
      <c r="Y2602" t="b">
        <v>1</v>
      </c>
      <c r="Z2602">
        <v>22</v>
      </c>
      <c r="AA2602" t="s">
        <v>976</v>
      </c>
    </row>
    <row r="2603" spans="1:27" x14ac:dyDescent="0.2">
      <c r="A2603" t="s">
        <v>1246</v>
      </c>
      <c r="B2603">
        <v>305322</v>
      </c>
      <c r="C2603">
        <v>35</v>
      </c>
      <c r="D2603" t="s">
        <v>1890</v>
      </c>
      <c r="E2603" t="s">
        <v>1891</v>
      </c>
      <c r="F2603" t="s">
        <v>76</v>
      </c>
      <c r="G2603" s="1">
        <v>45320</v>
      </c>
      <c r="I2603">
        <v>13</v>
      </c>
      <c r="K2603" t="s">
        <v>952</v>
      </c>
      <c r="L2603" t="s">
        <v>54</v>
      </c>
      <c r="M2603" t="b">
        <v>0</v>
      </c>
      <c r="N2603">
        <v>35</v>
      </c>
      <c r="T2603">
        <v>35</v>
      </c>
      <c r="U2603" t="s">
        <v>1887</v>
      </c>
      <c r="X2603" t="s">
        <v>2039</v>
      </c>
      <c r="Y2603" t="b">
        <v>1</v>
      </c>
      <c r="AA2603" t="s">
        <v>952</v>
      </c>
    </row>
    <row r="2604" spans="1:27" x14ac:dyDescent="0.2">
      <c r="A2604" t="s">
        <v>445</v>
      </c>
      <c r="B2604">
        <v>108283</v>
      </c>
      <c r="C2604">
        <v>10</v>
      </c>
      <c r="D2604" t="s">
        <v>1890</v>
      </c>
      <c r="E2604" t="s">
        <v>1891</v>
      </c>
      <c r="F2604" t="s">
        <v>76</v>
      </c>
      <c r="G2604" s="1">
        <v>45440</v>
      </c>
      <c r="J2604">
        <v>12</v>
      </c>
      <c r="K2604" t="s">
        <v>53</v>
      </c>
      <c r="L2604" t="s">
        <v>54</v>
      </c>
      <c r="M2604" t="b">
        <v>0</v>
      </c>
      <c r="N2604">
        <v>12</v>
      </c>
      <c r="T2604">
        <v>12</v>
      </c>
      <c r="U2604" t="s">
        <v>1887</v>
      </c>
      <c r="V2604" t="s">
        <v>3415</v>
      </c>
      <c r="W2604" t="s">
        <v>2009</v>
      </c>
      <c r="X2604" t="s">
        <v>2010</v>
      </c>
      <c r="Y2604" t="b">
        <v>1</v>
      </c>
      <c r="Z2604">
        <v>12</v>
      </c>
      <c r="AA2604" t="s">
        <v>976</v>
      </c>
    </row>
    <row r="2605" spans="1:27" x14ac:dyDescent="0.2">
      <c r="A2605" t="s">
        <v>445</v>
      </c>
      <c r="B2605">
        <v>108283</v>
      </c>
      <c r="C2605">
        <v>10</v>
      </c>
      <c r="D2605" t="s">
        <v>1890</v>
      </c>
      <c r="E2605" t="s">
        <v>1891</v>
      </c>
      <c r="F2605" t="s">
        <v>76</v>
      </c>
      <c r="G2605" s="1">
        <v>45440</v>
      </c>
      <c r="J2605">
        <v>12</v>
      </c>
      <c r="K2605" t="s">
        <v>53</v>
      </c>
      <c r="L2605" t="s">
        <v>54</v>
      </c>
      <c r="M2605" t="b">
        <v>0</v>
      </c>
      <c r="N2605">
        <v>12</v>
      </c>
      <c r="T2605">
        <v>12</v>
      </c>
      <c r="U2605" t="s">
        <v>1887</v>
      </c>
      <c r="X2605" t="s">
        <v>2010</v>
      </c>
      <c r="Y2605" t="b">
        <v>1</v>
      </c>
      <c r="AA2605" t="s">
        <v>53</v>
      </c>
    </row>
    <row r="2606" spans="1:27" x14ac:dyDescent="0.2">
      <c r="A2606" t="s">
        <v>490</v>
      </c>
      <c r="B2606">
        <v>142059</v>
      </c>
      <c r="C2606">
        <v>9</v>
      </c>
      <c r="D2606" t="s">
        <v>1890</v>
      </c>
      <c r="E2606" t="s">
        <v>1891</v>
      </c>
      <c r="F2606" t="s">
        <v>76</v>
      </c>
      <c r="G2606" s="1">
        <v>45265</v>
      </c>
      <c r="J2606">
        <v>9</v>
      </c>
      <c r="K2606" t="s">
        <v>53</v>
      </c>
      <c r="L2606" t="s">
        <v>54</v>
      </c>
      <c r="M2606" t="b">
        <v>0</v>
      </c>
      <c r="N2606">
        <v>9</v>
      </c>
      <c r="T2606">
        <v>9</v>
      </c>
      <c r="U2606" t="s">
        <v>1887</v>
      </c>
      <c r="V2606" t="s">
        <v>3416</v>
      </c>
      <c r="W2606" t="s">
        <v>2230</v>
      </c>
      <c r="X2606" t="s">
        <v>2142</v>
      </c>
      <c r="Y2606" t="b">
        <v>1</v>
      </c>
      <c r="Z2606">
        <v>9</v>
      </c>
      <c r="AA2606" t="s">
        <v>976</v>
      </c>
    </row>
    <row r="2607" spans="1:27" x14ac:dyDescent="0.2">
      <c r="A2607" t="s">
        <v>490</v>
      </c>
      <c r="B2607">
        <v>142059</v>
      </c>
      <c r="C2607">
        <v>9</v>
      </c>
      <c r="D2607" t="s">
        <v>1890</v>
      </c>
      <c r="E2607" t="s">
        <v>1891</v>
      </c>
      <c r="F2607" t="s">
        <v>76</v>
      </c>
      <c r="G2607" s="1">
        <v>45265</v>
      </c>
      <c r="J2607">
        <v>9</v>
      </c>
      <c r="K2607" t="s">
        <v>53</v>
      </c>
      <c r="L2607" t="s">
        <v>54</v>
      </c>
      <c r="M2607" t="b">
        <v>0</v>
      </c>
      <c r="N2607">
        <v>9</v>
      </c>
      <c r="T2607">
        <v>9</v>
      </c>
      <c r="U2607" t="s">
        <v>1887</v>
      </c>
      <c r="V2607" t="s">
        <v>3417</v>
      </c>
      <c r="W2607" t="s">
        <v>2230</v>
      </c>
      <c r="X2607" t="s">
        <v>2142</v>
      </c>
      <c r="Y2607" t="b">
        <v>1</v>
      </c>
      <c r="AA2607" t="s">
        <v>53</v>
      </c>
    </row>
    <row r="2608" spans="1:27" x14ac:dyDescent="0.2">
      <c r="A2608" t="s">
        <v>490</v>
      </c>
      <c r="B2608">
        <v>142059</v>
      </c>
      <c r="C2608">
        <v>9</v>
      </c>
      <c r="D2608" t="s">
        <v>1890</v>
      </c>
      <c r="E2608" t="s">
        <v>1891</v>
      </c>
      <c r="F2608" t="s">
        <v>76</v>
      </c>
      <c r="G2608" s="1">
        <v>45265</v>
      </c>
      <c r="J2608">
        <v>9</v>
      </c>
      <c r="K2608" t="s">
        <v>53</v>
      </c>
      <c r="L2608" t="s">
        <v>54</v>
      </c>
      <c r="M2608" t="b">
        <v>0</v>
      </c>
      <c r="N2608">
        <v>9</v>
      </c>
      <c r="T2608">
        <v>9</v>
      </c>
      <c r="U2608" t="s">
        <v>1887</v>
      </c>
      <c r="X2608" t="s">
        <v>2142</v>
      </c>
      <c r="Y2608" t="b">
        <v>1</v>
      </c>
      <c r="AA2608" t="s">
        <v>53</v>
      </c>
    </row>
    <row r="2609" spans="1:27" x14ac:dyDescent="0.2">
      <c r="A2609" t="s">
        <v>1035</v>
      </c>
      <c r="B2609">
        <v>108474</v>
      </c>
      <c r="C2609">
        <v>148</v>
      </c>
      <c r="D2609" t="s">
        <v>1890</v>
      </c>
      <c r="E2609" t="s">
        <v>1891</v>
      </c>
      <c r="F2609" t="s">
        <v>58</v>
      </c>
      <c r="G2609" s="1">
        <v>45303</v>
      </c>
      <c r="H2609" s="1">
        <v>45874</v>
      </c>
      <c r="I2609">
        <v>175</v>
      </c>
      <c r="K2609" t="s">
        <v>952</v>
      </c>
      <c r="L2609" t="s">
        <v>54</v>
      </c>
      <c r="M2609" t="b">
        <v>0</v>
      </c>
      <c r="N2609">
        <v>174</v>
      </c>
      <c r="T2609">
        <v>174</v>
      </c>
      <c r="U2609" t="s">
        <v>1887</v>
      </c>
      <c r="V2609" t="s">
        <v>3418</v>
      </c>
      <c r="W2609" t="s">
        <v>1982</v>
      </c>
      <c r="X2609" t="s">
        <v>1973</v>
      </c>
      <c r="Y2609" t="b">
        <v>1</v>
      </c>
      <c r="Z2609">
        <v>174</v>
      </c>
      <c r="AA2609" t="s">
        <v>976</v>
      </c>
    </row>
    <row r="2610" spans="1:27" x14ac:dyDescent="0.2">
      <c r="A2610" t="s">
        <v>1035</v>
      </c>
      <c r="B2610">
        <v>108474</v>
      </c>
      <c r="C2610">
        <v>148</v>
      </c>
      <c r="D2610" t="s">
        <v>1890</v>
      </c>
      <c r="E2610" t="s">
        <v>1891</v>
      </c>
      <c r="F2610" t="s">
        <v>58</v>
      </c>
      <c r="G2610" s="1">
        <v>45303</v>
      </c>
      <c r="H2610" s="1">
        <v>45874</v>
      </c>
      <c r="I2610">
        <v>175</v>
      </c>
      <c r="K2610" t="s">
        <v>952</v>
      </c>
      <c r="L2610" t="s">
        <v>54</v>
      </c>
      <c r="M2610" t="b">
        <v>0</v>
      </c>
      <c r="N2610">
        <v>174</v>
      </c>
      <c r="T2610">
        <v>174</v>
      </c>
      <c r="U2610" t="s">
        <v>1887</v>
      </c>
      <c r="X2610" t="s">
        <v>1973</v>
      </c>
      <c r="Y2610" t="b">
        <v>1</v>
      </c>
      <c r="AA2610" t="s">
        <v>952</v>
      </c>
    </row>
    <row r="2611" spans="1:27" x14ac:dyDescent="0.2">
      <c r="A2611" t="s">
        <v>843</v>
      </c>
      <c r="B2611">
        <v>114564</v>
      </c>
      <c r="C2611">
        <v>30</v>
      </c>
      <c r="D2611" t="s">
        <v>1890</v>
      </c>
      <c r="E2611" t="s">
        <v>1891</v>
      </c>
      <c r="F2611" t="s">
        <v>76</v>
      </c>
      <c r="G2611" s="1">
        <v>45195</v>
      </c>
      <c r="I2611">
        <v>19</v>
      </c>
      <c r="J2611">
        <v>31</v>
      </c>
      <c r="K2611" t="s">
        <v>53</v>
      </c>
      <c r="L2611" t="s">
        <v>54</v>
      </c>
      <c r="M2611" t="b">
        <v>0</v>
      </c>
      <c r="N2611">
        <v>30</v>
      </c>
      <c r="T2611">
        <v>30</v>
      </c>
      <c r="U2611" t="s">
        <v>1887</v>
      </c>
      <c r="V2611" t="s">
        <v>3419</v>
      </c>
      <c r="W2611" t="s">
        <v>1990</v>
      </c>
      <c r="X2611" t="s">
        <v>3026</v>
      </c>
      <c r="Y2611" t="b">
        <v>1</v>
      </c>
      <c r="Z2611">
        <v>30</v>
      </c>
      <c r="AA2611" t="s">
        <v>976</v>
      </c>
    </row>
    <row r="2612" spans="1:27" x14ac:dyDescent="0.2">
      <c r="A2612" t="s">
        <v>843</v>
      </c>
      <c r="B2612">
        <v>114564</v>
      </c>
      <c r="C2612">
        <v>30</v>
      </c>
      <c r="D2612" t="s">
        <v>1890</v>
      </c>
      <c r="E2612" t="s">
        <v>1891</v>
      </c>
      <c r="F2612" t="s">
        <v>76</v>
      </c>
      <c r="G2612" s="1">
        <v>45195</v>
      </c>
      <c r="I2612">
        <v>19</v>
      </c>
      <c r="J2612">
        <v>31</v>
      </c>
      <c r="K2612" t="s">
        <v>53</v>
      </c>
      <c r="L2612" t="s">
        <v>54</v>
      </c>
      <c r="M2612" t="b">
        <v>0</v>
      </c>
      <c r="N2612">
        <v>30</v>
      </c>
      <c r="T2612">
        <v>30</v>
      </c>
      <c r="U2612" t="s">
        <v>1887</v>
      </c>
      <c r="X2612" t="s">
        <v>3026</v>
      </c>
      <c r="Y2612" t="b">
        <v>1</v>
      </c>
      <c r="AA2612" t="s">
        <v>53</v>
      </c>
    </row>
    <row r="2613" spans="1:27" x14ac:dyDescent="0.2">
      <c r="A2613" t="s">
        <v>548</v>
      </c>
      <c r="B2613">
        <v>536862</v>
      </c>
      <c r="C2613">
        <v>4</v>
      </c>
      <c r="D2613" t="s">
        <v>1890</v>
      </c>
      <c r="E2613" t="s">
        <v>1891</v>
      </c>
      <c r="F2613" t="s">
        <v>76</v>
      </c>
      <c r="G2613" s="1">
        <v>45720</v>
      </c>
      <c r="H2613" s="1">
        <v>45838</v>
      </c>
      <c r="J2613">
        <v>4</v>
      </c>
      <c r="K2613" t="s">
        <v>53</v>
      </c>
      <c r="L2613" t="s">
        <v>68</v>
      </c>
      <c r="M2613" t="b">
        <v>0</v>
      </c>
      <c r="P2613">
        <v>4</v>
      </c>
      <c r="T2613">
        <v>4</v>
      </c>
      <c r="U2613" t="s">
        <v>1887</v>
      </c>
      <c r="V2613" t="s">
        <v>3420</v>
      </c>
      <c r="W2613" t="s">
        <v>2100</v>
      </c>
      <c r="X2613" t="s">
        <v>1929</v>
      </c>
      <c r="Y2613" t="b">
        <v>1</v>
      </c>
      <c r="Z2613">
        <v>4</v>
      </c>
      <c r="AA2613" t="s">
        <v>976</v>
      </c>
    </row>
    <row r="2614" spans="1:27" x14ac:dyDescent="0.2">
      <c r="A2614" t="s">
        <v>548</v>
      </c>
      <c r="B2614">
        <v>536862</v>
      </c>
      <c r="C2614">
        <v>4</v>
      </c>
      <c r="D2614" t="s">
        <v>1890</v>
      </c>
      <c r="E2614" t="s">
        <v>1891</v>
      </c>
      <c r="F2614" t="s">
        <v>76</v>
      </c>
      <c r="G2614" s="1">
        <v>45720</v>
      </c>
      <c r="H2614" s="1">
        <v>45838</v>
      </c>
      <c r="J2614">
        <v>4</v>
      </c>
      <c r="K2614" t="s">
        <v>53</v>
      </c>
      <c r="L2614" t="s">
        <v>68</v>
      </c>
      <c r="M2614" t="b">
        <v>0</v>
      </c>
      <c r="P2614">
        <v>4</v>
      </c>
      <c r="T2614">
        <v>4</v>
      </c>
      <c r="U2614" t="s">
        <v>1887</v>
      </c>
      <c r="X2614" t="s">
        <v>1929</v>
      </c>
      <c r="Y2614" t="b">
        <v>1</v>
      </c>
      <c r="AA2614" t="s">
        <v>53</v>
      </c>
    </row>
    <row r="2615" spans="1:27" x14ac:dyDescent="0.2">
      <c r="A2615" t="s">
        <v>186</v>
      </c>
      <c r="B2615">
        <v>315176</v>
      </c>
      <c r="C2615">
        <v>71</v>
      </c>
      <c r="D2615" t="s">
        <v>1890</v>
      </c>
      <c r="E2615" t="s">
        <v>1891</v>
      </c>
      <c r="F2615" t="s">
        <v>71</v>
      </c>
      <c r="G2615" s="1">
        <v>45506</v>
      </c>
      <c r="I2615">
        <v>21</v>
      </c>
      <c r="J2615">
        <v>20</v>
      </c>
      <c r="K2615" t="s">
        <v>53</v>
      </c>
      <c r="L2615" t="s">
        <v>54</v>
      </c>
      <c r="M2615" t="b">
        <v>0</v>
      </c>
      <c r="N2615">
        <v>64</v>
      </c>
      <c r="T2615">
        <v>64</v>
      </c>
      <c r="U2615" t="s">
        <v>1887</v>
      </c>
      <c r="V2615" t="s">
        <v>3421</v>
      </c>
      <c r="W2615" t="s">
        <v>2133</v>
      </c>
      <c r="X2615" t="s">
        <v>2084</v>
      </c>
      <c r="Y2615" t="b">
        <v>1</v>
      </c>
      <c r="Z2615">
        <v>64</v>
      </c>
      <c r="AA2615" t="s">
        <v>976</v>
      </c>
    </row>
    <row r="2616" spans="1:27" x14ac:dyDescent="0.2">
      <c r="A2616" t="s">
        <v>186</v>
      </c>
      <c r="B2616">
        <v>315176</v>
      </c>
      <c r="C2616">
        <v>71</v>
      </c>
      <c r="D2616" t="s">
        <v>1890</v>
      </c>
      <c r="E2616" t="s">
        <v>1891</v>
      </c>
      <c r="F2616" t="s">
        <v>71</v>
      </c>
      <c r="G2616" s="1">
        <v>45506</v>
      </c>
      <c r="I2616">
        <v>21</v>
      </c>
      <c r="J2616">
        <v>20</v>
      </c>
      <c r="K2616" t="s">
        <v>53</v>
      </c>
      <c r="L2616" t="s">
        <v>54</v>
      </c>
      <c r="M2616" t="b">
        <v>0</v>
      </c>
      <c r="N2616">
        <v>64</v>
      </c>
      <c r="T2616">
        <v>64</v>
      </c>
      <c r="U2616" t="s">
        <v>1887</v>
      </c>
      <c r="X2616" t="s">
        <v>2037</v>
      </c>
      <c r="Y2616" t="b">
        <v>1</v>
      </c>
      <c r="AA2616" t="s">
        <v>952</v>
      </c>
    </row>
    <row r="2617" spans="1:27" x14ac:dyDescent="0.2">
      <c r="A2617" t="s">
        <v>186</v>
      </c>
      <c r="B2617">
        <v>315176</v>
      </c>
      <c r="C2617">
        <v>71</v>
      </c>
      <c r="D2617" t="s">
        <v>1890</v>
      </c>
      <c r="E2617" t="s">
        <v>1891</v>
      </c>
      <c r="F2617" t="s">
        <v>71</v>
      </c>
      <c r="G2617" s="1">
        <v>45506</v>
      </c>
      <c r="I2617">
        <v>21</v>
      </c>
      <c r="J2617">
        <v>20</v>
      </c>
      <c r="K2617" t="s">
        <v>53</v>
      </c>
      <c r="L2617" t="s">
        <v>54</v>
      </c>
      <c r="M2617" t="b">
        <v>0</v>
      </c>
      <c r="N2617">
        <v>64</v>
      </c>
      <c r="T2617">
        <v>64</v>
      </c>
      <c r="U2617" t="s">
        <v>1887</v>
      </c>
      <c r="X2617" t="s">
        <v>2166</v>
      </c>
      <c r="Y2617" t="b">
        <v>1</v>
      </c>
      <c r="AA2617" t="s">
        <v>952</v>
      </c>
    </row>
    <row r="2618" spans="1:27" x14ac:dyDescent="0.2">
      <c r="A2618" t="s">
        <v>186</v>
      </c>
      <c r="B2618">
        <v>315176</v>
      </c>
      <c r="C2618">
        <v>71</v>
      </c>
      <c r="D2618" t="s">
        <v>1890</v>
      </c>
      <c r="E2618" t="s">
        <v>1891</v>
      </c>
      <c r="F2618" t="s">
        <v>71</v>
      </c>
      <c r="G2618" s="1">
        <v>45506</v>
      </c>
      <c r="I2618">
        <v>21</v>
      </c>
      <c r="J2618">
        <v>20</v>
      </c>
      <c r="K2618" t="s">
        <v>53</v>
      </c>
      <c r="L2618" t="s">
        <v>54</v>
      </c>
      <c r="M2618" t="b">
        <v>0</v>
      </c>
      <c r="N2618">
        <v>64</v>
      </c>
      <c r="T2618">
        <v>64</v>
      </c>
      <c r="U2618" t="s">
        <v>1887</v>
      </c>
      <c r="X2618" t="s">
        <v>2084</v>
      </c>
      <c r="Y2618" t="b">
        <v>1</v>
      </c>
      <c r="AA2618" t="s">
        <v>952</v>
      </c>
    </row>
    <row r="2619" spans="1:27" x14ac:dyDescent="0.2">
      <c r="A2619" t="s">
        <v>186</v>
      </c>
      <c r="B2619">
        <v>315176</v>
      </c>
      <c r="C2619">
        <v>71</v>
      </c>
      <c r="D2619" t="s">
        <v>1890</v>
      </c>
      <c r="E2619" t="s">
        <v>1891</v>
      </c>
      <c r="F2619" t="s">
        <v>71</v>
      </c>
      <c r="G2619" s="1">
        <v>45506</v>
      </c>
      <c r="I2619">
        <v>21</v>
      </c>
      <c r="J2619">
        <v>20</v>
      </c>
      <c r="K2619" t="s">
        <v>53</v>
      </c>
      <c r="L2619" t="s">
        <v>54</v>
      </c>
      <c r="M2619" t="b">
        <v>0</v>
      </c>
      <c r="N2619">
        <v>64</v>
      </c>
      <c r="T2619">
        <v>64</v>
      </c>
      <c r="U2619" t="s">
        <v>1887</v>
      </c>
      <c r="X2619" t="s">
        <v>2084</v>
      </c>
      <c r="Y2619" t="b">
        <v>1</v>
      </c>
      <c r="AA2619" t="s">
        <v>53</v>
      </c>
    </row>
    <row r="2620" spans="1:27" x14ac:dyDescent="0.2">
      <c r="A2620" t="s">
        <v>186</v>
      </c>
      <c r="B2620">
        <v>315176</v>
      </c>
      <c r="C2620">
        <v>71</v>
      </c>
      <c r="D2620" t="s">
        <v>1890</v>
      </c>
      <c r="E2620" t="s">
        <v>1891</v>
      </c>
      <c r="F2620" t="s">
        <v>71</v>
      </c>
      <c r="G2620" s="1">
        <v>45506</v>
      </c>
      <c r="I2620">
        <v>21</v>
      </c>
      <c r="J2620">
        <v>20</v>
      </c>
      <c r="K2620" t="s">
        <v>53</v>
      </c>
      <c r="L2620" t="s">
        <v>54</v>
      </c>
      <c r="M2620" t="b">
        <v>0</v>
      </c>
      <c r="N2620">
        <v>64</v>
      </c>
      <c r="T2620">
        <v>64</v>
      </c>
      <c r="U2620" t="s">
        <v>1887</v>
      </c>
      <c r="X2620" t="s">
        <v>2010</v>
      </c>
      <c r="Y2620" t="b">
        <v>1</v>
      </c>
      <c r="AA2620" t="s">
        <v>53</v>
      </c>
    </row>
    <row r="2621" spans="1:27" x14ac:dyDescent="0.2">
      <c r="A2621" t="s">
        <v>282</v>
      </c>
      <c r="B2621">
        <v>107887</v>
      </c>
      <c r="C2621">
        <v>2180</v>
      </c>
      <c r="D2621" t="s">
        <v>1890</v>
      </c>
      <c r="E2621" t="s">
        <v>1891</v>
      </c>
      <c r="F2621" t="s">
        <v>55</v>
      </c>
      <c r="G2621" s="1">
        <v>45107</v>
      </c>
      <c r="H2621" s="1">
        <v>45755</v>
      </c>
      <c r="J2621">
        <v>1756</v>
      </c>
      <c r="K2621" t="s">
        <v>53</v>
      </c>
      <c r="L2621" t="s">
        <v>54</v>
      </c>
      <c r="M2621" t="b">
        <v>0</v>
      </c>
      <c r="N2621">
        <v>2300</v>
      </c>
      <c r="T2621">
        <v>2300</v>
      </c>
      <c r="U2621" t="s">
        <v>1887</v>
      </c>
      <c r="V2621" t="s">
        <v>3422</v>
      </c>
      <c r="W2621" t="s">
        <v>2462</v>
      </c>
      <c r="X2621" t="s">
        <v>1943</v>
      </c>
      <c r="Y2621" t="b">
        <v>1</v>
      </c>
      <c r="Z2621">
        <v>1700</v>
      </c>
      <c r="AA2621" t="s">
        <v>976</v>
      </c>
    </row>
    <row r="2622" spans="1:27" x14ac:dyDescent="0.2">
      <c r="A2622" t="s">
        <v>282</v>
      </c>
      <c r="B2622">
        <v>107887</v>
      </c>
      <c r="C2622">
        <v>2180</v>
      </c>
      <c r="D2622" t="s">
        <v>1890</v>
      </c>
      <c r="E2622" t="s">
        <v>1891</v>
      </c>
      <c r="F2622" t="s">
        <v>55</v>
      </c>
      <c r="G2622" s="1">
        <v>45107</v>
      </c>
      <c r="H2622" s="1">
        <v>45755</v>
      </c>
      <c r="J2622">
        <v>1756</v>
      </c>
      <c r="K2622" t="s">
        <v>53</v>
      </c>
      <c r="L2622" t="s">
        <v>54</v>
      </c>
      <c r="M2622" t="b">
        <v>0</v>
      </c>
      <c r="N2622">
        <v>2300</v>
      </c>
      <c r="T2622">
        <v>2300</v>
      </c>
      <c r="U2622" t="s">
        <v>1887</v>
      </c>
      <c r="V2622" t="s">
        <v>3423</v>
      </c>
      <c r="W2622" t="s">
        <v>1949</v>
      </c>
      <c r="X2622" t="s">
        <v>1910</v>
      </c>
      <c r="Y2622" t="b">
        <v>1</v>
      </c>
      <c r="Z2622">
        <v>600</v>
      </c>
      <c r="AA2622" t="s">
        <v>976</v>
      </c>
    </row>
    <row r="2623" spans="1:27" x14ac:dyDescent="0.2">
      <c r="A2623" t="s">
        <v>282</v>
      </c>
      <c r="B2623">
        <v>107887</v>
      </c>
      <c r="C2623">
        <v>2180</v>
      </c>
      <c r="D2623" t="s">
        <v>1890</v>
      </c>
      <c r="E2623" t="s">
        <v>1891</v>
      </c>
      <c r="F2623" t="s">
        <v>55</v>
      </c>
      <c r="G2623" s="1">
        <v>45107</v>
      </c>
      <c r="H2623" s="1">
        <v>45755</v>
      </c>
      <c r="J2623">
        <v>1756</v>
      </c>
      <c r="K2623" t="s">
        <v>53</v>
      </c>
      <c r="L2623" t="s">
        <v>54</v>
      </c>
      <c r="M2623" t="b">
        <v>0</v>
      </c>
      <c r="N2623">
        <v>2300</v>
      </c>
      <c r="T2623">
        <v>2300</v>
      </c>
      <c r="U2623" t="s">
        <v>1887</v>
      </c>
      <c r="X2623" t="s">
        <v>1968</v>
      </c>
      <c r="Y2623" t="b">
        <v>1</v>
      </c>
      <c r="AA2623" t="s">
        <v>952</v>
      </c>
    </row>
    <row r="2624" spans="1:27" x14ac:dyDescent="0.2">
      <c r="A2624" t="s">
        <v>282</v>
      </c>
      <c r="B2624">
        <v>107887</v>
      </c>
      <c r="C2624">
        <v>2180</v>
      </c>
      <c r="D2624" t="s">
        <v>1890</v>
      </c>
      <c r="E2624" t="s">
        <v>1891</v>
      </c>
      <c r="F2624" t="s">
        <v>55</v>
      </c>
      <c r="G2624" s="1">
        <v>45107</v>
      </c>
      <c r="H2624" s="1">
        <v>45755</v>
      </c>
      <c r="J2624">
        <v>1756</v>
      </c>
      <c r="K2624" t="s">
        <v>53</v>
      </c>
      <c r="L2624" t="s">
        <v>54</v>
      </c>
      <c r="M2624" t="b">
        <v>0</v>
      </c>
      <c r="N2624">
        <v>2300</v>
      </c>
      <c r="T2624">
        <v>2300</v>
      </c>
      <c r="U2624" t="s">
        <v>1887</v>
      </c>
      <c r="X2624" t="s">
        <v>1934</v>
      </c>
      <c r="Y2624" t="b">
        <v>1</v>
      </c>
      <c r="AA2624" t="s">
        <v>53</v>
      </c>
    </row>
    <row r="2625" spans="1:27" x14ac:dyDescent="0.2">
      <c r="A2625" t="s">
        <v>326</v>
      </c>
      <c r="B2625">
        <v>508779</v>
      </c>
      <c r="C2625">
        <v>59</v>
      </c>
      <c r="D2625" t="s">
        <v>1890</v>
      </c>
      <c r="E2625" t="s">
        <v>1891</v>
      </c>
      <c r="F2625" t="s">
        <v>71</v>
      </c>
      <c r="G2625" s="1">
        <v>45645</v>
      </c>
      <c r="H2625" s="1">
        <v>45811</v>
      </c>
      <c r="I2625">
        <v>102</v>
      </c>
      <c r="J2625">
        <v>96</v>
      </c>
      <c r="K2625" t="s">
        <v>53</v>
      </c>
      <c r="L2625" t="s">
        <v>54</v>
      </c>
      <c r="M2625" t="b">
        <v>0</v>
      </c>
      <c r="N2625">
        <v>106</v>
      </c>
      <c r="T2625">
        <v>106</v>
      </c>
      <c r="U2625" t="s">
        <v>1887</v>
      </c>
      <c r="V2625" t="s">
        <v>3424</v>
      </c>
      <c r="W2625" t="s">
        <v>2007</v>
      </c>
      <c r="X2625" t="s">
        <v>2051</v>
      </c>
      <c r="Y2625" t="b">
        <v>1</v>
      </c>
      <c r="Z2625">
        <v>93</v>
      </c>
      <c r="AA2625" t="s">
        <v>976</v>
      </c>
    </row>
    <row r="2626" spans="1:27" x14ac:dyDescent="0.2">
      <c r="A2626" t="s">
        <v>326</v>
      </c>
      <c r="B2626">
        <v>508779</v>
      </c>
      <c r="C2626">
        <v>59</v>
      </c>
      <c r="D2626" t="s">
        <v>1890</v>
      </c>
      <c r="E2626" t="s">
        <v>1891</v>
      </c>
      <c r="F2626" t="s">
        <v>71</v>
      </c>
      <c r="G2626" s="1">
        <v>45645</v>
      </c>
      <c r="H2626" s="1">
        <v>45811</v>
      </c>
      <c r="I2626">
        <v>102</v>
      </c>
      <c r="J2626">
        <v>96</v>
      </c>
      <c r="K2626" t="s">
        <v>53</v>
      </c>
      <c r="L2626" t="s">
        <v>54</v>
      </c>
      <c r="M2626" t="b">
        <v>0</v>
      </c>
      <c r="N2626">
        <v>106</v>
      </c>
      <c r="T2626">
        <v>106</v>
      </c>
      <c r="U2626" t="s">
        <v>1887</v>
      </c>
      <c r="V2626" t="s">
        <v>3425</v>
      </c>
      <c r="W2626" t="s">
        <v>2007</v>
      </c>
      <c r="X2626" t="s">
        <v>2051</v>
      </c>
      <c r="Y2626" t="b">
        <v>1</v>
      </c>
      <c r="Z2626">
        <v>13</v>
      </c>
      <c r="AA2626" t="s">
        <v>976</v>
      </c>
    </row>
    <row r="2627" spans="1:27" x14ac:dyDescent="0.2">
      <c r="A2627" t="s">
        <v>326</v>
      </c>
      <c r="B2627">
        <v>508779</v>
      </c>
      <c r="C2627">
        <v>59</v>
      </c>
      <c r="D2627" t="s">
        <v>1890</v>
      </c>
      <c r="E2627" t="s">
        <v>1891</v>
      </c>
      <c r="F2627" t="s">
        <v>71</v>
      </c>
      <c r="G2627" s="1">
        <v>45645</v>
      </c>
      <c r="H2627" s="1">
        <v>45811</v>
      </c>
      <c r="I2627">
        <v>102</v>
      </c>
      <c r="J2627">
        <v>96</v>
      </c>
      <c r="K2627" t="s">
        <v>53</v>
      </c>
      <c r="L2627" t="s">
        <v>54</v>
      </c>
      <c r="M2627" t="b">
        <v>0</v>
      </c>
      <c r="N2627">
        <v>106</v>
      </c>
      <c r="T2627">
        <v>106</v>
      </c>
      <c r="U2627" t="s">
        <v>1887</v>
      </c>
      <c r="X2627" t="s">
        <v>2051</v>
      </c>
      <c r="Y2627" t="b">
        <v>1</v>
      </c>
      <c r="AA2627" t="s">
        <v>53</v>
      </c>
    </row>
    <row r="2628" spans="1:27" x14ac:dyDescent="0.2">
      <c r="A2628" t="s">
        <v>1569</v>
      </c>
      <c r="B2628">
        <v>300479</v>
      </c>
      <c r="C2628">
        <v>42</v>
      </c>
      <c r="D2628" t="s">
        <v>1890</v>
      </c>
      <c r="E2628" t="s">
        <v>1891</v>
      </c>
      <c r="F2628" t="s">
        <v>71</v>
      </c>
      <c r="G2628" s="1">
        <v>45280</v>
      </c>
      <c r="I2628">
        <v>62</v>
      </c>
      <c r="K2628" t="s">
        <v>952</v>
      </c>
      <c r="L2628" t="s">
        <v>54</v>
      </c>
      <c r="M2628" t="b">
        <v>0</v>
      </c>
      <c r="N2628">
        <v>60</v>
      </c>
      <c r="T2628">
        <v>60</v>
      </c>
      <c r="U2628" t="s">
        <v>1887</v>
      </c>
      <c r="V2628" t="s">
        <v>3426</v>
      </c>
      <c r="W2628" t="s">
        <v>2030</v>
      </c>
      <c r="X2628" t="s">
        <v>2031</v>
      </c>
      <c r="Y2628" t="b">
        <v>1</v>
      </c>
      <c r="Z2628">
        <v>60</v>
      </c>
      <c r="AA2628" t="s">
        <v>976</v>
      </c>
    </row>
    <row r="2629" spans="1:27" x14ac:dyDescent="0.2">
      <c r="A2629" t="s">
        <v>1569</v>
      </c>
      <c r="B2629">
        <v>300479</v>
      </c>
      <c r="C2629">
        <v>42</v>
      </c>
      <c r="D2629" t="s">
        <v>1890</v>
      </c>
      <c r="E2629" t="s">
        <v>1891</v>
      </c>
      <c r="F2629" t="s">
        <v>71</v>
      </c>
      <c r="G2629" s="1">
        <v>45280</v>
      </c>
      <c r="I2629">
        <v>62</v>
      </c>
      <c r="K2629" t="s">
        <v>952</v>
      </c>
      <c r="L2629" t="s">
        <v>54</v>
      </c>
      <c r="M2629" t="b">
        <v>0</v>
      </c>
      <c r="N2629">
        <v>60</v>
      </c>
      <c r="T2629">
        <v>60</v>
      </c>
      <c r="U2629" t="s">
        <v>1887</v>
      </c>
      <c r="X2629" t="s">
        <v>2032</v>
      </c>
      <c r="Y2629" t="b">
        <v>1</v>
      </c>
      <c r="AA2629" t="s">
        <v>952</v>
      </c>
    </row>
    <row r="2630" spans="1:27" x14ac:dyDescent="0.2">
      <c r="A2630" t="s">
        <v>1514</v>
      </c>
      <c r="B2630">
        <v>324766</v>
      </c>
      <c r="C2630">
        <v>16</v>
      </c>
      <c r="D2630" t="s">
        <v>1890</v>
      </c>
      <c r="E2630" t="s">
        <v>1891</v>
      </c>
      <c r="F2630" t="s">
        <v>76</v>
      </c>
      <c r="G2630" s="1">
        <v>44284</v>
      </c>
      <c r="I2630">
        <v>7</v>
      </c>
      <c r="K2630" t="s">
        <v>952</v>
      </c>
      <c r="L2630" t="s">
        <v>973</v>
      </c>
      <c r="M2630" t="b">
        <v>0</v>
      </c>
      <c r="O2630">
        <v>7</v>
      </c>
      <c r="T2630">
        <v>7</v>
      </c>
      <c r="U2630" t="s">
        <v>1887</v>
      </c>
      <c r="V2630" t="s">
        <v>3427</v>
      </c>
      <c r="W2630" t="s">
        <v>1918</v>
      </c>
      <c r="X2630" t="s">
        <v>1966</v>
      </c>
      <c r="Y2630" t="b">
        <v>1</v>
      </c>
      <c r="Z2630">
        <v>7</v>
      </c>
      <c r="AA2630" t="s">
        <v>976</v>
      </c>
    </row>
    <row r="2631" spans="1:27" x14ac:dyDescent="0.2">
      <c r="A2631" t="s">
        <v>1514</v>
      </c>
      <c r="B2631">
        <v>324766</v>
      </c>
      <c r="C2631">
        <v>16</v>
      </c>
      <c r="D2631" t="s">
        <v>1890</v>
      </c>
      <c r="E2631" t="s">
        <v>1891</v>
      </c>
      <c r="F2631" t="s">
        <v>76</v>
      </c>
      <c r="G2631" s="1">
        <v>44284</v>
      </c>
      <c r="I2631">
        <v>7</v>
      </c>
      <c r="K2631" t="s">
        <v>952</v>
      </c>
      <c r="L2631" t="s">
        <v>973</v>
      </c>
      <c r="M2631" t="b">
        <v>0</v>
      </c>
      <c r="O2631">
        <v>7</v>
      </c>
      <c r="T2631">
        <v>7</v>
      </c>
      <c r="U2631" t="s">
        <v>1887</v>
      </c>
      <c r="X2631" t="s">
        <v>1966</v>
      </c>
      <c r="Y2631" t="b">
        <v>1</v>
      </c>
      <c r="AA2631" t="s">
        <v>952</v>
      </c>
    </row>
    <row r="2632" spans="1:27" x14ac:dyDescent="0.2">
      <c r="A2632" t="s">
        <v>1723</v>
      </c>
      <c r="B2632">
        <v>114043</v>
      </c>
      <c r="C2632">
        <v>35</v>
      </c>
      <c r="D2632" t="s">
        <v>1890</v>
      </c>
      <c r="E2632" t="s">
        <v>1891</v>
      </c>
      <c r="F2632" t="s">
        <v>76</v>
      </c>
      <c r="G2632" s="1">
        <v>44132</v>
      </c>
      <c r="I2632">
        <v>15</v>
      </c>
      <c r="K2632" t="s">
        <v>952</v>
      </c>
      <c r="L2632" t="s">
        <v>973</v>
      </c>
      <c r="M2632" t="b">
        <v>0</v>
      </c>
      <c r="O2632">
        <v>15</v>
      </c>
      <c r="T2632">
        <v>15</v>
      </c>
      <c r="U2632" t="s">
        <v>1887</v>
      </c>
      <c r="V2632" t="s">
        <v>3428</v>
      </c>
      <c r="W2632" t="s">
        <v>1912</v>
      </c>
      <c r="X2632" t="s">
        <v>2120</v>
      </c>
      <c r="Y2632" t="b">
        <v>1</v>
      </c>
      <c r="Z2632">
        <v>15</v>
      </c>
      <c r="AA2632" t="s">
        <v>976</v>
      </c>
    </row>
    <row r="2633" spans="1:27" x14ac:dyDescent="0.2">
      <c r="A2633" t="s">
        <v>1723</v>
      </c>
      <c r="B2633">
        <v>114043</v>
      </c>
      <c r="C2633">
        <v>35</v>
      </c>
      <c r="D2633" t="s">
        <v>1890</v>
      </c>
      <c r="E2633" t="s">
        <v>1891</v>
      </c>
      <c r="F2633" t="s">
        <v>76</v>
      </c>
      <c r="G2633" s="1">
        <v>44132</v>
      </c>
      <c r="I2633">
        <v>15</v>
      </c>
      <c r="K2633" t="s">
        <v>952</v>
      </c>
      <c r="L2633" t="s">
        <v>973</v>
      </c>
      <c r="M2633" t="b">
        <v>0</v>
      </c>
      <c r="O2633">
        <v>15</v>
      </c>
      <c r="T2633">
        <v>15</v>
      </c>
      <c r="U2633" t="s">
        <v>1887</v>
      </c>
      <c r="X2633" t="s">
        <v>2120</v>
      </c>
      <c r="Y2633" t="b">
        <v>1</v>
      </c>
      <c r="AA2633" t="s">
        <v>952</v>
      </c>
    </row>
    <row r="2634" spans="1:27" x14ac:dyDescent="0.2">
      <c r="A2634" t="s">
        <v>759</v>
      </c>
      <c r="B2634">
        <v>108362</v>
      </c>
      <c r="C2634">
        <v>212</v>
      </c>
      <c r="D2634" t="s">
        <v>1890</v>
      </c>
      <c r="E2634" t="s">
        <v>1891</v>
      </c>
      <c r="F2634" t="s">
        <v>58</v>
      </c>
      <c r="G2634" s="1">
        <v>45642</v>
      </c>
      <c r="H2634" s="1">
        <v>45805</v>
      </c>
      <c r="I2634">
        <v>291</v>
      </c>
      <c r="J2634">
        <v>299</v>
      </c>
      <c r="K2634" t="s">
        <v>53</v>
      </c>
      <c r="L2634" t="s">
        <v>54</v>
      </c>
      <c r="M2634" t="b">
        <v>0</v>
      </c>
      <c r="N2634">
        <v>290</v>
      </c>
      <c r="T2634">
        <v>290</v>
      </c>
      <c r="U2634" t="s">
        <v>1887</v>
      </c>
      <c r="V2634" t="s">
        <v>3429</v>
      </c>
      <c r="W2634" t="s">
        <v>1905</v>
      </c>
      <c r="X2634" t="s">
        <v>2072</v>
      </c>
      <c r="Y2634" t="b">
        <v>1</v>
      </c>
      <c r="Z2634">
        <v>90</v>
      </c>
      <c r="AA2634" t="s">
        <v>976</v>
      </c>
    </row>
    <row r="2635" spans="1:27" x14ac:dyDescent="0.2">
      <c r="A2635" t="s">
        <v>759</v>
      </c>
      <c r="B2635">
        <v>108362</v>
      </c>
      <c r="C2635">
        <v>212</v>
      </c>
      <c r="D2635" t="s">
        <v>1890</v>
      </c>
      <c r="E2635" t="s">
        <v>1891</v>
      </c>
      <c r="F2635" t="s">
        <v>58</v>
      </c>
      <c r="G2635" s="1">
        <v>45642</v>
      </c>
      <c r="H2635" s="1">
        <v>45805</v>
      </c>
      <c r="I2635">
        <v>291</v>
      </c>
      <c r="J2635">
        <v>299</v>
      </c>
      <c r="K2635" t="s">
        <v>53</v>
      </c>
      <c r="L2635" t="s">
        <v>54</v>
      </c>
      <c r="M2635" t="b">
        <v>0</v>
      </c>
      <c r="N2635">
        <v>290</v>
      </c>
      <c r="T2635">
        <v>290</v>
      </c>
      <c r="U2635" t="s">
        <v>1887</v>
      </c>
      <c r="V2635" t="s">
        <v>3430</v>
      </c>
      <c r="W2635" t="s">
        <v>1905</v>
      </c>
      <c r="X2635" t="s">
        <v>2072</v>
      </c>
      <c r="Y2635" t="b">
        <v>1</v>
      </c>
      <c r="Z2635">
        <v>200</v>
      </c>
      <c r="AA2635" t="s">
        <v>976</v>
      </c>
    </row>
    <row r="2636" spans="1:27" x14ac:dyDescent="0.2">
      <c r="A2636" t="s">
        <v>759</v>
      </c>
      <c r="B2636">
        <v>108362</v>
      </c>
      <c r="C2636">
        <v>212</v>
      </c>
      <c r="D2636" t="s">
        <v>1890</v>
      </c>
      <c r="E2636" t="s">
        <v>1891</v>
      </c>
      <c r="F2636" t="s">
        <v>58</v>
      </c>
      <c r="G2636" s="1">
        <v>45642</v>
      </c>
      <c r="H2636" s="1">
        <v>45805</v>
      </c>
      <c r="I2636">
        <v>291</v>
      </c>
      <c r="J2636">
        <v>299</v>
      </c>
      <c r="K2636" t="s">
        <v>53</v>
      </c>
      <c r="L2636" t="s">
        <v>54</v>
      </c>
      <c r="M2636" t="b">
        <v>0</v>
      </c>
      <c r="N2636">
        <v>290</v>
      </c>
      <c r="T2636">
        <v>290</v>
      </c>
      <c r="U2636" t="s">
        <v>1887</v>
      </c>
      <c r="X2636" t="s">
        <v>1966</v>
      </c>
      <c r="Y2636" t="b">
        <v>1</v>
      </c>
      <c r="AA2636" t="s">
        <v>952</v>
      </c>
    </row>
    <row r="2637" spans="1:27" x14ac:dyDescent="0.2">
      <c r="A2637" t="s">
        <v>759</v>
      </c>
      <c r="B2637">
        <v>108362</v>
      </c>
      <c r="C2637">
        <v>212</v>
      </c>
      <c r="D2637" t="s">
        <v>1890</v>
      </c>
      <c r="E2637" t="s">
        <v>1891</v>
      </c>
      <c r="F2637" t="s">
        <v>58</v>
      </c>
      <c r="G2637" s="1">
        <v>45642</v>
      </c>
      <c r="H2637" s="1">
        <v>45805</v>
      </c>
      <c r="I2637">
        <v>291</v>
      </c>
      <c r="J2637">
        <v>299</v>
      </c>
      <c r="K2637" t="s">
        <v>53</v>
      </c>
      <c r="L2637" t="s">
        <v>54</v>
      </c>
      <c r="M2637" t="b">
        <v>0</v>
      </c>
      <c r="N2637">
        <v>290</v>
      </c>
      <c r="T2637">
        <v>290</v>
      </c>
      <c r="U2637" t="s">
        <v>1887</v>
      </c>
      <c r="X2637" t="s">
        <v>2072</v>
      </c>
      <c r="Y2637" t="b">
        <v>1</v>
      </c>
      <c r="AA2637" t="s">
        <v>53</v>
      </c>
    </row>
    <row r="2638" spans="1:27" x14ac:dyDescent="0.2">
      <c r="A2638" t="s">
        <v>102</v>
      </c>
      <c r="B2638">
        <v>107020</v>
      </c>
      <c r="C2638">
        <v>120</v>
      </c>
      <c r="D2638" t="s">
        <v>1890</v>
      </c>
      <c r="E2638" t="s">
        <v>1891</v>
      </c>
      <c r="F2638" t="s">
        <v>58</v>
      </c>
      <c r="G2638" s="1">
        <v>45638</v>
      </c>
      <c r="H2638" s="1">
        <v>45865</v>
      </c>
      <c r="I2638">
        <v>128</v>
      </c>
      <c r="J2638">
        <v>128</v>
      </c>
      <c r="K2638" t="s">
        <v>53</v>
      </c>
      <c r="L2638" t="s">
        <v>54</v>
      </c>
      <c r="M2638" t="b">
        <v>1</v>
      </c>
      <c r="N2638">
        <v>130</v>
      </c>
      <c r="O2638">
        <v>125</v>
      </c>
      <c r="T2638">
        <v>255</v>
      </c>
      <c r="U2638" t="s">
        <v>1887</v>
      </c>
      <c r="V2638" t="s">
        <v>3431</v>
      </c>
      <c r="W2638" t="s">
        <v>1997</v>
      </c>
      <c r="X2638" t="s">
        <v>1962</v>
      </c>
      <c r="Y2638" t="b">
        <v>1</v>
      </c>
      <c r="Z2638">
        <v>100</v>
      </c>
      <c r="AA2638" t="s">
        <v>976</v>
      </c>
    </row>
    <row r="2639" spans="1:27" x14ac:dyDescent="0.2">
      <c r="A2639" t="s">
        <v>102</v>
      </c>
      <c r="B2639">
        <v>107020</v>
      </c>
      <c r="C2639">
        <v>120</v>
      </c>
      <c r="D2639" t="s">
        <v>1890</v>
      </c>
      <c r="E2639" t="s">
        <v>1891</v>
      </c>
      <c r="F2639" t="s">
        <v>58</v>
      </c>
      <c r="G2639" s="1">
        <v>45638</v>
      </c>
      <c r="H2639" s="1">
        <v>45865</v>
      </c>
      <c r="I2639">
        <v>128</v>
      </c>
      <c r="J2639">
        <v>128</v>
      </c>
      <c r="K2639" t="s">
        <v>53</v>
      </c>
      <c r="L2639" t="s">
        <v>54</v>
      </c>
      <c r="M2639" t="b">
        <v>1</v>
      </c>
      <c r="N2639">
        <v>130</v>
      </c>
      <c r="O2639">
        <v>125</v>
      </c>
      <c r="T2639">
        <v>255</v>
      </c>
      <c r="U2639" t="s">
        <v>1887</v>
      </c>
      <c r="V2639" t="s">
        <v>3432</v>
      </c>
      <c r="W2639" t="s">
        <v>1997</v>
      </c>
      <c r="X2639" t="s">
        <v>1962</v>
      </c>
      <c r="Y2639" t="b">
        <v>1</v>
      </c>
      <c r="Z2639">
        <v>25</v>
      </c>
      <c r="AA2639" t="s">
        <v>976</v>
      </c>
    </row>
    <row r="2640" spans="1:27" x14ac:dyDescent="0.2">
      <c r="A2640" t="s">
        <v>102</v>
      </c>
      <c r="B2640">
        <v>107020</v>
      </c>
      <c r="C2640">
        <v>120</v>
      </c>
      <c r="D2640" t="s">
        <v>1890</v>
      </c>
      <c r="E2640" t="s">
        <v>1891</v>
      </c>
      <c r="F2640" t="s">
        <v>58</v>
      </c>
      <c r="G2640" s="1">
        <v>45638</v>
      </c>
      <c r="H2640" s="1">
        <v>45865</v>
      </c>
      <c r="I2640">
        <v>128</v>
      </c>
      <c r="J2640">
        <v>128</v>
      </c>
      <c r="K2640" t="s">
        <v>53</v>
      </c>
      <c r="L2640" t="s">
        <v>54</v>
      </c>
      <c r="M2640" t="b">
        <v>1</v>
      </c>
      <c r="N2640">
        <v>130</v>
      </c>
      <c r="O2640">
        <v>125</v>
      </c>
      <c r="T2640">
        <v>255</v>
      </c>
      <c r="U2640" t="s">
        <v>1887</v>
      </c>
      <c r="V2640" t="s">
        <v>3433</v>
      </c>
      <c r="W2640" t="s">
        <v>1928</v>
      </c>
      <c r="X2640" t="s">
        <v>1898</v>
      </c>
      <c r="Y2640" t="b">
        <v>1</v>
      </c>
      <c r="Z2640">
        <v>130</v>
      </c>
      <c r="AA2640" t="s">
        <v>976</v>
      </c>
    </row>
    <row r="2641" spans="1:27" x14ac:dyDescent="0.2">
      <c r="A2641" t="s">
        <v>102</v>
      </c>
      <c r="B2641">
        <v>107020</v>
      </c>
      <c r="C2641">
        <v>120</v>
      </c>
      <c r="D2641" t="s">
        <v>1890</v>
      </c>
      <c r="E2641" t="s">
        <v>1891</v>
      </c>
      <c r="F2641" t="s">
        <v>58</v>
      </c>
      <c r="G2641" s="1">
        <v>45638</v>
      </c>
      <c r="H2641" s="1">
        <v>45865</v>
      </c>
      <c r="I2641">
        <v>128</v>
      </c>
      <c r="J2641">
        <v>128</v>
      </c>
      <c r="K2641" t="s">
        <v>53</v>
      </c>
      <c r="L2641" t="s">
        <v>54</v>
      </c>
      <c r="M2641" t="b">
        <v>1</v>
      </c>
      <c r="N2641">
        <v>130</v>
      </c>
      <c r="O2641">
        <v>125</v>
      </c>
      <c r="T2641">
        <v>255</v>
      </c>
      <c r="U2641" t="s">
        <v>1887</v>
      </c>
      <c r="X2641" t="s">
        <v>1962</v>
      </c>
      <c r="Y2641" t="b">
        <v>1</v>
      </c>
      <c r="AA2641" t="s">
        <v>952</v>
      </c>
    </row>
    <row r="2642" spans="1:27" x14ac:dyDescent="0.2">
      <c r="A2642" t="s">
        <v>102</v>
      </c>
      <c r="B2642">
        <v>107020</v>
      </c>
      <c r="C2642">
        <v>120</v>
      </c>
      <c r="D2642" t="s">
        <v>1890</v>
      </c>
      <c r="E2642" t="s">
        <v>1891</v>
      </c>
      <c r="F2642" t="s">
        <v>58</v>
      </c>
      <c r="G2642" s="1">
        <v>45638</v>
      </c>
      <c r="H2642" s="1">
        <v>45865</v>
      </c>
      <c r="I2642">
        <v>128</v>
      </c>
      <c r="J2642">
        <v>128</v>
      </c>
      <c r="K2642" t="s">
        <v>53</v>
      </c>
      <c r="L2642" t="s">
        <v>54</v>
      </c>
      <c r="M2642" t="b">
        <v>1</v>
      </c>
      <c r="N2642">
        <v>130</v>
      </c>
      <c r="O2642">
        <v>125</v>
      </c>
      <c r="T2642">
        <v>255</v>
      </c>
      <c r="U2642" t="s">
        <v>1887</v>
      </c>
      <c r="X2642" t="s">
        <v>1898</v>
      </c>
      <c r="Y2642" t="b">
        <v>1</v>
      </c>
      <c r="AA2642" t="s">
        <v>53</v>
      </c>
    </row>
    <row r="2643" spans="1:27" x14ac:dyDescent="0.2">
      <c r="A2643" t="s">
        <v>145</v>
      </c>
      <c r="B2643">
        <v>107993</v>
      </c>
      <c r="C2643">
        <v>124</v>
      </c>
      <c r="D2643" t="s">
        <v>1890</v>
      </c>
      <c r="E2643" t="s">
        <v>1891</v>
      </c>
      <c r="F2643" t="s">
        <v>58</v>
      </c>
      <c r="G2643" s="1">
        <v>45288</v>
      </c>
      <c r="J2643">
        <v>98</v>
      </c>
      <c r="K2643" t="s">
        <v>53</v>
      </c>
      <c r="L2643" t="s">
        <v>54</v>
      </c>
      <c r="M2643" t="b">
        <v>0</v>
      </c>
      <c r="N2643">
        <v>151</v>
      </c>
      <c r="T2643">
        <v>151</v>
      </c>
      <c r="U2643" t="s">
        <v>1887</v>
      </c>
      <c r="V2643" t="s">
        <v>3434</v>
      </c>
      <c r="W2643" t="s">
        <v>1923</v>
      </c>
      <c r="X2643" t="s">
        <v>2308</v>
      </c>
      <c r="Y2643" t="b">
        <v>1</v>
      </c>
      <c r="Z2643">
        <v>90</v>
      </c>
      <c r="AA2643" t="s">
        <v>976</v>
      </c>
    </row>
    <row r="2644" spans="1:27" x14ac:dyDescent="0.2">
      <c r="A2644" t="s">
        <v>145</v>
      </c>
      <c r="B2644">
        <v>107993</v>
      </c>
      <c r="C2644">
        <v>124</v>
      </c>
      <c r="D2644" t="s">
        <v>1890</v>
      </c>
      <c r="E2644" t="s">
        <v>1891</v>
      </c>
      <c r="F2644" t="s">
        <v>58</v>
      </c>
      <c r="G2644" s="1">
        <v>45288</v>
      </c>
      <c r="J2644">
        <v>98</v>
      </c>
      <c r="K2644" t="s">
        <v>53</v>
      </c>
      <c r="L2644" t="s">
        <v>54</v>
      </c>
      <c r="M2644" t="b">
        <v>0</v>
      </c>
      <c r="N2644">
        <v>151</v>
      </c>
      <c r="T2644">
        <v>151</v>
      </c>
      <c r="U2644" t="s">
        <v>1887</v>
      </c>
      <c r="V2644" t="s">
        <v>3435</v>
      </c>
      <c r="W2644" t="s">
        <v>1923</v>
      </c>
      <c r="X2644" t="s">
        <v>2308</v>
      </c>
      <c r="Y2644" t="b">
        <v>1</v>
      </c>
      <c r="Z2644">
        <v>61</v>
      </c>
      <c r="AA2644" t="s">
        <v>976</v>
      </c>
    </row>
    <row r="2645" spans="1:27" x14ac:dyDescent="0.2">
      <c r="A2645" t="s">
        <v>145</v>
      </c>
      <c r="B2645">
        <v>107993</v>
      </c>
      <c r="C2645">
        <v>124</v>
      </c>
      <c r="D2645" t="s">
        <v>1890</v>
      </c>
      <c r="E2645" t="s">
        <v>1891</v>
      </c>
      <c r="F2645" t="s">
        <v>58</v>
      </c>
      <c r="G2645" s="1">
        <v>45288</v>
      </c>
      <c r="J2645">
        <v>98</v>
      </c>
      <c r="K2645" t="s">
        <v>53</v>
      </c>
      <c r="L2645" t="s">
        <v>54</v>
      </c>
      <c r="M2645" t="b">
        <v>0</v>
      </c>
      <c r="N2645">
        <v>151</v>
      </c>
      <c r="T2645">
        <v>151</v>
      </c>
      <c r="U2645" t="s">
        <v>1887</v>
      </c>
      <c r="X2645" t="s">
        <v>2308</v>
      </c>
      <c r="Y2645" t="b">
        <v>1</v>
      </c>
      <c r="AA2645" t="s">
        <v>53</v>
      </c>
    </row>
    <row r="2646" spans="1:27" x14ac:dyDescent="0.2">
      <c r="A2646" t="s">
        <v>1655</v>
      </c>
      <c r="B2646">
        <v>138681</v>
      </c>
      <c r="C2646">
        <v>32</v>
      </c>
      <c r="D2646" t="s">
        <v>1890</v>
      </c>
      <c r="E2646" t="s">
        <v>1891</v>
      </c>
      <c r="F2646" t="s">
        <v>76</v>
      </c>
      <c r="G2646" s="1">
        <v>44105</v>
      </c>
      <c r="I2646">
        <v>36</v>
      </c>
      <c r="K2646" t="s">
        <v>952</v>
      </c>
      <c r="L2646" t="s">
        <v>973</v>
      </c>
      <c r="M2646" t="b">
        <v>0</v>
      </c>
      <c r="O2646">
        <v>35</v>
      </c>
      <c r="T2646">
        <v>35</v>
      </c>
      <c r="U2646" t="s">
        <v>1887</v>
      </c>
      <c r="V2646" t="s">
        <v>3436</v>
      </c>
      <c r="W2646" t="s">
        <v>1902</v>
      </c>
      <c r="X2646" t="s">
        <v>1903</v>
      </c>
      <c r="Y2646" t="b">
        <v>1</v>
      </c>
      <c r="Z2646">
        <v>35</v>
      </c>
      <c r="AA2646" t="s">
        <v>976</v>
      </c>
    </row>
    <row r="2647" spans="1:27" x14ac:dyDescent="0.2">
      <c r="A2647" t="s">
        <v>1655</v>
      </c>
      <c r="B2647">
        <v>138681</v>
      </c>
      <c r="C2647">
        <v>32</v>
      </c>
      <c r="D2647" t="s">
        <v>1890</v>
      </c>
      <c r="E2647" t="s">
        <v>1891</v>
      </c>
      <c r="F2647" t="s">
        <v>76</v>
      </c>
      <c r="G2647" s="1">
        <v>44105</v>
      </c>
      <c r="I2647">
        <v>36</v>
      </c>
      <c r="K2647" t="s">
        <v>952</v>
      </c>
      <c r="L2647" t="s">
        <v>973</v>
      </c>
      <c r="M2647" t="b">
        <v>0</v>
      </c>
      <c r="O2647">
        <v>35</v>
      </c>
      <c r="T2647">
        <v>35</v>
      </c>
      <c r="U2647" t="s">
        <v>1887</v>
      </c>
      <c r="X2647" t="s">
        <v>1903</v>
      </c>
      <c r="Y2647" t="b">
        <v>1</v>
      </c>
      <c r="AA2647" t="s">
        <v>952</v>
      </c>
    </row>
    <row r="2648" spans="1:27" x14ac:dyDescent="0.2">
      <c r="A2648" t="s">
        <v>913</v>
      </c>
      <c r="B2648">
        <v>105516</v>
      </c>
      <c r="C2648">
        <v>854</v>
      </c>
      <c r="D2648" t="s">
        <v>1890</v>
      </c>
      <c r="E2648" t="s">
        <v>1891</v>
      </c>
      <c r="F2648" t="s">
        <v>55</v>
      </c>
      <c r="G2648" s="1">
        <v>45468</v>
      </c>
      <c r="I2648">
        <v>877</v>
      </c>
      <c r="J2648">
        <v>930</v>
      </c>
      <c r="K2648" t="s">
        <v>53</v>
      </c>
      <c r="L2648" t="s">
        <v>54</v>
      </c>
      <c r="M2648" t="b">
        <v>0</v>
      </c>
      <c r="N2648">
        <v>720</v>
      </c>
      <c r="T2648">
        <v>720</v>
      </c>
      <c r="U2648" t="s">
        <v>1887</v>
      </c>
      <c r="V2648" t="s">
        <v>3437</v>
      </c>
      <c r="W2648" t="s">
        <v>2025</v>
      </c>
      <c r="X2648" t="s">
        <v>2026</v>
      </c>
      <c r="Y2648" t="b">
        <v>1</v>
      </c>
      <c r="Z2648">
        <v>720</v>
      </c>
      <c r="AA2648" t="s">
        <v>976</v>
      </c>
    </row>
    <row r="2649" spans="1:27" x14ac:dyDescent="0.2">
      <c r="A2649" t="s">
        <v>913</v>
      </c>
      <c r="B2649">
        <v>105516</v>
      </c>
      <c r="C2649">
        <v>854</v>
      </c>
      <c r="D2649" t="s">
        <v>1890</v>
      </c>
      <c r="E2649" t="s">
        <v>1891</v>
      </c>
      <c r="F2649" t="s">
        <v>55</v>
      </c>
      <c r="G2649" s="1">
        <v>45468</v>
      </c>
      <c r="I2649">
        <v>877</v>
      </c>
      <c r="J2649">
        <v>930</v>
      </c>
      <c r="K2649" t="s">
        <v>53</v>
      </c>
      <c r="L2649" t="s">
        <v>54</v>
      </c>
      <c r="M2649" t="b">
        <v>0</v>
      </c>
      <c r="N2649">
        <v>720</v>
      </c>
      <c r="T2649">
        <v>720</v>
      </c>
      <c r="U2649" t="s">
        <v>1887</v>
      </c>
      <c r="X2649" t="s">
        <v>2023</v>
      </c>
      <c r="Y2649" t="b">
        <v>1</v>
      </c>
      <c r="AA2649" t="s">
        <v>952</v>
      </c>
    </row>
    <row r="2650" spans="1:27" x14ac:dyDescent="0.2">
      <c r="A2650" t="s">
        <v>913</v>
      </c>
      <c r="B2650">
        <v>105516</v>
      </c>
      <c r="C2650">
        <v>854</v>
      </c>
      <c r="D2650" t="s">
        <v>1890</v>
      </c>
      <c r="E2650" t="s">
        <v>1891</v>
      </c>
      <c r="F2650" t="s">
        <v>55</v>
      </c>
      <c r="G2650" s="1">
        <v>45468</v>
      </c>
      <c r="I2650">
        <v>877</v>
      </c>
      <c r="J2650">
        <v>930</v>
      </c>
      <c r="K2650" t="s">
        <v>53</v>
      </c>
      <c r="L2650" t="s">
        <v>54</v>
      </c>
      <c r="M2650" t="b">
        <v>0</v>
      </c>
      <c r="N2650">
        <v>720</v>
      </c>
      <c r="T2650">
        <v>720</v>
      </c>
      <c r="U2650" t="s">
        <v>1887</v>
      </c>
      <c r="X2650" t="s">
        <v>2026</v>
      </c>
      <c r="Y2650" t="b">
        <v>1</v>
      </c>
      <c r="AA2650" t="s">
        <v>53</v>
      </c>
    </row>
    <row r="2651" spans="1:27" x14ac:dyDescent="0.2">
      <c r="A2651" t="s">
        <v>626</v>
      </c>
      <c r="B2651">
        <v>115901</v>
      </c>
      <c r="C2651">
        <v>39</v>
      </c>
      <c r="D2651" t="s">
        <v>1890</v>
      </c>
      <c r="E2651" t="s">
        <v>1891</v>
      </c>
      <c r="F2651" t="s">
        <v>76</v>
      </c>
      <c r="G2651" s="1">
        <v>45446</v>
      </c>
      <c r="J2651">
        <v>46</v>
      </c>
      <c r="K2651" t="s">
        <v>53</v>
      </c>
      <c r="L2651" t="s">
        <v>54</v>
      </c>
      <c r="M2651" t="b">
        <v>0</v>
      </c>
      <c r="N2651">
        <v>45</v>
      </c>
      <c r="T2651">
        <v>45</v>
      </c>
      <c r="U2651" t="s">
        <v>1887</v>
      </c>
      <c r="V2651" t="s">
        <v>3438</v>
      </c>
      <c r="W2651" t="s">
        <v>1893</v>
      </c>
      <c r="X2651" t="s">
        <v>1894</v>
      </c>
      <c r="Y2651" t="b">
        <v>1</v>
      </c>
      <c r="Z2651">
        <v>45</v>
      </c>
      <c r="AA2651" t="s">
        <v>976</v>
      </c>
    </row>
    <row r="2652" spans="1:27" x14ac:dyDescent="0.2">
      <c r="A2652" t="s">
        <v>626</v>
      </c>
      <c r="B2652">
        <v>115901</v>
      </c>
      <c r="C2652">
        <v>39</v>
      </c>
      <c r="D2652" t="s">
        <v>1890</v>
      </c>
      <c r="E2652" t="s">
        <v>1891</v>
      </c>
      <c r="F2652" t="s">
        <v>76</v>
      </c>
      <c r="G2652" s="1">
        <v>45446</v>
      </c>
      <c r="J2652">
        <v>46</v>
      </c>
      <c r="K2652" t="s">
        <v>53</v>
      </c>
      <c r="L2652" t="s">
        <v>54</v>
      </c>
      <c r="M2652" t="b">
        <v>0</v>
      </c>
      <c r="N2652">
        <v>45</v>
      </c>
      <c r="T2652">
        <v>45</v>
      </c>
      <c r="U2652" t="s">
        <v>1887</v>
      </c>
      <c r="X2652" t="s">
        <v>1894</v>
      </c>
      <c r="Y2652" t="b">
        <v>1</v>
      </c>
      <c r="AA2652" t="s">
        <v>53</v>
      </c>
    </row>
    <row r="2653" spans="1:27" x14ac:dyDescent="0.2">
      <c r="A2653" t="s">
        <v>875</v>
      </c>
      <c r="B2653">
        <v>300687</v>
      </c>
      <c r="C2653">
        <v>150</v>
      </c>
      <c r="D2653" t="s">
        <v>1890</v>
      </c>
      <c r="E2653" t="s">
        <v>1891</v>
      </c>
      <c r="F2653" t="s">
        <v>58</v>
      </c>
      <c r="G2653" s="1">
        <v>45698</v>
      </c>
      <c r="H2653" s="1">
        <v>45812</v>
      </c>
      <c r="I2653">
        <v>155</v>
      </c>
      <c r="J2653">
        <v>185</v>
      </c>
      <c r="K2653" t="s">
        <v>53</v>
      </c>
      <c r="L2653" t="s">
        <v>54</v>
      </c>
      <c r="M2653" t="b">
        <v>0</v>
      </c>
      <c r="N2653">
        <v>175</v>
      </c>
      <c r="T2653">
        <v>175</v>
      </c>
      <c r="U2653" t="s">
        <v>1887</v>
      </c>
      <c r="V2653" t="s">
        <v>3439</v>
      </c>
      <c r="W2653" t="s">
        <v>1908</v>
      </c>
      <c r="X2653" t="s">
        <v>1909</v>
      </c>
      <c r="Y2653" t="b">
        <v>1</v>
      </c>
      <c r="Z2653">
        <v>175</v>
      </c>
      <c r="AA2653" t="s">
        <v>976</v>
      </c>
    </row>
    <row r="2654" spans="1:27" x14ac:dyDescent="0.2">
      <c r="A2654" t="s">
        <v>875</v>
      </c>
      <c r="B2654">
        <v>300687</v>
      </c>
      <c r="C2654">
        <v>150</v>
      </c>
      <c r="D2654" t="s">
        <v>1890</v>
      </c>
      <c r="E2654" t="s">
        <v>1891</v>
      </c>
      <c r="F2654" t="s">
        <v>58</v>
      </c>
      <c r="G2654" s="1">
        <v>45698</v>
      </c>
      <c r="H2654" s="1">
        <v>45812</v>
      </c>
      <c r="I2654">
        <v>155</v>
      </c>
      <c r="J2654">
        <v>185</v>
      </c>
      <c r="K2654" t="s">
        <v>53</v>
      </c>
      <c r="L2654" t="s">
        <v>54</v>
      </c>
      <c r="M2654" t="b">
        <v>0</v>
      </c>
      <c r="N2654">
        <v>175</v>
      </c>
      <c r="T2654">
        <v>175</v>
      </c>
      <c r="U2654" t="s">
        <v>1887</v>
      </c>
      <c r="X2654" t="s">
        <v>1909</v>
      </c>
      <c r="Y2654" t="b">
        <v>1</v>
      </c>
      <c r="AA2654" t="s">
        <v>53</v>
      </c>
    </row>
    <row r="2655" spans="1:27" x14ac:dyDescent="0.2">
      <c r="A2655" t="s">
        <v>875</v>
      </c>
      <c r="B2655">
        <v>300687</v>
      </c>
      <c r="C2655">
        <v>150</v>
      </c>
      <c r="D2655" t="s">
        <v>1890</v>
      </c>
      <c r="E2655" t="s">
        <v>1891</v>
      </c>
      <c r="F2655" t="s">
        <v>58</v>
      </c>
      <c r="G2655" s="1">
        <v>45698</v>
      </c>
      <c r="H2655" s="1">
        <v>45812</v>
      </c>
      <c r="I2655">
        <v>155</v>
      </c>
      <c r="J2655">
        <v>185</v>
      </c>
      <c r="K2655" t="s">
        <v>53</v>
      </c>
      <c r="L2655" t="s">
        <v>54</v>
      </c>
      <c r="M2655" t="b">
        <v>0</v>
      </c>
      <c r="N2655">
        <v>175</v>
      </c>
      <c r="T2655">
        <v>175</v>
      </c>
      <c r="U2655" t="s">
        <v>1887</v>
      </c>
      <c r="X2655" t="s">
        <v>1929</v>
      </c>
      <c r="Y2655" t="b">
        <v>1</v>
      </c>
      <c r="AA2655" t="s">
        <v>53</v>
      </c>
    </row>
    <row r="2656" spans="1:27" x14ac:dyDescent="0.2">
      <c r="A2656" t="s">
        <v>806</v>
      </c>
      <c r="B2656">
        <v>108050</v>
      </c>
      <c r="C2656">
        <v>1508</v>
      </c>
      <c r="D2656" t="s">
        <v>1890</v>
      </c>
      <c r="E2656" t="s">
        <v>1891</v>
      </c>
      <c r="F2656" t="s">
        <v>55</v>
      </c>
      <c r="G2656" s="1">
        <v>45470</v>
      </c>
      <c r="I2656">
        <v>1446</v>
      </c>
      <c r="J2656">
        <v>1713</v>
      </c>
      <c r="K2656" t="s">
        <v>53</v>
      </c>
      <c r="L2656" t="s">
        <v>54</v>
      </c>
      <c r="M2656" t="b">
        <v>0</v>
      </c>
      <c r="N2656">
        <v>1658</v>
      </c>
      <c r="T2656">
        <v>1658</v>
      </c>
      <c r="U2656" t="s">
        <v>1887</v>
      </c>
      <c r="V2656" t="s">
        <v>3440</v>
      </c>
      <c r="W2656" t="s">
        <v>2025</v>
      </c>
      <c r="X2656" t="s">
        <v>2026</v>
      </c>
      <c r="Y2656" t="b">
        <v>1</v>
      </c>
      <c r="Z2656">
        <v>1658</v>
      </c>
      <c r="AA2656" t="s">
        <v>976</v>
      </c>
    </row>
    <row r="2657" spans="1:27" x14ac:dyDescent="0.2">
      <c r="A2657" t="s">
        <v>806</v>
      </c>
      <c r="B2657">
        <v>108050</v>
      </c>
      <c r="C2657">
        <v>1508</v>
      </c>
      <c r="D2657" t="s">
        <v>1890</v>
      </c>
      <c r="E2657" t="s">
        <v>1891</v>
      </c>
      <c r="F2657" t="s">
        <v>55</v>
      </c>
      <c r="G2657" s="1">
        <v>45470</v>
      </c>
      <c r="I2657">
        <v>1446</v>
      </c>
      <c r="J2657">
        <v>1713</v>
      </c>
      <c r="K2657" t="s">
        <v>53</v>
      </c>
      <c r="L2657" t="s">
        <v>54</v>
      </c>
      <c r="M2657" t="b">
        <v>0</v>
      </c>
      <c r="N2657">
        <v>1658</v>
      </c>
      <c r="T2657">
        <v>1658</v>
      </c>
      <c r="U2657" t="s">
        <v>1887</v>
      </c>
      <c r="X2657" t="s">
        <v>2395</v>
      </c>
      <c r="Y2657" t="b">
        <v>1</v>
      </c>
      <c r="AA2657" t="s">
        <v>952</v>
      </c>
    </row>
    <row r="2658" spans="1:27" x14ac:dyDescent="0.2">
      <c r="A2658" t="s">
        <v>806</v>
      </c>
      <c r="B2658">
        <v>108050</v>
      </c>
      <c r="C2658">
        <v>1508</v>
      </c>
      <c r="D2658" t="s">
        <v>1890</v>
      </c>
      <c r="E2658" t="s">
        <v>1891</v>
      </c>
      <c r="F2658" t="s">
        <v>55</v>
      </c>
      <c r="G2658" s="1">
        <v>45470</v>
      </c>
      <c r="I2658">
        <v>1446</v>
      </c>
      <c r="J2658">
        <v>1713</v>
      </c>
      <c r="K2658" t="s">
        <v>53</v>
      </c>
      <c r="L2658" t="s">
        <v>54</v>
      </c>
      <c r="M2658" t="b">
        <v>0</v>
      </c>
      <c r="N2658">
        <v>1658</v>
      </c>
      <c r="T2658">
        <v>1658</v>
      </c>
      <c r="U2658" t="s">
        <v>1887</v>
      </c>
      <c r="X2658" t="s">
        <v>2026</v>
      </c>
      <c r="Y2658" t="b">
        <v>1</v>
      </c>
      <c r="AA2658" t="s">
        <v>53</v>
      </c>
    </row>
    <row r="2659" spans="1:27" x14ac:dyDescent="0.2">
      <c r="A2659" t="s">
        <v>1117</v>
      </c>
      <c r="B2659">
        <v>108848</v>
      </c>
      <c r="C2659">
        <v>137</v>
      </c>
      <c r="D2659" t="s">
        <v>1890</v>
      </c>
      <c r="E2659" t="s">
        <v>1891</v>
      </c>
      <c r="F2659" t="s">
        <v>58</v>
      </c>
      <c r="G2659" s="1">
        <v>45324</v>
      </c>
      <c r="I2659">
        <v>189</v>
      </c>
      <c r="K2659" t="s">
        <v>952</v>
      </c>
      <c r="L2659" t="s">
        <v>54</v>
      </c>
      <c r="M2659" t="b">
        <v>0</v>
      </c>
      <c r="N2659">
        <v>150</v>
      </c>
      <c r="T2659">
        <v>150</v>
      </c>
      <c r="U2659" t="s">
        <v>1887</v>
      </c>
      <c r="V2659" t="s">
        <v>3441</v>
      </c>
      <c r="W2659" t="s">
        <v>2775</v>
      </c>
      <c r="X2659" t="s">
        <v>2039</v>
      </c>
      <c r="Y2659" t="b">
        <v>1</v>
      </c>
      <c r="Z2659">
        <v>149</v>
      </c>
      <c r="AA2659" t="s">
        <v>976</v>
      </c>
    </row>
    <row r="2660" spans="1:27" x14ac:dyDescent="0.2">
      <c r="A2660" t="s">
        <v>1117</v>
      </c>
      <c r="B2660">
        <v>108848</v>
      </c>
      <c r="C2660">
        <v>137</v>
      </c>
      <c r="D2660" t="s">
        <v>1890</v>
      </c>
      <c r="E2660" t="s">
        <v>1891</v>
      </c>
      <c r="F2660" t="s">
        <v>58</v>
      </c>
      <c r="G2660" s="1">
        <v>45324</v>
      </c>
      <c r="I2660">
        <v>189</v>
      </c>
      <c r="K2660" t="s">
        <v>952</v>
      </c>
      <c r="L2660" t="s">
        <v>54</v>
      </c>
      <c r="M2660" t="b">
        <v>0</v>
      </c>
      <c r="N2660">
        <v>150</v>
      </c>
      <c r="T2660">
        <v>150</v>
      </c>
      <c r="U2660" t="s">
        <v>1887</v>
      </c>
      <c r="V2660" t="s">
        <v>3442</v>
      </c>
      <c r="W2660" t="s">
        <v>2775</v>
      </c>
      <c r="X2660" t="s">
        <v>2039</v>
      </c>
      <c r="Y2660" t="b">
        <v>1</v>
      </c>
      <c r="Z2660">
        <v>1</v>
      </c>
      <c r="AA2660" t="s">
        <v>976</v>
      </c>
    </row>
    <row r="2661" spans="1:27" x14ac:dyDescent="0.2">
      <c r="A2661" t="s">
        <v>1117</v>
      </c>
      <c r="B2661">
        <v>108848</v>
      </c>
      <c r="C2661">
        <v>137</v>
      </c>
      <c r="D2661" t="s">
        <v>1890</v>
      </c>
      <c r="E2661" t="s">
        <v>1891</v>
      </c>
      <c r="F2661" t="s">
        <v>58</v>
      </c>
      <c r="G2661" s="1">
        <v>45324</v>
      </c>
      <c r="I2661">
        <v>189</v>
      </c>
      <c r="K2661" t="s">
        <v>952</v>
      </c>
      <c r="L2661" t="s">
        <v>54</v>
      </c>
      <c r="M2661" t="b">
        <v>0</v>
      </c>
      <c r="N2661">
        <v>150</v>
      </c>
      <c r="T2661">
        <v>150</v>
      </c>
      <c r="U2661" t="s">
        <v>1887</v>
      </c>
      <c r="X2661" t="s">
        <v>2039</v>
      </c>
      <c r="Y2661" t="b">
        <v>1</v>
      </c>
      <c r="AA2661" t="s">
        <v>952</v>
      </c>
    </row>
    <row r="2662" spans="1:27" x14ac:dyDescent="0.2">
      <c r="A2662" t="s">
        <v>448</v>
      </c>
      <c r="B2662">
        <v>157038</v>
      </c>
      <c r="C2662">
        <v>14</v>
      </c>
      <c r="D2662" t="s">
        <v>1890</v>
      </c>
      <c r="E2662" t="s">
        <v>1891</v>
      </c>
      <c r="F2662" t="s">
        <v>76</v>
      </c>
      <c r="G2662" s="1">
        <v>45776</v>
      </c>
      <c r="I2662">
        <v>17</v>
      </c>
      <c r="J2662">
        <v>17</v>
      </c>
      <c r="K2662" t="s">
        <v>53</v>
      </c>
      <c r="L2662" t="s">
        <v>68</v>
      </c>
      <c r="M2662" t="b">
        <v>0</v>
      </c>
      <c r="P2662">
        <v>17</v>
      </c>
      <c r="T2662">
        <v>17</v>
      </c>
      <c r="U2662" t="s">
        <v>1887</v>
      </c>
      <c r="V2662" t="s">
        <v>3443</v>
      </c>
      <c r="W2662" t="s">
        <v>1897</v>
      </c>
      <c r="X2662" t="s">
        <v>2000</v>
      </c>
      <c r="Y2662" t="b">
        <v>1</v>
      </c>
      <c r="Z2662">
        <v>17</v>
      </c>
      <c r="AA2662" t="s">
        <v>976</v>
      </c>
    </row>
    <row r="2663" spans="1:27" x14ac:dyDescent="0.2">
      <c r="A2663" t="s">
        <v>448</v>
      </c>
      <c r="B2663">
        <v>157038</v>
      </c>
      <c r="C2663">
        <v>14</v>
      </c>
      <c r="D2663" t="s">
        <v>1890</v>
      </c>
      <c r="E2663" t="s">
        <v>1891</v>
      </c>
      <c r="F2663" t="s">
        <v>76</v>
      </c>
      <c r="G2663" s="1">
        <v>45776</v>
      </c>
      <c r="I2663">
        <v>17</v>
      </c>
      <c r="J2663">
        <v>17</v>
      </c>
      <c r="K2663" t="s">
        <v>53</v>
      </c>
      <c r="L2663" t="s">
        <v>68</v>
      </c>
      <c r="M2663" t="b">
        <v>0</v>
      </c>
      <c r="P2663">
        <v>17</v>
      </c>
      <c r="T2663">
        <v>17</v>
      </c>
      <c r="U2663" t="s">
        <v>1887</v>
      </c>
      <c r="X2663" t="s">
        <v>2000</v>
      </c>
      <c r="Y2663" t="b">
        <v>1</v>
      </c>
      <c r="AA2663" t="s">
        <v>53</v>
      </c>
    </row>
    <row r="2664" spans="1:27" x14ac:dyDescent="0.2">
      <c r="A2664" t="s">
        <v>714</v>
      </c>
      <c r="B2664">
        <v>107794</v>
      </c>
      <c r="C2664">
        <v>259</v>
      </c>
      <c r="D2664" t="s">
        <v>1890</v>
      </c>
      <c r="E2664" t="s">
        <v>1891</v>
      </c>
      <c r="F2664" t="s">
        <v>58</v>
      </c>
      <c r="G2664" s="1">
        <v>45180</v>
      </c>
      <c r="I2664">
        <v>253</v>
      </c>
      <c r="J2664">
        <v>282</v>
      </c>
      <c r="K2664" t="s">
        <v>53</v>
      </c>
      <c r="L2664" t="s">
        <v>54</v>
      </c>
      <c r="M2664" t="b">
        <v>0</v>
      </c>
      <c r="N2664">
        <v>274</v>
      </c>
      <c r="T2664">
        <v>274</v>
      </c>
      <c r="U2664" t="s">
        <v>1887</v>
      </c>
      <c r="V2664" t="s">
        <v>3444</v>
      </c>
      <c r="W2664" t="s">
        <v>2060</v>
      </c>
      <c r="X2664" t="s">
        <v>2124</v>
      </c>
      <c r="Y2664" t="b">
        <v>1</v>
      </c>
      <c r="Z2664">
        <v>259</v>
      </c>
      <c r="AA2664" t="s">
        <v>976</v>
      </c>
    </row>
    <row r="2665" spans="1:27" x14ac:dyDescent="0.2">
      <c r="A2665" t="s">
        <v>714</v>
      </c>
      <c r="B2665">
        <v>107794</v>
      </c>
      <c r="C2665">
        <v>259</v>
      </c>
      <c r="D2665" t="s">
        <v>1890</v>
      </c>
      <c r="E2665" t="s">
        <v>1891</v>
      </c>
      <c r="F2665" t="s">
        <v>58</v>
      </c>
      <c r="G2665" s="1">
        <v>45180</v>
      </c>
      <c r="I2665">
        <v>253</v>
      </c>
      <c r="J2665">
        <v>282</v>
      </c>
      <c r="K2665" t="s">
        <v>53</v>
      </c>
      <c r="L2665" t="s">
        <v>54</v>
      </c>
      <c r="M2665" t="b">
        <v>0</v>
      </c>
      <c r="N2665">
        <v>274</v>
      </c>
      <c r="T2665">
        <v>274</v>
      </c>
      <c r="U2665" t="s">
        <v>1887</v>
      </c>
      <c r="V2665" t="s">
        <v>3445</v>
      </c>
      <c r="W2665" t="s">
        <v>2060</v>
      </c>
      <c r="X2665" t="s">
        <v>2124</v>
      </c>
      <c r="Y2665" t="b">
        <v>1</v>
      </c>
      <c r="Z2665">
        <v>15</v>
      </c>
      <c r="AA2665" t="s">
        <v>976</v>
      </c>
    </row>
    <row r="2666" spans="1:27" x14ac:dyDescent="0.2">
      <c r="A2666" t="s">
        <v>714</v>
      </c>
      <c r="B2666">
        <v>107794</v>
      </c>
      <c r="C2666">
        <v>259</v>
      </c>
      <c r="D2666" t="s">
        <v>1890</v>
      </c>
      <c r="E2666" t="s">
        <v>1891</v>
      </c>
      <c r="F2666" t="s">
        <v>58</v>
      </c>
      <c r="G2666" s="1">
        <v>45180</v>
      </c>
      <c r="I2666">
        <v>253</v>
      </c>
      <c r="J2666">
        <v>282</v>
      </c>
      <c r="K2666" t="s">
        <v>53</v>
      </c>
      <c r="L2666" t="s">
        <v>54</v>
      </c>
      <c r="M2666" t="b">
        <v>0</v>
      </c>
      <c r="N2666">
        <v>274</v>
      </c>
      <c r="T2666">
        <v>274</v>
      </c>
      <c r="U2666" t="s">
        <v>1887</v>
      </c>
      <c r="X2666" t="s">
        <v>2124</v>
      </c>
      <c r="Y2666" t="b">
        <v>1</v>
      </c>
      <c r="AA2666" t="s">
        <v>53</v>
      </c>
    </row>
    <row r="2667" spans="1:27" x14ac:dyDescent="0.2">
      <c r="A2667" t="s">
        <v>951</v>
      </c>
      <c r="B2667">
        <v>109182</v>
      </c>
      <c r="C2667">
        <v>695</v>
      </c>
      <c r="D2667" t="s">
        <v>1890</v>
      </c>
      <c r="E2667" t="s">
        <v>1891</v>
      </c>
      <c r="F2667" t="s">
        <v>55</v>
      </c>
      <c r="G2667" s="1">
        <v>45273</v>
      </c>
      <c r="I2667">
        <v>1033</v>
      </c>
      <c r="K2667" t="s">
        <v>952</v>
      </c>
      <c r="L2667" t="s">
        <v>54</v>
      </c>
      <c r="M2667" t="b">
        <v>0</v>
      </c>
      <c r="N2667">
        <v>2095</v>
      </c>
      <c r="T2667">
        <v>2095</v>
      </c>
      <c r="U2667" t="s">
        <v>1887</v>
      </c>
      <c r="V2667" t="s">
        <v>3446</v>
      </c>
      <c r="W2667" t="s">
        <v>2379</v>
      </c>
      <c r="X2667" t="s">
        <v>1895</v>
      </c>
      <c r="Y2667" t="b">
        <v>1</v>
      </c>
      <c r="Z2667">
        <v>1000</v>
      </c>
      <c r="AA2667" t="s">
        <v>976</v>
      </c>
    </row>
    <row r="2668" spans="1:27" x14ac:dyDescent="0.2">
      <c r="A2668" t="s">
        <v>951</v>
      </c>
      <c r="B2668">
        <v>109182</v>
      </c>
      <c r="C2668">
        <v>695</v>
      </c>
      <c r="D2668" t="s">
        <v>1890</v>
      </c>
      <c r="E2668" t="s">
        <v>1891</v>
      </c>
      <c r="F2668" t="s">
        <v>55</v>
      </c>
      <c r="G2668" s="1">
        <v>45273</v>
      </c>
      <c r="I2668">
        <v>1033</v>
      </c>
      <c r="K2668" t="s">
        <v>952</v>
      </c>
      <c r="L2668" t="s">
        <v>54</v>
      </c>
      <c r="M2668" t="b">
        <v>0</v>
      </c>
      <c r="N2668">
        <v>2095</v>
      </c>
      <c r="T2668">
        <v>2095</v>
      </c>
      <c r="U2668" t="s">
        <v>1887</v>
      </c>
      <c r="V2668" t="s">
        <v>3447</v>
      </c>
      <c r="W2668" t="s">
        <v>2345</v>
      </c>
      <c r="X2668" t="s">
        <v>2183</v>
      </c>
      <c r="Y2668" t="b">
        <v>1</v>
      </c>
      <c r="Z2668">
        <v>695</v>
      </c>
      <c r="AA2668" t="s">
        <v>976</v>
      </c>
    </row>
    <row r="2669" spans="1:27" x14ac:dyDescent="0.2">
      <c r="A2669" t="s">
        <v>951</v>
      </c>
      <c r="B2669">
        <v>109182</v>
      </c>
      <c r="C2669">
        <v>695</v>
      </c>
      <c r="D2669" t="s">
        <v>1890</v>
      </c>
      <c r="E2669" t="s">
        <v>1891</v>
      </c>
      <c r="F2669" t="s">
        <v>55</v>
      </c>
      <c r="G2669" s="1">
        <v>45273</v>
      </c>
      <c r="I2669">
        <v>1033</v>
      </c>
      <c r="K2669" t="s">
        <v>952</v>
      </c>
      <c r="L2669" t="s">
        <v>54</v>
      </c>
      <c r="M2669" t="b">
        <v>0</v>
      </c>
      <c r="N2669">
        <v>2095</v>
      </c>
      <c r="T2669">
        <v>2095</v>
      </c>
      <c r="U2669" t="s">
        <v>1887</v>
      </c>
      <c r="V2669" t="s">
        <v>3448</v>
      </c>
      <c r="W2669" t="s">
        <v>2055</v>
      </c>
      <c r="X2669" t="s">
        <v>1895</v>
      </c>
      <c r="Y2669" t="b">
        <v>1</v>
      </c>
      <c r="Z2669">
        <v>400</v>
      </c>
      <c r="AA2669" t="s">
        <v>976</v>
      </c>
    </row>
    <row r="2670" spans="1:27" x14ac:dyDescent="0.2">
      <c r="A2670" t="s">
        <v>951</v>
      </c>
      <c r="B2670">
        <v>109182</v>
      </c>
      <c r="C2670">
        <v>695</v>
      </c>
      <c r="D2670" t="s">
        <v>1890</v>
      </c>
      <c r="E2670" t="s">
        <v>1891</v>
      </c>
      <c r="F2670" t="s">
        <v>55</v>
      </c>
      <c r="G2670" s="1">
        <v>45273</v>
      </c>
      <c r="I2670">
        <v>1033</v>
      </c>
      <c r="K2670" t="s">
        <v>952</v>
      </c>
      <c r="L2670" t="s">
        <v>54</v>
      </c>
      <c r="M2670" t="b">
        <v>0</v>
      </c>
      <c r="N2670">
        <v>2095</v>
      </c>
      <c r="T2670">
        <v>2095</v>
      </c>
      <c r="U2670" t="s">
        <v>1887</v>
      </c>
      <c r="X2670" t="s">
        <v>2183</v>
      </c>
      <c r="Y2670" t="b">
        <v>1</v>
      </c>
      <c r="AA2670" t="s">
        <v>952</v>
      </c>
    </row>
    <row r="2671" spans="1:27" x14ac:dyDescent="0.2">
      <c r="A2671" t="s">
        <v>951</v>
      </c>
      <c r="B2671">
        <v>109182</v>
      </c>
      <c r="C2671">
        <v>695</v>
      </c>
      <c r="D2671" t="s">
        <v>1890</v>
      </c>
      <c r="E2671" t="s">
        <v>1891</v>
      </c>
      <c r="F2671" t="s">
        <v>55</v>
      </c>
      <c r="G2671" s="1">
        <v>45273</v>
      </c>
      <c r="I2671">
        <v>1033</v>
      </c>
      <c r="K2671" t="s">
        <v>952</v>
      </c>
      <c r="L2671" t="s">
        <v>54</v>
      </c>
      <c r="M2671" t="b">
        <v>0</v>
      </c>
      <c r="N2671">
        <v>2095</v>
      </c>
      <c r="T2671">
        <v>2095</v>
      </c>
      <c r="U2671" t="s">
        <v>1887</v>
      </c>
      <c r="X2671" t="s">
        <v>1895</v>
      </c>
      <c r="Y2671" t="b">
        <v>1</v>
      </c>
      <c r="AA2671" t="s">
        <v>952</v>
      </c>
    </row>
    <row r="2672" spans="1:27" x14ac:dyDescent="0.2">
      <c r="A2672" t="s">
        <v>130</v>
      </c>
      <c r="B2672">
        <v>110142</v>
      </c>
      <c r="C2672">
        <v>410</v>
      </c>
      <c r="D2672" t="s">
        <v>1890</v>
      </c>
      <c r="E2672" t="s">
        <v>1891</v>
      </c>
      <c r="F2672" t="s">
        <v>58</v>
      </c>
      <c r="G2672" s="1">
        <v>45291</v>
      </c>
      <c r="H2672" s="1">
        <v>45772</v>
      </c>
      <c r="I2672">
        <v>410</v>
      </c>
      <c r="J2672">
        <v>258</v>
      </c>
      <c r="K2672" t="s">
        <v>53</v>
      </c>
      <c r="L2672" t="s">
        <v>54</v>
      </c>
      <c r="M2672" t="b">
        <v>0</v>
      </c>
      <c r="N2672">
        <v>437</v>
      </c>
      <c r="T2672">
        <v>437</v>
      </c>
      <c r="U2672" t="s">
        <v>1887</v>
      </c>
      <c r="V2672" t="s">
        <v>3449</v>
      </c>
      <c r="W2672" t="s">
        <v>2133</v>
      </c>
      <c r="X2672" t="s">
        <v>2084</v>
      </c>
      <c r="Y2672" t="b">
        <v>1</v>
      </c>
      <c r="AA2672" t="s">
        <v>53</v>
      </c>
    </row>
    <row r="2673" spans="1:27" x14ac:dyDescent="0.2">
      <c r="A2673" t="s">
        <v>130</v>
      </c>
      <c r="B2673">
        <v>110142</v>
      </c>
      <c r="C2673">
        <v>410</v>
      </c>
      <c r="D2673" t="s">
        <v>1890</v>
      </c>
      <c r="E2673" t="s">
        <v>1891</v>
      </c>
      <c r="F2673" t="s">
        <v>58</v>
      </c>
      <c r="G2673" s="1">
        <v>45291</v>
      </c>
      <c r="H2673" s="1">
        <v>45772</v>
      </c>
      <c r="I2673">
        <v>410</v>
      </c>
      <c r="J2673">
        <v>258</v>
      </c>
      <c r="K2673" t="s">
        <v>53</v>
      </c>
      <c r="L2673" t="s">
        <v>54</v>
      </c>
      <c r="M2673" t="b">
        <v>0</v>
      </c>
      <c r="N2673">
        <v>437</v>
      </c>
      <c r="T2673">
        <v>437</v>
      </c>
      <c r="U2673" t="s">
        <v>1887</v>
      </c>
      <c r="V2673" t="s">
        <v>3450</v>
      </c>
      <c r="W2673" t="s">
        <v>2133</v>
      </c>
      <c r="X2673" t="s">
        <v>2084</v>
      </c>
      <c r="Y2673" t="b">
        <v>1</v>
      </c>
      <c r="Z2673">
        <v>437</v>
      </c>
      <c r="AA2673" t="s">
        <v>976</v>
      </c>
    </row>
    <row r="2674" spans="1:27" x14ac:dyDescent="0.2">
      <c r="A2674" t="s">
        <v>130</v>
      </c>
      <c r="B2674">
        <v>110142</v>
      </c>
      <c r="C2674">
        <v>410</v>
      </c>
      <c r="D2674" t="s">
        <v>1890</v>
      </c>
      <c r="E2674" t="s">
        <v>1891</v>
      </c>
      <c r="F2674" t="s">
        <v>58</v>
      </c>
      <c r="G2674" s="1">
        <v>45291</v>
      </c>
      <c r="H2674" s="1">
        <v>45772</v>
      </c>
      <c r="I2674">
        <v>410</v>
      </c>
      <c r="J2674">
        <v>258</v>
      </c>
      <c r="K2674" t="s">
        <v>53</v>
      </c>
      <c r="L2674" t="s">
        <v>54</v>
      </c>
      <c r="M2674" t="b">
        <v>0</v>
      </c>
      <c r="N2674">
        <v>437</v>
      </c>
      <c r="T2674">
        <v>437</v>
      </c>
      <c r="U2674" t="s">
        <v>1887</v>
      </c>
      <c r="X2674" t="s">
        <v>2084</v>
      </c>
      <c r="Y2674" t="b">
        <v>1</v>
      </c>
      <c r="AA2674" t="s">
        <v>53</v>
      </c>
    </row>
    <row r="2675" spans="1:27" x14ac:dyDescent="0.2">
      <c r="A2675" t="s">
        <v>571</v>
      </c>
      <c r="B2675">
        <v>510378</v>
      </c>
      <c r="C2675">
        <v>0</v>
      </c>
      <c r="D2675" t="s">
        <v>1890</v>
      </c>
      <c r="E2675" t="s">
        <v>1891</v>
      </c>
      <c r="G2675" s="1">
        <v>45707</v>
      </c>
      <c r="H2675" s="1">
        <v>45838</v>
      </c>
      <c r="J2675">
        <v>3</v>
      </c>
      <c r="K2675" t="s">
        <v>53</v>
      </c>
      <c r="L2675" t="s">
        <v>68</v>
      </c>
      <c r="M2675" t="b">
        <v>0</v>
      </c>
      <c r="P2675">
        <v>3</v>
      </c>
      <c r="T2675">
        <v>3</v>
      </c>
      <c r="U2675" t="s">
        <v>1887</v>
      </c>
      <c r="V2675" t="s">
        <v>3451</v>
      </c>
      <c r="W2675" t="s">
        <v>2100</v>
      </c>
      <c r="X2675" t="s">
        <v>1998</v>
      </c>
      <c r="Y2675" t="b">
        <v>1</v>
      </c>
      <c r="Z2675">
        <v>3</v>
      </c>
      <c r="AA2675" t="s">
        <v>976</v>
      </c>
    </row>
    <row r="2676" spans="1:27" x14ac:dyDescent="0.2">
      <c r="A2676" t="s">
        <v>571</v>
      </c>
      <c r="B2676">
        <v>510378</v>
      </c>
      <c r="C2676">
        <v>0</v>
      </c>
      <c r="D2676" t="s">
        <v>1890</v>
      </c>
      <c r="E2676" t="s">
        <v>1891</v>
      </c>
      <c r="G2676" s="1">
        <v>45707</v>
      </c>
      <c r="H2676" s="1">
        <v>45838</v>
      </c>
      <c r="J2676">
        <v>3</v>
      </c>
      <c r="K2676" t="s">
        <v>53</v>
      </c>
      <c r="L2676" t="s">
        <v>68</v>
      </c>
      <c r="M2676" t="b">
        <v>0</v>
      </c>
      <c r="P2676">
        <v>3</v>
      </c>
      <c r="T2676">
        <v>3</v>
      </c>
      <c r="U2676" t="s">
        <v>1887</v>
      </c>
      <c r="X2676" t="s">
        <v>1998</v>
      </c>
      <c r="Y2676" t="b">
        <v>1</v>
      </c>
      <c r="AA2676" t="s">
        <v>53</v>
      </c>
    </row>
    <row r="2677" spans="1:27" x14ac:dyDescent="0.2">
      <c r="A2677" t="s">
        <v>139</v>
      </c>
      <c r="B2677">
        <v>108481</v>
      </c>
      <c r="C2677">
        <v>2990</v>
      </c>
      <c r="D2677" t="s">
        <v>1890</v>
      </c>
      <c r="E2677" t="s">
        <v>1891</v>
      </c>
      <c r="F2677" t="s">
        <v>55</v>
      </c>
      <c r="G2677" s="1">
        <v>45295</v>
      </c>
      <c r="H2677" s="1">
        <v>45972</v>
      </c>
      <c r="I2677">
        <v>2789</v>
      </c>
      <c r="J2677">
        <v>2892</v>
      </c>
      <c r="K2677" t="s">
        <v>53</v>
      </c>
      <c r="L2677" t="s">
        <v>54</v>
      </c>
      <c r="M2677" t="b">
        <v>0</v>
      </c>
      <c r="N2677">
        <v>4700</v>
      </c>
      <c r="T2677">
        <v>4700</v>
      </c>
      <c r="U2677" t="s">
        <v>1887</v>
      </c>
      <c r="V2677" t="s">
        <v>3452</v>
      </c>
      <c r="W2677" t="s">
        <v>2086</v>
      </c>
      <c r="X2677" t="s">
        <v>3453</v>
      </c>
      <c r="Y2677" t="b">
        <v>1</v>
      </c>
      <c r="Z2677">
        <v>2000</v>
      </c>
      <c r="AA2677" t="s">
        <v>976</v>
      </c>
    </row>
    <row r="2678" spans="1:27" x14ac:dyDescent="0.2">
      <c r="A2678" t="s">
        <v>139</v>
      </c>
      <c r="B2678">
        <v>108481</v>
      </c>
      <c r="C2678">
        <v>2990</v>
      </c>
      <c r="D2678" t="s">
        <v>1890</v>
      </c>
      <c r="E2678" t="s">
        <v>1891</v>
      </c>
      <c r="F2678" t="s">
        <v>55</v>
      </c>
      <c r="G2678" s="1">
        <v>45295</v>
      </c>
      <c r="H2678" s="1">
        <v>45972</v>
      </c>
      <c r="I2678">
        <v>2789</v>
      </c>
      <c r="J2678">
        <v>2892</v>
      </c>
      <c r="K2678" t="s">
        <v>53</v>
      </c>
      <c r="L2678" t="s">
        <v>54</v>
      </c>
      <c r="M2678" t="b">
        <v>0</v>
      </c>
      <c r="N2678">
        <v>4700</v>
      </c>
      <c r="T2678">
        <v>4700</v>
      </c>
      <c r="U2678" t="s">
        <v>1887</v>
      </c>
      <c r="V2678" t="s">
        <v>3454</v>
      </c>
      <c r="W2678" t="s">
        <v>1887</v>
      </c>
      <c r="X2678" t="s">
        <v>2405</v>
      </c>
      <c r="Y2678" t="b">
        <v>1</v>
      </c>
      <c r="Z2678">
        <v>2700</v>
      </c>
      <c r="AA2678" t="s">
        <v>976</v>
      </c>
    </row>
    <row r="2679" spans="1:27" x14ac:dyDescent="0.2">
      <c r="A2679" t="s">
        <v>139</v>
      </c>
      <c r="B2679">
        <v>108481</v>
      </c>
      <c r="C2679">
        <v>2990</v>
      </c>
      <c r="D2679" t="s">
        <v>1890</v>
      </c>
      <c r="E2679" t="s">
        <v>1891</v>
      </c>
      <c r="F2679" t="s">
        <v>55</v>
      </c>
      <c r="G2679" s="1">
        <v>45295</v>
      </c>
      <c r="H2679" s="1">
        <v>45972</v>
      </c>
      <c r="I2679">
        <v>2789</v>
      </c>
      <c r="J2679">
        <v>2892</v>
      </c>
      <c r="K2679" t="s">
        <v>53</v>
      </c>
      <c r="L2679" t="s">
        <v>54</v>
      </c>
      <c r="M2679" t="b">
        <v>0</v>
      </c>
      <c r="N2679">
        <v>4700</v>
      </c>
      <c r="T2679">
        <v>4700</v>
      </c>
      <c r="U2679" t="s">
        <v>1887</v>
      </c>
      <c r="X2679" t="s">
        <v>2079</v>
      </c>
      <c r="Y2679" t="b">
        <v>1</v>
      </c>
      <c r="AA2679" t="s">
        <v>952</v>
      </c>
    </row>
    <row r="2680" spans="1:27" x14ac:dyDescent="0.2">
      <c r="A2680" t="s">
        <v>139</v>
      </c>
      <c r="B2680">
        <v>108481</v>
      </c>
      <c r="C2680">
        <v>2990</v>
      </c>
      <c r="D2680" t="s">
        <v>1890</v>
      </c>
      <c r="E2680" t="s">
        <v>1891</v>
      </c>
      <c r="F2680" t="s">
        <v>55</v>
      </c>
      <c r="G2680" s="1">
        <v>45295</v>
      </c>
      <c r="H2680" s="1">
        <v>45972</v>
      </c>
      <c r="I2680">
        <v>2789</v>
      </c>
      <c r="J2680">
        <v>2892</v>
      </c>
      <c r="K2680" t="s">
        <v>53</v>
      </c>
      <c r="L2680" t="s">
        <v>54</v>
      </c>
      <c r="M2680" t="b">
        <v>0</v>
      </c>
      <c r="N2680">
        <v>4700</v>
      </c>
      <c r="T2680">
        <v>4700</v>
      </c>
      <c r="U2680" t="s">
        <v>1887</v>
      </c>
      <c r="X2680" t="s">
        <v>2405</v>
      </c>
      <c r="Y2680" t="b">
        <v>1</v>
      </c>
      <c r="AA2680" t="s">
        <v>53</v>
      </c>
    </row>
    <row r="2681" spans="1:27" x14ac:dyDescent="0.2">
      <c r="A2681" t="s">
        <v>139</v>
      </c>
      <c r="B2681">
        <v>108481</v>
      </c>
      <c r="C2681">
        <v>2990</v>
      </c>
      <c r="D2681" t="s">
        <v>1890</v>
      </c>
      <c r="E2681" t="s">
        <v>1891</v>
      </c>
      <c r="F2681" t="s">
        <v>55</v>
      </c>
      <c r="G2681" s="1">
        <v>45295</v>
      </c>
      <c r="H2681" s="1">
        <v>45972</v>
      </c>
      <c r="I2681">
        <v>2789</v>
      </c>
      <c r="J2681">
        <v>2892</v>
      </c>
      <c r="K2681" t="s">
        <v>53</v>
      </c>
      <c r="L2681" t="s">
        <v>54</v>
      </c>
      <c r="M2681" t="b">
        <v>0</v>
      </c>
      <c r="N2681">
        <v>4700</v>
      </c>
      <c r="T2681">
        <v>4700</v>
      </c>
      <c r="U2681" t="s">
        <v>1887</v>
      </c>
      <c r="X2681" t="s">
        <v>3453</v>
      </c>
      <c r="Y2681" t="b">
        <v>1</v>
      </c>
      <c r="AA2681" t="s">
        <v>952</v>
      </c>
    </row>
    <row r="2682" spans="1:27" x14ac:dyDescent="0.2">
      <c r="A2682" t="s">
        <v>905</v>
      </c>
      <c r="B2682">
        <v>303223</v>
      </c>
      <c r="C2682">
        <v>222</v>
      </c>
      <c r="D2682" t="s">
        <v>1890</v>
      </c>
      <c r="E2682" t="s">
        <v>1891</v>
      </c>
      <c r="F2682" t="s">
        <v>58</v>
      </c>
      <c r="G2682" s="1">
        <v>45043</v>
      </c>
      <c r="I2682">
        <v>2</v>
      </c>
      <c r="J2682">
        <v>279</v>
      </c>
      <c r="K2682" t="s">
        <v>53</v>
      </c>
      <c r="L2682" t="s">
        <v>54</v>
      </c>
      <c r="M2682" t="b">
        <v>0</v>
      </c>
      <c r="N2682">
        <v>232</v>
      </c>
      <c r="T2682">
        <v>232</v>
      </c>
      <c r="U2682" t="s">
        <v>1887</v>
      </c>
      <c r="V2682" t="s">
        <v>3455</v>
      </c>
      <c r="W2682" t="s">
        <v>2133</v>
      </c>
      <c r="X2682" t="s">
        <v>2084</v>
      </c>
      <c r="Y2682" t="b">
        <v>1</v>
      </c>
      <c r="Z2682">
        <v>232</v>
      </c>
      <c r="AA2682" t="s">
        <v>976</v>
      </c>
    </row>
    <row r="2683" spans="1:27" x14ac:dyDescent="0.2">
      <c r="A2683" t="s">
        <v>905</v>
      </c>
      <c r="B2683">
        <v>303223</v>
      </c>
      <c r="C2683">
        <v>222</v>
      </c>
      <c r="D2683" t="s">
        <v>1890</v>
      </c>
      <c r="E2683" t="s">
        <v>1891</v>
      </c>
      <c r="F2683" t="s">
        <v>58</v>
      </c>
      <c r="G2683" s="1">
        <v>45043</v>
      </c>
      <c r="I2683">
        <v>2</v>
      </c>
      <c r="J2683">
        <v>279</v>
      </c>
      <c r="K2683" t="s">
        <v>53</v>
      </c>
      <c r="L2683" t="s">
        <v>54</v>
      </c>
      <c r="M2683" t="b">
        <v>0</v>
      </c>
      <c r="N2683">
        <v>232</v>
      </c>
      <c r="T2683">
        <v>232</v>
      </c>
      <c r="U2683" t="s">
        <v>1887</v>
      </c>
      <c r="X2683" t="s">
        <v>2084</v>
      </c>
      <c r="Y2683" t="b">
        <v>1</v>
      </c>
      <c r="AA2683" t="s">
        <v>53</v>
      </c>
    </row>
    <row r="2684" spans="1:27" x14ac:dyDescent="0.2">
      <c r="A2684" t="s">
        <v>905</v>
      </c>
      <c r="B2684">
        <v>303223</v>
      </c>
      <c r="C2684">
        <v>222</v>
      </c>
      <c r="D2684" t="s">
        <v>1890</v>
      </c>
      <c r="E2684" t="s">
        <v>1891</v>
      </c>
      <c r="F2684" t="s">
        <v>58</v>
      </c>
      <c r="G2684" s="1">
        <v>45043</v>
      </c>
      <c r="I2684">
        <v>2</v>
      </c>
      <c r="J2684">
        <v>279</v>
      </c>
      <c r="K2684" t="s">
        <v>53</v>
      </c>
      <c r="L2684" t="s">
        <v>54</v>
      </c>
      <c r="M2684" t="b">
        <v>0</v>
      </c>
      <c r="N2684">
        <v>232</v>
      </c>
      <c r="T2684">
        <v>232</v>
      </c>
      <c r="U2684" t="s">
        <v>1887</v>
      </c>
      <c r="X2684" t="s">
        <v>3456</v>
      </c>
      <c r="Y2684" t="b">
        <v>1</v>
      </c>
      <c r="AA2684" t="s">
        <v>53</v>
      </c>
    </row>
    <row r="2685" spans="1:27" x14ac:dyDescent="0.2">
      <c r="A2685" t="s">
        <v>1180</v>
      </c>
      <c r="B2685">
        <v>110087</v>
      </c>
      <c r="C2685">
        <v>85</v>
      </c>
      <c r="D2685" t="s">
        <v>1978</v>
      </c>
      <c r="E2685" t="s">
        <v>1979</v>
      </c>
      <c r="F2685" t="s">
        <v>71</v>
      </c>
      <c r="G2685" s="1">
        <v>45317</v>
      </c>
      <c r="I2685">
        <v>77</v>
      </c>
      <c r="K2685" t="s">
        <v>952</v>
      </c>
      <c r="L2685" t="s">
        <v>54</v>
      </c>
      <c r="M2685" t="b">
        <v>0</v>
      </c>
      <c r="N2685">
        <v>75</v>
      </c>
      <c r="T2685">
        <v>75</v>
      </c>
      <c r="U2685" t="s">
        <v>1887</v>
      </c>
      <c r="V2685" t="s">
        <v>3457</v>
      </c>
      <c r="W2685" t="s">
        <v>1949</v>
      </c>
      <c r="X2685" t="s">
        <v>1910</v>
      </c>
      <c r="Y2685" t="b">
        <v>1</v>
      </c>
      <c r="Z2685">
        <v>75</v>
      </c>
      <c r="AA2685" t="s">
        <v>976</v>
      </c>
    </row>
    <row r="2686" spans="1:27" x14ac:dyDescent="0.2">
      <c r="A2686" t="s">
        <v>1180</v>
      </c>
      <c r="B2686">
        <v>110087</v>
      </c>
      <c r="C2686">
        <v>85</v>
      </c>
      <c r="D2686" t="s">
        <v>1978</v>
      </c>
      <c r="E2686" t="s">
        <v>1979</v>
      </c>
      <c r="F2686" t="s">
        <v>71</v>
      </c>
      <c r="G2686" s="1">
        <v>45317</v>
      </c>
      <c r="I2686">
        <v>77</v>
      </c>
      <c r="K2686" t="s">
        <v>952</v>
      </c>
      <c r="L2686" t="s">
        <v>54</v>
      </c>
      <c r="M2686" t="b">
        <v>0</v>
      </c>
      <c r="N2686">
        <v>75</v>
      </c>
      <c r="T2686">
        <v>75</v>
      </c>
      <c r="U2686" t="s">
        <v>1887</v>
      </c>
      <c r="X2686" t="s">
        <v>2398</v>
      </c>
      <c r="Y2686" t="b">
        <v>1</v>
      </c>
      <c r="AA2686" t="s">
        <v>952</v>
      </c>
    </row>
    <row r="2687" spans="1:27" x14ac:dyDescent="0.2">
      <c r="A2687" t="s">
        <v>1437</v>
      </c>
      <c r="B2687">
        <v>469816</v>
      </c>
      <c r="C2687">
        <v>11</v>
      </c>
      <c r="D2687" t="s">
        <v>1978</v>
      </c>
      <c r="E2687" t="s">
        <v>1979</v>
      </c>
      <c r="F2687" t="s">
        <v>76</v>
      </c>
      <c r="G2687" s="1">
        <v>44186</v>
      </c>
      <c r="I2687">
        <v>8</v>
      </c>
      <c r="K2687" t="s">
        <v>952</v>
      </c>
      <c r="L2687" t="s">
        <v>973</v>
      </c>
      <c r="M2687" t="b">
        <v>0</v>
      </c>
      <c r="O2687">
        <v>8</v>
      </c>
      <c r="T2687">
        <v>8</v>
      </c>
      <c r="U2687" t="s">
        <v>1887</v>
      </c>
      <c r="V2687" t="s">
        <v>3458</v>
      </c>
      <c r="W2687" t="s">
        <v>1997</v>
      </c>
      <c r="X2687" t="s">
        <v>1962</v>
      </c>
      <c r="Y2687" t="b">
        <v>1</v>
      </c>
      <c r="Z2687">
        <v>8</v>
      </c>
      <c r="AA2687" t="s">
        <v>976</v>
      </c>
    </row>
    <row r="2688" spans="1:27" x14ac:dyDescent="0.2">
      <c r="A2688" t="s">
        <v>1437</v>
      </c>
      <c r="B2688">
        <v>469816</v>
      </c>
      <c r="C2688">
        <v>11</v>
      </c>
      <c r="D2688" t="s">
        <v>1978</v>
      </c>
      <c r="E2688" t="s">
        <v>1979</v>
      </c>
      <c r="F2688" t="s">
        <v>76</v>
      </c>
      <c r="G2688" s="1">
        <v>44186</v>
      </c>
      <c r="I2688">
        <v>8</v>
      </c>
      <c r="K2688" t="s">
        <v>952</v>
      </c>
      <c r="L2688" t="s">
        <v>973</v>
      </c>
      <c r="M2688" t="b">
        <v>0</v>
      </c>
      <c r="O2688">
        <v>8</v>
      </c>
      <c r="T2688">
        <v>8</v>
      </c>
      <c r="U2688" t="s">
        <v>1887</v>
      </c>
      <c r="X2688" t="s">
        <v>1962</v>
      </c>
      <c r="Y2688" t="b">
        <v>1</v>
      </c>
      <c r="AA2688" t="s">
        <v>952</v>
      </c>
    </row>
    <row r="2689" spans="1:27" x14ac:dyDescent="0.2">
      <c r="A2689" t="s">
        <v>1591</v>
      </c>
      <c r="B2689">
        <v>209491</v>
      </c>
      <c r="C2689">
        <v>185</v>
      </c>
      <c r="D2689" t="s">
        <v>1890</v>
      </c>
      <c r="E2689" t="s">
        <v>1891</v>
      </c>
      <c r="F2689" t="s">
        <v>58</v>
      </c>
      <c r="G2689" s="1">
        <v>45273</v>
      </c>
      <c r="I2689">
        <v>72</v>
      </c>
      <c r="K2689" t="s">
        <v>952</v>
      </c>
      <c r="L2689" t="s">
        <v>54</v>
      </c>
      <c r="M2689" t="b">
        <v>0</v>
      </c>
      <c r="N2689">
        <v>210</v>
      </c>
      <c r="T2689">
        <v>210</v>
      </c>
      <c r="U2689" t="s">
        <v>1887</v>
      </c>
      <c r="V2689" t="s">
        <v>3459</v>
      </c>
      <c r="W2689" t="s">
        <v>2022</v>
      </c>
      <c r="X2689" t="s">
        <v>2184</v>
      </c>
      <c r="Y2689" t="b">
        <v>1</v>
      </c>
      <c r="Z2689">
        <v>70</v>
      </c>
      <c r="AA2689" t="s">
        <v>976</v>
      </c>
    </row>
    <row r="2690" spans="1:27" x14ac:dyDescent="0.2">
      <c r="A2690" t="s">
        <v>1591</v>
      </c>
      <c r="B2690">
        <v>209491</v>
      </c>
      <c r="C2690">
        <v>185</v>
      </c>
      <c r="D2690" t="s">
        <v>1890</v>
      </c>
      <c r="E2690" t="s">
        <v>1891</v>
      </c>
      <c r="F2690" t="s">
        <v>58</v>
      </c>
      <c r="G2690" s="1">
        <v>45273</v>
      </c>
      <c r="I2690">
        <v>72</v>
      </c>
      <c r="K2690" t="s">
        <v>952</v>
      </c>
      <c r="L2690" t="s">
        <v>54</v>
      </c>
      <c r="M2690" t="b">
        <v>0</v>
      </c>
      <c r="N2690">
        <v>210</v>
      </c>
      <c r="T2690">
        <v>210</v>
      </c>
      <c r="U2690" t="s">
        <v>1887</v>
      </c>
      <c r="V2690" t="s">
        <v>3460</v>
      </c>
      <c r="W2690" t="s">
        <v>2022</v>
      </c>
      <c r="X2690" t="s">
        <v>2184</v>
      </c>
      <c r="Y2690" t="b">
        <v>1</v>
      </c>
      <c r="Z2690">
        <v>140</v>
      </c>
      <c r="AA2690" t="s">
        <v>976</v>
      </c>
    </row>
    <row r="2691" spans="1:27" x14ac:dyDescent="0.2">
      <c r="A2691" t="s">
        <v>1591</v>
      </c>
      <c r="B2691">
        <v>209491</v>
      </c>
      <c r="C2691">
        <v>185</v>
      </c>
      <c r="D2691" t="s">
        <v>1890</v>
      </c>
      <c r="E2691" t="s">
        <v>1891</v>
      </c>
      <c r="F2691" t="s">
        <v>58</v>
      </c>
      <c r="G2691" s="1">
        <v>45273</v>
      </c>
      <c r="I2691">
        <v>72</v>
      </c>
      <c r="K2691" t="s">
        <v>952</v>
      </c>
      <c r="L2691" t="s">
        <v>54</v>
      </c>
      <c r="M2691" t="b">
        <v>0</v>
      </c>
      <c r="N2691">
        <v>210</v>
      </c>
      <c r="T2691">
        <v>210</v>
      </c>
      <c r="U2691" t="s">
        <v>1887</v>
      </c>
      <c r="X2691" t="s">
        <v>1933</v>
      </c>
      <c r="Y2691" t="b">
        <v>1</v>
      </c>
      <c r="AA2691" t="s">
        <v>952</v>
      </c>
    </row>
    <row r="2692" spans="1:27" x14ac:dyDescent="0.2">
      <c r="A2692" t="s">
        <v>120</v>
      </c>
      <c r="B2692">
        <v>109997</v>
      </c>
      <c r="C2692">
        <v>109</v>
      </c>
      <c r="D2692" t="s">
        <v>1890</v>
      </c>
      <c r="E2692" t="s">
        <v>1891</v>
      </c>
      <c r="F2692" t="s">
        <v>58</v>
      </c>
      <c r="G2692" s="1">
        <v>45646</v>
      </c>
      <c r="H2692" s="1">
        <v>45965</v>
      </c>
      <c r="I2692">
        <v>117</v>
      </c>
      <c r="J2692">
        <v>67</v>
      </c>
      <c r="K2692" t="s">
        <v>53</v>
      </c>
      <c r="L2692" t="s">
        <v>54</v>
      </c>
      <c r="M2692" t="b">
        <v>0</v>
      </c>
      <c r="N2692">
        <v>125</v>
      </c>
      <c r="T2692">
        <v>125</v>
      </c>
      <c r="U2692" t="s">
        <v>1887</v>
      </c>
      <c r="V2692" t="s">
        <v>3461</v>
      </c>
      <c r="W2692" t="s">
        <v>1897</v>
      </c>
      <c r="X2692" t="s">
        <v>1898</v>
      </c>
      <c r="Y2692" t="b">
        <v>1</v>
      </c>
      <c r="Z2692">
        <v>60</v>
      </c>
      <c r="AA2692" t="s">
        <v>976</v>
      </c>
    </row>
    <row r="2693" spans="1:27" x14ac:dyDescent="0.2">
      <c r="A2693" t="s">
        <v>120</v>
      </c>
      <c r="B2693">
        <v>109997</v>
      </c>
      <c r="C2693">
        <v>109</v>
      </c>
      <c r="D2693" t="s">
        <v>1890</v>
      </c>
      <c r="E2693" t="s">
        <v>1891</v>
      </c>
      <c r="F2693" t="s">
        <v>58</v>
      </c>
      <c r="G2693" s="1">
        <v>45646</v>
      </c>
      <c r="H2693" s="1">
        <v>45965</v>
      </c>
      <c r="I2693">
        <v>117</v>
      </c>
      <c r="J2693">
        <v>67</v>
      </c>
      <c r="K2693" t="s">
        <v>53</v>
      </c>
      <c r="L2693" t="s">
        <v>54</v>
      </c>
      <c r="M2693" t="b">
        <v>0</v>
      </c>
      <c r="N2693">
        <v>125</v>
      </c>
      <c r="T2693">
        <v>125</v>
      </c>
      <c r="U2693" t="s">
        <v>1887</v>
      </c>
      <c r="V2693" t="s">
        <v>3462</v>
      </c>
      <c r="W2693" t="s">
        <v>1897</v>
      </c>
      <c r="X2693" t="s">
        <v>1898</v>
      </c>
      <c r="Y2693" t="b">
        <v>1</v>
      </c>
      <c r="Z2693">
        <v>65</v>
      </c>
      <c r="AA2693" t="s">
        <v>976</v>
      </c>
    </row>
    <row r="2694" spans="1:27" x14ac:dyDescent="0.2">
      <c r="A2694" t="s">
        <v>120</v>
      </c>
      <c r="B2694">
        <v>109997</v>
      </c>
      <c r="C2694">
        <v>109</v>
      </c>
      <c r="D2694" t="s">
        <v>1890</v>
      </c>
      <c r="E2694" t="s">
        <v>1891</v>
      </c>
      <c r="F2694" t="s">
        <v>58</v>
      </c>
      <c r="G2694" s="1">
        <v>45646</v>
      </c>
      <c r="H2694" s="1">
        <v>45965</v>
      </c>
      <c r="I2694">
        <v>117</v>
      </c>
      <c r="J2694">
        <v>67</v>
      </c>
      <c r="K2694" t="s">
        <v>53</v>
      </c>
      <c r="L2694" t="s">
        <v>54</v>
      </c>
      <c r="M2694" t="b">
        <v>0</v>
      </c>
      <c r="N2694">
        <v>125</v>
      </c>
      <c r="T2694">
        <v>125</v>
      </c>
      <c r="U2694" t="s">
        <v>1887</v>
      </c>
      <c r="X2694" t="s">
        <v>1898</v>
      </c>
      <c r="Y2694" t="b">
        <v>1</v>
      </c>
      <c r="AA2694" t="s">
        <v>53</v>
      </c>
    </row>
    <row r="2695" spans="1:27" x14ac:dyDescent="0.2">
      <c r="A2695" t="s">
        <v>633</v>
      </c>
      <c r="B2695">
        <v>177293</v>
      </c>
      <c r="C2695">
        <v>32</v>
      </c>
      <c r="D2695" t="s">
        <v>1890</v>
      </c>
      <c r="E2695" t="s">
        <v>1891</v>
      </c>
      <c r="F2695" t="s">
        <v>76</v>
      </c>
      <c r="G2695" s="1">
        <v>45062</v>
      </c>
      <c r="I2695">
        <v>45</v>
      </c>
      <c r="J2695">
        <v>45</v>
      </c>
      <c r="K2695" t="s">
        <v>53</v>
      </c>
      <c r="L2695" t="s">
        <v>54</v>
      </c>
      <c r="M2695" t="b">
        <v>0</v>
      </c>
      <c r="N2695">
        <v>44</v>
      </c>
      <c r="T2695">
        <v>44</v>
      </c>
      <c r="U2695" t="s">
        <v>1887</v>
      </c>
      <c r="V2695" t="s">
        <v>3463</v>
      </c>
      <c r="W2695" t="s">
        <v>1949</v>
      </c>
      <c r="X2695" t="s">
        <v>1954</v>
      </c>
      <c r="Y2695" t="b">
        <v>1</v>
      </c>
      <c r="Z2695">
        <v>44</v>
      </c>
      <c r="AA2695" t="s">
        <v>976</v>
      </c>
    </row>
    <row r="2696" spans="1:27" x14ac:dyDescent="0.2">
      <c r="A2696" t="s">
        <v>633</v>
      </c>
      <c r="B2696">
        <v>177293</v>
      </c>
      <c r="C2696">
        <v>32</v>
      </c>
      <c r="D2696" t="s">
        <v>1890</v>
      </c>
      <c r="E2696" t="s">
        <v>1891</v>
      </c>
      <c r="F2696" t="s">
        <v>76</v>
      </c>
      <c r="G2696" s="1">
        <v>45062</v>
      </c>
      <c r="I2696">
        <v>45</v>
      </c>
      <c r="J2696">
        <v>45</v>
      </c>
      <c r="K2696" t="s">
        <v>53</v>
      </c>
      <c r="L2696" t="s">
        <v>54</v>
      </c>
      <c r="M2696" t="b">
        <v>0</v>
      </c>
      <c r="N2696">
        <v>44</v>
      </c>
      <c r="T2696">
        <v>44</v>
      </c>
      <c r="U2696" t="s">
        <v>1887</v>
      </c>
      <c r="X2696" t="s">
        <v>1954</v>
      </c>
      <c r="Y2696" t="b">
        <v>1</v>
      </c>
      <c r="AA2696" t="s">
        <v>53</v>
      </c>
    </row>
    <row r="2697" spans="1:27" x14ac:dyDescent="0.2">
      <c r="A2697" t="s">
        <v>1763</v>
      </c>
      <c r="B2697">
        <v>110418</v>
      </c>
      <c r="C2697">
        <v>66</v>
      </c>
      <c r="D2697" t="s">
        <v>1890</v>
      </c>
      <c r="E2697" t="s">
        <v>1891</v>
      </c>
      <c r="F2697" t="s">
        <v>71</v>
      </c>
      <c r="G2697" s="1">
        <v>44077</v>
      </c>
      <c r="I2697">
        <v>61</v>
      </c>
      <c r="K2697" t="s">
        <v>952</v>
      </c>
      <c r="L2697" t="s">
        <v>963</v>
      </c>
      <c r="M2697" t="b">
        <v>0</v>
      </c>
      <c r="S2697">
        <v>130</v>
      </c>
      <c r="T2697">
        <v>130</v>
      </c>
      <c r="U2697" t="s">
        <v>1887</v>
      </c>
      <c r="V2697" t="s">
        <v>3464</v>
      </c>
      <c r="W2697" t="s">
        <v>1889</v>
      </c>
      <c r="X2697" t="s">
        <v>2107</v>
      </c>
      <c r="Y2697" t="b">
        <v>1</v>
      </c>
      <c r="Z2697">
        <v>30</v>
      </c>
      <c r="AA2697" t="s">
        <v>976</v>
      </c>
    </row>
    <row r="2698" spans="1:27" x14ac:dyDescent="0.2">
      <c r="A2698" t="s">
        <v>1763</v>
      </c>
      <c r="B2698">
        <v>110418</v>
      </c>
      <c r="C2698">
        <v>66</v>
      </c>
      <c r="D2698" t="s">
        <v>1890</v>
      </c>
      <c r="E2698" t="s">
        <v>1891</v>
      </c>
      <c r="F2698" t="s">
        <v>71</v>
      </c>
      <c r="G2698" s="1">
        <v>44077</v>
      </c>
      <c r="I2698">
        <v>61</v>
      </c>
      <c r="K2698" t="s">
        <v>952</v>
      </c>
      <c r="L2698" t="s">
        <v>963</v>
      </c>
      <c r="M2698" t="b">
        <v>0</v>
      </c>
      <c r="S2698">
        <v>130</v>
      </c>
      <c r="T2698">
        <v>130</v>
      </c>
      <c r="U2698" t="s">
        <v>1887</v>
      </c>
      <c r="V2698" t="s">
        <v>3465</v>
      </c>
      <c r="W2698" t="s">
        <v>1889</v>
      </c>
      <c r="X2698" t="s">
        <v>2107</v>
      </c>
      <c r="Y2698" t="b">
        <v>1</v>
      </c>
      <c r="Z2698">
        <v>35</v>
      </c>
      <c r="AA2698" t="s">
        <v>976</v>
      </c>
    </row>
    <row r="2699" spans="1:27" x14ac:dyDescent="0.2">
      <c r="A2699" t="s">
        <v>1763</v>
      </c>
      <c r="B2699">
        <v>110418</v>
      </c>
      <c r="C2699">
        <v>66</v>
      </c>
      <c r="D2699" t="s">
        <v>1890</v>
      </c>
      <c r="E2699" t="s">
        <v>1891</v>
      </c>
      <c r="F2699" t="s">
        <v>71</v>
      </c>
      <c r="G2699" s="1">
        <v>44077</v>
      </c>
      <c r="I2699">
        <v>61</v>
      </c>
      <c r="K2699" t="s">
        <v>952</v>
      </c>
      <c r="L2699" t="s">
        <v>963</v>
      </c>
      <c r="M2699" t="b">
        <v>0</v>
      </c>
      <c r="S2699">
        <v>130</v>
      </c>
      <c r="T2699">
        <v>130</v>
      </c>
      <c r="U2699" t="s">
        <v>1887</v>
      </c>
      <c r="V2699" t="s">
        <v>3466</v>
      </c>
      <c r="W2699" t="s">
        <v>1889</v>
      </c>
      <c r="X2699" t="s">
        <v>2107</v>
      </c>
      <c r="Y2699" t="b">
        <v>1</v>
      </c>
      <c r="Z2699">
        <v>30</v>
      </c>
      <c r="AA2699" t="s">
        <v>976</v>
      </c>
    </row>
    <row r="2700" spans="1:27" x14ac:dyDescent="0.2">
      <c r="A2700" t="s">
        <v>1763</v>
      </c>
      <c r="B2700">
        <v>110418</v>
      </c>
      <c r="C2700">
        <v>66</v>
      </c>
      <c r="D2700" t="s">
        <v>1890</v>
      </c>
      <c r="E2700" t="s">
        <v>1891</v>
      </c>
      <c r="F2700" t="s">
        <v>71</v>
      </c>
      <c r="G2700" s="1">
        <v>44077</v>
      </c>
      <c r="I2700">
        <v>61</v>
      </c>
      <c r="K2700" t="s">
        <v>952</v>
      </c>
      <c r="L2700" t="s">
        <v>963</v>
      </c>
      <c r="M2700" t="b">
        <v>0</v>
      </c>
      <c r="S2700">
        <v>130</v>
      </c>
      <c r="T2700">
        <v>130</v>
      </c>
      <c r="U2700" t="s">
        <v>1887</v>
      </c>
      <c r="V2700" t="s">
        <v>3467</v>
      </c>
      <c r="W2700" t="s">
        <v>1889</v>
      </c>
      <c r="X2700" t="s">
        <v>2107</v>
      </c>
      <c r="Y2700" t="b">
        <v>1</v>
      </c>
      <c r="Z2700">
        <v>35</v>
      </c>
      <c r="AA2700" t="s">
        <v>976</v>
      </c>
    </row>
    <row r="2701" spans="1:27" x14ac:dyDescent="0.2">
      <c r="A2701" t="s">
        <v>1763</v>
      </c>
      <c r="B2701">
        <v>110418</v>
      </c>
      <c r="C2701">
        <v>66</v>
      </c>
      <c r="D2701" t="s">
        <v>1890</v>
      </c>
      <c r="E2701" t="s">
        <v>1891</v>
      </c>
      <c r="F2701" t="s">
        <v>71</v>
      </c>
      <c r="G2701" s="1">
        <v>44077</v>
      </c>
      <c r="I2701">
        <v>61</v>
      </c>
      <c r="K2701" t="s">
        <v>952</v>
      </c>
      <c r="L2701" t="s">
        <v>963</v>
      </c>
      <c r="M2701" t="b">
        <v>0</v>
      </c>
      <c r="S2701">
        <v>130</v>
      </c>
      <c r="T2701">
        <v>130</v>
      </c>
      <c r="U2701" t="s">
        <v>1887</v>
      </c>
      <c r="X2701" t="s">
        <v>2107</v>
      </c>
      <c r="Y2701" t="b">
        <v>1</v>
      </c>
      <c r="AA2701" t="s">
        <v>952</v>
      </c>
    </row>
    <row r="2702" spans="1:27" x14ac:dyDescent="0.2">
      <c r="A2702" t="s">
        <v>618</v>
      </c>
      <c r="B2702">
        <v>148367</v>
      </c>
      <c r="C2702">
        <v>38</v>
      </c>
      <c r="D2702" t="s">
        <v>1890</v>
      </c>
      <c r="E2702" t="s">
        <v>1891</v>
      </c>
      <c r="F2702" t="s">
        <v>76</v>
      </c>
      <c r="G2702" s="1">
        <v>45394</v>
      </c>
      <c r="I2702">
        <v>40</v>
      </c>
      <c r="J2702">
        <v>48</v>
      </c>
      <c r="K2702" t="s">
        <v>53</v>
      </c>
      <c r="L2702" t="s">
        <v>54</v>
      </c>
      <c r="M2702" t="b">
        <v>0</v>
      </c>
      <c r="N2702">
        <v>47</v>
      </c>
      <c r="T2702">
        <v>47</v>
      </c>
      <c r="U2702" t="s">
        <v>1887</v>
      </c>
      <c r="V2702" t="s">
        <v>3468</v>
      </c>
      <c r="W2702" t="s">
        <v>2133</v>
      </c>
      <c r="X2702" t="s">
        <v>1899</v>
      </c>
      <c r="Y2702" t="b">
        <v>1</v>
      </c>
      <c r="Z2702">
        <v>47</v>
      </c>
      <c r="AA2702" t="s">
        <v>976</v>
      </c>
    </row>
    <row r="2703" spans="1:27" x14ac:dyDescent="0.2">
      <c r="A2703" t="s">
        <v>618</v>
      </c>
      <c r="B2703">
        <v>148367</v>
      </c>
      <c r="C2703">
        <v>38</v>
      </c>
      <c r="D2703" t="s">
        <v>1890</v>
      </c>
      <c r="E2703" t="s">
        <v>1891</v>
      </c>
      <c r="F2703" t="s">
        <v>76</v>
      </c>
      <c r="G2703" s="1">
        <v>45394</v>
      </c>
      <c r="I2703">
        <v>40</v>
      </c>
      <c r="J2703">
        <v>48</v>
      </c>
      <c r="K2703" t="s">
        <v>53</v>
      </c>
      <c r="L2703" t="s">
        <v>54</v>
      </c>
      <c r="M2703" t="b">
        <v>0</v>
      </c>
      <c r="N2703">
        <v>47</v>
      </c>
      <c r="T2703">
        <v>47</v>
      </c>
      <c r="U2703" t="s">
        <v>1887</v>
      </c>
      <c r="X2703" t="s">
        <v>1899</v>
      </c>
      <c r="Y2703" t="b">
        <v>1</v>
      </c>
      <c r="AA2703" t="s">
        <v>53</v>
      </c>
    </row>
    <row r="2704" spans="1:27" x14ac:dyDescent="0.2">
      <c r="A2704" t="s">
        <v>1085</v>
      </c>
      <c r="B2704">
        <v>114046</v>
      </c>
      <c r="C2704">
        <v>12</v>
      </c>
      <c r="D2704" t="s">
        <v>1890</v>
      </c>
      <c r="E2704" t="s">
        <v>1891</v>
      </c>
      <c r="F2704" t="s">
        <v>76</v>
      </c>
      <c r="G2704" s="1">
        <v>45349</v>
      </c>
      <c r="I2704">
        <v>3</v>
      </c>
      <c r="K2704" t="s">
        <v>952</v>
      </c>
      <c r="L2704" t="s">
        <v>54</v>
      </c>
      <c r="M2704" t="b">
        <v>0</v>
      </c>
      <c r="N2704">
        <v>3</v>
      </c>
      <c r="T2704">
        <v>3</v>
      </c>
      <c r="U2704" t="s">
        <v>1887</v>
      </c>
      <c r="V2704" t="s">
        <v>3469</v>
      </c>
      <c r="W2704" t="s">
        <v>2272</v>
      </c>
      <c r="X2704" t="s">
        <v>2031</v>
      </c>
      <c r="Y2704" t="b">
        <v>1</v>
      </c>
      <c r="Z2704">
        <v>3</v>
      </c>
      <c r="AA2704" t="s">
        <v>976</v>
      </c>
    </row>
    <row r="2705" spans="1:27" x14ac:dyDescent="0.2">
      <c r="A2705" t="s">
        <v>1085</v>
      </c>
      <c r="B2705">
        <v>114046</v>
      </c>
      <c r="C2705">
        <v>12</v>
      </c>
      <c r="D2705" t="s">
        <v>1890</v>
      </c>
      <c r="E2705" t="s">
        <v>1891</v>
      </c>
      <c r="F2705" t="s">
        <v>76</v>
      </c>
      <c r="G2705" s="1">
        <v>45349</v>
      </c>
      <c r="I2705">
        <v>3</v>
      </c>
      <c r="K2705" t="s">
        <v>952</v>
      </c>
      <c r="L2705" t="s">
        <v>54</v>
      </c>
      <c r="M2705" t="b">
        <v>0</v>
      </c>
      <c r="N2705">
        <v>3</v>
      </c>
      <c r="T2705">
        <v>3</v>
      </c>
      <c r="U2705" t="s">
        <v>1887</v>
      </c>
      <c r="X2705" t="s">
        <v>2031</v>
      </c>
      <c r="Y2705" t="b">
        <v>1</v>
      </c>
      <c r="AA2705" t="s">
        <v>952</v>
      </c>
    </row>
    <row r="2706" spans="1:27" x14ac:dyDescent="0.2">
      <c r="A2706" t="s">
        <v>1193</v>
      </c>
      <c r="B2706">
        <v>147909</v>
      </c>
      <c r="C2706">
        <v>49</v>
      </c>
      <c r="D2706" t="s">
        <v>1890</v>
      </c>
      <c r="E2706" t="s">
        <v>1891</v>
      </c>
      <c r="F2706" t="s">
        <v>71</v>
      </c>
      <c r="G2706" s="1">
        <v>45275</v>
      </c>
      <c r="I2706">
        <v>51</v>
      </c>
      <c r="K2706" t="s">
        <v>952</v>
      </c>
      <c r="L2706" t="s">
        <v>54</v>
      </c>
      <c r="M2706" t="b">
        <v>0</v>
      </c>
      <c r="N2706">
        <v>50</v>
      </c>
      <c r="T2706">
        <v>50</v>
      </c>
      <c r="U2706" t="s">
        <v>1887</v>
      </c>
      <c r="V2706" t="s">
        <v>3470</v>
      </c>
      <c r="W2706" t="s">
        <v>2296</v>
      </c>
      <c r="X2706" t="s">
        <v>1938</v>
      </c>
      <c r="Y2706" t="b">
        <v>1</v>
      </c>
      <c r="Z2706">
        <v>50</v>
      </c>
      <c r="AA2706" t="s">
        <v>976</v>
      </c>
    </row>
    <row r="2707" spans="1:27" x14ac:dyDescent="0.2">
      <c r="A2707" t="s">
        <v>1193</v>
      </c>
      <c r="B2707">
        <v>147909</v>
      </c>
      <c r="C2707">
        <v>49</v>
      </c>
      <c r="D2707" t="s">
        <v>1890</v>
      </c>
      <c r="E2707" t="s">
        <v>1891</v>
      </c>
      <c r="F2707" t="s">
        <v>71</v>
      </c>
      <c r="G2707" s="1">
        <v>45275</v>
      </c>
      <c r="I2707">
        <v>51</v>
      </c>
      <c r="K2707" t="s">
        <v>952</v>
      </c>
      <c r="L2707" t="s">
        <v>54</v>
      </c>
      <c r="M2707" t="b">
        <v>0</v>
      </c>
      <c r="N2707">
        <v>50</v>
      </c>
      <c r="T2707">
        <v>50</v>
      </c>
      <c r="U2707" t="s">
        <v>1887</v>
      </c>
      <c r="X2707" t="s">
        <v>1938</v>
      </c>
      <c r="Y2707" t="b">
        <v>1</v>
      </c>
      <c r="AA2707" t="s">
        <v>952</v>
      </c>
    </row>
    <row r="2708" spans="1:27" x14ac:dyDescent="0.2">
      <c r="A2708" t="s">
        <v>1572</v>
      </c>
      <c r="B2708">
        <v>243787</v>
      </c>
      <c r="C2708">
        <v>65</v>
      </c>
      <c r="D2708" t="s">
        <v>1890</v>
      </c>
      <c r="E2708" t="s">
        <v>1891</v>
      </c>
      <c r="F2708" t="s">
        <v>71</v>
      </c>
      <c r="G2708" s="1">
        <v>45302</v>
      </c>
      <c r="I2708">
        <v>62</v>
      </c>
      <c r="K2708" t="s">
        <v>952</v>
      </c>
      <c r="L2708" t="s">
        <v>54</v>
      </c>
      <c r="M2708" t="b">
        <v>0</v>
      </c>
      <c r="N2708">
        <v>62</v>
      </c>
      <c r="T2708">
        <v>62</v>
      </c>
      <c r="U2708" t="s">
        <v>1887</v>
      </c>
      <c r="V2708" t="s">
        <v>3471</v>
      </c>
      <c r="W2708" t="s">
        <v>2221</v>
      </c>
      <c r="X2708" t="s">
        <v>2180</v>
      </c>
      <c r="Y2708" t="b">
        <v>1</v>
      </c>
      <c r="Z2708">
        <v>60</v>
      </c>
      <c r="AA2708" t="s">
        <v>976</v>
      </c>
    </row>
    <row r="2709" spans="1:27" x14ac:dyDescent="0.2">
      <c r="A2709" t="s">
        <v>1572</v>
      </c>
      <c r="B2709">
        <v>243787</v>
      </c>
      <c r="C2709">
        <v>65</v>
      </c>
      <c r="D2709" t="s">
        <v>1890</v>
      </c>
      <c r="E2709" t="s">
        <v>1891</v>
      </c>
      <c r="F2709" t="s">
        <v>71</v>
      </c>
      <c r="G2709" s="1">
        <v>45302</v>
      </c>
      <c r="I2709">
        <v>62</v>
      </c>
      <c r="K2709" t="s">
        <v>952</v>
      </c>
      <c r="L2709" t="s">
        <v>54</v>
      </c>
      <c r="M2709" t="b">
        <v>0</v>
      </c>
      <c r="N2709">
        <v>62</v>
      </c>
      <c r="T2709">
        <v>62</v>
      </c>
      <c r="U2709" t="s">
        <v>1887</v>
      </c>
      <c r="V2709" t="s">
        <v>3472</v>
      </c>
      <c r="W2709" t="s">
        <v>2221</v>
      </c>
      <c r="X2709" t="s">
        <v>2180</v>
      </c>
      <c r="Y2709" t="b">
        <v>1</v>
      </c>
      <c r="Z2709">
        <v>2</v>
      </c>
      <c r="AA2709" t="s">
        <v>976</v>
      </c>
    </row>
    <row r="2710" spans="1:27" x14ac:dyDescent="0.2">
      <c r="A2710" t="s">
        <v>1572</v>
      </c>
      <c r="B2710">
        <v>243787</v>
      </c>
      <c r="C2710">
        <v>65</v>
      </c>
      <c r="D2710" t="s">
        <v>1890</v>
      </c>
      <c r="E2710" t="s">
        <v>1891</v>
      </c>
      <c r="F2710" t="s">
        <v>71</v>
      </c>
      <c r="G2710" s="1">
        <v>45302</v>
      </c>
      <c r="I2710">
        <v>62</v>
      </c>
      <c r="K2710" t="s">
        <v>952</v>
      </c>
      <c r="L2710" t="s">
        <v>54</v>
      </c>
      <c r="M2710" t="b">
        <v>0</v>
      </c>
      <c r="N2710">
        <v>62</v>
      </c>
      <c r="T2710">
        <v>62</v>
      </c>
      <c r="U2710" t="s">
        <v>1887</v>
      </c>
      <c r="X2710" t="s">
        <v>2294</v>
      </c>
      <c r="Y2710" t="b">
        <v>1</v>
      </c>
      <c r="AA2710" t="s">
        <v>952</v>
      </c>
    </row>
    <row r="2711" spans="1:27" x14ac:dyDescent="0.2">
      <c r="A2711" t="s">
        <v>416</v>
      </c>
      <c r="B2711">
        <v>119244</v>
      </c>
      <c r="C2711">
        <v>19</v>
      </c>
      <c r="D2711" t="s">
        <v>1890</v>
      </c>
      <c r="E2711" t="s">
        <v>1891</v>
      </c>
      <c r="F2711" t="s">
        <v>76</v>
      </c>
      <c r="G2711" s="1">
        <v>45729</v>
      </c>
      <c r="H2711" s="1">
        <v>45894</v>
      </c>
      <c r="J2711">
        <v>7</v>
      </c>
      <c r="K2711" t="s">
        <v>53</v>
      </c>
      <c r="L2711" t="s">
        <v>68</v>
      </c>
      <c r="M2711" t="b">
        <v>0</v>
      </c>
      <c r="P2711">
        <v>7</v>
      </c>
      <c r="T2711">
        <v>7</v>
      </c>
      <c r="U2711" t="s">
        <v>1887</v>
      </c>
      <c r="V2711" t="s">
        <v>3473</v>
      </c>
      <c r="W2711" t="s">
        <v>1928</v>
      </c>
      <c r="X2711" t="s">
        <v>1929</v>
      </c>
      <c r="Y2711" t="b">
        <v>1</v>
      </c>
      <c r="Z2711">
        <v>7</v>
      </c>
      <c r="AA2711" t="s">
        <v>976</v>
      </c>
    </row>
    <row r="2712" spans="1:27" x14ac:dyDescent="0.2">
      <c r="A2712" t="s">
        <v>416</v>
      </c>
      <c r="B2712">
        <v>119244</v>
      </c>
      <c r="C2712">
        <v>19</v>
      </c>
      <c r="D2712" t="s">
        <v>1890</v>
      </c>
      <c r="E2712" t="s">
        <v>1891</v>
      </c>
      <c r="F2712" t="s">
        <v>76</v>
      </c>
      <c r="G2712" s="1">
        <v>45729</v>
      </c>
      <c r="H2712" s="1">
        <v>45894</v>
      </c>
      <c r="J2712">
        <v>7</v>
      </c>
      <c r="K2712" t="s">
        <v>53</v>
      </c>
      <c r="L2712" t="s">
        <v>68</v>
      </c>
      <c r="M2712" t="b">
        <v>0</v>
      </c>
      <c r="P2712">
        <v>7</v>
      </c>
      <c r="T2712">
        <v>7</v>
      </c>
      <c r="U2712" t="s">
        <v>1887</v>
      </c>
      <c r="X2712" t="s">
        <v>1929</v>
      </c>
      <c r="Y2712" t="b">
        <v>1</v>
      </c>
      <c r="AA2712" t="s">
        <v>53</v>
      </c>
    </row>
    <row r="2713" spans="1:27" x14ac:dyDescent="0.2">
      <c r="A2713" t="s">
        <v>1584</v>
      </c>
      <c r="B2713">
        <v>217075</v>
      </c>
      <c r="C2713">
        <v>24</v>
      </c>
      <c r="D2713" t="s">
        <v>1890</v>
      </c>
      <c r="E2713" t="s">
        <v>1891</v>
      </c>
      <c r="F2713" t="s">
        <v>76</v>
      </c>
      <c r="G2713" s="1">
        <v>45321</v>
      </c>
      <c r="I2713">
        <v>13</v>
      </c>
      <c r="K2713" t="s">
        <v>952</v>
      </c>
      <c r="L2713" t="s">
        <v>54</v>
      </c>
      <c r="M2713" t="b">
        <v>0</v>
      </c>
      <c r="N2713">
        <v>13</v>
      </c>
      <c r="T2713">
        <v>13</v>
      </c>
      <c r="U2713" t="s">
        <v>1887</v>
      </c>
      <c r="V2713" t="s">
        <v>3474</v>
      </c>
      <c r="W2713" t="s">
        <v>2248</v>
      </c>
      <c r="X2713" t="s">
        <v>2023</v>
      </c>
      <c r="Y2713" t="b">
        <v>1</v>
      </c>
      <c r="Z2713">
        <v>13</v>
      </c>
      <c r="AA2713" t="s">
        <v>976</v>
      </c>
    </row>
    <row r="2714" spans="1:27" x14ac:dyDescent="0.2">
      <c r="A2714" t="s">
        <v>1584</v>
      </c>
      <c r="B2714">
        <v>217075</v>
      </c>
      <c r="C2714">
        <v>24</v>
      </c>
      <c r="D2714" t="s">
        <v>1890</v>
      </c>
      <c r="E2714" t="s">
        <v>1891</v>
      </c>
      <c r="F2714" t="s">
        <v>76</v>
      </c>
      <c r="G2714" s="1">
        <v>45321</v>
      </c>
      <c r="I2714">
        <v>13</v>
      </c>
      <c r="K2714" t="s">
        <v>952</v>
      </c>
      <c r="L2714" t="s">
        <v>54</v>
      </c>
      <c r="M2714" t="b">
        <v>0</v>
      </c>
      <c r="N2714">
        <v>13</v>
      </c>
      <c r="T2714">
        <v>13</v>
      </c>
      <c r="U2714" t="s">
        <v>1887</v>
      </c>
      <c r="X2714" t="s">
        <v>2023</v>
      </c>
      <c r="Y2714" t="b">
        <v>1</v>
      </c>
      <c r="AA2714" t="s">
        <v>952</v>
      </c>
    </row>
    <row r="2715" spans="1:27" x14ac:dyDescent="0.2">
      <c r="A2715" t="s">
        <v>1376</v>
      </c>
      <c r="B2715">
        <v>512979</v>
      </c>
      <c r="C2715">
        <v>6</v>
      </c>
      <c r="D2715" t="s">
        <v>1890</v>
      </c>
      <c r="E2715" t="s">
        <v>1891</v>
      </c>
      <c r="F2715" t="s">
        <v>76</v>
      </c>
      <c r="G2715" s="1">
        <v>45280</v>
      </c>
      <c r="I2715">
        <v>5</v>
      </c>
      <c r="K2715" t="s">
        <v>952</v>
      </c>
      <c r="L2715" t="s">
        <v>54</v>
      </c>
      <c r="M2715" t="b">
        <v>0</v>
      </c>
      <c r="N2715">
        <v>5</v>
      </c>
      <c r="T2715">
        <v>5</v>
      </c>
      <c r="U2715" t="s">
        <v>1887</v>
      </c>
      <c r="V2715" t="s">
        <v>3475</v>
      </c>
      <c r="W2715" t="s">
        <v>2272</v>
      </c>
      <c r="X2715" t="s">
        <v>2032</v>
      </c>
      <c r="Y2715" t="b">
        <v>1</v>
      </c>
      <c r="Z2715">
        <v>5</v>
      </c>
      <c r="AA2715" t="s">
        <v>976</v>
      </c>
    </row>
    <row r="2716" spans="1:27" x14ac:dyDescent="0.2">
      <c r="A2716" t="s">
        <v>1376</v>
      </c>
      <c r="B2716">
        <v>512979</v>
      </c>
      <c r="C2716">
        <v>6</v>
      </c>
      <c r="D2716" t="s">
        <v>1890</v>
      </c>
      <c r="E2716" t="s">
        <v>1891</v>
      </c>
      <c r="F2716" t="s">
        <v>76</v>
      </c>
      <c r="G2716" s="1">
        <v>45280</v>
      </c>
      <c r="I2716">
        <v>5</v>
      </c>
      <c r="K2716" t="s">
        <v>952</v>
      </c>
      <c r="L2716" t="s">
        <v>54</v>
      </c>
      <c r="M2716" t="b">
        <v>0</v>
      </c>
      <c r="N2716">
        <v>5</v>
      </c>
      <c r="T2716">
        <v>5</v>
      </c>
      <c r="U2716" t="s">
        <v>1887</v>
      </c>
      <c r="X2716" t="s">
        <v>2032</v>
      </c>
      <c r="Y2716" t="b">
        <v>1</v>
      </c>
      <c r="AA2716" t="s">
        <v>952</v>
      </c>
    </row>
    <row r="2717" spans="1:27" x14ac:dyDescent="0.2">
      <c r="A2717" t="s">
        <v>1745</v>
      </c>
      <c r="B2717">
        <v>112312</v>
      </c>
      <c r="C2717">
        <v>8</v>
      </c>
      <c r="D2717" t="s">
        <v>1890</v>
      </c>
      <c r="E2717" t="s">
        <v>1891</v>
      </c>
      <c r="F2717" t="s">
        <v>76</v>
      </c>
      <c r="G2717" s="1">
        <v>45275</v>
      </c>
      <c r="I2717">
        <v>8</v>
      </c>
      <c r="K2717" t="s">
        <v>952</v>
      </c>
      <c r="L2717" t="s">
        <v>54</v>
      </c>
      <c r="M2717" t="b">
        <v>0</v>
      </c>
      <c r="N2717">
        <v>8</v>
      </c>
      <c r="T2717">
        <v>8</v>
      </c>
      <c r="U2717" t="s">
        <v>1887</v>
      </c>
      <c r="V2717" t="s">
        <v>3476</v>
      </c>
      <c r="W2717" t="s">
        <v>2272</v>
      </c>
      <c r="X2717" t="s">
        <v>2031</v>
      </c>
      <c r="Y2717" t="b">
        <v>1</v>
      </c>
      <c r="Z2717">
        <v>8</v>
      </c>
      <c r="AA2717" t="s">
        <v>976</v>
      </c>
    </row>
    <row r="2718" spans="1:27" x14ac:dyDescent="0.2">
      <c r="A2718" t="s">
        <v>1745</v>
      </c>
      <c r="B2718">
        <v>112312</v>
      </c>
      <c r="C2718">
        <v>8</v>
      </c>
      <c r="D2718" t="s">
        <v>1890</v>
      </c>
      <c r="E2718" t="s">
        <v>1891</v>
      </c>
      <c r="F2718" t="s">
        <v>76</v>
      </c>
      <c r="G2718" s="1">
        <v>45275</v>
      </c>
      <c r="I2718">
        <v>8</v>
      </c>
      <c r="K2718" t="s">
        <v>952</v>
      </c>
      <c r="L2718" t="s">
        <v>54</v>
      </c>
      <c r="M2718" t="b">
        <v>0</v>
      </c>
      <c r="N2718">
        <v>8</v>
      </c>
      <c r="T2718">
        <v>8</v>
      </c>
      <c r="U2718" t="s">
        <v>1887</v>
      </c>
      <c r="X2718" t="s">
        <v>2031</v>
      </c>
      <c r="Y2718" t="b">
        <v>1</v>
      </c>
      <c r="AA2718" t="s">
        <v>952</v>
      </c>
    </row>
    <row r="2719" spans="1:27" x14ac:dyDescent="0.2">
      <c r="A2719" t="s">
        <v>404</v>
      </c>
      <c r="B2719">
        <v>326208</v>
      </c>
      <c r="C2719">
        <v>22</v>
      </c>
      <c r="D2719" t="s">
        <v>1890</v>
      </c>
      <c r="E2719" t="s">
        <v>1891</v>
      </c>
      <c r="F2719" t="s">
        <v>76</v>
      </c>
      <c r="G2719" s="1">
        <v>45742</v>
      </c>
      <c r="H2719" s="1">
        <v>45884</v>
      </c>
      <c r="I2719">
        <v>26</v>
      </c>
      <c r="J2719">
        <v>28</v>
      </c>
      <c r="K2719" t="s">
        <v>53</v>
      </c>
      <c r="L2719" t="s">
        <v>68</v>
      </c>
      <c r="M2719" t="b">
        <v>0</v>
      </c>
      <c r="P2719">
        <v>28</v>
      </c>
      <c r="T2719">
        <v>28</v>
      </c>
      <c r="U2719" t="s">
        <v>1887</v>
      </c>
      <c r="V2719" t="s">
        <v>3477</v>
      </c>
      <c r="W2719" t="s">
        <v>1897</v>
      </c>
      <c r="X2719" t="s">
        <v>1898</v>
      </c>
      <c r="Y2719" t="b">
        <v>1</v>
      </c>
      <c r="Z2719">
        <v>28</v>
      </c>
      <c r="AA2719" t="s">
        <v>976</v>
      </c>
    </row>
    <row r="2720" spans="1:27" x14ac:dyDescent="0.2">
      <c r="A2720" t="s">
        <v>404</v>
      </c>
      <c r="B2720">
        <v>326208</v>
      </c>
      <c r="C2720">
        <v>22</v>
      </c>
      <c r="D2720" t="s">
        <v>1890</v>
      </c>
      <c r="E2720" t="s">
        <v>1891</v>
      </c>
      <c r="F2720" t="s">
        <v>76</v>
      </c>
      <c r="G2720" s="1">
        <v>45742</v>
      </c>
      <c r="H2720" s="1">
        <v>45884</v>
      </c>
      <c r="I2720">
        <v>26</v>
      </c>
      <c r="J2720">
        <v>28</v>
      </c>
      <c r="K2720" t="s">
        <v>53</v>
      </c>
      <c r="L2720" t="s">
        <v>68</v>
      </c>
      <c r="M2720" t="b">
        <v>0</v>
      </c>
      <c r="P2720">
        <v>28</v>
      </c>
      <c r="T2720">
        <v>28</v>
      </c>
      <c r="U2720" t="s">
        <v>1887</v>
      </c>
      <c r="X2720" t="s">
        <v>1962</v>
      </c>
      <c r="Y2720" t="b">
        <v>1</v>
      </c>
      <c r="AA2720" t="s">
        <v>952</v>
      </c>
    </row>
    <row r="2721" spans="1:27" x14ac:dyDescent="0.2">
      <c r="A2721" t="s">
        <v>404</v>
      </c>
      <c r="B2721">
        <v>326208</v>
      </c>
      <c r="C2721">
        <v>22</v>
      </c>
      <c r="D2721" t="s">
        <v>1890</v>
      </c>
      <c r="E2721" t="s">
        <v>1891</v>
      </c>
      <c r="F2721" t="s">
        <v>76</v>
      </c>
      <c r="G2721" s="1">
        <v>45742</v>
      </c>
      <c r="H2721" s="1">
        <v>45884</v>
      </c>
      <c r="I2721">
        <v>26</v>
      </c>
      <c r="J2721">
        <v>28</v>
      </c>
      <c r="K2721" t="s">
        <v>53</v>
      </c>
      <c r="L2721" t="s">
        <v>68</v>
      </c>
      <c r="M2721" t="b">
        <v>0</v>
      </c>
      <c r="P2721">
        <v>28</v>
      </c>
      <c r="T2721">
        <v>28</v>
      </c>
      <c r="U2721" t="s">
        <v>1887</v>
      </c>
      <c r="X2721" t="s">
        <v>1898</v>
      </c>
      <c r="Y2721" t="b">
        <v>1</v>
      </c>
      <c r="AA2721" t="s">
        <v>53</v>
      </c>
    </row>
    <row r="2722" spans="1:27" x14ac:dyDescent="0.2">
      <c r="A2722" t="s">
        <v>696</v>
      </c>
      <c r="B2722">
        <v>467119</v>
      </c>
      <c r="C2722">
        <v>113</v>
      </c>
      <c r="D2722" t="s">
        <v>1890</v>
      </c>
      <c r="E2722" t="s">
        <v>1891</v>
      </c>
      <c r="F2722" t="s">
        <v>58</v>
      </c>
      <c r="G2722" s="1">
        <v>45355</v>
      </c>
      <c r="J2722">
        <v>144</v>
      </c>
      <c r="K2722" t="s">
        <v>53</v>
      </c>
      <c r="L2722" t="s">
        <v>54</v>
      </c>
      <c r="M2722" t="b">
        <v>0</v>
      </c>
      <c r="N2722">
        <v>140</v>
      </c>
      <c r="T2722">
        <v>140</v>
      </c>
      <c r="U2722" t="s">
        <v>1887</v>
      </c>
      <c r="V2722" t="s">
        <v>3478</v>
      </c>
      <c r="W2722" t="s">
        <v>1893</v>
      </c>
      <c r="X2722" t="s">
        <v>1894</v>
      </c>
      <c r="Y2722" t="b">
        <v>1</v>
      </c>
      <c r="Z2722">
        <v>140</v>
      </c>
      <c r="AA2722" t="s">
        <v>976</v>
      </c>
    </row>
    <row r="2723" spans="1:27" x14ac:dyDescent="0.2">
      <c r="A2723" t="s">
        <v>696</v>
      </c>
      <c r="B2723">
        <v>467119</v>
      </c>
      <c r="C2723">
        <v>113</v>
      </c>
      <c r="D2723" t="s">
        <v>1890</v>
      </c>
      <c r="E2723" t="s">
        <v>1891</v>
      </c>
      <c r="F2723" t="s">
        <v>58</v>
      </c>
      <c r="G2723" s="1">
        <v>45355</v>
      </c>
      <c r="J2723">
        <v>144</v>
      </c>
      <c r="K2723" t="s">
        <v>53</v>
      </c>
      <c r="L2723" t="s">
        <v>54</v>
      </c>
      <c r="M2723" t="b">
        <v>0</v>
      </c>
      <c r="N2723">
        <v>140</v>
      </c>
      <c r="T2723">
        <v>140</v>
      </c>
      <c r="U2723" t="s">
        <v>1887</v>
      </c>
      <c r="X2723" t="s">
        <v>1894</v>
      </c>
      <c r="Y2723" t="b">
        <v>1</v>
      </c>
      <c r="AA2723" t="s">
        <v>53</v>
      </c>
    </row>
    <row r="2724" spans="1:27" x14ac:dyDescent="0.2">
      <c r="A2724" t="s">
        <v>1134</v>
      </c>
      <c r="B2724">
        <v>108360</v>
      </c>
      <c r="C2724">
        <v>704</v>
      </c>
      <c r="D2724" t="s">
        <v>1890</v>
      </c>
      <c r="E2724" t="s">
        <v>1891</v>
      </c>
      <c r="F2724" t="s">
        <v>55</v>
      </c>
      <c r="G2724" s="1">
        <v>45539</v>
      </c>
      <c r="I2724">
        <v>720</v>
      </c>
      <c r="J2724">
        <v>733</v>
      </c>
      <c r="K2724" t="s">
        <v>976</v>
      </c>
      <c r="L2724" t="s">
        <v>54</v>
      </c>
      <c r="M2724" t="b">
        <v>0</v>
      </c>
      <c r="N2724">
        <v>800</v>
      </c>
      <c r="T2724">
        <v>800</v>
      </c>
      <c r="U2724" t="s">
        <v>1887</v>
      </c>
      <c r="V2724" t="s">
        <v>3479</v>
      </c>
      <c r="W2724" t="s">
        <v>2272</v>
      </c>
      <c r="X2724" t="s">
        <v>2031</v>
      </c>
      <c r="Y2724" t="b">
        <v>1</v>
      </c>
      <c r="Z2724">
        <v>800</v>
      </c>
      <c r="AA2724" t="s">
        <v>976</v>
      </c>
    </row>
    <row r="2725" spans="1:27" x14ac:dyDescent="0.2">
      <c r="A2725" t="s">
        <v>1134</v>
      </c>
      <c r="B2725">
        <v>108360</v>
      </c>
      <c r="C2725">
        <v>704</v>
      </c>
      <c r="D2725" t="s">
        <v>1890</v>
      </c>
      <c r="E2725" t="s">
        <v>1891</v>
      </c>
      <c r="F2725" t="s">
        <v>55</v>
      </c>
      <c r="G2725" s="1">
        <v>45539</v>
      </c>
      <c r="I2725">
        <v>720</v>
      </c>
      <c r="J2725">
        <v>733</v>
      </c>
      <c r="K2725" t="s">
        <v>976</v>
      </c>
      <c r="L2725" t="s">
        <v>54</v>
      </c>
      <c r="M2725" t="b">
        <v>0</v>
      </c>
      <c r="N2725">
        <v>800</v>
      </c>
      <c r="T2725">
        <v>800</v>
      </c>
      <c r="U2725" t="s">
        <v>1887</v>
      </c>
      <c r="V2725" t="s">
        <v>3480</v>
      </c>
      <c r="W2725" t="s">
        <v>2345</v>
      </c>
      <c r="X2725" t="s">
        <v>2031</v>
      </c>
      <c r="Y2725" t="b">
        <v>1</v>
      </c>
      <c r="Z2725">
        <v>-800</v>
      </c>
      <c r="AA2725" t="s">
        <v>976</v>
      </c>
    </row>
    <row r="2726" spans="1:27" x14ac:dyDescent="0.2">
      <c r="A2726" t="s">
        <v>1134</v>
      </c>
      <c r="B2726">
        <v>108360</v>
      </c>
      <c r="C2726">
        <v>704</v>
      </c>
      <c r="D2726" t="s">
        <v>1890</v>
      </c>
      <c r="E2726" t="s">
        <v>1891</v>
      </c>
      <c r="F2726" t="s">
        <v>55</v>
      </c>
      <c r="G2726" s="1">
        <v>45539</v>
      </c>
      <c r="I2726">
        <v>720</v>
      </c>
      <c r="J2726">
        <v>733</v>
      </c>
      <c r="K2726" t="s">
        <v>976</v>
      </c>
      <c r="L2726" t="s">
        <v>54</v>
      </c>
      <c r="M2726" t="b">
        <v>0</v>
      </c>
      <c r="N2726">
        <v>800</v>
      </c>
      <c r="T2726">
        <v>800</v>
      </c>
      <c r="U2726" t="s">
        <v>1887</v>
      </c>
      <c r="V2726" t="s">
        <v>3481</v>
      </c>
      <c r="W2726" t="s">
        <v>1905</v>
      </c>
      <c r="X2726" t="s">
        <v>1906</v>
      </c>
      <c r="Y2726" t="b">
        <v>1</v>
      </c>
      <c r="Z2726">
        <v>100</v>
      </c>
      <c r="AA2726" t="s">
        <v>976</v>
      </c>
    </row>
    <row r="2727" spans="1:27" x14ac:dyDescent="0.2">
      <c r="A2727" t="s">
        <v>1134</v>
      </c>
      <c r="B2727">
        <v>108360</v>
      </c>
      <c r="C2727">
        <v>704</v>
      </c>
      <c r="D2727" t="s">
        <v>1890</v>
      </c>
      <c r="E2727" t="s">
        <v>1891</v>
      </c>
      <c r="F2727" t="s">
        <v>55</v>
      </c>
      <c r="G2727" s="1">
        <v>45539</v>
      </c>
      <c r="I2727">
        <v>720</v>
      </c>
      <c r="J2727">
        <v>733</v>
      </c>
      <c r="K2727" t="s">
        <v>976</v>
      </c>
      <c r="L2727" t="s">
        <v>54</v>
      </c>
      <c r="M2727" t="b">
        <v>0</v>
      </c>
      <c r="N2727">
        <v>800</v>
      </c>
      <c r="T2727">
        <v>800</v>
      </c>
      <c r="U2727" t="s">
        <v>1887</v>
      </c>
      <c r="V2727" t="s">
        <v>3482</v>
      </c>
      <c r="W2727" t="s">
        <v>1905</v>
      </c>
      <c r="X2727" t="s">
        <v>1906</v>
      </c>
      <c r="Y2727" t="b">
        <v>1</v>
      </c>
      <c r="Z2727">
        <v>700</v>
      </c>
      <c r="AA2727" t="s">
        <v>976</v>
      </c>
    </row>
    <row r="2728" spans="1:27" x14ac:dyDescent="0.2">
      <c r="A2728" t="s">
        <v>704</v>
      </c>
      <c r="B2728">
        <v>157831</v>
      </c>
      <c r="C2728">
        <v>56</v>
      </c>
      <c r="D2728" t="s">
        <v>1890</v>
      </c>
      <c r="E2728" t="s">
        <v>1891</v>
      </c>
      <c r="F2728" t="s">
        <v>71</v>
      </c>
      <c r="G2728" s="1">
        <v>45559</v>
      </c>
      <c r="H2728" s="1">
        <v>45699</v>
      </c>
      <c r="J2728">
        <v>72</v>
      </c>
      <c r="K2728" t="s">
        <v>53</v>
      </c>
      <c r="L2728" t="s">
        <v>54</v>
      </c>
      <c r="M2728" t="b">
        <v>0</v>
      </c>
      <c r="N2728">
        <v>70</v>
      </c>
      <c r="T2728">
        <v>70</v>
      </c>
      <c r="U2728" t="s">
        <v>1887</v>
      </c>
      <c r="V2728" t="s">
        <v>3483</v>
      </c>
      <c r="W2728" t="s">
        <v>2043</v>
      </c>
      <c r="X2728" t="s">
        <v>2074</v>
      </c>
      <c r="Y2728" t="b">
        <v>1</v>
      </c>
      <c r="Z2728">
        <v>70</v>
      </c>
      <c r="AA2728" t="s">
        <v>976</v>
      </c>
    </row>
    <row r="2729" spans="1:27" x14ac:dyDescent="0.2">
      <c r="A2729" t="s">
        <v>704</v>
      </c>
      <c r="B2729">
        <v>157831</v>
      </c>
      <c r="C2729">
        <v>56</v>
      </c>
      <c r="D2729" t="s">
        <v>1890</v>
      </c>
      <c r="E2729" t="s">
        <v>1891</v>
      </c>
      <c r="F2729" t="s">
        <v>71</v>
      </c>
      <c r="G2729" s="1">
        <v>45559</v>
      </c>
      <c r="H2729" s="1">
        <v>45699</v>
      </c>
      <c r="J2729">
        <v>72</v>
      </c>
      <c r="K2729" t="s">
        <v>53</v>
      </c>
      <c r="L2729" t="s">
        <v>54</v>
      </c>
      <c r="M2729" t="b">
        <v>0</v>
      </c>
      <c r="N2729">
        <v>70</v>
      </c>
      <c r="T2729">
        <v>70</v>
      </c>
      <c r="U2729" t="s">
        <v>1887</v>
      </c>
      <c r="X2729" t="s">
        <v>2074</v>
      </c>
      <c r="Y2729" t="b">
        <v>1</v>
      </c>
      <c r="AA2729" t="s">
        <v>53</v>
      </c>
    </row>
    <row r="2730" spans="1:27" x14ac:dyDescent="0.2">
      <c r="A2730" t="s">
        <v>1252</v>
      </c>
      <c r="B2730">
        <v>109723</v>
      </c>
      <c r="C2730">
        <v>18</v>
      </c>
      <c r="D2730" t="s">
        <v>1890</v>
      </c>
      <c r="E2730" t="s">
        <v>1891</v>
      </c>
      <c r="F2730" t="s">
        <v>76</v>
      </c>
      <c r="G2730" s="1">
        <v>45320</v>
      </c>
      <c r="I2730">
        <v>8</v>
      </c>
      <c r="K2730" t="s">
        <v>952</v>
      </c>
      <c r="L2730" t="s">
        <v>54</v>
      </c>
      <c r="M2730" t="b">
        <v>0</v>
      </c>
      <c r="N2730">
        <v>21</v>
      </c>
      <c r="T2730">
        <v>21</v>
      </c>
      <c r="U2730" t="s">
        <v>1887</v>
      </c>
      <c r="V2730" t="s">
        <v>3484</v>
      </c>
      <c r="W2730" t="s">
        <v>2377</v>
      </c>
      <c r="X2730" t="s">
        <v>1947</v>
      </c>
      <c r="Y2730" t="b">
        <v>1</v>
      </c>
      <c r="Z2730">
        <v>21</v>
      </c>
      <c r="AA2730" t="s">
        <v>976</v>
      </c>
    </row>
    <row r="2731" spans="1:27" x14ac:dyDescent="0.2">
      <c r="A2731" t="s">
        <v>1252</v>
      </c>
      <c r="B2731">
        <v>109723</v>
      </c>
      <c r="C2731">
        <v>18</v>
      </c>
      <c r="D2731" t="s">
        <v>1890</v>
      </c>
      <c r="E2731" t="s">
        <v>1891</v>
      </c>
      <c r="F2731" t="s">
        <v>76</v>
      </c>
      <c r="G2731" s="1">
        <v>45320</v>
      </c>
      <c r="I2731">
        <v>8</v>
      </c>
      <c r="K2731" t="s">
        <v>952</v>
      </c>
      <c r="L2731" t="s">
        <v>54</v>
      </c>
      <c r="M2731" t="b">
        <v>0</v>
      </c>
      <c r="N2731">
        <v>21</v>
      </c>
      <c r="T2731">
        <v>21</v>
      </c>
      <c r="U2731" t="s">
        <v>1887</v>
      </c>
      <c r="X2731" t="s">
        <v>1947</v>
      </c>
      <c r="Y2731" t="b">
        <v>1</v>
      </c>
      <c r="AA2731" t="s">
        <v>952</v>
      </c>
    </row>
    <row r="2732" spans="1:27" x14ac:dyDescent="0.2">
      <c r="A2732" t="s">
        <v>1587</v>
      </c>
      <c r="B2732">
        <v>212211</v>
      </c>
      <c r="C2732">
        <v>31</v>
      </c>
      <c r="D2732" t="s">
        <v>1890</v>
      </c>
      <c r="E2732" t="s">
        <v>1891</v>
      </c>
      <c r="F2732" t="s">
        <v>76</v>
      </c>
      <c r="G2732" s="1">
        <v>45190</v>
      </c>
      <c r="I2732">
        <v>23</v>
      </c>
      <c r="K2732" t="s">
        <v>952</v>
      </c>
      <c r="L2732" t="s">
        <v>54</v>
      </c>
      <c r="M2732" t="b">
        <v>0</v>
      </c>
      <c r="N2732">
        <v>23</v>
      </c>
      <c r="T2732">
        <v>23</v>
      </c>
      <c r="U2732" t="s">
        <v>1887</v>
      </c>
      <c r="V2732" t="s">
        <v>3485</v>
      </c>
      <c r="W2732" t="s">
        <v>2060</v>
      </c>
      <c r="X2732" t="s">
        <v>2364</v>
      </c>
      <c r="Y2732" t="b">
        <v>1</v>
      </c>
      <c r="Z2732">
        <v>23</v>
      </c>
      <c r="AA2732" t="s">
        <v>976</v>
      </c>
    </row>
    <row r="2733" spans="1:27" x14ac:dyDescent="0.2">
      <c r="A2733" t="s">
        <v>1587</v>
      </c>
      <c r="B2733">
        <v>212211</v>
      </c>
      <c r="C2733">
        <v>31</v>
      </c>
      <c r="D2733" t="s">
        <v>1890</v>
      </c>
      <c r="E2733" t="s">
        <v>1891</v>
      </c>
      <c r="F2733" t="s">
        <v>76</v>
      </c>
      <c r="G2733" s="1">
        <v>45190</v>
      </c>
      <c r="I2733">
        <v>23</v>
      </c>
      <c r="K2733" t="s">
        <v>952</v>
      </c>
      <c r="L2733" t="s">
        <v>54</v>
      </c>
      <c r="M2733" t="b">
        <v>0</v>
      </c>
      <c r="N2733">
        <v>23</v>
      </c>
      <c r="T2733">
        <v>23</v>
      </c>
      <c r="U2733" t="s">
        <v>1887</v>
      </c>
      <c r="X2733" t="s">
        <v>2364</v>
      </c>
      <c r="Y2733" t="b">
        <v>1</v>
      </c>
      <c r="AA2733" t="s">
        <v>952</v>
      </c>
    </row>
    <row r="2734" spans="1:27" x14ac:dyDescent="0.2">
      <c r="A2734" t="s">
        <v>1042</v>
      </c>
      <c r="B2734">
        <v>468843</v>
      </c>
      <c r="C2734">
        <v>24</v>
      </c>
      <c r="D2734" t="s">
        <v>1890</v>
      </c>
      <c r="E2734" t="s">
        <v>1891</v>
      </c>
      <c r="F2734" t="s">
        <v>76</v>
      </c>
      <c r="G2734" s="1">
        <v>45316</v>
      </c>
      <c r="I2734">
        <v>25</v>
      </c>
      <c r="K2734" t="s">
        <v>952</v>
      </c>
      <c r="L2734" t="s">
        <v>54</v>
      </c>
      <c r="M2734" t="b">
        <v>0</v>
      </c>
      <c r="N2734">
        <v>24</v>
      </c>
      <c r="T2734">
        <v>24</v>
      </c>
      <c r="U2734" t="s">
        <v>1887</v>
      </c>
      <c r="V2734" t="s">
        <v>3486</v>
      </c>
      <c r="W2734" t="s">
        <v>2248</v>
      </c>
      <c r="X2734" t="s">
        <v>2015</v>
      </c>
      <c r="Y2734" t="b">
        <v>1</v>
      </c>
      <c r="Z2734">
        <v>24</v>
      </c>
      <c r="AA2734" t="s">
        <v>976</v>
      </c>
    </row>
    <row r="2735" spans="1:27" x14ac:dyDescent="0.2">
      <c r="A2735" t="s">
        <v>1042</v>
      </c>
      <c r="B2735">
        <v>468843</v>
      </c>
      <c r="C2735">
        <v>24</v>
      </c>
      <c r="D2735" t="s">
        <v>1890</v>
      </c>
      <c r="E2735" t="s">
        <v>1891</v>
      </c>
      <c r="F2735" t="s">
        <v>76</v>
      </c>
      <c r="G2735" s="1">
        <v>45316</v>
      </c>
      <c r="I2735">
        <v>25</v>
      </c>
      <c r="K2735" t="s">
        <v>952</v>
      </c>
      <c r="L2735" t="s">
        <v>54</v>
      </c>
      <c r="M2735" t="b">
        <v>0</v>
      </c>
      <c r="N2735">
        <v>24</v>
      </c>
      <c r="T2735">
        <v>24</v>
      </c>
      <c r="U2735" t="s">
        <v>1887</v>
      </c>
      <c r="X2735" t="s">
        <v>2015</v>
      </c>
      <c r="Y2735" t="b">
        <v>1</v>
      </c>
      <c r="AA2735" t="s">
        <v>952</v>
      </c>
    </row>
    <row r="2736" spans="1:27" x14ac:dyDescent="0.2">
      <c r="A2736" t="s">
        <v>886</v>
      </c>
      <c r="B2736">
        <v>126746</v>
      </c>
      <c r="C2736">
        <v>675</v>
      </c>
      <c r="D2736" t="s">
        <v>1890</v>
      </c>
      <c r="E2736" t="s">
        <v>1891</v>
      </c>
      <c r="F2736" t="s">
        <v>55</v>
      </c>
      <c r="G2736" s="1">
        <v>45539</v>
      </c>
      <c r="H2736" s="1">
        <v>45609</v>
      </c>
      <c r="J2736">
        <v>564</v>
      </c>
      <c r="K2736" t="s">
        <v>53</v>
      </c>
      <c r="L2736" t="s">
        <v>54</v>
      </c>
      <c r="M2736" t="b">
        <v>0</v>
      </c>
      <c r="N2736">
        <v>516</v>
      </c>
      <c r="T2736">
        <v>516</v>
      </c>
      <c r="U2736" t="s">
        <v>1887</v>
      </c>
      <c r="V2736" t="s">
        <v>3487</v>
      </c>
      <c r="W2736" t="s">
        <v>2133</v>
      </c>
      <c r="X2736" t="s">
        <v>2010</v>
      </c>
      <c r="Y2736" t="b">
        <v>1</v>
      </c>
      <c r="Z2736">
        <v>516</v>
      </c>
      <c r="AA2736" t="s">
        <v>976</v>
      </c>
    </row>
    <row r="2737" spans="1:27" x14ac:dyDescent="0.2">
      <c r="A2737" t="s">
        <v>886</v>
      </c>
      <c r="B2737">
        <v>126746</v>
      </c>
      <c r="C2737">
        <v>675</v>
      </c>
      <c r="D2737" t="s">
        <v>1890</v>
      </c>
      <c r="E2737" t="s">
        <v>1891</v>
      </c>
      <c r="F2737" t="s">
        <v>55</v>
      </c>
      <c r="G2737" s="1">
        <v>45539</v>
      </c>
      <c r="H2737" s="1">
        <v>45609</v>
      </c>
      <c r="J2737">
        <v>564</v>
      </c>
      <c r="K2737" t="s">
        <v>53</v>
      </c>
      <c r="L2737" t="s">
        <v>54</v>
      </c>
      <c r="M2737" t="b">
        <v>0</v>
      </c>
      <c r="N2737">
        <v>516</v>
      </c>
      <c r="T2737">
        <v>516</v>
      </c>
      <c r="U2737" t="s">
        <v>1887</v>
      </c>
      <c r="X2737" t="s">
        <v>2010</v>
      </c>
      <c r="Y2737" t="b">
        <v>1</v>
      </c>
      <c r="AA2737" t="s">
        <v>53</v>
      </c>
    </row>
    <row r="2738" spans="1:27" x14ac:dyDescent="0.2">
      <c r="A2738" t="s">
        <v>886</v>
      </c>
      <c r="B2738">
        <v>126746</v>
      </c>
      <c r="C2738">
        <v>675</v>
      </c>
      <c r="D2738" t="s">
        <v>1890</v>
      </c>
      <c r="E2738" t="s">
        <v>1891</v>
      </c>
      <c r="F2738" t="s">
        <v>55</v>
      </c>
      <c r="G2738" s="1">
        <v>45539</v>
      </c>
      <c r="H2738" s="1">
        <v>45609</v>
      </c>
      <c r="J2738">
        <v>564</v>
      </c>
      <c r="K2738" t="s">
        <v>53</v>
      </c>
      <c r="L2738" t="s">
        <v>54</v>
      </c>
      <c r="M2738" t="b">
        <v>0</v>
      </c>
      <c r="N2738">
        <v>516</v>
      </c>
      <c r="T2738">
        <v>516</v>
      </c>
      <c r="U2738" t="s">
        <v>1887</v>
      </c>
      <c r="X2738" t="s">
        <v>1898</v>
      </c>
      <c r="Y2738" t="b">
        <v>1</v>
      </c>
      <c r="AA2738" t="s">
        <v>53</v>
      </c>
    </row>
    <row r="2739" spans="1:27" x14ac:dyDescent="0.2">
      <c r="A2739" t="s">
        <v>115</v>
      </c>
      <c r="B2739">
        <v>112966</v>
      </c>
      <c r="C2739">
        <v>115</v>
      </c>
      <c r="D2739" t="s">
        <v>1890</v>
      </c>
      <c r="E2739" t="s">
        <v>1891</v>
      </c>
      <c r="F2739" t="s">
        <v>58</v>
      </c>
      <c r="G2739" s="1">
        <v>45646</v>
      </c>
      <c r="I2739">
        <v>71</v>
      </c>
      <c r="J2739">
        <v>123</v>
      </c>
      <c r="K2739" t="s">
        <v>53</v>
      </c>
      <c r="L2739" t="s">
        <v>54</v>
      </c>
      <c r="M2739" t="b">
        <v>0</v>
      </c>
      <c r="N2739">
        <v>235</v>
      </c>
      <c r="T2739">
        <v>235</v>
      </c>
      <c r="U2739" t="s">
        <v>1887</v>
      </c>
      <c r="V2739" t="s">
        <v>3488</v>
      </c>
      <c r="W2739" t="s">
        <v>2248</v>
      </c>
      <c r="X2739" t="s">
        <v>2023</v>
      </c>
      <c r="Y2739" t="b">
        <v>1</v>
      </c>
      <c r="Z2739">
        <v>115</v>
      </c>
      <c r="AA2739" t="s">
        <v>976</v>
      </c>
    </row>
    <row r="2740" spans="1:27" x14ac:dyDescent="0.2">
      <c r="A2740" t="s">
        <v>115</v>
      </c>
      <c r="B2740">
        <v>112966</v>
      </c>
      <c r="C2740">
        <v>115</v>
      </c>
      <c r="D2740" t="s">
        <v>1890</v>
      </c>
      <c r="E2740" t="s">
        <v>1891</v>
      </c>
      <c r="F2740" t="s">
        <v>58</v>
      </c>
      <c r="G2740" s="1">
        <v>45646</v>
      </c>
      <c r="I2740">
        <v>71</v>
      </c>
      <c r="J2740">
        <v>123</v>
      </c>
      <c r="K2740" t="s">
        <v>53</v>
      </c>
      <c r="L2740" t="s">
        <v>54</v>
      </c>
      <c r="M2740" t="b">
        <v>0</v>
      </c>
      <c r="N2740">
        <v>235</v>
      </c>
      <c r="T2740">
        <v>235</v>
      </c>
      <c r="U2740" t="s">
        <v>1887</v>
      </c>
      <c r="V2740" t="s">
        <v>3489</v>
      </c>
      <c r="W2740" t="s">
        <v>1905</v>
      </c>
      <c r="X2740" t="s">
        <v>1906</v>
      </c>
      <c r="Y2740" t="b">
        <v>1</v>
      </c>
      <c r="Z2740">
        <v>80</v>
      </c>
      <c r="AA2740" t="s">
        <v>976</v>
      </c>
    </row>
    <row r="2741" spans="1:27" x14ac:dyDescent="0.2">
      <c r="A2741" t="s">
        <v>115</v>
      </c>
      <c r="B2741">
        <v>112966</v>
      </c>
      <c r="C2741">
        <v>115</v>
      </c>
      <c r="D2741" t="s">
        <v>1890</v>
      </c>
      <c r="E2741" t="s">
        <v>1891</v>
      </c>
      <c r="F2741" t="s">
        <v>58</v>
      </c>
      <c r="G2741" s="1">
        <v>45646</v>
      </c>
      <c r="I2741">
        <v>71</v>
      </c>
      <c r="J2741">
        <v>123</v>
      </c>
      <c r="K2741" t="s">
        <v>53</v>
      </c>
      <c r="L2741" t="s">
        <v>54</v>
      </c>
      <c r="M2741" t="b">
        <v>0</v>
      </c>
      <c r="N2741">
        <v>235</v>
      </c>
      <c r="T2741">
        <v>235</v>
      </c>
      <c r="U2741" t="s">
        <v>1887</v>
      </c>
      <c r="V2741" t="s">
        <v>3490</v>
      </c>
      <c r="W2741" t="s">
        <v>1905</v>
      </c>
      <c r="X2741" t="s">
        <v>1906</v>
      </c>
      <c r="Y2741" t="b">
        <v>1</v>
      </c>
      <c r="Z2741">
        <v>40</v>
      </c>
      <c r="AA2741" t="s">
        <v>976</v>
      </c>
    </row>
    <row r="2742" spans="1:27" x14ac:dyDescent="0.2">
      <c r="A2742" t="s">
        <v>115</v>
      </c>
      <c r="B2742">
        <v>112966</v>
      </c>
      <c r="C2742">
        <v>115</v>
      </c>
      <c r="D2742" t="s">
        <v>1890</v>
      </c>
      <c r="E2742" t="s">
        <v>1891</v>
      </c>
      <c r="F2742" t="s">
        <v>58</v>
      </c>
      <c r="G2742" s="1">
        <v>45646</v>
      </c>
      <c r="I2742">
        <v>71</v>
      </c>
      <c r="J2742">
        <v>123</v>
      </c>
      <c r="K2742" t="s">
        <v>53</v>
      </c>
      <c r="L2742" t="s">
        <v>54</v>
      </c>
      <c r="M2742" t="b">
        <v>0</v>
      </c>
      <c r="N2742">
        <v>235</v>
      </c>
      <c r="T2742">
        <v>235</v>
      </c>
      <c r="U2742" t="s">
        <v>1887</v>
      </c>
      <c r="X2742" t="s">
        <v>1887</v>
      </c>
      <c r="Y2742" t="b">
        <v>1</v>
      </c>
      <c r="AA2742" t="s">
        <v>952</v>
      </c>
    </row>
    <row r="2743" spans="1:27" x14ac:dyDescent="0.2">
      <c r="A2743" t="s">
        <v>115</v>
      </c>
      <c r="B2743">
        <v>112966</v>
      </c>
      <c r="C2743">
        <v>115</v>
      </c>
      <c r="D2743" t="s">
        <v>1890</v>
      </c>
      <c r="E2743" t="s">
        <v>1891</v>
      </c>
      <c r="F2743" t="s">
        <v>58</v>
      </c>
      <c r="G2743" s="1">
        <v>45646</v>
      </c>
      <c r="I2743">
        <v>71</v>
      </c>
      <c r="J2743">
        <v>123</v>
      </c>
      <c r="K2743" t="s">
        <v>53</v>
      </c>
      <c r="L2743" t="s">
        <v>54</v>
      </c>
      <c r="M2743" t="b">
        <v>0</v>
      </c>
      <c r="N2743">
        <v>235</v>
      </c>
      <c r="T2743">
        <v>235</v>
      </c>
      <c r="U2743" t="s">
        <v>1887</v>
      </c>
      <c r="X2743" t="s">
        <v>2023</v>
      </c>
      <c r="Y2743" t="b">
        <v>1</v>
      </c>
      <c r="AA2743" t="s">
        <v>952</v>
      </c>
    </row>
    <row r="2744" spans="1:27" x14ac:dyDescent="0.2">
      <c r="A2744" t="s">
        <v>115</v>
      </c>
      <c r="B2744">
        <v>112966</v>
      </c>
      <c r="C2744">
        <v>115</v>
      </c>
      <c r="D2744" t="s">
        <v>1890</v>
      </c>
      <c r="E2744" t="s">
        <v>1891</v>
      </c>
      <c r="F2744" t="s">
        <v>58</v>
      </c>
      <c r="G2744" s="1">
        <v>45646</v>
      </c>
      <c r="I2744">
        <v>71</v>
      </c>
      <c r="J2744">
        <v>123</v>
      </c>
      <c r="K2744" t="s">
        <v>53</v>
      </c>
      <c r="L2744" t="s">
        <v>54</v>
      </c>
      <c r="M2744" t="b">
        <v>0</v>
      </c>
      <c r="N2744">
        <v>235</v>
      </c>
      <c r="T2744">
        <v>235</v>
      </c>
      <c r="U2744" t="s">
        <v>1887</v>
      </c>
      <c r="X2744" t="s">
        <v>1906</v>
      </c>
      <c r="Y2744" t="b">
        <v>1</v>
      </c>
      <c r="AA2744" t="s">
        <v>53</v>
      </c>
    </row>
    <row r="2745" spans="1:27" x14ac:dyDescent="0.2">
      <c r="A2745" t="s">
        <v>289</v>
      </c>
      <c r="B2745">
        <v>166224</v>
      </c>
      <c r="C2745">
        <v>20</v>
      </c>
      <c r="D2745" t="s">
        <v>1890</v>
      </c>
      <c r="E2745" t="s">
        <v>1891</v>
      </c>
      <c r="F2745" t="s">
        <v>76</v>
      </c>
      <c r="G2745" s="1">
        <v>45630</v>
      </c>
      <c r="J2745">
        <v>19</v>
      </c>
      <c r="K2745" t="s">
        <v>53</v>
      </c>
      <c r="L2745" t="s">
        <v>54</v>
      </c>
      <c r="M2745" t="b">
        <v>0</v>
      </c>
      <c r="N2745">
        <v>24</v>
      </c>
      <c r="T2745">
        <v>24</v>
      </c>
      <c r="U2745" t="s">
        <v>1887</v>
      </c>
      <c r="V2745" t="s">
        <v>3491</v>
      </c>
      <c r="W2745" t="s">
        <v>1982</v>
      </c>
      <c r="X2745" t="s">
        <v>2039</v>
      </c>
      <c r="Y2745" t="b">
        <v>1</v>
      </c>
      <c r="Z2745">
        <v>24</v>
      </c>
      <c r="AA2745" t="s">
        <v>976</v>
      </c>
    </row>
    <row r="2746" spans="1:27" x14ac:dyDescent="0.2">
      <c r="A2746" t="s">
        <v>289</v>
      </c>
      <c r="B2746">
        <v>166224</v>
      </c>
      <c r="C2746">
        <v>20</v>
      </c>
      <c r="D2746" t="s">
        <v>1890</v>
      </c>
      <c r="E2746" t="s">
        <v>1891</v>
      </c>
      <c r="F2746" t="s">
        <v>76</v>
      </c>
      <c r="G2746" s="1">
        <v>45630</v>
      </c>
      <c r="J2746">
        <v>19</v>
      </c>
      <c r="K2746" t="s">
        <v>53</v>
      </c>
      <c r="L2746" t="s">
        <v>54</v>
      </c>
      <c r="M2746" t="b">
        <v>0</v>
      </c>
      <c r="N2746">
        <v>24</v>
      </c>
      <c r="T2746">
        <v>24</v>
      </c>
      <c r="U2746" t="s">
        <v>1887</v>
      </c>
      <c r="X2746" t="s">
        <v>2039</v>
      </c>
      <c r="Y2746" t="b">
        <v>1</v>
      </c>
      <c r="AA2746" t="s">
        <v>952</v>
      </c>
    </row>
    <row r="2747" spans="1:27" x14ac:dyDescent="0.2">
      <c r="A2747" t="s">
        <v>289</v>
      </c>
      <c r="B2747">
        <v>166224</v>
      </c>
      <c r="C2747">
        <v>20</v>
      </c>
      <c r="D2747" t="s">
        <v>1890</v>
      </c>
      <c r="E2747" t="s">
        <v>1891</v>
      </c>
      <c r="F2747" t="s">
        <v>76</v>
      </c>
      <c r="G2747" s="1">
        <v>45630</v>
      </c>
      <c r="J2747">
        <v>19</v>
      </c>
      <c r="K2747" t="s">
        <v>53</v>
      </c>
      <c r="L2747" t="s">
        <v>54</v>
      </c>
      <c r="M2747" t="b">
        <v>0</v>
      </c>
      <c r="N2747">
        <v>24</v>
      </c>
      <c r="T2747">
        <v>24</v>
      </c>
      <c r="U2747" t="s">
        <v>1887</v>
      </c>
      <c r="X2747" t="s">
        <v>1900</v>
      </c>
      <c r="Y2747" t="b">
        <v>1</v>
      </c>
      <c r="AA2747" t="s">
        <v>53</v>
      </c>
    </row>
    <row r="2748" spans="1:27" x14ac:dyDescent="0.2">
      <c r="A2748" t="s">
        <v>93</v>
      </c>
      <c r="B2748">
        <v>106658</v>
      </c>
      <c r="C2748">
        <v>491</v>
      </c>
      <c r="D2748" t="s">
        <v>1890</v>
      </c>
      <c r="E2748" t="s">
        <v>1891</v>
      </c>
      <c r="F2748" t="s">
        <v>58</v>
      </c>
      <c r="G2748" s="1">
        <v>45436</v>
      </c>
      <c r="I2748">
        <v>361</v>
      </c>
      <c r="J2748">
        <v>466</v>
      </c>
      <c r="K2748" t="s">
        <v>53</v>
      </c>
      <c r="L2748" t="s">
        <v>54</v>
      </c>
      <c r="M2748" t="b">
        <v>0</v>
      </c>
      <c r="N2748">
        <v>982</v>
      </c>
      <c r="T2748">
        <v>982</v>
      </c>
      <c r="U2748" t="s">
        <v>1887</v>
      </c>
      <c r="V2748" t="s">
        <v>3492</v>
      </c>
      <c r="W2748" t="s">
        <v>2491</v>
      </c>
      <c r="X2748" t="s">
        <v>2020</v>
      </c>
      <c r="Y2748" t="b">
        <v>1</v>
      </c>
      <c r="Z2748">
        <v>491</v>
      </c>
      <c r="AA2748" t="s">
        <v>976</v>
      </c>
    </row>
    <row r="2749" spans="1:27" x14ac:dyDescent="0.2">
      <c r="A2749" t="s">
        <v>93</v>
      </c>
      <c r="B2749">
        <v>106658</v>
      </c>
      <c r="C2749">
        <v>491</v>
      </c>
      <c r="D2749" t="s">
        <v>1890</v>
      </c>
      <c r="E2749" t="s">
        <v>1891</v>
      </c>
      <c r="F2749" t="s">
        <v>58</v>
      </c>
      <c r="G2749" s="1">
        <v>45436</v>
      </c>
      <c r="I2749">
        <v>361</v>
      </c>
      <c r="J2749">
        <v>466</v>
      </c>
      <c r="K2749" t="s">
        <v>53</v>
      </c>
      <c r="L2749" t="s">
        <v>54</v>
      </c>
      <c r="M2749" t="b">
        <v>0</v>
      </c>
      <c r="N2749">
        <v>982</v>
      </c>
      <c r="T2749">
        <v>982</v>
      </c>
      <c r="U2749" t="s">
        <v>1887</v>
      </c>
      <c r="V2749" t="s">
        <v>3493</v>
      </c>
      <c r="W2749" t="s">
        <v>2230</v>
      </c>
      <c r="X2749" t="s">
        <v>2142</v>
      </c>
      <c r="Y2749" t="b">
        <v>1</v>
      </c>
      <c r="Z2749">
        <v>451</v>
      </c>
      <c r="AA2749" t="s">
        <v>976</v>
      </c>
    </row>
    <row r="2750" spans="1:27" x14ac:dyDescent="0.2">
      <c r="A2750" t="s">
        <v>93</v>
      </c>
      <c r="B2750">
        <v>106658</v>
      </c>
      <c r="C2750">
        <v>491</v>
      </c>
      <c r="D2750" t="s">
        <v>1890</v>
      </c>
      <c r="E2750" t="s">
        <v>1891</v>
      </c>
      <c r="F2750" t="s">
        <v>58</v>
      </c>
      <c r="G2750" s="1">
        <v>45436</v>
      </c>
      <c r="I2750">
        <v>361</v>
      </c>
      <c r="J2750">
        <v>466</v>
      </c>
      <c r="K2750" t="s">
        <v>53</v>
      </c>
      <c r="L2750" t="s">
        <v>54</v>
      </c>
      <c r="M2750" t="b">
        <v>0</v>
      </c>
      <c r="N2750">
        <v>982</v>
      </c>
      <c r="T2750">
        <v>982</v>
      </c>
      <c r="U2750" t="s">
        <v>1887</v>
      </c>
      <c r="V2750" t="s">
        <v>3494</v>
      </c>
      <c r="W2750" t="s">
        <v>1940</v>
      </c>
      <c r="X2750" t="s">
        <v>2142</v>
      </c>
      <c r="Y2750" t="b">
        <v>1</v>
      </c>
      <c r="Z2750">
        <v>40</v>
      </c>
      <c r="AA2750" t="s">
        <v>976</v>
      </c>
    </row>
    <row r="2751" spans="1:27" x14ac:dyDescent="0.2">
      <c r="A2751" t="s">
        <v>93</v>
      </c>
      <c r="B2751">
        <v>106658</v>
      </c>
      <c r="C2751">
        <v>491</v>
      </c>
      <c r="D2751" t="s">
        <v>1890</v>
      </c>
      <c r="E2751" t="s">
        <v>1891</v>
      </c>
      <c r="F2751" t="s">
        <v>58</v>
      </c>
      <c r="G2751" s="1">
        <v>45436</v>
      </c>
      <c r="I2751">
        <v>361</v>
      </c>
      <c r="J2751">
        <v>466</v>
      </c>
      <c r="K2751" t="s">
        <v>53</v>
      </c>
      <c r="L2751" t="s">
        <v>54</v>
      </c>
      <c r="M2751" t="b">
        <v>0</v>
      </c>
      <c r="N2751">
        <v>982</v>
      </c>
      <c r="T2751">
        <v>982</v>
      </c>
      <c r="U2751" t="s">
        <v>1887</v>
      </c>
      <c r="X2751" t="s">
        <v>2020</v>
      </c>
      <c r="Y2751" t="b">
        <v>1</v>
      </c>
      <c r="AA2751" t="s">
        <v>952</v>
      </c>
    </row>
    <row r="2752" spans="1:27" x14ac:dyDescent="0.2">
      <c r="A2752" t="s">
        <v>93</v>
      </c>
      <c r="B2752">
        <v>106658</v>
      </c>
      <c r="C2752">
        <v>491</v>
      </c>
      <c r="D2752" t="s">
        <v>1890</v>
      </c>
      <c r="E2752" t="s">
        <v>1891</v>
      </c>
      <c r="F2752" t="s">
        <v>58</v>
      </c>
      <c r="G2752" s="1">
        <v>45436</v>
      </c>
      <c r="I2752">
        <v>361</v>
      </c>
      <c r="J2752">
        <v>466</v>
      </c>
      <c r="K2752" t="s">
        <v>53</v>
      </c>
      <c r="L2752" t="s">
        <v>54</v>
      </c>
      <c r="M2752" t="b">
        <v>0</v>
      </c>
      <c r="N2752">
        <v>982</v>
      </c>
      <c r="T2752">
        <v>982</v>
      </c>
      <c r="U2752" t="s">
        <v>1887</v>
      </c>
      <c r="X2752" t="s">
        <v>2142</v>
      </c>
      <c r="Y2752" t="b">
        <v>1</v>
      </c>
      <c r="AA2752" t="s">
        <v>53</v>
      </c>
    </row>
    <row r="2753" spans="1:27" x14ac:dyDescent="0.2">
      <c r="A2753" t="s">
        <v>92</v>
      </c>
      <c r="B2753">
        <v>113387</v>
      </c>
      <c r="C2753">
        <v>210</v>
      </c>
      <c r="D2753" t="s">
        <v>1890</v>
      </c>
      <c r="E2753" t="s">
        <v>1891</v>
      </c>
      <c r="F2753" t="s">
        <v>58</v>
      </c>
      <c r="G2753" s="1">
        <v>45288</v>
      </c>
      <c r="I2753">
        <v>216</v>
      </c>
      <c r="J2753">
        <v>211</v>
      </c>
      <c r="K2753" t="s">
        <v>53</v>
      </c>
      <c r="L2753" t="s">
        <v>54</v>
      </c>
      <c r="M2753" t="b">
        <v>1</v>
      </c>
      <c r="N2753">
        <v>255</v>
      </c>
      <c r="O2753">
        <v>210</v>
      </c>
      <c r="T2753">
        <v>465</v>
      </c>
      <c r="U2753" t="s">
        <v>1887</v>
      </c>
      <c r="V2753" t="s">
        <v>3495</v>
      </c>
      <c r="W2753" t="s">
        <v>1997</v>
      </c>
      <c r="X2753" t="s">
        <v>1962</v>
      </c>
      <c r="Y2753" t="b">
        <v>1</v>
      </c>
      <c r="Z2753">
        <v>187</v>
      </c>
      <c r="AA2753" t="s">
        <v>976</v>
      </c>
    </row>
    <row r="2754" spans="1:27" x14ac:dyDescent="0.2">
      <c r="A2754" t="s">
        <v>92</v>
      </c>
      <c r="B2754">
        <v>113387</v>
      </c>
      <c r="C2754">
        <v>210</v>
      </c>
      <c r="D2754" t="s">
        <v>1890</v>
      </c>
      <c r="E2754" t="s">
        <v>1891</v>
      </c>
      <c r="F2754" t="s">
        <v>58</v>
      </c>
      <c r="G2754" s="1">
        <v>45288</v>
      </c>
      <c r="I2754">
        <v>216</v>
      </c>
      <c r="J2754">
        <v>211</v>
      </c>
      <c r="K2754" t="s">
        <v>53</v>
      </c>
      <c r="L2754" t="s">
        <v>54</v>
      </c>
      <c r="M2754" t="b">
        <v>1</v>
      </c>
      <c r="N2754">
        <v>255</v>
      </c>
      <c r="O2754">
        <v>210</v>
      </c>
      <c r="T2754">
        <v>465</v>
      </c>
      <c r="U2754" t="s">
        <v>1887</v>
      </c>
      <c r="V2754" t="s">
        <v>3496</v>
      </c>
      <c r="W2754" t="s">
        <v>1997</v>
      </c>
      <c r="X2754" t="s">
        <v>1962</v>
      </c>
      <c r="Y2754" t="b">
        <v>1</v>
      </c>
      <c r="Z2754">
        <v>23</v>
      </c>
      <c r="AA2754" t="s">
        <v>976</v>
      </c>
    </row>
    <row r="2755" spans="1:27" x14ac:dyDescent="0.2">
      <c r="A2755" t="s">
        <v>92</v>
      </c>
      <c r="B2755">
        <v>113387</v>
      </c>
      <c r="C2755">
        <v>210</v>
      </c>
      <c r="D2755" t="s">
        <v>1890</v>
      </c>
      <c r="E2755" t="s">
        <v>1891</v>
      </c>
      <c r="F2755" t="s">
        <v>58</v>
      </c>
      <c r="G2755" s="1">
        <v>45288</v>
      </c>
      <c r="I2755">
        <v>216</v>
      </c>
      <c r="J2755">
        <v>211</v>
      </c>
      <c r="K2755" t="s">
        <v>53</v>
      </c>
      <c r="L2755" t="s">
        <v>54</v>
      </c>
      <c r="M2755" t="b">
        <v>1</v>
      </c>
      <c r="N2755">
        <v>255</v>
      </c>
      <c r="O2755">
        <v>210</v>
      </c>
      <c r="T2755">
        <v>465</v>
      </c>
      <c r="U2755" t="s">
        <v>1887</v>
      </c>
      <c r="V2755" t="s">
        <v>3497</v>
      </c>
      <c r="W2755" t="s">
        <v>1923</v>
      </c>
      <c r="X2755" t="s">
        <v>2308</v>
      </c>
      <c r="Y2755" t="b">
        <v>1</v>
      </c>
      <c r="Z2755">
        <v>182</v>
      </c>
      <c r="AA2755" t="s">
        <v>976</v>
      </c>
    </row>
    <row r="2756" spans="1:27" x14ac:dyDescent="0.2">
      <c r="A2756" t="s">
        <v>92</v>
      </c>
      <c r="B2756">
        <v>113387</v>
      </c>
      <c r="C2756">
        <v>210</v>
      </c>
      <c r="D2756" t="s">
        <v>1890</v>
      </c>
      <c r="E2756" t="s">
        <v>1891</v>
      </c>
      <c r="F2756" t="s">
        <v>58</v>
      </c>
      <c r="G2756" s="1">
        <v>45288</v>
      </c>
      <c r="I2756">
        <v>216</v>
      </c>
      <c r="J2756">
        <v>211</v>
      </c>
      <c r="K2756" t="s">
        <v>53</v>
      </c>
      <c r="L2756" t="s">
        <v>54</v>
      </c>
      <c r="M2756" t="b">
        <v>1</v>
      </c>
      <c r="N2756">
        <v>255</v>
      </c>
      <c r="O2756">
        <v>210</v>
      </c>
      <c r="T2756">
        <v>465</v>
      </c>
      <c r="U2756" t="s">
        <v>1887</v>
      </c>
      <c r="V2756" t="s">
        <v>3498</v>
      </c>
      <c r="W2756" t="s">
        <v>1923</v>
      </c>
      <c r="X2756" t="s">
        <v>2308</v>
      </c>
      <c r="Y2756" t="b">
        <v>1</v>
      </c>
      <c r="Z2756">
        <v>50</v>
      </c>
      <c r="AA2756" t="s">
        <v>976</v>
      </c>
    </row>
    <row r="2757" spans="1:27" x14ac:dyDescent="0.2">
      <c r="A2757" t="s">
        <v>92</v>
      </c>
      <c r="B2757">
        <v>113387</v>
      </c>
      <c r="C2757">
        <v>210</v>
      </c>
      <c r="D2757" t="s">
        <v>1890</v>
      </c>
      <c r="E2757" t="s">
        <v>1891</v>
      </c>
      <c r="F2757" t="s">
        <v>58</v>
      </c>
      <c r="G2757" s="1">
        <v>45288</v>
      </c>
      <c r="I2757">
        <v>216</v>
      </c>
      <c r="J2757">
        <v>211</v>
      </c>
      <c r="K2757" t="s">
        <v>53</v>
      </c>
      <c r="L2757" t="s">
        <v>54</v>
      </c>
      <c r="M2757" t="b">
        <v>1</v>
      </c>
      <c r="N2757">
        <v>255</v>
      </c>
      <c r="O2757">
        <v>210</v>
      </c>
      <c r="T2757">
        <v>465</v>
      </c>
      <c r="U2757" t="s">
        <v>1887</v>
      </c>
      <c r="V2757" t="s">
        <v>3499</v>
      </c>
      <c r="W2757" t="s">
        <v>1923</v>
      </c>
      <c r="X2757" t="s">
        <v>2308</v>
      </c>
      <c r="Y2757" t="b">
        <v>1</v>
      </c>
      <c r="Z2757">
        <v>23</v>
      </c>
      <c r="AA2757" t="s">
        <v>976</v>
      </c>
    </row>
    <row r="2758" spans="1:27" x14ac:dyDescent="0.2">
      <c r="A2758" t="s">
        <v>92</v>
      </c>
      <c r="B2758">
        <v>113387</v>
      </c>
      <c r="C2758">
        <v>210</v>
      </c>
      <c r="D2758" t="s">
        <v>1890</v>
      </c>
      <c r="E2758" t="s">
        <v>1891</v>
      </c>
      <c r="F2758" t="s">
        <v>58</v>
      </c>
      <c r="G2758" s="1">
        <v>45288</v>
      </c>
      <c r="I2758">
        <v>216</v>
      </c>
      <c r="J2758">
        <v>211</v>
      </c>
      <c r="K2758" t="s">
        <v>53</v>
      </c>
      <c r="L2758" t="s">
        <v>54</v>
      </c>
      <c r="M2758" t="b">
        <v>1</v>
      </c>
      <c r="N2758">
        <v>255</v>
      </c>
      <c r="O2758">
        <v>210</v>
      </c>
      <c r="T2758">
        <v>465</v>
      </c>
      <c r="U2758" t="s">
        <v>1887</v>
      </c>
      <c r="X2758" t="s">
        <v>1962</v>
      </c>
      <c r="Y2758" t="b">
        <v>1</v>
      </c>
      <c r="AA2758" t="s">
        <v>952</v>
      </c>
    </row>
    <row r="2759" spans="1:27" x14ac:dyDescent="0.2">
      <c r="A2759" t="s">
        <v>92</v>
      </c>
      <c r="B2759">
        <v>113387</v>
      </c>
      <c r="C2759">
        <v>210</v>
      </c>
      <c r="D2759" t="s">
        <v>1890</v>
      </c>
      <c r="E2759" t="s">
        <v>1891</v>
      </c>
      <c r="F2759" t="s">
        <v>58</v>
      </c>
      <c r="G2759" s="1">
        <v>45288</v>
      </c>
      <c r="I2759">
        <v>216</v>
      </c>
      <c r="J2759">
        <v>211</v>
      </c>
      <c r="K2759" t="s">
        <v>53</v>
      </c>
      <c r="L2759" t="s">
        <v>54</v>
      </c>
      <c r="M2759" t="b">
        <v>1</v>
      </c>
      <c r="N2759">
        <v>255</v>
      </c>
      <c r="O2759">
        <v>210</v>
      </c>
      <c r="T2759">
        <v>465</v>
      </c>
      <c r="U2759" t="s">
        <v>1887</v>
      </c>
      <c r="X2759" t="s">
        <v>2045</v>
      </c>
      <c r="Y2759" t="b">
        <v>1</v>
      </c>
      <c r="AA2759" t="s">
        <v>53</v>
      </c>
    </row>
    <row r="2760" spans="1:27" x14ac:dyDescent="0.2">
      <c r="A2760" t="s">
        <v>1211</v>
      </c>
      <c r="B2760">
        <v>140885</v>
      </c>
      <c r="C2760">
        <v>180</v>
      </c>
      <c r="D2760" t="s">
        <v>1890</v>
      </c>
      <c r="E2760" t="s">
        <v>1891</v>
      </c>
      <c r="F2760" t="s">
        <v>58</v>
      </c>
      <c r="G2760" s="1">
        <v>45870</v>
      </c>
      <c r="H2760" s="1">
        <v>45993</v>
      </c>
      <c r="I2760">
        <v>93</v>
      </c>
      <c r="J2760">
        <v>103</v>
      </c>
      <c r="K2760" t="s">
        <v>952</v>
      </c>
      <c r="L2760" t="s">
        <v>973</v>
      </c>
      <c r="M2760" t="b">
        <v>0</v>
      </c>
      <c r="O2760">
        <v>90</v>
      </c>
      <c r="T2760">
        <v>90</v>
      </c>
      <c r="U2760" t="s">
        <v>1887</v>
      </c>
      <c r="V2760" t="s">
        <v>3500</v>
      </c>
      <c r="W2760" t="s">
        <v>1889</v>
      </c>
      <c r="X2760" t="s">
        <v>1913</v>
      </c>
      <c r="Y2760" t="b">
        <v>1</v>
      </c>
      <c r="Z2760">
        <v>90</v>
      </c>
      <c r="AA2760" t="s">
        <v>976</v>
      </c>
    </row>
    <row r="2761" spans="1:27" x14ac:dyDescent="0.2">
      <c r="A2761" t="s">
        <v>1211</v>
      </c>
      <c r="B2761">
        <v>140885</v>
      </c>
      <c r="C2761">
        <v>180</v>
      </c>
      <c r="D2761" t="s">
        <v>1890</v>
      </c>
      <c r="E2761" t="s">
        <v>1891</v>
      </c>
      <c r="F2761" t="s">
        <v>58</v>
      </c>
      <c r="G2761" s="1">
        <v>45870</v>
      </c>
      <c r="H2761" s="1">
        <v>45993</v>
      </c>
      <c r="I2761">
        <v>93</v>
      </c>
      <c r="J2761">
        <v>103</v>
      </c>
      <c r="K2761" t="s">
        <v>952</v>
      </c>
      <c r="L2761" t="s">
        <v>973</v>
      </c>
      <c r="M2761" t="b">
        <v>0</v>
      </c>
      <c r="O2761">
        <v>90</v>
      </c>
      <c r="T2761">
        <v>90</v>
      </c>
      <c r="U2761" t="s">
        <v>1887</v>
      </c>
      <c r="X2761" t="s">
        <v>1913</v>
      </c>
      <c r="Y2761" t="b">
        <v>1</v>
      </c>
      <c r="AA2761" t="s">
        <v>952</v>
      </c>
    </row>
    <row r="2762" spans="1:27" x14ac:dyDescent="0.2">
      <c r="A2762" t="s">
        <v>1141</v>
      </c>
      <c r="B2762">
        <v>485670</v>
      </c>
      <c r="C2762">
        <v>14</v>
      </c>
      <c r="D2762" t="s">
        <v>1890</v>
      </c>
      <c r="E2762" t="s">
        <v>1891</v>
      </c>
      <c r="F2762" t="s">
        <v>76</v>
      </c>
      <c r="G2762" s="1">
        <v>45848</v>
      </c>
      <c r="I2762">
        <v>32</v>
      </c>
      <c r="J2762">
        <v>16</v>
      </c>
      <c r="K2762" t="s">
        <v>952</v>
      </c>
      <c r="L2762" t="s">
        <v>54</v>
      </c>
      <c r="M2762" t="b">
        <v>0</v>
      </c>
      <c r="N2762">
        <v>16</v>
      </c>
      <c r="T2762">
        <v>16</v>
      </c>
      <c r="U2762" t="s">
        <v>1887</v>
      </c>
      <c r="V2762" t="s">
        <v>3501</v>
      </c>
      <c r="W2762" t="s">
        <v>2345</v>
      </c>
      <c r="X2762" t="s">
        <v>1913</v>
      </c>
      <c r="Y2762" t="b">
        <v>1</v>
      </c>
      <c r="Z2762">
        <v>16</v>
      </c>
      <c r="AA2762" t="s">
        <v>976</v>
      </c>
    </row>
    <row r="2763" spans="1:27" x14ac:dyDescent="0.2">
      <c r="A2763" t="s">
        <v>1141</v>
      </c>
      <c r="B2763">
        <v>485670</v>
      </c>
      <c r="C2763">
        <v>14</v>
      </c>
      <c r="D2763" t="s">
        <v>1890</v>
      </c>
      <c r="E2763" t="s">
        <v>1891</v>
      </c>
      <c r="F2763" t="s">
        <v>76</v>
      </c>
      <c r="G2763" s="1">
        <v>45848</v>
      </c>
      <c r="I2763">
        <v>32</v>
      </c>
      <c r="J2763">
        <v>16</v>
      </c>
      <c r="K2763" t="s">
        <v>952</v>
      </c>
      <c r="L2763" t="s">
        <v>54</v>
      </c>
      <c r="M2763" t="b">
        <v>0</v>
      </c>
      <c r="N2763">
        <v>16</v>
      </c>
      <c r="T2763">
        <v>16</v>
      </c>
      <c r="U2763" t="s">
        <v>1887</v>
      </c>
      <c r="X2763" t="s">
        <v>1913</v>
      </c>
      <c r="Y2763" t="b">
        <v>1</v>
      </c>
      <c r="AA2763" t="s">
        <v>952</v>
      </c>
    </row>
    <row r="2764" spans="1:27" x14ac:dyDescent="0.2">
      <c r="A2764" t="s">
        <v>500</v>
      </c>
      <c r="B2764">
        <v>309455</v>
      </c>
      <c r="C2764">
        <v>22</v>
      </c>
      <c r="D2764" t="s">
        <v>1890</v>
      </c>
      <c r="E2764" t="s">
        <v>1891</v>
      </c>
      <c r="F2764" t="s">
        <v>76</v>
      </c>
      <c r="G2764" s="1">
        <v>44960</v>
      </c>
      <c r="J2764">
        <v>7</v>
      </c>
      <c r="K2764" t="s">
        <v>53</v>
      </c>
      <c r="L2764" t="s">
        <v>54</v>
      </c>
      <c r="M2764" t="b">
        <v>0</v>
      </c>
      <c r="N2764">
        <v>7</v>
      </c>
      <c r="T2764">
        <v>7</v>
      </c>
      <c r="U2764" t="s">
        <v>1887</v>
      </c>
      <c r="V2764" t="s">
        <v>3502</v>
      </c>
      <c r="W2764" t="s">
        <v>1992</v>
      </c>
      <c r="X2764" t="s">
        <v>1968</v>
      </c>
      <c r="Y2764" t="b">
        <v>1</v>
      </c>
      <c r="Z2764">
        <v>7</v>
      </c>
      <c r="AA2764" t="s">
        <v>976</v>
      </c>
    </row>
    <row r="2765" spans="1:27" x14ac:dyDescent="0.2">
      <c r="A2765" t="s">
        <v>500</v>
      </c>
      <c r="B2765">
        <v>309455</v>
      </c>
      <c r="C2765">
        <v>22</v>
      </c>
      <c r="D2765" t="s">
        <v>1890</v>
      </c>
      <c r="E2765" t="s">
        <v>1891</v>
      </c>
      <c r="F2765" t="s">
        <v>76</v>
      </c>
      <c r="G2765" s="1">
        <v>44960</v>
      </c>
      <c r="J2765">
        <v>7</v>
      </c>
      <c r="K2765" t="s">
        <v>53</v>
      </c>
      <c r="L2765" t="s">
        <v>54</v>
      </c>
      <c r="M2765" t="b">
        <v>0</v>
      </c>
      <c r="N2765">
        <v>7</v>
      </c>
      <c r="T2765">
        <v>7</v>
      </c>
      <c r="U2765" t="s">
        <v>1887</v>
      </c>
      <c r="X2765" t="s">
        <v>1968</v>
      </c>
      <c r="Y2765" t="b">
        <v>1</v>
      </c>
      <c r="AA2765" t="s">
        <v>53</v>
      </c>
    </row>
    <row r="2766" spans="1:27" x14ac:dyDescent="0.2">
      <c r="A2766" t="s">
        <v>1486</v>
      </c>
      <c r="B2766">
        <v>419401</v>
      </c>
      <c r="C2766">
        <v>78</v>
      </c>
      <c r="D2766" t="s">
        <v>1978</v>
      </c>
      <c r="E2766" t="s">
        <v>3320</v>
      </c>
      <c r="F2766" t="s">
        <v>71</v>
      </c>
      <c r="G2766" s="1">
        <v>44196</v>
      </c>
      <c r="I2766">
        <v>4</v>
      </c>
      <c r="K2766" t="s">
        <v>952</v>
      </c>
      <c r="L2766" t="s">
        <v>973</v>
      </c>
      <c r="M2766" t="b">
        <v>0</v>
      </c>
      <c r="O2766">
        <v>4</v>
      </c>
      <c r="T2766">
        <v>4</v>
      </c>
      <c r="U2766" t="s">
        <v>1887</v>
      </c>
      <c r="V2766" t="s">
        <v>3503</v>
      </c>
      <c r="W2766" t="s">
        <v>1902</v>
      </c>
      <c r="X2766" t="s">
        <v>1903</v>
      </c>
      <c r="Y2766" t="b">
        <v>1</v>
      </c>
      <c r="Z2766">
        <v>4</v>
      </c>
      <c r="AA2766" t="s">
        <v>976</v>
      </c>
    </row>
    <row r="2767" spans="1:27" x14ac:dyDescent="0.2">
      <c r="A2767" t="s">
        <v>1486</v>
      </c>
      <c r="B2767">
        <v>419401</v>
      </c>
      <c r="C2767">
        <v>78</v>
      </c>
      <c r="D2767" t="s">
        <v>1978</v>
      </c>
      <c r="E2767" t="s">
        <v>3320</v>
      </c>
      <c r="F2767" t="s">
        <v>71</v>
      </c>
      <c r="G2767" s="1">
        <v>44196</v>
      </c>
      <c r="I2767">
        <v>4</v>
      </c>
      <c r="K2767" t="s">
        <v>952</v>
      </c>
      <c r="L2767" t="s">
        <v>973</v>
      </c>
      <c r="M2767" t="b">
        <v>0</v>
      </c>
      <c r="O2767">
        <v>4</v>
      </c>
      <c r="T2767">
        <v>4</v>
      </c>
      <c r="U2767" t="s">
        <v>1887</v>
      </c>
      <c r="X2767" t="s">
        <v>1903</v>
      </c>
      <c r="Y2767" t="b">
        <v>1</v>
      </c>
      <c r="AA2767" t="s">
        <v>952</v>
      </c>
    </row>
    <row r="2768" spans="1:27" x14ac:dyDescent="0.2">
      <c r="A2768" t="s">
        <v>246</v>
      </c>
      <c r="B2768">
        <v>441034</v>
      </c>
      <c r="C2768">
        <v>427</v>
      </c>
      <c r="D2768" t="s">
        <v>1890</v>
      </c>
      <c r="E2768" t="s">
        <v>1891</v>
      </c>
      <c r="F2768" t="s">
        <v>58</v>
      </c>
      <c r="G2768" s="1">
        <v>45657</v>
      </c>
      <c r="H2768" s="1">
        <v>45804</v>
      </c>
      <c r="I2768">
        <v>31</v>
      </c>
      <c r="J2768">
        <v>41</v>
      </c>
      <c r="K2768" t="s">
        <v>53</v>
      </c>
      <c r="L2768" t="s">
        <v>54</v>
      </c>
      <c r="M2768" t="b">
        <v>1</v>
      </c>
      <c r="N2768">
        <v>40</v>
      </c>
      <c r="O2768">
        <v>30</v>
      </c>
      <c r="T2768">
        <v>70</v>
      </c>
      <c r="U2768" t="s">
        <v>1887</v>
      </c>
      <c r="V2768" t="s">
        <v>3504</v>
      </c>
      <c r="W2768" t="s">
        <v>1902</v>
      </c>
      <c r="X2768" t="s">
        <v>1903</v>
      </c>
      <c r="Y2768" t="b">
        <v>1</v>
      </c>
      <c r="Z2768">
        <v>30</v>
      </c>
      <c r="AA2768" t="s">
        <v>976</v>
      </c>
    </row>
    <row r="2769" spans="1:27" x14ac:dyDescent="0.2">
      <c r="A2769" t="s">
        <v>246</v>
      </c>
      <c r="B2769">
        <v>441034</v>
      </c>
      <c r="C2769">
        <v>427</v>
      </c>
      <c r="D2769" t="s">
        <v>1890</v>
      </c>
      <c r="E2769" t="s">
        <v>1891</v>
      </c>
      <c r="F2769" t="s">
        <v>58</v>
      </c>
      <c r="G2769" s="1">
        <v>45657</v>
      </c>
      <c r="H2769" s="1">
        <v>45804</v>
      </c>
      <c r="I2769">
        <v>31</v>
      </c>
      <c r="J2769">
        <v>41</v>
      </c>
      <c r="K2769" t="s">
        <v>53</v>
      </c>
      <c r="L2769" t="s">
        <v>54</v>
      </c>
      <c r="M2769" t="b">
        <v>1</v>
      </c>
      <c r="N2769">
        <v>40</v>
      </c>
      <c r="O2769">
        <v>30</v>
      </c>
      <c r="T2769">
        <v>70</v>
      </c>
      <c r="U2769" t="s">
        <v>1887</v>
      </c>
      <c r="V2769" t="s">
        <v>3505</v>
      </c>
      <c r="W2769" t="s">
        <v>2043</v>
      </c>
      <c r="X2769" t="s">
        <v>1914</v>
      </c>
      <c r="Y2769" t="b">
        <v>1</v>
      </c>
      <c r="Z2769">
        <v>40</v>
      </c>
      <c r="AA2769" t="s">
        <v>976</v>
      </c>
    </row>
    <row r="2770" spans="1:27" x14ac:dyDescent="0.2">
      <c r="A2770" t="s">
        <v>246</v>
      </c>
      <c r="B2770">
        <v>441034</v>
      </c>
      <c r="C2770">
        <v>427</v>
      </c>
      <c r="D2770" t="s">
        <v>1890</v>
      </c>
      <c r="E2770" t="s">
        <v>1891</v>
      </c>
      <c r="F2770" t="s">
        <v>58</v>
      </c>
      <c r="G2770" s="1">
        <v>45657</v>
      </c>
      <c r="H2770" s="1">
        <v>45804</v>
      </c>
      <c r="I2770">
        <v>31</v>
      </c>
      <c r="J2770">
        <v>41</v>
      </c>
      <c r="K2770" t="s">
        <v>53</v>
      </c>
      <c r="L2770" t="s">
        <v>54</v>
      </c>
      <c r="M2770" t="b">
        <v>1</v>
      </c>
      <c r="N2770">
        <v>40</v>
      </c>
      <c r="O2770">
        <v>30</v>
      </c>
      <c r="T2770">
        <v>70</v>
      </c>
      <c r="U2770" t="s">
        <v>1887</v>
      </c>
      <c r="X2770" t="s">
        <v>1903</v>
      </c>
      <c r="Y2770" t="b">
        <v>1</v>
      </c>
      <c r="AA2770" t="s">
        <v>952</v>
      </c>
    </row>
    <row r="2771" spans="1:27" x14ac:dyDescent="0.2">
      <c r="A2771" t="s">
        <v>246</v>
      </c>
      <c r="B2771">
        <v>441034</v>
      </c>
      <c r="C2771">
        <v>427</v>
      </c>
      <c r="D2771" t="s">
        <v>1890</v>
      </c>
      <c r="E2771" t="s">
        <v>1891</v>
      </c>
      <c r="F2771" t="s">
        <v>58</v>
      </c>
      <c r="G2771" s="1">
        <v>45657</v>
      </c>
      <c r="H2771" s="1">
        <v>45804</v>
      </c>
      <c r="I2771">
        <v>31</v>
      </c>
      <c r="J2771">
        <v>41</v>
      </c>
      <c r="K2771" t="s">
        <v>53</v>
      </c>
      <c r="L2771" t="s">
        <v>54</v>
      </c>
      <c r="M2771" t="b">
        <v>1</v>
      </c>
      <c r="N2771">
        <v>40</v>
      </c>
      <c r="O2771">
        <v>30</v>
      </c>
      <c r="T2771">
        <v>70</v>
      </c>
      <c r="U2771" t="s">
        <v>1887</v>
      </c>
      <c r="X2771" t="s">
        <v>1914</v>
      </c>
      <c r="Y2771" t="b">
        <v>1</v>
      </c>
      <c r="AA2771" t="s">
        <v>53</v>
      </c>
    </row>
    <row r="2772" spans="1:27" x14ac:dyDescent="0.2">
      <c r="A2772" t="s">
        <v>427</v>
      </c>
      <c r="B2772">
        <v>493599</v>
      </c>
      <c r="C2772">
        <v>16</v>
      </c>
      <c r="D2772" t="s">
        <v>1978</v>
      </c>
      <c r="E2772" t="s">
        <v>2049</v>
      </c>
      <c r="F2772" t="s">
        <v>76</v>
      </c>
      <c r="G2772" s="1">
        <v>45751</v>
      </c>
      <c r="H2772" s="1">
        <v>45854</v>
      </c>
      <c r="J2772">
        <v>20</v>
      </c>
      <c r="K2772" t="s">
        <v>53</v>
      </c>
      <c r="L2772" t="s">
        <v>68</v>
      </c>
      <c r="M2772" t="b">
        <v>0</v>
      </c>
      <c r="P2772">
        <v>20</v>
      </c>
      <c r="T2772">
        <v>20</v>
      </c>
      <c r="U2772" t="s">
        <v>1887</v>
      </c>
      <c r="V2772" t="s">
        <v>3506</v>
      </c>
      <c r="W2772" t="s">
        <v>1928</v>
      </c>
      <c r="X2772" t="s">
        <v>1929</v>
      </c>
      <c r="Y2772" t="b">
        <v>1</v>
      </c>
      <c r="Z2772">
        <v>20</v>
      </c>
      <c r="AA2772" t="s">
        <v>976</v>
      </c>
    </row>
    <row r="2773" spans="1:27" x14ac:dyDescent="0.2">
      <c r="A2773" t="s">
        <v>427</v>
      </c>
      <c r="B2773">
        <v>493599</v>
      </c>
      <c r="C2773">
        <v>16</v>
      </c>
      <c r="D2773" t="s">
        <v>1978</v>
      </c>
      <c r="E2773" t="s">
        <v>2049</v>
      </c>
      <c r="F2773" t="s">
        <v>76</v>
      </c>
      <c r="G2773" s="1">
        <v>45751</v>
      </c>
      <c r="H2773" s="1">
        <v>45854</v>
      </c>
      <c r="J2773">
        <v>20</v>
      </c>
      <c r="K2773" t="s">
        <v>53</v>
      </c>
      <c r="L2773" t="s">
        <v>68</v>
      </c>
      <c r="M2773" t="b">
        <v>0</v>
      </c>
      <c r="P2773">
        <v>20</v>
      </c>
      <c r="T2773">
        <v>20</v>
      </c>
      <c r="U2773" t="s">
        <v>1887</v>
      </c>
      <c r="X2773" t="s">
        <v>1929</v>
      </c>
      <c r="Y2773" t="b">
        <v>1</v>
      </c>
      <c r="AA2773" t="s">
        <v>53</v>
      </c>
    </row>
    <row r="2774" spans="1:27" x14ac:dyDescent="0.2">
      <c r="A2774" t="s">
        <v>80</v>
      </c>
      <c r="B2774">
        <v>113592</v>
      </c>
      <c r="C2774">
        <v>401</v>
      </c>
      <c r="D2774" t="s">
        <v>1890</v>
      </c>
      <c r="E2774" t="s">
        <v>1891</v>
      </c>
      <c r="F2774" t="s">
        <v>58</v>
      </c>
      <c r="G2774" s="1">
        <v>45282</v>
      </c>
      <c r="H2774" s="1">
        <v>45707</v>
      </c>
      <c r="I2774">
        <v>156</v>
      </c>
      <c r="J2774">
        <v>217</v>
      </c>
      <c r="K2774" t="s">
        <v>53</v>
      </c>
      <c r="L2774" t="s">
        <v>54</v>
      </c>
      <c r="M2774" t="b">
        <v>1</v>
      </c>
      <c r="N2774">
        <v>320</v>
      </c>
      <c r="S2774">
        <v>306</v>
      </c>
      <c r="T2774">
        <v>626</v>
      </c>
      <c r="U2774" t="s">
        <v>1887</v>
      </c>
      <c r="V2774" t="s">
        <v>3507</v>
      </c>
      <c r="W2774" t="s">
        <v>1995</v>
      </c>
      <c r="X2774" t="s">
        <v>1916</v>
      </c>
      <c r="Y2774" t="b">
        <v>1</v>
      </c>
      <c r="Z2774">
        <v>146</v>
      </c>
      <c r="AA2774" t="s">
        <v>976</v>
      </c>
    </row>
    <row r="2775" spans="1:27" x14ac:dyDescent="0.2">
      <c r="A2775" t="s">
        <v>80</v>
      </c>
      <c r="B2775">
        <v>113592</v>
      </c>
      <c r="C2775">
        <v>401</v>
      </c>
      <c r="D2775" t="s">
        <v>1890</v>
      </c>
      <c r="E2775" t="s">
        <v>1891</v>
      </c>
      <c r="F2775" t="s">
        <v>58</v>
      </c>
      <c r="G2775" s="1">
        <v>45282</v>
      </c>
      <c r="H2775" s="1">
        <v>45707</v>
      </c>
      <c r="I2775">
        <v>156</v>
      </c>
      <c r="J2775">
        <v>217</v>
      </c>
      <c r="K2775" t="s">
        <v>53</v>
      </c>
      <c r="L2775" t="s">
        <v>54</v>
      </c>
      <c r="M2775" t="b">
        <v>1</v>
      </c>
      <c r="N2775">
        <v>320</v>
      </c>
      <c r="S2775">
        <v>306</v>
      </c>
      <c r="T2775">
        <v>626</v>
      </c>
      <c r="U2775" t="s">
        <v>1887</v>
      </c>
      <c r="V2775" t="s">
        <v>3508</v>
      </c>
      <c r="W2775" t="s">
        <v>1995</v>
      </c>
      <c r="X2775" t="s">
        <v>1916</v>
      </c>
      <c r="Y2775" t="b">
        <v>1</v>
      </c>
      <c r="Z2775">
        <v>160</v>
      </c>
      <c r="AA2775" t="s">
        <v>976</v>
      </c>
    </row>
    <row r="2776" spans="1:27" x14ac:dyDescent="0.2">
      <c r="A2776" t="s">
        <v>80</v>
      </c>
      <c r="B2776">
        <v>113592</v>
      </c>
      <c r="C2776">
        <v>401</v>
      </c>
      <c r="D2776" t="s">
        <v>1890</v>
      </c>
      <c r="E2776" t="s">
        <v>1891</v>
      </c>
      <c r="F2776" t="s">
        <v>58</v>
      </c>
      <c r="G2776" s="1">
        <v>45282</v>
      </c>
      <c r="H2776" s="1">
        <v>45707</v>
      </c>
      <c r="I2776">
        <v>156</v>
      </c>
      <c r="J2776">
        <v>217</v>
      </c>
      <c r="K2776" t="s">
        <v>53</v>
      </c>
      <c r="L2776" t="s">
        <v>54</v>
      </c>
      <c r="M2776" t="b">
        <v>1</v>
      </c>
      <c r="N2776">
        <v>320</v>
      </c>
      <c r="S2776">
        <v>306</v>
      </c>
      <c r="T2776">
        <v>626</v>
      </c>
      <c r="U2776" t="s">
        <v>1887</v>
      </c>
      <c r="V2776" t="s">
        <v>3509</v>
      </c>
      <c r="W2776" t="s">
        <v>2104</v>
      </c>
      <c r="X2776" t="s">
        <v>2241</v>
      </c>
      <c r="Y2776" t="b">
        <v>1</v>
      </c>
      <c r="Z2776">
        <v>320</v>
      </c>
      <c r="AA2776" t="s">
        <v>976</v>
      </c>
    </row>
    <row r="2777" spans="1:27" x14ac:dyDescent="0.2">
      <c r="A2777" t="s">
        <v>80</v>
      </c>
      <c r="B2777">
        <v>113592</v>
      </c>
      <c r="C2777">
        <v>401</v>
      </c>
      <c r="D2777" t="s">
        <v>1890</v>
      </c>
      <c r="E2777" t="s">
        <v>1891</v>
      </c>
      <c r="F2777" t="s">
        <v>58</v>
      </c>
      <c r="G2777" s="1">
        <v>45282</v>
      </c>
      <c r="H2777" s="1">
        <v>45707</v>
      </c>
      <c r="I2777">
        <v>156</v>
      </c>
      <c r="J2777">
        <v>217</v>
      </c>
      <c r="K2777" t="s">
        <v>53</v>
      </c>
      <c r="L2777" t="s">
        <v>54</v>
      </c>
      <c r="M2777" t="b">
        <v>1</v>
      </c>
      <c r="N2777">
        <v>320</v>
      </c>
      <c r="S2777">
        <v>306</v>
      </c>
      <c r="T2777">
        <v>626</v>
      </c>
      <c r="U2777" t="s">
        <v>1887</v>
      </c>
      <c r="X2777" t="s">
        <v>1916</v>
      </c>
      <c r="Y2777" t="b">
        <v>1</v>
      </c>
      <c r="AA2777" t="s">
        <v>952</v>
      </c>
    </row>
    <row r="2778" spans="1:27" x14ac:dyDescent="0.2">
      <c r="A2778" t="s">
        <v>80</v>
      </c>
      <c r="B2778">
        <v>113592</v>
      </c>
      <c r="C2778">
        <v>401</v>
      </c>
      <c r="D2778" t="s">
        <v>1890</v>
      </c>
      <c r="E2778" t="s">
        <v>1891</v>
      </c>
      <c r="F2778" t="s">
        <v>58</v>
      </c>
      <c r="G2778" s="1">
        <v>45282</v>
      </c>
      <c r="H2778" s="1">
        <v>45707</v>
      </c>
      <c r="I2778">
        <v>156</v>
      </c>
      <c r="J2778">
        <v>217</v>
      </c>
      <c r="K2778" t="s">
        <v>53</v>
      </c>
      <c r="L2778" t="s">
        <v>54</v>
      </c>
      <c r="M2778" t="b">
        <v>1</v>
      </c>
      <c r="N2778">
        <v>320</v>
      </c>
      <c r="S2778">
        <v>306</v>
      </c>
      <c r="T2778">
        <v>626</v>
      </c>
      <c r="U2778" t="s">
        <v>1887</v>
      </c>
      <c r="X2778" t="s">
        <v>1934</v>
      </c>
      <c r="Y2778" t="b">
        <v>1</v>
      </c>
      <c r="AA2778" t="s">
        <v>53</v>
      </c>
    </row>
    <row r="2779" spans="1:27" x14ac:dyDescent="0.2">
      <c r="A2779" t="s">
        <v>80</v>
      </c>
      <c r="B2779">
        <v>113592</v>
      </c>
      <c r="C2779">
        <v>401</v>
      </c>
      <c r="D2779" t="s">
        <v>1890</v>
      </c>
      <c r="E2779" t="s">
        <v>1891</v>
      </c>
      <c r="F2779" t="s">
        <v>58</v>
      </c>
      <c r="G2779" s="1">
        <v>45282</v>
      </c>
      <c r="H2779" s="1">
        <v>45707</v>
      </c>
      <c r="I2779">
        <v>156</v>
      </c>
      <c r="J2779">
        <v>217</v>
      </c>
      <c r="K2779" t="s">
        <v>53</v>
      </c>
      <c r="L2779" t="s">
        <v>54</v>
      </c>
      <c r="M2779" t="b">
        <v>1</v>
      </c>
      <c r="N2779">
        <v>320</v>
      </c>
      <c r="S2779">
        <v>306</v>
      </c>
      <c r="T2779">
        <v>626</v>
      </c>
      <c r="U2779" t="s">
        <v>1887</v>
      </c>
      <c r="X2779" t="s">
        <v>2241</v>
      </c>
      <c r="Y2779" t="b">
        <v>1</v>
      </c>
      <c r="AA2779" t="s">
        <v>53</v>
      </c>
    </row>
    <row r="2780" spans="1:27" x14ac:dyDescent="0.2">
      <c r="A2780" t="s">
        <v>363</v>
      </c>
      <c r="B2780">
        <v>114092</v>
      </c>
      <c r="C2780">
        <v>72</v>
      </c>
      <c r="D2780" t="s">
        <v>1890</v>
      </c>
      <c r="E2780" t="s">
        <v>1891</v>
      </c>
      <c r="F2780" t="s">
        <v>71</v>
      </c>
      <c r="G2780" s="1">
        <v>45740</v>
      </c>
      <c r="J2780">
        <v>27</v>
      </c>
      <c r="K2780" t="s">
        <v>53</v>
      </c>
      <c r="L2780" t="s">
        <v>68</v>
      </c>
      <c r="M2780" t="b">
        <v>0</v>
      </c>
      <c r="P2780">
        <v>27</v>
      </c>
      <c r="T2780">
        <v>27</v>
      </c>
      <c r="U2780" t="s">
        <v>1887</v>
      </c>
      <c r="V2780" t="s">
        <v>3510</v>
      </c>
      <c r="W2780" t="s">
        <v>2100</v>
      </c>
      <c r="X2780" t="s">
        <v>1998</v>
      </c>
      <c r="Y2780" t="b">
        <v>1</v>
      </c>
      <c r="Z2780">
        <v>27</v>
      </c>
      <c r="AA2780" t="s">
        <v>976</v>
      </c>
    </row>
    <row r="2781" spans="1:27" x14ac:dyDescent="0.2">
      <c r="A2781" t="s">
        <v>363</v>
      </c>
      <c r="B2781">
        <v>114092</v>
      </c>
      <c r="C2781">
        <v>72</v>
      </c>
      <c r="D2781" t="s">
        <v>1890</v>
      </c>
      <c r="E2781" t="s">
        <v>1891</v>
      </c>
      <c r="F2781" t="s">
        <v>71</v>
      </c>
      <c r="G2781" s="1">
        <v>45740</v>
      </c>
      <c r="J2781">
        <v>27</v>
      </c>
      <c r="K2781" t="s">
        <v>53</v>
      </c>
      <c r="L2781" t="s">
        <v>68</v>
      </c>
      <c r="M2781" t="b">
        <v>0</v>
      </c>
      <c r="P2781">
        <v>27</v>
      </c>
      <c r="T2781">
        <v>27</v>
      </c>
      <c r="U2781" t="s">
        <v>1887</v>
      </c>
      <c r="X2781" t="s">
        <v>1998</v>
      </c>
      <c r="Y2781" t="b">
        <v>1</v>
      </c>
      <c r="AA2781" t="s">
        <v>53</v>
      </c>
    </row>
    <row r="2782" spans="1:27" x14ac:dyDescent="0.2">
      <c r="A2782" t="s">
        <v>674</v>
      </c>
      <c r="B2782">
        <v>109011</v>
      </c>
      <c r="C2782">
        <v>40</v>
      </c>
      <c r="D2782" t="s">
        <v>1890</v>
      </c>
      <c r="E2782" t="s">
        <v>1891</v>
      </c>
      <c r="F2782" t="s">
        <v>71</v>
      </c>
      <c r="G2782" s="1">
        <v>45252</v>
      </c>
      <c r="H2782" s="1">
        <v>45762</v>
      </c>
      <c r="J2782">
        <v>39</v>
      </c>
      <c r="K2782" t="s">
        <v>53</v>
      </c>
      <c r="L2782" t="s">
        <v>54</v>
      </c>
      <c r="M2782" t="b">
        <v>0</v>
      </c>
      <c r="N2782">
        <v>38</v>
      </c>
      <c r="T2782">
        <v>38</v>
      </c>
      <c r="U2782" t="s">
        <v>1887</v>
      </c>
      <c r="V2782" t="s">
        <v>3511</v>
      </c>
      <c r="W2782" t="s">
        <v>1940</v>
      </c>
      <c r="X2782" t="s">
        <v>1900</v>
      </c>
      <c r="Y2782" t="b">
        <v>1</v>
      </c>
      <c r="Z2782">
        <v>38</v>
      </c>
      <c r="AA2782" t="s">
        <v>976</v>
      </c>
    </row>
    <row r="2783" spans="1:27" x14ac:dyDescent="0.2">
      <c r="A2783" t="s">
        <v>674</v>
      </c>
      <c r="B2783">
        <v>109011</v>
      </c>
      <c r="C2783">
        <v>40</v>
      </c>
      <c r="D2783" t="s">
        <v>1890</v>
      </c>
      <c r="E2783" t="s">
        <v>1891</v>
      </c>
      <c r="F2783" t="s">
        <v>71</v>
      </c>
      <c r="G2783" s="1">
        <v>45252</v>
      </c>
      <c r="H2783" s="1">
        <v>45762</v>
      </c>
      <c r="J2783">
        <v>39</v>
      </c>
      <c r="K2783" t="s">
        <v>53</v>
      </c>
      <c r="L2783" t="s">
        <v>54</v>
      </c>
      <c r="M2783" t="b">
        <v>0</v>
      </c>
      <c r="N2783">
        <v>38</v>
      </c>
      <c r="T2783">
        <v>38</v>
      </c>
      <c r="U2783" t="s">
        <v>1887</v>
      </c>
      <c r="X2783" t="s">
        <v>2308</v>
      </c>
      <c r="Y2783" t="b">
        <v>1</v>
      </c>
      <c r="AA2783" t="s">
        <v>53</v>
      </c>
    </row>
    <row r="2784" spans="1:27" x14ac:dyDescent="0.2">
      <c r="A2784" t="s">
        <v>674</v>
      </c>
      <c r="B2784">
        <v>109011</v>
      </c>
      <c r="C2784">
        <v>40</v>
      </c>
      <c r="D2784" t="s">
        <v>1890</v>
      </c>
      <c r="E2784" t="s">
        <v>1891</v>
      </c>
      <c r="F2784" t="s">
        <v>71</v>
      </c>
      <c r="G2784" s="1">
        <v>45252</v>
      </c>
      <c r="H2784" s="1">
        <v>45762</v>
      </c>
      <c r="J2784">
        <v>39</v>
      </c>
      <c r="K2784" t="s">
        <v>53</v>
      </c>
      <c r="L2784" t="s">
        <v>54</v>
      </c>
      <c r="M2784" t="b">
        <v>0</v>
      </c>
      <c r="N2784">
        <v>38</v>
      </c>
      <c r="T2784">
        <v>38</v>
      </c>
      <c r="U2784" t="s">
        <v>1887</v>
      </c>
      <c r="X2784" t="s">
        <v>1900</v>
      </c>
      <c r="Y2784" t="b">
        <v>1</v>
      </c>
      <c r="AA2784" t="s">
        <v>53</v>
      </c>
    </row>
    <row r="2785" spans="1:27" x14ac:dyDescent="0.2">
      <c r="A2785" t="s">
        <v>366</v>
      </c>
      <c r="B2785">
        <v>466319</v>
      </c>
      <c r="C2785">
        <v>66</v>
      </c>
      <c r="D2785" t="s">
        <v>1890</v>
      </c>
      <c r="E2785" t="s">
        <v>1891</v>
      </c>
      <c r="F2785" t="s">
        <v>71</v>
      </c>
      <c r="G2785" s="1">
        <v>45763</v>
      </c>
      <c r="H2785" s="1">
        <v>45875</v>
      </c>
      <c r="J2785">
        <v>10</v>
      </c>
      <c r="K2785" t="s">
        <v>53</v>
      </c>
      <c r="L2785" t="s">
        <v>68</v>
      </c>
      <c r="M2785" t="b">
        <v>0</v>
      </c>
      <c r="P2785">
        <v>10</v>
      </c>
      <c r="T2785">
        <v>10</v>
      </c>
      <c r="U2785" t="s">
        <v>1887</v>
      </c>
      <c r="V2785" t="s">
        <v>3512</v>
      </c>
      <c r="W2785" t="s">
        <v>2100</v>
      </c>
      <c r="X2785" t="s">
        <v>1998</v>
      </c>
      <c r="Y2785" t="b">
        <v>1</v>
      </c>
      <c r="Z2785">
        <v>10</v>
      </c>
      <c r="AA2785" t="s">
        <v>976</v>
      </c>
    </row>
    <row r="2786" spans="1:27" x14ac:dyDescent="0.2">
      <c r="A2786" t="s">
        <v>366</v>
      </c>
      <c r="B2786">
        <v>466319</v>
      </c>
      <c r="C2786">
        <v>66</v>
      </c>
      <c r="D2786" t="s">
        <v>1890</v>
      </c>
      <c r="E2786" t="s">
        <v>1891</v>
      </c>
      <c r="F2786" t="s">
        <v>71</v>
      </c>
      <c r="G2786" s="1">
        <v>45763</v>
      </c>
      <c r="H2786" s="1">
        <v>45875</v>
      </c>
      <c r="J2786">
        <v>10</v>
      </c>
      <c r="K2786" t="s">
        <v>53</v>
      </c>
      <c r="L2786" t="s">
        <v>68</v>
      </c>
      <c r="M2786" t="b">
        <v>0</v>
      </c>
      <c r="P2786">
        <v>10</v>
      </c>
      <c r="T2786">
        <v>10</v>
      </c>
      <c r="U2786" t="s">
        <v>1887</v>
      </c>
      <c r="X2786" t="s">
        <v>1998</v>
      </c>
      <c r="Y2786" t="b">
        <v>1</v>
      </c>
      <c r="AA2786" t="s">
        <v>53</v>
      </c>
    </row>
    <row r="2787" spans="1:27" x14ac:dyDescent="0.2">
      <c r="A2787" t="s">
        <v>300</v>
      </c>
      <c r="B2787">
        <v>116059</v>
      </c>
      <c r="C2787">
        <v>318</v>
      </c>
      <c r="D2787" t="s">
        <v>1978</v>
      </c>
      <c r="E2787" t="s">
        <v>2049</v>
      </c>
      <c r="F2787" t="s">
        <v>55</v>
      </c>
      <c r="G2787" s="1">
        <v>45835</v>
      </c>
      <c r="H2787" s="1">
        <v>45944</v>
      </c>
      <c r="J2787">
        <v>516</v>
      </c>
      <c r="K2787" t="s">
        <v>53</v>
      </c>
      <c r="L2787" t="s">
        <v>54</v>
      </c>
      <c r="M2787" t="b">
        <v>0</v>
      </c>
      <c r="N2787">
        <v>625</v>
      </c>
      <c r="T2787">
        <v>625</v>
      </c>
      <c r="U2787" t="s">
        <v>1887</v>
      </c>
      <c r="V2787" t="s">
        <v>3513</v>
      </c>
      <c r="W2787" t="s">
        <v>1887</v>
      </c>
      <c r="X2787" t="s">
        <v>1987</v>
      </c>
      <c r="Y2787" t="b">
        <v>1</v>
      </c>
      <c r="Z2787">
        <v>125</v>
      </c>
      <c r="AA2787" t="s">
        <v>976</v>
      </c>
    </row>
    <row r="2788" spans="1:27" x14ac:dyDescent="0.2">
      <c r="A2788" t="s">
        <v>300</v>
      </c>
      <c r="B2788">
        <v>116059</v>
      </c>
      <c r="C2788">
        <v>318</v>
      </c>
      <c r="D2788" t="s">
        <v>1978</v>
      </c>
      <c r="E2788" t="s">
        <v>2049</v>
      </c>
      <c r="F2788" t="s">
        <v>55</v>
      </c>
      <c r="G2788" s="1">
        <v>45835</v>
      </c>
      <c r="H2788" s="1">
        <v>45944</v>
      </c>
      <c r="J2788">
        <v>516</v>
      </c>
      <c r="K2788" t="s">
        <v>53</v>
      </c>
      <c r="L2788" t="s">
        <v>54</v>
      </c>
      <c r="M2788" t="b">
        <v>0</v>
      </c>
      <c r="N2788">
        <v>625</v>
      </c>
      <c r="T2788">
        <v>625</v>
      </c>
      <c r="U2788" t="s">
        <v>1887</v>
      </c>
      <c r="V2788" t="s">
        <v>3514</v>
      </c>
      <c r="W2788" t="s">
        <v>1887</v>
      </c>
      <c r="X2788" t="s">
        <v>2405</v>
      </c>
      <c r="Y2788" t="b">
        <v>1</v>
      </c>
      <c r="Z2788">
        <v>500</v>
      </c>
      <c r="AA2788" t="s">
        <v>976</v>
      </c>
    </row>
    <row r="2789" spans="1:27" x14ac:dyDescent="0.2">
      <c r="A2789" t="s">
        <v>300</v>
      </c>
      <c r="B2789">
        <v>116059</v>
      </c>
      <c r="C2789">
        <v>318</v>
      </c>
      <c r="D2789" t="s">
        <v>1978</v>
      </c>
      <c r="E2789" t="s">
        <v>2049</v>
      </c>
      <c r="F2789" t="s">
        <v>55</v>
      </c>
      <c r="G2789" s="1">
        <v>45835</v>
      </c>
      <c r="H2789" s="1">
        <v>45944</v>
      </c>
      <c r="J2789">
        <v>516</v>
      </c>
      <c r="K2789" t="s">
        <v>53</v>
      </c>
      <c r="L2789" t="s">
        <v>54</v>
      </c>
      <c r="M2789" t="b">
        <v>0</v>
      </c>
      <c r="N2789">
        <v>625</v>
      </c>
      <c r="T2789">
        <v>625</v>
      </c>
      <c r="U2789" t="s">
        <v>1887</v>
      </c>
      <c r="X2789" t="s">
        <v>1987</v>
      </c>
      <c r="Y2789" t="b">
        <v>1</v>
      </c>
      <c r="AA2789" t="s">
        <v>53</v>
      </c>
    </row>
    <row r="2790" spans="1:27" x14ac:dyDescent="0.2">
      <c r="A2790" t="s">
        <v>300</v>
      </c>
      <c r="B2790">
        <v>116059</v>
      </c>
      <c r="C2790">
        <v>318</v>
      </c>
      <c r="D2790" t="s">
        <v>1978</v>
      </c>
      <c r="E2790" t="s">
        <v>2049</v>
      </c>
      <c r="F2790" t="s">
        <v>58</v>
      </c>
      <c r="G2790" s="1">
        <v>45835</v>
      </c>
      <c r="H2790" s="1">
        <v>45944</v>
      </c>
      <c r="J2790">
        <v>516</v>
      </c>
      <c r="K2790" t="s">
        <v>53</v>
      </c>
      <c r="L2790" t="s">
        <v>54</v>
      </c>
      <c r="M2790" t="b">
        <v>0</v>
      </c>
      <c r="N2790">
        <v>625</v>
      </c>
      <c r="T2790">
        <v>625</v>
      </c>
      <c r="U2790" t="s">
        <v>1887</v>
      </c>
      <c r="V2790" t="s">
        <v>3513</v>
      </c>
      <c r="W2790" t="s">
        <v>1887</v>
      </c>
      <c r="X2790" t="s">
        <v>1987</v>
      </c>
      <c r="Y2790" t="b">
        <v>1</v>
      </c>
      <c r="Z2790">
        <v>125</v>
      </c>
      <c r="AA2790" t="s">
        <v>976</v>
      </c>
    </row>
    <row r="2791" spans="1:27" x14ac:dyDescent="0.2">
      <c r="A2791" t="s">
        <v>300</v>
      </c>
      <c r="B2791">
        <v>116059</v>
      </c>
      <c r="C2791">
        <v>318</v>
      </c>
      <c r="D2791" t="s">
        <v>1978</v>
      </c>
      <c r="E2791" t="s">
        <v>2049</v>
      </c>
      <c r="F2791" t="s">
        <v>58</v>
      </c>
      <c r="G2791" s="1">
        <v>45835</v>
      </c>
      <c r="H2791" s="1">
        <v>45944</v>
      </c>
      <c r="J2791">
        <v>516</v>
      </c>
      <c r="K2791" t="s">
        <v>53</v>
      </c>
      <c r="L2791" t="s">
        <v>54</v>
      </c>
      <c r="M2791" t="b">
        <v>0</v>
      </c>
      <c r="N2791">
        <v>625</v>
      </c>
      <c r="T2791">
        <v>625</v>
      </c>
      <c r="U2791" t="s">
        <v>1887</v>
      </c>
      <c r="V2791" t="s">
        <v>3514</v>
      </c>
      <c r="W2791" t="s">
        <v>1887</v>
      </c>
      <c r="X2791" t="s">
        <v>2405</v>
      </c>
      <c r="Y2791" t="b">
        <v>1</v>
      </c>
      <c r="Z2791">
        <v>500</v>
      </c>
      <c r="AA2791" t="s">
        <v>976</v>
      </c>
    </row>
    <row r="2792" spans="1:27" x14ac:dyDescent="0.2">
      <c r="A2792" t="s">
        <v>300</v>
      </c>
      <c r="B2792">
        <v>116059</v>
      </c>
      <c r="C2792">
        <v>318</v>
      </c>
      <c r="D2792" t="s">
        <v>1978</v>
      </c>
      <c r="E2792" t="s">
        <v>2049</v>
      </c>
      <c r="F2792" t="s">
        <v>58</v>
      </c>
      <c r="G2792" s="1">
        <v>45835</v>
      </c>
      <c r="H2792" s="1">
        <v>45944</v>
      </c>
      <c r="J2792">
        <v>516</v>
      </c>
      <c r="K2792" t="s">
        <v>53</v>
      </c>
      <c r="L2792" t="s">
        <v>54</v>
      </c>
      <c r="M2792" t="b">
        <v>0</v>
      </c>
      <c r="N2792">
        <v>625</v>
      </c>
      <c r="T2792">
        <v>625</v>
      </c>
      <c r="U2792" t="s">
        <v>1887</v>
      </c>
      <c r="X2792" t="s">
        <v>1987</v>
      </c>
      <c r="Y2792" t="b">
        <v>1</v>
      </c>
      <c r="AA2792" t="s">
        <v>53</v>
      </c>
    </row>
    <row r="2793" spans="1:27" x14ac:dyDescent="0.2">
      <c r="A2793" t="s">
        <v>764</v>
      </c>
      <c r="B2793">
        <v>205360</v>
      </c>
      <c r="C2793">
        <v>308</v>
      </c>
      <c r="D2793" t="s">
        <v>1890</v>
      </c>
      <c r="E2793" t="s">
        <v>1891</v>
      </c>
      <c r="F2793" t="s">
        <v>58</v>
      </c>
      <c r="G2793" s="1">
        <v>45471</v>
      </c>
      <c r="J2793">
        <v>330</v>
      </c>
      <c r="K2793" t="s">
        <v>53</v>
      </c>
      <c r="L2793" t="s">
        <v>54</v>
      </c>
      <c r="M2793" t="b">
        <v>0</v>
      </c>
      <c r="N2793">
        <v>320</v>
      </c>
      <c r="T2793">
        <v>320</v>
      </c>
      <c r="U2793" t="s">
        <v>1887</v>
      </c>
      <c r="V2793" t="s">
        <v>3515</v>
      </c>
      <c r="W2793" t="s">
        <v>1893</v>
      </c>
      <c r="X2793" t="s">
        <v>3516</v>
      </c>
      <c r="Y2793" t="b">
        <v>1</v>
      </c>
      <c r="Z2793">
        <v>320</v>
      </c>
      <c r="AA2793" t="s">
        <v>976</v>
      </c>
    </row>
    <row r="2794" spans="1:27" x14ac:dyDescent="0.2">
      <c r="A2794" t="s">
        <v>764</v>
      </c>
      <c r="B2794">
        <v>205360</v>
      </c>
      <c r="C2794">
        <v>308</v>
      </c>
      <c r="D2794" t="s">
        <v>1890</v>
      </c>
      <c r="E2794" t="s">
        <v>1891</v>
      </c>
      <c r="F2794" t="s">
        <v>58</v>
      </c>
      <c r="G2794" s="1">
        <v>45471</v>
      </c>
      <c r="J2794">
        <v>330</v>
      </c>
      <c r="K2794" t="s">
        <v>53</v>
      </c>
      <c r="L2794" t="s">
        <v>54</v>
      </c>
      <c r="M2794" t="b">
        <v>0</v>
      </c>
      <c r="N2794">
        <v>320</v>
      </c>
      <c r="T2794">
        <v>320</v>
      </c>
      <c r="U2794" t="s">
        <v>1887</v>
      </c>
      <c r="X2794" t="s">
        <v>3516</v>
      </c>
      <c r="Y2794" t="b">
        <v>1</v>
      </c>
      <c r="AA2794" t="s">
        <v>53</v>
      </c>
    </row>
    <row r="2795" spans="1:27" x14ac:dyDescent="0.2">
      <c r="A2795" t="s">
        <v>1253</v>
      </c>
      <c r="B2795">
        <v>109107</v>
      </c>
      <c r="C2795">
        <v>53</v>
      </c>
      <c r="D2795" t="s">
        <v>1890</v>
      </c>
      <c r="E2795" t="s">
        <v>1891</v>
      </c>
      <c r="F2795" t="s">
        <v>71</v>
      </c>
      <c r="G2795" s="1">
        <v>45273</v>
      </c>
      <c r="I2795">
        <v>186</v>
      </c>
      <c r="K2795" t="s">
        <v>952</v>
      </c>
      <c r="L2795" t="s">
        <v>54</v>
      </c>
      <c r="M2795" t="b">
        <v>0</v>
      </c>
      <c r="N2795">
        <v>60</v>
      </c>
      <c r="T2795">
        <v>60</v>
      </c>
      <c r="U2795" t="s">
        <v>1887</v>
      </c>
      <c r="V2795" t="s">
        <v>3517</v>
      </c>
      <c r="W2795" t="s">
        <v>2296</v>
      </c>
      <c r="X2795" t="s">
        <v>1938</v>
      </c>
      <c r="Y2795" t="b">
        <v>1</v>
      </c>
      <c r="AA2795" t="s">
        <v>952</v>
      </c>
    </row>
    <row r="2796" spans="1:27" x14ac:dyDescent="0.2">
      <c r="A2796" t="s">
        <v>1253</v>
      </c>
      <c r="B2796">
        <v>109107</v>
      </c>
      <c r="C2796">
        <v>53</v>
      </c>
      <c r="D2796" t="s">
        <v>1890</v>
      </c>
      <c r="E2796" t="s">
        <v>1891</v>
      </c>
      <c r="F2796" t="s">
        <v>71</v>
      </c>
      <c r="G2796" s="1">
        <v>45273</v>
      </c>
      <c r="I2796">
        <v>186</v>
      </c>
      <c r="K2796" t="s">
        <v>952</v>
      </c>
      <c r="L2796" t="s">
        <v>54</v>
      </c>
      <c r="M2796" t="b">
        <v>0</v>
      </c>
      <c r="N2796">
        <v>60</v>
      </c>
      <c r="T2796">
        <v>60</v>
      </c>
      <c r="U2796" t="s">
        <v>1887</v>
      </c>
      <c r="V2796" t="s">
        <v>3518</v>
      </c>
      <c r="W2796" t="s">
        <v>2296</v>
      </c>
      <c r="X2796" t="s">
        <v>1938</v>
      </c>
      <c r="Y2796" t="b">
        <v>1</v>
      </c>
      <c r="Z2796">
        <v>60</v>
      </c>
      <c r="AA2796" t="s">
        <v>976</v>
      </c>
    </row>
    <row r="2797" spans="1:27" x14ac:dyDescent="0.2">
      <c r="A2797" t="s">
        <v>1253</v>
      </c>
      <c r="B2797">
        <v>109107</v>
      </c>
      <c r="C2797">
        <v>53</v>
      </c>
      <c r="D2797" t="s">
        <v>1890</v>
      </c>
      <c r="E2797" t="s">
        <v>1891</v>
      </c>
      <c r="F2797" t="s">
        <v>71</v>
      </c>
      <c r="G2797" s="1">
        <v>45273</v>
      </c>
      <c r="I2797">
        <v>186</v>
      </c>
      <c r="K2797" t="s">
        <v>952</v>
      </c>
      <c r="L2797" t="s">
        <v>54</v>
      </c>
      <c r="M2797" t="b">
        <v>0</v>
      </c>
      <c r="N2797">
        <v>60</v>
      </c>
      <c r="T2797">
        <v>60</v>
      </c>
      <c r="U2797" t="s">
        <v>1887</v>
      </c>
      <c r="X2797" t="s">
        <v>1938</v>
      </c>
      <c r="Y2797" t="b">
        <v>1</v>
      </c>
      <c r="AA2797" t="s">
        <v>952</v>
      </c>
    </row>
    <row r="2798" spans="1:27" x14ac:dyDescent="0.2">
      <c r="A2798" t="s">
        <v>1413</v>
      </c>
      <c r="B2798">
        <v>481202</v>
      </c>
      <c r="C2798">
        <v>2</v>
      </c>
      <c r="D2798" t="s">
        <v>1890</v>
      </c>
      <c r="E2798" t="s">
        <v>1891</v>
      </c>
      <c r="F2798" t="s">
        <v>76</v>
      </c>
      <c r="G2798" s="1">
        <v>44127</v>
      </c>
      <c r="I2798">
        <v>2</v>
      </c>
      <c r="K2798" t="s">
        <v>952</v>
      </c>
      <c r="L2798" t="s">
        <v>973</v>
      </c>
      <c r="M2798" t="b">
        <v>0</v>
      </c>
      <c r="O2798">
        <v>2</v>
      </c>
      <c r="T2798">
        <v>2</v>
      </c>
      <c r="U2798" t="s">
        <v>1887</v>
      </c>
      <c r="V2798" t="s">
        <v>3519</v>
      </c>
      <c r="W2798" t="s">
        <v>1912</v>
      </c>
      <c r="X2798" t="s">
        <v>1916</v>
      </c>
      <c r="Y2798" t="b">
        <v>1</v>
      </c>
      <c r="Z2798">
        <v>2</v>
      </c>
      <c r="AA2798" t="s">
        <v>976</v>
      </c>
    </row>
    <row r="2799" spans="1:27" x14ac:dyDescent="0.2">
      <c r="A2799" t="s">
        <v>1413</v>
      </c>
      <c r="B2799">
        <v>481202</v>
      </c>
      <c r="C2799">
        <v>2</v>
      </c>
      <c r="D2799" t="s">
        <v>1890</v>
      </c>
      <c r="E2799" t="s">
        <v>1891</v>
      </c>
      <c r="F2799" t="s">
        <v>76</v>
      </c>
      <c r="G2799" s="1">
        <v>44127</v>
      </c>
      <c r="I2799">
        <v>2</v>
      </c>
      <c r="K2799" t="s">
        <v>952</v>
      </c>
      <c r="L2799" t="s">
        <v>973</v>
      </c>
      <c r="M2799" t="b">
        <v>0</v>
      </c>
      <c r="O2799">
        <v>2</v>
      </c>
      <c r="T2799">
        <v>2</v>
      </c>
      <c r="U2799" t="s">
        <v>1887</v>
      </c>
      <c r="X2799" t="s">
        <v>1916</v>
      </c>
      <c r="Y2799" t="b">
        <v>1</v>
      </c>
      <c r="AA2799" t="s">
        <v>952</v>
      </c>
    </row>
    <row r="2800" spans="1:27" x14ac:dyDescent="0.2">
      <c r="A2800" t="s">
        <v>1039</v>
      </c>
      <c r="B2800">
        <v>105772</v>
      </c>
      <c r="C2800">
        <v>262</v>
      </c>
      <c r="D2800" t="s">
        <v>1890</v>
      </c>
      <c r="E2800" t="s">
        <v>1891</v>
      </c>
      <c r="F2800" t="s">
        <v>58</v>
      </c>
      <c r="G2800" s="1">
        <v>45299</v>
      </c>
      <c r="I2800">
        <v>4</v>
      </c>
      <c r="K2800" t="s">
        <v>952</v>
      </c>
      <c r="L2800" t="s">
        <v>54</v>
      </c>
      <c r="M2800" t="b">
        <v>0</v>
      </c>
      <c r="N2800">
        <v>262</v>
      </c>
      <c r="T2800">
        <v>262</v>
      </c>
      <c r="U2800" t="s">
        <v>1887</v>
      </c>
      <c r="V2800" t="s">
        <v>3520</v>
      </c>
      <c r="W2800" t="s">
        <v>1953</v>
      </c>
      <c r="X2800" t="s">
        <v>2118</v>
      </c>
      <c r="Y2800" t="b">
        <v>1</v>
      </c>
      <c r="Z2800">
        <v>262</v>
      </c>
      <c r="AA2800" t="s">
        <v>976</v>
      </c>
    </row>
    <row r="2801" spans="1:27" x14ac:dyDescent="0.2">
      <c r="A2801" t="s">
        <v>1039</v>
      </c>
      <c r="B2801">
        <v>105772</v>
      </c>
      <c r="C2801">
        <v>262</v>
      </c>
      <c r="D2801" t="s">
        <v>1890</v>
      </c>
      <c r="E2801" t="s">
        <v>1891</v>
      </c>
      <c r="F2801" t="s">
        <v>58</v>
      </c>
      <c r="G2801" s="1">
        <v>45299</v>
      </c>
      <c r="I2801">
        <v>4</v>
      </c>
      <c r="K2801" t="s">
        <v>952</v>
      </c>
      <c r="L2801" t="s">
        <v>54</v>
      </c>
      <c r="M2801" t="b">
        <v>0</v>
      </c>
      <c r="N2801">
        <v>262</v>
      </c>
      <c r="T2801">
        <v>262</v>
      </c>
      <c r="U2801" t="s">
        <v>1887</v>
      </c>
      <c r="X2801" t="s">
        <v>2294</v>
      </c>
      <c r="Y2801" t="b">
        <v>1</v>
      </c>
      <c r="AA2801" t="s">
        <v>952</v>
      </c>
    </row>
    <row r="2802" spans="1:27" x14ac:dyDescent="0.2">
      <c r="A2802" t="s">
        <v>1150</v>
      </c>
      <c r="B2802">
        <v>463089</v>
      </c>
      <c r="C2802">
        <v>100</v>
      </c>
      <c r="D2802" t="s">
        <v>1890</v>
      </c>
      <c r="E2802" t="s">
        <v>1891</v>
      </c>
      <c r="F2802" t="s">
        <v>58</v>
      </c>
      <c r="G2802" s="1">
        <v>45273</v>
      </c>
      <c r="I2802">
        <v>51</v>
      </c>
      <c r="K2802" t="s">
        <v>952</v>
      </c>
      <c r="L2802" t="s">
        <v>54</v>
      </c>
      <c r="M2802" t="b">
        <v>0</v>
      </c>
      <c r="N2802">
        <v>110</v>
      </c>
      <c r="T2802">
        <v>110</v>
      </c>
      <c r="U2802" t="s">
        <v>1887</v>
      </c>
      <c r="V2802" t="s">
        <v>3521</v>
      </c>
      <c r="W2802" t="s">
        <v>2345</v>
      </c>
      <c r="X2802" t="s">
        <v>1895</v>
      </c>
      <c r="Y2802" t="b">
        <v>1</v>
      </c>
      <c r="Z2802">
        <v>60</v>
      </c>
      <c r="AA2802" t="s">
        <v>976</v>
      </c>
    </row>
    <row r="2803" spans="1:27" x14ac:dyDescent="0.2">
      <c r="A2803" t="s">
        <v>1150</v>
      </c>
      <c r="B2803">
        <v>463089</v>
      </c>
      <c r="C2803">
        <v>100</v>
      </c>
      <c r="D2803" t="s">
        <v>1890</v>
      </c>
      <c r="E2803" t="s">
        <v>1891</v>
      </c>
      <c r="F2803" t="s">
        <v>58</v>
      </c>
      <c r="G2803" s="1">
        <v>45273</v>
      </c>
      <c r="I2803">
        <v>51</v>
      </c>
      <c r="K2803" t="s">
        <v>952</v>
      </c>
      <c r="L2803" t="s">
        <v>54</v>
      </c>
      <c r="M2803" t="b">
        <v>0</v>
      </c>
      <c r="N2803">
        <v>110</v>
      </c>
      <c r="T2803">
        <v>110</v>
      </c>
      <c r="U2803" t="s">
        <v>1887</v>
      </c>
      <c r="V2803" t="s">
        <v>3522</v>
      </c>
      <c r="W2803" t="s">
        <v>2345</v>
      </c>
      <c r="X2803" t="s">
        <v>1895</v>
      </c>
      <c r="Y2803" t="b">
        <v>1</v>
      </c>
      <c r="Z2803">
        <v>50</v>
      </c>
      <c r="AA2803" t="s">
        <v>976</v>
      </c>
    </row>
    <row r="2804" spans="1:27" x14ac:dyDescent="0.2">
      <c r="A2804" t="s">
        <v>1150</v>
      </c>
      <c r="B2804">
        <v>463089</v>
      </c>
      <c r="C2804">
        <v>100</v>
      </c>
      <c r="D2804" t="s">
        <v>1890</v>
      </c>
      <c r="E2804" t="s">
        <v>1891</v>
      </c>
      <c r="F2804" t="s">
        <v>58</v>
      </c>
      <c r="G2804" s="1">
        <v>45273</v>
      </c>
      <c r="I2804">
        <v>51</v>
      </c>
      <c r="K2804" t="s">
        <v>952</v>
      </c>
      <c r="L2804" t="s">
        <v>54</v>
      </c>
      <c r="M2804" t="b">
        <v>0</v>
      </c>
      <c r="N2804">
        <v>110</v>
      </c>
      <c r="T2804">
        <v>110</v>
      </c>
      <c r="U2804" t="s">
        <v>1887</v>
      </c>
      <c r="X2804" t="s">
        <v>1895</v>
      </c>
      <c r="Y2804" t="b">
        <v>1</v>
      </c>
      <c r="AA2804" t="s">
        <v>952</v>
      </c>
    </row>
    <row r="2805" spans="1:27" x14ac:dyDescent="0.2">
      <c r="A2805" t="s">
        <v>1816</v>
      </c>
      <c r="B2805">
        <v>107462</v>
      </c>
      <c r="C2805">
        <v>40</v>
      </c>
      <c r="D2805" t="s">
        <v>1890</v>
      </c>
      <c r="E2805" t="s">
        <v>1891</v>
      </c>
      <c r="F2805" t="s">
        <v>71</v>
      </c>
      <c r="G2805" s="1">
        <v>45261</v>
      </c>
      <c r="I2805">
        <v>55</v>
      </c>
      <c r="J2805">
        <v>67</v>
      </c>
      <c r="K2805" t="s">
        <v>53</v>
      </c>
      <c r="L2805" t="s">
        <v>973</v>
      </c>
      <c r="M2805" t="b">
        <v>0</v>
      </c>
      <c r="O2805">
        <v>9</v>
      </c>
      <c r="T2805">
        <v>9</v>
      </c>
      <c r="U2805" t="s">
        <v>1887</v>
      </c>
      <c r="V2805" t="s">
        <v>3523</v>
      </c>
      <c r="W2805" t="s">
        <v>1902</v>
      </c>
      <c r="X2805" t="s">
        <v>1903</v>
      </c>
      <c r="Y2805" t="b">
        <v>1</v>
      </c>
      <c r="Z2805">
        <v>9</v>
      </c>
      <c r="AA2805" t="s">
        <v>976</v>
      </c>
    </row>
    <row r="2806" spans="1:27" x14ac:dyDescent="0.2">
      <c r="A2806" t="s">
        <v>1816</v>
      </c>
      <c r="B2806">
        <v>107462</v>
      </c>
      <c r="C2806">
        <v>40</v>
      </c>
      <c r="D2806" t="s">
        <v>1890</v>
      </c>
      <c r="E2806" t="s">
        <v>1891</v>
      </c>
      <c r="F2806" t="s">
        <v>71</v>
      </c>
      <c r="G2806" s="1">
        <v>45261</v>
      </c>
      <c r="I2806">
        <v>55</v>
      </c>
      <c r="J2806">
        <v>67</v>
      </c>
      <c r="K2806" t="s">
        <v>53</v>
      </c>
      <c r="L2806" t="s">
        <v>973</v>
      </c>
      <c r="M2806" t="b">
        <v>0</v>
      </c>
      <c r="O2806">
        <v>9</v>
      </c>
      <c r="T2806">
        <v>9</v>
      </c>
      <c r="U2806" t="s">
        <v>1887</v>
      </c>
      <c r="X2806" t="s">
        <v>1903</v>
      </c>
      <c r="Y2806" t="b">
        <v>1</v>
      </c>
      <c r="AA2806" t="s">
        <v>952</v>
      </c>
    </row>
    <row r="2807" spans="1:27" x14ac:dyDescent="0.2">
      <c r="A2807" t="s">
        <v>1816</v>
      </c>
      <c r="B2807">
        <v>107462</v>
      </c>
      <c r="C2807">
        <v>40</v>
      </c>
      <c r="D2807" t="s">
        <v>1890</v>
      </c>
      <c r="E2807" t="s">
        <v>1891</v>
      </c>
      <c r="F2807" t="s">
        <v>71</v>
      </c>
      <c r="G2807" s="1">
        <v>45261</v>
      </c>
      <c r="I2807">
        <v>55</v>
      </c>
      <c r="J2807">
        <v>67</v>
      </c>
      <c r="K2807" t="s">
        <v>53</v>
      </c>
      <c r="L2807" t="s">
        <v>973</v>
      </c>
      <c r="M2807" t="b">
        <v>0</v>
      </c>
      <c r="O2807">
        <v>9</v>
      </c>
      <c r="T2807">
        <v>9</v>
      </c>
      <c r="U2807" t="s">
        <v>1887</v>
      </c>
      <c r="X2807" t="s">
        <v>2045</v>
      </c>
      <c r="Y2807" t="b">
        <v>1</v>
      </c>
      <c r="AA2807" t="s">
        <v>53</v>
      </c>
    </row>
    <row r="2808" spans="1:27" x14ac:dyDescent="0.2">
      <c r="A2808" t="s">
        <v>1400</v>
      </c>
      <c r="B2808">
        <v>488584</v>
      </c>
      <c r="C2808">
        <v>27</v>
      </c>
      <c r="D2808" t="s">
        <v>1890</v>
      </c>
      <c r="E2808" t="s">
        <v>1891</v>
      </c>
      <c r="F2808" t="s">
        <v>76</v>
      </c>
      <c r="G2808" s="1">
        <v>44125</v>
      </c>
      <c r="I2808">
        <v>17</v>
      </c>
      <c r="K2808" t="s">
        <v>952</v>
      </c>
      <c r="L2808" t="s">
        <v>973</v>
      </c>
      <c r="M2808" t="b">
        <v>0</v>
      </c>
      <c r="O2808">
        <v>5</v>
      </c>
      <c r="T2808">
        <v>5</v>
      </c>
      <c r="U2808" t="s">
        <v>1887</v>
      </c>
      <c r="V2808" t="s">
        <v>3524</v>
      </c>
      <c r="W2808" t="s">
        <v>1912</v>
      </c>
      <c r="X2808" t="s">
        <v>1916</v>
      </c>
      <c r="Y2808" t="b">
        <v>1</v>
      </c>
      <c r="Z2808">
        <v>5</v>
      </c>
      <c r="AA2808" t="s">
        <v>976</v>
      </c>
    </row>
    <row r="2809" spans="1:27" x14ac:dyDescent="0.2">
      <c r="A2809" t="s">
        <v>1400</v>
      </c>
      <c r="B2809">
        <v>488584</v>
      </c>
      <c r="C2809">
        <v>27</v>
      </c>
      <c r="D2809" t="s">
        <v>1890</v>
      </c>
      <c r="E2809" t="s">
        <v>1891</v>
      </c>
      <c r="F2809" t="s">
        <v>76</v>
      </c>
      <c r="G2809" s="1">
        <v>44125</v>
      </c>
      <c r="I2809">
        <v>17</v>
      </c>
      <c r="K2809" t="s">
        <v>952</v>
      </c>
      <c r="L2809" t="s">
        <v>973</v>
      </c>
      <c r="M2809" t="b">
        <v>0</v>
      </c>
      <c r="O2809">
        <v>5</v>
      </c>
      <c r="T2809">
        <v>5</v>
      </c>
      <c r="U2809" t="s">
        <v>1887</v>
      </c>
      <c r="X2809" t="s">
        <v>1916</v>
      </c>
      <c r="Y2809" t="b">
        <v>1</v>
      </c>
      <c r="AA2809" t="s">
        <v>952</v>
      </c>
    </row>
    <row r="2810" spans="1:27" x14ac:dyDescent="0.2">
      <c r="A2810" t="s">
        <v>1400</v>
      </c>
      <c r="B2810">
        <v>488584</v>
      </c>
      <c r="C2810">
        <v>27</v>
      </c>
      <c r="D2810" t="s">
        <v>1890</v>
      </c>
      <c r="E2810" t="s">
        <v>1891</v>
      </c>
      <c r="F2810" t="s">
        <v>76</v>
      </c>
      <c r="G2810" s="1">
        <v>44125</v>
      </c>
      <c r="I2810">
        <v>17</v>
      </c>
      <c r="K2810" t="s">
        <v>952</v>
      </c>
      <c r="L2810" t="s">
        <v>973</v>
      </c>
      <c r="M2810" t="b">
        <v>0</v>
      </c>
      <c r="O2810">
        <v>5</v>
      </c>
      <c r="T2810">
        <v>5</v>
      </c>
      <c r="U2810" t="s">
        <v>1887</v>
      </c>
      <c r="X2810" t="s">
        <v>2039</v>
      </c>
      <c r="Y2810" t="b">
        <v>1</v>
      </c>
      <c r="AA2810" t="s">
        <v>952</v>
      </c>
    </row>
    <row r="2811" spans="1:27" x14ac:dyDescent="0.2">
      <c r="A2811" t="s">
        <v>1400</v>
      </c>
      <c r="B2811">
        <v>488584</v>
      </c>
      <c r="C2811">
        <v>27</v>
      </c>
      <c r="D2811" t="s">
        <v>1890</v>
      </c>
      <c r="E2811" t="s">
        <v>1891</v>
      </c>
      <c r="F2811" t="s">
        <v>76</v>
      </c>
      <c r="G2811" s="1">
        <v>44125</v>
      </c>
      <c r="I2811">
        <v>17</v>
      </c>
      <c r="K2811" t="s">
        <v>952</v>
      </c>
      <c r="L2811" t="s">
        <v>973</v>
      </c>
      <c r="M2811" t="b">
        <v>0</v>
      </c>
      <c r="O2811">
        <v>5</v>
      </c>
      <c r="T2811">
        <v>5</v>
      </c>
      <c r="U2811" t="s">
        <v>1887</v>
      </c>
      <c r="X2811" t="s">
        <v>1910</v>
      </c>
      <c r="Y2811" t="b">
        <v>1</v>
      </c>
      <c r="AA2811" t="s">
        <v>952</v>
      </c>
    </row>
    <row r="2812" spans="1:27" x14ac:dyDescent="0.2">
      <c r="A2812" t="s">
        <v>538</v>
      </c>
      <c r="B2812">
        <v>468524</v>
      </c>
      <c r="C2812">
        <v>5</v>
      </c>
      <c r="D2812" t="s">
        <v>1890</v>
      </c>
      <c r="E2812" t="s">
        <v>1891</v>
      </c>
      <c r="F2812" t="s">
        <v>76</v>
      </c>
      <c r="G2812" s="1">
        <v>45511</v>
      </c>
      <c r="J2812">
        <v>7</v>
      </c>
      <c r="K2812" t="s">
        <v>53</v>
      </c>
      <c r="L2812" t="s">
        <v>54</v>
      </c>
      <c r="M2812" t="b">
        <v>0</v>
      </c>
      <c r="N2812">
        <v>7</v>
      </c>
      <c r="T2812">
        <v>7</v>
      </c>
      <c r="U2812" t="s">
        <v>1887</v>
      </c>
      <c r="V2812" t="s">
        <v>3525</v>
      </c>
      <c r="W2812" t="s">
        <v>1905</v>
      </c>
      <c r="X2812" t="s">
        <v>1906</v>
      </c>
      <c r="Y2812" t="b">
        <v>1</v>
      </c>
      <c r="Z2812">
        <v>7</v>
      </c>
      <c r="AA2812" t="s">
        <v>976</v>
      </c>
    </row>
    <row r="2813" spans="1:27" x14ac:dyDescent="0.2">
      <c r="A2813" t="s">
        <v>538</v>
      </c>
      <c r="B2813">
        <v>468524</v>
      </c>
      <c r="C2813">
        <v>5</v>
      </c>
      <c r="D2813" t="s">
        <v>1890</v>
      </c>
      <c r="E2813" t="s">
        <v>1891</v>
      </c>
      <c r="F2813" t="s">
        <v>76</v>
      </c>
      <c r="G2813" s="1">
        <v>45511</v>
      </c>
      <c r="J2813">
        <v>7</v>
      </c>
      <c r="K2813" t="s">
        <v>53</v>
      </c>
      <c r="L2813" t="s">
        <v>54</v>
      </c>
      <c r="M2813" t="b">
        <v>0</v>
      </c>
      <c r="N2813">
        <v>7</v>
      </c>
      <c r="T2813">
        <v>7</v>
      </c>
      <c r="U2813" t="s">
        <v>1887</v>
      </c>
      <c r="X2813" t="s">
        <v>1906</v>
      </c>
      <c r="Y2813" t="b">
        <v>1</v>
      </c>
      <c r="AA2813" t="s">
        <v>53</v>
      </c>
    </row>
    <row r="2814" spans="1:27" x14ac:dyDescent="0.2">
      <c r="A2814" t="s">
        <v>1128</v>
      </c>
      <c r="B2814">
        <v>112546</v>
      </c>
      <c r="C2814">
        <v>86</v>
      </c>
      <c r="D2814" t="s">
        <v>1890</v>
      </c>
      <c r="E2814" t="s">
        <v>1891</v>
      </c>
      <c r="F2814" t="s">
        <v>71</v>
      </c>
      <c r="G2814" s="1">
        <v>45614</v>
      </c>
      <c r="H2814" s="1">
        <v>45805</v>
      </c>
      <c r="I2814">
        <v>72</v>
      </c>
      <c r="J2814">
        <v>142</v>
      </c>
      <c r="K2814" t="s">
        <v>976</v>
      </c>
      <c r="L2814" t="s">
        <v>54</v>
      </c>
      <c r="M2814" t="b">
        <v>0</v>
      </c>
      <c r="N2814">
        <v>130</v>
      </c>
      <c r="T2814">
        <v>130</v>
      </c>
      <c r="U2814" t="s">
        <v>1887</v>
      </c>
      <c r="V2814" t="s">
        <v>3526</v>
      </c>
      <c r="W2814" t="s">
        <v>1905</v>
      </c>
      <c r="X2814" t="s">
        <v>1906</v>
      </c>
      <c r="Y2814" t="b">
        <v>1</v>
      </c>
      <c r="Z2814">
        <v>130</v>
      </c>
      <c r="AA2814" t="s">
        <v>976</v>
      </c>
    </row>
    <row r="2815" spans="1:27" x14ac:dyDescent="0.2">
      <c r="A2815" t="s">
        <v>1428</v>
      </c>
      <c r="B2815">
        <v>473012</v>
      </c>
      <c r="C2815">
        <v>1</v>
      </c>
      <c r="D2815" t="s">
        <v>1890</v>
      </c>
      <c r="E2815" t="s">
        <v>1891</v>
      </c>
      <c r="F2815" t="s">
        <v>76</v>
      </c>
      <c r="G2815" s="1">
        <v>44175</v>
      </c>
      <c r="I2815">
        <v>1</v>
      </c>
      <c r="K2815" t="s">
        <v>952</v>
      </c>
      <c r="L2815" t="s">
        <v>973</v>
      </c>
      <c r="M2815" t="b">
        <v>0</v>
      </c>
      <c r="O2815">
        <v>1</v>
      </c>
      <c r="T2815">
        <v>1</v>
      </c>
      <c r="U2815" t="s">
        <v>1887</v>
      </c>
      <c r="V2815" t="s">
        <v>3527</v>
      </c>
      <c r="W2815" t="s">
        <v>1997</v>
      </c>
      <c r="X2815" t="s">
        <v>1962</v>
      </c>
      <c r="Y2815" t="b">
        <v>1</v>
      </c>
      <c r="Z2815">
        <v>1</v>
      </c>
      <c r="AA2815" t="s">
        <v>976</v>
      </c>
    </row>
    <row r="2816" spans="1:27" x14ac:dyDescent="0.2">
      <c r="A2816" t="s">
        <v>1428</v>
      </c>
      <c r="B2816">
        <v>473012</v>
      </c>
      <c r="C2816">
        <v>1</v>
      </c>
      <c r="D2816" t="s">
        <v>1890</v>
      </c>
      <c r="E2816" t="s">
        <v>1891</v>
      </c>
      <c r="F2816" t="s">
        <v>76</v>
      </c>
      <c r="G2816" s="1">
        <v>44175</v>
      </c>
      <c r="I2816">
        <v>1</v>
      </c>
      <c r="K2816" t="s">
        <v>952</v>
      </c>
      <c r="L2816" t="s">
        <v>973</v>
      </c>
      <c r="M2816" t="b">
        <v>0</v>
      </c>
      <c r="O2816">
        <v>1</v>
      </c>
      <c r="T2816">
        <v>1</v>
      </c>
      <c r="U2816" t="s">
        <v>1887</v>
      </c>
      <c r="X2816" t="s">
        <v>1962</v>
      </c>
      <c r="Y2816" t="b">
        <v>1</v>
      </c>
      <c r="AA2816" t="s">
        <v>952</v>
      </c>
    </row>
    <row r="2817" spans="1:27" x14ac:dyDescent="0.2">
      <c r="A2817" t="s">
        <v>1504</v>
      </c>
      <c r="B2817">
        <v>327530</v>
      </c>
      <c r="C2817">
        <v>40</v>
      </c>
      <c r="D2817" t="s">
        <v>1890</v>
      </c>
      <c r="E2817" t="s">
        <v>1891</v>
      </c>
      <c r="F2817" t="s">
        <v>71</v>
      </c>
      <c r="G2817" s="1">
        <v>45196</v>
      </c>
      <c r="H2817" s="1">
        <v>46000</v>
      </c>
      <c r="I2817">
        <v>36</v>
      </c>
      <c r="J2817">
        <v>20</v>
      </c>
      <c r="K2817" t="s">
        <v>53</v>
      </c>
      <c r="L2817" t="s">
        <v>973</v>
      </c>
      <c r="M2817" t="b">
        <v>0</v>
      </c>
      <c r="O2817">
        <v>6</v>
      </c>
      <c r="T2817">
        <v>6</v>
      </c>
      <c r="U2817" t="s">
        <v>1887</v>
      </c>
      <c r="V2817" t="s">
        <v>3528</v>
      </c>
      <c r="W2817" t="s">
        <v>2452</v>
      </c>
      <c r="X2817" t="s">
        <v>1887</v>
      </c>
      <c r="Y2817" t="b">
        <v>1</v>
      </c>
      <c r="Z2817">
        <v>6</v>
      </c>
      <c r="AA2817" t="s">
        <v>976</v>
      </c>
    </row>
    <row r="2818" spans="1:27" x14ac:dyDescent="0.2">
      <c r="A2818" t="s">
        <v>1504</v>
      </c>
      <c r="B2818">
        <v>327530</v>
      </c>
      <c r="C2818">
        <v>40</v>
      </c>
      <c r="D2818" t="s">
        <v>1890</v>
      </c>
      <c r="E2818" t="s">
        <v>1891</v>
      </c>
      <c r="F2818" t="s">
        <v>71</v>
      </c>
      <c r="G2818" s="1">
        <v>45196</v>
      </c>
      <c r="H2818" s="1">
        <v>46000</v>
      </c>
      <c r="I2818">
        <v>36</v>
      </c>
      <c r="J2818">
        <v>20</v>
      </c>
      <c r="K2818" t="s">
        <v>53</v>
      </c>
      <c r="L2818" t="s">
        <v>973</v>
      </c>
      <c r="M2818" t="b">
        <v>0</v>
      </c>
      <c r="O2818">
        <v>6</v>
      </c>
      <c r="T2818">
        <v>6</v>
      </c>
      <c r="U2818" t="s">
        <v>1887</v>
      </c>
      <c r="X2818" t="s">
        <v>1887</v>
      </c>
      <c r="Y2818" t="b">
        <v>1</v>
      </c>
      <c r="AA2818" t="s">
        <v>952</v>
      </c>
    </row>
    <row r="2819" spans="1:27" x14ac:dyDescent="0.2">
      <c r="A2819" t="s">
        <v>1504</v>
      </c>
      <c r="B2819">
        <v>327530</v>
      </c>
      <c r="C2819">
        <v>40</v>
      </c>
      <c r="D2819" t="s">
        <v>1890</v>
      </c>
      <c r="E2819" t="s">
        <v>1891</v>
      </c>
      <c r="F2819" t="s">
        <v>71</v>
      </c>
      <c r="G2819" s="1">
        <v>45196</v>
      </c>
      <c r="H2819" s="1">
        <v>46000</v>
      </c>
      <c r="I2819">
        <v>36</v>
      </c>
      <c r="J2819">
        <v>20</v>
      </c>
      <c r="K2819" t="s">
        <v>53</v>
      </c>
      <c r="L2819" t="s">
        <v>973</v>
      </c>
      <c r="M2819" t="b">
        <v>0</v>
      </c>
      <c r="O2819">
        <v>6</v>
      </c>
      <c r="T2819">
        <v>6</v>
      </c>
      <c r="U2819" t="s">
        <v>1887</v>
      </c>
      <c r="X2819" t="s">
        <v>2031</v>
      </c>
      <c r="Y2819" t="b">
        <v>1</v>
      </c>
      <c r="AA2819" t="s">
        <v>952</v>
      </c>
    </row>
    <row r="2820" spans="1:27" x14ac:dyDescent="0.2">
      <c r="A2820" t="s">
        <v>1504</v>
      </c>
      <c r="B2820">
        <v>327530</v>
      </c>
      <c r="C2820">
        <v>40</v>
      </c>
      <c r="D2820" t="s">
        <v>1890</v>
      </c>
      <c r="E2820" t="s">
        <v>1891</v>
      </c>
      <c r="F2820" t="s">
        <v>71</v>
      </c>
      <c r="G2820" s="1">
        <v>45196</v>
      </c>
      <c r="H2820" s="1">
        <v>46000</v>
      </c>
      <c r="I2820">
        <v>36</v>
      </c>
      <c r="J2820">
        <v>20</v>
      </c>
      <c r="K2820" t="s">
        <v>53</v>
      </c>
      <c r="L2820" t="s">
        <v>973</v>
      </c>
      <c r="M2820" t="b">
        <v>0</v>
      </c>
      <c r="O2820">
        <v>6</v>
      </c>
      <c r="T2820">
        <v>6</v>
      </c>
      <c r="U2820" t="s">
        <v>1887</v>
      </c>
      <c r="X2820" t="s">
        <v>2079</v>
      </c>
      <c r="Y2820" t="b">
        <v>1</v>
      </c>
      <c r="AA2820" t="s">
        <v>952</v>
      </c>
    </row>
    <row r="2821" spans="1:27" x14ac:dyDescent="0.2">
      <c r="A2821" t="s">
        <v>1504</v>
      </c>
      <c r="B2821">
        <v>327530</v>
      </c>
      <c r="C2821">
        <v>40</v>
      </c>
      <c r="D2821" t="s">
        <v>1890</v>
      </c>
      <c r="E2821" t="s">
        <v>1891</v>
      </c>
      <c r="F2821" t="s">
        <v>71</v>
      </c>
      <c r="G2821" s="1">
        <v>45196</v>
      </c>
      <c r="H2821" s="1">
        <v>46000</v>
      </c>
      <c r="I2821">
        <v>36</v>
      </c>
      <c r="J2821">
        <v>20</v>
      </c>
      <c r="K2821" t="s">
        <v>53</v>
      </c>
      <c r="L2821" t="s">
        <v>973</v>
      </c>
      <c r="M2821" t="b">
        <v>0</v>
      </c>
      <c r="O2821">
        <v>6</v>
      </c>
      <c r="T2821">
        <v>6</v>
      </c>
      <c r="U2821" t="s">
        <v>1887</v>
      </c>
      <c r="X2821" t="s">
        <v>1954</v>
      </c>
      <c r="Y2821" t="b">
        <v>1</v>
      </c>
      <c r="AA2821" t="s">
        <v>53</v>
      </c>
    </row>
    <row r="2822" spans="1:27" x14ac:dyDescent="0.2">
      <c r="A2822" t="s">
        <v>1504</v>
      </c>
      <c r="B2822">
        <v>327530</v>
      </c>
      <c r="C2822">
        <v>40</v>
      </c>
      <c r="D2822" t="s">
        <v>1890</v>
      </c>
      <c r="E2822" t="s">
        <v>1891</v>
      </c>
      <c r="F2822" t="s">
        <v>71</v>
      </c>
      <c r="G2822" s="1">
        <v>45196</v>
      </c>
      <c r="H2822" s="1">
        <v>46000</v>
      </c>
      <c r="I2822">
        <v>36</v>
      </c>
      <c r="J2822">
        <v>20</v>
      </c>
      <c r="K2822" t="s">
        <v>53</v>
      </c>
      <c r="L2822" t="s">
        <v>973</v>
      </c>
      <c r="M2822" t="b">
        <v>0</v>
      </c>
      <c r="O2822">
        <v>6</v>
      </c>
      <c r="T2822">
        <v>6</v>
      </c>
      <c r="U2822" t="s">
        <v>1887</v>
      </c>
      <c r="X2822" t="s">
        <v>2010</v>
      </c>
      <c r="Y2822" t="b">
        <v>1</v>
      </c>
      <c r="AA2822" t="s">
        <v>53</v>
      </c>
    </row>
    <row r="2823" spans="1:27" x14ac:dyDescent="0.2">
      <c r="A2823" t="s">
        <v>221</v>
      </c>
      <c r="B2823">
        <v>454683</v>
      </c>
      <c r="C2823">
        <v>3</v>
      </c>
      <c r="D2823" t="s">
        <v>1890</v>
      </c>
      <c r="E2823" t="s">
        <v>1891</v>
      </c>
      <c r="F2823" t="s">
        <v>76</v>
      </c>
      <c r="G2823" s="1">
        <v>45818</v>
      </c>
      <c r="H2823" s="1">
        <v>46006</v>
      </c>
      <c r="I2823">
        <v>3</v>
      </c>
      <c r="J2823">
        <v>3</v>
      </c>
      <c r="K2823" t="s">
        <v>53</v>
      </c>
      <c r="L2823" t="s">
        <v>68</v>
      </c>
      <c r="M2823" t="b">
        <v>0</v>
      </c>
      <c r="P2823">
        <v>6</v>
      </c>
      <c r="T2823">
        <v>6</v>
      </c>
      <c r="U2823" t="s">
        <v>1887</v>
      </c>
      <c r="V2823" t="s">
        <v>3529</v>
      </c>
      <c r="W2823" t="s">
        <v>1897</v>
      </c>
      <c r="X2823" t="s">
        <v>1898</v>
      </c>
      <c r="Y2823" t="b">
        <v>1</v>
      </c>
      <c r="Z2823">
        <v>3</v>
      </c>
      <c r="AA2823" t="s">
        <v>976</v>
      </c>
    </row>
    <row r="2824" spans="1:27" x14ac:dyDescent="0.2">
      <c r="A2824" t="s">
        <v>221</v>
      </c>
      <c r="B2824">
        <v>454683</v>
      </c>
      <c r="C2824">
        <v>3</v>
      </c>
      <c r="D2824" t="s">
        <v>1890</v>
      </c>
      <c r="E2824" t="s">
        <v>1891</v>
      </c>
      <c r="F2824" t="s">
        <v>76</v>
      </c>
      <c r="G2824" s="1">
        <v>45818</v>
      </c>
      <c r="H2824" s="1">
        <v>46006</v>
      </c>
      <c r="I2824">
        <v>3</v>
      </c>
      <c r="J2824">
        <v>3</v>
      </c>
      <c r="K2824" t="s">
        <v>53</v>
      </c>
      <c r="L2824" t="s">
        <v>68</v>
      </c>
      <c r="M2824" t="b">
        <v>0</v>
      </c>
      <c r="P2824">
        <v>6</v>
      </c>
      <c r="T2824">
        <v>6</v>
      </c>
      <c r="U2824" t="s">
        <v>1887</v>
      </c>
      <c r="V2824" t="s">
        <v>3530</v>
      </c>
      <c r="W2824" t="s">
        <v>1897</v>
      </c>
      <c r="X2824" t="s">
        <v>1898</v>
      </c>
      <c r="Y2824" t="b">
        <v>1</v>
      </c>
      <c r="Z2824">
        <v>3</v>
      </c>
      <c r="AA2824" t="s">
        <v>976</v>
      </c>
    </row>
    <row r="2825" spans="1:27" x14ac:dyDescent="0.2">
      <c r="A2825" t="s">
        <v>221</v>
      </c>
      <c r="B2825">
        <v>454683</v>
      </c>
      <c r="C2825">
        <v>3</v>
      </c>
      <c r="D2825" t="s">
        <v>1890</v>
      </c>
      <c r="E2825" t="s">
        <v>1891</v>
      </c>
      <c r="F2825" t="s">
        <v>76</v>
      </c>
      <c r="G2825" s="1">
        <v>45818</v>
      </c>
      <c r="H2825" s="1">
        <v>46006</v>
      </c>
      <c r="I2825">
        <v>3</v>
      </c>
      <c r="J2825">
        <v>3</v>
      </c>
      <c r="K2825" t="s">
        <v>53</v>
      </c>
      <c r="L2825" t="s">
        <v>68</v>
      </c>
      <c r="M2825" t="b">
        <v>0</v>
      </c>
      <c r="P2825">
        <v>6</v>
      </c>
      <c r="T2825">
        <v>6</v>
      </c>
      <c r="U2825" t="s">
        <v>1887</v>
      </c>
      <c r="X2825" t="s">
        <v>1898</v>
      </c>
      <c r="Y2825" t="b">
        <v>1</v>
      </c>
      <c r="AA2825" t="s">
        <v>53</v>
      </c>
    </row>
    <row r="2826" spans="1:27" x14ac:dyDescent="0.2">
      <c r="A2826" t="s">
        <v>848</v>
      </c>
      <c r="B2826">
        <v>476935</v>
      </c>
      <c r="C2826">
        <v>26</v>
      </c>
      <c r="D2826" t="s">
        <v>1890</v>
      </c>
      <c r="E2826" t="s">
        <v>1891</v>
      </c>
      <c r="F2826" t="s">
        <v>76</v>
      </c>
      <c r="G2826" s="1">
        <v>45768</v>
      </c>
      <c r="H2826" s="1">
        <v>45896</v>
      </c>
      <c r="I2826">
        <v>13</v>
      </c>
      <c r="J2826">
        <v>31</v>
      </c>
      <c r="K2826" t="s">
        <v>53</v>
      </c>
      <c r="L2826" t="s">
        <v>68</v>
      </c>
      <c r="M2826" t="b">
        <v>0</v>
      </c>
      <c r="P2826">
        <v>30</v>
      </c>
      <c r="T2826">
        <v>30</v>
      </c>
      <c r="U2826" t="s">
        <v>1887</v>
      </c>
      <c r="V2826" t="s">
        <v>3531</v>
      </c>
      <c r="W2826" t="s">
        <v>1897</v>
      </c>
      <c r="X2826" t="s">
        <v>1898</v>
      </c>
      <c r="Y2826" t="b">
        <v>1</v>
      </c>
      <c r="Z2826">
        <v>30</v>
      </c>
      <c r="AA2826" t="s">
        <v>976</v>
      </c>
    </row>
    <row r="2827" spans="1:27" x14ac:dyDescent="0.2">
      <c r="A2827" t="s">
        <v>848</v>
      </c>
      <c r="B2827">
        <v>476935</v>
      </c>
      <c r="C2827">
        <v>26</v>
      </c>
      <c r="D2827" t="s">
        <v>1890</v>
      </c>
      <c r="E2827" t="s">
        <v>1891</v>
      </c>
      <c r="F2827" t="s">
        <v>76</v>
      </c>
      <c r="G2827" s="1">
        <v>45768</v>
      </c>
      <c r="H2827" s="1">
        <v>45896</v>
      </c>
      <c r="I2827">
        <v>13</v>
      </c>
      <c r="J2827">
        <v>31</v>
      </c>
      <c r="K2827" t="s">
        <v>53</v>
      </c>
      <c r="L2827" t="s">
        <v>68</v>
      </c>
      <c r="M2827" t="b">
        <v>0</v>
      </c>
      <c r="P2827">
        <v>30</v>
      </c>
      <c r="T2827">
        <v>30</v>
      </c>
      <c r="U2827" t="s">
        <v>1887</v>
      </c>
      <c r="X2827" t="s">
        <v>1898</v>
      </c>
      <c r="Y2827" t="b">
        <v>1</v>
      </c>
      <c r="AA2827" t="s">
        <v>53</v>
      </c>
    </row>
    <row r="2828" spans="1:27" x14ac:dyDescent="0.2">
      <c r="A2828" t="s">
        <v>254</v>
      </c>
      <c r="B2828">
        <v>115433</v>
      </c>
      <c r="C2828">
        <v>17</v>
      </c>
      <c r="D2828" t="s">
        <v>1890</v>
      </c>
      <c r="E2828" t="s">
        <v>1891</v>
      </c>
      <c r="F2828" t="s">
        <v>76</v>
      </c>
      <c r="G2828" s="1">
        <v>45777</v>
      </c>
      <c r="J2828">
        <v>23</v>
      </c>
      <c r="K2828" t="s">
        <v>53</v>
      </c>
      <c r="L2828" t="s">
        <v>68</v>
      </c>
      <c r="M2828" t="b">
        <v>1</v>
      </c>
      <c r="P2828">
        <v>20</v>
      </c>
      <c r="S2828">
        <v>17</v>
      </c>
      <c r="T2828">
        <v>37</v>
      </c>
      <c r="U2828" t="s">
        <v>1887</v>
      </c>
      <c r="V2828" t="s">
        <v>3532</v>
      </c>
      <c r="W2828" t="s">
        <v>2452</v>
      </c>
      <c r="X2828" t="s">
        <v>1887</v>
      </c>
      <c r="Y2828" t="b">
        <v>1</v>
      </c>
      <c r="Z2828">
        <v>17</v>
      </c>
      <c r="AA2828" t="s">
        <v>976</v>
      </c>
    </row>
    <row r="2829" spans="1:27" x14ac:dyDescent="0.2">
      <c r="A2829" t="s">
        <v>254</v>
      </c>
      <c r="B2829">
        <v>115433</v>
      </c>
      <c r="C2829">
        <v>17</v>
      </c>
      <c r="D2829" t="s">
        <v>1890</v>
      </c>
      <c r="E2829" t="s">
        <v>1891</v>
      </c>
      <c r="F2829" t="s">
        <v>76</v>
      </c>
      <c r="G2829" s="1">
        <v>45777</v>
      </c>
      <c r="J2829">
        <v>23</v>
      </c>
      <c r="K2829" t="s">
        <v>53</v>
      </c>
      <c r="L2829" t="s">
        <v>68</v>
      </c>
      <c r="M2829" t="b">
        <v>1</v>
      </c>
      <c r="P2829">
        <v>20</v>
      </c>
      <c r="S2829">
        <v>17</v>
      </c>
      <c r="T2829">
        <v>37</v>
      </c>
      <c r="U2829" t="s">
        <v>1887</v>
      </c>
      <c r="V2829" t="s">
        <v>3533</v>
      </c>
      <c r="W2829" t="s">
        <v>1897</v>
      </c>
      <c r="X2829" t="s">
        <v>1898</v>
      </c>
      <c r="Y2829" t="b">
        <v>1</v>
      </c>
      <c r="Z2829">
        <v>20</v>
      </c>
      <c r="AA2829" t="s">
        <v>976</v>
      </c>
    </row>
    <row r="2830" spans="1:27" x14ac:dyDescent="0.2">
      <c r="A2830" t="s">
        <v>254</v>
      </c>
      <c r="B2830">
        <v>115433</v>
      </c>
      <c r="C2830">
        <v>17</v>
      </c>
      <c r="D2830" t="s">
        <v>1890</v>
      </c>
      <c r="E2830" t="s">
        <v>1891</v>
      </c>
      <c r="F2830" t="s">
        <v>76</v>
      </c>
      <c r="G2830" s="1">
        <v>45777</v>
      </c>
      <c r="J2830">
        <v>23</v>
      </c>
      <c r="K2830" t="s">
        <v>53</v>
      </c>
      <c r="L2830" t="s">
        <v>68</v>
      </c>
      <c r="M2830" t="b">
        <v>1</v>
      </c>
      <c r="P2830">
        <v>20</v>
      </c>
      <c r="S2830">
        <v>17</v>
      </c>
      <c r="T2830">
        <v>37</v>
      </c>
      <c r="U2830" t="s">
        <v>1887</v>
      </c>
      <c r="X2830" t="s">
        <v>1898</v>
      </c>
      <c r="Y2830" t="b">
        <v>1</v>
      </c>
      <c r="AA2830" t="s">
        <v>53</v>
      </c>
    </row>
    <row r="2831" spans="1:27" x14ac:dyDescent="0.2">
      <c r="A2831" t="s">
        <v>1351</v>
      </c>
      <c r="B2831">
        <v>556454</v>
      </c>
      <c r="C2831">
        <v>12</v>
      </c>
      <c r="D2831" t="s">
        <v>1978</v>
      </c>
      <c r="E2831" t="s">
        <v>1979</v>
      </c>
      <c r="F2831" t="s">
        <v>76</v>
      </c>
      <c r="G2831" s="1">
        <v>45639</v>
      </c>
      <c r="I2831">
        <v>10</v>
      </c>
      <c r="K2831" t="s">
        <v>952</v>
      </c>
      <c r="L2831" t="s">
        <v>54</v>
      </c>
      <c r="M2831" t="b">
        <v>0</v>
      </c>
      <c r="N2831">
        <v>10</v>
      </c>
      <c r="T2831">
        <v>10</v>
      </c>
      <c r="U2831" t="s">
        <v>1887</v>
      </c>
      <c r="V2831" t="s">
        <v>3534</v>
      </c>
      <c r="W2831" t="s">
        <v>1940</v>
      </c>
      <c r="X2831" t="s">
        <v>1914</v>
      </c>
      <c r="Y2831" t="b">
        <v>1</v>
      </c>
      <c r="Z2831">
        <v>10</v>
      </c>
      <c r="AA2831" t="s">
        <v>976</v>
      </c>
    </row>
    <row r="2832" spans="1:27" x14ac:dyDescent="0.2">
      <c r="A2832" t="s">
        <v>1351</v>
      </c>
      <c r="B2832">
        <v>556454</v>
      </c>
      <c r="C2832">
        <v>12</v>
      </c>
      <c r="D2832" t="s">
        <v>1978</v>
      </c>
      <c r="E2832" t="s">
        <v>1979</v>
      </c>
      <c r="F2832" t="s">
        <v>76</v>
      </c>
      <c r="G2832" s="1">
        <v>45639</v>
      </c>
      <c r="I2832">
        <v>10</v>
      </c>
      <c r="K2832" t="s">
        <v>952</v>
      </c>
      <c r="L2832" t="s">
        <v>54</v>
      </c>
      <c r="M2832" t="b">
        <v>0</v>
      </c>
      <c r="N2832">
        <v>10</v>
      </c>
      <c r="T2832">
        <v>10</v>
      </c>
      <c r="U2832" t="s">
        <v>1887</v>
      </c>
      <c r="X2832" t="s">
        <v>1914</v>
      </c>
      <c r="Y2832" t="b">
        <v>1</v>
      </c>
      <c r="AA2832" t="s">
        <v>952</v>
      </c>
    </row>
    <row r="2833" spans="1:27" x14ac:dyDescent="0.2">
      <c r="A2833" t="s">
        <v>401</v>
      </c>
      <c r="B2833">
        <v>116203</v>
      </c>
      <c r="C2833">
        <v>22</v>
      </c>
      <c r="D2833" t="s">
        <v>1890</v>
      </c>
      <c r="E2833" t="s">
        <v>1891</v>
      </c>
      <c r="F2833" t="s">
        <v>76</v>
      </c>
      <c r="G2833" s="1">
        <v>45419</v>
      </c>
      <c r="I2833">
        <v>14</v>
      </c>
      <c r="J2833">
        <v>25</v>
      </c>
      <c r="K2833" t="s">
        <v>53</v>
      </c>
      <c r="L2833" t="s">
        <v>54</v>
      </c>
      <c r="M2833" t="b">
        <v>0</v>
      </c>
      <c r="N2833">
        <v>25</v>
      </c>
      <c r="T2833">
        <v>25</v>
      </c>
      <c r="U2833" t="s">
        <v>1887</v>
      </c>
      <c r="V2833" t="s">
        <v>3535</v>
      </c>
      <c r="W2833" t="s">
        <v>2133</v>
      </c>
      <c r="X2833" t="s">
        <v>3536</v>
      </c>
      <c r="Y2833" t="b">
        <v>1</v>
      </c>
      <c r="Z2833">
        <v>25</v>
      </c>
      <c r="AA2833" t="s">
        <v>976</v>
      </c>
    </row>
    <row r="2834" spans="1:27" x14ac:dyDescent="0.2">
      <c r="A2834" t="s">
        <v>401</v>
      </c>
      <c r="B2834">
        <v>116203</v>
      </c>
      <c r="C2834">
        <v>22</v>
      </c>
      <c r="D2834" t="s">
        <v>1890</v>
      </c>
      <c r="E2834" t="s">
        <v>1891</v>
      </c>
      <c r="F2834" t="s">
        <v>76</v>
      </c>
      <c r="G2834" s="1">
        <v>45419</v>
      </c>
      <c r="I2834">
        <v>14</v>
      </c>
      <c r="J2834">
        <v>25</v>
      </c>
      <c r="K2834" t="s">
        <v>53</v>
      </c>
      <c r="L2834" t="s">
        <v>54</v>
      </c>
      <c r="M2834" t="b">
        <v>0</v>
      </c>
      <c r="N2834">
        <v>25</v>
      </c>
      <c r="T2834">
        <v>25</v>
      </c>
      <c r="U2834" t="s">
        <v>1887</v>
      </c>
      <c r="X2834" t="s">
        <v>3536</v>
      </c>
      <c r="Y2834" t="b">
        <v>1</v>
      </c>
      <c r="AA2834" t="s">
        <v>53</v>
      </c>
    </row>
    <row r="2835" spans="1:27" x14ac:dyDescent="0.2">
      <c r="A2835" t="s">
        <v>934</v>
      </c>
      <c r="B2835">
        <v>109209</v>
      </c>
      <c r="C2835">
        <v>38</v>
      </c>
      <c r="D2835" t="s">
        <v>1890</v>
      </c>
      <c r="E2835" t="s">
        <v>1891</v>
      </c>
      <c r="F2835" t="s">
        <v>76</v>
      </c>
      <c r="G2835" s="1">
        <v>44988</v>
      </c>
      <c r="J2835">
        <v>40</v>
      </c>
      <c r="K2835" t="s">
        <v>53</v>
      </c>
      <c r="L2835" t="s">
        <v>68</v>
      </c>
      <c r="M2835" t="b">
        <v>0</v>
      </c>
      <c r="P2835">
        <v>5</v>
      </c>
      <c r="T2835">
        <v>5</v>
      </c>
      <c r="U2835" t="s">
        <v>1887</v>
      </c>
      <c r="V2835" t="s">
        <v>3537</v>
      </c>
      <c r="W2835" t="s">
        <v>2100</v>
      </c>
      <c r="X2835" t="s">
        <v>1998</v>
      </c>
      <c r="Y2835" t="b">
        <v>1</v>
      </c>
      <c r="Z2835">
        <v>5</v>
      </c>
      <c r="AA2835" t="s">
        <v>976</v>
      </c>
    </row>
    <row r="2836" spans="1:27" x14ac:dyDescent="0.2">
      <c r="A2836" t="s">
        <v>934</v>
      </c>
      <c r="B2836">
        <v>109209</v>
      </c>
      <c r="C2836">
        <v>38</v>
      </c>
      <c r="D2836" t="s">
        <v>1890</v>
      </c>
      <c r="E2836" t="s">
        <v>1891</v>
      </c>
      <c r="F2836" t="s">
        <v>76</v>
      </c>
      <c r="G2836" s="1">
        <v>44988</v>
      </c>
      <c r="J2836">
        <v>40</v>
      </c>
      <c r="K2836" t="s">
        <v>53</v>
      </c>
      <c r="L2836" t="s">
        <v>68</v>
      </c>
      <c r="M2836" t="b">
        <v>0</v>
      </c>
      <c r="P2836">
        <v>5</v>
      </c>
      <c r="T2836">
        <v>5</v>
      </c>
      <c r="U2836" t="s">
        <v>1887</v>
      </c>
      <c r="X2836" t="s">
        <v>2124</v>
      </c>
      <c r="Y2836" t="b">
        <v>1</v>
      </c>
      <c r="AA2836" t="s">
        <v>53</v>
      </c>
    </row>
    <row r="2837" spans="1:27" x14ac:dyDescent="0.2">
      <c r="A2837" t="s">
        <v>934</v>
      </c>
      <c r="B2837">
        <v>109209</v>
      </c>
      <c r="C2837">
        <v>38</v>
      </c>
      <c r="D2837" t="s">
        <v>1890</v>
      </c>
      <c r="E2837" t="s">
        <v>1891</v>
      </c>
      <c r="F2837" t="s">
        <v>76</v>
      </c>
      <c r="G2837" s="1">
        <v>44988</v>
      </c>
      <c r="J2837">
        <v>40</v>
      </c>
      <c r="K2837" t="s">
        <v>53</v>
      </c>
      <c r="L2837" t="s">
        <v>68</v>
      </c>
      <c r="M2837" t="b">
        <v>0</v>
      </c>
      <c r="P2837">
        <v>5</v>
      </c>
      <c r="T2837">
        <v>5</v>
      </c>
      <c r="U2837" t="s">
        <v>1887</v>
      </c>
      <c r="X2837" t="s">
        <v>1934</v>
      </c>
      <c r="Y2837" t="b">
        <v>1</v>
      </c>
      <c r="AA2837" t="s">
        <v>53</v>
      </c>
    </row>
    <row r="2838" spans="1:27" x14ac:dyDescent="0.2">
      <c r="A2838" t="s">
        <v>934</v>
      </c>
      <c r="B2838">
        <v>109209</v>
      </c>
      <c r="C2838">
        <v>38</v>
      </c>
      <c r="D2838" t="s">
        <v>1890</v>
      </c>
      <c r="E2838" t="s">
        <v>1891</v>
      </c>
      <c r="F2838" t="s">
        <v>76</v>
      </c>
      <c r="G2838" s="1">
        <v>44988</v>
      </c>
      <c r="J2838">
        <v>40</v>
      </c>
      <c r="K2838" t="s">
        <v>53</v>
      </c>
      <c r="L2838" t="s">
        <v>68</v>
      </c>
      <c r="M2838" t="b">
        <v>0</v>
      </c>
      <c r="P2838">
        <v>5</v>
      </c>
      <c r="T2838">
        <v>5</v>
      </c>
      <c r="U2838" t="s">
        <v>1887</v>
      </c>
      <c r="X2838" t="s">
        <v>1998</v>
      </c>
      <c r="Y2838" t="b">
        <v>1</v>
      </c>
      <c r="AA2838" t="s">
        <v>53</v>
      </c>
    </row>
    <row r="2839" spans="1:27" x14ac:dyDescent="0.2">
      <c r="A2839" t="s">
        <v>1676</v>
      </c>
      <c r="B2839">
        <v>131030</v>
      </c>
      <c r="C2839">
        <v>11</v>
      </c>
      <c r="D2839" t="s">
        <v>1890</v>
      </c>
      <c r="E2839" t="s">
        <v>1891</v>
      </c>
      <c r="F2839" t="s">
        <v>76</v>
      </c>
      <c r="G2839" s="1">
        <v>45320</v>
      </c>
      <c r="I2839">
        <v>14</v>
      </c>
      <c r="K2839" t="s">
        <v>952</v>
      </c>
      <c r="L2839" t="s">
        <v>54</v>
      </c>
      <c r="M2839" t="b">
        <v>0</v>
      </c>
      <c r="N2839">
        <v>14</v>
      </c>
      <c r="T2839">
        <v>14</v>
      </c>
      <c r="U2839" t="s">
        <v>1887</v>
      </c>
      <c r="V2839" t="s">
        <v>3538</v>
      </c>
      <c r="W2839" t="s">
        <v>2481</v>
      </c>
      <c r="X2839" t="s">
        <v>2023</v>
      </c>
      <c r="Y2839" t="b">
        <v>1</v>
      </c>
      <c r="Z2839">
        <v>14</v>
      </c>
      <c r="AA2839" t="s">
        <v>976</v>
      </c>
    </row>
    <row r="2840" spans="1:27" x14ac:dyDescent="0.2">
      <c r="A2840" t="s">
        <v>1676</v>
      </c>
      <c r="B2840">
        <v>131030</v>
      </c>
      <c r="C2840">
        <v>11</v>
      </c>
      <c r="D2840" t="s">
        <v>1890</v>
      </c>
      <c r="E2840" t="s">
        <v>1891</v>
      </c>
      <c r="F2840" t="s">
        <v>76</v>
      </c>
      <c r="G2840" s="1">
        <v>45320</v>
      </c>
      <c r="I2840">
        <v>14</v>
      </c>
      <c r="K2840" t="s">
        <v>952</v>
      </c>
      <c r="L2840" t="s">
        <v>54</v>
      </c>
      <c r="M2840" t="b">
        <v>0</v>
      </c>
      <c r="N2840">
        <v>14</v>
      </c>
      <c r="T2840">
        <v>14</v>
      </c>
      <c r="U2840" t="s">
        <v>1887</v>
      </c>
      <c r="X2840" t="s">
        <v>2023</v>
      </c>
      <c r="Y2840" t="b">
        <v>1</v>
      </c>
      <c r="AA2840" t="s">
        <v>952</v>
      </c>
    </row>
    <row r="2841" spans="1:27" x14ac:dyDescent="0.2">
      <c r="A2841" t="s">
        <v>228</v>
      </c>
      <c r="B2841">
        <v>115809</v>
      </c>
      <c r="C2841">
        <v>14</v>
      </c>
      <c r="D2841" t="s">
        <v>1890</v>
      </c>
      <c r="E2841" t="s">
        <v>1891</v>
      </c>
      <c r="F2841" t="s">
        <v>76</v>
      </c>
      <c r="G2841" s="1">
        <v>45184</v>
      </c>
      <c r="J2841">
        <v>8</v>
      </c>
      <c r="K2841" t="s">
        <v>53</v>
      </c>
      <c r="L2841" t="s">
        <v>54</v>
      </c>
      <c r="M2841" t="b">
        <v>0</v>
      </c>
      <c r="N2841">
        <v>15</v>
      </c>
      <c r="T2841">
        <v>15</v>
      </c>
      <c r="U2841" t="s">
        <v>1887</v>
      </c>
      <c r="V2841" t="s">
        <v>3539</v>
      </c>
      <c r="W2841" t="s">
        <v>1990</v>
      </c>
      <c r="X2841" t="s">
        <v>1934</v>
      </c>
      <c r="Y2841" t="b">
        <v>1</v>
      </c>
      <c r="Z2841">
        <v>8</v>
      </c>
      <c r="AA2841" t="s">
        <v>976</v>
      </c>
    </row>
    <row r="2842" spans="1:27" x14ac:dyDescent="0.2">
      <c r="A2842" t="s">
        <v>228</v>
      </c>
      <c r="B2842">
        <v>115809</v>
      </c>
      <c r="C2842">
        <v>14</v>
      </c>
      <c r="D2842" t="s">
        <v>1890</v>
      </c>
      <c r="E2842" t="s">
        <v>1891</v>
      </c>
      <c r="F2842" t="s">
        <v>76</v>
      </c>
      <c r="G2842" s="1">
        <v>45184</v>
      </c>
      <c r="J2842">
        <v>8</v>
      </c>
      <c r="K2842" t="s">
        <v>53</v>
      </c>
      <c r="L2842" t="s">
        <v>54</v>
      </c>
      <c r="M2842" t="b">
        <v>0</v>
      </c>
      <c r="N2842">
        <v>15</v>
      </c>
      <c r="T2842">
        <v>15</v>
      </c>
      <c r="U2842" t="s">
        <v>1887</v>
      </c>
      <c r="V2842" t="s">
        <v>3540</v>
      </c>
      <c r="W2842" t="s">
        <v>1990</v>
      </c>
      <c r="X2842" t="s">
        <v>1934</v>
      </c>
      <c r="Y2842" t="b">
        <v>1</v>
      </c>
      <c r="Z2842">
        <v>7</v>
      </c>
      <c r="AA2842" t="s">
        <v>976</v>
      </c>
    </row>
    <row r="2843" spans="1:27" x14ac:dyDescent="0.2">
      <c r="A2843" t="s">
        <v>228</v>
      </c>
      <c r="B2843">
        <v>115809</v>
      </c>
      <c r="C2843">
        <v>14</v>
      </c>
      <c r="D2843" t="s">
        <v>1890</v>
      </c>
      <c r="E2843" t="s">
        <v>1891</v>
      </c>
      <c r="F2843" t="s">
        <v>76</v>
      </c>
      <c r="G2843" s="1">
        <v>45184</v>
      </c>
      <c r="J2843">
        <v>8</v>
      </c>
      <c r="K2843" t="s">
        <v>53</v>
      </c>
      <c r="L2843" t="s">
        <v>54</v>
      </c>
      <c r="M2843" t="b">
        <v>0</v>
      </c>
      <c r="N2843">
        <v>15</v>
      </c>
      <c r="T2843">
        <v>15</v>
      </c>
      <c r="U2843" t="s">
        <v>1887</v>
      </c>
      <c r="X2843" t="s">
        <v>1934</v>
      </c>
      <c r="Y2843" t="b">
        <v>1</v>
      </c>
      <c r="AA2843" t="s">
        <v>53</v>
      </c>
    </row>
    <row r="2844" spans="1:27" x14ac:dyDescent="0.2">
      <c r="A2844" t="s">
        <v>964</v>
      </c>
      <c r="B2844">
        <v>107368</v>
      </c>
      <c r="C2844">
        <v>154</v>
      </c>
      <c r="D2844" t="s">
        <v>1890</v>
      </c>
      <c r="E2844" t="s">
        <v>1891</v>
      </c>
      <c r="F2844" t="s">
        <v>58</v>
      </c>
      <c r="G2844" s="1">
        <v>45743</v>
      </c>
      <c r="H2844" s="1">
        <v>45863</v>
      </c>
      <c r="I2844">
        <v>165</v>
      </c>
      <c r="J2844">
        <v>172</v>
      </c>
      <c r="K2844" t="s">
        <v>952</v>
      </c>
      <c r="L2844" t="s">
        <v>54</v>
      </c>
      <c r="M2844" t="b">
        <v>0</v>
      </c>
      <c r="N2844">
        <v>167</v>
      </c>
      <c r="T2844">
        <v>167</v>
      </c>
      <c r="U2844" t="s">
        <v>1887</v>
      </c>
      <c r="V2844" t="s">
        <v>3541</v>
      </c>
      <c r="W2844" t="s">
        <v>1928</v>
      </c>
      <c r="X2844" t="s">
        <v>1929</v>
      </c>
      <c r="Y2844" t="b">
        <v>1</v>
      </c>
      <c r="Z2844">
        <v>167</v>
      </c>
      <c r="AA2844" t="s">
        <v>976</v>
      </c>
    </row>
    <row r="2845" spans="1:27" x14ac:dyDescent="0.2">
      <c r="A2845" t="s">
        <v>964</v>
      </c>
      <c r="B2845">
        <v>107368</v>
      </c>
      <c r="C2845">
        <v>154</v>
      </c>
      <c r="D2845" t="s">
        <v>1890</v>
      </c>
      <c r="E2845" t="s">
        <v>1891</v>
      </c>
      <c r="F2845" t="s">
        <v>58</v>
      </c>
      <c r="G2845" s="1">
        <v>45743</v>
      </c>
      <c r="H2845" s="1">
        <v>45863</v>
      </c>
      <c r="I2845">
        <v>165</v>
      </c>
      <c r="J2845">
        <v>172</v>
      </c>
      <c r="K2845" t="s">
        <v>952</v>
      </c>
      <c r="L2845" t="s">
        <v>54</v>
      </c>
      <c r="M2845" t="b">
        <v>0</v>
      </c>
      <c r="N2845">
        <v>167</v>
      </c>
      <c r="T2845">
        <v>167</v>
      </c>
      <c r="U2845" t="s">
        <v>1887</v>
      </c>
      <c r="X2845" t="s">
        <v>2023</v>
      </c>
      <c r="Y2845" t="b">
        <v>1</v>
      </c>
      <c r="AA2845" t="s">
        <v>952</v>
      </c>
    </row>
    <row r="2846" spans="1:27" x14ac:dyDescent="0.2">
      <c r="A2846" t="s">
        <v>1566</v>
      </c>
      <c r="B2846">
        <v>302055</v>
      </c>
      <c r="C2846">
        <v>8</v>
      </c>
      <c r="D2846" t="s">
        <v>1890</v>
      </c>
      <c r="E2846" t="s">
        <v>1891</v>
      </c>
      <c r="F2846" t="s">
        <v>76</v>
      </c>
      <c r="G2846" s="1">
        <v>45355</v>
      </c>
      <c r="I2846">
        <v>6</v>
      </c>
      <c r="J2846">
        <v>8</v>
      </c>
      <c r="K2846" t="s">
        <v>53</v>
      </c>
      <c r="L2846" t="s">
        <v>963</v>
      </c>
      <c r="M2846" t="b">
        <v>0</v>
      </c>
      <c r="S2846">
        <v>1</v>
      </c>
      <c r="T2846">
        <v>1</v>
      </c>
      <c r="U2846" t="s">
        <v>1887</v>
      </c>
      <c r="V2846" t="s">
        <v>3542</v>
      </c>
      <c r="W2846" t="s">
        <v>1889</v>
      </c>
      <c r="X2846" t="s">
        <v>1887</v>
      </c>
      <c r="Y2846" t="b">
        <v>1</v>
      </c>
      <c r="Z2846">
        <v>1</v>
      </c>
      <c r="AA2846" t="s">
        <v>976</v>
      </c>
    </row>
    <row r="2847" spans="1:27" x14ac:dyDescent="0.2">
      <c r="A2847" t="s">
        <v>1566</v>
      </c>
      <c r="B2847">
        <v>302055</v>
      </c>
      <c r="C2847">
        <v>8</v>
      </c>
      <c r="D2847" t="s">
        <v>1890</v>
      </c>
      <c r="E2847" t="s">
        <v>1891</v>
      </c>
      <c r="F2847" t="s">
        <v>76</v>
      </c>
      <c r="G2847" s="1">
        <v>45355</v>
      </c>
      <c r="I2847">
        <v>6</v>
      </c>
      <c r="J2847">
        <v>8</v>
      </c>
      <c r="K2847" t="s">
        <v>53</v>
      </c>
      <c r="L2847" t="s">
        <v>963</v>
      </c>
      <c r="M2847" t="b">
        <v>0</v>
      </c>
      <c r="S2847">
        <v>1</v>
      </c>
      <c r="T2847">
        <v>1</v>
      </c>
      <c r="U2847" t="s">
        <v>1887</v>
      </c>
      <c r="X2847" t="s">
        <v>1887</v>
      </c>
      <c r="Y2847" t="b">
        <v>1</v>
      </c>
      <c r="AA2847" t="s">
        <v>952</v>
      </c>
    </row>
    <row r="2848" spans="1:27" x14ac:dyDescent="0.2">
      <c r="A2848" t="s">
        <v>1566</v>
      </c>
      <c r="B2848">
        <v>302055</v>
      </c>
      <c r="C2848">
        <v>8</v>
      </c>
      <c r="D2848" t="s">
        <v>1890</v>
      </c>
      <c r="E2848" t="s">
        <v>1891</v>
      </c>
      <c r="F2848" t="s">
        <v>76</v>
      </c>
      <c r="G2848" s="1">
        <v>45355</v>
      </c>
      <c r="I2848">
        <v>6</v>
      </c>
      <c r="J2848">
        <v>8</v>
      </c>
      <c r="K2848" t="s">
        <v>53</v>
      </c>
      <c r="L2848" t="s">
        <v>963</v>
      </c>
      <c r="M2848" t="b">
        <v>0</v>
      </c>
      <c r="S2848">
        <v>1</v>
      </c>
      <c r="T2848">
        <v>1</v>
      </c>
      <c r="U2848" t="s">
        <v>1887</v>
      </c>
      <c r="X2848" t="s">
        <v>2026</v>
      </c>
      <c r="Y2848" t="b">
        <v>1</v>
      </c>
      <c r="AA2848" t="s">
        <v>53</v>
      </c>
    </row>
    <row r="2849" spans="1:27" x14ac:dyDescent="0.2">
      <c r="A2849" t="s">
        <v>277</v>
      </c>
      <c r="B2849">
        <v>193887</v>
      </c>
      <c r="C2849">
        <v>6</v>
      </c>
      <c r="D2849" t="s">
        <v>1890</v>
      </c>
      <c r="E2849" t="s">
        <v>1891</v>
      </c>
      <c r="F2849" t="s">
        <v>76</v>
      </c>
      <c r="G2849" s="1">
        <v>45476</v>
      </c>
      <c r="J2849">
        <v>6</v>
      </c>
      <c r="K2849" t="s">
        <v>53</v>
      </c>
      <c r="L2849" t="s">
        <v>54</v>
      </c>
      <c r="M2849" t="b">
        <v>0</v>
      </c>
      <c r="N2849">
        <v>8</v>
      </c>
      <c r="T2849">
        <v>8</v>
      </c>
      <c r="U2849" t="s">
        <v>1887</v>
      </c>
      <c r="V2849" t="s">
        <v>3543</v>
      </c>
      <c r="W2849" t="s">
        <v>2009</v>
      </c>
      <c r="X2849" t="s">
        <v>2010</v>
      </c>
      <c r="Y2849" t="b">
        <v>1</v>
      </c>
      <c r="Z2849">
        <v>6</v>
      </c>
      <c r="AA2849" t="s">
        <v>976</v>
      </c>
    </row>
    <row r="2850" spans="1:27" x14ac:dyDescent="0.2">
      <c r="A2850" t="s">
        <v>277</v>
      </c>
      <c r="B2850">
        <v>193887</v>
      </c>
      <c r="C2850">
        <v>6</v>
      </c>
      <c r="D2850" t="s">
        <v>1890</v>
      </c>
      <c r="E2850" t="s">
        <v>1891</v>
      </c>
      <c r="F2850" t="s">
        <v>76</v>
      </c>
      <c r="G2850" s="1">
        <v>45476</v>
      </c>
      <c r="J2850">
        <v>6</v>
      </c>
      <c r="K2850" t="s">
        <v>53</v>
      </c>
      <c r="L2850" t="s">
        <v>54</v>
      </c>
      <c r="M2850" t="b">
        <v>0</v>
      </c>
      <c r="N2850">
        <v>8</v>
      </c>
      <c r="T2850">
        <v>8</v>
      </c>
      <c r="U2850" t="s">
        <v>1887</v>
      </c>
      <c r="V2850" t="s">
        <v>3544</v>
      </c>
      <c r="W2850" t="s">
        <v>1887</v>
      </c>
      <c r="X2850" t="s">
        <v>2010</v>
      </c>
      <c r="Y2850" t="b">
        <v>1</v>
      </c>
      <c r="Z2850">
        <v>2</v>
      </c>
      <c r="AA2850" t="s">
        <v>976</v>
      </c>
    </row>
    <row r="2851" spans="1:27" x14ac:dyDescent="0.2">
      <c r="A2851" t="s">
        <v>277</v>
      </c>
      <c r="B2851">
        <v>193887</v>
      </c>
      <c r="C2851">
        <v>6</v>
      </c>
      <c r="D2851" t="s">
        <v>1890</v>
      </c>
      <c r="E2851" t="s">
        <v>1891</v>
      </c>
      <c r="F2851" t="s">
        <v>76</v>
      </c>
      <c r="G2851" s="1">
        <v>45476</v>
      </c>
      <c r="J2851">
        <v>6</v>
      </c>
      <c r="K2851" t="s">
        <v>53</v>
      </c>
      <c r="L2851" t="s">
        <v>54</v>
      </c>
      <c r="M2851" t="b">
        <v>0</v>
      </c>
      <c r="N2851">
        <v>8</v>
      </c>
      <c r="T2851">
        <v>8</v>
      </c>
      <c r="U2851" t="s">
        <v>1887</v>
      </c>
      <c r="X2851" t="s">
        <v>2010</v>
      </c>
      <c r="Y2851" t="b">
        <v>1</v>
      </c>
      <c r="AA2851" t="s">
        <v>53</v>
      </c>
    </row>
    <row r="2852" spans="1:27" x14ac:dyDescent="0.2">
      <c r="A2852" t="s">
        <v>346</v>
      </c>
      <c r="B2852">
        <v>110715</v>
      </c>
      <c r="C2852">
        <v>93</v>
      </c>
      <c r="D2852" t="s">
        <v>1890</v>
      </c>
      <c r="E2852" t="s">
        <v>1891</v>
      </c>
      <c r="F2852" t="s">
        <v>71</v>
      </c>
      <c r="G2852" s="1">
        <v>45492</v>
      </c>
      <c r="J2852">
        <v>103</v>
      </c>
      <c r="K2852" t="s">
        <v>53</v>
      </c>
      <c r="L2852" t="s">
        <v>54</v>
      </c>
      <c r="M2852" t="b">
        <v>0</v>
      </c>
      <c r="N2852">
        <v>107</v>
      </c>
      <c r="T2852">
        <v>107</v>
      </c>
      <c r="U2852" t="s">
        <v>1887</v>
      </c>
      <c r="V2852" t="s">
        <v>3545</v>
      </c>
      <c r="W2852" t="s">
        <v>2025</v>
      </c>
      <c r="X2852" t="s">
        <v>3546</v>
      </c>
      <c r="Y2852" t="b">
        <v>1</v>
      </c>
      <c r="Z2852">
        <v>100</v>
      </c>
      <c r="AA2852" t="s">
        <v>976</v>
      </c>
    </row>
    <row r="2853" spans="1:27" x14ac:dyDescent="0.2">
      <c r="A2853" t="s">
        <v>346</v>
      </c>
      <c r="B2853">
        <v>110715</v>
      </c>
      <c r="C2853">
        <v>93</v>
      </c>
      <c r="D2853" t="s">
        <v>1890</v>
      </c>
      <c r="E2853" t="s">
        <v>1891</v>
      </c>
      <c r="F2853" t="s">
        <v>71</v>
      </c>
      <c r="G2853" s="1">
        <v>45492</v>
      </c>
      <c r="J2853">
        <v>103</v>
      </c>
      <c r="K2853" t="s">
        <v>53</v>
      </c>
      <c r="L2853" t="s">
        <v>54</v>
      </c>
      <c r="M2853" t="b">
        <v>0</v>
      </c>
      <c r="N2853">
        <v>107</v>
      </c>
      <c r="T2853">
        <v>107</v>
      </c>
      <c r="U2853" t="s">
        <v>1887</v>
      </c>
      <c r="V2853" t="s">
        <v>3547</v>
      </c>
      <c r="W2853" t="s">
        <v>2025</v>
      </c>
      <c r="X2853" t="s">
        <v>3546</v>
      </c>
      <c r="Y2853" t="b">
        <v>1</v>
      </c>
      <c r="Z2853">
        <v>7</v>
      </c>
      <c r="AA2853" t="s">
        <v>976</v>
      </c>
    </row>
    <row r="2854" spans="1:27" x14ac:dyDescent="0.2">
      <c r="A2854" t="s">
        <v>346</v>
      </c>
      <c r="B2854">
        <v>110715</v>
      </c>
      <c r="C2854">
        <v>93</v>
      </c>
      <c r="D2854" t="s">
        <v>1890</v>
      </c>
      <c r="E2854" t="s">
        <v>1891</v>
      </c>
      <c r="F2854" t="s">
        <v>71</v>
      </c>
      <c r="G2854" s="1">
        <v>45492</v>
      </c>
      <c r="J2854">
        <v>103</v>
      </c>
      <c r="K2854" t="s">
        <v>53</v>
      </c>
      <c r="L2854" t="s">
        <v>54</v>
      </c>
      <c r="M2854" t="b">
        <v>0</v>
      </c>
      <c r="N2854">
        <v>107</v>
      </c>
      <c r="T2854">
        <v>107</v>
      </c>
      <c r="U2854" t="s">
        <v>1887</v>
      </c>
      <c r="X2854" t="s">
        <v>3546</v>
      </c>
      <c r="Y2854" t="b">
        <v>1</v>
      </c>
      <c r="AA2854" t="s">
        <v>53</v>
      </c>
    </row>
    <row r="2855" spans="1:27" x14ac:dyDescent="0.2">
      <c r="A2855" t="s">
        <v>983</v>
      </c>
      <c r="B2855">
        <v>108623</v>
      </c>
      <c r="C2855">
        <v>509</v>
      </c>
      <c r="D2855" t="s">
        <v>1890</v>
      </c>
      <c r="E2855" t="s">
        <v>1891</v>
      </c>
      <c r="F2855" t="s">
        <v>58</v>
      </c>
      <c r="G2855" s="1">
        <v>45589</v>
      </c>
      <c r="H2855" s="1">
        <v>45748</v>
      </c>
      <c r="I2855">
        <v>277</v>
      </c>
      <c r="K2855" t="s">
        <v>952</v>
      </c>
      <c r="L2855" t="s">
        <v>54</v>
      </c>
      <c r="M2855" t="b">
        <v>0</v>
      </c>
      <c r="N2855">
        <v>269</v>
      </c>
      <c r="T2855">
        <v>269</v>
      </c>
      <c r="U2855" t="s">
        <v>1887</v>
      </c>
      <c r="V2855" t="s">
        <v>3548</v>
      </c>
      <c r="W2855" t="s">
        <v>1908</v>
      </c>
      <c r="X2855" t="s">
        <v>1909</v>
      </c>
      <c r="Y2855" t="b">
        <v>1</v>
      </c>
      <c r="Z2855">
        <v>269</v>
      </c>
      <c r="AA2855" t="s">
        <v>976</v>
      </c>
    </row>
    <row r="2856" spans="1:27" x14ac:dyDescent="0.2">
      <c r="A2856" t="s">
        <v>983</v>
      </c>
      <c r="B2856">
        <v>108623</v>
      </c>
      <c r="C2856">
        <v>509</v>
      </c>
      <c r="D2856" t="s">
        <v>1890</v>
      </c>
      <c r="E2856" t="s">
        <v>1891</v>
      </c>
      <c r="F2856" t="s">
        <v>58</v>
      </c>
      <c r="G2856" s="1">
        <v>45589</v>
      </c>
      <c r="H2856" s="1">
        <v>45748</v>
      </c>
      <c r="I2856">
        <v>277</v>
      </c>
      <c r="K2856" t="s">
        <v>952</v>
      </c>
      <c r="L2856" t="s">
        <v>54</v>
      </c>
      <c r="M2856" t="b">
        <v>0</v>
      </c>
      <c r="N2856">
        <v>269</v>
      </c>
      <c r="T2856">
        <v>269</v>
      </c>
      <c r="U2856" t="s">
        <v>1887</v>
      </c>
      <c r="X2856" t="s">
        <v>1909</v>
      </c>
      <c r="Y2856" t="b">
        <v>1</v>
      </c>
      <c r="AA2856" t="s">
        <v>952</v>
      </c>
    </row>
    <row r="2857" spans="1:27" x14ac:dyDescent="0.2">
      <c r="A2857" t="s">
        <v>1053</v>
      </c>
      <c r="B2857">
        <v>110348</v>
      </c>
      <c r="C2857">
        <v>42</v>
      </c>
      <c r="D2857" t="s">
        <v>1890</v>
      </c>
      <c r="E2857" t="s">
        <v>1891</v>
      </c>
      <c r="F2857" t="s">
        <v>71</v>
      </c>
      <c r="G2857" s="1">
        <v>45826</v>
      </c>
      <c r="I2857">
        <v>41</v>
      </c>
      <c r="J2857">
        <v>51</v>
      </c>
      <c r="K2857" t="s">
        <v>952</v>
      </c>
      <c r="L2857" t="s">
        <v>973</v>
      </c>
      <c r="M2857" t="b">
        <v>0</v>
      </c>
      <c r="O2857">
        <v>40</v>
      </c>
      <c r="T2857">
        <v>40</v>
      </c>
      <c r="U2857" t="s">
        <v>1887</v>
      </c>
      <c r="V2857" t="s">
        <v>3549</v>
      </c>
      <c r="W2857" t="s">
        <v>1997</v>
      </c>
      <c r="X2857" t="s">
        <v>2294</v>
      </c>
      <c r="Y2857" t="b">
        <v>1</v>
      </c>
      <c r="Z2857">
        <v>40</v>
      </c>
      <c r="AA2857" t="s">
        <v>976</v>
      </c>
    </row>
    <row r="2858" spans="1:27" x14ac:dyDescent="0.2">
      <c r="A2858" t="s">
        <v>1053</v>
      </c>
      <c r="B2858">
        <v>110348</v>
      </c>
      <c r="C2858">
        <v>42</v>
      </c>
      <c r="D2858" t="s">
        <v>1890</v>
      </c>
      <c r="E2858" t="s">
        <v>1891</v>
      </c>
      <c r="F2858" t="s">
        <v>71</v>
      </c>
      <c r="G2858" s="1">
        <v>45826</v>
      </c>
      <c r="I2858">
        <v>41</v>
      </c>
      <c r="J2858">
        <v>51</v>
      </c>
      <c r="K2858" t="s">
        <v>952</v>
      </c>
      <c r="L2858" t="s">
        <v>973</v>
      </c>
      <c r="M2858" t="b">
        <v>0</v>
      </c>
      <c r="O2858">
        <v>40</v>
      </c>
      <c r="T2858">
        <v>40</v>
      </c>
      <c r="U2858" t="s">
        <v>1887</v>
      </c>
      <c r="X2858" t="s">
        <v>2294</v>
      </c>
      <c r="Y2858" t="b">
        <v>1</v>
      </c>
      <c r="AA2858" t="s">
        <v>952</v>
      </c>
    </row>
    <row r="2859" spans="1:27" x14ac:dyDescent="0.2">
      <c r="A2859" t="s">
        <v>1362</v>
      </c>
      <c r="B2859">
        <v>518758</v>
      </c>
      <c r="D2859" t="s">
        <v>1885</v>
      </c>
      <c r="E2859" t="s">
        <v>1930</v>
      </c>
      <c r="G2859" s="1">
        <v>45352</v>
      </c>
      <c r="I2859">
        <v>6</v>
      </c>
      <c r="K2859" t="s">
        <v>952</v>
      </c>
      <c r="L2859" t="s">
        <v>54</v>
      </c>
      <c r="M2859" t="b">
        <v>0</v>
      </c>
      <c r="N2859">
        <v>10</v>
      </c>
      <c r="T2859">
        <v>10</v>
      </c>
      <c r="U2859" t="s">
        <v>1887</v>
      </c>
      <c r="V2859" t="s">
        <v>3550</v>
      </c>
      <c r="W2859" t="s">
        <v>2086</v>
      </c>
      <c r="X2859" t="s">
        <v>2184</v>
      </c>
      <c r="Y2859" t="b">
        <v>1</v>
      </c>
      <c r="Z2859">
        <v>4</v>
      </c>
      <c r="AA2859" t="s">
        <v>976</v>
      </c>
    </row>
    <row r="2860" spans="1:27" x14ac:dyDescent="0.2">
      <c r="A2860" t="s">
        <v>1362</v>
      </c>
      <c r="B2860">
        <v>518758</v>
      </c>
      <c r="D2860" t="s">
        <v>1885</v>
      </c>
      <c r="E2860" t="s">
        <v>1930</v>
      </c>
      <c r="G2860" s="1">
        <v>45352</v>
      </c>
      <c r="I2860">
        <v>6</v>
      </c>
      <c r="K2860" t="s">
        <v>952</v>
      </c>
      <c r="L2860" t="s">
        <v>54</v>
      </c>
      <c r="M2860" t="b">
        <v>0</v>
      </c>
      <c r="N2860">
        <v>10</v>
      </c>
      <c r="T2860">
        <v>10</v>
      </c>
      <c r="U2860" t="s">
        <v>1887</v>
      </c>
      <c r="V2860" t="s">
        <v>3551</v>
      </c>
      <c r="W2860" t="s">
        <v>2086</v>
      </c>
      <c r="X2860" t="s">
        <v>2184</v>
      </c>
      <c r="Y2860" t="b">
        <v>1</v>
      </c>
      <c r="Z2860">
        <v>6</v>
      </c>
      <c r="AA2860" t="s">
        <v>976</v>
      </c>
    </row>
    <row r="2861" spans="1:27" x14ac:dyDescent="0.2">
      <c r="A2861" t="s">
        <v>1362</v>
      </c>
      <c r="B2861">
        <v>518758</v>
      </c>
      <c r="D2861" t="s">
        <v>1885</v>
      </c>
      <c r="E2861" t="s">
        <v>1930</v>
      </c>
      <c r="G2861" s="1">
        <v>45352</v>
      </c>
      <c r="I2861">
        <v>6</v>
      </c>
      <c r="K2861" t="s">
        <v>952</v>
      </c>
      <c r="L2861" t="s">
        <v>54</v>
      </c>
      <c r="M2861" t="b">
        <v>0</v>
      </c>
      <c r="N2861">
        <v>10</v>
      </c>
      <c r="T2861">
        <v>10</v>
      </c>
      <c r="U2861" t="s">
        <v>1887</v>
      </c>
      <c r="X2861" t="s">
        <v>2184</v>
      </c>
      <c r="Y2861" t="b">
        <v>1</v>
      </c>
      <c r="AA2861" t="s">
        <v>952</v>
      </c>
    </row>
    <row r="2862" spans="1:27" x14ac:dyDescent="0.2">
      <c r="A2862" t="s">
        <v>380</v>
      </c>
      <c r="B2862">
        <v>413118</v>
      </c>
      <c r="C2862">
        <v>80</v>
      </c>
      <c r="D2862" t="s">
        <v>1890</v>
      </c>
      <c r="E2862" t="s">
        <v>1891</v>
      </c>
      <c r="F2862" t="s">
        <v>71</v>
      </c>
      <c r="G2862" s="1">
        <v>45832</v>
      </c>
      <c r="H2862" s="1">
        <v>45973</v>
      </c>
      <c r="J2862">
        <v>24</v>
      </c>
      <c r="K2862" t="s">
        <v>53</v>
      </c>
      <c r="L2862" t="s">
        <v>54</v>
      </c>
      <c r="M2862" t="b">
        <v>0</v>
      </c>
      <c r="N2862">
        <v>24</v>
      </c>
      <c r="T2862">
        <v>24</v>
      </c>
      <c r="U2862" t="s">
        <v>1887</v>
      </c>
      <c r="V2862" t="s">
        <v>3552</v>
      </c>
      <c r="W2862" t="s">
        <v>1887</v>
      </c>
      <c r="X2862" t="s">
        <v>1898</v>
      </c>
      <c r="Y2862" t="b">
        <v>1</v>
      </c>
      <c r="Z2862">
        <v>24</v>
      </c>
      <c r="AA2862" t="s">
        <v>976</v>
      </c>
    </row>
    <row r="2863" spans="1:27" x14ac:dyDescent="0.2">
      <c r="A2863" t="s">
        <v>380</v>
      </c>
      <c r="B2863">
        <v>413118</v>
      </c>
      <c r="C2863">
        <v>80</v>
      </c>
      <c r="D2863" t="s">
        <v>1890</v>
      </c>
      <c r="E2863" t="s">
        <v>1891</v>
      </c>
      <c r="F2863" t="s">
        <v>71</v>
      </c>
      <c r="G2863" s="1">
        <v>45832</v>
      </c>
      <c r="H2863" s="1">
        <v>45973</v>
      </c>
      <c r="J2863">
        <v>24</v>
      </c>
      <c r="K2863" t="s">
        <v>53</v>
      </c>
      <c r="L2863" t="s">
        <v>54</v>
      </c>
      <c r="M2863" t="b">
        <v>0</v>
      </c>
      <c r="N2863">
        <v>24</v>
      </c>
      <c r="T2863">
        <v>24</v>
      </c>
      <c r="U2863" t="s">
        <v>1887</v>
      </c>
      <c r="X2863" t="s">
        <v>1898</v>
      </c>
      <c r="Y2863" t="b">
        <v>1</v>
      </c>
      <c r="AA2863" t="s">
        <v>53</v>
      </c>
    </row>
    <row r="2864" spans="1:27" x14ac:dyDescent="0.2">
      <c r="A2864" t="s">
        <v>1710</v>
      </c>
      <c r="B2864">
        <v>115752</v>
      </c>
      <c r="C2864">
        <v>300</v>
      </c>
      <c r="D2864" t="s">
        <v>1890</v>
      </c>
      <c r="E2864" t="s">
        <v>1891</v>
      </c>
      <c r="F2864" t="s">
        <v>58</v>
      </c>
      <c r="G2864" s="1">
        <v>45257</v>
      </c>
      <c r="I2864">
        <v>103</v>
      </c>
      <c r="K2864" t="s">
        <v>952</v>
      </c>
      <c r="L2864" t="s">
        <v>54</v>
      </c>
      <c r="M2864" t="b">
        <v>0</v>
      </c>
      <c r="N2864">
        <v>130</v>
      </c>
      <c r="T2864">
        <v>130</v>
      </c>
      <c r="U2864" t="s">
        <v>1887</v>
      </c>
      <c r="V2864" t="s">
        <v>3553</v>
      </c>
      <c r="W2864" t="s">
        <v>1932</v>
      </c>
      <c r="X2864" t="s">
        <v>2079</v>
      </c>
      <c r="Y2864" t="b">
        <v>1</v>
      </c>
      <c r="Z2864">
        <v>130</v>
      </c>
      <c r="AA2864" t="s">
        <v>976</v>
      </c>
    </row>
    <row r="2865" spans="1:27" x14ac:dyDescent="0.2">
      <c r="A2865" t="s">
        <v>1710</v>
      </c>
      <c r="B2865">
        <v>115752</v>
      </c>
      <c r="C2865">
        <v>300</v>
      </c>
      <c r="D2865" t="s">
        <v>1890</v>
      </c>
      <c r="E2865" t="s">
        <v>1891</v>
      </c>
      <c r="F2865" t="s">
        <v>58</v>
      </c>
      <c r="G2865" s="1">
        <v>45257</v>
      </c>
      <c r="I2865">
        <v>103</v>
      </c>
      <c r="K2865" t="s">
        <v>952</v>
      </c>
      <c r="L2865" t="s">
        <v>54</v>
      </c>
      <c r="M2865" t="b">
        <v>0</v>
      </c>
      <c r="N2865">
        <v>130</v>
      </c>
      <c r="T2865">
        <v>130</v>
      </c>
      <c r="U2865" t="s">
        <v>1887</v>
      </c>
      <c r="X2865" t="s">
        <v>1947</v>
      </c>
      <c r="Y2865" t="b">
        <v>1</v>
      </c>
      <c r="AA2865" t="s">
        <v>952</v>
      </c>
    </row>
    <row r="2866" spans="1:27" x14ac:dyDescent="0.2">
      <c r="A2866" t="s">
        <v>384</v>
      </c>
      <c r="B2866">
        <v>301506</v>
      </c>
      <c r="C2866">
        <v>80</v>
      </c>
      <c r="D2866" t="s">
        <v>1890</v>
      </c>
      <c r="E2866" t="s">
        <v>1891</v>
      </c>
      <c r="F2866" t="s">
        <v>71</v>
      </c>
      <c r="G2866" s="1">
        <v>45408</v>
      </c>
      <c r="J2866">
        <v>20</v>
      </c>
      <c r="K2866" t="s">
        <v>53</v>
      </c>
      <c r="L2866" t="s">
        <v>54</v>
      </c>
      <c r="M2866" t="b">
        <v>0</v>
      </c>
      <c r="N2866">
        <v>20</v>
      </c>
      <c r="T2866">
        <v>20</v>
      </c>
      <c r="U2866" t="s">
        <v>1887</v>
      </c>
      <c r="V2866" t="s">
        <v>3554</v>
      </c>
      <c r="W2866" t="s">
        <v>1893</v>
      </c>
      <c r="X2866" t="s">
        <v>2084</v>
      </c>
      <c r="Y2866" t="b">
        <v>1</v>
      </c>
      <c r="Z2866">
        <v>20</v>
      </c>
      <c r="AA2866" t="s">
        <v>976</v>
      </c>
    </row>
    <row r="2867" spans="1:27" x14ac:dyDescent="0.2">
      <c r="A2867" t="s">
        <v>384</v>
      </c>
      <c r="B2867">
        <v>301506</v>
      </c>
      <c r="C2867">
        <v>80</v>
      </c>
      <c r="D2867" t="s">
        <v>1890</v>
      </c>
      <c r="E2867" t="s">
        <v>1891</v>
      </c>
      <c r="F2867" t="s">
        <v>71</v>
      </c>
      <c r="G2867" s="1">
        <v>45408</v>
      </c>
      <c r="J2867">
        <v>20</v>
      </c>
      <c r="K2867" t="s">
        <v>53</v>
      </c>
      <c r="L2867" t="s">
        <v>54</v>
      </c>
      <c r="M2867" t="b">
        <v>0</v>
      </c>
      <c r="N2867">
        <v>20</v>
      </c>
      <c r="T2867">
        <v>20</v>
      </c>
      <c r="U2867" t="s">
        <v>1887</v>
      </c>
      <c r="X2867" t="s">
        <v>2084</v>
      </c>
      <c r="Y2867" t="b">
        <v>1</v>
      </c>
      <c r="AA2867" t="s">
        <v>53</v>
      </c>
    </row>
    <row r="2868" spans="1:27" x14ac:dyDescent="0.2">
      <c r="A2868" t="s">
        <v>943</v>
      </c>
      <c r="B2868">
        <v>579056</v>
      </c>
      <c r="D2868" t="s">
        <v>1885</v>
      </c>
      <c r="E2868" t="s">
        <v>2203</v>
      </c>
      <c r="G2868" s="1">
        <v>45687</v>
      </c>
      <c r="K2868" t="s">
        <v>53</v>
      </c>
      <c r="L2868" t="s">
        <v>54</v>
      </c>
      <c r="M2868" t="b">
        <v>0</v>
      </c>
      <c r="N2868">
        <v>1</v>
      </c>
      <c r="T2868">
        <v>1</v>
      </c>
      <c r="U2868" t="s">
        <v>1887</v>
      </c>
      <c r="V2868" t="s">
        <v>3555</v>
      </c>
      <c r="W2868" t="s">
        <v>1940</v>
      </c>
      <c r="X2868" t="s">
        <v>1900</v>
      </c>
      <c r="Y2868" t="b">
        <v>1</v>
      </c>
      <c r="Z2868">
        <v>1</v>
      </c>
      <c r="AA2868" t="s">
        <v>976</v>
      </c>
    </row>
    <row r="2869" spans="1:27" x14ac:dyDescent="0.2">
      <c r="A2869" t="s">
        <v>943</v>
      </c>
      <c r="B2869">
        <v>579056</v>
      </c>
      <c r="D2869" t="s">
        <v>1885</v>
      </c>
      <c r="E2869" t="s">
        <v>2203</v>
      </c>
      <c r="G2869" s="1">
        <v>45687</v>
      </c>
      <c r="K2869" t="s">
        <v>53</v>
      </c>
      <c r="L2869" t="s">
        <v>54</v>
      </c>
      <c r="M2869" t="b">
        <v>0</v>
      </c>
      <c r="N2869">
        <v>1</v>
      </c>
      <c r="T2869">
        <v>1</v>
      </c>
      <c r="U2869" t="s">
        <v>1887</v>
      </c>
      <c r="X2869" t="s">
        <v>1900</v>
      </c>
      <c r="Y2869" t="b">
        <v>1</v>
      </c>
      <c r="AA2869" t="s">
        <v>53</v>
      </c>
    </row>
    <row r="2870" spans="1:27" x14ac:dyDescent="0.2">
      <c r="A2870" t="s">
        <v>819</v>
      </c>
      <c r="B2870">
        <v>465929</v>
      </c>
      <c r="C2870">
        <v>221</v>
      </c>
      <c r="D2870" t="s">
        <v>1890</v>
      </c>
      <c r="E2870" t="s">
        <v>1891</v>
      </c>
      <c r="F2870" t="s">
        <v>58</v>
      </c>
      <c r="G2870" s="1">
        <v>45793</v>
      </c>
      <c r="H2870" s="1">
        <v>45937</v>
      </c>
      <c r="J2870">
        <v>217</v>
      </c>
      <c r="K2870" t="s">
        <v>53</v>
      </c>
      <c r="L2870" t="s">
        <v>68</v>
      </c>
      <c r="M2870" t="b">
        <v>0</v>
      </c>
      <c r="P2870">
        <v>210</v>
      </c>
      <c r="T2870">
        <v>210</v>
      </c>
      <c r="U2870" t="s">
        <v>1887</v>
      </c>
      <c r="V2870" t="s">
        <v>3556</v>
      </c>
      <c r="W2870" t="s">
        <v>2100</v>
      </c>
      <c r="X2870" t="s">
        <v>1929</v>
      </c>
      <c r="Y2870" t="b">
        <v>1</v>
      </c>
      <c r="Z2870">
        <v>210</v>
      </c>
      <c r="AA2870" t="s">
        <v>976</v>
      </c>
    </row>
    <row r="2871" spans="1:27" x14ac:dyDescent="0.2">
      <c r="A2871" t="s">
        <v>819</v>
      </c>
      <c r="B2871">
        <v>465929</v>
      </c>
      <c r="C2871">
        <v>221</v>
      </c>
      <c r="D2871" t="s">
        <v>1890</v>
      </c>
      <c r="E2871" t="s">
        <v>1891</v>
      </c>
      <c r="F2871" t="s">
        <v>58</v>
      </c>
      <c r="G2871" s="1">
        <v>45793</v>
      </c>
      <c r="H2871" s="1">
        <v>45937</v>
      </c>
      <c r="J2871">
        <v>217</v>
      </c>
      <c r="K2871" t="s">
        <v>53</v>
      </c>
      <c r="L2871" t="s">
        <v>68</v>
      </c>
      <c r="M2871" t="b">
        <v>0</v>
      </c>
      <c r="P2871">
        <v>210</v>
      </c>
      <c r="T2871">
        <v>210</v>
      </c>
      <c r="U2871" t="s">
        <v>1887</v>
      </c>
      <c r="X2871" t="s">
        <v>1929</v>
      </c>
      <c r="Y2871" t="b">
        <v>1</v>
      </c>
      <c r="AA2871" t="s">
        <v>53</v>
      </c>
    </row>
    <row r="2872" spans="1:27" x14ac:dyDescent="0.2">
      <c r="A2872" t="s">
        <v>298</v>
      </c>
      <c r="B2872">
        <v>115661</v>
      </c>
      <c r="C2872">
        <v>106</v>
      </c>
      <c r="D2872" t="s">
        <v>1890</v>
      </c>
      <c r="E2872" t="s">
        <v>1891</v>
      </c>
      <c r="F2872" t="s">
        <v>58</v>
      </c>
      <c r="G2872" s="1">
        <v>45547</v>
      </c>
      <c r="H2872" s="1">
        <v>45636</v>
      </c>
      <c r="I2872">
        <v>106</v>
      </c>
      <c r="J2872">
        <v>103</v>
      </c>
      <c r="K2872" t="s">
        <v>53</v>
      </c>
      <c r="L2872" t="s">
        <v>54</v>
      </c>
      <c r="M2872" t="b">
        <v>0</v>
      </c>
      <c r="N2872">
        <v>125</v>
      </c>
      <c r="T2872">
        <v>125</v>
      </c>
      <c r="U2872" t="s">
        <v>1887</v>
      </c>
      <c r="V2872" t="s">
        <v>3557</v>
      </c>
      <c r="W2872" t="s">
        <v>2104</v>
      </c>
      <c r="X2872" t="s">
        <v>2121</v>
      </c>
      <c r="Y2872" t="b">
        <v>1</v>
      </c>
      <c r="Z2872">
        <v>100</v>
      </c>
      <c r="AA2872" t="s">
        <v>976</v>
      </c>
    </row>
    <row r="2873" spans="1:27" x14ac:dyDescent="0.2">
      <c r="A2873" t="s">
        <v>298</v>
      </c>
      <c r="B2873">
        <v>115661</v>
      </c>
      <c r="C2873">
        <v>106</v>
      </c>
      <c r="D2873" t="s">
        <v>1890</v>
      </c>
      <c r="E2873" t="s">
        <v>1891</v>
      </c>
      <c r="F2873" t="s">
        <v>58</v>
      </c>
      <c r="G2873" s="1">
        <v>45547</v>
      </c>
      <c r="H2873" s="1">
        <v>45636</v>
      </c>
      <c r="I2873">
        <v>106</v>
      </c>
      <c r="J2873">
        <v>103</v>
      </c>
      <c r="K2873" t="s">
        <v>53</v>
      </c>
      <c r="L2873" t="s">
        <v>54</v>
      </c>
      <c r="M2873" t="b">
        <v>0</v>
      </c>
      <c r="N2873">
        <v>125</v>
      </c>
      <c r="T2873">
        <v>125</v>
      </c>
      <c r="U2873" t="s">
        <v>1887</v>
      </c>
      <c r="V2873" t="s">
        <v>3558</v>
      </c>
      <c r="W2873" t="s">
        <v>2104</v>
      </c>
      <c r="X2873" t="s">
        <v>2121</v>
      </c>
      <c r="Y2873" t="b">
        <v>1</v>
      </c>
      <c r="Z2873">
        <v>25</v>
      </c>
      <c r="AA2873" t="s">
        <v>976</v>
      </c>
    </row>
    <row r="2874" spans="1:27" x14ac:dyDescent="0.2">
      <c r="A2874" t="s">
        <v>298</v>
      </c>
      <c r="B2874">
        <v>115661</v>
      </c>
      <c r="C2874">
        <v>106</v>
      </c>
      <c r="D2874" t="s">
        <v>1890</v>
      </c>
      <c r="E2874" t="s">
        <v>1891</v>
      </c>
      <c r="F2874" t="s">
        <v>58</v>
      </c>
      <c r="G2874" s="1">
        <v>45547</v>
      </c>
      <c r="H2874" s="1">
        <v>45636</v>
      </c>
      <c r="I2874">
        <v>106</v>
      </c>
      <c r="J2874">
        <v>103</v>
      </c>
      <c r="K2874" t="s">
        <v>53</v>
      </c>
      <c r="L2874" t="s">
        <v>54</v>
      </c>
      <c r="M2874" t="b">
        <v>0</v>
      </c>
      <c r="N2874">
        <v>125</v>
      </c>
      <c r="T2874">
        <v>125</v>
      </c>
      <c r="U2874" t="s">
        <v>1887</v>
      </c>
      <c r="X2874" t="s">
        <v>2121</v>
      </c>
      <c r="Y2874" t="b">
        <v>1</v>
      </c>
      <c r="AA2874" t="s">
        <v>53</v>
      </c>
    </row>
    <row r="2875" spans="1:27" x14ac:dyDescent="0.2">
      <c r="A2875" t="s">
        <v>210</v>
      </c>
      <c r="B2875">
        <v>128688</v>
      </c>
      <c r="C2875">
        <v>71</v>
      </c>
      <c r="D2875" t="s">
        <v>1890</v>
      </c>
      <c r="E2875" t="s">
        <v>1891</v>
      </c>
      <c r="F2875" t="s">
        <v>71</v>
      </c>
      <c r="G2875" s="1">
        <v>45252</v>
      </c>
      <c r="I2875">
        <v>20</v>
      </c>
      <c r="J2875">
        <v>41</v>
      </c>
      <c r="K2875" t="s">
        <v>53</v>
      </c>
      <c r="L2875" t="s">
        <v>54</v>
      </c>
      <c r="M2875" t="b">
        <v>0</v>
      </c>
      <c r="N2875">
        <v>89</v>
      </c>
      <c r="T2875">
        <v>89</v>
      </c>
      <c r="U2875" t="s">
        <v>1887</v>
      </c>
      <c r="V2875" t="s">
        <v>3559</v>
      </c>
      <c r="W2875" t="s">
        <v>2123</v>
      </c>
      <c r="X2875" t="s">
        <v>1968</v>
      </c>
      <c r="Y2875" t="b">
        <v>1</v>
      </c>
      <c r="Z2875">
        <v>40</v>
      </c>
      <c r="AA2875" t="s">
        <v>976</v>
      </c>
    </row>
    <row r="2876" spans="1:27" x14ac:dyDescent="0.2">
      <c r="A2876" t="s">
        <v>210</v>
      </c>
      <c r="B2876">
        <v>128688</v>
      </c>
      <c r="C2876">
        <v>71</v>
      </c>
      <c r="D2876" t="s">
        <v>1890</v>
      </c>
      <c r="E2876" t="s">
        <v>1891</v>
      </c>
      <c r="F2876" t="s">
        <v>71</v>
      </c>
      <c r="G2876" s="1">
        <v>45252</v>
      </c>
      <c r="I2876">
        <v>20</v>
      </c>
      <c r="J2876">
        <v>41</v>
      </c>
      <c r="K2876" t="s">
        <v>53</v>
      </c>
      <c r="L2876" t="s">
        <v>54</v>
      </c>
      <c r="M2876" t="b">
        <v>0</v>
      </c>
      <c r="N2876">
        <v>89</v>
      </c>
      <c r="T2876">
        <v>89</v>
      </c>
      <c r="U2876" t="s">
        <v>1887</v>
      </c>
      <c r="V2876" t="s">
        <v>3560</v>
      </c>
      <c r="W2876" t="s">
        <v>2123</v>
      </c>
      <c r="X2876" t="s">
        <v>1968</v>
      </c>
      <c r="Y2876" t="b">
        <v>1</v>
      </c>
      <c r="Z2876">
        <v>49</v>
      </c>
      <c r="AA2876" t="s">
        <v>976</v>
      </c>
    </row>
    <row r="2877" spans="1:27" x14ac:dyDescent="0.2">
      <c r="A2877" t="s">
        <v>210</v>
      </c>
      <c r="B2877">
        <v>128688</v>
      </c>
      <c r="C2877">
        <v>71</v>
      </c>
      <c r="D2877" t="s">
        <v>1890</v>
      </c>
      <c r="E2877" t="s">
        <v>1891</v>
      </c>
      <c r="F2877" t="s">
        <v>71</v>
      </c>
      <c r="G2877" s="1">
        <v>45252</v>
      </c>
      <c r="I2877">
        <v>20</v>
      </c>
      <c r="J2877">
        <v>41</v>
      </c>
      <c r="K2877" t="s">
        <v>53</v>
      </c>
      <c r="L2877" t="s">
        <v>54</v>
      </c>
      <c r="M2877" t="b">
        <v>0</v>
      </c>
      <c r="N2877">
        <v>89</v>
      </c>
      <c r="T2877">
        <v>89</v>
      </c>
      <c r="U2877" t="s">
        <v>1887</v>
      </c>
      <c r="X2877" t="s">
        <v>1968</v>
      </c>
      <c r="Y2877" t="b">
        <v>1</v>
      </c>
      <c r="AA2877" t="s">
        <v>53</v>
      </c>
    </row>
    <row r="2878" spans="1:27" x14ac:dyDescent="0.2">
      <c r="A2878" t="s">
        <v>1575</v>
      </c>
      <c r="B2878">
        <v>232971</v>
      </c>
      <c r="C2878">
        <v>4</v>
      </c>
      <c r="D2878" t="s">
        <v>1978</v>
      </c>
      <c r="E2878" t="s">
        <v>1979</v>
      </c>
      <c r="F2878" t="s">
        <v>76</v>
      </c>
      <c r="G2878" s="1">
        <v>44168</v>
      </c>
      <c r="I2878">
        <v>4</v>
      </c>
      <c r="K2878" t="s">
        <v>952</v>
      </c>
      <c r="L2878" t="s">
        <v>973</v>
      </c>
      <c r="M2878" t="b">
        <v>0</v>
      </c>
      <c r="O2878">
        <v>4</v>
      </c>
      <c r="T2878">
        <v>4</v>
      </c>
      <c r="U2878" t="s">
        <v>1887</v>
      </c>
      <c r="V2878" t="s">
        <v>3561</v>
      </c>
      <c r="W2878" t="s">
        <v>1997</v>
      </c>
      <c r="X2878" t="s">
        <v>1937</v>
      </c>
      <c r="Y2878" t="b">
        <v>1</v>
      </c>
      <c r="Z2878">
        <v>4</v>
      </c>
      <c r="AA2878" t="s">
        <v>976</v>
      </c>
    </row>
    <row r="2879" spans="1:27" x14ac:dyDescent="0.2">
      <c r="A2879" t="s">
        <v>1575</v>
      </c>
      <c r="B2879">
        <v>232971</v>
      </c>
      <c r="C2879">
        <v>4</v>
      </c>
      <c r="D2879" t="s">
        <v>1978</v>
      </c>
      <c r="E2879" t="s">
        <v>1979</v>
      </c>
      <c r="F2879" t="s">
        <v>76</v>
      </c>
      <c r="G2879" s="1">
        <v>44168</v>
      </c>
      <c r="I2879">
        <v>4</v>
      </c>
      <c r="K2879" t="s">
        <v>952</v>
      </c>
      <c r="L2879" t="s">
        <v>973</v>
      </c>
      <c r="M2879" t="b">
        <v>0</v>
      </c>
      <c r="O2879">
        <v>4</v>
      </c>
      <c r="T2879">
        <v>4</v>
      </c>
      <c r="U2879" t="s">
        <v>1887</v>
      </c>
      <c r="X2879" t="s">
        <v>1937</v>
      </c>
      <c r="Y2879" t="b">
        <v>1</v>
      </c>
      <c r="AA2879" t="s">
        <v>952</v>
      </c>
    </row>
    <row r="2880" spans="1:27" x14ac:dyDescent="0.2">
      <c r="A2880" t="s">
        <v>286</v>
      </c>
      <c r="B2880">
        <v>109479</v>
      </c>
      <c r="C2880">
        <v>199</v>
      </c>
      <c r="D2880" t="s">
        <v>1890</v>
      </c>
      <c r="E2880" t="s">
        <v>1891</v>
      </c>
      <c r="F2880" t="s">
        <v>58</v>
      </c>
      <c r="G2880" s="1">
        <v>45561</v>
      </c>
      <c r="H2880" s="1">
        <v>45694</v>
      </c>
      <c r="I2880">
        <v>67</v>
      </c>
      <c r="J2880">
        <v>206</v>
      </c>
      <c r="K2880" t="s">
        <v>53</v>
      </c>
      <c r="L2880" t="s">
        <v>54</v>
      </c>
      <c r="M2880" t="b">
        <v>1</v>
      </c>
      <c r="N2880">
        <v>200</v>
      </c>
      <c r="O2880">
        <v>65</v>
      </c>
      <c r="T2880">
        <v>265</v>
      </c>
      <c r="U2880" t="s">
        <v>1887</v>
      </c>
      <c r="V2880" t="s">
        <v>3562</v>
      </c>
      <c r="W2880" t="s">
        <v>1902</v>
      </c>
      <c r="X2880" t="s">
        <v>1903</v>
      </c>
      <c r="Y2880" t="b">
        <v>1</v>
      </c>
      <c r="Z2880">
        <v>65</v>
      </c>
      <c r="AA2880" t="s">
        <v>976</v>
      </c>
    </row>
    <row r="2881" spans="1:27" x14ac:dyDescent="0.2">
      <c r="A2881" t="s">
        <v>286</v>
      </c>
      <c r="B2881">
        <v>109479</v>
      </c>
      <c r="C2881">
        <v>199</v>
      </c>
      <c r="D2881" t="s">
        <v>1890</v>
      </c>
      <c r="E2881" t="s">
        <v>1891</v>
      </c>
      <c r="F2881" t="s">
        <v>58</v>
      </c>
      <c r="G2881" s="1">
        <v>45561</v>
      </c>
      <c r="H2881" s="1">
        <v>45694</v>
      </c>
      <c r="I2881">
        <v>67</v>
      </c>
      <c r="J2881">
        <v>206</v>
      </c>
      <c r="K2881" t="s">
        <v>53</v>
      </c>
      <c r="L2881" t="s">
        <v>54</v>
      </c>
      <c r="M2881" t="b">
        <v>1</v>
      </c>
      <c r="N2881">
        <v>200</v>
      </c>
      <c r="O2881">
        <v>65</v>
      </c>
      <c r="T2881">
        <v>265</v>
      </c>
      <c r="U2881" t="s">
        <v>1887</v>
      </c>
      <c r="V2881" t="s">
        <v>3563</v>
      </c>
      <c r="W2881" t="s">
        <v>1940</v>
      </c>
      <c r="X2881" t="s">
        <v>1900</v>
      </c>
      <c r="Y2881" t="b">
        <v>1</v>
      </c>
      <c r="Z2881">
        <v>200</v>
      </c>
      <c r="AA2881" t="s">
        <v>976</v>
      </c>
    </row>
    <row r="2882" spans="1:27" x14ac:dyDescent="0.2">
      <c r="A2882" t="s">
        <v>286</v>
      </c>
      <c r="B2882">
        <v>109479</v>
      </c>
      <c r="C2882">
        <v>199</v>
      </c>
      <c r="D2882" t="s">
        <v>1890</v>
      </c>
      <c r="E2882" t="s">
        <v>1891</v>
      </c>
      <c r="F2882" t="s">
        <v>58</v>
      </c>
      <c r="G2882" s="1">
        <v>45561</v>
      </c>
      <c r="H2882" s="1">
        <v>45694</v>
      </c>
      <c r="I2882">
        <v>67</v>
      </c>
      <c r="J2882">
        <v>206</v>
      </c>
      <c r="K2882" t="s">
        <v>53</v>
      </c>
      <c r="L2882" t="s">
        <v>54</v>
      </c>
      <c r="M2882" t="b">
        <v>1</v>
      </c>
      <c r="N2882">
        <v>200</v>
      </c>
      <c r="O2882">
        <v>65</v>
      </c>
      <c r="T2882">
        <v>265</v>
      </c>
      <c r="U2882" t="s">
        <v>1887</v>
      </c>
      <c r="X2882" t="s">
        <v>1903</v>
      </c>
      <c r="Y2882" t="b">
        <v>1</v>
      </c>
      <c r="AA2882" t="s">
        <v>952</v>
      </c>
    </row>
    <row r="2883" spans="1:27" x14ac:dyDescent="0.2">
      <c r="A2883" t="s">
        <v>286</v>
      </c>
      <c r="B2883">
        <v>109479</v>
      </c>
      <c r="C2883">
        <v>199</v>
      </c>
      <c r="D2883" t="s">
        <v>1890</v>
      </c>
      <c r="E2883" t="s">
        <v>1891</v>
      </c>
      <c r="F2883" t="s">
        <v>58</v>
      </c>
      <c r="G2883" s="1">
        <v>45561</v>
      </c>
      <c r="H2883" s="1">
        <v>45694</v>
      </c>
      <c r="I2883">
        <v>67</v>
      </c>
      <c r="J2883">
        <v>206</v>
      </c>
      <c r="K2883" t="s">
        <v>53</v>
      </c>
      <c r="L2883" t="s">
        <v>54</v>
      </c>
      <c r="M2883" t="b">
        <v>1</v>
      </c>
      <c r="N2883">
        <v>200</v>
      </c>
      <c r="O2883">
        <v>65</v>
      </c>
      <c r="T2883">
        <v>265</v>
      </c>
      <c r="U2883" t="s">
        <v>1887</v>
      </c>
      <c r="X2883" t="s">
        <v>1900</v>
      </c>
      <c r="Y2883" t="b">
        <v>1</v>
      </c>
      <c r="AA2883" t="s">
        <v>53</v>
      </c>
    </row>
    <row r="2884" spans="1:27" x14ac:dyDescent="0.2">
      <c r="A2884" t="s">
        <v>1367</v>
      </c>
      <c r="B2884">
        <v>515034</v>
      </c>
      <c r="C2884">
        <v>6</v>
      </c>
      <c r="D2884" t="s">
        <v>1890</v>
      </c>
      <c r="E2884" t="s">
        <v>1891</v>
      </c>
      <c r="F2884" t="s">
        <v>76</v>
      </c>
      <c r="G2884" s="1">
        <v>45302</v>
      </c>
      <c r="I2884">
        <v>2</v>
      </c>
      <c r="K2884" t="s">
        <v>952</v>
      </c>
      <c r="L2884" t="s">
        <v>54</v>
      </c>
      <c r="M2884" t="b">
        <v>0</v>
      </c>
      <c r="N2884">
        <v>2</v>
      </c>
      <c r="T2884">
        <v>2</v>
      </c>
      <c r="U2884" t="s">
        <v>1887</v>
      </c>
      <c r="V2884" t="s">
        <v>3564</v>
      </c>
      <c r="W2884" t="s">
        <v>2377</v>
      </c>
      <c r="X2884" t="s">
        <v>2053</v>
      </c>
      <c r="Y2884" t="b">
        <v>1</v>
      </c>
      <c r="Z2884">
        <v>2</v>
      </c>
      <c r="AA2884" t="s">
        <v>976</v>
      </c>
    </row>
    <row r="2885" spans="1:27" x14ac:dyDescent="0.2">
      <c r="A2885" t="s">
        <v>1367</v>
      </c>
      <c r="B2885">
        <v>515034</v>
      </c>
      <c r="C2885">
        <v>6</v>
      </c>
      <c r="D2885" t="s">
        <v>1890</v>
      </c>
      <c r="E2885" t="s">
        <v>1891</v>
      </c>
      <c r="F2885" t="s">
        <v>76</v>
      </c>
      <c r="G2885" s="1">
        <v>45302</v>
      </c>
      <c r="I2885">
        <v>2</v>
      </c>
      <c r="K2885" t="s">
        <v>952</v>
      </c>
      <c r="L2885" t="s">
        <v>54</v>
      </c>
      <c r="M2885" t="b">
        <v>0</v>
      </c>
      <c r="N2885">
        <v>2</v>
      </c>
      <c r="T2885">
        <v>2</v>
      </c>
      <c r="U2885" t="s">
        <v>1887</v>
      </c>
      <c r="X2885" t="s">
        <v>2053</v>
      </c>
      <c r="Y2885" t="b">
        <v>1</v>
      </c>
      <c r="AA2885" t="s">
        <v>952</v>
      </c>
    </row>
    <row r="2886" spans="1:27" x14ac:dyDescent="0.2">
      <c r="A2886" t="s">
        <v>1469</v>
      </c>
      <c r="B2886">
        <v>457816</v>
      </c>
      <c r="C2886">
        <v>3</v>
      </c>
      <c r="D2886" t="s">
        <v>1890</v>
      </c>
      <c r="E2886" t="s">
        <v>1891</v>
      </c>
      <c r="F2886" t="s">
        <v>76</v>
      </c>
      <c r="G2886" s="1">
        <v>45275</v>
      </c>
      <c r="I2886">
        <v>4</v>
      </c>
      <c r="K2886" t="s">
        <v>952</v>
      </c>
      <c r="L2886" t="s">
        <v>54</v>
      </c>
      <c r="M2886" t="b">
        <v>0</v>
      </c>
      <c r="N2886">
        <v>4</v>
      </c>
      <c r="T2886">
        <v>4</v>
      </c>
      <c r="U2886" t="s">
        <v>1887</v>
      </c>
      <c r="V2886" t="s">
        <v>3565</v>
      </c>
      <c r="W2886" t="s">
        <v>2345</v>
      </c>
      <c r="X2886" t="s">
        <v>1895</v>
      </c>
      <c r="Y2886" t="b">
        <v>1</v>
      </c>
      <c r="Z2886">
        <v>4</v>
      </c>
      <c r="AA2886" t="s">
        <v>976</v>
      </c>
    </row>
    <row r="2887" spans="1:27" x14ac:dyDescent="0.2">
      <c r="A2887" t="s">
        <v>1469</v>
      </c>
      <c r="B2887">
        <v>457816</v>
      </c>
      <c r="C2887">
        <v>3</v>
      </c>
      <c r="D2887" t="s">
        <v>1890</v>
      </c>
      <c r="E2887" t="s">
        <v>1891</v>
      </c>
      <c r="F2887" t="s">
        <v>76</v>
      </c>
      <c r="G2887" s="1">
        <v>45275</v>
      </c>
      <c r="I2887">
        <v>4</v>
      </c>
      <c r="K2887" t="s">
        <v>952</v>
      </c>
      <c r="L2887" t="s">
        <v>54</v>
      </c>
      <c r="M2887" t="b">
        <v>0</v>
      </c>
      <c r="N2887">
        <v>4</v>
      </c>
      <c r="T2887">
        <v>4</v>
      </c>
      <c r="U2887" t="s">
        <v>1887</v>
      </c>
      <c r="X2887" t="s">
        <v>2015</v>
      </c>
      <c r="Y2887" t="b">
        <v>1</v>
      </c>
      <c r="AA2887" t="s">
        <v>952</v>
      </c>
    </row>
    <row r="2888" spans="1:27" x14ac:dyDescent="0.2">
      <c r="A2888" t="s">
        <v>1469</v>
      </c>
      <c r="B2888">
        <v>457816</v>
      </c>
      <c r="C2888">
        <v>3</v>
      </c>
      <c r="D2888" t="s">
        <v>1890</v>
      </c>
      <c r="E2888" t="s">
        <v>1891</v>
      </c>
      <c r="F2888" t="s">
        <v>76</v>
      </c>
      <c r="G2888" s="1">
        <v>45275</v>
      </c>
      <c r="I2888">
        <v>4</v>
      </c>
      <c r="K2888" t="s">
        <v>952</v>
      </c>
      <c r="L2888" t="s">
        <v>54</v>
      </c>
      <c r="M2888" t="b">
        <v>0</v>
      </c>
      <c r="N2888">
        <v>4</v>
      </c>
      <c r="T2888">
        <v>4</v>
      </c>
      <c r="U2888" t="s">
        <v>1887</v>
      </c>
      <c r="X2888" t="s">
        <v>1895</v>
      </c>
      <c r="Y2888" t="b">
        <v>1</v>
      </c>
      <c r="AA2888" t="s">
        <v>952</v>
      </c>
    </row>
    <row r="2889" spans="1:27" x14ac:dyDescent="0.2">
      <c r="A2889" t="s">
        <v>99</v>
      </c>
      <c r="B2889">
        <v>532247</v>
      </c>
      <c r="C2889">
        <v>400</v>
      </c>
      <c r="D2889" t="s">
        <v>1963</v>
      </c>
      <c r="E2889" t="s">
        <v>2288</v>
      </c>
      <c r="F2889" t="s">
        <v>58</v>
      </c>
      <c r="G2889" s="1">
        <v>45056</v>
      </c>
      <c r="I2889">
        <v>2</v>
      </c>
      <c r="J2889">
        <v>237</v>
      </c>
      <c r="K2889" t="s">
        <v>53</v>
      </c>
      <c r="L2889" t="s">
        <v>54</v>
      </c>
      <c r="M2889" t="b">
        <v>0</v>
      </c>
      <c r="N2889">
        <v>480</v>
      </c>
      <c r="T2889">
        <v>480</v>
      </c>
      <c r="U2889" t="s">
        <v>1887</v>
      </c>
      <c r="V2889" t="s">
        <v>3566</v>
      </c>
      <c r="W2889" t="s">
        <v>2060</v>
      </c>
      <c r="X2889" t="s">
        <v>2124</v>
      </c>
      <c r="Y2889" t="b">
        <v>1</v>
      </c>
      <c r="Z2889">
        <v>480</v>
      </c>
      <c r="AA2889" t="s">
        <v>976</v>
      </c>
    </row>
    <row r="2890" spans="1:27" x14ac:dyDescent="0.2">
      <c r="A2890" t="s">
        <v>99</v>
      </c>
      <c r="B2890">
        <v>532247</v>
      </c>
      <c r="C2890">
        <v>400</v>
      </c>
      <c r="D2890" t="s">
        <v>1963</v>
      </c>
      <c r="E2890" t="s">
        <v>2288</v>
      </c>
      <c r="F2890" t="s">
        <v>58</v>
      </c>
      <c r="G2890" s="1">
        <v>45056</v>
      </c>
      <c r="I2890">
        <v>2</v>
      </c>
      <c r="J2890">
        <v>237</v>
      </c>
      <c r="K2890" t="s">
        <v>53</v>
      </c>
      <c r="L2890" t="s">
        <v>54</v>
      </c>
      <c r="M2890" t="b">
        <v>0</v>
      </c>
      <c r="N2890">
        <v>480</v>
      </c>
      <c r="T2890">
        <v>480</v>
      </c>
      <c r="U2890" t="s">
        <v>1887</v>
      </c>
      <c r="X2890" t="s">
        <v>2070</v>
      </c>
      <c r="Y2890" t="b">
        <v>1</v>
      </c>
      <c r="AA2890" t="s">
        <v>53</v>
      </c>
    </row>
    <row r="2891" spans="1:27" x14ac:dyDescent="0.2">
      <c r="A2891" t="s">
        <v>940</v>
      </c>
      <c r="B2891">
        <v>511805</v>
      </c>
      <c r="C2891">
        <v>17000</v>
      </c>
      <c r="D2891" t="s">
        <v>1963</v>
      </c>
      <c r="E2891" t="s">
        <v>2288</v>
      </c>
      <c r="F2891" t="s">
        <v>55</v>
      </c>
      <c r="G2891" s="1">
        <v>45460</v>
      </c>
      <c r="K2891" t="s">
        <v>53</v>
      </c>
      <c r="L2891" t="s">
        <v>54</v>
      </c>
      <c r="M2891" t="b">
        <v>0</v>
      </c>
      <c r="N2891">
        <v>5</v>
      </c>
      <c r="T2891">
        <v>5</v>
      </c>
      <c r="U2891" t="s">
        <v>1887</v>
      </c>
      <c r="V2891" t="s">
        <v>3567</v>
      </c>
      <c r="W2891" t="s">
        <v>2025</v>
      </c>
      <c r="X2891" t="s">
        <v>1899</v>
      </c>
      <c r="Y2891" t="b">
        <v>1</v>
      </c>
      <c r="Z2891">
        <v>5</v>
      </c>
      <c r="AA2891" t="s">
        <v>976</v>
      </c>
    </row>
    <row r="2892" spans="1:27" x14ac:dyDescent="0.2">
      <c r="A2892" t="s">
        <v>940</v>
      </c>
      <c r="B2892">
        <v>511805</v>
      </c>
      <c r="C2892">
        <v>17000</v>
      </c>
      <c r="D2892" t="s">
        <v>1963</v>
      </c>
      <c r="E2892" t="s">
        <v>2288</v>
      </c>
      <c r="F2892" t="s">
        <v>55</v>
      </c>
      <c r="G2892" s="1">
        <v>45460</v>
      </c>
      <c r="K2892" t="s">
        <v>53</v>
      </c>
      <c r="L2892" t="s">
        <v>54</v>
      </c>
      <c r="M2892" t="b">
        <v>0</v>
      </c>
      <c r="N2892">
        <v>5</v>
      </c>
      <c r="T2892">
        <v>5</v>
      </c>
      <c r="U2892" t="s">
        <v>1887</v>
      </c>
      <c r="X2892" t="s">
        <v>1899</v>
      </c>
      <c r="Y2892" t="b">
        <v>1</v>
      </c>
      <c r="AA2892" t="s">
        <v>53</v>
      </c>
    </row>
    <row r="2893" spans="1:27" x14ac:dyDescent="0.2">
      <c r="A2893" t="s">
        <v>1319</v>
      </c>
      <c r="B2893" t="s">
        <v>1318</v>
      </c>
      <c r="C2893">
        <v>17000</v>
      </c>
      <c r="D2893" t="s">
        <v>1963</v>
      </c>
      <c r="E2893" t="s">
        <v>2288</v>
      </c>
      <c r="F2893" t="s">
        <v>55</v>
      </c>
      <c r="G2893" s="1">
        <v>45057</v>
      </c>
      <c r="J2893">
        <v>39</v>
      </c>
      <c r="K2893" t="s">
        <v>53</v>
      </c>
      <c r="L2893" t="s">
        <v>1272</v>
      </c>
      <c r="M2893" t="b">
        <v>0</v>
      </c>
      <c r="R2893">
        <v>100</v>
      </c>
      <c r="T2893">
        <v>100</v>
      </c>
      <c r="U2893" t="s">
        <v>1887</v>
      </c>
      <c r="V2893" t="s">
        <v>3568</v>
      </c>
      <c r="W2893" t="s">
        <v>2007</v>
      </c>
      <c r="X2893" t="s">
        <v>1966</v>
      </c>
      <c r="Y2893" t="b">
        <v>1</v>
      </c>
      <c r="Z2893">
        <v>100</v>
      </c>
      <c r="AA2893" t="s">
        <v>976</v>
      </c>
    </row>
    <row r="2894" spans="1:27" x14ac:dyDescent="0.2">
      <c r="A2894" t="s">
        <v>1319</v>
      </c>
      <c r="B2894" t="s">
        <v>1318</v>
      </c>
      <c r="C2894">
        <v>17000</v>
      </c>
      <c r="D2894" t="s">
        <v>1963</v>
      </c>
      <c r="E2894" t="s">
        <v>2288</v>
      </c>
      <c r="F2894" t="s">
        <v>55</v>
      </c>
      <c r="G2894" s="1">
        <v>45057</v>
      </c>
      <c r="J2894">
        <v>39</v>
      </c>
      <c r="K2894" t="s">
        <v>53</v>
      </c>
      <c r="L2894" t="s">
        <v>1272</v>
      </c>
      <c r="M2894" t="b">
        <v>0</v>
      </c>
      <c r="R2894">
        <v>100</v>
      </c>
      <c r="T2894">
        <v>100</v>
      </c>
      <c r="U2894" t="s">
        <v>1887</v>
      </c>
      <c r="X2894" t="s">
        <v>2166</v>
      </c>
      <c r="Y2894" t="b">
        <v>1</v>
      </c>
      <c r="AA2894" t="s">
        <v>53</v>
      </c>
    </row>
    <row r="2895" spans="1:27" x14ac:dyDescent="0.2">
      <c r="A2895" t="s">
        <v>143</v>
      </c>
      <c r="B2895">
        <v>108635</v>
      </c>
      <c r="C2895">
        <v>48</v>
      </c>
      <c r="D2895" t="s">
        <v>1890</v>
      </c>
      <c r="E2895" t="s">
        <v>1891</v>
      </c>
      <c r="F2895" t="s">
        <v>71</v>
      </c>
      <c r="G2895" s="1">
        <v>45517</v>
      </c>
      <c r="J2895">
        <v>70</v>
      </c>
      <c r="K2895" t="s">
        <v>53</v>
      </c>
      <c r="L2895" t="s">
        <v>54</v>
      </c>
      <c r="M2895" t="b">
        <v>0</v>
      </c>
      <c r="N2895">
        <v>109</v>
      </c>
      <c r="T2895">
        <v>109</v>
      </c>
      <c r="U2895" t="s">
        <v>1887</v>
      </c>
      <c r="V2895" t="s">
        <v>3569</v>
      </c>
      <c r="W2895" t="s">
        <v>2104</v>
      </c>
      <c r="X2895" t="s">
        <v>2121</v>
      </c>
      <c r="Y2895" t="b">
        <v>1</v>
      </c>
      <c r="Z2895">
        <v>109</v>
      </c>
      <c r="AA2895" t="s">
        <v>976</v>
      </c>
    </row>
    <row r="2896" spans="1:27" x14ac:dyDescent="0.2">
      <c r="A2896" t="s">
        <v>143</v>
      </c>
      <c r="B2896">
        <v>108635</v>
      </c>
      <c r="C2896">
        <v>48</v>
      </c>
      <c r="D2896" t="s">
        <v>1890</v>
      </c>
      <c r="E2896" t="s">
        <v>1891</v>
      </c>
      <c r="F2896" t="s">
        <v>71</v>
      </c>
      <c r="G2896" s="1">
        <v>45517</v>
      </c>
      <c r="J2896">
        <v>70</v>
      </c>
      <c r="K2896" t="s">
        <v>53</v>
      </c>
      <c r="L2896" t="s">
        <v>54</v>
      </c>
      <c r="M2896" t="b">
        <v>0</v>
      </c>
      <c r="N2896">
        <v>109</v>
      </c>
      <c r="T2896">
        <v>109</v>
      </c>
      <c r="U2896" t="s">
        <v>1887</v>
      </c>
      <c r="X2896" t="s">
        <v>2121</v>
      </c>
      <c r="Y2896" t="b">
        <v>1</v>
      </c>
      <c r="AA2896" t="s">
        <v>53</v>
      </c>
    </row>
    <row r="2897" spans="1:27" x14ac:dyDescent="0.2">
      <c r="A2897" t="s">
        <v>1380</v>
      </c>
      <c r="B2897">
        <v>510941</v>
      </c>
      <c r="D2897" t="s">
        <v>1978</v>
      </c>
      <c r="E2897" t="s">
        <v>1979</v>
      </c>
      <c r="G2897" s="1">
        <v>44167</v>
      </c>
      <c r="I2897">
        <v>7</v>
      </c>
      <c r="K2897" t="s">
        <v>952</v>
      </c>
      <c r="L2897" t="s">
        <v>973</v>
      </c>
      <c r="M2897" t="b">
        <v>0</v>
      </c>
      <c r="O2897">
        <v>4</v>
      </c>
      <c r="T2897">
        <v>4</v>
      </c>
      <c r="U2897" t="s">
        <v>1887</v>
      </c>
      <c r="V2897" t="s">
        <v>3570</v>
      </c>
      <c r="W2897" t="s">
        <v>1997</v>
      </c>
      <c r="X2897" t="s">
        <v>1937</v>
      </c>
      <c r="Y2897" t="b">
        <v>1</v>
      </c>
      <c r="Z2897">
        <v>4</v>
      </c>
      <c r="AA2897" t="s">
        <v>976</v>
      </c>
    </row>
    <row r="2898" spans="1:27" x14ac:dyDescent="0.2">
      <c r="A2898" t="s">
        <v>1380</v>
      </c>
      <c r="B2898">
        <v>510941</v>
      </c>
      <c r="D2898" t="s">
        <v>1978</v>
      </c>
      <c r="E2898" t="s">
        <v>1979</v>
      </c>
      <c r="G2898" s="1">
        <v>44167</v>
      </c>
      <c r="I2898">
        <v>7</v>
      </c>
      <c r="K2898" t="s">
        <v>952</v>
      </c>
      <c r="L2898" t="s">
        <v>973</v>
      </c>
      <c r="M2898" t="b">
        <v>0</v>
      </c>
      <c r="O2898">
        <v>4</v>
      </c>
      <c r="T2898">
        <v>4</v>
      </c>
      <c r="U2898" t="s">
        <v>1887</v>
      </c>
      <c r="X2898" t="s">
        <v>1937</v>
      </c>
      <c r="Y2898" t="b">
        <v>1</v>
      </c>
      <c r="AA2898" t="s">
        <v>952</v>
      </c>
    </row>
    <row r="2899" spans="1:27" x14ac:dyDescent="0.2">
      <c r="A2899" t="s">
        <v>1380</v>
      </c>
      <c r="B2899">
        <v>510941</v>
      </c>
      <c r="D2899" t="s">
        <v>1978</v>
      </c>
      <c r="E2899" t="s">
        <v>1979</v>
      </c>
      <c r="G2899" s="1">
        <v>44167</v>
      </c>
      <c r="I2899">
        <v>7</v>
      </c>
      <c r="K2899" t="s">
        <v>952</v>
      </c>
      <c r="L2899" t="s">
        <v>973</v>
      </c>
      <c r="M2899" t="b">
        <v>0</v>
      </c>
      <c r="O2899">
        <v>4</v>
      </c>
      <c r="T2899">
        <v>4</v>
      </c>
      <c r="U2899" t="s">
        <v>1887</v>
      </c>
      <c r="X2899" t="s">
        <v>2039</v>
      </c>
      <c r="Y2899" t="b">
        <v>1</v>
      </c>
      <c r="AA2899" t="s">
        <v>952</v>
      </c>
    </row>
    <row r="2900" spans="1:27" x14ac:dyDescent="0.2">
      <c r="A2900" t="s">
        <v>1380</v>
      </c>
      <c r="B2900">
        <v>510941</v>
      </c>
      <c r="D2900" t="s">
        <v>1978</v>
      </c>
      <c r="E2900" t="s">
        <v>1979</v>
      </c>
      <c r="G2900" s="1">
        <v>44167</v>
      </c>
      <c r="I2900">
        <v>7</v>
      </c>
      <c r="K2900" t="s">
        <v>952</v>
      </c>
      <c r="L2900" t="s">
        <v>973</v>
      </c>
      <c r="M2900" t="b">
        <v>0</v>
      </c>
      <c r="O2900">
        <v>4</v>
      </c>
      <c r="T2900">
        <v>4</v>
      </c>
      <c r="U2900" t="s">
        <v>1887</v>
      </c>
      <c r="X2900" t="s">
        <v>2121</v>
      </c>
      <c r="Y2900" t="b">
        <v>1</v>
      </c>
      <c r="AA2900" t="s">
        <v>952</v>
      </c>
    </row>
    <row r="2901" spans="1:27" x14ac:dyDescent="0.2">
      <c r="A2901" t="s">
        <v>189</v>
      </c>
      <c r="B2901">
        <v>551150</v>
      </c>
      <c r="C2901">
        <v>83</v>
      </c>
      <c r="D2901" t="s">
        <v>1890</v>
      </c>
      <c r="E2901" t="s">
        <v>1891</v>
      </c>
      <c r="F2901" t="s">
        <v>71</v>
      </c>
      <c r="G2901" s="1">
        <v>45656</v>
      </c>
      <c r="H2901" s="1">
        <v>45850</v>
      </c>
      <c r="J2901">
        <v>6</v>
      </c>
      <c r="K2901" t="s">
        <v>53</v>
      </c>
      <c r="L2901" t="s">
        <v>54</v>
      </c>
      <c r="M2901" t="b">
        <v>0</v>
      </c>
      <c r="N2901">
        <v>18</v>
      </c>
      <c r="T2901">
        <v>18</v>
      </c>
      <c r="U2901" t="s">
        <v>1887</v>
      </c>
      <c r="V2901" t="s">
        <v>3571</v>
      </c>
      <c r="W2901" t="s">
        <v>2043</v>
      </c>
      <c r="X2901" t="s">
        <v>1909</v>
      </c>
      <c r="Y2901" t="b">
        <v>1</v>
      </c>
      <c r="Z2901">
        <v>18</v>
      </c>
      <c r="AA2901" t="s">
        <v>976</v>
      </c>
    </row>
    <row r="2902" spans="1:27" x14ac:dyDescent="0.2">
      <c r="A2902" t="s">
        <v>189</v>
      </c>
      <c r="B2902">
        <v>551150</v>
      </c>
      <c r="C2902">
        <v>83</v>
      </c>
      <c r="D2902" t="s">
        <v>1890</v>
      </c>
      <c r="E2902" t="s">
        <v>1891</v>
      </c>
      <c r="F2902" t="s">
        <v>71</v>
      </c>
      <c r="G2902" s="1">
        <v>45656</v>
      </c>
      <c r="H2902" s="1">
        <v>45850</v>
      </c>
      <c r="J2902">
        <v>6</v>
      </c>
      <c r="K2902" t="s">
        <v>53</v>
      </c>
      <c r="L2902" t="s">
        <v>54</v>
      </c>
      <c r="M2902" t="b">
        <v>0</v>
      </c>
      <c r="N2902">
        <v>18</v>
      </c>
      <c r="T2902">
        <v>18</v>
      </c>
      <c r="U2902" t="s">
        <v>1887</v>
      </c>
      <c r="X2902" t="s">
        <v>1914</v>
      </c>
      <c r="Y2902" t="b">
        <v>1</v>
      </c>
      <c r="AA2902" t="s">
        <v>53</v>
      </c>
    </row>
    <row r="2903" spans="1:27" x14ac:dyDescent="0.2">
      <c r="A2903" t="s">
        <v>189</v>
      </c>
      <c r="B2903">
        <v>551150</v>
      </c>
      <c r="C2903">
        <v>83</v>
      </c>
      <c r="D2903" t="s">
        <v>1890</v>
      </c>
      <c r="E2903" t="s">
        <v>1891</v>
      </c>
      <c r="F2903" t="s">
        <v>71</v>
      </c>
      <c r="G2903" s="1">
        <v>45656</v>
      </c>
      <c r="H2903" s="1">
        <v>45850</v>
      </c>
      <c r="J2903">
        <v>6</v>
      </c>
      <c r="K2903" t="s">
        <v>53</v>
      </c>
      <c r="L2903" t="s">
        <v>54</v>
      </c>
      <c r="M2903" t="b">
        <v>0</v>
      </c>
      <c r="N2903">
        <v>18</v>
      </c>
      <c r="T2903">
        <v>18</v>
      </c>
      <c r="U2903" t="s">
        <v>1887</v>
      </c>
      <c r="X2903" t="s">
        <v>1909</v>
      </c>
      <c r="Y2903" t="b">
        <v>1</v>
      </c>
      <c r="AA2903" t="s">
        <v>53</v>
      </c>
    </row>
    <row r="2904" spans="1:27" x14ac:dyDescent="0.2">
      <c r="A2904" t="s">
        <v>992</v>
      </c>
      <c r="B2904">
        <v>520250</v>
      </c>
      <c r="D2904" t="s">
        <v>1885</v>
      </c>
      <c r="E2904" t="s">
        <v>1886</v>
      </c>
      <c r="G2904" s="1">
        <v>45280</v>
      </c>
      <c r="I2904">
        <v>113</v>
      </c>
      <c r="K2904" t="s">
        <v>952</v>
      </c>
      <c r="L2904" t="s">
        <v>54</v>
      </c>
      <c r="M2904" t="b">
        <v>0</v>
      </c>
      <c r="N2904">
        <v>110</v>
      </c>
      <c r="T2904">
        <v>110</v>
      </c>
      <c r="U2904" t="s">
        <v>1887</v>
      </c>
      <c r="V2904" t="s">
        <v>3572</v>
      </c>
      <c r="W2904" t="s">
        <v>2012</v>
      </c>
      <c r="X2904" t="s">
        <v>2118</v>
      </c>
      <c r="Y2904" t="b">
        <v>1</v>
      </c>
      <c r="Z2904">
        <v>80</v>
      </c>
      <c r="AA2904" t="s">
        <v>976</v>
      </c>
    </row>
    <row r="2905" spans="1:27" x14ac:dyDescent="0.2">
      <c r="A2905" t="s">
        <v>992</v>
      </c>
      <c r="B2905">
        <v>520250</v>
      </c>
      <c r="D2905" t="s">
        <v>1885</v>
      </c>
      <c r="E2905" t="s">
        <v>1886</v>
      </c>
      <c r="G2905" s="1">
        <v>45280</v>
      </c>
      <c r="I2905">
        <v>113</v>
      </c>
      <c r="K2905" t="s">
        <v>952</v>
      </c>
      <c r="L2905" t="s">
        <v>54</v>
      </c>
      <c r="M2905" t="b">
        <v>0</v>
      </c>
      <c r="N2905">
        <v>110</v>
      </c>
      <c r="T2905">
        <v>110</v>
      </c>
      <c r="U2905" t="s">
        <v>1887</v>
      </c>
      <c r="V2905" t="s">
        <v>3573</v>
      </c>
      <c r="W2905" t="s">
        <v>2012</v>
      </c>
      <c r="X2905" t="s">
        <v>2118</v>
      </c>
      <c r="Y2905" t="b">
        <v>1</v>
      </c>
      <c r="Z2905">
        <v>30</v>
      </c>
      <c r="AA2905" t="s">
        <v>976</v>
      </c>
    </row>
    <row r="2906" spans="1:27" x14ac:dyDescent="0.2">
      <c r="A2906" t="s">
        <v>992</v>
      </c>
      <c r="B2906">
        <v>520250</v>
      </c>
      <c r="D2906" t="s">
        <v>1885</v>
      </c>
      <c r="E2906" t="s">
        <v>1886</v>
      </c>
      <c r="G2906" s="1">
        <v>45280</v>
      </c>
      <c r="I2906">
        <v>113</v>
      </c>
      <c r="K2906" t="s">
        <v>952</v>
      </c>
      <c r="L2906" t="s">
        <v>54</v>
      </c>
      <c r="M2906" t="b">
        <v>0</v>
      </c>
      <c r="N2906">
        <v>110</v>
      </c>
      <c r="T2906">
        <v>110</v>
      </c>
      <c r="U2906" t="s">
        <v>1887</v>
      </c>
      <c r="X2906" t="s">
        <v>2118</v>
      </c>
      <c r="Y2906" t="b">
        <v>1</v>
      </c>
      <c r="AA2906" t="s">
        <v>952</v>
      </c>
    </row>
    <row r="2907" spans="1:27" x14ac:dyDescent="0.2">
      <c r="A2907" t="s">
        <v>992</v>
      </c>
      <c r="B2907">
        <v>520250</v>
      </c>
      <c r="D2907" t="s">
        <v>1885</v>
      </c>
      <c r="E2907" t="s">
        <v>1886</v>
      </c>
      <c r="G2907" s="1">
        <v>45280</v>
      </c>
      <c r="I2907">
        <v>113</v>
      </c>
      <c r="K2907" t="s">
        <v>952</v>
      </c>
      <c r="L2907" t="s">
        <v>54</v>
      </c>
      <c r="M2907" t="b">
        <v>0</v>
      </c>
      <c r="N2907">
        <v>110</v>
      </c>
      <c r="T2907">
        <v>110</v>
      </c>
      <c r="U2907" t="s">
        <v>1887</v>
      </c>
      <c r="X2907" t="s">
        <v>2084</v>
      </c>
      <c r="Y2907" t="b">
        <v>1</v>
      </c>
      <c r="AA2907" t="s">
        <v>952</v>
      </c>
    </row>
    <row r="2908" spans="1:27" x14ac:dyDescent="0.2">
      <c r="A2908" t="s">
        <v>1383</v>
      </c>
      <c r="B2908">
        <v>510543</v>
      </c>
      <c r="D2908" t="s">
        <v>1885</v>
      </c>
      <c r="E2908" t="s">
        <v>1930</v>
      </c>
      <c r="G2908" s="1">
        <v>44237</v>
      </c>
      <c r="I2908">
        <v>14</v>
      </c>
      <c r="K2908" t="s">
        <v>952</v>
      </c>
      <c r="L2908" t="s">
        <v>973</v>
      </c>
      <c r="M2908" t="b">
        <v>0</v>
      </c>
      <c r="O2908">
        <v>10</v>
      </c>
      <c r="T2908">
        <v>10</v>
      </c>
      <c r="U2908" t="s">
        <v>1887</v>
      </c>
      <c r="V2908" t="s">
        <v>3574</v>
      </c>
      <c r="W2908" t="s">
        <v>1918</v>
      </c>
      <c r="X2908" t="s">
        <v>1919</v>
      </c>
      <c r="Y2908" t="b">
        <v>1</v>
      </c>
      <c r="Z2908">
        <v>10</v>
      </c>
      <c r="AA2908" t="s">
        <v>976</v>
      </c>
    </row>
    <row r="2909" spans="1:27" x14ac:dyDescent="0.2">
      <c r="A2909" t="s">
        <v>1383</v>
      </c>
      <c r="B2909">
        <v>510543</v>
      </c>
      <c r="D2909" t="s">
        <v>1885</v>
      </c>
      <c r="E2909" t="s">
        <v>1930</v>
      </c>
      <c r="G2909" s="1">
        <v>44237</v>
      </c>
      <c r="I2909">
        <v>14</v>
      </c>
      <c r="K2909" t="s">
        <v>952</v>
      </c>
      <c r="L2909" t="s">
        <v>973</v>
      </c>
      <c r="M2909" t="b">
        <v>0</v>
      </c>
      <c r="O2909">
        <v>10</v>
      </c>
      <c r="T2909">
        <v>10</v>
      </c>
      <c r="U2909" t="s">
        <v>1887</v>
      </c>
      <c r="X2909" t="s">
        <v>1919</v>
      </c>
      <c r="Y2909" t="b">
        <v>1</v>
      </c>
      <c r="AA2909" t="s">
        <v>952</v>
      </c>
    </row>
    <row r="2910" spans="1:27" x14ac:dyDescent="0.2">
      <c r="A2910" t="s">
        <v>1383</v>
      </c>
      <c r="B2910">
        <v>510543</v>
      </c>
      <c r="D2910" t="s">
        <v>1885</v>
      </c>
      <c r="E2910" t="s">
        <v>1930</v>
      </c>
      <c r="G2910" s="1">
        <v>44237</v>
      </c>
      <c r="I2910">
        <v>14</v>
      </c>
      <c r="K2910" t="s">
        <v>952</v>
      </c>
      <c r="L2910" t="s">
        <v>973</v>
      </c>
      <c r="M2910" t="b">
        <v>0</v>
      </c>
      <c r="O2910">
        <v>10</v>
      </c>
      <c r="T2910">
        <v>10</v>
      </c>
      <c r="U2910" t="s">
        <v>1887</v>
      </c>
      <c r="X2910" t="s">
        <v>2010</v>
      </c>
      <c r="Y2910" t="b">
        <v>1</v>
      </c>
      <c r="AA2910" t="s">
        <v>952</v>
      </c>
    </row>
    <row r="2911" spans="1:27" x14ac:dyDescent="0.2">
      <c r="A2911" t="s">
        <v>1401</v>
      </c>
      <c r="B2911">
        <v>488064</v>
      </c>
      <c r="D2911" t="s">
        <v>1885</v>
      </c>
      <c r="E2911" t="s">
        <v>1930</v>
      </c>
      <c r="G2911" s="1">
        <v>45280</v>
      </c>
      <c r="I2911">
        <v>51</v>
      </c>
      <c r="K2911" t="s">
        <v>952</v>
      </c>
      <c r="L2911" t="s">
        <v>54</v>
      </c>
      <c r="M2911" t="b">
        <v>0</v>
      </c>
      <c r="N2911">
        <v>50</v>
      </c>
      <c r="T2911">
        <v>50</v>
      </c>
      <c r="U2911" t="s">
        <v>1887</v>
      </c>
      <c r="V2911" t="s">
        <v>3575</v>
      </c>
      <c r="W2911" t="s">
        <v>2441</v>
      </c>
      <c r="X2911" t="s">
        <v>3082</v>
      </c>
      <c r="Y2911" t="b">
        <v>1</v>
      </c>
      <c r="Z2911">
        <v>50</v>
      </c>
      <c r="AA2911" t="s">
        <v>976</v>
      </c>
    </row>
    <row r="2912" spans="1:27" x14ac:dyDescent="0.2">
      <c r="A2912" t="s">
        <v>1401</v>
      </c>
      <c r="B2912">
        <v>488064</v>
      </c>
      <c r="D2912" t="s">
        <v>1885</v>
      </c>
      <c r="E2912" t="s">
        <v>1930</v>
      </c>
      <c r="G2912" s="1">
        <v>45280</v>
      </c>
      <c r="I2912">
        <v>51</v>
      </c>
      <c r="K2912" t="s">
        <v>952</v>
      </c>
      <c r="L2912" t="s">
        <v>54</v>
      </c>
      <c r="M2912" t="b">
        <v>0</v>
      </c>
      <c r="N2912">
        <v>50</v>
      </c>
      <c r="T2912">
        <v>50</v>
      </c>
      <c r="U2912" t="s">
        <v>1887</v>
      </c>
      <c r="X2912" t="s">
        <v>2013</v>
      </c>
      <c r="Y2912" t="b">
        <v>1</v>
      </c>
      <c r="AA2912" t="s">
        <v>952</v>
      </c>
    </row>
    <row r="2913" spans="1:27" x14ac:dyDescent="0.2">
      <c r="A2913" t="s">
        <v>1232</v>
      </c>
      <c r="B2913">
        <v>513816</v>
      </c>
      <c r="D2913" t="s">
        <v>1885</v>
      </c>
      <c r="E2913" t="s">
        <v>1930</v>
      </c>
      <c r="G2913" s="1">
        <v>45280</v>
      </c>
      <c r="I2913">
        <v>202</v>
      </c>
      <c r="K2913" t="s">
        <v>952</v>
      </c>
      <c r="L2913" t="s">
        <v>54</v>
      </c>
      <c r="M2913" t="b">
        <v>0</v>
      </c>
      <c r="N2913">
        <v>200</v>
      </c>
      <c r="T2913">
        <v>200</v>
      </c>
      <c r="U2913" t="s">
        <v>1887</v>
      </c>
      <c r="V2913" t="s">
        <v>3576</v>
      </c>
      <c r="W2913" t="s">
        <v>1976</v>
      </c>
      <c r="X2913" t="s">
        <v>2013</v>
      </c>
      <c r="Y2913" t="b">
        <v>1</v>
      </c>
      <c r="Z2913">
        <v>200</v>
      </c>
      <c r="AA2913" t="s">
        <v>976</v>
      </c>
    </row>
    <row r="2914" spans="1:27" x14ac:dyDescent="0.2">
      <c r="A2914" t="s">
        <v>1232</v>
      </c>
      <c r="B2914">
        <v>513816</v>
      </c>
      <c r="D2914" t="s">
        <v>1885</v>
      </c>
      <c r="E2914" t="s">
        <v>1930</v>
      </c>
      <c r="G2914" s="1">
        <v>45280</v>
      </c>
      <c r="I2914">
        <v>202</v>
      </c>
      <c r="K2914" t="s">
        <v>952</v>
      </c>
      <c r="L2914" t="s">
        <v>54</v>
      </c>
      <c r="M2914" t="b">
        <v>0</v>
      </c>
      <c r="N2914">
        <v>200</v>
      </c>
      <c r="T2914">
        <v>200</v>
      </c>
      <c r="U2914" t="s">
        <v>1887</v>
      </c>
      <c r="X2914" t="s">
        <v>2013</v>
      </c>
      <c r="Y2914" t="b">
        <v>1</v>
      </c>
      <c r="AA2914" t="s">
        <v>952</v>
      </c>
    </row>
    <row r="2915" spans="1:27" x14ac:dyDescent="0.2">
      <c r="A2915" t="s">
        <v>1289</v>
      </c>
      <c r="B2915">
        <v>533752</v>
      </c>
      <c r="D2915" t="s">
        <v>1885</v>
      </c>
      <c r="E2915" t="s">
        <v>1930</v>
      </c>
      <c r="G2915" s="1">
        <v>45504</v>
      </c>
      <c r="I2915">
        <v>22</v>
      </c>
      <c r="K2915" t="s">
        <v>952</v>
      </c>
      <c r="L2915" t="s">
        <v>54</v>
      </c>
      <c r="M2915" t="b">
        <v>0</v>
      </c>
      <c r="N2915">
        <v>15</v>
      </c>
      <c r="T2915">
        <v>15</v>
      </c>
      <c r="U2915" t="s">
        <v>1887</v>
      </c>
      <c r="V2915" t="s">
        <v>3577</v>
      </c>
      <c r="W2915" t="s">
        <v>2009</v>
      </c>
      <c r="X2915" t="s">
        <v>2010</v>
      </c>
      <c r="Y2915" t="b">
        <v>1</v>
      </c>
      <c r="Z2915">
        <v>15</v>
      </c>
      <c r="AA2915" t="s">
        <v>976</v>
      </c>
    </row>
    <row r="2916" spans="1:27" x14ac:dyDescent="0.2">
      <c r="A2916" t="s">
        <v>1289</v>
      </c>
      <c r="B2916">
        <v>533752</v>
      </c>
      <c r="D2916" t="s">
        <v>1885</v>
      </c>
      <c r="E2916" t="s">
        <v>1930</v>
      </c>
      <c r="G2916" s="1">
        <v>45504</v>
      </c>
      <c r="I2916">
        <v>22</v>
      </c>
      <c r="K2916" t="s">
        <v>952</v>
      </c>
      <c r="L2916" t="s">
        <v>54</v>
      </c>
      <c r="M2916" t="b">
        <v>0</v>
      </c>
      <c r="N2916">
        <v>15</v>
      </c>
      <c r="T2916">
        <v>15</v>
      </c>
      <c r="U2916" t="s">
        <v>1887</v>
      </c>
      <c r="X2916" t="s">
        <v>2166</v>
      </c>
      <c r="Y2916" t="b">
        <v>1</v>
      </c>
      <c r="AA2916" t="s">
        <v>952</v>
      </c>
    </row>
    <row r="2917" spans="1:27" x14ac:dyDescent="0.2">
      <c r="A2917" t="s">
        <v>1289</v>
      </c>
      <c r="B2917">
        <v>533752</v>
      </c>
      <c r="D2917" t="s">
        <v>1885</v>
      </c>
      <c r="E2917" t="s">
        <v>1930</v>
      </c>
      <c r="G2917" s="1">
        <v>45504</v>
      </c>
      <c r="I2917">
        <v>22</v>
      </c>
      <c r="K2917" t="s">
        <v>952</v>
      </c>
      <c r="L2917" t="s">
        <v>54</v>
      </c>
      <c r="M2917" t="b">
        <v>0</v>
      </c>
      <c r="N2917">
        <v>15</v>
      </c>
      <c r="T2917">
        <v>15</v>
      </c>
      <c r="U2917" t="s">
        <v>1887</v>
      </c>
      <c r="X2917" t="s">
        <v>2364</v>
      </c>
      <c r="Y2917" t="b">
        <v>1</v>
      </c>
      <c r="AA2917" t="s">
        <v>952</v>
      </c>
    </row>
    <row r="2918" spans="1:27" x14ac:dyDescent="0.2">
      <c r="A2918" t="s">
        <v>1289</v>
      </c>
      <c r="B2918">
        <v>533752</v>
      </c>
      <c r="D2918" t="s">
        <v>1885</v>
      </c>
      <c r="E2918" t="s">
        <v>1930</v>
      </c>
      <c r="G2918" s="1">
        <v>45504</v>
      </c>
      <c r="I2918">
        <v>22</v>
      </c>
      <c r="K2918" t="s">
        <v>952</v>
      </c>
      <c r="L2918" t="s">
        <v>54</v>
      </c>
      <c r="M2918" t="b">
        <v>0</v>
      </c>
      <c r="N2918">
        <v>15</v>
      </c>
      <c r="T2918">
        <v>15</v>
      </c>
      <c r="U2918" t="s">
        <v>1887</v>
      </c>
      <c r="X2918" t="s">
        <v>2010</v>
      </c>
      <c r="Y2918" t="b">
        <v>1</v>
      </c>
      <c r="AA2918" t="s">
        <v>952</v>
      </c>
    </row>
    <row r="2919" spans="1:27" x14ac:dyDescent="0.2">
      <c r="A2919" t="s">
        <v>1395</v>
      </c>
      <c r="B2919">
        <v>500262</v>
      </c>
      <c r="D2919" t="s">
        <v>1885</v>
      </c>
      <c r="E2919" t="s">
        <v>1930</v>
      </c>
      <c r="G2919" s="1">
        <v>44222</v>
      </c>
      <c r="I2919">
        <v>18</v>
      </c>
      <c r="K2919" t="s">
        <v>952</v>
      </c>
      <c r="L2919" t="s">
        <v>973</v>
      </c>
      <c r="M2919" t="b">
        <v>0</v>
      </c>
      <c r="O2919">
        <v>18</v>
      </c>
      <c r="T2919">
        <v>18</v>
      </c>
      <c r="U2919" t="s">
        <v>1887</v>
      </c>
      <c r="V2919" t="s">
        <v>3578</v>
      </c>
      <c r="W2919" t="s">
        <v>1902</v>
      </c>
      <c r="X2919" t="s">
        <v>1903</v>
      </c>
      <c r="Y2919" t="b">
        <v>1</v>
      </c>
      <c r="Z2919">
        <v>18</v>
      </c>
      <c r="AA2919" t="s">
        <v>976</v>
      </c>
    </row>
    <row r="2920" spans="1:27" x14ac:dyDescent="0.2">
      <c r="A2920" t="s">
        <v>1395</v>
      </c>
      <c r="B2920">
        <v>500262</v>
      </c>
      <c r="D2920" t="s">
        <v>1885</v>
      </c>
      <c r="E2920" t="s">
        <v>1930</v>
      </c>
      <c r="G2920" s="1">
        <v>44222</v>
      </c>
      <c r="I2920">
        <v>18</v>
      </c>
      <c r="K2920" t="s">
        <v>952</v>
      </c>
      <c r="L2920" t="s">
        <v>973</v>
      </c>
      <c r="M2920" t="b">
        <v>0</v>
      </c>
      <c r="O2920">
        <v>18</v>
      </c>
      <c r="T2920">
        <v>18</v>
      </c>
      <c r="U2920" t="s">
        <v>1887</v>
      </c>
      <c r="X2920" t="s">
        <v>1903</v>
      </c>
      <c r="Y2920" t="b">
        <v>1</v>
      </c>
      <c r="AA2920" t="s">
        <v>952</v>
      </c>
    </row>
    <row r="2921" spans="1:27" x14ac:dyDescent="0.2">
      <c r="A2921" t="s">
        <v>960</v>
      </c>
      <c r="B2921">
        <v>187999</v>
      </c>
      <c r="C2921">
        <v>26</v>
      </c>
      <c r="D2921" t="s">
        <v>1885</v>
      </c>
      <c r="E2921" t="s">
        <v>1886</v>
      </c>
      <c r="F2921" t="s">
        <v>76</v>
      </c>
      <c r="G2921" s="1">
        <v>45380</v>
      </c>
      <c r="I2921">
        <v>30</v>
      </c>
      <c r="K2921" t="s">
        <v>952</v>
      </c>
      <c r="L2921" t="s">
        <v>54</v>
      </c>
      <c r="M2921" t="b">
        <v>0</v>
      </c>
      <c r="N2921">
        <v>30</v>
      </c>
      <c r="T2921">
        <v>30</v>
      </c>
      <c r="U2921" t="s">
        <v>1887</v>
      </c>
      <c r="V2921" t="s">
        <v>3579</v>
      </c>
      <c r="W2921" t="s">
        <v>2009</v>
      </c>
      <c r="X2921" t="s">
        <v>2010</v>
      </c>
      <c r="Y2921" t="b">
        <v>1</v>
      </c>
      <c r="Z2921">
        <v>6</v>
      </c>
      <c r="AA2921" t="s">
        <v>976</v>
      </c>
    </row>
    <row r="2922" spans="1:27" x14ac:dyDescent="0.2">
      <c r="A2922" t="s">
        <v>960</v>
      </c>
      <c r="B2922">
        <v>187999</v>
      </c>
      <c r="C2922">
        <v>26</v>
      </c>
      <c r="D2922" t="s">
        <v>1885</v>
      </c>
      <c r="E2922" t="s">
        <v>1886</v>
      </c>
      <c r="F2922" t="s">
        <v>76</v>
      </c>
      <c r="G2922" s="1">
        <v>45380</v>
      </c>
      <c r="I2922">
        <v>30</v>
      </c>
      <c r="K2922" t="s">
        <v>952</v>
      </c>
      <c r="L2922" t="s">
        <v>54</v>
      </c>
      <c r="M2922" t="b">
        <v>0</v>
      </c>
      <c r="N2922">
        <v>30</v>
      </c>
      <c r="T2922">
        <v>30</v>
      </c>
      <c r="U2922" t="s">
        <v>1887</v>
      </c>
      <c r="V2922" t="s">
        <v>3580</v>
      </c>
      <c r="W2922" t="s">
        <v>2009</v>
      </c>
      <c r="X2922" t="s">
        <v>2010</v>
      </c>
      <c r="Y2922" t="b">
        <v>1</v>
      </c>
      <c r="Z2922">
        <v>24</v>
      </c>
      <c r="AA2922" t="s">
        <v>976</v>
      </c>
    </row>
    <row r="2923" spans="1:27" x14ac:dyDescent="0.2">
      <c r="A2923" t="s">
        <v>960</v>
      </c>
      <c r="B2923">
        <v>187999</v>
      </c>
      <c r="C2923">
        <v>26</v>
      </c>
      <c r="D2923" t="s">
        <v>1885</v>
      </c>
      <c r="E2923" t="s">
        <v>1886</v>
      </c>
      <c r="F2923" t="s">
        <v>76</v>
      </c>
      <c r="G2923" s="1">
        <v>45380</v>
      </c>
      <c r="I2923">
        <v>30</v>
      </c>
      <c r="K2923" t="s">
        <v>952</v>
      </c>
      <c r="L2923" t="s">
        <v>54</v>
      </c>
      <c r="M2923" t="b">
        <v>0</v>
      </c>
      <c r="N2923">
        <v>30</v>
      </c>
      <c r="T2923">
        <v>30</v>
      </c>
      <c r="U2923" t="s">
        <v>1887</v>
      </c>
      <c r="X2923" t="s">
        <v>2010</v>
      </c>
      <c r="Y2923" t="b">
        <v>1</v>
      </c>
      <c r="AA2923" t="s">
        <v>952</v>
      </c>
    </row>
    <row r="2924" spans="1:27" x14ac:dyDescent="0.2">
      <c r="A2924" t="s">
        <v>1372</v>
      </c>
      <c r="B2924">
        <v>513581</v>
      </c>
      <c r="D2924" t="s">
        <v>1885</v>
      </c>
      <c r="E2924" t="s">
        <v>1930</v>
      </c>
      <c r="G2924" s="1">
        <v>45792</v>
      </c>
      <c r="H2924" s="1">
        <v>45875</v>
      </c>
      <c r="I2924">
        <v>15</v>
      </c>
      <c r="K2924" t="s">
        <v>952</v>
      </c>
      <c r="L2924" t="s">
        <v>54</v>
      </c>
      <c r="M2924" t="b">
        <v>0</v>
      </c>
      <c r="N2924">
        <v>21</v>
      </c>
      <c r="T2924">
        <v>21</v>
      </c>
      <c r="U2924" t="s">
        <v>1887</v>
      </c>
      <c r="V2924" t="s">
        <v>3581</v>
      </c>
      <c r="W2924" t="s">
        <v>1928</v>
      </c>
      <c r="X2924" t="s">
        <v>1929</v>
      </c>
      <c r="Y2924" t="b">
        <v>1</v>
      </c>
      <c r="Z2924">
        <v>21</v>
      </c>
      <c r="AA2924" t="s">
        <v>976</v>
      </c>
    </row>
    <row r="2925" spans="1:27" x14ac:dyDescent="0.2">
      <c r="A2925" t="s">
        <v>1372</v>
      </c>
      <c r="B2925">
        <v>513581</v>
      </c>
      <c r="D2925" t="s">
        <v>1885</v>
      </c>
      <c r="E2925" t="s">
        <v>1930</v>
      </c>
      <c r="G2925" s="1">
        <v>45792</v>
      </c>
      <c r="H2925" s="1">
        <v>45875</v>
      </c>
      <c r="I2925">
        <v>15</v>
      </c>
      <c r="K2925" t="s">
        <v>952</v>
      </c>
      <c r="L2925" t="s">
        <v>54</v>
      </c>
      <c r="M2925" t="b">
        <v>0</v>
      </c>
      <c r="N2925">
        <v>21</v>
      </c>
      <c r="T2925">
        <v>21</v>
      </c>
      <c r="U2925" t="s">
        <v>1887</v>
      </c>
      <c r="X2925" t="s">
        <v>1929</v>
      </c>
      <c r="Y2925" t="b">
        <v>1</v>
      </c>
      <c r="AA2925" t="s">
        <v>952</v>
      </c>
    </row>
    <row r="2926" spans="1:27" x14ac:dyDescent="0.2">
      <c r="A2926" t="s">
        <v>377</v>
      </c>
      <c r="B2926">
        <v>474623</v>
      </c>
      <c r="C2926">
        <v>30</v>
      </c>
      <c r="D2926" t="s">
        <v>1890</v>
      </c>
      <c r="E2926" t="s">
        <v>1891</v>
      </c>
      <c r="F2926" t="s">
        <v>76</v>
      </c>
      <c r="G2926" s="1">
        <v>45176</v>
      </c>
      <c r="J2926">
        <v>31</v>
      </c>
      <c r="K2926" t="s">
        <v>53</v>
      </c>
      <c r="L2926" t="s">
        <v>54</v>
      </c>
      <c r="M2926" t="b">
        <v>0</v>
      </c>
      <c r="N2926">
        <v>31</v>
      </c>
      <c r="T2926">
        <v>31</v>
      </c>
      <c r="U2926" t="s">
        <v>1887</v>
      </c>
      <c r="V2926" t="s">
        <v>3582</v>
      </c>
      <c r="W2926" t="s">
        <v>1992</v>
      </c>
      <c r="X2926" t="s">
        <v>1968</v>
      </c>
      <c r="Y2926" t="b">
        <v>1</v>
      </c>
      <c r="Z2926">
        <v>29</v>
      </c>
      <c r="AA2926" t="s">
        <v>976</v>
      </c>
    </row>
    <row r="2927" spans="1:27" x14ac:dyDescent="0.2">
      <c r="A2927" t="s">
        <v>377</v>
      </c>
      <c r="B2927">
        <v>474623</v>
      </c>
      <c r="C2927">
        <v>30</v>
      </c>
      <c r="D2927" t="s">
        <v>1890</v>
      </c>
      <c r="E2927" t="s">
        <v>1891</v>
      </c>
      <c r="F2927" t="s">
        <v>76</v>
      </c>
      <c r="G2927" s="1">
        <v>45176</v>
      </c>
      <c r="J2927">
        <v>31</v>
      </c>
      <c r="K2927" t="s">
        <v>53</v>
      </c>
      <c r="L2927" t="s">
        <v>54</v>
      </c>
      <c r="M2927" t="b">
        <v>0</v>
      </c>
      <c r="N2927">
        <v>31</v>
      </c>
      <c r="T2927">
        <v>31</v>
      </c>
      <c r="U2927" t="s">
        <v>1887</v>
      </c>
      <c r="V2927" t="s">
        <v>3583</v>
      </c>
      <c r="W2927" t="s">
        <v>1928</v>
      </c>
      <c r="X2927" t="s">
        <v>1898</v>
      </c>
      <c r="Y2927" t="b">
        <v>1</v>
      </c>
      <c r="Z2927">
        <v>2</v>
      </c>
      <c r="AA2927" t="s">
        <v>976</v>
      </c>
    </row>
    <row r="2928" spans="1:27" x14ac:dyDescent="0.2">
      <c r="A2928" t="s">
        <v>377</v>
      </c>
      <c r="B2928">
        <v>474623</v>
      </c>
      <c r="C2928">
        <v>30</v>
      </c>
      <c r="D2928" t="s">
        <v>1890</v>
      </c>
      <c r="E2928" t="s">
        <v>1891</v>
      </c>
      <c r="F2928" t="s">
        <v>76</v>
      </c>
      <c r="G2928" s="1">
        <v>45176</v>
      </c>
      <c r="J2928">
        <v>31</v>
      </c>
      <c r="K2928" t="s">
        <v>53</v>
      </c>
      <c r="L2928" t="s">
        <v>54</v>
      </c>
      <c r="M2928" t="b">
        <v>0</v>
      </c>
      <c r="N2928">
        <v>31</v>
      </c>
      <c r="T2928">
        <v>31</v>
      </c>
      <c r="U2928" t="s">
        <v>1887</v>
      </c>
      <c r="X2928" t="s">
        <v>1968</v>
      </c>
      <c r="Y2928" t="b">
        <v>1</v>
      </c>
      <c r="AA2928" t="s">
        <v>53</v>
      </c>
    </row>
    <row r="2929" spans="1:27" x14ac:dyDescent="0.2">
      <c r="A2929" t="s">
        <v>377</v>
      </c>
      <c r="B2929">
        <v>474623</v>
      </c>
      <c r="C2929">
        <v>30</v>
      </c>
      <c r="D2929" t="s">
        <v>1890</v>
      </c>
      <c r="E2929" t="s">
        <v>1891</v>
      </c>
      <c r="F2929" t="s">
        <v>76</v>
      </c>
      <c r="G2929" s="1">
        <v>45176</v>
      </c>
      <c r="J2929">
        <v>31</v>
      </c>
      <c r="K2929" t="s">
        <v>53</v>
      </c>
      <c r="L2929" t="s">
        <v>54</v>
      </c>
      <c r="M2929" t="b">
        <v>0</v>
      </c>
      <c r="N2929">
        <v>31</v>
      </c>
      <c r="T2929">
        <v>31</v>
      </c>
      <c r="U2929" t="s">
        <v>1887</v>
      </c>
      <c r="X2929" t="s">
        <v>2045</v>
      </c>
      <c r="Y2929" t="b">
        <v>1</v>
      </c>
      <c r="AA2929" t="s">
        <v>53</v>
      </c>
    </row>
    <row r="2930" spans="1:27" x14ac:dyDescent="0.2">
      <c r="A2930" t="s">
        <v>377</v>
      </c>
      <c r="B2930">
        <v>474623</v>
      </c>
      <c r="C2930">
        <v>30</v>
      </c>
      <c r="D2930" t="s">
        <v>1890</v>
      </c>
      <c r="E2930" t="s">
        <v>1891</v>
      </c>
      <c r="F2930" t="s">
        <v>76</v>
      </c>
      <c r="G2930" s="1">
        <v>45176</v>
      </c>
      <c r="J2930">
        <v>31</v>
      </c>
      <c r="K2930" t="s">
        <v>53</v>
      </c>
      <c r="L2930" t="s">
        <v>54</v>
      </c>
      <c r="M2930" t="b">
        <v>0</v>
      </c>
      <c r="N2930">
        <v>31</v>
      </c>
      <c r="T2930">
        <v>31</v>
      </c>
      <c r="U2930" t="s">
        <v>1887</v>
      </c>
      <c r="X2930" t="s">
        <v>1929</v>
      </c>
      <c r="Y2930" t="b">
        <v>1</v>
      </c>
      <c r="AA2930" t="s">
        <v>53</v>
      </c>
    </row>
    <row r="2931" spans="1:27" x14ac:dyDescent="0.2">
      <c r="A2931" t="s">
        <v>377</v>
      </c>
      <c r="B2931">
        <v>474623</v>
      </c>
      <c r="C2931">
        <v>30</v>
      </c>
      <c r="D2931" t="s">
        <v>1890</v>
      </c>
      <c r="E2931" t="s">
        <v>1891</v>
      </c>
      <c r="F2931" t="s">
        <v>76</v>
      </c>
      <c r="G2931" s="1">
        <v>45176</v>
      </c>
      <c r="J2931">
        <v>31</v>
      </c>
      <c r="K2931" t="s">
        <v>53</v>
      </c>
      <c r="L2931" t="s">
        <v>54</v>
      </c>
      <c r="M2931" t="b">
        <v>0</v>
      </c>
      <c r="N2931">
        <v>31</v>
      </c>
      <c r="T2931">
        <v>31</v>
      </c>
      <c r="U2931" t="s">
        <v>1887</v>
      </c>
      <c r="X2931" t="s">
        <v>1898</v>
      </c>
      <c r="Y2931" t="b">
        <v>1</v>
      </c>
      <c r="AA2931" t="s">
        <v>53</v>
      </c>
    </row>
    <row r="2932" spans="1:27" x14ac:dyDescent="0.2">
      <c r="A2932" t="s">
        <v>1278</v>
      </c>
      <c r="B2932">
        <v>474285</v>
      </c>
      <c r="C2932">
        <v>35</v>
      </c>
      <c r="D2932" t="s">
        <v>1890</v>
      </c>
      <c r="E2932" t="s">
        <v>1891</v>
      </c>
      <c r="F2932" t="s">
        <v>76</v>
      </c>
      <c r="G2932" s="1">
        <v>45274</v>
      </c>
      <c r="H2932" s="1">
        <v>45923</v>
      </c>
      <c r="I2932">
        <v>81</v>
      </c>
      <c r="K2932" t="s">
        <v>952</v>
      </c>
      <c r="L2932" t="s">
        <v>54</v>
      </c>
      <c r="M2932" t="b">
        <v>0</v>
      </c>
      <c r="N2932">
        <v>25</v>
      </c>
      <c r="T2932">
        <v>25</v>
      </c>
      <c r="U2932" t="s">
        <v>1887</v>
      </c>
      <c r="V2932" t="s">
        <v>3584</v>
      </c>
      <c r="W2932" t="s">
        <v>1887</v>
      </c>
      <c r="X2932" t="s">
        <v>1987</v>
      </c>
      <c r="Y2932" t="b">
        <v>1</v>
      </c>
      <c r="Z2932">
        <v>25</v>
      </c>
      <c r="AA2932" t="s">
        <v>976</v>
      </c>
    </row>
    <row r="2933" spans="1:27" x14ac:dyDescent="0.2">
      <c r="A2933" t="s">
        <v>1278</v>
      </c>
      <c r="B2933">
        <v>474285</v>
      </c>
      <c r="C2933">
        <v>35</v>
      </c>
      <c r="D2933" t="s">
        <v>1890</v>
      </c>
      <c r="E2933" t="s">
        <v>1891</v>
      </c>
      <c r="F2933" t="s">
        <v>76</v>
      </c>
      <c r="G2933" s="1">
        <v>45274</v>
      </c>
      <c r="H2933" s="1">
        <v>45923</v>
      </c>
      <c r="I2933">
        <v>81</v>
      </c>
      <c r="K2933" t="s">
        <v>952</v>
      </c>
      <c r="L2933" t="s">
        <v>54</v>
      </c>
      <c r="M2933" t="b">
        <v>0</v>
      </c>
      <c r="N2933">
        <v>25</v>
      </c>
      <c r="T2933">
        <v>25</v>
      </c>
      <c r="U2933" t="s">
        <v>1887</v>
      </c>
      <c r="X2933" t="s">
        <v>2045</v>
      </c>
      <c r="Y2933" t="b">
        <v>1</v>
      </c>
      <c r="AA2933" t="s">
        <v>952</v>
      </c>
    </row>
    <row r="2934" spans="1:27" x14ac:dyDescent="0.2">
      <c r="A2934" t="s">
        <v>1278</v>
      </c>
      <c r="B2934">
        <v>474285</v>
      </c>
      <c r="C2934">
        <v>35</v>
      </c>
      <c r="D2934" t="s">
        <v>1890</v>
      </c>
      <c r="E2934" t="s">
        <v>1891</v>
      </c>
      <c r="F2934" t="s">
        <v>76</v>
      </c>
      <c r="G2934" s="1">
        <v>45274</v>
      </c>
      <c r="H2934" s="1">
        <v>45923</v>
      </c>
      <c r="I2934">
        <v>81</v>
      </c>
      <c r="K2934" t="s">
        <v>952</v>
      </c>
      <c r="L2934" t="s">
        <v>54</v>
      </c>
      <c r="M2934" t="b">
        <v>0</v>
      </c>
      <c r="N2934">
        <v>25</v>
      </c>
      <c r="T2934">
        <v>25</v>
      </c>
      <c r="U2934" t="s">
        <v>1887</v>
      </c>
      <c r="X2934" t="s">
        <v>1987</v>
      </c>
      <c r="Y2934" t="b">
        <v>1</v>
      </c>
      <c r="AA2934" t="s">
        <v>952</v>
      </c>
    </row>
    <row r="2935" spans="1:27" x14ac:dyDescent="0.2">
      <c r="A2935" t="s">
        <v>575</v>
      </c>
      <c r="B2935">
        <v>482415</v>
      </c>
      <c r="C2935">
        <v>23</v>
      </c>
      <c r="D2935" t="s">
        <v>1890</v>
      </c>
      <c r="E2935" t="s">
        <v>1891</v>
      </c>
      <c r="F2935" t="s">
        <v>76</v>
      </c>
      <c r="G2935" s="1">
        <v>45712</v>
      </c>
      <c r="J2935">
        <v>3</v>
      </c>
      <c r="K2935" t="s">
        <v>53</v>
      </c>
      <c r="L2935" t="s">
        <v>68</v>
      </c>
      <c r="M2935" t="b">
        <v>0</v>
      </c>
      <c r="P2935">
        <v>3</v>
      </c>
      <c r="T2935">
        <v>3</v>
      </c>
      <c r="U2935" t="s">
        <v>1887</v>
      </c>
      <c r="V2935" t="s">
        <v>3585</v>
      </c>
      <c r="W2935" t="s">
        <v>1908</v>
      </c>
      <c r="X2935" t="s">
        <v>1909</v>
      </c>
      <c r="Y2935" t="b">
        <v>1</v>
      </c>
      <c r="Z2935">
        <v>3</v>
      </c>
      <c r="AA2935" t="s">
        <v>976</v>
      </c>
    </row>
    <row r="2936" spans="1:27" x14ac:dyDescent="0.2">
      <c r="A2936" t="s">
        <v>575</v>
      </c>
      <c r="B2936">
        <v>482415</v>
      </c>
      <c r="C2936">
        <v>23</v>
      </c>
      <c r="D2936" t="s">
        <v>1890</v>
      </c>
      <c r="E2936" t="s">
        <v>1891</v>
      </c>
      <c r="F2936" t="s">
        <v>76</v>
      </c>
      <c r="G2936" s="1">
        <v>45712</v>
      </c>
      <c r="J2936">
        <v>3</v>
      </c>
      <c r="K2936" t="s">
        <v>53</v>
      </c>
      <c r="L2936" t="s">
        <v>68</v>
      </c>
      <c r="M2936" t="b">
        <v>0</v>
      </c>
      <c r="P2936">
        <v>3</v>
      </c>
      <c r="T2936">
        <v>3</v>
      </c>
      <c r="U2936" t="s">
        <v>1887</v>
      </c>
      <c r="X2936" t="s">
        <v>1909</v>
      </c>
      <c r="Y2936" t="b">
        <v>1</v>
      </c>
      <c r="AA2936" t="s">
        <v>53</v>
      </c>
    </row>
    <row r="2937" spans="1:27" x14ac:dyDescent="0.2">
      <c r="A2937" t="s">
        <v>996</v>
      </c>
      <c r="B2937">
        <v>147917</v>
      </c>
      <c r="C2937">
        <v>264</v>
      </c>
      <c r="D2937" t="s">
        <v>1890</v>
      </c>
      <c r="E2937" t="s">
        <v>1891</v>
      </c>
      <c r="F2937" t="s">
        <v>58</v>
      </c>
      <c r="G2937" s="1">
        <v>45435</v>
      </c>
      <c r="I2937">
        <v>220</v>
      </c>
      <c r="K2937" t="s">
        <v>952</v>
      </c>
      <c r="L2937" t="s">
        <v>54</v>
      </c>
      <c r="M2937" t="b">
        <v>0</v>
      </c>
      <c r="N2937">
        <v>200</v>
      </c>
      <c r="T2937">
        <v>200</v>
      </c>
      <c r="U2937" t="s">
        <v>1887</v>
      </c>
      <c r="V2937" t="s">
        <v>3586</v>
      </c>
      <c r="W2937" t="s">
        <v>2025</v>
      </c>
      <c r="X2937" t="s">
        <v>2026</v>
      </c>
      <c r="Y2937" t="b">
        <v>1</v>
      </c>
      <c r="Z2937">
        <v>200</v>
      </c>
      <c r="AA2937" t="s">
        <v>976</v>
      </c>
    </row>
    <row r="2938" spans="1:27" x14ac:dyDescent="0.2">
      <c r="A2938" t="s">
        <v>996</v>
      </c>
      <c r="B2938">
        <v>147917</v>
      </c>
      <c r="C2938">
        <v>264</v>
      </c>
      <c r="D2938" t="s">
        <v>1890</v>
      </c>
      <c r="E2938" t="s">
        <v>1891</v>
      </c>
      <c r="F2938" t="s">
        <v>58</v>
      </c>
      <c r="G2938" s="1">
        <v>45435</v>
      </c>
      <c r="I2938">
        <v>220</v>
      </c>
      <c r="K2938" t="s">
        <v>952</v>
      </c>
      <c r="L2938" t="s">
        <v>54</v>
      </c>
      <c r="M2938" t="b">
        <v>0</v>
      </c>
      <c r="N2938">
        <v>200</v>
      </c>
      <c r="T2938">
        <v>200</v>
      </c>
      <c r="U2938" t="s">
        <v>1887</v>
      </c>
      <c r="X2938" t="s">
        <v>2020</v>
      </c>
      <c r="Y2938" t="b">
        <v>1</v>
      </c>
      <c r="AA2938" t="s">
        <v>952</v>
      </c>
    </row>
    <row r="2939" spans="1:27" x14ac:dyDescent="0.2">
      <c r="A2939" t="s">
        <v>996</v>
      </c>
      <c r="B2939">
        <v>147917</v>
      </c>
      <c r="C2939">
        <v>264</v>
      </c>
      <c r="D2939" t="s">
        <v>1890</v>
      </c>
      <c r="E2939" t="s">
        <v>1891</v>
      </c>
      <c r="F2939" t="s">
        <v>58</v>
      </c>
      <c r="G2939" s="1">
        <v>45435</v>
      </c>
      <c r="I2939">
        <v>220</v>
      </c>
      <c r="K2939" t="s">
        <v>952</v>
      </c>
      <c r="L2939" t="s">
        <v>54</v>
      </c>
      <c r="M2939" t="b">
        <v>0</v>
      </c>
      <c r="N2939">
        <v>200</v>
      </c>
      <c r="T2939">
        <v>200</v>
      </c>
      <c r="U2939" t="s">
        <v>1887</v>
      </c>
      <c r="X2939" t="s">
        <v>2053</v>
      </c>
      <c r="Y2939" t="b">
        <v>1</v>
      </c>
      <c r="AA2939" t="s">
        <v>952</v>
      </c>
    </row>
    <row r="2940" spans="1:27" x14ac:dyDescent="0.2">
      <c r="A2940" t="s">
        <v>996</v>
      </c>
      <c r="B2940">
        <v>147917</v>
      </c>
      <c r="C2940">
        <v>264</v>
      </c>
      <c r="D2940" t="s">
        <v>1890</v>
      </c>
      <c r="E2940" t="s">
        <v>1891</v>
      </c>
      <c r="F2940" t="s">
        <v>58</v>
      </c>
      <c r="G2940" s="1">
        <v>45435</v>
      </c>
      <c r="I2940">
        <v>220</v>
      </c>
      <c r="K2940" t="s">
        <v>952</v>
      </c>
      <c r="L2940" t="s">
        <v>54</v>
      </c>
      <c r="M2940" t="b">
        <v>0</v>
      </c>
      <c r="N2940">
        <v>200</v>
      </c>
      <c r="T2940">
        <v>200</v>
      </c>
      <c r="U2940" t="s">
        <v>1887</v>
      </c>
      <c r="X2940" t="s">
        <v>2602</v>
      </c>
      <c r="Y2940" t="b">
        <v>1</v>
      </c>
      <c r="AA2940" t="s">
        <v>952</v>
      </c>
    </row>
    <row r="2941" spans="1:27" x14ac:dyDescent="0.2">
      <c r="A2941" t="s">
        <v>996</v>
      </c>
      <c r="B2941">
        <v>147917</v>
      </c>
      <c r="C2941">
        <v>264</v>
      </c>
      <c r="D2941" t="s">
        <v>1890</v>
      </c>
      <c r="E2941" t="s">
        <v>1891</v>
      </c>
      <c r="F2941" t="s">
        <v>58</v>
      </c>
      <c r="G2941" s="1">
        <v>45435</v>
      </c>
      <c r="I2941">
        <v>220</v>
      </c>
      <c r="K2941" t="s">
        <v>952</v>
      </c>
      <c r="L2941" t="s">
        <v>54</v>
      </c>
      <c r="M2941" t="b">
        <v>0</v>
      </c>
      <c r="N2941">
        <v>200</v>
      </c>
      <c r="T2941">
        <v>200</v>
      </c>
      <c r="U2941" t="s">
        <v>1887</v>
      </c>
      <c r="X2941" t="s">
        <v>2045</v>
      </c>
      <c r="Y2941" t="b">
        <v>1</v>
      </c>
      <c r="AA2941" t="s">
        <v>952</v>
      </c>
    </row>
    <row r="2942" spans="1:27" x14ac:dyDescent="0.2">
      <c r="A2942" t="s">
        <v>996</v>
      </c>
      <c r="B2942">
        <v>147917</v>
      </c>
      <c r="C2942">
        <v>264</v>
      </c>
      <c r="D2942" t="s">
        <v>1890</v>
      </c>
      <c r="E2942" t="s">
        <v>1891</v>
      </c>
      <c r="F2942" t="s">
        <v>58</v>
      </c>
      <c r="G2942" s="1">
        <v>45435</v>
      </c>
      <c r="I2942">
        <v>220</v>
      </c>
      <c r="K2942" t="s">
        <v>952</v>
      </c>
      <c r="L2942" t="s">
        <v>54</v>
      </c>
      <c r="M2942" t="b">
        <v>0</v>
      </c>
      <c r="N2942">
        <v>200</v>
      </c>
      <c r="T2942">
        <v>200</v>
      </c>
      <c r="U2942" t="s">
        <v>1887</v>
      </c>
      <c r="X2942" t="s">
        <v>2026</v>
      </c>
      <c r="Y2942" t="b">
        <v>1</v>
      </c>
      <c r="AA2942" t="s">
        <v>952</v>
      </c>
    </row>
    <row r="2943" spans="1:27" x14ac:dyDescent="0.2">
      <c r="A2943" t="s">
        <v>1123</v>
      </c>
      <c r="B2943">
        <v>167300</v>
      </c>
      <c r="C2943">
        <v>118</v>
      </c>
      <c r="D2943" t="s">
        <v>1890</v>
      </c>
      <c r="E2943" t="s">
        <v>1891</v>
      </c>
      <c r="F2943" t="s">
        <v>58</v>
      </c>
      <c r="G2943" s="1">
        <v>45273</v>
      </c>
      <c r="I2943">
        <v>155</v>
      </c>
      <c r="K2943" t="s">
        <v>952</v>
      </c>
      <c r="L2943" t="s">
        <v>54</v>
      </c>
      <c r="M2943" t="b">
        <v>0</v>
      </c>
      <c r="N2943">
        <v>150</v>
      </c>
      <c r="T2943">
        <v>150</v>
      </c>
      <c r="U2943" t="s">
        <v>1887</v>
      </c>
      <c r="V2943" t="s">
        <v>3587</v>
      </c>
      <c r="W2943" t="s">
        <v>2345</v>
      </c>
      <c r="X2943" t="s">
        <v>2183</v>
      </c>
      <c r="Y2943" t="b">
        <v>1</v>
      </c>
      <c r="Z2943">
        <v>150</v>
      </c>
      <c r="AA2943" t="s">
        <v>976</v>
      </c>
    </row>
    <row r="2944" spans="1:27" x14ac:dyDescent="0.2">
      <c r="A2944" t="s">
        <v>1123</v>
      </c>
      <c r="B2944">
        <v>167300</v>
      </c>
      <c r="C2944">
        <v>118</v>
      </c>
      <c r="D2944" t="s">
        <v>1890</v>
      </c>
      <c r="E2944" t="s">
        <v>1891</v>
      </c>
      <c r="F2944" t="s">
        <v>58</v>
      </c>
      <c r="G2944" s="1">
        <v>45273</v>
      </c>
      <c r="I2944">
        <v>155</v>
      </c>
      <c r="K2944" t="s">
        <v>952</v>
      </c>
      <c r="L2944" t="s">
        <v>54</v>
      </c>
      <c r="M2944" t="b">
        <v>0</v>
      </c>
      <c r="N2944">
        <v>150</v>
      </c>
      <c r="T2944">
        <v>150</v>
      </c>
      <c r="U2944" t="s">
        <v>1887</v>
      </c>
      <c r="X2944" t="s">
        <v>2031</v>
      </c>
      <c r="Y2944" t="b">
        <v>1</v>
      </c>
      <c r="AA2944" t="s">
        <v>952</v>
      </c>
    </row>
    <row r="2945" spans="1:27" x14ac:dyDescent="0.2">
      <c r="A2945" t="s">
        <v>73</v>
      </c>
      <c r="B2945">
        <v>110745</v>
      </c>
      <c r="C2945">
        <v>151</v>
      </c>
      <c r="D2945" t="s">
        <v>1890</v>
      </c>
      <c r="E2945" t="s">
        <v>1891</v>
      </c>
      <c r="F2945" t="s">
        <v>58</v>
      </c>
      <c r="G2945" s="1">
        <v>45471</v>
      </c>
      <c r="I2945">
        <v>46</v>
      </c>
      <c r="K2945" t="s">
        <v>53</v>
      </c>
      <c r="L2945" t="s">
        <v>54</v>
      </c>
      <c r="M2945" t="b">
        <v>0</v>
      </c>
      <c r="N2945">
        <v>165</v>
      </c>
      <c r="T2945">
        <v>165</v>
      </c>
      <c r="U2945" t="s">
        <v>1887</v>
      </c>
      <c r="V2945" t="s">
        <v>3588</v>
      </c>
      <c r="W2945" t="s">
        <v>1893</v>
      </c>
      <c r="X2945" t="s">
        <v>3516</v>
      </c>
      <c r="Y2945" t="b">
        <v>1</v>
      </c>
      <c r="Z2945">
        <v>120</v>
      </c>
      <c r="AA2945" t="s">
        <v>976</v>
      </c>
    </row>
    <row r="2946" spans="1:27" x14ac:dyDescent="0.2">
      <c r="A2946" t="s">
        <v>73</v>
      </c>
      <c r="B2946">
        <v>110745</v>
      </c>
      <c r="C2946">
        <v>151</v>
      </c>
      <c r="D2946" t="s">
        <v>1890</v>
      </c>
      <c r="E2946" t="s">
        <v>1891</v>
      </c>
      <c r="F2946" t="s">
        <v>58</v>
      </c>
      <c r="G2946" s="1">
        <v>45471</v>
      </c>
      <c r="I2946">
        <v>46</v>
      </c>
      <c r="K2946" t="s">
        <v>53</v>
      </c>
      <c r="L2946" t="s">
        <v>54</v>
      </c>
      <c r="M2946" t="b">
        <v>0</v>
      </c>
      <c r="N2946">
        <v>165</v>
      </c>
      <c r="T2946">
        <v>165</v>
      </c>
      <c r="U2946" t="s">
        <v>1887</v>
      </c>
      <c r="V2946" t="s">
        <v>3589</v>
      </c>
      <c r="W2946" t="s">
        <v>1893</v>
      </c>
      <c r="X2946" t="s">
        <v>3516</v>
      </c>
      <c r="Y2946" t="b">
        <v>1</v>
      </c>
      <c r="Z2946">
        <v>45</v>
      </c>
      <c r="AA2946" t="s">
        <v>976</v>
      </c>
    </row>
    <row r="2947" spans="1:27" x14ac:dyDescent="0.2">
      <c r="A2947" t="s">
        <v>73</v>
      </c>
      <c r="B2947">
        <v>110745</v>
      </c>
      <c r="C2947">
        <v>151</v>
      </c>
      <c r="D2947" t="s">
        <v>1890</v>
      </c>
      <c r="E2947" t="s">
        <v>1891</v>
      </c>
      <c r="F2947" t="s">
        <v>58</v>
      </c>
      <c r="G2947" s="1">
        <v>45471</v>
      </c>
      <c r="I2947">
        <v>46</v>
      </c>
      <c r="K2947" t="s">
        <v>53</v>
      </c>
      <c r="L2947" t="s">
        <v>54</v>
      </c>
      <c r="M2947" t="b">
        <v>0</v>
      </c>
      <c r="N2947">
        <v>165</v>
      </c>
      <c r="T2947">
        <v>165</v>
      </c>
      <c r="U2947" t="s">
        <v>1887</v>
      </c>
      <c r="X2947" t="s">
        <v>3516</v>
      </c>
      <c r="Y2947" t="b">
        <v>1</v>
      </c>
      <c r="AA2947" t="s">
        <v>952</v>
      </c>
    </row>
    <row r="2948" spans="1:27" x14ac:dyDescent="0.2">
      <c r="A2948" t="s">
        <v>73</v>
      </c>
      <c r="B2948">
        <v>110745</v>
      </c>
      <c r="C2948">
        <v>151</v>
      </c>
      <c r="D2948" t="s">
        <v>1890</v>
      </c>
      <c r="E2948" t="s">
        <v>1891</v>
      </c>
      <c r="F2948" t="s">
        <v>58</v>
      </c>
      <c r="G2948" s="1">
        <v>45471</v>
      </c>
      <c r="I2948">
        <v>46</v>
      </c>
      <c r="K2948" t="s">
        <v>53</v>
      </c>
      <c r="L2948" t="s">
        <v>54</v>
      </c>
      <c r="M2948" t="b">
        <v>0</v>
      </c>
      <c r="N2948">
        <v>165</v>
      </c>
      <c r="T2948">
        <v>165</v>
      </c>
      <c r="U2948" t="s">
        <v>1887</v>
      </c>
      <c r="X2948" t="s">
        <v>3516</v>
      </c>
      <c r="Y2948" t="b">
        <v>1</v>
      </c>
      <c r="AA2948" t="s">
        <v>53</v>
      </c>
    </row>
    <row r="2949" spans="1:27" x14ac:dyDescent="0.2">
      <c r="A2949" t="s">
        <v>509</v>
      </c>
      <c r="B2949">
        <v>120625</v>
      </c>
      <c r="C2949">
        <v>7</v>
      </c>
      <c r="D2949" t="s">
        <v>1890</v>
      </c>
      <c r="E2949" t="s">
        <v>1891</v>
      </c>
      <c r="F2949" t="s">
        <v>76</v>
      </c>
      <c r="G2949" s="1">
        <v>45743</v>
      </c>
      <c r="H2949" s="1">
        <v>45908</v>
      </c>
      <c r="J2949">
        <v>10</v>
      </c>
      <c r="K2949" t="s">
        <v>53</v>
      </c>
      <c r="L2949" t="s">
        <v>54</v>
      </c>
      <c r="M2949" t="b">
        <v>0</v>
      </c>
      <c r="N2949">
        <v>10</v>
      </c>
      <c r="T2949">
        <v>10</v>
      </c>
      <c r="U2949" t="s">
        <v>1887</v>
      </c>
      <c r="V2949" t="s">
        <v>3590</v>
      </c>
      <c r="W2949" t="s">
        <v>2100</v>
      </c>
      <c r="X2949" t="s">
        <v>1998</v>
      </c>
      <c r="Y2949" t="b">
        <v>1</v>
      </c>
      <c r="Z2949">
        <v>10</v>
      </c>
      <c r="AA2949" t="s">
        <v>976</v>
      </c>
    </row>
    <row r="2950" spans="1:27" x14ac:dyDescent="0.2">
      <c r="A2950" t="s">
        <v>509</v>
      </c>
      <c r="B2950">
        <v>120625</v>
      </c>
      <c r="C2950">
        <v>7</v>
      </c>
      <c r="D2950" t="s">
        <v>1890</v>
      </c>
      <c r="E2950" t="s">
        <v>1891</v>
      </c>
      <c r="F2950" t="s">
        <v>76</v>
      </c>
      <c r="G2950" s="1">
        <v>45743</v>
      </c>
      <c r="H2950" s="1">
        <v>45908</v>
      </c>
      <c r="J2950">
        <v>10</v>
      </c>
      <c r="K2950" t="s">
        <v>53</v>
      </c>
      <c r="L2950" t="s">
        <v>54</v>
      </c>
      <c r="M2950" t="b">
        <v>0</v>
      </c>
      <c r="N2950">
        <v>10</v>
      </c>
      <c r="T2950">
        <v>10</v>
      </c>
      <c r="U2950" t="s">
        <v>1887</v>
      </c>
      <c r="X2950" t="s">
        <v>1998</v>
      </c>
      <c r="Y2950" t="b">
        <v>1</v>
      </c>
      <c r="AA2950" t="s">
        <v>53</v>
      </c>
    </row>
    <row r="2951" spans="1:27" x14ac:dyDescent="0.2">
      <c r="A2951" t="s">
        <v>763</v>
      </c>
      <c r="B2951">
        <v>119937</v>
      </c>
      <c r="C2951">
        <v>367</v>
      </c>
      <c r="D2951" t="s">
        <v>1890</v>
      </c>
      <c r="E2951" t="s">
        <v>1891</v>
      </c>
      <c r="F2951" t="s">
        <v>58</v>
      </c>
      <c r="G2951" s="1">
        <v>45154</v>
      </c>
      <c r="I2951">
        <v>347</v>
      </c>
      <c r="J2951">
        <v>397</v>
      </c>
      <c r="K2951" t="s">
        <v>53</v>
      </c>
      <c r="L2951" t="s">
        <v>54</v>
      </c>
      <c r="M2951" t="b">
        <v>0</v>
      </c>
      <c r="N2951">
        <v>385</v>
      </c>
      <c r="T2951">
        <v>385</v>
      </c>
      <c r="U2951" t="s">
        <v>1887</v>
      </c>
      <c r="V2951" t="s">
        <v>3591</v>
      </c>
      <c r="W2951" t="s">
        <v>2462</v>
      </c>
      <c r="X2951" t="s">
        <v>2777</v>
      </c>
      <c r="Y2951" t="b">
        <v>1</v>
      </c>
      <c r="Z2951">
        <v>385</v>
      </c>
      <c r="AA2951" t="s">
        <v>976</v>
      </c>
    </row>
    <row r="2952" spans="1:27" x14ac:dyDescent="0.2">
      <c r="A2952" t="s">
        <v>763</v>
      </c>
      <c r="B2952">
        <v>119937</v>
      </c>
      <c r="C2952">
        <v>367</v>
      </c>
      <c r="D2952" t="s">
        <v>1890</v>
      </c>
      <c r="E2952" t="s">
        <v>1891</v>
      </c>
      <c r="F2952" t="s">
        <v>58</v>
      </c>
      <c r="G2952" s="1">
        <v>45154</v>
      </c>
      <c r="I2952">
        <v>347</v>
      </c>
      <c r="J2952">
        <v>397</v>
      </c>
      <c r="K2952" t="s">
        <v>53</v>
      </c>
      <c r="L2952" t="s">
        <v>54</v>
      </c>
      <c r="M2952" t="b">
        <v>0</v>
      </c>
      <c r="N2952">
        <v>385</v>
      </c>
      <c r="T2952">
        <v>385</v>
      </c>
      <c r="U2952" t="s">
        <v>1887</v>
      </c>
      <c r="X2952" t="s">
        <v>2777</v>
      </c>
      <c r="Y2952" t="b">
        <v>1</v>
      </c>
      <c r="AA2952" t="s">
        <v>53</v>
      </c>
    </row>
    <row r="2953" spans="1:27" x14ac:dyDescent="0.2">
      <c r="A2953" t="s">
        <v>911</v>
      </c>
      <c r="B2953">
        <v>478100</v>
      </c>
      <c r="C2953">
        <v>274</v>
      </c>
      <c r="D2953" t="s">
        <v>1978</v>
      </c>
      <c r="E2953" t="s">
        <v>2049</v>
      </c>
      <c r="F2953" t="s">
        <v>55</v>
      </c>
      <c r="G2953" s="1">
        <v>45261</v>
      </c>
      <c r="I2953">
        <v>78</v>
      </c>
      <c r="J2953">
        <v>192</v>
      </c>
      <c r="K2953" t="s">
        <v>53</v>
      </c>
      <c r="L2953" t="s">
        <v>54</v>
      </c>
      <c r="M2953" t="b">
        <v>1</v>
      </c>
      <c r="N2953">
        <v>76</v>
      </c>
      <c r="O2953">
        <v>76</v>
      </c>
      <c r="T2953">
        <v>152</v>
      </c>
      <c r="U2953" t="s">
        <v>1887</v>
      </c>
      <c r="V2953" t="s">
        <v>3592</v>
      </c>
      <c r="W2953" t="s">
        <v>2491</v>
      </c>
      <c r="X2953" t="s">
        <v>2020</v>
      </c>
      <c r="Y2953" t="b">
        <v>1</v>
      </c>
      <c r="Z2953">
        <v>76</v>
      </c>
      <c r="AA2953" t="s">
        <v>976</v>
      </c>
    </row>
    <row r="2954" spans="1:27" x14ac:dyDescent="0.2">
      <c r="A2954" t="s">
        <v>911</v>
      </c>
      <c r="B2954">
        <v>478100</v>
      </c>
      <c r="C2954">
        <v>274</v>
      </c>
      <c r="D2954" t="s">
        <v>1978</v>
      </c>
      <c r="E2954" t="s">
        <v>2049</v>
      </c>
      <c r="F2954" t="s">
        <v>55</v>
      </c>
      <c r="G2954" s="1">
        <v>45261</v>
      </c>
      <c r="I2954">
        <v>78</v>
      </c>
      <c r="J2954">
        <v>192</v>
      </c>
      <c r="K2954" t="s">
        <v>53</v>
      </c>
      <c r="L2954" t="s">
        <v>54</v>
      </c>
      <c r="M2954" t="b">
        <v>1</v>
      </c>
      <c r="N2954">
        <v>76</v>
      </c>
      <c r="O2954">
        <v>76</v>
      </c>
      <c r="T2954">
        <v>152</v>
      </c>
      <c r="U2954" t="s">
        <v>1887</v>
      </c>
      <c r="V2954" t="s">
        <v>3593</v>
      </c>
      <c r="W2954" t="s">
        <v>1923</v>
      </c>
      <c r="X2954" t="s">
        <v>2020</v>
      </c>
      <c r="Y2954" t="b">
        <v>1</v>
      </c>
      <c r="Z2954">
        <v>76</v>
      </c>
      <c r="AA2954" t="s">
        <v>976</v>
      </c>
    </row>
    <row r="2955" spans="1:27" x14ac:dyDescent="0.2">
      <c r="A2955" t="s">
        <v>911</v>
      </c>
      <c r="B2955">
        <v>478100</v>
      </c>
      <c r="C2955">
        <v>274</v>
      </c>
      <c r="D2955" t="s">
        <v>1978</v>
      </c>
      <c r="E2955" t="s">
        <v>2049</v>
      </c>
      <c r="F2955" t="s">
        <v>55</v>
      </c>
      <c r="G2955" s="1">
        <v>45261</v>
      </c>
      <c r="I2955">
        <v>78</v>
      </c>
      <c r="J2955">
        <v>192</v>
      </c>
      <c r="K2955" t="s">
        <v>53</v>
      </c>
      <c r="L2955" t="s">
        <v>54</v>
      </c>
      <c r="M2955" t="b">
        <v>1</v>
      </c>
      <c r="N2955">
        <v>76</v>
      </c>
      <c r="O2955">
        <v>76</v>
      </c>
      <c r="T2955">
        <v>152</v>
      </c>
      <c r="U2955" t="s">
        <v>1887</v>
      </c>
      <c r="X2955" t="s">
        <v>2020</v>
      </c>
      <c r="Y2955" t="b">
        <v>1</v>
      </c>
      <c r="AA2955" t="s">
        <v>952</v>
      </c>
    </row>
    <row r="2956" spans="1:27" x14ac:dyDescent="0.2">
      <c r="A2956" t="s">
        <v>911</v>
      </c>
      <c r="B2956">
        <v>478100</v>
      </c>
      <c r="C2956">
        <v>274</v>
      </c>
      <c r="D2956" t="s">
        <v>1978</v>
      </c>
      <c r="E2956" t="s">
        <v>2049</v>
      </c>
      <c r="F2956" t="s">
        <v>55</v>
      </c>
      <c r="G2956" s="1">
        <v>45261</v>
      </c>
      <c r="I2956">
        <v>78</v>
      </c>
      <c r="J2956">
        <v>192</v>
      </c>
      <c r="K2956" t="s">
        <v>53</v>
      </c>
      <c r="L2956" t="s">
        <v>54</v>
      </c>
      <c r="M2956" t="b">
        <v>1</v>
      </c>
      <c r="N2956">
        <v>76</v>
      </c>
      <c r="O2956">
        <v>76</v>
      </c>
      <c r="T2956">
        <v>152</v>
      </c>
      <c r="U2956" t="s">
        <v>1887</v>
      </c>
      <c r="X2956" t="s">
        <v>1924</v>
      </c>
      <c r="Y2956" t="b">
        <v>1</v>
      </c>
      <c r="AA2956" t="s">
        <v>53</v>
      </c>
    </row>
    <row r="2957" spans="1:27" x14ac:dyDescent="0.2">
      <c r="A2957" t="s">
        <v>911</v>
      </c>
      <c r="B2957">
        <v>478100</v>
      </c>
      <c r="C2957">
        <v>274</v>
      </c>
      <c r="D2957" t="s">
        <v>1978</v>
      </c>
      <c r="E2957" t="s">
        <v>2049</v>
      </c>
      <c r="F2957" t="s">
        <v>58</v>
      </c>
      <c r="G2957" s="1">
        <v>45261</v>
      </c>
      <c r="I2957">
        <v>78</v>
      </c>
      <c r="J2957">
        <v>192</v>
      </c>
      <c r="K2957" t="s">
        <v>53</v>
      </c>
      <c r="L2957" t="s">
        <v>54</v>
      </c>
      <c r="M2957" t="b">
        <v>1</v>
      </c>
      <c r="N2957">
        <v>76</v>
      </c>
      <c r="O2957">
        <v>76</v>
      </c>
      <c r="T2957">
        <v>152</v>
      </c>
      <c r="U2957" t="s">
        <v>1887</v>
      </c>
      <c r="V2957" t="s">
        <v>3592</v>
      </c>
      <c r="W2957" t="s">
        <v>2491</v>
      </c>
      <c r="X2957" t="s">
        <v>2020</v>
      </c>
      <c r="Y2957" t="b">
        <v>1</v>
      </c>
      <c r="Z2957">
        <v>76</v>
      </c>
      <c r="AA2957" t="s">
        <v>976</v>
      </c>
    </row>
    <row r="2958" spans="1:27" x14ac:dyDescent="0.2">
      <c r="A2958" t="s">
        <v>911</v>
      </c>
      <c r="B2958">
        <v>478100</v>
      </c>
      <c r="C2958">
        <v>274</v>
      </c>
      <c r="D2958" t="s">
        <v>1978</v>
      </c>
      <c r="E2958" t="s">
        <v>2049</v>
      </c>
      <c r="F2958" t="s">
        <v>58</v>
      </c>
      <c r="G2958" s="1">
        <v>45261</v>
      </c>
      <c r="I2958">
        <v>78</v>
      </c>
      <c r="J2958">
        <v>192</v>
      </c>
      <c r="K2958" t="s">
        <v>53</v>
      </c>
      <c r="L2958" t="s">
        <v>54</v>
      </c>
      <c r="M2958" t="b">
        <v>1</v>
      </c>
      <c r="N2958">
        <v>76</v>
      </c>
      <c r="O2958">
        <v>76</v>
      </c>
      <c r="T2958">
        <v>152</v>
      </c>
      <c r="U2958" t="s">
        <v>1887</v>
      </c>
      <c r="V2958" t="s">
        <v>3593</v>
      </c>
      <c r="W2958" t="s">
        <v>1923</v>
      </c>
      <c r="X2958" t="s">
        <v>2020</v>
      </c>
      <c r="Y2958" t="b">
        <v>1</v>
      </c>
      <c r="Z2958">
        <v>76</v>
      </c>
      <c r="AA2958" t="s">
        <v>976</v>
      </c>
    </row>
    <row r="2959" spans="1:27" x14ac:dyDescent="0.2">
      <c r="A2959" t="s">
        <v>911</v>
      </c>
      <c r="B2959">
        <v>478100</v>
      </c>
      <c r="C2959">
        <v>274</v>
      </c>
      <c r="D2959" t="s">
        <v>1978</v>
      </c>
      <c r="E2959" t="s">
        <v>2049</v>
      </c>
      <c r="F2959" t="s">
        <v>58</v>
      </c>
      <c r="G2959" s="1">
        <v>45261</v>
      </c>
      <c r="I2959">
        <v>78</v>
      </c>
      <c r="J2959">
        <v>192</v>
      </c>
      <c r="K2959" t="s">
        <v>53</v>
      </c>
      <c r="L2959" t="s">
        <v>54</v>
      </c>
      <c r="M2959" t="b">
        <v>1</v>
      </c>
      <c r="N2959">
        <v>76</v>
      </c>
      <c r="O2959">
        <v>76</v>
      </c>
      <c r="T2959">
        <v>152</v>
      </c>
      <c r="U2959" t="s">
        <v>1887</v>
      </c>
      <c r="X2959" t="s">
        <v>2020</v>
      </c>
      <c r="Y2959" t="b">
        <v>1</v>
      </c>
      <c r="AA2959" t="s">
        <v>952</v>
      </c>
    </row>
    <row r="2960" spans="1:27" x14ac:dyDescent="0.2">
      <c r="A2960" t="s">
        <v>911</v>
      </c>
      <c r="B2960">
        <v>478100</v>
      </c>
      <c r="C2960">
        <v>274</v>
      </c>
      <c r="D2960" t="s">
        <v>1978</v>
      </c>
      <c r="E2960" t="s">
        <v>2049</v>
      </c>
      <c r="F2960" t="s">
        <v>58</v>
      </c>
      <c r="G2960" s="1">
        <v>45261</v>
      </c>
      <c r="I2960">
        <v>78</v>
      </c>
      <c r="J2960">
        <v>192</v>
      </c>
      <c r="K2960" t="s">
        <v>53</v>
      </c>
      <c r="L2960" t="s">
        <v>54</v>
      </c>
      <c r="M2960" t="b">
        <v>1</v>
      </c>
      <c r="N2960">
        <v>76</v>
      </c>
      <c r="O2960">
        <v>76</v>
      </c>
      <c r="T2960">
        <v>152</v>
      </c>
      <c r="U2960" t="s">
        <v>1887</v>
      </c>
      <c r="X2960" t="s">
        <v>1924</v>
      </c>
      <c r="Y2960" t="b">
        <v>1</v>
      </c>
      <c r="AA2960" t="s">
        <v>53</v>
      </c>
    </row>
    <row r="2961" spans="1:27" x14ac:dyDescent="0.2">
      <c r="A2961" t="s">
        <v>164</v>
      </c>
      <c r="B2961">
        <v>124832</v>
      </c>
      <c r="C2961">
        <v>384</v>
      </c>
      <c r="D2961" t="s">
        <v>1890</v>
      </c>
      <c r="E2961" t="s">
        <v>1891</v>
      </c>
      <c r="F2961" t="s">
        <v>58</v>
      </c>
      <c r="G2961" s="1">
        <v>45877</v>
      </c>
      <c r="H2961" s="1">
        <v>45946</v>
      </c>
      <c r="I2961">
        <v>240</v>
      </c>
      <c r="J2961">
        <v>382</v>
      </c>
      <c r="K2961" t="s">
        <v>53</v>
      </c>
      <c r="L2961" t="s">
        <v>54</v>
      </c>
      <c r="M2961" t="b">
        <v>0</v>
      </c>
      <c r="N2961">
        <v>35</v>
      </c>
      <c r="T2961">
        <v>35</v>
      </c>
      <c r="U2961" t="s">
        <v>1887</v>
      </c>
      <c r="V2961" t="s">
        <v>3594</v>
      </c>
      <c r="W2961" t="s">
        <v>1897</v>
      </c>
      <c r="X2961" t="s">
        <v>1910</v>
      </c>
      <c r="Y2961" t="b">
        <v>1</v>
      </c>
      <c r="AA2961" t="s">
        <v>976</v>
      </c>
    </row>
    <row r="2962" spans="1:27" x14ac:dyDescent="0.2">
      <c r="A2962" t="s">
        <v>164</v>
      </c>
      <c r="B2962">
        <v>124832</v>
      </c>
      <c r="C2962">
        <v>384</v>
      </c>
      <c r="D2962" t="s">
        <v>1890</v>
      </c>
      <c r="E2962" t="s">
        <v>1891</v>
      </c>
      <c r="F2962" t="s">
        <v>58</v>
      </c>
      <c r="G2962" s="1">
        <v>45877</v>
      </c>
      <c r="H2962" s="1">
        <v>45946</v>
      </c>
      <c r="I2962">
        <v>240</v>
      </c>
      <c r="J2962">
        <v>382</v>
      </c>
      <c r="K2962" t="s">
        <v>53</v>
      </c>
      <c r="L2962" t="s">
        <v>54</v>
      </c>
      <c r="M2962" t="b">
        <v>0</v>
      </c>
      <c r="N2962">
        <v>35</v>
      </c>
      <c r="T2962">
        <v>35</v>
      </c>
      <c r="U2962" t="s">
        <v>1887</v>
      </c>
      <c r="V2962" t="s">
        <v>3595</v>
      </c>
      <c r="W2962" t="s">
        <v>1897</v>
      </c>
      <c r="X2962" t="s">
        <v>1910</v>
      </c>
      <c r="Y2962" t="b">
        <v>1</v>
      </c>
      <c r="Z2962">
        <v>35</v>
      </c>
      <c r="AA2962" t="s">
        <v>976</v>
      </c>
    </row>
    <row r="2963" spans="1:27" x14ac:dyDescent="0.2">
      <c r="A2963" t="s">
        <v>164</v>
      </c>
      <c r="B2963">
        <v>124832</v>
      </c>
      <c r="C2963">
        <v>384</v>
      </c>
      <c r="D2963" t="s">
        <v>1890</v>
      </c>
      <c r="E2963" t="s">
        <v>1891</v>
      </c>
      <c r="F2963" t="s">
        <v>58</v>
      </c>
      <c r="G2963" s="1">
        <v>45877</v>
      </c>
      <c r="H2963" s="1">
        <v>45946</v>
      </c>
      <c r="I2963">
        <v>240</v>
      </c>
      <c r="J2963">
        <v>382</v>
      </c>
      <c r="K2963" t="s">
        <v>53</v>
      </c>
      <c r="L2963" t="s">
        <v>54</v>
      </c>
      <c r="M2963" t="b">
        <v>0</v>
      </c>
      <c r="N2963">
        <v>35</v>
      </c>
      <c r="T2963">
        <v>35</v>
      </c>
      <c r="U2963" t="s">
        <v>1887</v>
      </c>
      <c r="X2963" t="s">
        <v>2003</v>
      </c>
      <c r="Y2963" t="b">
        <v>1</v>
      </c>
      <c r="AA2963" t="s">
        <v>952</v>
      </c>
    </row>
    <row r="2964" spans="1:27" x14ac:dyDescent="0.2">
      <c r="A2964" t="s">
        <v>164</v>
      </c>
      <c r="B2964">
        <v>124832</v>
      </c>
      <c r="C2964">
        <v>384</v>
      </c>
      <c r="D2964" t="s">
        <v>1890</v>
      </c>
      <c r="E2964" t="s">
        <v>1891</v>
      </c>
      <c r="F2964" t="s">
        <v>58</v>
      </c>
      <c r="G2964" s="1">
        <v>45877</v>
      </c>
      <c r="H2964" s="1">
        <v>45946</v>
      </c>
      <c r="I2964">
        <v>240</v>
      </c>
      <c r="J2964">
        <v>382</v>
      </c>
      <c r="K2964" t="s">
        <v>53</v>
      </c>
      <c r="L2964" t="s">
        <v>54</v>
      </c>
      <c r="M2964" t="b">
        <v>0</v>
      </c>
      <c r="N2964">
        <v>35</v>
      </c>
      <c r="T2964">
        <v>35</v>
      </c>
      <c r="U2964" t="s">
        <v>1887</v>
      </c>
      <c r="X2964" t="s">
        <v>2003</v>
      </c>
      <c r="Y2964" t="b">
        <v>1</v>
      </c>
      <c r="AA2964" t="s">
        <v>53</v>
      </c>
    </row>
    <row r="2965" spans="1:27" x14ac:dyDescent="0.2">
      <c r="A2965" t="s">
        <v>572</v>
      </c>
      <c r="B2965">
        <v>502025</v>
      </c>
      <c r="C2965">
        <v>0</v>
      </c>
      <c r="D2965" t="s">
        <v>1890</v>
      </c>
      <c r="E2965" t="s">
        <v>1891</v>
      </c>
      <c r="G2965" s="1">
        <v>45680</v>
      </c>
      <c r="H2965" s="1">
        <v>45814</v>
      </c>
      <c r="J2965">
        <v>1</v>
      </c>
      <c r="K2965" t="s">
        <v>53</v>
      </c>
      <c r="L2965" t="s">
        <v>54</v>
      </c>
      <c r="M2965" t="b">
        <v>0</v>
      </c>
      <c r="N2965">
        <v>1</v>
      </c>
      <c r="T2965">
        <v>1</v>
      </c>
      <c r="U2965" t="s">
        <v>1887</v>
      </c>
      <c r="V2965" t="s">
        <v>3596</v>
      </c>
      <c r="W2965" t="s">
        <v>2007</v>
      </c>
      <c r="X2965" t="s">
        <v>2106</v>
      </c>
      <c r="Y2965" t="b">
        <v>1</v>
      </c>
      <c r="Z2965">
        <v>1</v>
      </c>
      <c r="AA2965" t="s">
        <v>976</v>
      </c>
    </row>
    <row r="2966" spans="1:27" x14ac:dyDescent="0.2">
      <c r="A2966" t="s">
        <v>572</v>
      </c>
      <c r="B2966">
        <v>502025</v>
      </c>
      <c r="C2966">
        <v>0</v>
      </c>
      <c r="D2966" t="s">
        <v>1890</v>
      </c>
      <c r="E2966" t="s">
        <v>1891</v>
      </c>
      <c r="G2966" s="1">
        <v>45680</v>
      </c>
      <c r="H2966" s="1">
        <v>45814</v>
      </c>
      <c r="J2966">
        <v>1</v>
      </c>
      <c r="K2966" t="s">
        <v>53</v>
      </c>
      <c r="L2966" t="s">
        <v>54</v>
      </c>
      <c r="M2966" t="b">
        <v>0</v>
      </c>
      <c r="N2966">
        <v>1</v>
      </c>
      <c r="T2966">
        <v>1</v>
      </c>
      <c r="U2966" t="s">
        <v>1887</v>
      </c>
      <c r="X2966" t="s">
        <v>2106</v>
      </c>
      <c r="Y2966" t="b">
        <v>1</v>
      </c>
      <c r="AA2966" t="s">
        <v>53</v>
      </c>
    </row>
    <row r="2967" spans="1:27" x14ac:dyDescent="0.2">
      <c r="A2967" t="s">
        <v>770</v>
      </c>
      <c r="B2967">
        <v>157911</v>
      </c>
      <c r="C2967">
        <v>389</v>
      </c>
      <c r="D2967" t="s">
        <v>1890</v>
      </c>
      <c r="E2967" t="s">
        <v>1891</v>
      </c>
      <c r="F2967" t="s">
        <v>58</v>
      </c>
      <c r="G2967" s="1">
        <v>45645</v>
      </c>
      <c r="H2967" s="1">
        <v>45895</v>
      </c>
      <c r="I2967">
        <v>361</v>
      </c>
      <c r="J2967">
        <v>361</v>
      </c>
      <c r="K2967" t="s">
        <v>53</v>
      </c>
      <c r="L2967" t="s">
        <v>54</v>
      </c>
      <c r="M2967" t="b">
        <v>0</v>
      </c>
      <c r="N2967">
        <v>350</v>
      </c>
      <c r="T2967">
        <v>350</v>
      </c>
      <c r="U2967" t="s">
        <v>1887</v>
      </c>
      <c r="V2967" t="s">
        <v>3597</v>
      </c>
      <c r="W2967" t="s">
        <v>1928</v>
      </c>
      <c r="X2967" t="s">
        <v>1898</v>
      </c>
      <c r="Y2967" t="b">
        <v>1</v>
      </c>
      <c r="Z2967">
        <v>350</v>
      </c>
      <c r="AA2967" t="s">
        <v>976</v>
      </c>
    </row>
    <row r="2968" spans="1:27" x14ac:dyDescent="0.2">
      <c r="A2968" t="s">
        <v>770</v>
      </c>
      <c r="B2968">
        <v>157911</v>
      </c>
      <c r="C2968">
        <v>389</v>
      </c>
      <c r="D2968" t="s">
        <v>1890</v>
      </c>
      <c r="E2968" t="s">
        <v>1891</v>
      </c>
      <c r="F2968" t="s">
        <v>58</v>
      </c>
      <c r="G2968" s="1">
        <v>45645</v>
      </c>
      <c r="H2968" s="1">
        <v>45895</v>
      </c>
      <c r="I2968">
        <v>361</v>
      </c>
      <c r="J2968">
        <v>361</v>
      </c>
      <c r="K2968" t="s">
        <v>53</v>
      </c>
      <c r="L2968" t="s">
        <v>54</v>
      </c>
      <c r="M2968" t="b">
        <v>0</v>
      </c>
      <c r="N2968">
        <v>350</v>
      </c>
      <c r="T2968">
        <v>350</v>
      </c>
      <c r="U2968" t="s">
        <v>1887</v>
      </c>
      <c r="X2968" t="s">
        <v>1898</v>
      </c>
      <c r="Y2968" t="b">
        <v>1</v>
      </c>
      <c r="AA2968" t="s">
        <v>53</v>
      </c>
    </row>
    <row r="2969" spans="1:27" x14ac:dyDescent="0.2">
      <c r="A2969" t="s">
        <v>655</v>
      </c>
      <c r="B2969">
        <v>132998</v>
      </c>
      <c r="C2969">
        <v>69</v>
      </c>
      <c r="D2969" t="s">
        <v>1890</v>
      </c>
      <c r="E2969" t="s">
        <v>1891</v>
      </c>
      <c r="F2969" t="s">
        <v>71</v>
      </c>
      <c r="G2969" s="1">
        <v>45721</v>
      </c>
      <c r="H2969" s="1">
        <v>45796</v>
      </c>
      <c r="I2969">
        <v>82</v>
      </c>
      <c r="J2969">
        <v>82</v>
      </c>
      <c r="K2969" t="s">
        <v>53</v>
      </c>
      <c r="L2969" t="s">
        <v>54</v>
      </c>
      <c r="M2969" t="b">
        <v>0</v>
      </c>
      <c r="N2969">
        <v>80</v>
      </c>
      <c r="T2969">
        <v>80</v>
      </c>
      <c r="U2969" t="s">
        <v>1887</v>
      </c>
      <c r="V2969" t="s">
        <v>3598</v>
      </c>
      <c r="W2969" t="s">
        <v>2043</v>
      </c>
      <c r="X2969" t="s">
        <v>1909</v>
      </c>
      <c r="Y2969" t="b">
        <v>1</v>
      </c>
      <c r="Z2969">
        <v>80</v>
      </c>
      <c r="AA2969" t="s">
        <v>976</v>
      </c>
    </row>
    <row r="2970" spans="1:27" x14ac:dyDescent="0.2">
      <c r="A2970" t="s">
        <v>655</v>
      </c>
      <c r="B2970">
        <v>132998</v>
      </c>
      <c r="C2970">
        <v>69</v>
      </c>
      <c r="D2970" t="s">
        <v>1890</v>
      </c>
      <c r="E2970" t="s">
        <v>1891</v>
      </c>
      <c r="F2970" t="s">
        <v>71</v>
      </c>
      <c r="G2970" s="1">
        <v>45721</v>
      </c>
      <c r="H2970" s="1">
        <v>45796</v>
      </c>
      <c r="I2970">
        <v>82</v>
      </c>
      <c r="J2970">
        <v>82</v>
      </c>
      <c r="K2970" t="s">
        <v>53</v>
      </c>
      <c r="L2970" t="s">
        <v>54</v>
      </c>
      <c r="M2970" t="b">
        <v>0</v>
      </c>
      <c r="N2970">
        <v>80</v>
      </c>
      <c r="T2970">
        <v>80</v>
      </c>
      <c r="U2970" t="s">
        <v>1887</v>
      </c>
      <c r="X2970" t="s">
        <v>1909</v>
      </c>
      <c r="Y2970" t="b">
        <v>1</v>
      </c>
      <c r="AA2970" t="s">
        <v>53</v>
      </c>
    </row>
    <row r="2971" spans="1:27" x14ac:dyDescent="0.2">
      <c r="A2971" t="s">
        <v>190</v>
      </c>
      <c r="B2971">
        <v>469448</v>
      </c>
      <c r="C2971">
        <v>2</v>
      </c>
      <c r="D2971" t="s">
        <v>1890</v>
      </c>
      <c r="E2971" t="s">
        <v>1891</v>
      </c>
      <c r="F2971" t="s">
        <v>76</v>
      </c>
      <c r="G2971" s="1">
        <v>45804</v>
      </c>
      <c r="J2971">
        <v>2</v>
      </c>
      <c r="K2971" t="s">
        <v>53</v>
      </c>
      <c r="L2971" t="s">
        <v>68</v>
      </c>
      <c r="M2971" t="b">
        <v>0</v>
      </c>
      <c r="P2971">
        <v>6</v>
      </c>
      <c r="T2971">
        <v>6</v>
      </c>
      <c r="U2971" t="s">
        <v>1887</v>
      </c>
      <c r="V2971" t="s">
        <v>3599</v>
      </c>
      <c r="W2971" t="s">
        <v>1897</v>
      </c>
      <c r="X2971" t="s">
        <v>1987</v>
      </c>
      <c r="Y2971" t="b">
        <v>1</v>
      </c>
      <c r="Z2971">
        <v>2</v>
      </c>
      <c r="AA2971" t="s">
        <v>976</v>
      </c>
    </row>
    <row r="2972" spans="1:27" x14ac:dyDescent="0.2">
      <c r="A2972" t="s">
        <v>190</v>
      </c>
      <c r="B2972">
        <v>469448</v>
      </c>
      <c r="C2972">
        <v>2</v>
      </c>
      <c r="D2972" t="s">
        <v>1890</v>
      </c>
      <c r="E2972" t="s">
        <v>1891</v>
      </c>
      <c r="F2972" t="s">
        <v>76</v>
      </c>
      <c r="G2972" s="1">
        <v>45804</v>
      </c>
      <c r="J2972">
        <v>2</v>
      </c>
      <c r="K2972" t="s">
        <v>53</v>
      </c>
      <c r="L2972" t="s">
        <v>68</v>
      </c>
      <c r="M2972" t="b">
        <v>0</v>
      </c>
      <c r="P2972">
        <v>6</v>
      </c>
      <c r="T2972">
        <v>6</v>
      </c>
      <c r="U2972" t="s">
        <v>1887</v>
      </c>
      <c r="V2972" t="s">
        <v>3600</v>
      </c>
      <c r="W2972" t="s">
        <v>1897</v>
      </c>
      <c r="X2972" t="s">
        <v>1987</v>
      </c>
      <c r="Y2972" t="b">
        <v>1</v>
      </c>
      <c r="Z2972">
        <v>4</v>
      </c>
      <c r="AA2972" t="s">
        <v>976</v>
      </c>
    </row>
    <row r="2973" spans="1:27" x14ac:dyDescent="0.2">
      <c r="A2973" t="s">
        <v>190</v>
      </c>
      <c r="B2973">
        <v>469448</v>
      </c>
      <c r="C2973">
        <v>2</v>
      </c>
      <c r="D2973" t="s">
        <v>1890</v>
      </c>
      <c r="E2973" t="s">
        <v>1891</v>
      </c>
      <c r="F2973" t="s">
        <v>76</v>
      </c>
      <c r="G2973" s="1">
        <v>45804</v>
      </c>
      <c r="J2973">
        <v>2</v>
      </c>
      <c r="K2973" t="s">
        <v>53</v>
      </c>
      <c r="L2973" t="s">
        <v>68</v>
      </c>
      <c r="M2973" t="b">
        <v>0</v>
      </c>
      <c r="P2973">
        <v>6</v>
      </c>
      <c r="T2973">
        <v>6</v>
      </c>
      <c r="U2973" t="s">
        <v>1887</v>
      </c>
      <c r="X2973" t="s">
        <v>1987</v>
      </c>
      <c r="Y2973" t="b">
        <v>1</v>
      </c>
      <c r="AA2973" t="s">
        <v>53</v>
      </c>
    </row>
    <row r="2974" spans="1:27" x14ac:dyDescent="0.2">
      <c r="A2974" t="s">
        <v>314</v>
      </c>
      <c r="B2974">
        <v>107750</v>
      </c>
      <c r="C2974">
        <v>682</v>
      </c>
      <c r="D2974" t="s">
        <v>1890</v>
      </c>
      <c r="E2974" t="s">
        <v>1891</v>
      </c>
      <c r="F2974" t="s">
        <v>55</v>
      </c>
      <c r="G2974" s="1">
        <v>45184</v>
      </c>
      <c r="J2974">
        <v>620</v>
      </c>
      <c r="K2974" t="s">
        <v>53</v>
      </c>
      <c r="L2974" t="s">
        <v>54</v>
      </c>
      <c r="M2974" t="b">
        <v>0</v>
      </c>
      <c r="N2974">
        <v>715</v>
      </c>
      <c r="T2974">
        <v>715</v>
      </c>
      <c r="U2974" t="s">
        <v>1887</v>
      </c>
      <c r="V2974" t="s">
        <v>3601</v>
      </c>
      <c r="W2974" t="s">
        <v>1893</v>
      </c>
      <c r="X2974" t="s">
        <v>1894</v>
      </c>
      <c r="Y2974" t="b">
        <v>1</v>
      </c>
      <c r="Z2974">
        <v>115</v>
      </c>
      <c r="AA2974" t="s">
        <v>976</v>
      </c>
    </row>
    <row r="2975" spans="1:27" x14ac:dyDescent="0.2">
      <c r="A2975" t="s">
        <v>314</v>
      </c>
      <c r="B2975">
        <v>107750</v>
      </c>
      <c r="C2975">
        <v>682</v>
      </c>
      <c r="D2975" t="s">
        <v>1890</v>
      </c>
      <c r="E2975" t="s">
        <v>1891</v>
      </c>
      <c r="F2975" t="s">
        <v>55</v>
      </c>
      <c r="G2975" s="1">
        <v>45184</v>
      </c>
      <c r="J2975">
        <v>620</v>
      </c>
      <c r="K2975" t="s">
        <v>53</v>
      </c>
      <c r="L2975" t="s">
        <v>54</v>
      </c>
      <c r="M2975" t="b">
        <v>0</v>
      </c>
      <c r="N2975">
        <v>715</v>
      </c>
      <c r="T2975">
        <v>715</v>
      </c>
      <c r="U2975" t="s">
        <v>1887</v>
      </c>
      <c r="V2975" t="s">
        <v>3602</v>
      </c>
      <c r="W2975" t="s">
        <v>1893</v>
      </c>
      <c r="X2975" t="s">
        <v>1894</v>
      </c>
      <c r="Y2975" t="b">
        <v>1</v>
      </c>
      <c r="Z2975">
        <v>600</v>
      </c>
      <c r="AA2975" t="s">
        <v>976</v>
      </c>
    </row>
    <row r="2976" spans="1:27" x14ac:dyDescent="0.2">
      <c r="A2976" t="s">
        <v>314</v>
      </c>
      <c r="B2976">
        <v>107750</v>
      </c>
      <c r="C2976">
        <v>682</v>
      </c>
      <c r="D2976" t="s">
        <v>1890</v>
      </c>
      <c r="E2976" t="s">
        <v>1891</v>
      </c>
      <c r="F2976" t="s">
        <v>55</v>
      </c>
      <c r="G2976" s="1">
        <v>45184</v>
      </c>
      <c r="J2976">
        <v>620</v>
      </c>
      <c r="K2976" t="s">
        <v>53</v>
      </c>
      <c r="L2976" t="s">
        <v>54</v>
      </c>
      <c r="M2976" t="b">
        <v>0</v>
      </c>
      <c r="N2976">
        <v>715</v>
      </c>
      <c r="T2976">
        <v>715</v>
      </c>
      <c r="U2976" t="s">
        <v>1887</v>
      </c>
      <c r="X2976" t="s">
        <v>1894</v>
      </c>
      <c r="Y2976" t="b">
        <v>1</v>
      </c>
      <c r="AA2976" t="s">
        <v>53</v>
      </c>
    </row>
    <row r="2977" spans="1:27" x14ac:dyDescent="0.2">
      <c r="A2977" t="s">
        <v>1250</v>
      </c>
      <c r="B2977">
        <v>112180</v>
      </c>
      <c r="C2977">
        <v>167</v>
      </c>
      <c r="D2977" t="s">
        <v>1890</v>
      </c>
      <c r="E2977" t="s">
        <v>1891</v>
      </c>
      <c r="F2977" t="s">
        <v>58</v>
      </c>
      <c r="G2977" s="1">
        <v>45278</v>
      </c>
      <c r="I2977">
        <v>191</v>
      </c>
      <c r="K2977" t="s">
        <v>952</v>
      </c>
      <c r="L2977" t="s">
        <v>54</v>
      </c>
      <c r="M2977" t="b">
        <v>0</v>
      </c>
      <c r="N2977">
        <v>185</v>
      </c>
      <c r="T2977">
        <v>185</v>
      </c>
      <c r="U2977" t="s">
        <v>1887</v>
      </c>
      <c r="V2977" t="s">
        <v>3603</v>
      </c>
      <c r="W2977" t="s">
        <v>1972</v>
      </c>
      <c r="X2977" t="s">
        <v>1973</v>
      </c>
      <c r="Y2977" t="b">
        <v>1</v>
      </c>
      <c r="Z2977">
        <v>185</v>
      </c>
      <c r="AA2977" t="s">
        <v>976</v>
      </c>
    </row>
    <row r="2978" spans="1:27" x14ac:dyDescent="0.2">
      <c r="A2978" t="s">
        <v>1250</v>
      </c>
      <c r="B2978">
        <v>112180</v>
      </c>
      <c r="C2978">
        <v>167</v>
      </c>
      <c r="D2978" t="s">
        <v>1890</v>
      </c>
      <c r="E2978" t="s">
        <v>1891</v>
      </c>
      <c r="F2978" t="s">
        <v>58</v>
      </c>
      <c r="G2978" s="1">
        <v>45278</v>
      </c>
      <c r="I2978">
        <v>191</v>
      </c>
      <c r="K2978" t="s">
        <v>952</v>
      </c>
      <c r="L2978" t="s">
        <v>54</v>
      </c>
      <c r="M2978" t="b">
        <v>0</v>
      </c>
      <c r="N2978">
        <v>185</v>
      </c>
      <c r="T2978">
        <v>185</v>
      </c>
      <c r="U2978" t="s">
        <v>1887</v>
      </c>
      <c r="X2978" t="s">
        <v>2039</v>
      </c>
      <c r="Y2978" t="b">
        <v>1</v>
      </c>
      <c r="AA2978" t="s">
        <v>952</v>
      </c>
    </row>
    <row r="2979" spans="1:27" x14ac:dyDescent="0.2">
      <c r="A2979" t="s">
        <v>178</v>
      </c>
      <c r="B2979">
        <v>125938</v>
      </c>
      <c r="C2979">
        <v>38</v>
      </c>
      <c r="D2979" t="s">
        <v>1890</v>
      </c>
      <c r="E2979" t="s">
        <v>1891</v>
      </c>
      <c r="F2979" t="s">
        <v>76</v>
      </c>
      <c r="G2979" s="1">
        <v>45742</v>
      </c>
      <c r="J2979">
        <v>8</v>
      </c>
      <c r="K2979" t="s">
        <v>53</v>
      </c>
      <c r="L2979" t="s">
        <v>68</v>
      </c>
      <c r="M2979" t="b">
        <v>0</v>
      </c>
      <c r="P2979">
        <v>40</v>
      </c>
      <c r="T2979">
        <v>40</v>
      </c>
      <c r="U2979" t="s">
        <v>1887</v>
      </c>
      <c r="V2979" t="s">
        <v>3604</v>
      </c>
      <c r="W2979" t="s">
        <v>2100</v>
      </c>
      <c r="X2979" t="s">
        <v>1998</v>
      </c>
      <c r="Y2979" t="b">
        <v>1</v>
      </c>
      <c r="Z2979">
        <v>32</v>
      </c>
      <c r="AA2979" t="s">
        <v>976</v>
      </c>
    </row>
    <row r="2980" spans="1:27" x14ac:dyDescent="0.2">
      <c r="A2980" t="s">
        <v>178</v>
      </c>
      <c r="B2980">
        <v>125938</v>
      </c>
      <c r="C2980">
        <v>38</v>
      </c>
      <c r="D2980" t="s">
        <v>1890</v>
      </c>
      <c r="E2980" t="s">
        <v>1891</v>
      </c>
      <c r="F2980" t="s">
        <v>76</v>
      </c>
      <c r="G2980" s="1">
        <v>45742</v>
      </c>
      <c r="J2980">
        <v>8</v>
      </c>
      <c r="K2980" t="s">
        <v>53</v>
      </c>
      <c r="L2980" t="s">
        <v>68</v>
      </c>
      <c r="M2980" t="b">
        <v>0</v>
      </c>
      <c r="P2980">
        <v>40</v>
      </c>
      <c r="T2980">
        <v>40</v>
      </c>
      <c r="U2980" t="s">
        <v>1887</v>
      </c>
      <c r="V2980" t="s">
        <v>3605</v>
      </c>
      <c r="W2980" t="s">
        <v>2100</v>
      </c>
      <c r="X2980" t="s">
        <v>1998</v>
      </c>
      <c r="Y2980" t="b">
        <v>1</v>
      </c>
      <c r="Z2980">
        <v>8</v>
      </c>
      <c r="AA2980" t="s">
        <v>976</v>
      </c>
    </row>
    <row r="2981" spans="1:27" x14ac:dyDescent="0.2">
      <c r="A2981" t="s">
        <v>178</v>
      </c>
      <c r="B2981">
        <v>125938</v>
      </c>
      <c r="C2981">
        <v>38</v>
      </c>
      <c r="D2981" t="s">
        <v>1890</v>
      </c>
      <c r="E2981" t="s">
        <v>1891</v>
      </c>
      <c r="F2981" t="s">
        <v>76</v>
      </c>
      <c r="G2981" s="1">
        <v>45742</v>
      </c>
      <c r="J2981">
        <v>8</v>
      </c>
      <c r="K2981" t="s">
        <v>53</v>
      </c>
      <c r="L2981" t="s">
        <v>68</v>
      </c>
      <c r="M2981" t="b">
        <v>0</v>
      </c>
      <c r="P2981">
        <v>40</v>
      </c>
      <c r="T2981">
        <v>40</v>
      </c>
      <c r="U2981" t="s">
        <v>1887</v>
      </c>
      <c r="X2981" t="s">
        <v>1998</v>
      </c>
      <c r="Y2981" t="b">
        <v>1</v>
      </c>
      <c r="AA2981" t="s">
        <v>53</v>
      </c>
    </row>
    <row r="2982" spans="1:27" x14ac:dyDescent="0.2">
      <c r="A2982" t="s">
        <v>765</v>
      </c>
      <c r="B2982">
        <v>328024</v>
      </c>
      <c r="C2982">
        <v>59</v>
      </c>
      <c r="D2982" t="s">
        <v>1890</v>
      </c>
      <c r="E2982" t="s">
        <v>1891</v>
      </c>
      <c r="F2982" t="s">
        <v>71</v>
      </c>
      <c r="G2982" s="1">
        <v>45433</v>
      </c>
      <c r="J2982">
        <v>66</v>
      </c>
      <c r="K2982" t="s">
        <v>53</v>
      </c>
      <c r="L2982" t="s">
        <v>54</v>
      </c>
      <c r="M2982" t="b">
        <v>0</v>
      </c>
      <c r="N2982">
        <v>64</v>
      </c>
      <c r="T2982">
        <v>64</v>
      </c>
      <c r="U2982" t="s">
        <v>1887</v>
      </c>
      <c r="V2982" t="s">
        <v>3606</v>
      </c>
      <c r="W2982" t="s">
        <v>2230</v>
      </c>
      <c r="X2982" t="s">
        <v>2026</v>
      </c>
      <c r="Y2982" t="b">
        <v>1</v>
      </c>
      <c r="Z2982">
        <v>64</v>
      </c>
      <c r="AA2982" t="s">
        <v>976</v>
      </c>
    </row>
    <row r="2983" spans="1:27" x14ac:dyDescent="0.2">
      <c r="A2983" t="s">
        <v>765</v>
      </c>
      <c r="B2983">
        <v>328024</v>
      </c>
      <c r="C2983">
        <v>59</v>
      </c>
      <c r="D2983" t="s">
        <v>1890</v>
      </c>
      <c r="E2983" t="s">
        <v>1891</v>
      </c>
      <c r="F2983" t="s">
        <v>71</v>
      </c>
      <c r="G2983" s="1">
        <v>45433</v>
      </c>
      <c r="J2983">
        <v>66</v>
      </c>
      <c r="K2983" t="s">
        <v>53</v>
      </c>
      <c r="L2983" t="s">
        <v>54</v>
      </c>
      <c r="M2983" t="b">
        <v>0</v>
      </c>
      <c r="N2983">
        <v>64</v>
      </c>
      <c r="T2983">
        <v>64</v>
      </c>
      <c r="U2983" t="s">
        <v>1887</v>
      </c>
      <c r="X2983" t="s">
        <v>2026</v>
      </c>
      <c r="Y2983" t="b">
        <v>1</v>
      </c>
      <c r="AA2983" t="s">
        <v>53</v>
      </c>
    </row>
    <row r="2984" spans="1:27" x14ac:dyDescent="0.2">
      <c r="A2984" t="s">
        <v>840</v>
      </c>
      <c r="B2984">
        <v>328078</v>
      </c>
      <c r="C2984">
        <v>1018</v>
      </c>
      <c r="D2984" t="s">
        <v>1890</v>
      </c>
      <c r="E2984" t="s">
        <v>1891</v>
      </c>
      <c r="F2984" t="s">
        <v>55</v>
      </c>
      <c r="G2984" s="1">
        <v>45790</v>
      </c>
      <c r="H2984" s="1">
        <v>45888</v>
      </c>
      <c r="J2984">
        <v>31</v>
      </c>
      <c r="K2984" t="s">
        <v>53</v>
      </c>
      <c r="L2984" t="s">
        <v>54</v>
      </c>
      <c r="M2984" t="b">
        <v>0</v>
      </c>
      <c r="N2984">
        <v>30</v>
      </c>
      <c r="T2984">
        <v>30</v>
      </c>
      <c r="U2984" t="s">
        <v>1887</v>
      </c>
      <c r="V2984" t="s">
        <v>3607</v>
      </c>
      <c r="W2984" t="s">
        <v>1928</v>
      </c>
      <c r="X2984" t="s">
        <v>1929</v>
      </c>
      <c r="Y2984" t="b">
        <v>1</v>
      </c>
      <c r="Z2984">
        <v>30</v>
      </c>
      <c r="AA2984" t="s">
        <v>976</v>
      </c>
    </row>
    <row r="2985" spans="1:27" x14ac:dyDescent="0.2">
      <c r="A2985" t="s">
        <v>840</v>
      </c>
      <c r="B2985">
        <v>328078</v>
      </c>
      <c r="C2985">
        <v>1018</v>
      </c>
      <c r="D2985" t="s">
        <v>1890</v>
      </c>
      <c r="E2985" t="s">
        <v>1891</v>
      </c>
      <c r="F2985" t="s">
        <v>55</v>
      </c>
      <c r="G2985" s="1">
        <v>45790</v>
      </c>
      <c r="H2985" s="1">
        <v>45888</v>
      </c>
      <c r="J2985">
        <v>31</v>
      </c>
      <c r="K2985" t="s">
        <v>53</v>
      </c>
      <c r="L2985" t="s">
        <v>54</v>
      </c>
      <c r="M2985" t="b">
        <v>0</v>
      </c>
      <c r="N2985">
        <v>30</v>
      </c>
      <c r="T2985">
        <v>30</v>
      </c>
      <c r="U2985" t="s">
        <v>1887</v>
      </c>
      <c r="X2985" t="s">
        <v>1929</v>
      </c>
      <c r="Y2985" t="b">
        <v>1</v>
      </c>
      <c r="AA2985" t="s">
        <v>53</v>
      </c>
    </row>
    <row r="2986" spans="1:27" x14ac:dyDescent="0.2">
      <c r="A2986" t="s">
        <v>778</v>
      </c>
      <c r="B2986">
        <v>108109</v>
      </c>
      <c r="C2986">
        <v>441</v>
      </c>
      <c r="D2986" t="s">
        <v>1890</v>
      </c>
      <c r="E2986" t="s">
        <v>1891</v>
      </c>
      <c r="F2986" t="s">
        <v>58</v>
      </c>
      <c r="G2986" s="1">
        <v>45601</v>
      </c>
      <c r="I2986">
        <v>960</v>
      </c>
      <c r="J2986">
        <v>485</v>
      </c>
      <c r="K2986" t="s">
        <v>53</v>
      </c>
      <c r="L2986" t="s">
        <v>54</v>
      </c>
      <c r="M2986" t="b">
        <v>0</v>
      </c>
      <c r="N2986">
        <v>470</v>
      </c>
      <c r="T2986">
        <v>470</v>
      </c>
      <c r="U2986" t="s">
        <v>1887</v>
      </c>
      <c r="V2986" t="s">
        <v>3608</v>
      </c>
      <c r="W2986" t="s">
        <v>2104</v>
      </c>
      <c r="X2986" t="s">
        <v>1899</v>
      </c>
      <c r="Y2986" t="b">
        <v>1</v>
      </c>
      <c r="Z2986">
        <v>470</v>
      </c>
      <c r="AA2986" t="s">
        <v>976</v>
      </c>
    </row>
    <row r="2987" spans="1:27" x14ac:dyDescent="0.2">
      <c r="A2987" t="s">
        <v>778</v>
      </c>
      <c r="B2987">
        <v>108109</v>
      </c>
      <c r="C2987">
        <v>441</v>
      </c>
      <c r="D2987" t="s">
        <v>1890</v>
      </c>
      <c r="E2987" t="s">
        <v>1891</v>
      </c>
      <c r="F2987" t="s">
        <v>58</v>
      </c>
      <c r="G2987" s="1">
        <v>45601</v>
      </c>
      <c r="I2987">
        <v>960</v>
      </c>
      <c r="J2987">
        <v>485</v>
      </c>
      <c r="K2987" t="s">
        <v>53</v>
      </c>
      <c r="L2987" t="s">
        <v>54</v>
      </c>
      <c r="M2987" t="b">
        <v>0</v>
      </c>
      <c r="N2987">
        <v>470</v>
      </c>
      <c r="T2987">
        <v>470</v>
      </c>
      <c r="U2987" t="s">
        <v>1887</v>
      </c>
      <c r="X2987" t="s">
        <v>2015</v>
      </c>
      <c r="Y2987" t="b">
        <v>1</v>
      </c>
      <c r="AA2987" t="s">
        <v>952</v>
      </c>
    </row>
    <row r="2988" spans="1:27" x14ac:dyDescent="0.2">
      <c r="A2988" t="s">
        <v>778</v>
      </c>
      <c r="B2988">
        <v>108109</v>
      </c>
      <c r="C2988">
        <v>441</v>
      </c>
      <c r="D2988" t="s">
        <v>1890</v>
      </c>
      <c r="E2988" t="s">
        <v>1891</v>
      </c>
      <c r="F2988" t="s">
        <v>58</v>
      </c>
      <c r="G2988" s="1">
        <v>45601</v>
      </c>
      <c r="I2988">
        <v>960</v>
      </c>
      <c r="J2988">
        <v>485</v>
      </c>
      <c r="K2988" t="s">
        <v>53</v>
      </c>
      <c r="L2988" t="s">
        <v>54</v>
      </c>
      <c r="M2988" t="b">
        <v>0</v>
      </c>
      <c r="N2988">
        <v>470</v>
      </c>
      <c r="T2988">
        <v>470</v>
      </c>
      <c r="U2988" t="s">
        <v>1887</v>
      </c>
      <c r="X2988" t="s">
        <v>1899</v>
      </c>
      <c r="Y2988" t="b">
        <v>1</v>
      </c>
      <c r="AA2988" t="s">
        <v>53</v>
      </c>
    </row>
    <row r="2989" spans="1:27" x14ac:dyDescent="0.2">
      <c r="A2989" t="s">
        <v>1597</v>
      </c>
      <c r="B2989">
        <v>203422</v>
      </c>
      <c r="C2989">
        <v>5</v>
      </c>
      <c r="D2989" t="s">
        <v>1890</v>
      </c>
      <c r="E2989" t="s">
        <v>1891</v>
      </c>
      <c r="F2989" t="s">
        <v>76</v>
      </c>
      <c r="G2989" s="1">
        <v>44180</v>
      </c>
      <c r="I2989">
        <v>5</v>
      </c>
      <c r="K2989" t="s">
        <v>952</v>
      </c>
      <c r="L2989" t="s">
        <v>973</v>
      </c>
      <c r="M2989" t="b">
        <v>0</v>
      </c>
      <c r="O2989">
        <v>5</v>
      </c>
      <c r="T2989">
        <v>5</v>
      </c>
      <c r="U2989" t="s">
        <v>1887</v>
      </c>
      <c r="V2989" t="s">
        <v>3609</v>
      </c>
      <c r="W2989" t="s">
        <v>1997</v>
      </c>
      <c r="X2989" t="s">
        <v>1962</v>
      </c>
      <c r="Y2989" t="b">
        <v>1</v>
      </c>
      <c r="Z2989">
        <v>5</v>
      </c>
      <c r="AA2989" t="s">
        <v>976</v>
      </c>
    </row>
    <row r="2990" spans="1:27" x14ac:dyDescent="0.2">
      <c r="A2990" t="s">
        <v>1597</v>
      </c>
      <c r="B2990">
        <v>203422</v>
      </c>
      <c r="C2990">
        <v>5</v>
      </c>
      <c r="D2990" t="s">
        <v>1890</v>
      </c>
      <c r="E2990" t="s">
        <v>1891</v>
      </c>
      <c r="F2990" t="s">
        <v>76</v>
      </c>
      <c r="G2990" s="1">
        <v>44180</v>
      </c>
      <c r="I2990">
        <v>5</v>
      </c>
      <c r="K2990" t="s">
        <v>952</v>
      </c>
      <c r="L2990" t="s">
        <v>973</v>
      </c>
      <c r="M2990" t="b">
        <v>0</v>
      </c>
      <c r="O2990">
        <v>5</v>
      </c>
      <c r="T2990">
        <v>5</v>
      </c>
      <c r="U2990" t="s">
        <v>1887</v>
      </c>
      <c r="X2990" t="s">
        <v>1962</v>
      </c>
      <c r="Y2990" t="b">
        <v>1</v>
      </c>
      <c r="AA2990" t="s">
        <v>952</v>
      </c>
    </row>
    <row r="2991" spans="1:27" x14ac:dyDescent="0.2">
      <c r="A2991" t="s">
        <v>667</v>
      </c>
      <c r="B2991">
        <v>327726</v>
      </c>
      <c r="C2991">
        <v>124</v>
      </c>
      <c r="D2991" t="s">
        <v>1890</v>
      </c>
      <c r="E2991" t="s">
        <v>1891</v>
      </c>
      <c r="F2991" t="s">
        <v>58</v>
      </c>
      <c r="G2991" s="1">
        <v>45044</v>
      </c>
      <c r="H2991" s="1">
        <v>45915</v>
      </c>
      <c r="J2991">
        <v>160</v>
      </c>
      <c r="K2991" t="s">
        <v>53</v>
      </c>
      <c r="L2991" t="s">
        <v>54</v>
      </c>
      <c r="M2991" t="b">
        <v>0</v>
      </c>
      <c r="N2991">
        <v>156</v>
      </c>
      <c r="T2991">
        <v>156</v>
      </c>
      <c r="U2991" t="s">
        <v>1887</v>
      </c>
      <c r="V2991" t="s">
        <v>3610</v>
      </c>
      <c r="W2991" t="s">
        <v>1887</v>
      </c>
      <c r="X2991" t="s">
        <v>1987</v>
      </c>
      <c r="Y2991" t="b">
        <v>1</v>
      </c>
      <c r="Z2991">
        <v>115</v>
      </c>
      <c r="AA2991" t="s">
        <v>976</v>
      </c>
    </row>
    <row r="2992" spans="1:27" x14ac:dyDescent="0.2">
      <c r="A2992" t="s">
        <v>667</v>
      </c>
      <c r="B2992">
        <v>327726</v>
      </c>
      <c r="C2992">
        <v>124</v>
      </c>
      <c r="D2992" t="s">
        <v>1890</v>
      </c>
      <c r="E2992" t="s">
        <v>1891</v>
      </c>
      <c r="F2992" t="s">
        <v>58</v>
      </c>
      <c r="G2992" s="1">
        <v>45044</v>
      </c>
      <c r="H2992" s="1">
        <v>45915</v>
      </c>
      <c r="J2992">
        <v>160</v>
      </c>
      <c r="K2992" t="s">
        <v>53</v>
      </c>
      <c r="L2992" t="s">
        <v>54</v>
      </c>
      <c r="M2992" t="b">
        <v>0</v>
      </c>
      <c r="N2992">
        <v>156</v>
      </c>
      <c r="T2992">
        <v>156</v>
      </c>
      <c r="U2992" t="s">
        <v>1887</v>
      </c>
      <c r="V2992" t="s">
        <v>3611</v>
      </c>
      <c r="W2992" t="s">
        <v>1887</v>
      </c>
      <c r="X2992" t="s">
        <v>1987</v>
      </c>
      <c r="Y2992" t="b">
        <v>1</v>
      </c>
      <c r="Z2992">
        <v>41</v>
      </c>
      <c r="AA2992" t="s">
        <v>976</v>
      </c>
    </row>
    <row r="2993" spans="1:27" x14ac:dyDescent="0.2">
      <c r="A2993" t="s">
        <v>667</v>
      </c>
      <c r="B2993">
        <v>327726</v>
      </c>
      <c r="C2993">
        <v>124</v>
      </c>
      <c r="D2993" t="s">
        <v>1890</v>
      </c>
      <c r="E2993" t="s">
        <v>1891</v>
      </c>
      <c r="F2993" t="s">
        <v>58</v>
      </c>
      <c r="G2993" s="1">
        <v>45044</v>
      </c>
      <c r="H2993" s="1">
        <v>45915</v>
      </c>
      <c r="J2993">
        <v>160</v>
      </c>
      <c r="K2993" t="s">
        <v>53</v>
      </c>
      <c r="L2993" t="s">
        <v>54</v>
      </c>
      <c r="M2993" t="b">
        <v>0</v>
      </c>
      <c r="N2993">
        <v>156</v>
      </c>
      <c r="T2993">
        <v>156</v>
      </c>
      <c r="U2993" t="s">
        <v>1887</v>
      </c>
      <c r="X2993" t="s">
        <v>1954</v>
      </c>
      <c r="Y2993" t="b">
        <v>1</v>
      </c>
      <c r="AA2993" t="s">
        <v>53</v>
      </c>
    </row>
    <row r="2994" spans="1:27" x14ac:dyDescent="0.2">
      <c r="A2994" t="s">
        <v>667</v>
      </c>
      <c r="B2994">
        <v>327726</v>
      </c>
      <c r="C2994">
        <v>124</v>
      </c>
      <c r="D2994" t="s">
        <v>1890</v>
      </c>
      <c r="E2994" t="s">
        <v>1891</v>
      </c>
      <c r="F2994" t="s">
        <v>58</v>
      </c>
      <c r="G2994" s="1">
        <v>45044</v>
      </c>
      <c r="H2994" s="1">
        <v>45915</v>
      </c>
      <c r="J2994">
        <v>160</v>
      </c>
      <c r="K2994" t="s">
        <v>53</v>
      </c>
      <c r="L2994" t="s">
        <v>54</v>
      </c>
      <c r="M2994" t="b">
        <v>0</v>
      </c>
      <c r="N2994">
        <v>156</v>
      </c>
      <c r="T2994">
        <v>156</v>
      </c>
      <c r="U2994" t="s">
        <v>1887</v>
      </c>
      <c r="X2994" t="s">
        <v>1987</v>
      </c>
      <c r="Y2994" t="b">
        <v>1</v>
      </c>
      <c r="AA2994" t="s">
        <v>53</v>
      </c>
    </row>
    <row r="2995" spans="1:27" x14ac:dyDescent="0.2">
      <c r="A2995" t="s">
        <v>1329</v>
      </c>
      <c r="B2995" t="s">
        <v>1328</v>
      </c>
      <c r="D2995" t="s">
        <v>1963</v>
      </c>
      <c r="E2995" t="s">
        <v>1964</v>
      </c>
      <c r="K2995" t="s">
        <v>976</v>
      </c>
      <c r="L2995" t="s">
        <v>973</v>
      </c>
      <c r="M2995" t="b">
        <v>0</v>
      </c>
      <c r="O2995">
        <v>80</v>
      </c>
      <c r="T2995">
        <v>80</v>
      </c>
      <c r="U2995" t="s">
        <v>1887</v>
      </c>
      <c r="V2995" t="s">
        <v>3612</v>
      </c>
      <c r="W2995" t="s">
        <v>2165</v>
      </c>
      <c r="X2995" t="s">
        <v>2166</v>
      </c>
      <c r="Y2995" t="b">
        <v>1</v>
      </c>
      <c r="Z2995">
        <v>40</v>
      </c>
      <c r="AA2995" t="s">
        <v>976</v>
      </c>
    </row>
    <row r="2996" spans="1:27" x14ac:dyDescent="0.2">
      <c r="A2996" t="s">
        <v>1329</v>
      </c>
      <c r="B2996" t="s">
        <v>1328</v>
      </c>
      <c r="D2996" t="s">
        <v>1963</v>
      </c>
      <c r="E2996" t="s">
        <v>1964</v>
      </c>
      <c r="K2996" t="s">
        <v>976</v>
      </c>
      <c r="L2996" t="s">
        <v>973</v>
      </c>
      <c r="M2996" t="b">
        <v>0</v>
      </c>
      <c r="O2996">
        <v>80</v>
      </c>
      <c r="T2996">
        <v>80</v>
      </c>
      <c r="U2996" t="s">
        <v>1887</v>
      </c>
      <c r="V2996" t="s">
        <v>3613</v>
      </c>
      <c r="W2996" t="s">
        <v>1940</v>
      </c>
      <c r="X2996" t="s">
        <v>1914</v>
      </c>
      <c r="Y2996" t="b">
        <v>1</v>
      </c>
      <c r="Z2996">
        <v>40</v>
      </c>
      <c r="AA2996" t="s">
        <v>976</v>
      </c>
    </row>
    <row r="2997" spans="1:27" x14ac:dyDescent="0.2">
      <c r="A2997" t="s">
        <v>1668</v>
      </c>
      <c r="B2997">
        <v>133348</v>
      </c>
      <c r="C2997">
        <v>239</v>
      </c>
      <c r="D2997" t="s">
        <v>1890</v>
      </c>
      <c r="E2997" t="s">
        <v>1891</v>
      </c>
      <c r="F2997" t="s">
        <v>58</v>
      </c>
      <c r="G2997" s="1">
        <v>45232</v>
      </c>
      <c r="H2997" s="1">
        <v>46035</v>
      </c>
      <c r="I2997">
        <v>82</v>
      </c>
      <c r="J2997">
        <v>92</v>
      </c>
      <c r="K2997" t="s">
        <v>53</v>
      </c>
      <c r="L2997" t="s">
        <v>973</v>
      </c>
      <c r="M2997" t="b">
        <v>0</v>
      </c>
      <c r="O2997">
        <v>80</v>
      </c>
      <c r="T2997">
        <v>80</v>
      </c>
      <c r="U2997" t="s">
        <v>1887</v>
      </c>
      <c r="V2997" t="s">
        <v>3614</v>
      </c>
      <c r="W2997" t="s">
        <v>1889</v>
      </c>
      <c r="X2997" t="s">
        <v>1887</v>
      </c>
      <c r="Y2997" t="b">
        <v>1</v>
      </c>
      <c r="Z2997">
        <v>80</v>
      </c>
      <c r="AA2997" t="s">
        <v>976</v>
      </c>
    </row>
    <row r="2998" spans="1:27" x14ac:dyDescent="0.2">
      <c r="A2998" t="s">
        <v>1668</v>
      </c>
      <c r="B2998">
        <v>133348</v>
      </c>
      <c r="C2998">
        <v>239</v>
      </c>
      <c r="D2998" t="s">
        <v>1890</v>
      </c>
      <c r="E2998" t="s">
        <v>1891</v>
      </c>
      <c r="F2998" t="s">
        <v>58</v>
      </c>
      <c r="G2998" s="1">
        <v>45232</v>
      </c>
      <c r="H2998" s="1">
        <v>46035</v>
      </c>
      <c r="I2998">
        <v>82</v>
      </c>
      <c r="J2998">
        <v>92</v>
      </c>
      <c r="K2998" t="s">
        <v>53</v>
      </c>
      <c r="L2998" t="s">
        <v>973</v>
      </c>
      <c r="M2998" t="b">
        <v>0</v>
      </c>
      <c r="O2998">
        <v>80</v>
      </c>
      <c r="T2998">
        <v>80</v>
      </c>
      <c r="U2998" t="s">
        <v>1887</v>
      </c>
      <c r="X2998" t="s">
        <v>1887</v>
      </c>
      <c r="Y2998" t="b">
        <v>1</v>
      </c>
      <c r="AA2998" t="s">
        <v>952</v>
      </c>
    </row>
    <row r="2999" spans="1:27" x14ac:dyDescent="0.2">
      <c r="A2999" t="s">
        <v>1668</v>
      </c>
      <c r="B2999">
        <v>133348</v>
      </c>
      <c r="C2999">
        <v>239</v>
      </c>
      <c r="D2999" t="s">
        <v>1890</v>
      </c>
      <c r="E2999" t="s">
        <v>1891</v>
      </c>
      <c r="F2999" t="s">
        <v>58</v>
      </c>
      <c r="G2999" s="1">
        <v>45232</v>
      </c>
      <c r="H2999" s="1">
        <v>46035</v>
      </c>
      <c r="I2999">
        <v>82</v>
      </c>
      <c r="J2999">
        <v>92</v>
      </c>
      <c r="K2999" t="s">
        <v>53</v>
      </c>
      <c r="L2999" t="s">
        <v>973</v>
      </c>
      <c r="M2999" t="b">
        <v>0</v>
      </c>
      <c r="O2999">
        <v>80</v>
      </c>
      <c r="T2999">
        <v>80</v>
      </c>
      <c r="U2999" t="s">
        <v>1887</v>
      </c>
      <c r="X2999" t="s">
        <v>2001</v>
      </c>
      <c r="Y2999" t="b">
        <v>1</v>
      </c>
      <c r="AA2999" t="s">
        <v>53</v>
      </c>
    </row>
    <row r="3000" spans="1:27" x14ac:dyDescent="0.2">
      <c r="A3000" t="s">
        <v>688</v>
      </c>
      <c r="B3000">
        <v>113397</v>
      </c>
      <c r="C3000">
        <v>137</v>
      </c>
      <c r="D3000" t="s">
        <v>1890</v>
      </c>
      <c r="E3000" t="s">
        <v>1891</v>
      </c>
      <c r="F3000" t="s">
        <v>58</v>
      </c>
      <c r="G3000" s="1">
        <v>45650</v>
      </c>
      <c r="I3000">
        <v>93</v>
      </c>
      <c r="J3000">
        <v>149</v>
      </c>
      <c r="K3000" t="s">
        <v>53</v>
      </c>
      <c r="L3000" t="s">
        <v>54</v>
      </c>
      <c r="M3000" t="b">
        <v>0</v>
      </c>
      <c r="N3000">
        <v>145</v>
      </c>
      <c r="T3000">
        <v>145</v>
      </c>
      <c r="U3000" t="s">
        <v>1887</v>
      </c>
      <c r="V3000" t="s">
        <v>3615</v>
      </c>
      <c r="W3000" t="s">
        <v>2043</v>
      </c>
      <c r="X3000" t="s">
        <v>1914</v>
      </c>
      <c r="Y3000" t="b">
        <v>1</v>
      </c>
      <c r="Z3000">
        <v>145</v>
      </c>
      <c r="AA3000" t="s">
        <v>976</v>
      </c>
    </row>
    <row r="3001" spans="1:27" x14ac:dyDescent="0.2">
      <c r="A3001" t="s">
        <v>688</v>
      </c>
      <c r="B3001">
        <v>113397</v>
      </c>
      <c r="C3001">
        <v>137</v>
      </c>
      <c r="D3001" t="s">
        <v>1890</v>
      </c>
      <c r="E3001" t="s">
        <v>1891</v>
      </c>
      <c r="F3001" t="s">
        <v>58</v>
      </c>
      <c r="G3001" s="1">
        <v>45650</v>
      </c>
      <c r="I3001">
        <v>93</v>
      </c>
      <c r="J3001">
        <v>149</v>
      </c>
      <c r="K3001" t="s">
        <v>53</v>
      </c>
      <c r="L3001" t="s">
        <v>54</v>
      </c>
      <c r="M3001" t="b">
        <v>0</v>
      </c>
      <c r="N3001">
        <v>145</v>
      </c>
      <c r="T3001">
        <v>145</v>
      </c>
      <c r="U3001" t="s">
        <v>1887</v>
      </c>
      <c r="X3001" t="s">
        <v>1914</v>
      </c>
      <c r="Y3001" t="b">
        <v>1</v>
      </c>
      <c r="AA3001" t="s">
        <v>53</v>
      </c>
    </row>
    <row r="3002" spans="1:27" x14ac:dyDescent="0.2">
      <c r="A3002" t="s">
        <v>710</v>
      </c>
      <c r="B3002">
        <v>108354</v>
      </c>
      <c r="C3002">
        <v>30</v>
      </c>
      <c r="D3002" t="s">
        <v>1890</v>
      </c>
      <c r="E3002" t="s">
        <v>1891</v>
      </c>
      <c r="F3002" t="s">
        <v>76</v>
      </c>
      <c r="G3002" s="1">
        <v>45573</v>
      </c>
      <c r="H3002" s="1">
        <v>45685</v>
      </c>
      <c r="I3002">
        <v>36</v>
      </c>
      <c r="J3002">
        <v>36</v>
      </c>
      <c r="K3002" t="s">
        <v>53</v>
      </c>
      <c r="L3002" t="s">
        <v>54</v>
      </c>
      <c r="M3002" t="b">
        <v>0</v>
      </c>
      <c r="N3002">
        <v>35</v>
      </c>
      <c r="T3002">
        <v>35</v>
      </c>
      <c r="U3002" t="s">
        <v>1887</v>
      </c>
      <c r="V3002" t="s">
        <v>3616</v>
      </c>
      <c r="W3002" t="s">
        <v>1940</v>
      </c>
      <c r="X3002" t="s">
        <v>1914</v>
      </c>
      <c r="Y3002" t="b">
        <v>1</v>
      </c>
      <c r="Z3002">
        <v>35</v>
      </c>
      <c r="AA3002" t="s">
        <v>976</v>
      </c>
    </row>
    <row r="3003" spans="1:27" x14ac:dyDescent="0.2">
      <c r="A3003" t="s">
        <v>710</v>
      </c>
      <c r="B3003">
        <v>108354</v>
      </c>
      <c r="C3003">
        <v>30</v>
      </c>
      <c r="D3003" t="s">
        <v>1890</v>
      </c>
      <c r="E3003" t="s">
        <v>1891</v>
      </c>
      <c r="F3003" t="s">
        <v>76</v>
      </c>
      <c r="G3003" s="1">
        <v>45573</v>
      </c>
      <c r="H3003" s="1">
        <v>45685</v>
      </c>
      <c r="I3003">
        <v>36</v>
      </c>
      <c r="J3003">
        <v>36</v>
      </c>
      <c r="K3003" t="s">
        <v>53</v>
      </c>
      <c r="L3003" t="s">
        <v>54</v>
      </c>
      <c r="M3003" t="b">
        <v>0</v>
      </c>
      <c r="N3003">
        <v>35</v>
      </c>
      <c r="T3003">
        <v>35</v>
      </c>
      <c r="U3003" t="s">
        <v>1887</v>
      </c>
      <c r="X3003" t="s">
        <v>1914</v>
      </c>
      <c r="Y3003" t="b">
        <v>1</v>
      </c>
      <c r="AA3003" t="s">
        <v>53</v>
      </c>
    </row>
    <row r="3004" spans="1:27" x14ac:dyDescent="0.2">
      <c r="A3004" t="s">
        <v>283</v>
      </c>
      <c r="B3004">
        <v>113442</v>
      </c>
      <c r="C3004">
        <v>55</v>
      </c>
      <c r="D3004" t="s">
        <v>1890</v>
      </c>
      <c r="E3004" t="s">
        <v>1891</v>
      </c>
      <c r="F3004" t="s">
        <v>71</v>
      </c>
      <c r="G3004" s="1">
        <v>45747</v>
      </c>
      <c r="H3004" s="1">
        <v>45852</v>
      </c>
      <c r="I3004">
        <v>40</v>
      </c>
      <c r="J3004">
        <v>46</v>
      </c>
      <c r="K3004" t="s">
        <v>53</v>
      </c>
      <c r="L3004" t="s">
        <v>54</v>
      </c>
      <c r="M3004" t="b">
        <v>0</v>
      </c>
      <c r="N3004">
        <v>60</v>
      </c>
      <c r="T3004">
        <v>60</v>
      </c>
      <c r="U3004" t="s">
        <v>1887</v>
      </c>
      <c r="V3004" t="s">
        <v>3617</v>
      </c>
      <c r="W3004" t="s">
        <v>2100</v>
      </c>
      <c r="X3004" t="s">
        <v>2300</v>
      </c>
      <c r="Y3004" t="b">
        <v>1</v>
      </c>
      <c r="Z3004">
        <v>45</v>
      </c>
      <c r="AA3004" t="s">
        <v>976</v>
      </c>
    </row>
    <row r="3005" spans="1:27" x14ac:dyDescent="0.2">
      <c r="A3005" t="s">
        <v>283</v>
      </c>
      <c r="B3005">
        <v>113442</v>
      </c>
      <c r="C3005">
        <v>55</v>
      </c>
      <c r="D3005" t="s">
        <v>1890</v>
      </c>
      <c r="E3005" t="s">
        <v>1891</v>
      </c>
      <c r="F3005" t="s">
        <v>71</v>
      </c>
      <c r="G3005" s="1">
        <v>45747</v>
      </c>
      <c r="H3005" s="1">
        <v>45852</v>
      </c>
      <c r="I3005">
        <v>40</v>
      </c>
      <c r="J3005">
        <v>46</v>
      </c>
      <c r="K3005" t="s">
        <v>53</v>
      </c>
      <c r="L3005" t="s">
        <v>54</v>
      </c>
      <c r="M3005" t="b">
        <v>0</v>
      </c>
      <c r="N3005">
        <v>60</v>
      </c>
      <c r="T3005">
        <v>60</v>
      </c>
      <c r="U3005" t="s">
        <v>1887</v>
      </c>
      <c r="V3005" t="s">
        <v>3618</v>
      </c>
      <c r="W3005" t="s">
        <v>2100</v>
      </c>
      <c r="X3005" t="s">
        <v>2300</v>
      </c>
      <c r="Y3005" t="b">
        <v>1</v>
      </c>
      <c r="Z3005">
        <v>15</v>
      </c>
      <c r="AA3005" t="s">
        <v>976</v>
      </c>
    </row>
    <row r="3006" spans="1:27" x14ac:dyDescent="0.2">
      <c r="A3006" t="s">
        <v>283</v>
      </c>
      <c r="B3006">
        <v>113442</v>
      </c>
      <c r="C3006">
        <v>55</v>
      </c>
      <c r="D3006" t="s">
        <v>1890</v>
      </c>
      <c r="E3006" t="s">
        <v>1891</v>
      </c>
      <c r="F3006" t="s">
        <v>71</v>
      </c>
      <c r="G3006" s="1">
        <v>45747</v>
      </c>
      <c r="H3006" s="1">
        <v>45852</v>
      </c>
      <c r="I3006">
        <v>40</v>
      </c>
      <c r="J3006">
        <v>46</v>
      </c>
      <c r="K3006" t="s">
        <v>53</v>
      </c>
      <c r="L3006" t="s">
        <v>54</v>
      </c>
      <c r="M3006" t="b">
        <v>0</v>
      </c>
      <c r="N3006">
        <v>60</v>
      </c>
      <c r="T3006">
        <v>60</v>
      </c>
      <c r="U3006" t="s">
        <v>1887</v>
      </c>
      <c r="X3006" t="s">
        <v>2300</v>
      </c>
      <c r="Y3006" t="b">
        <v>1</v>
      </c>
      <c r="AA3006" t="s">
        <v>53</v>
      </c>
    </row>
    <row r="3007" spans="1:27" x14ac:dyDescent="0.2">
      <c r="A3007" t="s">
        <v>515</v>
      </c>
      <c r="B3007">
        <v>252871</v>
      </c>
      <c r="C3007">
        <v>7</v>
      </c>
      <c r="D3007" t="s">
        <v>1890</v>
      </c>
      <c r="E3007" t="s">
        <v>1891</v>
      </c>
      <c r="F3007" t="s">
        <v>76</v>
      </c>
      <c r="G3007" s="1">
        <v>45713</v>
      </c>
      <c r="H3007" s="1">
        <v>45827</v>
      </c>
      <c r="J3007">
        <v>3</v>
      </c>
      <c r="K3007" t="s">
        <v>53</v>
      </c>
      <c r="L3007" t="s">
        <v>68</v>
      </c>
      <c r="M3007" t="b">
        <v>0</v>
      </c>
      <c r="P3007">
        <v>3</v>
      </c>
      <c r="T3007">
        <v>3</v>
      </c>
      <c r="U3007" t="s">
        <v>1887</v>
      </c>
      <c r="V3007" t="s">
        <v>3619</v>
      </c>
      <c r="W3007" t="s">
        <v>2007</v>
      </c>
      <c r="X3007" t="s">
        <v>1998</v>
      </c>
      <c r="Y3007" t="b">
        <v>1</v>
      </c>
      <c r="Z3007">
        <v>3</v>
      </c>
      <c r="AA3007" t="s">
        <v>976</v>
      </c>
    </row>
    <row r="3008" spans="1:27" x14ac:dyDescent="0.2">
      <c r="A3008" t="s">
        <v>515</v>
      </c>
      <c r="B3008">
        <v>252871</v>
      </c>
      <c r="C3008">
        <v>7</v>
      </c>
      <c r="D3008" t="s">
        <v>1890</v>
      </c>
      <c r="E3008" t="s">
        <v>1891</v>
      </c>
      <c r="F3008" t="s">
        <v>76</v>
      </c>
      <c r="G3008" s="1">
        <v>45713</v>
      </c>
      <c r="H3008" s="1">
        <v>45827</v>
      </c>
      <c r="J3008">
        <v>3</v>
      </c>
      <c r="K3008" t="s">
        <v>53</v>
      </c>
      <c r="L3008" t="s">
        <v>68</v>
      </c>
      <c r="M3008" t="b">
        <v>0</v>
      </c>
      <c r="P3008">
        <v>3</v>
      </c>
      <c r="T3008">
        <v>3</v>
      </c>
      <c r="U3008" t="s">
        <v>1887</v>
      </c>
      <c r="X3008" t="s">
        <v>1998</v>
      </c>
      <c r="Y3008" t="b">
        <v>1</v>
      </c>
      <c r="AA3008" t="s">
        <v>53</v>
      </c>
    </row>
    <row r="3009" spans="1:27" x14ac:dyDescent="0.2">
      <c r="A3009" t="s">
        <v>382</v>
      </c>
      <c r="B3009">
        <v>170047</v>
      </c>
      <c r="C3009">
        <v>27</v>
      </c>
      <c r="D3009" t="s">
        <v>1890</v>
      </c>
      <c r="E3009" t="s">
        <v>1891</v>
      </c>
      <c r="F3009" t="s">
        <v>76</v>
      </c>
      <c r="G3009" s="1">
        <v>45728</v>
      </c>
      <c r="J3009">
        <v>25</v>
      </c>
      <c r="K3009" t="s">
        <v>53</v>
      </c>
      <c r="L3009" t="s">
        <v>68</v>
      </c>
      <c r="M3009" t="b">
        <v>0</v>
      </c>
      <c r="P3009">
        <v>25</v>
      </c>
      <c r="T3009">
        <v>25</v>
      </c>
      <c r="U3009" t="s">
        <v>1887</v>
      </c>
      <c r="V3009" t="s">
        <v>3620</v>
      </c>
      <c r="W3009" t="s">
        <v>2100</v>
      </c>
      <c r="X3009" t="s">
        <v>1929</v>
      </c>
      <c r="Y3009" t="b">
        <v>1</v>
      </c>
      <c r="Z3009">
        <v>25</v>
      </c>
      <c r="AA3009" t="s">
        <v>976</v>
      </c>
    </row>
    <row r="3010" spans="1:27" x14ac:dyDescent="0.2">
      <c r="A3010" t="s">
        <v>382</v>
      </c>
      <c r="B3010">
        <v>170047</v>
      </c>
      <c r="C3010">
        <v>27</v>
      </c>
      <c r="D3010" t="s">
        <v>1890</v>
      </c>
      <c r="E3010" t="s">
        <v>1891</v>
      </c>
      <c r="F3010" t="s">
        <v>76</v>
      </c>
      <c r="G3010" s="1">
        <v>45728</v>
      </c>
      <c r="J3010">
        <v>25</v>
      </c>
      <c r="K3010" t="s">
        <v>53</v>
      </c>
      <c r="L3010" t="s">
        <v>68</v>
      </c>
      <c r="M3010" t="b">
        <v>0</v>
      </c>
      <c r="P3010">
        <v>25</v>
      </c>
      <c r="T3010">
        <v>25</v>
      </c>
      <c r="U3010" t="s">
        <v>1887</v>
      </c>
      <c r="X3010" t="s">
        <v>1929</v>
      </c>
      <c r="Y3010" t="b">
        <v>1</v>
      </c>
      <c r="AA3010" t="s">
        <v>53</v>
      </c>
    </row>
    <row r="3011" spans="1:27" x14ac:dyDescent="0.2">
      <c r="A3011" t="s">
        <v>795</v>
      </c>
      <c r="B3011">
        <v>143890</v>
      </c>
      <c r="C3011">
        <v>667</v>
      </c>
      <c r="D3011" t="s">
        <v>1890</v>
      </c>
      <c r="E3011" t="s">
        <v>1891</v>
      </c>
      <c r="F3011" t="s">
        <v>55</v>
      </c>
      <c r="G3011" s="1">
        <v>45194</v>
      </c>
      <c r="I3011">
        <v>568</v>
      </c>
      <c r="J3011">
        <v>568</v>
      </c>
      <c r="K3011" t="s">
        <v>53</v>
      </c>
      <c r="L3011" t="s">
        <v>54</v>
      </c>
      <c r="M3011" t="b">
        <v>0</v>
      </c>
      <c r="N3011">
        <v>550</v>
      </c>
      <c r="T3011">
        <v>550</v>
      </c>
      <c r="U3011" t="s">
        <v>1887</v>
      </c>
      <c r="V3011" t="s">
        <v>3621</v>
      </c>
      <c r="W3011" t="s">
        <v>1953</v>
      </c>
      <c r="X3011" t="s">
        <v>2061</v>
      </c>
      <c r="Y3011" t="b">
        <v>1</v>
      </c>
      <c r="Z3011">
        <v>550</v>
      </c>
      <c r="AA3011" t="s">
        <v>976</v>
      </c>
    </row>
    <row r="3012" spans="1:27" x14ac:dyDescent="0.2">
      <c r="A3012" t="s">
        <v>795</v>
      </c>
      <c r="B3012">
        <v>143890</v>
      </c>
      <c r="C3012">
        <v>667</v>
      </c>
      <c r="D3012" t="s">
        <v>1890</v>
      </c>
      <c r="E3012" t="s">
        <v>1891</v>
      </c>
      <c r="F3012" t="s">
        <v>55</v>
      </c>
      <c r="G3012" s="1">
        <v>45194</v>
      </c>
      <c r="I3012">
        <v>568</v>
      </c>
      <c r="J3012">
        <v>568</v>
      </c>
      <c r="K3012" t="s">
        <v>53</v>
      </c>
      <c r="L3012" t="s">
        <v>54</v>
      </c>
      <c r="M3012" t="b">
        <v>0</v>
      </c>
      <c r="N3012">
        <v>550</v>
      </c>
      <c r="T3012">
        <v>550</v>
      </c>
      <c r="U3012" t="s">
        <v>1887</v>
      </c>
      <c r="X3012" t="s">
        <v>2061</v>
      </c>
      <c r="Y3012" t="b">
        <v>1</v>
      </c>
      <c r="AA3012" t="s">
        <v>53</v>
      </c>
    </row>
    <row r="3013" spans="1:27" x14ac:dyDescent="0.2">
      <c r="A3013" t="s">
        <v>1451</v>
      </c>
      <c r="B3013">
        <v>465982</v>
      </c>
      <c r="C3013">
        <v>38</v>
      </c>
      <c r="D3013" t="s">
        <v>1890</v>
      </c>
      <c r="E3013" t="s">
        <v>1891</v>
      </c>
      <c r="F3013" t="s">
        <v>76</v>
      </c>
      <c r="G3013" s="1">
        <v>45210</v>
      </c>
      <c r="I3013">
        <v>36</v>
      </c>
      <c r="K3013" t="s">
        <v>952</v>
      </c>
      <c r="L3013" t="s">
        <v>54</v>
      </c>
      <c r="M3013" t="b">
        <v>0</v>
      </c>
      <c r="N3013">
        <v>35</v>
      </c>
      <c r="T3013">
        <v>35</v>
      </c>
      <c r="U3013" t="s">
        <v>1887</v>
      </c>
      <c r="V3013" t="s">
        <v>3622</v>
      </c>
      <c r="W3013" t="s">
        <v>1949</v>
      </c>
      <c r="X3013" t="s">
        <v>1910</v>
      </c>
      <c r="Y3013" t="b">
        <v>1</v>
      </c>
      <c r="Z3013">
        <v>35</v>
      </c>
      <c r="AA3013" t="s">
        <v>976</v>
      </c>
    </row>
    <row r="3014" spans="1:27" x14ac:dyDescent="0.2">
      <c r="A3014" t="s">
        <v>1451</v>
      </c>
      <c r="B3014">
        <v>465982</v>
      </c>
      <c r="C3014">
        <v>38</v>
      </c>
      <c r="D3014" t="s">
        <v>1890</v>
      </c>
      <c r="E3014" t="s">
        <v>1891</v>
      </c>
      <c r="F3014" t="s">
        <v>76</v>
      </c>
      <c r="G3014" s="1">
        <v>45210</v>
      </c>
      <c r="I3014">
        <v>36</v>
      </c>
      <c r="K3014" t="s">
        <v>952</v>
      </c>
      <c r="L3014" t="s">
        <v>54</v>
      </c>
      <c r="M3014" t="b">
        <v>0</v>
      </c>
      <c r="N3014">
        <v>35</v>
      </c>
      <c r="T3014">
        <v>35</v>
      </c>
      <c r="U3014" t="s">
        <v>1887</v>
      </c>
      <c r="X3014" t="s">
        <v>1910</v>
      </c>
      <c r="Y3014" t="b">
        <v>1</v>
      </c>
      <c r="AA3014" t="s">
        <v>952</v>
      </c>
    </row>
    <row r="3015" spans="1:27" x14ac:dyDescent="0.2">
      <c r="A3015" t="s">
        <v>1337</v>
      </c>
      <c r="B3015" t="s">
        <v>1336</v>
      </c>
      <c r="C3015">
        <v>98</v>
      </c>
      <c r="D3015" t="s">
        <v>1963</v>
      </c>
      <c r="E3015" t="s">
        <v>1964</v>
      </c>
      <c r="F3015" t="s">
        <v>71</v>
      </c>
      <c r="G3015" s="1">
        <v>45611</v>
      </c>
      <c r="I3015">
        <v>31</v>
      </c>
      <c r="K3015" t="s">
        <v>952</v>
      </c>
      <c r="L3015" t="s">
        <v>963</v>
      </c>
      <c r="M3015" t="b">
        <v>0</v>
      </c>
      <c r="S3015">
        <v>30</v>
      </c>
      <c r="T3015">
        <v>30</v>
      </c>
      <c r="U3015" t="s">
        <v>1887</v>
      </c>
      <c r="V3015" t="s">
        <v>3623</v>
      </c>
      <c r="W3015" t="s">
        <v>1912</v>
      </c>
      <c r="X3015" t="s">
        <v>1916</v>
      </c>
      <c r="Y3015" t="b">
        <v>1</v>
      </c>
      <c r="Z3015">
        <v>30</v>
      </c>
      <c r="AA3015" t="s">
        <v>976</v>
      </c>
    </row>
    <row r="3016" spans="1:27" x14ac:dyDescent="0.2">
      <c r="A3016" t="s">
        <v>1337</v>
      </c>
      <c r="B3016" t="s">
        <v>1336</v>
      </c>
      <c r="C3016">
        <v>98</v>
      </c>
      <c r="D3016" t="s">
        <v>1963</v>
      </c>
      <c r="E3016" t="s">
        <v>1964</v>
      </c>
      <c r="F3016" t="s">
        <v>71</v>
      </c>
      <c r="G3016" s="1">
        <v>45611</v>
      </c>
      <c r="I3016">
        <v>31</v>
      </c>
      <c r="K3016" t="s">
        <v>952</v>
      </c>
      <c r="L3016" t="s">
        <v>963</v>
      </c>
      <c r="M3016" t="b">
        <v>0</v>
      </c>
      <c r="S3016">
        <v>30</v>
      </c>
      <c r="T3016">
        <v>30</v>
      </c>
      <c r="U3016" t="s">
        <v>1887</v>
      </c>
      <c r="X3016" t="s">
        <v>1916</v>
      </c>
      <c r="Y3016" t="b">
        <v>1</v>
      </c>
      <c r="AA3016" t="s">
        <v>952</v>
      </c>
    </row>
    <row r="3017" spans="1:27" x14ac:dyDescent="0.2">
      <c r="A3017" t="s">
        <v>712</v>
      </c>
      <c r="B3017">
        <v>143994</v>
      </c>
      <c r="C3017">
        <v>27</v>
      </c>
      <c r="D3017" t="s">
        <v>1890</v>
      </c>
      <c r="E3017" t="s">
        <v>1891</v>
      </c>
      <c r="F3017" t="s">
        <v>76</v>
      </c>
      <c r="G3017" s="1">
        <v>45649</v>
      </c>
      <c r="H3017" s="1">
        <v>45783</v>
      </c>
      <c r="I3017">
        <v>27</v>
      </c>
      <c r="J3017">
        <v>36</v>
      </c>
      <c r="K3017" t="s">
        <v>53</v>
      </c>
      <c r="L3017" t="s">
        <v>54</v>
      </c>
      <c r="M3017" t="b">
        <v>0</v>
      </c>
      <c r="N3017">
        <v>35</v>
      </c>
      <c r="T3017">
        <v>35</v>
      </c>
      <c r="U3017" t="s">
        <v>1887</v>
      </c>
      <c r="V3017" t="s">
        <v>3624</v>
      </c>
      <c r="W3017" t="s">
        <v>2043</v>
      </c>
      <c r="X3017" t="s">
        <v>1909</v>
      </c>
      <c r="Y3017" t="b">
        <v>1</v>
      </c>
      <c r="Z3017">
        <v>35</v>
      </c>
      <c r="AA3017" t="s">
        <v>976</v>
      </c>
    </row>
    <row r="3018" spans="1:27" x14ac:dyDescent="0.2">
      <c r="A3018" t="s">
        <v>712</v>
      </c>
      <c r="B3018">
        <v>143994</v>
      </c>
      <c r="C3018">
        <v>27</v>
      </c>
      <c r="D3018" t="s">
        <v>1890</v>
      </c>
      <c r="E3018" t="s">
        <v>1891</v>
      </c>
      <c r="F3018" t="s">
        <v>76</v>
      </c>
      <c r="G3018" s="1">
        <v>45649</v>
      </c>
      <c r="H3018" s="1">
        <v>45783</v>
      </c>
      <c r="I3018">
        <v>27</v>
      </c>
      <c r="J3018">
        <v>36</v>
      </c>
      <c r="K3018" t="s">
        <v>53</v>
      </c>
      <c r="L3018" t="s">
        <v>54</v>
      </c>
      <c r="M3018" t="b">
        <v>0</v>
      </c>
      <c r="N3018">
        <v>35</v>
      </c>
      <c r="T3018">
        <v>35</v>
      </c>
      <c r="U3018" t="s">
        <v>1887</v>
      </c>
      <c r="X3018" t="s">
        <v>1919</v>
      </c>
      <c r="Y3018" t="b">
        <v>1</v>
      </c>
      <c r="AA3018" t="s">
        <v>952</v>
      </c>
    </row>
    <row r="3019" spans="1:27" x14ac:dyDescent="0.2">
      <c r="A3019" t="s">
        <v>712</v>
      </c>
      <c r="B3019">
        <v>143994</v>
      </c>
      <c r="C3019">
        <v>27</v>
      </c>
      <c r="D3019" t="s">
        <v>1890</v>
      </c>
      <c r="E3019" t="s">
        <v>1891</v>
      </c>
      <c r="F3019" t="s">
        <v>76</v>
      </c>
      <c r="G3019" s="1">
        <v>45649</v>
      </c>
      <c r="H3019" s="1">
        <v>45783</v>
      </c>
      <c r="I3019">
        <v>27</v>
      </c>
      <c r="J3019">
        <v>36</v>
      </c>
      <c r="K3019" t="s">
        <v>53</v>
      </c>
      <c r="L3019" t="s">
        <v>54</v>
      </c>
      <c r="M3019" t="b">
        <v>0</v>
      </c>
      <c r="N3019">
        <v>35</v>
      </c>
      <c r="T3019">
        <v>35</v>
      </c>
      <c r="U3019" t="s">
        <v>1887</v>
      </c>
      <c r="X3019" t="s">
        <v>1909</v>
      </c>
      <c r="Y3019" t="b">
        <v>1</v>
      </c>
      <c r="AA3019" t="s">
        <v>53</v>
      </c>
    </row>
    <row r="3020" spans="1:27" x14ac:dyDescent="0.2">
      <c r="A3020" t="s">
        <v>487</v>
      </c>
      <c r="B3020">
        <v>328319</v>
      </c>
      <c r="C3020">
        <v>8</v>
      </c>
      <c r="D3020" t="s">
        <v>1890</v>
      </c>
      <c r="E3020" t="s">
        <v>1891</v>
      </c>
      <c r="F3020" t="s">
        <v>76</v>
      </c>
      <c r="G3020" s="1">
        <v>45755</v>
      </c>
      <c r="H3020" s="1">
        <v>45961</v>
      </c>
      <c r="J3020">
        <v>9</v>
      </c>
      <c r="K3020" t="s">
        <v>53</v>
      </c>
      <c r="L3020" t="s">
        <v>68</v>
      </c>
      <c r="M3020" t="b">
        <v>0</v>
      </c>
      <c r="P3020">
        <v>9</v>
      </c>
      <c r="T3020">
        <v>9</v>
      </c>
      <c r="U3020" t="s">
        <v>1887</v>
      </c>
      <c r="V3020" t="s">
        <v>3625</v>
      </c>
      <c r="W3020" t="s">
        <v>1887</v>
      </c>
      <c r="X3020" t="s">
        <v>2107</v>
      </c>
      <c r="Y3020" t="b">
        <v>1</v>
      </c>
      <c r="Z3020">
        <v>9</v>
      </c>
      <c r="AA3020" t="s">
        <v>976</v>
      </c>
    </row>
    <row r="3021" spans="1:27" x14ac:dyDescent="0.2">
      <c r="A3021" t="s">
        <v>487</v>
      </c>
      <c r="B3021">
        <v>328319</v>
      </c>
      <c r="C3021">
        <v>8</v>
      </c>
      <c r="D3021" t="s">
        <v>1890</v>
      </c>
      <c r="E3021" t="s">
        <v>1891</v>
      </c>
      <c r="F3021" t="s">
        <v>76</v>
      </c>
      <c r="G3021" s="1">
        <v>45755</v>
      </c>
      <c r="H3021" s="1">
        <v>45961</v>
      </c>
      <c r="J3021">
        <v>9</v>
      </c>
      <c r="K3021" t="s">
        <v>53</v>
      </c>
      <c r="L3021" t="s">
        <v>68</v>
      </c>
      <c r="M3021" t="b">
        <v>0</v>
      </c>
      <c r="P3021">
        <v>9</v>
      </c>
      <c r="T3021">
        <v>9</v>
      </c>
      <c r="U3021" t="s">
        <v>1887</v>
      </c>
      <c r="X3021" t="s">
        <v>2107</v>
      </c>
      <c r="Y3021" t="b">
        <v>1</v>
      </c>
      <c r="AA3021" t="s">
        <v>53</v>
      </c>
    </row>
    <row r="3022" spans="1:27" x14ac:dyDescent="0.2">
      <c r="A3022" t="s">
        <v>412</v>
      </c>
      <c r="B3022">
        <v>270032</v>
      </c>
      <c r="C3022">
        <v>20</v>
      </c>
      <c r="D3022" t="s">
        <v>1890</v>
      </c>
      <c r="E3022" t="s">
        <v>1891</v>
      </c>
      <c r="F3022" t="s">
        <v>76</v>
      </c>
      <c r="G3022" s="1">
        <v>45756</v>
      </c>
      <c r="H3022" s="1">
        <v>45855</v>
      </c>
      <c r="J3022">
        <v>28</v>
      </c>
      <c r="K3022" t="s">
        <v>53</v>
      </c>
      <c r="L3022" t="s">
        <v>68</v>
      </c>
      <c r="M3022" t="b">
        <v>0</v>
      </c>
      <c r="P3022">
        <v>28</v>
      </c>
      <c r="T3022">
        <v>28</v>
      </c>
      <c r="U3022" t="s">
        <v>1887</v>
      </c>
      <c r="V3022" t="s">
        <v>3626</v>
      </c>
      <c r="W3022" t="s">
        <v>1928</v>
      </c>
      <c r="X3022" t="s">
        <v>1898</v>
      </c>
      <c r="Y3022" t="b">
        <v>1</v>
      </c>
      <c r="Z3022">
        <v>28</v>
      </c>
      <c r="AA3022" t="s">
        <v>976</v>
      </c>
    </row>
    <row r="3023" spans="1:27" x14ac:dyDescent="0.2">
      <c r="A3023" t="s">
        <v>412</v>
      </c>
      <c r="B3023">
        <v>270032</v>
      </c>
      <c r="C3023">
        <v>20</v>
      </c>
      <c r="D3023" t="s">
        <v>1890</v>
      </c>
      <c r="E3023" t="s">
        <v>1891</v>
      </c>
      <c r="F3023" t="s">
        <v>76</v>
      </c>
      <c r="G3023" s="1">
        <v>45756</v>
      </c>
      <c r="H3023" s="1">
        <v>45855</v>
      </c>
      <c r="J3023">
        <v>28</v>
      </c>
      <c r="K3023" t="s">
        <v>53</v>
      </c>
      <c r="L3023" t="s">
        <v>68</v>
      </c>
      <c r="M3023" t="b">
        <v>0</v>
      </c>
      <c r="P3023">
        <v>28</v>
      </c>
      <c r="T3023">
        <v>28</v>
      </c>
      <c r="U3023" t="s">
        <v>1887</v>
      </c>
      <c r="X3023" t="s">
        <v>1898</v>
      </c>
      <c r="Y3023" t="b">
        <v>1</v>
      </c>
      <c r="AA3023" t="s">
        <v>53</v>
      </c>
    </row>
    <row r="3024" spans="1:27" x14ac:dyDescent="0.2">
      <c r="A3024" t="s">
        <v>887</v>
      </c>
      <c r="B3024">
        <v>109160</v>
      </c>
      <c r="C3024">
        <v>1715</v>
      </c>
      <c r="D3024" t="s">
        <v>1890</v>
      </c>
      <c r="E3024" t="s">
        <v>1891</v>
      </c>
      <c r="F3024" t="s">
        <v>55</v>
      </c>
      <c r="G3024" s="1">
        <v>45230</v>
      </c>
      <c r="I3024">
        <v>1803</v>
      </c>
      <c r="J3024">
        <v>1585</v>
      </c>
      <c r="K3024" t="s">
        <v>53</v>
      </c>
      <c r="L3024" t="s">
        <v>54</v>
      </c>
      <c r="M3024" t="b">
        <v>0</v>
      </c>
      <c r="N3024">
        <v>1450</v>
      </c>
      <c r="T3024">
        <v>1450</v>
      </c>
      <c r="U3024" t="s">
        <v>1887</v>
      </c>
      <c r="V3024" t="s">
        <v>3627</v>
      </c>
      <c r="W3024" t="s">
        <v>2306</v>
      </c>
      <c r="X3024" t="s">
        <v>2166</v>
      </c>
      <c r="Y3024" t="b">
        <v>1</v>
      </c>
      <c r="Z3024">
        <v>1450</v>
      </c>
      <c r="AA3024" t="s">
        <v>976</v>
      </c>
    </row>
    <row r="3025" spans="1:27" x14ac:dyDescent="0.2">
      <c r="A3025" t="s">
        <v>887</v>
      </c>
      <c r="B3025">
        <v>109160</v>
      </c>
      <c r="C3025">
        <v>1715</v>
      </c>
      <c r="D3025" t="s">
        <v>1890</v>
      </c>
      <c r="E3025" t="s">
        <v>1891</v>
      </c>
      <c r="F3025" t="s">
        <v>55</v>
      </c>
      <c r="G3025" s="1">
        <v>45230</v>
      </c>
      <c r="I3025">
        <v>1803</v>
      </c>
      <c r="J3025">
        <v>1585</v>
      </c>
      <c r="K3025" t="s">
        <v>53</v>
      </c>
      <c r="L3025" t="s">
        <v>54</v>
      </c>
      <c r="M3025" t="b">
        <v>0</v>
      </c>
      <c r="N3025">
        <v>1450</v>
      </c>
      <c r="T3025">
        <v>1450</v>
      </c>
      <c r="U3025" t="s">
        <v>1887</v>
      </c>
      <c r="X3025" t="s">
        <v>1913</v>
      </c>
      <c r="Y3025" t="b">
        <v>1</v>
      </c>
      <c r="AA3025" t="s">
        <v>952</v>
      </c>
    </row>
    <row r="3026" spans="1:27" x14ac:dyDescent="0.2">
      <c r="A3026" t="s">
        <v>887</v>
      </c>
      <c r="B3026">
        <v>109160</v>
      </c>
      <c r="C3026">
        <v>1715</v>
      </c>
      <c r="D3026" t="s">
        <v>1890</v>
      </c>
      <c r="E3026" t="s">
        <v>1891</v>
      </c>
      <c r="F3026" t="s">
        <v>55</v>
      </c>
      <c r="G3026" s="1">
        <v>45230</v>
      </c>
      <c r="I3026">
        <v>1803</v>
      </c>
      <c r="J3026">
        <v>1585</v>
      </c>
      <c r="K3026" t="s">
        <v>53</v>
      </c>
      <c r="L3026" t="s">
        <v>54</v>
      </c>
      <c r="M3026" t="b">
        <v>0</v>
      </c>
      <c r="N3026">
        <v>1450</v>
      </c>
      <c r="T3026">
        <v>1450</v>
      </c>
      <c r="U3026" t="s">
        <v>1887</v>
      </c>
      <c r="X3026" t="s">
        <v>2015</v>
      </c>
      <c r="Y3026" t="b">
        <v>1</v>
      </c>
      <c r="AA3026" t="s">
        <v>952</v>
      </c>
    </row>
    <row r="3027" spans="1:27" x14ac:dyDescent="0.2">
      <c r="A3027" t="s">
        <v>887</v>
      </c>
      <c r="B3027">
        <v>109160</v>
      </c>
      <c r="C3027">
        <v>1715</v>
      </c>
      <c r="D3027" t="s">
        <v>1890</v>
      </c>
      <c r="E3027" t="s">
        <v>1891</v>
      </c>
      <c r="F3027" t="s">
        <v>55</v>
      </c>
      <c r="G3027" s="1">
        <v>45230</v>
      </c>
      <c r="I3027">
        <v>1803</v>
      </c>
      <c r="J3027">
        <v>1585</v>
      </c>
      <c r="K3027" t="s">
        <v>53</v>
      </c>
      <c r="L3027" t="s">
        <v>54</v>
      </c>
      <c r="M3027" t="b">
        <v>0</v>
      </c>
      <c r="N3027">
        <v>1450</v>
      </c>
      <c r="T3027">
        <v>1450</v>
      </c>
      <c r="U3027" t="s">
        <v>1887</v>
      </c>
      <c r="X3027" t="s">
        <v>2001</v>
      </c>
      <c r="Y3027" t="b">
        <v>1</v>
      </c>
      <c r="AA3027" t="s">
        <v>53</v>
      </c>
    </row>
    <row r="3028" spans="1:27" x14ac:dyDescent="0.2">
      <c r="A3028" t="s">
        <v>887</v>
      </c>
      <c r="B3028">
        <v>109160</v>
      </c>
      <c r="C3028">
        <v>1715</v>
      </c>
      <c r="D3028" t="s">
        <v>1890</v>
      </c>
      <c r="E3028" t="s">
        <v>1891</v>
      </c>
      <c r="F3028" t="s">
        <v>55</v>
      </c>
      <c r="G3028" s="1">
        <v>45230</v>
      </c>
      <c r="I3028">
        <v>1803</v>
      </c>
      <c r="J3028">
        <v>1585</v>
      </c>
      <c r="K3028" t="s">
        <v>53</v>
      </c>
      <c r="L3028" t="s">
        <v>54</v>
      </c>
      <c r="M3028" t="b">
        <v>0</v>
      </c>
      <c r="N3028">
        <v>1450</v>
      </c>
      <c r="T3028">
        <v>1450</v>
      </c>
      <c r="U3028" t="s">
        <v>1887</v>
      </c>
      <c r="X3028" t="s">
        <v>1987</v>
      </c>
      <c r="Y3028" t="b">
        <v>1</v>
      </c>
      <c r="AA3028" t="s">
        <v>53</v>
      </c>
    </row>
    <row r="3029" spans="1:27" x14ac:dyDescent="0.2">
      <c r="A3029" t="s">
        <v>1304</v>
      </c>
      <c r="B3029">
        <v>145395</v>
      </c>
      <c r="C3029">
        <v>5</v>
      </c>
      <c r="D3029" t="s">
        <v>1890</v>
      </c>
      <c r="E3029" t="s">
        <v>1891</v>
      </c>
      <c r="F3029" t="s">
        <v>76</v>
      </c>
      <c r="G3029" s="1">
        <v>45273</v>
      </c>
      <c r="I3029">
        <v>7</v>
      </c>
      <c r="K3029" t="s">
        <v>952</v>
      </c>
      <c r="L3029" t="s">
        <v>54</v>
      </c>
      <c r="M3029" t="b">
        <v>0</v>
      </c>
      <c r="N3029">
        <v>12</v>
      </c>
      <c r="T3029">
        <v>12</v>
      </c>
      <c r="U3029" t="s">
        <v>1887</v>
      </c>
      <c r="V3029" t="s">
        <v>3628</v>
      </c>
      <c r="W3029" t="s">
        <v>2272</v>
      </c>
      <c r="X3029" t="s">
        <v>2032</v>
      </c>
      <c r="Y3029" t="b">
        <v>1</v>
      </c>
      <c r="Z3029">
        <v>7</v>
      </c>
      <c r="AA3029" t="s">
        <v>976</v>
      </c>
    </row>
    <row r="3030" spans="1:27" x14ac:dyDescent="0.2">
      <c r="A3030" t="s">
        <v>1304</v>
      </c>
      <c r="B3030">
        <v>145395</v>
      </c>
      <c r="C3030">
        <v>5</v>
      </c>
      <c r="D3030" t="s">
        <v>1890</v>
      </c>
      <c r="E3030" t="s">
        <v>1891</v>
      </c>
      <c r="F3030" t="s">
        <v>76</v>
      </c>
      <c r="G3030" s="1">
        <v>45273</v>
      </c>
      <c r="I3030">
        <v>7</v>
      </c>
      <c r="K3030" t="s">
        <v>952</v>
      </c>
      <c r="L3030" t="s">
        <v>54</v>
      </c>
      <c r="M3030" t="b">
        <v>0</v>
      </c>
      <c r="N3030">
        <v>12</v>
      </c>
      <c r="T3030">
        <v>12</v>
      </c>
      <c r="U3030" t="s">
        <v>1887</v>
      </c>
      <c r="V3030" t="s">
        <v>3629</v>
      </c>
      <c r="W3030" t="s">
        <v>2272</v>
      </c>
      <c r="X3030" t="s">
        <v>2032</v>
      </c>
      <c r="Y3030" t="b">
        <v>1</v>
      </c>
      <c r="Z3030">
        <v>5</v>
      </c>
      <c r="AA3030" t="s">
        <v>976</v>
      </c>
    </row>
    <row r="3031" spans="1:27" x14ac:dyDescent="0.2">
      <c r="A3031" t="s">
        <v>1304</v>
      </c>
      <c r="B3031">
        <v>145395</v>
      </c>
      <c r="C3031">
        <v>5</v>
      </c>
      <c r="D3031" t="s">
        <v>1890</v>
      </c>
      <c r="E3031" t="s">
        <v>1891</v>
      </c>
      <c r="F3031" t="s">
        <v>76</v>
      </c>
      <c r="G3031" s="1">
        <v>45273</v>
      </c>
      <c r="I3031">
        <v>7</v>
      </c>
      <c r="K3031" t="s">
        <v>952</v>
      </c>
      <c r="L3031" t="s">
        <v>54</v>
      </c>
      <c r="M3031" t="b">
        <v>0</v>
      </c>
      <c r="N3031">
        <v>12</v>
      </c>
      <c r="T3031">
        <v>12</v>
      </c>
      <c r="U3031" t="s">
        <v>1887</v>
      </c>
      <c r="X3031" t="s">
        <v>2032</v>
      </c>
      <c r="Y3031" t="b">
        <v>1</v>
      </c>
      <c r="AA3031" t="s">
        <v>952</v>
      </c>
    </row>
    <row r="3032" spans="1:27" x14ac:dyDescent="0.2">
      <c r="A3032" t="s">
        <v>193</v>
      </c>
      <c r="B3032">
        <v>507321</v>
      </c>
      <c r="C3032">
        <v>50</v>
      </c>
      <c r="D3032" t="s">
        <v>1890</v>
      </c>
      <c r="E3032" t="s">
        <v>1891</v>
      </c>
      <c r="F3032" t="s">
        <v>71</v>
      </c>
      <c r="G3032" s="1">
        <v>45831</v>
      </c>
      <c r="H3032" s="1">
        <v>45945</v>
      </c>
      <c r="I3032">
        <v>15</v>
      </c>
      <c r="J3032">
        <v>15</v>
      </c>
      <c r="K3032" t="s">
        <v>53</v>
      </c>
      <c r="L3032" t="s">
        <v>68</v>
      </c>
      <c r="M3032" t="b">
        <v>0</v>
      </c>
      <c r="P3032">
        <v>40</v>
      </c>
      <c r="T3032">
        <v>40</v>
      </c>
      <c r="U3032" t="s">
        <v>1887</v>
      </c>
      <c r="V3032" t="s">
        <v>3630</v>
      </c>
      <c r="W3032" t="s">
        <v>1928</v>
      </c>
      <c r="X3032" t="s">
        <v>1929</v>
      </c>
      <c r="Y3032" t="b">
        <v>1</v>
      </c>
      <c r="Z3032">
        <v>15</v>
      </c>
      <c r="AA3032" t="s">
        <v>976</v>
      </c>
    </row>
    <row r="3033" spans="1:27" x14ac:dyDescent="0.2">
      <c r="A3033" t="s">
        <v>193</v>
      </c>
      <c r="B3033">
        <v>507321</v>
      </c>
      <c r="C3033">
        <v>50</v>
      </c>
      <c r="D3033" t="s">
        <v>1890</v>
      </c>
      <c r="E3033" t="s">
        <v>1891</v>
      </c>
      <c r="F3033" t="s">
        <v>71</v>
      </c>
      <c r="G3033" s="1">
        <v>45831</v>
      </c>
      <c r="H3033" s="1">
        <v>45945</v>
      </c>
      <c r="I3033">
        <v>15</v>
      </c>
      <c r="J3033">
        <v>15</v>
      </c>
      <c r="K3033" t="s">
        <v>53</v>
      </c>
      <c r="L3033" t="s">
        <v>68</v>
      </c>
      <c r="M3033" t="b">
        <v>0</v>
      </c>
      <c r="P3033">
        <v>40</v>
      </c>
      <c r="T3033">
        <v>40</v>
      </c>
      <c r="U3033" t="s">
        <v>1887</v>
      </c>
      <c r="V3033" t="s">
        <v>3631</v>
      </c>
      <c r="W3033" t="s">
        <v>1928</v>
      </c>
      <c r="X3033" t="s">
        <v>1929</v>
      </c>
      <c r="Y3033" t="b">
        <v>1</v>
      </c>
      <c r="Z3033">
        <v>25</v>
      </c>
      <c r="AA3033" t="s">
        <v>976</v>
      </c>
    </row>
    <row r="3034" spans="1:27" x14ac:dyDescent="0.2">
      <c r="A3034" t="s">
        <v>193</v>
      </c>
      <c r="B3034">
        <v>507321</v>
      </c>
      <c r="C3034">
        <v>50</v>
      </c>
      <c r="D3034" t="s">
        <v>1890</v>
      </c>
      <c r="E3034" t="s">
        <v>1891</v>
      </c>
      <c r="F3034" t="s">
        <v>71</v>
      </c>
      <c r="G3034" s="1">
        <v>45831</v>
      </c>
      <c r="H3034" s="1">
        <v>45945</v>
      </c>
      <c r="I3034">
        <v>15</v>
      </c>
      <c r="J3034">
        <v>15</v>
      </c>
      <c r="K3034" t="s">
        <v>53</v>
      </c>
      <c r="L3034" t="s">
        <v>68</v>
      </c>
      <c r="M3034" t="b">
        <v>0</v>
      </c>
      <c r="P3034">
        <v>40</v>
      </c>
      <c r="T3034">
        <v>40</v>
      </c>
      <c r="U3034" t="s">
        <v>1887</v>
      </c>
      <c r="X3034" t="s">
        <v>1929</v>
      </c>
      <c r="Y3034" t="b">
        <v>1</v>
      </c>
      <c r="AA3034" t="s">
        <v>53</v>
      </c>
    </row>
    <row r="3035" spans="1:27" x14ac:dyDescent="0.2">
      <c r="A3035" t="s">
        <v>756</v>
      </c>
      <c r="B3035">
        <v>186139</v>
      </c>
      <c r="C3035">
        <v>159</v>
      </c>
      <c r="D3035" t="s">
        <v>1890</v>
      </c>
      <c r="E3035" t="s">
        <v>1891</v>
      </c>
      <c r="F3035" t="s">
        <v>58</v>
      </c>
      <c r="G3035" s="1">
        <v>45831</v>
      </c>
      <c r="H3035" s="1">
        <v>45895</v>
      </c>
      <c r="J3035">
        <v>167</v>
      </c>
      <c r="K3035" t="s">
        <v>53</v>
      </c>
      <c r="L3035" t="s">
        <v>54</v>
      </c>
      <c r="M3035" t="b">
        <v>0</v>
      </c>
      <c r="N3035">
        <v>162</v>
      </c>
      <c r="T3035">
        <v>162</v>
      </c>
      <c r="U3035" t="s">
        <v>1887</v>
      </c>
      <c r="V3035" t="s">
        <v>3632</v>
      </c>
      <c r="W3035" t="s">
        <v>1897</v>
      </c>
      <c r="X3035" t="s">
        <v>1898</v>
      </c>
      <c r="Y3035" t="b">
        <v>1</v>
      </c>
      <c r="Z3035">
        <v>162</v>
      </c>
      <c r="AA3035" t="s">
        <v>976</v>
      </c>
    </row>
    <row r="3036" spans="1:27" x14ac:dyDescent="0.2">
      <c r="A3036" t="s">
        <v>756</v>
      </c>
      <c r="B3036">
        <v>186139</v>
      </c>
      <c r="C3036">
        <v>159</v>
      </c>
      <c r="D3036" t="s">
        <v>1890</v>
      </c>
      <c r="E3036" t="s">
        <v>1891</v>
      </c>
      <c r="F3036" t="s">
        <v>58</v>
      </c>
      <c r="G3036" s="1">
        <v>45831</v>
      </c>
      <c r="H3036" s="1">
        <v>45895</v>
      </c>
      <c r="J3036">
        <v>167</v>
      </c>
      <c r="K3036" t="s">
        <v>53</v>
      </c>
      <c r="L3036" t="s">
        <v>54</v>
      </c>
      <c r="M3036" t="b">
        <v>0</v>
      </c>
      <c r="N3036">
        <v>162</v>
      </c>
      <c r="T3036">
        <v>162</v>
      </c>
      <c r="U3036" t="s">
        <v>1887</v>
      </c>
      <c r="X3036" t="s">
        <v>1898</v>
      </c>
      <c r="Y3036" t="b">
        <v>1</v>
      </c>
      <c r="AA3036" t="s">
        <v>53</v>
      </c>
    </row>
    <row r="3037" spans="1:27" x14ac:dyDescent="0.2">
      <c r="A3037" t="s">
        <v>637</v>
      </c>
      <c r="B3037">
        <v>109093</v>
      </c>
      <c r="C3037">
        <v>40</v>
      </c>
      <c r="D3037" t="s">
        <v>1890</v>
      </c>
      <c r="E3037" t="s">
        <v>1891</v>
      </c>
      <c r="F3037" t="s">
        <v>71</v>
      </c>
      <c r="G3037" s="1">
        <v>45562</v>
      </c>
      <c r="H3037" s="1">
        <v>45674</v>
      </c>
      <c r="J3037">
        <v>44</v>
      </c>
      <c r="K3037" t="s">
        <v>53</v>
      </c>
      <c r="L3037" t="s">
        <v>54</v>
      </c>
      <c r="M3037" t="b">
        <v>0</v>
      </c>
      <c r="N3037">
        <v>43</v>
      </c>
      <c r="T3037">
        <v>43</v>
      </c>
      <c r="U3037" t="s">
        <v>1887</v>
      </c>
      <c r="V3037" t="s">
        <v>3633</v>
      </c>
      <c r="W3037" t="s">
        <v>2104</v>
      </c>
      <c r="X3037" t="s">
        <v>2121</v>
      </c>
      <c r="Y3037" t="b">
        <v>1</v>
      </c>
      <c r="Z3037">
        <v>43</v>
      </c>
      <c r="AA3037" t="s">
        <v>976</v>
      </c>
    </row>
    <row r="3038" spans="1:27" x14ac:dyDescent="0.2">
      <c r="A3038" t="s">
        <v>637</v>
      </c>
      <c r="B3038">
        <v>109093</v>
      </c>
      <c r="C3038">
        <v>40</v>
      </c>
      <c r="D3038" t="s">
        <v>1890</v>
      </c>
      <c r="E3038" t="s">
        <v>1891</v>
      </c>
      <c r="F3038" t="s">
        <v>71</v>
      </c>
      <c r="G3038" s="1">
        <v>45562</v>
      </c>
      <c r="H3038" s="1">
        <v>45674</v>
      </c>
      <c r="J3038">
        <v>44</v>
      </c>
      <c r="K3038" t="s">
        <v>53</v>
      </c>
      <c r="L3038" t="s">
        <v>54</v>
      </c>
      <c r="M3038" t="b">
        <v>0</v>
      </c>
      <c r="N3038">
        <v>43</v>
      </c>
      <c r="T3038">
        <v>43</v>
      </c>
      <c r="U3038" t="s">
        <v>1887</v>
      </c>
      <c r="X3038" t="s">
        <v>2121</v>
      </c>
      <c r="Y3038" t="b">
        <v>1</v>
      </c>
      <c r="AA3038" t="s">
        <v>53</v>
      </c>
    </row>
    <row r="3039" spans="1:27" x14ac:dyDescent="0.2">
      <c r="A3039" t="s">
        <v>965</v>
      </c>
      <c r="B3039">
        <v>302493</v>
      </c>
      <c r="C3039">
        <v>186</v>
      </c>
      <c r="D3039" t="s">
        <v>1890</v>
      </c>
      <c r="E3039" t="s">
        <v>1891</v>
      </c>
      <c r="F3039" t="s">
        <v>58</v>
      </c>
      <c r="G3039" s="1">
        <v>45279</v>
      </c>
      <c r="I3039">
        <v>191</v>
      </c>
      <c r="K3039" t="s">
        <v>952</v>
      </c>
      <c r="L3039" t="s">
        <v>54</v>
      </c>
      <c r="M3039" t="b">
        <v>0</v>
      </c>
      <c r="N3039">
        <v>185</v>
      </c>
      <c r="T3039">
        <v>185</v>
      </c>
      <c r="U3039" t="s">
        <v>1887</v>
      </c>
      <c r="V3039" t="s">
        <v>3634</v>
      </c>
      <c r="W3039" t="s">
        <v>1982</v>
      </c>
      <c r="X3039" t="s">
        <v>2039</v>
      </c>
      <c r="Y3039" t="b">
        <v>1</v>
      </c>
      <c r="Z3039">
        <v>185</v>
      </c>
      <c r="AA3039" t="s">
        <v>976</v>
      </c>
    </row>
    <row r="3040" spans="1:27" x14ac:dyDescent="0.2">
      <c r="A3040" t="s">
        <v>965</v>
      </c>
      <c r="B3040">
        <v>302493</v>
      </c>
      <c r="C3040">
        <v>186</v>
      </c>
      <c r="D3040" t="s">
        <v>1890</v>
      </c>
      <c r="E3040" t="s">
        <v>1891</v>
      </c>
      <c r="F3040" t="s">
        <v>58</v>
      </c>
      <c r="G3040" s="1">
        <v>45279</v>
      </c>
      <c r="I3040">
        <v>191</v>
      </c>
      <c r="K3040" t="s">
        <v>952</v>
      </c>
      <c r="L3040" t="s">
        <v>54</v>
      </c>
      <c r="M3040" t="b">
        <v>0</v>
      </c>
      <c r="N3040">
        <v>185</v>
      </c>
      <c r="T3040">
        <v>185</v>
      </c>
      <c r="U3040" t="s">
        <v>1887</v>
      </c>
      <c r="X3040" t="s">
        <v>2039</v>
      </c>
      <c r="Y3040" t="b">
        <v>1</v>
      </c>
      <c r="AA3040" t="s">
        <v>952</v>
      </c>
    </row>
    <row r="3041" spans="1:27" x14ac:dyDescent="0.2">
      <c r="A3041" t="s">
        <v>1775</v>
      </c>
      <c r="B3041">
        <v>109795</v>
      </c>
      <c r="C3041">
        <v>115</v>
      </c>
      <c r="D3041" t="s">
        <v>1890</v>
      </c>
      <c r="E3041" t="s">
        <v>1891</v>
      </c>
      <c r="F3041" t="s">
        <v>58</v>
      </c>
      <c r="G3041" s="1">
        <v>45273</v>
      </c>
      <c r="I3041">
        <v>77</v>
      </c>
      <c r="K3041" t="s">
        <v>952</v>
      </c>
      <c r="L3041" t="s">
        <v>54</v>
      </c>
      <c r="M3041" t="b">
        <v>0</v>
      </c>
      <c r="N3041">
        <v>85</v>
      </c>
      <c r="T3041">
        <v>85</v>
      </c>
      <c r="U3041" t="s">
        <v>1887</v>
      </c>
      <c r="V3041" t="s">
        <v>3635</v>
      </c>
      <c r="W3041" t="s">
        <v>2379</v>
      </c>
      <c r="X3041" t="s">
        <v>1895</v>
      </c>
      <c r="Y3041" t="b">
        <v>1</v>
      </c>
      <c r="Z3041">
        <v>75</v>
      </c>
      <c r="AA3041" t="s">
        <v>976</v>
      </c>
    </row>
    <row r="3042" spans="1:27" x14ac:dyDescent="0.2">
      <c r="A3042" t="s">
        <v>1775</v>
      </c>
      <c r="B3042">
        <v>109795</v>
      </c>
      <c r="C3042">
        <v>115</v>
      </c>
      <c r="D3042" t="s">
        <v>1890</v>
      </c>
      <c r="E3042" t="s">
        <v>1891</v>
      </c>
      <c r="F3042" t="s">
        <v>58</v>
      </c>
      <c r="G3042" s="1">
        <v>45273</v>
      </c>
      <c r="I3042">
        <v>77</v>
      </c>
      <c r="K3042" t="s">
        <v>952</v>
      </c>
      <c r="L3042" t="s">
        <v>54</v>
      </c>
      <c r="M3042" t="b">
        <v>0</v>
      </c>
      <c r="N3042">
        <v>85</v>
      </c>
      <c r="T3042">
        <v>85</v>
      </c>
      <c r="U3042" t="s">
        <v>1887</v>
      </c>
      <c r="V3042" t="s">
        <v>3636</v>
      </c>
      <c r="W3042" t="s">
        <v>2775</v>
      </c>
      <c r="X3042" t="s">
        <v>2183</v>
      </c>
      <c r="Y3042" t="b">
        <v>1</v>
      </c>
      <c r="Z3042">
        <v>10</v>
      </c>
      <c r="AA3042" t="s">
        <v>976</v>
      </c>
    </row>
    <row r="3043" spans="1:27" x14ac:dyDescent="0.2">
      <c r="A3043" t="s">
        <v>1775</v>
      </c>
      <c r="B3043">
        <v>109795</v>
      </c>
      <c r="C3043">
        <v>115</v>
      </c>
      <c r="D3043" t="s">
        <v>1890</v>
      </c>
      <c r="E3043" t="s">
        <v>1891</v>
      </c>
      <c r="F3043" t="s">
        <v>58</v>
      </c>
      <c r="G3043" s="1">
        <v>45273</v>
      </c>
      <c r="I3043">
        <v>77</v>
      </c>
      <c r="K3043" t="s">
        <v>952</v>
      </c>
      <c r="L3043" t="s">
        <v>54</v>
      </c>
      <c r="M3043" t="b">
        <v>0</v>
      </c>
      <c r="N3043">
        <v>85</v>
      </c>
      <c r="T3043">
        <v>85</v>
      </c>
      <c r="U3043" t="s">
        <v>1887</v>
      </c>
      <c r="X3043" t="s">
        <v>1895</v>
      </c>
      <c r="Y3043" t="b">
        <v>1</v>
      </c>
      <c r="AA3043" t="s">
        <v>952</v>
      </c>
    </row>
    <row r="3044" spans="1:27" x14ac:dyDescent="0.2">
      <c r="A3044" t="s">
        <v>811</v>
      </c>
      <c r="B3044">
        <v>109269</v>
      </c>
      <c r="C3044">
        <v>116</v>
      </c>
      <c r="D3044" t="s">
        <v>1890</v>
      </c>
      <c r="E3044" t="s">
        <v>1891</v>
      </c>
      <c r="F3044" t="s">
        <v>58</v>
      </c>
      <c r="G3044" s="1">
        <v>45369</v>
      </c>
      <c r="I3044">
        <v>134</v>
      </c>
      <c r="J3044">
        <v>124</v>
      </c>
      <c r="K3044" t="s">
        <v>53</v>
      </c>
      <c r="L3044" t="s">
        <v>54</v>
      </c>
      <c r="M3044" t="b">
        <v>0</v>
      </c>
      <c r="N3044">
        <v>120</v>
      </c>
      <c r="T3044">
        <v>120</v>
      </c>
      <c r="U3044" t="s">
        <v>1887</v>
      </c>
      <c r="V3044" t="s">
        <v>3637</v>
      </c>
      <c r="W3044" t="s">
        <v>2306</v>
      </c>
      <c r="X3044" t="s">
        <v>2001</v>
      </c>
      <c r="Y3044" t="b">
        <v>1</v>
      </c>
      <c r="Z3044">
        <v>120</v>
      </c>
      <c r="AA3044" t="s">
        <v>976</v>
      </c>
    </row>
    <row r="3045" spans="1:27" x14ac:dyDescent="0.2">
      <c r="A3045" t="s">
        <v>811</v>
      </c>
      <c r="B3045">
        <v>109269</v>
      </c>
      <c r="C3045">
        <v>116</v>
      </c>
      <c r="D3045" t="s">
        <v>1890</v>
      </c>
      <c r="E3045" t="s">
        <v>1891</v>
      </c>
      <c r="F3045" t="s">
        <v>58</v>
      </c>
      <c r="G3045" s="1">
        <v>45369</v>
      </c>
      <c r="I3045">
        <v>134</v>
      </c>
      <c r="J3045">
        <v>124</v>
      </c>
      <c r="K3045" t="s">
        <v>53</v>
      </c>
      <c r="L3045" t="s">
        <v>54</v>
      </c>
      <c r="M3045" t="b">
        <v>0</v>
      </c>
      <c r="N3045">
        <v>120</v>
      </c>
      <c r="T3045">
        <v>120</v>
      </c>
      <c r="U3045" t="s">
        <v>1887</v>
      </c>
      <c r="X3045" t="s">
        <v>2001</v>
      </c>
      <c r="Y3045" t="b">
        <v>1</v>
      </c>
      <c r="AA3045" t="s">
        <v>53</v>
      </c>
    </row>
    <row r="3046" spans="1:27" x14ac:dyDescent="0.2">
      <c r="A3046" t="s">
        <v>648</v>
      </c>
      <c r="B3046">
        <v>106436</v>
      </c>
      <c r="C3046">
        <v>33</v>
      </c>
      <c r="D3046" t="s">
        <v>1890</v>
      </c>
      <c r="E3046" t="s">
        <v>1891</v>
      </c>
      <c r="F3046" t="s">
        <v>76</v>
      </c>
      <c r="G3046" s="1">
        <v>45804</v>
      </c>
      <c r="H3046" s="1">
        <v>45907</v>
      </c>
      <c r="J3046">
        <v>42</v>
      </c>
      <c r="K3046" t="s">
        <v>53</v>
      </c>
      <c r="L3046" t="s">
        <v>54</v>
      </c>
      <c r="M3046" t="b">
        <v>0</v>
      </c>
      <c r="N3046">
        <v>41</v>
      </c>
      <c r="T3046">
        <v>41</v>
      </c>
      <c r="U3046" t="s">
        <v>1887</v>
      </c>
      <c r="V3046" t="s">
        <v>3638</v>
      </c>
      <c r="W3046" t="s">
        <v>1887</v>
      </c>
      <c r="X3046" t="s">
        <v>1987</v>
      </c>
      <c r="Y3046" t="b">
        <v>1</v>
      </c>
      <c r="Z3046">
        <v>41</v>
      </c>
      <c r="AA3046" t="s">
        <v>976</v>
      </c>
    </row>
    <row r="3047" spans="1:27" x14ac:dyDescent="0.2">
      <c r="A3047" t="s">
        <v>648</v>
      </c>
      <c r="B3047">
        <v>106436</v>
      </c>
      <c r="C3047">
        <v>33</v>
      </c>
      <c r="D3047" t="s">
        <v>1890</v>
      </c>
      <c r="E3047" t="s">
        <v>1891</v>
      </c>
      <c r="F3047" t="s">
        <v>76</v>
      </c>
      <c r="G3047" s="1">
        <v>45804</v>
      </c>
      <c r="H3047" s="1">
        <v>45907</v>
      </c>
      <c r="J3047">
        <v>42</v>
      </c>
      <c r="K3047" t="s">
        <v>53</v>
      </c>
      <c r="L3047" t="s">
        <v>54</v>
      </c>
      <c r="M3047" t="b">
        <v>0</v>
      </c>
      <c r="N3047">
        <v>41</v>
      </c>
      <c r="T3047">
        <v>41</v>
      </c>
      <c r="U3047" t="s">
        <v>1887</v>
      </c>
      <c r="X3047" t="s">
        <v>1987</v>
      </c>
      <c r="Y3047" t="b">
        <v>1</v>
      </c>
      <c r="AA3047" t="s">
        <v>53</v>
      </c>
    </row>
    <row r="3048" spans="1:27" x14ac:dyDescent="0.2">
      <c r="A3048" t="s">
        <v>901</v>
      </c>
      <c r="B3048">
        <v>138516</v>
      </c>
      <c r="C3048">
        <v>120</v>
      </c>
      <c r="D3048" t="s">
        <v>1890</v>
      </c>
      <c r="E3048" t="s">
        <v>1891</v>
      </c>
      <c r="F3048" t="s">
        <v>58</v>
      </c>
      <c r="G3048" s="1">
        <v>45275</v>
      </c>
      <c r="I3048">
        <v>129</v>
      </c>
      <c r="J3048">
        <v>176</v>
      </c>
      <c r="K3048" t="s">
        <v>53</v>
      </c>
      <c r="L3048" t="s">
        <v>54</v>
      </c>
      <c r="M3048" t="b">
        <v>0</v>
      </c>
      <c r="N3048">
        <v>148</v>
      </c>
      <c r="T3048">
        <v>148</v>
      </c>
      <c r="U3048" t="s">
        <v>1887</v>
      </c>
      <c r="V3048" t="s">
        <v>3639</v>
      </c>
      <c r="W3048" t="s">
        <v>1923</v>
      </c>
      <c r="X3048" t="s">
        <v>2759</v>
      </c>
      <c r="Y3048" t="b">
        <v>1</v>
      </c>
      <c r="AA3048" t="s">
        <v>53</v>
      </c>
    </row>
    <row r="3049" spans="1:27" x14ac:dyDescent="0.2">
      <c r="A3049" t="s">
        <v>901</v>
      </c>
      <c r="B3049">
        <v>138516</v>
      </c>
      <c r="C3049">
        <v>120</v>
      </c>
      <c r="D3049" t="s">
        <v>1890</v>
      </c>
      <c r="E3049" t="s">
        <v>1891</v>
      </c>
      <c r="F3049" t="s">
        <v>58</v>
      </c>
      <c r="G3049" s="1">
        <v>45275</v>
      </c>
      <c r="I3049">
        <v>129</v>
      </c>
      <c r="J3049">
        <v>176</v>
      </c>
      <c r="K3049" t="s">
        <v>53</v>
      </c>
      <c r="L3049" t="s">
        <v>54</v>
      </c>
      <c r="M3049" t="b">
        <v>0</v>
      </c>
      <c r="N3049">
        <v>148</v>
      </c>
      <c r="T3049">
        <v>148</v>
      </c>
      <c r="U3049" t="s">
        <v>1887</v>
      </c>
      <c r="V3049" t="s">
        <v>3640</v>
      </c>
      <c r="W3049" t="s">
        <v>1908</v>
      </c>
      <c r="X3049" t="s">
        <v>3106</v>
      </c>
      <c r="Y3049" t="b">
        <v>1</v>
      </c>
      <c r="Z3049">
        <v>14</v>
      </c>
      <c r="AA3049" t="s">
        <v>976</v>
      </c>
    </row>
    <row r="3050" spans="1:27" x14ac:dyDescent="0.2">
      <c r="A3050" t="s">
        <v>901</v>
      </c>
      <c r="B3050">
        <v>138516</v>
      </c>
      <c r="C3050">
        <v>120</v>
      </c>
      <c r="D3050" t="s">
        <v>1890</v>
      </c>
      <c r="E3050" t="s">
        <v>1891</v>
      </c>
      <c r="F3050" t="s">
        <v>58</v>
      </c>
      <c r="G3050" s="1">
        <v>45275</v>
      </c>
      <c r="I3050">
        <v>129</v>
      </c>
      <c r="J3050">
        <v>176</v>
      </c>
      <c r="K3050" t="s">
        <v>53</v>
      </c>
      <c r="L3050" t="s">
        <v>54</v>
      </c>
      <c r="M3050" t="b">
        <v>0</v>
      </c>
      <c r="N3050">
        <v>148</v>
      </c>
      <c r="T3050">
        <v>148</v>
      </c>
      <c r="U3050" t="s">
        <v>1887</v>
      </c>
      <c r="V3050" t="s">
        <v>3641</v>
      </c>
      <c r="W3050" t="s">
        <v>2306</v>
      </c>
      <c r="X3050" t="s">
        <v>3106</v>
      </c>
      <c r="Y3050" t="b">
        <v>1</v>
      </c>
      <c r="Z3050">
        <v>134</v>
      </c>
      <c r="AA3050" t="s">
        <v>976</v>
      </c>
    </row>
    <row r="3051" spans="1:27" x14ac:dyDescent="0.2">
      <c r="A3051" t="s">
        <v>901</v>
      </c>
      <c r="B3051">
        <v>138516</v>
      </c>
      <c r="C3051">
        <v>120</v>
      </c>
      <c r="D3051" t="s">
        <v>1890</v>
      </c>
      <c r="E3051" t="s">
        <v>1891</v>
      </c>
      <c r="F3051" t="s">
        <v>58</v>
      </c>
      <c r="G3051" s="1">
        <v>45275</v>
      </c>
      <c r="I3051">
        <v>129</v>
      </c>
      <c r="J3051">
        <v>176</v>
      </c>
      <c r="K3051" t="s">
        <v>53</v>
      </c>
      <c r="L3051" t="s">
        <v>54</v>
      </c>
      <c r="M3051" t="b">
        <v>0</v>
      </c>
      <c r="N3051">
        <v>148</v>
      </c>
      <c r="T3051">
        <v>148</v>
      </c>
      <c r="U3051" t="s">
        <v>1887</v>
      </c>
      <c r="X3051" t="s">
        <v>2759</v>
      </c>
      <c r="Y3051" t="b">
        <v>1</v>
      </c>
      <c r="AA3051" t="s">
        <v>53</v>
      </c>
    </row>
    <row r="3052" spans="1:27" x14ac:dyDescent="0.2">
      <c r="A3052" t="s">
        <v>901</v>
      </c>
      <c r="B3052">
        <v>138516</v>
      </c>
      <c r="C3052">
        <v>120</v>
      </c>
      <c r="D3052" t="s">
        <v>1890</v>
      </c>
      <c r="E3052" t="s">
        <v>1891</v>
      </c>
      <c r="F3052" t="s">
        <v>58</v>
      </c>
      <c r="G3052" s="1">
        <v>45275</v>
      </c>
      <c r="I3052">
        <v>129</v>
      </c>
      <c r="J3052">
        <v>176</v>
      </c>
      <c r="K3052" t="s">
        <v>53</v>
      </c>
      <c r="L3052" t="s">
        <v>54</v>
      </c>
      <c r="M3052" t="b">
        <v>0</v>
      </c>
      <c r="N3052">
        <v>148</v>
      </c>
      <c r="T3052">
        <v>148</v>
      </c>
      <c r="U3052" t="s">
        <v>1887</v>
      </c>
      <c r="X3052" t="s">
        <v>3106</v>
      </c>
      <c r="Y3052" t="b">
        <v>1</v>
      </c>
      <c r="AA3052" t="s">
        <v>53</v>
      </c>
    </row>
    <row r="3053" spans="1:27" x14ac:dyDescent="0.2">
      <c r="A3053" t="s">
        <v>213</v>
      </c>
      <c r="B3053">
        <v>114954</v>
      </c>
      <c r="C3053">
        <v>31</v>
      </c>
      <c r="D3053" t="s">
        <v>1890</v>
      </c>
      <c r="E3053" t="s">
        <v>1891</v>
      </c>
      <c r="F3053" t="s">
        <v>76</v>
      </c>
      <c r="G3053" s="1">
        <v>45824</v>
      </c>
      <c r="J3053">
        <v>16</v>
      </c>
      <c r="K3053" t="s">
        <v>53</v>
      </c>
      <c r="L3053" t="s">
        <v>68</v>
      </c>
      <c r="M3053" t="b">
        <v>0</v>
      </c>
      <c r="P3053">
        <v>32</v>
      </c>
      <c r="T3053">
        <v>32</v>
      </c>
      <c r="U3053" t="s">
        <v>1887</v>
      </c>
      <c r="V3053" t="s">
        <v>3642</v>
      </c>
      <c r="W3053" t="s">
        <v>1887</v>
      </c>
      <c r="X3053" t="s">
        <v>1987</v>
      </c>
      <c r="Y3053" t="b">
        <v>1</v>
      </c>
      <c r="Z3053">
        <v>16</v>
      </c>
      <c r="AA3053" t="s">
        <v>976</v>
      </c>
    </row>
    <row r="3054" spans="1:27" x14ac:dyDescent="0.2">
      <c r="A3054" t="s">
        <v>213</v>
      </c>
      <c r="B3054">
        <v>114954</v>
      </c>
      <c r="C3054">
        <v>31</v>
      </c>
      <c r="D3054" t="s">
        <v>1890</v>
      </c>
      <c r="E3054" t="s">
        <v>1891</v>
      </c>
      <c r="F3054" t="s">
        <v>76</v>
      </c>
      <c r="G3054" s="1">
        <v>45824</v>
      </c>
      <c r="J3054">
        <v>16</v>
      </c>
      <c r="K3054" t="s">
        <v>53</v>
      </c>
      <c r="L3054" t="s">
        <v>68</v>
      </c>
      <c r="M3054" t="b">
        <v>0</v>
      </c>
      <c r="P3054">
        <v>32</v>
      </c>
      <c r="T3054">
        <v>32</v>
      </c>
      <c r="U3054" t="s">
        <v>1887</v>
      </c>
      <c r="V3054" t="s">
        <v>3643</v>
      </c>
      <c r="W3054" t="s">
        <v>1887</v>
      </c>
      <c r="X3054" t="s">
        <v>1987</v>
      </c>
      <c r="Y3054" t="b">
        <v>1</v>
      </c>
      <c r="Z3054">
        <v>16</v>
      </c>
      <c r="AA3054" t="s">
        <v>976</v>
      </c>
    </row>
    <row r="3055" spans="1:27" x14ac:dyDescent="0.2">
      <c r="A3055" t="s">
        <v>213</v>
      </c>
      <c r="B3055">
        <v>114954</v>
      </c>
      <c r="C3055">
        <v>31</v>
      </c>
      <c r="D3055" t="s">
        <v>1890</v>
      </c>
      <c r="E3055" t="s">
        <v>1891</v>
      </c>
      <c r="F3055" t="s">
        <v>76</v>
      </c>
      <c r="G3055" s="1">
        <v>45824</v>
      </c>
      <c r="J3055">
        <v>16</v>
      </c>
      <c r="K3055" t="s">
        <v>53</v>
      </c>
      <c r="L3055" t="s">
        <v>68</v>
      </c>
      <c r="M3055" t="b">
        <v>0</v>
      </c>
      <c r="P3055">
        <v>32</v>
      </c>
      <c r="T3055">
        <v>32</v>
      </c>
      <c r="U3055" t="s">
        <v>1887</v>
      </c>
      <c r="X3055" t="s">
        <v>1987</v>
      </c>
      <c r="Y3055" t="b">
        <v>1</v>
      </c>
      <c r="AA3055" t="s">
        <v>53</v>
      </c>
    </row>
    <row r="3056" spans="1:27" x14ac:dyDescent="0.2">
      <c r="A3056" t="s">
        <v>341</v>
      </c>
      <c r="B3056">
        <v>132066</v>
      </c>
      <c r="C3056">
        <v>116</v>
      </c>
      <c r="D3056" t="s">
        <v>1890</v>
      </c>
      <c r="E3056" t="s">
        <v>1891</v>
      </c>
      <c r="F3056" t="s">
        <v>58</v>
      </c>
      <c r="G3056" s="1">
        <v>45090</v>
      </c>
      <c r="J3056">
        <v>132</v>
      </c>
      <c r="K3056" t="s">
        <v>53</v>
      </c>
      <c r="L3056" t="s">
        <v>54</v>
      </c>
      <c r="M3056" t="b">
        <v>0</v>
      </c>
      <c r="N3056">
        <v>140</v>
      </c>
      <c r="T3056">
        <v>140</v>
      </c>
      <c r="U3056" t="s">
        <v>1887</v>
      </c>
      <c r="V3056" t="s">
        <v>3644</v>
      </c>
      <c r="W3056" t="s">
        <v>2060</v>
      </c>
      <c r="X3056" t="s">
        <v>2364</v>
      </c>
      <c r="Y3056" t="b">
        <v>1</v>
      </c>
      <c r="Z3056">
        <v>140</v>
      </c>
      <c r="AA3056" t="s">
        <v>976</v>
      </c>
    </row>
    <row r="3057" spans="1:27" x14ac:dyDescent="0.2">
      <c r="A3057" t="s">
        <v>341</v>
      </c>
      <c r="B3057">
        <v>132066</v>
      </c>
      <c r="C3057">
        <v>116</v>
      </c>
      <c r="D3057" t="s">
        <v>1890</v>
      </c>
      <c r="E3057" t="s">
        <v>1891</v>
      </c>
      <c r="F3057" t="s">
        <v>58</v>
      </c>
      <c r="G3057" s="1">
        <v>45090</v>
      </c>
      <c r="J3057">
        <v>132</v>
      </c>
      <c r="K3057" t="s">
        <v>53</v>
      </c>
      <c r="L3057" t="s">
        <v>54</v>
      </c>
      <c r="M3057" t="b">
        <v>0</v>
      </c>
      <c r="N3057">
        <v>140</v>
      </c>
      <c r="T3057">
        <v>140</v>
      </c>
      <c r="U3057" t="s">
        <v>1887</v>
      </c>
      <c r="X3057" t="s">
        <v>1954</v>
      </c>
      <c r="Y3057" t="b">
        <v>1</v>
      </c>
      <c r="AA3057" t="s">
        <v>952</v>
      </c>
    </row>
    <row r="3058" spans="1:27" x14ac:dyDescent="0.2">
      <c r="A3058" t="s">
        <v>341</v>
      </c>
      <c r="B3058">
        <v>132066</v>
      </c>
      <c r="C3058">
        <v>116</v>
      </c>
      <c r="D3058" t="s">
        <v>1890</v>
      </c>
      <c r="E3058" t="s">
        <v>1891</v>
      </c>
      <c r="F3058" t="s">
        <v>58</v>
      </c>
      <c r="G3058" s="1">
        <v>45090</v>
      </c>
      <c r="J3058">
        <v>132</v>
      </c>
      <c r="K3058" t="s">
        <v>53</v>
      </c>
      <c r="L3058" t="s">
        <v>54</v>
      </c>
      <c r="M3058" t="b">
        <v>0</v>
      </c>
      <c r="N3058">
        <v>140</v>
      </c>
      <c r="T3058">
        <v>140</v>
      </c>
      <c r="U3058" t="s">
        <v>1887</v>
      </c>
      <c r="X3058" t="s">
        <v>1954</v>
      </c>
      <c r="Y3058" t="b">
        <v>1</v>
      </c>
      <c r="AA3058" t="s">
        <v>53</v>
      </c>
    </row>
    <row r="3059" spans="1:27" x14ac:dyDescent="0.2">
      <c r="A3059" t="s">
        <v>1737</v>
      </c>
      <c r="B3059">
        <v>112651</v>
      </c>
      <c r="C3059">
        <v>25</v>
      </c>
      <c r="D3059" t="s">
        <v>1890</v>
      </c>
      <c r="E3059" t="s">
        <v>1891</v>
      </c>
      <c r="F3059" t="s">
        <v>76</v>
      </c>
      <c r="G3059" s="1">
        <v>45320</v>
      </c>
      <c r="I3059">
        <v>22</v>
      </c>
      <c r="K3059" t="s">
        <v>952</v>
      </c>
      <c r="L3059" t="s">
        <v>54</v>
      </c>
      <c r="M3059" t="b">
        <v>0</v>
      </c>
      <c r="N3059">
        <v>25</v>
      </c>
      <c r="T3059">
        <v>25</v>
      </c>
      <c r="U3059" t="s">
        <v>1887</v>
      </c>
      <c r="V3059" t="s">
        <v>3645</v>
      </c>
      <c r="W3059" t="s">
        <v>2248</v>
      </c>
      <c r="X3059" t="s">
        <v>2015</v>
      </c>
      <c r="Y3059" t="b">
        <v>1</v>
      </c>
      <c r="Z3059">
        <v>25</v>
      </c>
      <c r="AA3059" t="s">
        <v>976</v>
      </c>
    </row>
    <row r="3060" spans="1:27" x14ac:dyDescent="0.2">
      <c r="A3060" t="s">
        <v>1737</v>
      </c>
      <c r="B3060">
        <v>112651</v>
      </c>
      <c r="C3060">
        <v>25</v>
      </c>
      <c r="D3060" t="s">
        <v>1890</v>
      </c>
      <c r="E3060" t="s">
        <v>1891</v>
      </c>
      <c r="F3060" t="s">
        <v>76</v>
      </c>
      <c r="G3060" s="1">
        <v>45320</v>
      </c>
      <c r="I3060">
        <v>22</v>
      </c>
      <c r="K3060" t="s">
        <v>952</v>
      </c>
      <c r="L3060" t="s">
        <v>54</v>
      </c>
      <c r="M3060" t="b">
        <v>0</v>
      </c>
      <c r="N3060">
        <v>25</v>
      </c>
      <c r="T3060">
        <v>25</v>
      </c>
      <c r="U3060" t="s">
        <v>1887</v>
      </c>
      <c r="X3060" t="s">
        <v>2015</v>
      </c>
      <c r="Y3060" t="b">
        <v>1</v>
      </c>
      <c r="AA3060" t="s">
        <v>952</v>
      </c>
    </row>
    <row r="3061" spans="1:27" x14ac:dyDescent="0.2">
      <c r="A3061" t="s">
        <v>1737</v>
      </c>
      <c r="B3061">
        <v>112651</v>
      </c>
      <c r="C3061">
        <v>25</v>
      </c>
      <c r="D3061" t="s">
        <v>1890</v>
      </c>
      <c r="E3061" t="s">
        <v>1891</v>
      </c>
      <c r="F3061" t="s">
        <v>76</v>
      </c>
      <c r="G3061" s="1">
        <v>45320</v>
      </c>
      <c r="I3061">
        <v>22</v>
      </c>
      <c r="K3061" t="s">
        <v>952</v>
      </c>
      <c r="L3061" t="s">
        <v>54</v>
      </c>
      <c r="M3061" t="b">
        <v>0</v>
      </c>
      <c r="N3061">
        <v>25</v>
      </c>
      <c r="T3061">
        <v>25</v>
      </c>
      <c r="U3061" t="s">
        <v>1887</v>
      </c>
      <c r="X3061" t="s">
        <v>2180</v>
      </c>
      <c r="Y3061" t="b">
        <v>1</v>
      </c>
      <c r="AA3061" t="s">
        <v>952</v>
      </c>
    </row>
    <row r="3062" spans="1:27" x14ac:dyDescent="0.2">
      <c r="A3062" t="s">
        <v>1818</v>
      </c>
      <c r="B3062">
        <v>107340</v>
      </c>
      <c r="C3062">
        <v>25</v>
      </c>
      <c r="D3062" t="s">
        <v>1890</v>
      </c>
      <c r="E3062" t="s">
        <v>1891</v>
      </c>
      <c r="F3062" t="s">
        <v>76</v>
      </c>
      <c r="G3062" s="1">
        <v>44082</v>
      </c>
      <c r="I3062">
        <v>28</v>
      </c>
      <c r="K3062" t="s">
        <v>952</v>
      </c>
      <c r="L3062" t="s">
        <v>973</v>
      </c>
      <c r="M3062" t="b">
        <v>0</v>
      </c>
      <c r="O3062">
        <v>28</v>
      </c>
      <c r="T3062">
        <v>28</v>
      </c>
      <c r="U3062" t="s">
        <v>1887</v>
      </c>
      <c r="V3062" t="s">
        <v>3646</v>
      </c>
      <c r="W3062" t="s">
        <v>1889</v>
      </c>
      <c r="X3062" t="s">
        <v>1887</v>
      </c>
      <c r="Y3062" t="b">
        <v>1</v>
      </c>
      <c r="Z3062">
        <v>28</v>
      </c>
      <c r="AA3062" t="s">
        <v>976</v>
      </c>
    </row>
    <row r="3063" spans="1:27" x14ac:dyDescent="0.2">
      <c r="A3063" t="s">
        <v>1818</v>
      </c>
      <c r="B3063">
        <v>107340</v>
      </c>
      <c r="C3063">
        <v>25</v>
      </c>
      <c r="D3063" t="s">
        <v>1890</v>
      </c>
      <c r="E3063" t="s">
        <v>1891</v>
      </c>
      <c r="F3063" t="s">
        <v>76</v>
      </c>
      <c r="G3063" s="1">
        <v>44082</v>
      </c>
      <c r="I3063">
        <v>28</v>
      </c>
      <c r="K3063" t="s">
        <v>952</v>
      </c>
      <c r="L3063" t="s">
        <v>973</v>
      </c>
      <c r="M3063" t="b">
        <v>0</v>
      </c>
      <c r="O3063">
        <v>28</v>
      </c>
      <c r="T3063">
        <v>28</v>
      </c>
      <c r="U3063" t="s">
        <v>1887</v>
      </c>
      <c r="X3063" t="s">
        <v>1887</v>
      </c>
      <c r="Y3063" t="b">
        <v>1</v>
      </c>
      <c r="AA3063" t="s">
        <v>952</v>
      </c>
    </row>
    <row r="3064" spans="1:27" x14ac:dyDescent="0.2">
      <c r="A3064" t="s">
        <v>1209</v>
      </c>
      <c r="B3064">
        <v>190492</v>
      </c>
      <c r="C3064">
        <v>240</v>
      </c>
      <c r="D3064" t="s">
        <v>1978</v>
      </c>
      <c r="E3064" t="s">
        <v>2049</v>
      </c>
      <c r="F3064" t="s">
        <v>55</v>
      </c>
      <c r="G3064" s="1">
        <v>45461</v>
      </c>
      <c r="I3064">
        <v>31</v>
      </c>
      <c r="K3064" t="s">
        <v>952</v>
      </c>
      <c r="L3064" t="s">
        <v>54</v>
      </c>
      <c r="M3064" t="b">
        <v>0</v>
      </c>
      <c r="N3064">
        <v>13</v>
      </c>
      <c r="T3064">
        <v>13</v>
      </c>
      <c r="U3064" t="s">
        <v>1887</v>
      </c>
      <c r="V3064" t="s">
        <v>3647</v>
      </c>
      <c r="W3064" t="s">
        <v>2133</v>
      </c>
      <c r="X3064" t="s">
        <v>2010</v>
      </c>
      <c r="Y3064" t="b">
        <v>1</v>
      </c>
      <c r="Z3064">
        <v>13</v>
      </c>
      <c r="AA3064" t="s">
        <v>976</v>
      </c>
    </row>
    <row r="3065" spans="1:27" x14ac:dyDescent="0.2">
      <c r="A3065" t="s">
        <v>1209</v>
      </c>
      <c r="B3065">
        <v>190492</v>
      </c>
      <c r="C3065">
        <v>240</v>
      </c>
      <c r="D3065" t="s">
        <v>1978</v>
      </c>
      <c r="E3065" t="s">
        <v>2049</v>
      </c>
      <c r="F3065" t="s">
        <v>55</v>
      </c>
      <c r="G3065" s="1">
        <v>45461</v>
      </c>
      <c r="I3065">
        <v>31</v>
      </c>
      <c r="K3065" t="s">
        <v>952</v>
      </c>
      <c r="L3065" t="s">
        <v>54</v>
      </c>
      <c r="M3065" t="b">
        <v>0</v>
      </c>
      <c r="N3065">
        <v>13</v>
      </c>
      <c r="T3065">
        <v>13</v>
      </c>
      <c r="U3065" t="s">
        <v>1887</v>
      </c>
      <c r="X3065" t="s">
        <v>2010</v>
      </c>
      <c r="Y3065" t="b">
        <v>1</v>
      </c>
      <c r="AA3065" t="s">
        <v>952</v>
      </c>
    </row>
    <row r="3066" spans="1:27" x14ac:dyDescent="0.2">
      <c r="A3066" t="s">
        <v>1209</v>
      </c>
      <c r="B3066">
        <v>190492</v>
      </c>
      <c r="C3066">
        <v>240</v>
      </c>
      <c r="D3066" t="s">
        <v>1978</v>
      </c>
      <c r="E3066" t="s">
        <v>2049</v>
      </c>
      <c r="F3066" t="s">
        <v>58</v>
      </c>
      <c r="G3066" s="1">
        <v>45461</v>
      </c>
      <c r="I3066">
        <v>31</v>
      </c>
      <c r="K3066" t="s">
        <v>952</v>
      </c>
      <c r="L3066" t="s">
        <v>54</v>
      </c>
      <c r="M3066" t="b">
        <v>0</v>
      </c>
      <c r="N3066">
        <v>13</v>
      </c>
      <c r="T3066">
        <v>13</v>
      </c>
      <c r="U3066" t="s">
        <v>1887</v>
      </c>
      <c r="V3066" t="s">
        <v>3647</v>
      </c>
      <c r="W3066" t="s">
        <v>2133</v>
      </c>
      <c r="X3066" t="s">
        <v>2010</v>
      </c>
      <c r="Y3066" t="b">
        <v>1</v>
      </c>
      <c r="Z3066">
        <v>13</v>
      </c>
      <c r="AA3066" t="s">
        <v>976</v>
      </c>
    </row>
    <row r="3067" spans="1:27" x14ac:dyDescent="0.2">
      <c r="A3067" t="s">
        <v>1209</v>
      </c>
      <c r="B3067">
        <v>190492</v>
      </c>
      <c r="C3067">
        <v>240</v>
      </c>
      <c r="D3067" t="s">
        <v>1978</v>
      </c>
      <c r="E3067" t="s">
        <v>2049</v>
      </c>
      <c r="F3067" t="s">
        <v>58</v>
      </c>
      <c r="G3067" s="1">
        <v>45461</v>
      </c>
      <c r="I3067">
        <v>31</v>
      </c>
      <c r="K3067" t="s">
        <v>952</v>
      </c>
      <c r="L3067" t="s">
        <v>54</v>
      </c>
      <c r="M3067" t="b">
        <v>0</v>
      </c>
      <c r="N3067">
        <v>13</v>
      </c>
      <c r="T3067">
        <v>13</v>
      </c>
      <c r="U3067" t="s">
        <v>1887</v>
      </c>
      <c r="X3067" t="s">
        <v>2010</v>
      </c>
      <c r="Y3067" t="b">
        <v>1</v>
      </c>
      <c r="AA3067" t="s">
        <v>952</v>
      </c>
    </row>
    <row r="3068" spans="1:27" x14ac:dyDescent="0.2">
      <c r="A3068" t="s">
        <v>237</v>
      </c>
      <c r="B3068">
        <v>156561</v>
      </c>
      <c r="C3068">
        <v>43</v>
      </c>
      <c r="D3068" t="s">
        <v>1890</v>
      </c>
      <c r="E3068" t="s">
        <v>1891</v>
      </c>
      <c r="F3068" t="s">
        <v>71</v>
      </c>
      <c r="G3068" s="1">
        <v>45552</v>
      </c>
      <c r="H3068" s="1">
        <v>45692</v>
      </c>
      <c r="J3068">
        <v>25</v>
      </c>
      <c r="K3068" t="s">
        <v>53</v>
      </c>
      <c r="L3068" t="s">
        <v>54</v>
      </c>
      <c r="M3068" t="b">
        <v>1</v>
      </c>
      <c r="N3068">
        <v>37</v>
      </c>
      <c r="O3068">
        <v>8</v>
      </c>
      <c r="T3068">
        <v>45</v>
      </c>
      <c r="U3068" t="s">
        <v>1887</v>
      </c>
      <c r="V3068" t="s">
        <v>3648</v>
      </c>
      <c r="W3068" t="s">
        <v>1940</v>
      </c>
      <c r="X3068" t="s">
        <v>1900</v>
      </c>
      <c r="Y3068" t="b">
        <v>1</v>
      </c>
      <c r="Z3068">
        <v>12</v>
      </c>
      <c r="AA3068" t="s">
        <v>976</v>
      </c>
    </row>
    <row r="3069" spans="1:27" x14ac:dyDescent="0.2">
      <c r="A3069" t="s">
        <v>237</v>
      </c>
      <c r="B3069">
        <v>156561</v>
      </c>
      <c r="C3069">
        <v>43</v>
      </c>
      <c r="D3069" t="s">
        <v>1890</v>
      </c>
      <c r="E3069" t="s">
        <v>1891</v>
      </c>
      <c r="F3069" t="s">
        <v>71</v>
      </c>
      <c r="G3069" s="1">
        <v>45552</v>
      </c>
      <c r="H3069" s="1">
        <v>45692</v>
      </c>
      <c r="J3069">
        <v>25</v>
      </c>
      <c r="K3069" t="s">
        <v>53</v>
      </c>
      <c r="L3069" t="s">
        <v>54</v>
      </c>
      <c r="M3069" t="b">
        <v>1</v>
      </c>
      <c r="N3069">
        <v>37</v>
      </c>
      <c r="O3069">
        <v>8</v>
      </c>
      <c r="T3069">
        <v>45</v>
      </c>
      <c r="U3069" t="s">
        <v>1887</v>
      </c>
      <c r="V3069" t="s">
        <v>3649</v>
      </c>
      <c r="W3069" t="s">
        <v>1940</v>
      </c>
      <c r="X3069" t="s">
        <v>1900</v>
      </c>
      <c r="Y3069" t="b">
        <v>1</v>
      </c>
      <c r="Z3069">
        <v>8</v>
      </c>
      <c r="AA3069" t="s">
        <v>976</v>
      </c>
    </row>
    <row r="3070" spans="1:27" x14ac:dyDescent="0.2">
      <c r="A3070" t="s">
        <v>237</v>
      </c>
      <c r="B3070">
        <v>156561</v>
      </c>
      <c r="C3070">
        <v>43</v>
      </c>
      <c r="D3070" t="s">
        <v>1890</v>
      </c>
      <c r="E3070" t="s">
        <v>1891</v>
      </c>
      <c r="F3070" t="s">
        <v>71</v>
      </c>
      <c r="G3070" s="1">
        <v>45552</v>
      </c>
      <c r="H3070" s="1">
        <v>45692</v>
      </c>
      <c r="J3070">
        <v>25</v>
      </c>
      <c r="K3070" t="s">
        <v>53</v>
      </c>
      <c r="L3070" t="s">
        <v>54</v>
      </c>
      <c r="M3070" t="b">
        <v>1</v>
      </c>
      <c r="N3070">
        <v>37</v>
      </c>
      <c r="O3070">
        <v>8</v>
      </c>
      <c r="T3070">
        <v>45</v>
      </c>
      <c r="U3070" t="s">
        <v>1887</v>
      </c>
      <c r="V3070" t="s">
        <v>3650</v>
      </c>
      <c r="W3070" t="s">
        <v>1940</v>
      </c>
      <c r="X3070" t="s">
        <v>1900</v>
      </c>
      <c r="Y3070" t="b">
        <v>1</v>
      </c>
      <c r="Z3070">
        <v>25</v>
      </c>
      <c r="AA3070" t="s">
        <v>976</v>
      </c>
    </row>
    <row r="3071" spans="1:27" x14ac:dyDescent="0.2">
      <c r="A3071" t="s">
        <v>237</v>
      </c>
      <c r="B3071">
        <v>156561</v>
      </c>
      <c r="C3071">
        <v>43</v>
      </c>
      <c r="D3071" t="s">
        <v>1890</v>
      </c>
      <c r="E3071" t="s">
        <v>1891</v>
      </c>
      <c r="F3071" t="s">
        <v>71</v>
      </c>
      <c r="G3071" s="1">
        <v>45552</v>
      </c>
      <c r="H3071" s="1">
        <v>45692</v>
      </c>
      <c r="J3071">
        <v>25</v>
      </c>
      <c r="K3071" t="s">
        <v>53</v>
      </c>
      <c r="L3071" t="s">
        <v>54</v>
      </c>
      <c r="M3071" t="b">
        <v>1</v>
      </c>
      <c r="N3071">
        <v>37</v>
      </c>
      <c r="O3071">
        <v>8</v>
      </c>
      <c r="T3071">
        <v>45</v>
      </c>
      <c r="U3071" t="s">
        <v>1887</v>
      </c>
      <c r="X3071" t="s">
        <v>1900</v>
      </c>
      <c r="Y3071" t="b">
        <v>1</v>
      </c>
      <c r="AA3071" t="s">
        <v>53</v>
      </c>
    </row>
    <row r="3072" spans="1:27" x14ac:dyDescent="0.2">
      <c r="A3072" t="s">
        <v>1637</v>
      </c>
      <c r="B3072">
        <v>151344</v>
      </c>
      <c r="C3072">
        <v>66</v>
      </c>
      <c r="D3072" t="s">
        <v>1890</v>
      </c>
      <c r="E3072" t="s">
        <v>1891</v>
      </c>
      <c r="F3072" t="s">
        <v>71</v>
      </c>
      <c r="G3072" s="1">
        <v>44183</v>
      </c>
      <c r="I3072">
        <v>72</v>
      </c>
      <c r="K3072" t="s">
        <v>952</v>
      </c>
      <c r="L3072" t="s">
        <v>973</v>
      </c>
      <c r="M3072" t="b">
        <v>0</v>
      </c>
      <c r="O3072">
        <v>70</v>
      </c>
      <c r="T3072">
        <v>70</v>
      </c>
      <c r="U3072" t="s">
        <v>1887</v>
      </c>
      <c r="V3072" t="s">
        <v>3651</v>
      </c>
      <c r="W3072" t="s">
        <v>1918</v>
      </c>
      <c r="X3072" t="s">
        <v>1966</v>
      </c>
      <c r="Y3072" t="b">
        <v>1</v>
      </c>
      <c r="Z3072">
        <v>70</v>
      </c>
      <c r="AA3072" t="s">
        <v>976</v>
      </c>
    </row>
    <row r="3073" spans="1:27" x14ac:dyDescent="0.2">
      <c r="A3073" t="s">
        <v>1637</v>
      </c>
      <c r="B3073">
        <v>151344</v>
      </c>
      <c r="C3073">
        <v>66</v>
      </c>
      <c r="D3073" t="s">
        <v>1890</v>
      </c>
      <c r="E3073" t="s">
        <v>1891</v>
      </c>
      <c r="F3073" t="s">
        <v>71</v>
      </c>
      <c r="G3073" s="1">
        <v>44183</v>
      </c>
      <c r="I3073">
        <v>72</v>
      </c>
      <c r="K3073" t="s">
        <v>952</v>
      </c>
      <c r="L3073" t="s">
        <v>973</v>
      </c>
      <c r="M3073" t="b">
        <v>0</v>
      </c>
      <c r="O3073">
        <v>70</v>
      </c>
      <c r="T3073">
        <v>70</v>
      </c>
      <c r="U3073" t="s">
        <v>1887</v>
      </c>
      <c r="X3073" t="s">
        <v>1966</v>
      </c>
      <c r="Y3073" t="b">
        <v>1</v>
      </c>
      <c r="AA3073" t="s">
        <v>952</v>
      </c>
    </row>
    <row r="3074" spans="1:27" x14ac:dyDescent="0.2">
      <c r="A3074" t="s">
        <v>1427</v>
      </c>
      <c r="B3074">
        <v>476092</v>
      </c>
      <c r="C3074">
        <v>28</v>
      </c>
      <c r="D3074" t="s">
        <v>1890</v>
      </c>
      <c r="E3074" t="s">
        <v>1891</v>
      </c>
      <c r="F3074" t="s">
        <v>76</v>
      </c>
      <c r="G3074" s="1">
        <v>45271</v>
      </c>
      <c r="I3074">
        <v>57</v>
      </c>
      <c r="K3074" t="s">
        <v>952</v>
      </c>
      <c r="L3074" t="s">
        <v>54</v>
      </c>
      <c r="M3074" t="b">
        <v>1</v>
      </c>
      <c r="N3074">
        <v>35</v>
      </c>
      <c r="S3074">
        <v>2</v>
      </c>
      <c r="T3074">
        <v>37</v>
      </c>
      <c r="U3074" t="s">
        <v>1887</v>
      </c>
      <c r="V3074" t="s">
        <v>3652</v>
      </c>
      <c r="W3074" t="s">
        <v>3653</v>
      </c>
      <c r="X3074" t="s">
        <v>2039</v>
      </c>
      <c r="Y3074" t="b">
        <v>1</v>
      </c>
      <c r="Z3074">
        <v>1</v>
      </c>
      <c r="AA3074" t="s">
        <v>976</v>
      </c>
    </row>
    <row r="3075" spans="1:27" x14ac:dyDescent="0.2">
      <c r="A3075" t="s">
        <v>1427</v>
      </c>
      <c r="B3075">
        <v>476092</v>
      </c>
      <c r="C3075">
        <v>28</v>
      </c>
      <c r="D3075" t="s">
        <v>1890</v>
      </c>
      <c r="E3075" t="s">
        <v>1891</v>
      </c>
      <c r="F3075" t="s">
        <v>76</v>
      </c>
      <c r="G3075" s="1">
        <v>45271</v>
      </c>
      <c r="I3075">
        <v>57</v>
      </c>
      <c r="K3075" t="s">
        <v>952</v>
      </c>
      <c r="L3075" t="s">
        <v>54</v>
      </c>
      <c r="M3075" t="b">
        <v>1</v>
      </c>
      <c r="N3075">
        <v>35</v>
      </c>
      <c r="S3075">
        <v>2</v>
      </c>
      <c r="T3075">
        <v>37</v>
      </c>
      <c r="U3075" t="s">
        <v>1887</v>
      </c>
      <c r="V3075" t="s">
        <v>3654</v>
      </c>
      <c r="W3075" t="s">
        <v>3653</v>
      </c>
      <c r="X3075" t="s">
        <v>2039</v>
      </c>
      <c r="Y3075" t="b">
        <v>1</v>
      </c>
      <c r="Z3075">
        <v>1</v>
      </c>
      <c r="AA3075" t="s">
        <v>976</v>
      </c>
    </row>
    <row r="3076" spans="1:27" x14ac:dyDescent="0.2">
      <c r="A3076" t="s">
        <v>1427</v>
      </c>
      <c r="B3076">
        <v>476092</v>
      </c>
      <c r="C3076">
        <v>28</v>
      </c>
      <c r="D3076" t="s">
        <v>1890</v>
      </c>
      <c r="E3076" t="s">
        <v>1891</v>
      </c>
      <c r="F3076" t="s">
        <v>76</v>
      </c>
      <c r="G3076" s="1">
        <v>45271</v>
      </c>
      <c r="I3076">
        <v>57</v>
      </c>
      <c r="K3076" t="s">
        <v>952</v>
      </c>
      <c r="L3076" t="s">
        <v>54</v>
      </c>
      <c r="M3076" t="b">
        <v>1</v>
      </c>
      <c r="N3076">
        <v>35</v>
      </c>
      <c r="S3076">
        <v>2</v>
      </c>
      <c r="T3076">
        <v>37</v>
      </c>
      <c r="U3076" t="s">
        <v>1887</v>
      </c>
      <c r="V3076" t="s">
        <v>3655</v>
      </c>
      <c r="W3076" t="s">
        <v>2221</v>
      </c>
      <c r="X3076" t="s">
        <v>2039</v>
      </c>
      <c r="Y3076" t="b">
        <v>1</v>
      </c>
      <c r="Z3076">
        <v>35</v>
      </c>
      <c r="AA3076" t="s">
        <v>976</v>
      </c>
    </row>
    <row r="3077" spans="1:27" x14ac:dyDescent="0.2">
      <c r="A3077" t="s">
        <v>1427</v>
      </c>
      <c r="B3077">
        <v>476092</v>
      </c>
      <c r="C3077">
        <v>28</v>
      </c>
      <c r="D3077" t="s">
        <v>1890</v>
      </c>
      <c r="E3077" t="s">
        <v>1891</v>
      </c>
      <c r="F3077" t="s">
        <v>76</v>
      </c>
      <c r="G3077" s="1">
        <v>45271</v>
      </c>
      <c r="I3077">
        <v>57</v>
      </c>
      <c r="K3077" t="s">
        <v>952</v>
      </c>
      <c r="L3077" t="s">
        <v>54</v>
      </c>
      <c r="M3077" t="b">
        <v>1</v>
      </c>
      <c r="N3077">
        <v>35</v>
      </c>
      <c r="S3077">
        <v>2</v>
      </c>
      <c r="T3077">
        <v>37</v>
      </c>
      <c r="U3077" t="s">
        <v>1887</v>
      </c>
      <c r="X3077" t="s">
        <v>2039</v>
      </c>
      <c r="Y3077" t="b">
        <v>1</v>
      </c>
      <c r="AA3077" t="s">
        <v>952</v>
      </c>
    </row>
    <row r="3078" spans="1:27" x14ac:dyDescent="0.2">
      <c r="A3078" t="s">
        <v>1434</v>
      </c>
      <c r="B3078">
        <v>471111</v>
      </c>
      <c r="C3078">
        <v>35</v>
      </c>
      <c r="D3078" t="s">
        <v>1890</v>
      </c>
      <c r="E3078" t="s">
        <v>1891</v>
      </c>
      <c r="F3078" t="s">
        <v>76</v>
      </c>
      <c r="G3078" s="1">
        <v>45889</v>
      </c>
      <c r="I3078">
        <v>41</v>
      </c>
      <c r="J3078">
        <v>23</v>
      </c>
      <c r="K3078" t="s">
        <v>952</v>
      </c>
      <c r="L3078" t="s">
        <v>973</v>
      </c>
      <c r="M3078" t="b">
        <v>0</v>
      </c>
      <c r="O3078">
        <v>40</v>
      </c>
      <c r="T3078">
        <v>40</v>
      </c>
      <c r="U3078" t="s">
        <v>1887</v>
      </c>
      <c r="V3078" t="s">
        <v>3656</v>
      </c>
      <c r="W3078" t="s">
        <v>1997</v>
      </c>
      <c r="X3078" t="s">
        <v>1962</v>
      </c>
      <c r="Y3078" t="b">
        <v>1</v>
      </c>
      <c r="Z3078">
        <v>40</v>
      </c>
      <c r="AA3078" t="s">
        <v>976</v>
      </c>
    </row>
    <row r="3079" spans="1:27" x14ac:dyDescent="0.2">
      <c r="A3079" t="s">
        <v>1434</v>
      </c>
      <c r="B3079">
        <v>471111</v>
      </c>
      <c r="C3079">
        <v>35</v>
      </c>
      <c r="D3079" t="s">
        <v>1890</v>
      </c>
      <c r="E3079" t="s">
        <v>1891</v>
      </c>
      <c r="F3079" t="s">
        <v>76</v>
      </c>
      <c r="G3079" s="1">
        <v>45889</v>
      </c>
      <c r="I3079">
        <v>41</v>
      </c>
      <c r="J3079">
        <v>23</v>
      </c>
      <c r="K3079" t="s">
        <v>952</v>
      </c>
      <c r="L3079" t="s">
        <v>973</v>
      </c>
      <c r="M3079" t="b">
        <v>0</v>
      </c>
      <c r="O3079">
        <v>40</v>
      </c>
      <c r="T3079">
        <v>40</v>
      </c>
      <c r="U3079" t="s">
        <v>1887</v>
      </c>
      <c r="X3079" t="s">
        <v>1962</v>
      </c>
      <c r="Y3079" t="b">
        <v>1</v>
      </c>
      <c r="AA3079" t="s">
        <v>952</v>
      </c>
    </row>
    <row r="3080" spans="1:27" x14ac:dyDescent="0.2">
      <c r="A3080" t="s">
        <v>497</v>
      </c>
      <c r="B3080">
        <v>109702</v>
      </c>
      <c r="C3080">
        <v>10</v>
      </c>
      <c r="D3080" t="s">
        <v>1890</v>
      </c>
      <c r="E3080" t="s">
        <v>1891</v>
      </c>
      <c r="F3080" t="s">
        <v>76</v>
      </c>
      <c r="G3080" s="1">
        <v>45709</v>
      </c>
      <c r="H3080" s="1">
        <v>45911</v>
      </c>
      <c r="I3080">
        <v>6</v>
      </c>
      <c r="J3080">
        <v>8</v>
      </c>
      <c r="K3080" t="s">
        <v>53</v>
      </c>
      <c r="L3080" t="s">
        <v>54</v>
      </c>
      <c r="M3080" t="b">
        <v>0</v>
      </c>
      <c r="N3080">
        <v>8</v>
      </c>
      <c r="T3080">
        <v>8</v>
      </c>
      <c r="U3080" t="s">
        <v>1887</v>
      </c>
      <c r="V3080" t="s">
        <v>3657</v>
      </c>
      <c r="W3080" t="s">
        <v>2100</v>
      </c>
      <c r="X3080" t="s">
        <v>1998</v>
      </c>
      <c r="Y3080" t="b">
        <v>1</v>
      </c>
      <c r="Z3080">
        <v>8</v>
      </c>
      <c r="AA3080" t="s">
        <v>976</v>
      </c>
    </row>
    <row r="3081" spans="1:27" x14ac:dyDescent="0.2">
      <c r="A3081" t="s">
        <v>497</v>
      </c>
      <c r="B3081">
        <v>109702</v>
      </c>
      <c r="C3081">
        <v>10</v>
      </c>
      <c r="D3081" t="s">
        <v>1890</v>
      </c>
      <c r="E3081" t="s">
        <v>1891</v>
      </c>
      <c r="F3081" t="s">
        <v>76</v>
      </c>
      <c r="G3081" s="1">
        <v>45709</v>
      </c>
      <c r="H3081" s="1">
        <v>45911</v>
      </c>
      <c r="I3081">
        <v>6</v>
      </c>
      <c r="J3081">
        <v>8</v>
      </c>
      <c r="K3081" t="s">
        <v>53</v>
      </c>
      <c r="L3081" t="s">
        <v>54</v>
      </c>
      <c r="M3081" t="b">
        <v>0</v>
      </c>
      <c r="N3081">
        <v>8</v>
      </c>
      <c r="T3081">
        <v>8</v>
      </c>
      <c r="U3081" t="s">
        <v>1887</v>
      </c>
      <c r="X3081" t="s">
        <v>2023</v>
      </c>
      <c r="Y3081" t="b">
        <v>1</v>
      </c>
      <c r="AA3081" t="s">
        <v>952</v>
      </c>
    </row>
    <row r="3082" spans="1:27" x14ac:dyDescent="0.2">
      <c r="A3082" t="s">
        <v>497</v>
      </c>
      <c r="B3082">
        <v>109702</v>
      </c>
      <c r="C3082">
        <v>10</v>
      </c>
      <c r="D3082" t="s">
        <v>1890</v>
      </c>
      <c r="E3082" t="s">
        <v>1891</v>
      </c>
      <c r="F3082" t="s">
        <v>76</v>
      </c>
      <c r="G3082" s="1">
        <v>45709</v>
      </c>
      <c r="H3082" s="1">
        <v>45911</v>
      </c>
      <c r="I3082">
        <v>6</v>
      </c>
      <c r="J3082">
        <v>8</v>
      </c>
      <c r="K3082" t="s">
        <v>53</v>
      </c>
      <c r="L3082" t="s">
        <v>54</v>
      </c>
      <c r="M3082" t="b">
        <v>0</v>
      </c>
      <c r="N3082">
        <v>8</v>
      </c>
      <c r="T3082">
        <v>8</v>
      </c>
      <c r="U3082" t="s">
        <v>1887</v>
      </c>
      <c r="X3082" t="s">
        <v>1998</v>
      </c>
      <c r="Y3082" t="b">
        <v>1</v>
      </c>
      <c r="AA3082" t="s">
        <v>53</v>
      </c>
    </row>
    <row r="3083" spans="1:27" x14ac:dyDescent="0.2">
      <c r="A3083" t="s">
        <v>1313</v>
      </c>
      <c r="B3083">
        <v>106223</v>
      </c>
      <c r="C3083">
        <v>62</v>
      </c>
      <c r="D3083" t="s">
        <v>1890</v>
      </c>
      <c r="E3083" t="s">
        <v>1891</v>
      </c>
      <c r="F3083" t="s">
        <v>71</v>
      </c>
      <c r="G3083" s="1">
        <v>45720</v>
      </c>
      <c r="I3083">
        <v>75</v>
      </c>
      <c r="K3083" t="s">
        <v>952</v>
      </c>
      <c r="L3083" t="s">
        <v>973</v>
      </c>
      <c r="M3083" t="b">
        <v>0</v>
      </c>
      <c r="O3083">
        <v>73</v>
      </c>
      <c r="T3083">
        <v>73</v>
      </c>
      <c r="U3083" t="s">
        <v>1887</v>
      </c>
      <c r="V3083" t="s">
        <v>3658</v>
      </c>
      <c r="W3083" t="s">
        <v>1902</v>
      </c>
      <c r="X3083" t="s">
        <v>2846</v>
      </c>
      <c r="Y3083" t="b">
        <v>1</v>
      </c>
      <c r="Z3083">
        <v>73</v>
      </c>
      <c r="AA3083" t="s">
        <v>976</v>
      </c>
    </row>
    <row r="3084" spans="1:27" x14ac:dyDescent="0.2">
      <c r="A3084" t="s">
        <v>1313</v>
      </c>
      <c r="B3084">
        <v>106223</v>
      </c>
      <c r="C3084">
        <v>62</v>
      </c>
      <c r="D3084" t="s">
        <v>1890</v>
      </c>
      <c r="E3084" t="s">
        <v>1891</v>
      </c>
      <c r="F3084" t="s">
        <v>71</v>
      </c>
      <c r="G3084" s="1">
        <v>45720</v>
      </c>
      <c r="I3084">
        <v>75</v>
      </c>
      <c r="K3084" t="s">
        <v>952</v>
      </c>
      <c r="L3084" t="s">
        <v>973</v>
      </c>
      <c r="M3084" t="b">
        <v>0</v>
      </c>
      <c r="O3084">
        <v>73</v>
      </c>
      <c r="T3084">
        <v>73</v>
      </c>
      <c r="U3084" t="s">
        <v>1887</v>
      </c>
      <c r="X3084" t="s">
        <v>2846</v>
      </c>
      <c r="Y3084" t="b">
        <v>1</v>
      </c>
      <c r="AA3084" t="s">
        <v>952</v>
      </c>
    </row>
    <row r="3085" spans="1:27" x14ac:dyDescent="0.2">
      <c r="A3085" t="s">
        <v>1398</v>
      </c>
      <c r="B3085">
        <v>490173</v>
      </c>
      <c r="C3085">
        <v>14</v>
      </c>
      <c r="D3085" t="s">
        <v>1890</v>
      </c>
      <c r="E3085" t="s">
        <v>1891</v>
      </c>
      <c r="F3085" t="s">
        <v>76</v>
      </c>
      <c r="G3085" s="1">
        <v>45945</v>
      </c>
      <c r="I3085">
        <v>6</v>
      </c>
      <c r="J3085">
        <v>6</v>
      </c>
      <c r="K3085" t="s">
        <v>952</v>
      </c>
      <c r="L3085" t="s">
        <v>963</v>
      </c>
      <c r="M3085" t="b">
        <v>0</v>
      </c>
      <c r="S3085">
        <v>15</v>
      </c>
      <c r="T3085">
        <v>15</v>
      </c>
      <c r="U3085" t="s">
        <v>1887</v>
      </c>
      <c r="V3085" t="s">
        <v>3659</v>
      </c>
      <c r="W3085" t="s">
        <v>1912</v>
      </c>
      <c r="X3085" t="s">
        <v>1913</v>
      </c>
      <c r="Y3085" t="b">
        <v>1</v>
      </c>
      <c r="Z3085">
        <v>4</v>
      </c>
      <c r="AA3085" t="s">
        <v>976</v>
      </c>
    </row>
    <row r="3086" spans="1:27" x14ac:dyDescent="0.2">
      <c r="A3086" t="s">
        <v>1398</v>
      </c>
      <c r="B3086">
        <v>490173</v>
      </c>
      <c r="C3086">
        <v>14</v>
      </c>
      <c r="D3086" t="s">
        <v>1890</v>
      </c>
      <c r="E3086" t="s">
        <v>1891</v>
      </c>
      <c r="F3086" t="s">
        <v>76</v>
      </c>
      <c r="G3086" s="1">
        <v>45945</v>
      </c>
      <c r="I3086">
        <v>6</v>
      </c>
      <c r="J3086">
        <v>6</v>
      </c>
      <c r="K3086" t="s">
        <v>952</v>
      </c>
      <c r="L3086" t="s">
        <v>963</v>
      </c>
      <c r="M3086" t="b">
        <v>0</v>
      </c>
      <c r="S3086">
        <v>15</v>
      </c>
      <c r="T3086">
        <v>15</v>
      </c>
      <c r="U3086" t="s">
        <v>1887</v>
      </c>
      <c r="V3086" t="s">
        <v>3660</v>
      </c>
      <c r="W3086" t="s">
        <v>1912</v>
      </c>
      <c r="X3086" t="s">
        <v>1913</v>
      </c>
      <c r="Y3086" t="b">
        <v>1</v>
      </c>
      <c r="Z3086">
        <v>11</v>
      </c>
      <c r="AA3086" t="s">
        <v>976</v>
      </c>
    </row>
    <row r="3087" spans="1:27" x14ac:dyDescent="0.2">
      <c r="A3087" t="s">
        <v>1398</v>
      </c>
      <c r="B3087">
        <v>490173</v>
      </c>
      <c r="C3087">
        <v>14</v>
      </c>
      <c r="D3087" t="s">
        <v>1890</v>
      </c>
      <c r="E3087" t="s">
        <v>1891</v>
      </c>
      <c r="F3087" t="s">
        <v>76</v>
      </c>
      <c r="G3087" s="1">
        <v>45945</v>
      </c>
      <c r="I3087">
        <v>6</v>
      </c>
      <c r="J3087">
        <v>6</v>
      </c>
      <c r="K3087" t="s">
        <v>952</v>
      </c>
      <c r="L3087" t="s">
        <v>963</v>
      </c>
      <c r="M3087" t="b">
        <v>0</v>
      </c>
      <c r="S3087">
        <v>15</v>
      </c>
      <c r="T3087">
        <v>15</v>
      </c>
      <c r="U3087" t="s">
        <v>1887</v>
      </c>
      <c r="X3087" t="s">
        <v>1913</v>
      </c>
      <c r="Y3087" t="b">
        <v>1</v>
      </c>
      <c r="AA3087" t="s">
        <v>952</v>
      </c>
    </row>
    <row r="3088" spans="1:27" x14ac:dyDescent="0.2">
      <c r="A3088" t="s">
        <v>1398</v>
      </c>
      <c r="B3088">
        <v>490173</v>
      </c>
      <c r="C3088">
        <v>14</v>
      </c>
      <c r="D3088" t="s">
        <v>1890</v>
      </c>
      <c r="E3088" t="s">
        <v>1891</v>
      </c>
      <c r="F3088" t="s">
        <v>76</v>
      </c>
      <c r="G3088" s="1">
        <v>45945</v>
      </c>
      <c r="I3088">
        <v>6</v>
      </c>
      <c r="J3088">
        <v>6</v>
      </c>
      <c r="K3088" t="s">
        <v>952</v>
      </c>
      <c r="L3088" t="s">
        <v>963</v>
      </c>
      <c r="M3088" t="b">
        <v>0</v>
      </c>
      <c r="S3088">
        <v>15</v>
      </c>
      <c r="T3088">
        <v>15</v>
      </c>
      <c r="U3088" t="s">
        <v>1887</v>
      </c>
      <c r="X3088" t="s">
        <v>1916</v>
      </c>
      <c r="Y3088" t="b">
        <v>1</v>
      </c>
      <c r="AA3088" t="s">
        <v>952</v>
      </c>
    </row>
    <row r="3089" spans="1:27" x14ac:dyDescent="0.2">
      <c r="A3089" t="s">
        <v>946</v>
      </c>
      <c r="B3089">
        <v>563749</v>
      </c>
      <c r="D3089" t="s">
        <v>1963</v>
      </c>
      <c r="E3089" t="s">
        <v>2288</v>
      </c>
      <c r="G3089" s="1">
        <v>45459</v>
      </c>
      <c r="K3089" t="s">
        <v>53</v>
      </c>
      <c r="L3089" t="s">
        <v>54</v>
      </c>
      <c r="M3089" t="b">
        <v>0</v>
      </c>
      <c r="N3089">
        <v>5</v>
      </c>
      <c r="T3089">
        <v>5</v>
      </c>
      <c r="U3089" t="s">
        <v>1887</v>
      </c>
      <c r="V3089" t="s">
        <v>3661</v>
      </c>
      <c r="W3089" t="s">
        <v>2025</v>
      </c>
      <c r="X3089" t="s">
        <v>2015</v>
      </c>
      <c r="Y3089" t="b">
        <v>1</v>
      </c>
      <c r="Z3089">
        <v>5</v>
      </c>
      <c r="AA3089" t="s">
        <v>976</v>
      </c>
    </row>
    <row r="3090" spans="1:27" x14ac:dyDescent="0.2">
      <c r="A3090" t="s">
        <v>946</v>
      </c>
      <c r="B3090">
        <v>563749</v>
      </c>
      <c r="D3090" t="s">
        <v>1963</v>
      </c>
      <c r="E3090" t="s">
        <v>2288</v>
      </c>
      <c r="G3090" s="1">
        <v>45459</v>
      </c>
      <c r="K3090" t="s">
        <v>53</v>
      </c>
      <c r="L3090" t="s">
        <v>54</v>
      </c>
      <c r="M3090" t="b">
        <v>0</v>
      </c>
      <c r="N3090">
        <v>5</v>
      </c>
      <c r="T3090">
        <v>5</v>
      </c>
      <c r="U3090" t="s">
        <v>1887</v>
      </c>
      <c r="X3090" t="s">
        <v>2015</v>
      </c>
      <c r="Y3090" t="b">
        <v>1</v>
      </c>
      <c r="AA3090" t="s">
        <v>952</v>
      </c>
    </row>
    <row r="3091" spans="1:27" x14ac:dyDescent="0.2">
      <c r="A3091" t="s">
        <v>946</v>
      </c>
      <c r="B3091">
        <v>563749</v>
      </c>
      <c r="D3091" t="s">
        <v>1963</v>
      </c>
      <c r="E3091" t="s">
        <v>2288</v>
      </c>
      <c r="G3091" s="1">
        <v>45459</v>
      </c>
      <c r="K3091" t="s">
        <v>53</v>
      </c>
      <c r="L3091" t="s">
        <v>54</v>
      </c>
      <c r="M3091" t="b">
        <v>0</v>
      </c>
      <c r="N3091">
        <v>5</v>
      </c>
      <c r="T3091">
        <v>5</v>
      </c>
      <c r="U3091" t="s">
        <v>1887</v>
      </c>
      <c r="X3091" t="s">
        <v>2015</v>
      </c>
      <c r="Y3091" t="b">
        <v>1</v>
      </c>
      <c r="AA3091" t="s">
        <v>53</v>
      </c>
    </row>
    <row r="3092" spans="1:27" x14ac:dyDescent="0.2">
      <c r="A3092" t="s">
        <v>1111</v>
      </c>
      <c r="B3092">
        <v>466211</v>
      </c>
      <c r="C3092">
        <v>71</v>
      </c>
      <c r="D3092" t="s">
        <v>1890</v>
      </c>
      <c r="E3092" t="s">
        <v>1891</v>
      </c>
      <c r="F3092" t="s">
        <v>71</v>
      </c>
      <c r="G3092" s="1">
        <v>45280</v>
      </c>
      <c r="I3092">
        <v>3</v>
      </c>
      <c r="K3092" t="s">
        <v>952</v>
      </c>
      <c r="L3092" t="s">
        <v>54</v>
      </c>
      <c r="M3092" t="b">
        <v>0</v>
      </c>
      <c r="N3092">
        <v>10</v>
      </c>
      <c r="T3092">
        <v>10</v>
      </c>
      <c r="U3092" t="s">
        <v>1887</v>
      </c>
      <c r="V3092" t="s">
        <v>3662</v>
      </c>
      <c r="W3092" t="s">
        <v>1982</v>
      </c>
      <c r="X3092" t="s">
        <v>1973</v>
      </c>
      <c r="Y3092" t="b">
        <v>1</v>
      </c>
      <c r="Z3092">
        <v>10</v>
      </c>
      <c r="AA3092" t="s">
        <v>976</v>
      </c>
    </row>
    <row r="3093" spans="1:27" x14ac:dyDescent="0.2">
      <c r="A3093" t="s">
        <v>1111</v>
      </c>
      <c r="B3093">
        <v>466211</v>
      </c>
      <c r="C3093">
        <v>71</v>
      </c>
      <c r="D3093" t="s">
        <v>1890</v>
      </c>
      <c r="E3093" t="s">
        <v>1891</v>
      </c>
      <c r="F3093" t="s">
        <v>71</v>
      </c>
      <c r="G3093" s="1">
        <v>45280</v>
      </c>
      <c r="I3093">
        <v>3</v>
      </c>
      <c r="K3093" t="s">
        <v>952</v>
      </c>
      <c r="L3093" t="s">
        <v>54</v>
      </c>
      <c r="M3093" t="b">
        <v>0</v>
      </c>
      <c r="N3093">
        <v>10</v>
      </c>
      <c r="T3093">
        <v>10</v>
      </c>
      <c r="U3093" t="s">
        <v>1887</v>
      </c>
      <c r="X3093" t="s">
        <v>2184</v>
      </c>
      <c r="Y3093" t="b">
        <v>1</v>
      </c>
      <c r="AA3093" t="s">
        <v>952</v>
      </c>
    </row>
    <row r="3094" spans="1:27" x14ac:dyDescent="0.2">
      <c r="A3094" t="s">
        <v>1111</v>
      </c>
      <c r="B3094">
        <v>466211</v>
      </c>
      <c r="C3094">
        <v>71</v>
      </c>
      <c r="D3094" t="s">
        <v>1890</v>
      </c>
      <c r="E3094" t="s">
        <v>1891</v>
      </c>
      <c r="F3094" t="s">
        <v>71</v>
      </c>
      <c r="G3094" s="1">
        <v>45280</v>
      </c>
      <c r="I3094">
        <v>3</v>
      </c>
      <c r="K3094" t="s">
        <v>952</v>
      </c>
      <c r="L3094" t="s">
        <v>54</v>
      </c>
      <c r="M3094" t="b">
        <v>0</v>
      </c>
      <c r="N3094">
        <v>10</v>
      </c>
      <c r="T3094">
        <v>10</v>
      </c>
      <c r="U3094" t="s">
        <v>1887</v>
      </c>
      <c r="X3094" t="s">
        <v>1973</v>
      </c>
      <c r="Y3094" t="b">
        <v>1</v>
      </c>
      <c r="AA3094" t="s">
        <v>952</v>
      </c>
    </row>
    <row r="3095" spans="1:27" x14ac:dyDescent="0.2">
      <c r="A3095" t="s">
        <v>1426</v>
      </c>
      <c r="B3095">
        <v>476451</v>
      </c>
      <c r="C3095">
        <v>1</v>
      </c>
      <c r="D3095" t="s">
        <v>1890</v>
      </c>
      <c r="E3095" t="s">
        <v>1891</v>
      </c>
      <c r="F3095" t="s">
        <v>76</v>
      </c>
      <c r="G3095" s="1">
        <v>44210</v>
      </c>
      <c r="I3095">
        <v>2</v>
      </c>
      <c r="K3095" t="s">
        <v>952</v>
      </c>
      <c r="L3095" t="s">
        <v>973</v>
      </c>
      <c r="M3095" t="b">
        <v>0</v>
      </c>
      <c r="O3095">
        <v>2</v>
      </c>
      <c r="T3095">
        <v>2</v>
      </c>
      <c r="U3095" t="s">
        <v>1887</v>
      </c>
      <c r="V3095" t="s">
        <v>3663</v>
      </c>
      <c r="W3095" t="s">
        <v>1902</v>
      </c>
      <c r="X3095" t="s">
        <v>1903</v>
      </c>
      <c r="Y3095" t="b">
        <v>1</v>
      </c>
      <c r="Z3095">
        <v>2</v>
      </c>
      <c r="AA3095" t="s">
        <v>976</v>
      </c>
    </row>
    <row r="3096" spans="1:27" x14ac:dyDescent="0.2">
      <c r="A3096" t="s">
        <v>1426</v>
      </c>
      <c r="B3096">
        <v>476451</v>
      </c>
      <c r="C3096">
        <v>1</v>
      </c>
      <c r="D3096" t="s">
        <v>1890</v>
      </c>
      <c r="E3096" t="s">
        <v>1891</v>
      </c>
      <c r="F3096" t="s">
        <v>76</v>
      </c>
      <c r="G3096" s="1">
        <v>44210</v>
      </c>
      <c r="I3096">
        <v>2</v>
      </c>
      <c r="K3096" t="s">
        <v>952</v>
      </c>
      <c r="L3096" t="s">
        <v>973</v>
      </c>
      <c r="M3096" t="b">
        <v>0</v>
      </c>
      <c r="O3096">
        <v>2</v>
      </c>
      <c r="T3096">
        <v>2</v>
      </c>
      <c r="U3096" t="s">
        <v>1887</v>
      </c>
      <c r="X3096" t="s">
        <v>1903</v>
      </c>
      <c r="Y3096" t="b">
        <v>1</v>
      </c>
      <c r="AA3096" t="s">
        <v>952</v>
      </c>
    </row>
    <row r="3097" spans="1:27" x14ac:dyDescent="0.2">
      <c r="A3097" t="s">
        <v>323</v>
      </c>
      <c r="B3097">
        <v>106876</v>
      </c>
      <c r="C3097">
        <v>42</v>
      </c>
      <c r="D3097" t="s">
        <v>1890</v>
      </c>
      <c r="E3097" t="s">
        <v>1891</v>
      </c>
      <c r="F3097" t="s">
        <v>71</v>
      </c>
      <c r="G3097" s="1">
        <v>45530</v>
      </c>
      <c r="I3097">
        <v>18</v>
      </c>
      <c r="J3097">
        <v>43</v>
      </c>
      <c r="K3097" t="s">
        <v>53</v>
      </c>
      <c r="L3097" t="s">
        <v>54</v>
      </c>
      <c r="M3097" t="b">
        <v>0</v>
      </c>
      <c r="N3097">
        <v>48</v>
      </c>
      <c r="T3097">
        <v>48</v>
      </c>
      <c r="U3097" t="s">
        <v>1887</v>
      </c>
      <c r="V3097" t="s">
        <v>3664</v>
      </c>
      <c r="W3097" t="s">
        <v>1905</v>
      </c>
      <c r="X3097" t="s">
        <v>2115</v>
      </c>
      <c r="Y3097" t="b">
        <v>1</v>
      </c>
      <c r="Z3097">
        <v>42</v>
      </c>
      <c r="AA3097" t="s">
        <v>976</v>
      </c>
    </row>
    <row r="3098" spans="1:27" x14ac:dyDescent="0.2">
      <c r="A3098" t="s">
        <v>323</v>
      </c>
      <c r="B3098">
        <v>106876</v>
      </c>
      <c r="C3098">
        <v>42</v>
      </c>
      <c r="D3098" t="s">
        <v>1890</v>
      </c>
      <c r="E3098" t="s">
        <v>1891</v>
      </c>
      <c r="F3098" t="s">
        <v>71</v>
      </c>
      <c r="G3098" s="1">
        <v>45530</v>
      </c>
      <c r="I3098">
        <v>18</v>
      </c>
      <c r="J3098">
        <v>43</v>
      </c>
      <c r="K3098" t="s">
        <v>53</v>
      </c>
      <c r="L3098" t="s">
        <v>54</v>
      </c>
      <c r="M3098" t="b">
        <v>0</v>
      </c>
      <c r="N3098">
        <v>48</v>
      </c>
      <c r="T3098">
        <v>48</v>
      </c>
      <c r="U3098" t="s">
        <v>1887</v>
      </c>
      <c r="V3098" t="s">
        <v>3665</v>
      </c>
      <c r="W3098" t="s">
        <v>1905</v>
      </c>
      <c r="X3098" t="s">
        <v>2115</v>
      </c>
      <c r="Y3098" t="b">
        <v>1</v>
      </c>
      <c r="Z3098">
        <v>6</v>
      </c>
      <c r="AA3098" t="s">
        <v>976</v>
      </c>
    </row>
    <row r="3099" spans="1:27" x14ac:dyDescent="0.2">
      <c r="A3099" t="s">
        <v>323</v>
      </c>
      <c r="B3099">
        <v>106876</v>
      </c>
      <c r="C3099">
        <v>42</v>
      </c>
      <c r="D3099" t="s">
        <v>1890</v>
      </c>
      <c r="E3099" t="s">
        <v>1891</v>
      </c>
      <c r="F3099" t="s">
        <v>71</v>
      </c>
      <c r="G3099" s="1">
        <v>45530</v>
      </c>
      <c r="I3099">
        <v>18</v>
      </c>
      <c r="J3099">
        <v>43</v>
      </c>
      <c r="K3099" t="s">
        <v>53</v>
      </c>
      <c r="L3099" t="s">
        <v>54</v>
      </c>
      <c r="M3099" t="b">
        <v>0</v>
      </c>
      <c r="N3099">
        <v>48</v>
      </c>
      <c r="T3099">
        <v>48</v>
      </c>
      <c r="U3099" t="s">
        <v>1887</v>
      </c>
      <c r="X3099" t="s">
        <v>2115</v>
      </c>
      <c r="Y3099" t="b">
        <v>1</v>
      </c>
      <c r="AA3099" t="s">
        <v>53</v>
      </c>
    </row>
    <row r="3100" spans="1:27" x14ac:dyDescent="0.2">
      <c r="A3100" t="s">
        <v>1131</v>
      </c>
      <c r="B3100">
        <v>112603</v>
      </c>
      <c r="C3100">
        <v>17</v>
      </c>
      <c r="D3100" t="s">
        <v>1890</v>
      </c>
      <c r="E3100" t="s">
        <v>1891</v>
      </c>
      <c r="F3100" t="s">
        <v>76</v>
      </c>
      <c r="G3100" s="1">
        <v>45349</v>
      </c>
      <c r="I3100">
        <v>25</v>
      </c>
      <c r="K3100" t="s">
        <v>952</v>
      </c>
      <c r="L3100" t="s">
        <v>54</v>
      </c>
      <c r="M3100" t="b">
        <v>0</v>
      </c>
      <c r="N3100">
        <v>25</v>
      </c>
      <c r="T3100">
        <v>25</v>
      </c>
      <c r="U3100" t="s">
        <v>1887</v>
      </c>
      <c r="V3100" t="s">
        <v>3666</v>
      </c>
      <c r="W3100" t="s">
        <v>2036</v>
      </c>
      <c r="X3100" t="s">
        <v>2037</v>
      </c>
      <c r="Y3100" t="b">
        <v>1</v>
      </c>
      <c r="Z3100">
        <v>20</v>
      </c>
      <c r="AA3100" t="s">
        <v>976</v>
      </c>
    </row>
    <row r="3101" spans="1:27" x14ac:dyDescent="0.2">
      <c r="A3101" t="s">
        <v>1131</v>
      </c>
      <c r="B3101">
        <v>112603</v>
      </c>
      <c r="C3101">
        <v>17</v>
      </c>
      <c r="D3101" t="s">
        <v>1890</v>
      </c>
      <c r="E3101" t="s">
        <v>1891</v>
      </c>
      <c r="F3101" t="s">
        <v>76</v>
      </c>
      <c r="G3101" s="1">
        <v>45349</v>
      </c>
      <c r="I3101">
        <v>25</v>
      </c>
      <c r="K3101" t="s">
        <v>952</v>
      </c>
      <c r="L3101" t="s">
        <v>54</v>
      </c>
      <c r="M3101" t="b">
        <v>0</v>
      </c>
      <c r="N3101">
        <v>25</v>
      </c>
      <c r="T3101">
        <v>25</v>
      </c>
      <c r="U3101" t="s">
        <v>1887</v>
      </c>
      <c r="V3101" t="s">
        <v>3667</v>
      </c>
      <c r="W3101" t="s">
        <v>2007</v>
      </c>
      <c r="X3101" t="s">
        <v>1998</v>
      </c>
      <c r="Y3101" t="b">
        <v>1</v>
      </c>
      <c r="Z3101">
        <v>5</v>
      </c>
      <c r="AA3101" t="s">
        <v>976</v>
      </c>
    </row>
    <row r="3102" spans="1:27" x14ac:dyDescent="0.2">
      <c r="A3102" t="s">
        <v>1131</v>
      </c>
      <c r="B3102">
        <v>112603</v>
      </c>
      <c r="C3102">
        <v>17</v>
      </c>
      <c r="D3102" t="s">
        <v>1890</v>
      </c>
      <c r="E3102" t="s">
        <v>1891</v>
      </c>
      <c r="F3102" t="s">
        <v>76</v>
      </c>
      <c r="G3102" s="1">
        <v>45349</v>
      </c>
      <c r="I3102">
        <v>25</v>
      </c>
      <c r="K3102" t="s">
        <v>952</v>
      </c>
      <c r="L3102" t="s">
        <v>54</v>
      </c>
      <c r="M3102" t="b">
        <v>0</v>
      </c>
      <c r="N3102">
        <v>25</v>
      </c>
      <c r="T3102">
        <v>25</v>
      </c>
      <c r="U3102" t="s">
        <v>1887</v>
      </c>
      <c r="X3102" t="s">
        <v>2037</v>
      </c>
      <c r="Y3102" t="b">
        <v>1</v>
      </c>
      <c r="AA3102" t="s">
        <v>952</v>
      </c>
    </row>
    <row r="3103" spans="1:27" x14ac:dyDescent="0.2">
      <c r="A3103" t="s">
        <v>1131</v>
      </c>
      <c r="B3103">
        <v>112603</v>
      </c>
      <c r="C3103">
        <v>17</v>
      </c>
      <c r="D3103" t="s">
        <v>1890</v>
      </c>
      <c r="E3103" t="s">
        <v>1891</v>
      </c>
      <c r="F3103" t="s">
        <v>76</v>
      </c>
      <c r="G3103" s="1">
        <v>45349</v>
      </c>
      <c r="I3103">
        <v>25</v>
      </c>
      <c r="K3103" t="s">
        <v>952</v>
      </c>
      <c r="L3103" t="s">
        <v>54</v>
      </c>
      <c r="M3103" t="b">
        <v>0</v>
      </c>
      <c r="N3103">
        <v>25</v>
      </c>
      <c r="T3103">
        <v>25</v>
      </c>
      <c r="U3103" t="s">
        <v>1887</v>
      </c>
      <c r="X3103" t="s">
        <v>1998</v>
      </c>
      <c r="Y3103" t="b">
        <v>1</v>
      </c>
      <c r="AA3103" t="s">
        <v>952</v>
      </c>
    </row>
    <row r="3104" spans="1:27" x14ac:dyDescent="0.2">
      <c r="A3104" t="s">
        <v>1419</v>
      </c>
      <c r="B3104">
        <v>478901</v>
      </c>
      <c r="C3104">
        <v>33</v>
      </c>
      <c r="D3104" t="s">
        <v>1890</v>
      </c>
      <c r="E3104" t="s">
        <v>1891</v>
      </c>
      <c r="F3104" t="s">
        <v>76</v>
      </c>
      <c r="G3104" s="1">
        <v>45925</v>
      </c>
      <c r="H3104" s="1">
        <v>46042</v>
      </c>
      <c r="I3104">
        <v>35</v>
      </c>
      <c r="J3104">
        <v>45</v>
      </c>
      <c r="K3104" t="s">
        <v>952</v>
      </c>
      <c r="L3104" t="s">
        <v>973</v>
      </c>
      <c r="M3104" t="b">
        <v>0</v>
      </c>
      <c r="O3104">
        <v>34</v>
      </c>
      <c r="T3104">
        <v>34</v>
      </c>
      <c r="U3104" t="s">
        <v>1887</v>
      </c>
      <c r="V3104" t="s">
        <v>3668</v>
      </c>
      <c r="W3104" t="s">
        <v>1997</v>
      </c>
      <c r="X3104" t="s">
        <v>1962</v>
      </c>
      <c r="Y3104" t="b">
        <v>1</v>
      </c>
      <c r="Z3104">
        <v>34</v>
      </c>
      <c r="AA3104" t="s">
        <v>976</v>
      </c>
    </row>
    <row r="3105" spans="1:27" x14ac:dyDescent="0.2">
      <c r="A3105" t="s">
        <v>1419</v>
      </c>
      <c r="B3105">
        <v>478901</v>
      </c>
      <c r="C3105">
        <v>33</v>
      </c>
      <c r="D3105" t="s">
        <v>1890</v>
      </c>
      <c r="E3105" t="s">
        <v>1891</v>
      </c>
      <c r="F3105" t="s">
        <v>76</v>
      </c>
      <c r="G3105" s="1">
        <v>45925</v>
      </c>
      <c r="H3105" s="1">
        <v>46042</v>
      </c>
      <c r="I3105">
        <v>35</v>
      </c>
      <c r="J3105">
        <v>45</v>
      </c>
      <c r="K3105" t="s">
        <v>952</v>
      </c>
      <c r="L3105" t="s">
        <v>973</v>
      </c>
      <c r="M3105" t="b">
        <v>0</v>
      </c>
      <c r="O3105">
        <v>34</v>
      </c>
      <c r="T3105">
        <v>34</v>
      </c>
      <c r="U3105" t="s">
        <v>1887</v>
      </c>
      <c r="X3105" t="s">
        <v>1962</v>
      </c>
      <c r="Y3105" t="b">
        <v>1</v>
      </c>
      <c r="AA3105" t="s">
        <v>952</v>
      </c>
    </row>
    <row r="3106" spans="1:27" x14ac:dyDescent="0.2">
      <c r="A3106" t="s">
        <v>1370</v>
      </c>
      <c r="B3106">
        <v>513870</v>
      </c>
      <c r="C3106">
        <v>3</v>
      </c>
      <c r="D3106" t="s">
        <v>1890</v>
      </c>
      <c r="E3106" t="s">
        <v>1891</v>
      </c>
      <c r="F3106" t="s">
        <v>76</v>
      </c>
      <c r="G3106" s="1">
        <v>45278</v>
      </c>
      <c r="I3106">
        <v>2</v>
      </c>
      <c r="K3106" t="s">
        <v>952</v>
      </c>
      <c r="L3106" t="s">
        <v>54</v>
      </c>
      <c r="M3106" t="b">
        <v>0</v>
      </c>
      <c r="N3106">
        <v>4</v>
      </c>
      <c r="T3106">
        <v>4</v>
      </c>
      <c r="U3106" t="s">
        <v>1887</v>
      </c>
      <c r="V3106" t="s">
        <v>3669</v>
      </c>
      <c r="W3106" t="s">
        <v>2174</v>
      </c>
      <c r="X3106" t="s">
        <v>2175</v>
      </c>
      <c r="Y3106" t="b">
        <v>1</v>
      </c>
      <c r="Z3106">
        <v>2</v>
      </c>
      <c r="AA3106" t="s">
        <v>976</v>
      </c>
    </row>
    <row r="3107" spans="1:27" x14ac:dyDescent="0.2">
      <c r="A3107" t="s">
        <v>1370</v>
      </c>
      <c r="B3107">
        <v>513870</v>
      </c>
      <c r="C3107">
        <v>3</v>
      </c>
      <c r="D3107" t="s">
        <v>1890</v>
      </c>
      <c r="E3107" t="s">
        <v>1891</v>
      </c>
      <c r="F3107" t="s">
        <v>76</v>
      </c>
      <c r="G3107" s="1">
        <v>45278</v>
      </c>
      <c r="I3107">
        <v>2</v>
      </c>
      <c r="K3107" t="s">
        <v>952</v>
      </c>
      <c r="L3107" t="s">
        <v>54</v>
      </c>
      <c r="M3107" t="b">
        <v>0</v>
      </c>
      <c r="N3107">
        <v>4</v>
      </c>
      <c r="T3107">
        <v>4</v>
      </c>
      <c r="U3107" t="s">
        <v>1887</v>
      </c>
      <c r="V3107" t="s">
        <v>3670</v>
      </c>
      <c r="W3107" t="s">
        <v>2174</v>
      </c>
      <c r="X3107" t="s">
        <v>2175</v>
      </c>
      <c r="Y3107" t="b">
        <v>1</v>
      </c>
      <c r="Z3107">
        <v>2</v>
      </c>
      <c r="AA3107" t="s">
        <v>976</v>
      </c>
    </row>
    <row r="3108" spans="1:27" x14ac:dyDescent="0.2">
      <c r="A3108" t="s">
        <v>1370</v>
      </c>
      <c r="B3108">
        <v>513870</v>
      </c>
      <c r="C3108">
        <v>3</v>
      </c>
      <c r="D3108" t="s">
        <v>1890</v>
      </c>
      <c r="E3108" t="s">
        <v>1891</v>
      </c>
      <c r="F3108" t="s">
        <v>76</v>
      </c>
      <c r="G3108" s="1">
        <v>45278</v>
      </c>
      <c r="I3108">
        <v>2</v>
      </c>
      <c r="K3108" t="s">
        <v>952</v>
      </c>
      <c r="L3108" t="s">
        <v>54</v>
      </c>
      <c r="M3108" t="b">
        <v>0</v>
      </c>
      <c r="N3108">
        <v>4</v>
      </c>
      <c r="T3108">
        <v>4</v>
      </c>
      <c r="U3108" t="s">
        <v>1887</v>
      </c>
      <c r="X3108" t="s">
        <v>2175</v>
      </c>
      <c r="Y3108" t="b">
        <v>1</v>
      </c>
      <c r="AA3108" t="s">
        <v>952</v>
      </c>
    </row>
    <row r="3109" spans="1:27" x14ac:dyDescent="0.2">
      <c r="A3109" t="s">
        <v>1120</v>
      </c>
      <c r="B3109">
        <v>303663</v>
      </c>
      <c r="C3109">
        <v>120</v>
      </c>
      <c r="D3109" t="s">
        <v>1890</v>
      </c>
      <c r="E3109" t="s">
        <v>1891</v>
      </c>
      <c r="F3109" t="s">
        <v>58</v>
      </c>
      <c r="G3109" s="1">
        <v>45324</v>
      </c>
      <c r="H3109" s="1">
        <v>45994</v>
      </c>
      <c r="I3109">
        <v>121</v>
      </c>
      <c r="K3109" t="s">
        <v>952</v>
      </c>
      <c r="L3109" t="s">
        <v>54</v>
      </c>
      <c r="M3109" t="b">
        <v>0</v>
      </c>
      <c r="N3109">
        <v>193</v>
      </c>
      <c r="T3109">
        <v>193</v>
      </c>
      <c r="U3109" t="s">
        <v>1887</v>
      </c>
      <c r="V3109" t="s">
        <v>3671</v>
      </c>
      <c r="W3109" t="s">
        <v>2055</v>
      </c>
      <c r="X3109" t="s">
        <v>2280</v>
      </c>
      <c r="Y3109" t="b">
        <v>1</v>
      </c>
      <c r="Z3109">
        <v>75</v>
      </c>
      <c r="AA3109" t="s">
        <v>976</v>
      </c>
    </row>
    <row r="3110" spans="1:27" x14ac:dyDescent="0.2">
      <c r="A3110" t="s">
        <v>1120</v>
      </c>
      <c r="B3110">
        <v>303663</v>
      </c>
      <c r="C3110">
        <v>120</v>
      </c>
      <c r="D3110" t="s">
        <v>1890</v>
      </c>
      <c r="E3110" t="s">
        <v>1891</v>
      </c>
      <c r="F3110" t="s">
        <v>58</v>
      </c>
      <c r="G3110" s="1">
        <v>45324</v>
      </c>
      <c r="H3110" s="1">
        <v>45994</v>
      </c>
      <c r="I3110">
        <v>121</v>
      </c>
      <c r="K3110" t="s">
        <v>952</v>
      </c>
      <c r="L3110" t="s">
        <v>54</v>
      </c>
      <c r="M3110" t="b">
        <v>0</v>
      </c>
      <c r="N3110">
        <v>193</v>
      </c>
      <c r="T3110">
        <v>193</v>
      </c>
      <c r="U3110" t="s">
        <v>1887</v>
      </c>
      <c r="V3110" t="s">
        <v>3672</v>
      </c>
      <c r="W3110" t="s">
        <v>2055</v>
      </c>
      <c r="X3110" t="s">
        <v>2280</v>
      </c>
      <c r="Y3110" t="b">
        <v>1</v>
      </c>
      <c r="Z3110">
        <v>118</v>
      </c>
      <c r="AA3110" t="s">
        <v>976</v>
      </c>
    </row>
    <row r="3111" spans="1:27" x14ac:dyDescent="0.2">
      <c r="A3111" t="s">
        <v>1120</v>
      </c>
      <c r="B3111">
        <v>303663</v>
      </c>
      <c r="C3111">
        <v>120</v>
      </c>
      <c r="D3111" t="s">
        <v>1890</v>
      </c>
      <c r="E3111" t="s">
        <v>1891</v>
      </c>
      <c r="F3111" t="s">
        <v>58</v>
      </c>
      <c r="G3111" s="1">
        <v>45324</v>
      </c>
      <c r="H3111" s="1">
        <v>45994</v>
      </c>
      <c r="I3111">
        <v>121</v>
      </c>
      <c r="K3111" t="s">
        <v>952</v>
      </c>
      <c r="L3111" t="s">
        <v>54</v>
      </c>
      <c r="M3111" t="b">
        <v>0</v>
      </c>
      <c r="N3111">
        <v>193</v>
      </c>
      <c r="T3111">
        <v>193</v>
      </c>
      <c r="U3111" t="s">
        <v>1887</v>
      </c>
      <c r="X3111" t="s">
        <v>2280</v>
      </c>
      <c r="Y3111" t="b">
        <v>1</v>
      </c>
      <c r="AA3111" t="s">
        <v>952</v>
      </c>
    </row>
    <row r="3112" spans="1:27" x14ac:dyDescent="0.2">
      <c r="A3112" t="s">
        <v>484</v>
      </c>
      <c r="B3112">
        <v>125286</v>
      </c>
      <c r="C3112">
        <v>14</v>
      </c>
      <c r="D3112" t="s">
        <v>1890</v>
      </c>
      <c r="E3112" t="s">
        <v>1891</v>
      </c>
      <c r="F3112" t="s">
        <v>76</v>
      </c>
      <c r="G3112" s="1">
        <v>45797</v>
      </c>
      <c r="J3112">
        <v>9</v>
      </c>
      <c r="K3112" t="s">
        <v>53</v>
      </c>
      <c r="L3112" t="s">
        <v>68</v>
      </c>
      <c r="M3112" t="b">
        <v>0</v>
      </c>
      <c r="P3112">
        <v>9</v>
      </c>
      <c r="T3112">
        <v>9</v>
      </c>
      <c r="U3112" t="s">
        <v>1887</v>
      </c>
      <c r="V3112" t="s">
        <v>3673</v>
      </c>
      <c r="W3112" t="s">
        <v>1887</v>
      </c>
      <c r="X3112" t="s">
        <v>1987</v>
      </c>
      <c r="Y3112" t="b">
        <v>1</v>
      </c>
      <c r="Z3112">
        <v>9</v>
      </c>
      <c r="AA3112" t="s">
        <v>976</v>
      </c>
    </row>
    <row r="3113" spans="1:27" x14ac:dyDescent="0.2">
      <c r="A3113" t="s">
        <v>484</v>
      </c>
      <c r="B3113">
        <v>125286</v>
      </c>
      <c r="C3113">
        <v>14</v>
      </c>
      <c r="D3113" t="s">
        <v>1890</v>
      </c>
      <c r="E3113" t="s">
        <v>1891</v>
      </c>
      <c r="F3113" t="s">
        <v>76</v>
      </c>
      <c r="G3113" s="1">
        <v>45797</v>
      </c>
      <c r="J3113">
        <v>9</v>
      </c>
      <c r="K3113" t="s">
        <v>53</v>
      </c>
      <c r="L3113" t="s">
        <v>68</v>
      </c>
      <c r="M3113" t="b">
        <v>0</v>
      </c>
      <c r="P3113">
        <v>9</v>
      </c>
      <c r="T3113">
        <v>9</v>
      </c>
      <c r="U3113" t="s">
        <v>1887</v>
      </c>
      <c r="X3113" t="s">
        <v>1987</v>
      </c>
      <c r="Y3113" t="b">
        <v>1</v>
      </c>
      <c r="AA3113" t="s">
        <v>53</v>
      </c>
    </row>
    <row r="3114" spans="1:27" x14ac:dyDescent="0.2">
      <c r="A3114" t="s">
        <v>352</v>
      </c>
      <c r="B3114">
        <v>336327</v>
      </c>
      <c r="C3114">
        <v>89</v>
      </c>
      <c r="D3114" t="s">
        <v>1890</v>
      </c>
      <c r="E3114" t="s">
        <v>1891</v>
      </c>
      <c r="F3114" t="s">
        <v>71</v>
      </c>
      <c r="G3114" s="1">
        <v>45468</v>
      </c>
      <c r="I3114">
        <v>178</v>
      </c>
      <c r="J3114">
        <v>116</v>
      </c>
      <c r="K3114" t="s">
        <v>53</v>
      </c>
      <c r="L3114" t="s">
        <v>54</v>
      </c>
      <c r="M3114" t="b">
        <v>0</v>
      </c>
      <c r="N3114">
        <v>119</v>
      </c>
      <c r="T3114">
        <v>119</v>
      </c>
      <c r="U3114" t="s">
        <v>1887</v>
      </c>
      <c r="V3114" t="s">
        <v>3674</v>
      </c>
      <c r="W3114" t="s">
        <v>2104</v>
      </c>
      <c r="X3114" t="s">
        <v>1906</v>
      </c>
      <c r="Y3114" t="b">
        <v>1</v>
      </c>
      <c r="Z3114">
        <v>113</v>
      </c>
      <c r="AA3114" t="s">
        <v>976</v>
      </c>
    </row>
    <row r="3115" spans="1:27" x14ac:dyDescent="0.2">
      <c r="A3115" t="s">
        <v>352</v>
      </c>
      <c r="B3115">
        <v>336327</v>
      </c>
      <c r="C3115">
        <v>89</v>
      </c>
      <c r="D3115" t="s">
        <v>1890</v>
      </c>
      <c r="E3115" t="s">
        <v>1891</v>
      </c>
      <c r="F3115" t="s">
        <v>71</v>
      </c>
      <c r="G3115" s="1">
        <v>45468</v>
      </c>
      <c r="I3115">
        <v>178</v>
      </c>
      <c r="J3115">
        <v>116</v>
      </c>
      <c r="K3115" t="s">
        <v>53</v>
      </c>
      <c r="L3115" t="s">
        <v>54</v>
      </c>
      <c r="M3115" t="b">
        <v>0</v>
      </c>
      <c r="N3115">
        <v>119</v>
      </c>
      <c r="T3115">
        <v>119</v>
      </c>
      <c r="U3115" t="s">
        <v>1887</v>
      </c>
      <c r="V3115" t="s">
        <v>3675</v>
      </c>
      <c r="W3115" t="s">
        <v>2104</v>
      </c>
      <c r="X3115" t="s">
        <v>1906</v>
      </c>
      <c r="Y3115" t="b">
        <v>1</v>
      </c>
      <c r="Z3115">
        <v>6</v>
      </c>
      <c r="AA3115" t="s">
        <v>976</v>
      </c>
    </row>
    <row r="3116" spans="1:27" x14ac:dyDescent="0.2">
      <c r="A3116" t="s">
        <v>352</v>
      </c>
      <c r="B3116">
        <v>336327</v>
      </c>
      <c r="C3116">
        <v>89</v>
      </c>
      <c r="D3116" t="s">
        <v>1890</v>
      </c>
      <c r="E3116" t="s">
        <v>1891</v>
      </c>
      <c r="F3116" t="s">
        <v>71</v>
      </c>
      <c r="G3116" s="1">
        <v>45468</v>
      </c>
      <c r="I3116">
        <v>178</v>
      </c>
      <c r="J3116">
        <v>116</v>
      </c>
      <c r="K3116" t="s">
        <v>53</v>
      </c>
      <c r="L3116" t="s">
        <v>54</v>
      </c>
      <c r="M3116" t="b">
        <v>0</v>
      </c>
      <c r="N3116">
        <v>119</v>
      </c>
      <c r="T3116">
        <v>119</v>
      </c>
      <c r="U3116" t="s">
        <v>1887</v>
      </c>
      <c r="X3116" t="s">
        <v>2023</v>
      </c>
      <c r="Y3116" t="b">
        <v>1</v>
      </c>
      <c r="AA3116" t="s">
        <v>952</v>
      </c>
    </row>
    <row r="3117" spans="1:27" x14ac:dyDescent="0.2">
      <c r="A3117" t="s">
        <v>352</v>
      </c>
      <c r="B3117">
        <v>336327</v>
      </c>
      <c r="C3117">
        <v>89</v>
      </c>
      <c r="D3117" t="s">
        <v>1890</v>
      </c>
      <c r="E3117" t="s">
        <v>1891</v>
      </c>
      <c r="F3117" t="s">
        <v>71</v>
      </c>
      <c r="G3117" s="1">
        <v>45468</v>
      </c>
      <c r="I3117">
        <v>178</v>
      </c>
      <c r="J3117">
        <v>116</v>
      </c>
      <c r="K3117" t="s">
        <v>53</v>
      </c>
      <c r="L3117" t="s">
        <v>54</v>
      </c>
      <c r="M3117" t="b">
        <v>0</v>
      </c>
      <c r="N3117">
        <v>119</v>
      </c>
      <c r="T3117">
        <v>119</v>
      </c>
      <c r="U3117" t="s">
        <v>1887</v>
      </c>
      <c r="X3117" t="s">
        <v>1906</v>
      </c>
      <c r="Y3117" t="b">
        <v>1</v>
      </c>
      <c r="AA3117" t="s">
        <v>53</v>
      </c>
    </row>
    <row r="3118" spans="1:27" x14ac:dyDescent="0.2">
      <c r="A3118" t="s">
        <v>1274</v>
      </c>
      <c r="B3118" t="s">
        <v>1273</v>
      </c>
      <c r="C3118">
        <v>400</v>
      </c>
      <c r="D3118" t="s">
        <v>1963</v>
      </c>
      <c r="E3118" t="s">
        <v>3676</v>
      </c>
      <c r="F3118" t="s">
        <v>58</v>
      </c>
      <c r="G3118" s="1">
        <v>45796</v>
      </c>
      <c r="H3118" s="1">
        <v>45825</v>
      </c>
      <c r="K3118" t="s">
        <v>53</v>
      </c>
      <c r="L3118" t="s">
        <v>1272</v>
      </c>
      <c r="M3118" t="b">
        <v>0</v>
      </c>
      <c r="R3118">
        <v>5</v>
      </c>
      <c r="T3118">
        <v>5</v>
      </c>
      <c r="U3118" t="s">
        <v>1887</v>
      </c>
      <c r="V3118" t="s">
        <v>3677</v>
      </c>
      <c r="W3118" t="s">
        <v>1928</v>
      </c>
      <c r="X3118" t="s">
        <v>2015</v>
      </c>
      <c r="Y3118" t="b">
        <v>1</v>
      </c>
      <c r="Z3118">
        <v>2</v>
      </c>
      <c r="AA3118" t="s">
        <v>976</v>
      </c>
    </row>
    <row r="3119" spans="1:27" x14ac:dyDescent="0.2">
      <c r="A3119" t="s">
        <v>1274</v>
      </c>
      <c r="B3119" t="s">
        <v>1273</v>
      </c>
      <c r="C3119">
        <v>400</v>
      </c>
      <c r="D3119" t="s">
        <v>1963</v>
      </c>
      <c r="E3119" t="s">
        <v>3676</v>
      </c>
      <c r="F3119" t="s">
        <v>58</v>
      </c>
      <c r="G3119" s="1">
        <v>45796</v>
      </c>
      <c r="H3119" s="1">
        <v>45825</v>
      </c>
      <c r="K3119" t="s">
        <v>53</v>
      </c>
      <c r="L3119" t="s">
        <v>1272</v>
      </c>
      <c r="M3119" t="b">
        <v>0</v>
      </c>
      <c r="R3119">
        <v>5</v>
      </c>
      <c r="T3119">
        <v>5</v>
      </c>
      <c r="U3119" t="s">
        <v>1887</v>
      </c>
      <c r="V3119" t="s">
        <v>3678</v>
      </c>
      <c r="W3119" t="s">
        <v>1928</v>
      </c>
      <c r="X3119" t="s">
        <v>2015</v>
      </c>
      <c r="Y3119" t="b">
        <v>1</v>
      </c>
      <c r="Z3119">
        <v>3</v>
      </c>
      <c r="AA3119" t="s">
        <v>976</v>
      </c>
    </row>
    <row r="3120" spans="1:27" x14ac:dyDescent="0.2">
      <c r="A3120" t="s">
        <v>1274</v>
      </c>
      <c r="B3120" t="s">
        <v>1273</v>
      </c>
      <c r="C3120">
        <v>400</v>
      </c>
      <c r="D3120" t="s">
        <v>1963</v>
      </c>
      <c r="E3120" t="s">
        <v>3676</v>
      </c>
      <c r="F3120" t="s">
        <v>58</v>
      </c>
      <c r="G3120" s="1">
        <v>45796</v>
      </c>
      <c r="H3120" s="1">
        <v>45825</v>
      </c>
      <c r="K3120" t="s">
        <v>53</v>
      </c>
      <c r="L3120" t="s">
        <v>1272</v>
      </c>
      <c r="M3120" t="b">
        <v>0</v>
      </c>
      <c r="R3120">
        <v>5</v>
      </c>
      <c r="T3120">
        <v>5</v>
      </c>
      <c r="U3120" t="s">
        <v>1887</v>
      </c>
      <c r="X3120" t="s">
        <v>2015</v>
      </c>
      <c r="Y3120" t="b">
        <v>1</v>
      </c>
      <c r="AA3120" t="s">
        <v>952</v>
      </c>
    </row>
    <row r="3121" spans="1:27" x14ac:dyDescent="0.2">
      <c r="A3121" t="s">
        <v>1274</v>
      </c>
      <c r="B3121" t="s">
        <v>1273</v>
      </c>
      <c r="C3121">
        <v>400</v>
      </c>
      <c r="D3121" t="s">
        <v>1963</v>
      </c>
      <c r="E3121" t="s">
        <v>3676</v>
      </c>
      <c r="F3121" t="s">
        <v>58</v>
      </c>
      <c r="G3121" s="1">
        <v>45796</v>
      </c>
      <c r="H3121" s="1">
        <v>45825</v>
      </c>
      <c r="K3121" t="s">
        <v>53</v>
      </c>
      <c r="L3121" t="s">
        <v>1272</v>
      </c>
      <c r="M3121" t="b">
        <v>0</v>
      </c>
      <c r="R3121">
        <v>5</v>
      </c>
      <c r="T3121">
        <v>5</v>
      </c>
      <c r="U3121" t="s">
        <v>1887</v>
      </c>
      <c r="X3121" t="s">
        <v>2015</v>
      </c>
      <c r="Y3121" t="b">
        <v>1</v>
      </c>
      <c r="AA3121" t="s">
        <v>53</v>
      </c>
    </row>
    <row r="3122" spans="1:27" x14ac:dyDescent="0.2">
      <c r="A3122" t="s">
        <v>471</v>
      </c>
      <c r="B3122">
        <v>311450</v>
      </c>
      <c r="C3122">
        <v>11</v>
      </c>
      <c r="D3122" t="s">
        <v>1890</v>
      </c>
      <c r="E3122" t="s">
        <v>1891</v>
      </c>
      <c r="F3122" t="s">
        <v>76</v>
      </c>
      <c r="G3122" s="1">
        <v>45476</v>
      </c>
      <c r="J3122">
        <v>14</v>
      </c>
      <c r="K3122" t="s">
        <v>53</v>
      </c>
      <c r="L3122" t="s">
        <v>54</v>
      </c>
      <c r="M3122" t="b">
        <v>0</v>
      </c>
      <c r="N3122">
        <v>14</v>
      </c>
      <c r="T3122">
        <v>14</v>
      </c>
      <c r="U3122" t="s">
        <v>1887</v>
      </c>
      <c r="V3122" t="s">
        <v>3679</v>
      </c>
      <c r="W3122" t="s">
        <v>2009</v>
      </c>
      <c r="X3122" t="s">
        <v>2010</v>
      </c>
      <c r="Y3122" t="b">
        <v>1</v>
      </c>
      <c r="Z3122">
        <v>14</v>
      </c>
      <c r="AA3122" t="s">
        <v>976</v>
      </c>
    </row>
    <row r="3123" spans="1:27" x14ac:dyDescent="0.2">
      <c r="A3123" t="s">
        <v>471</v>
      </c>
      <c r="B3123">
        <v>311450</v>
      </c>
      <c r="C3123">
        <v>11</v>
      </c>
      <c r="D3123" t="s">
        <v>1890</v>
      </c>
      <c r="E3123" t="s">
        <v>1891</v>
      </c>
      <c r="F3123" t="s">
        <v>76</v>
      </c>
      <c r="G3123" s="1">
        <v>45476</v>
      </c>
      <c r="J3123">
        <v>14</v>
      </c>
      <c r="K3123" t="s">
        <v>53</v>
      </c>
      <c r="L3123" t="s">
        <v>54</v>
      </c>
      <c r="M3123" t="b">
        <v>0</v>
      </c>
      <c r="N3123">
        <v>14</v>
      </c>
      <c r="T3123">
        <v>14</v>
      </c>
      <c r="U3123" t="s">
        <v>1887</v>
      </c>
      <c r="X3123" t="s">
        <v>2010</v>
      </c>
      <c r="Y3123" t="b">
        <v>1</v>
      </c>
      <c r="AA3123" t="s">
        <v>53</v>
      </c>
    </row>
    <row r="3124" spans="1:27" x14ac:dyDescent="0.2">
      <c r="A3124" t="s">
        <v>52</v>
      </c>
      <c r="B3124">
        <v>497705</v>
      </c>
      <c r="C3124">
        <v>12000</v>
      </c>
      <c r="D3124" t="s">
        <v>1978</v>
      </c>
      <c r="E3124" t="s">
        <v>2049</v>
      </c>
      <c r="F3124" t="s">
        <v>55</v>
      </c>
      <c r="G3124" s="1">
        <v>45699</v>
      </c>
      <c r="J3124">
        <v>3202</v>
      </c>
      <c r="K3124" t="s">
        <v>53</v>
      </c>
      <c r="L3124" t="s">
        <v>54</v>
      </c>
      <c r="M3124" t="b">
        <v>0</v>
      </c>
      <c r="N3124">
        <v>-5649</v>
      </c>
      <c r="T3124">
        <v>-5649</v>
      </c>
      <c r="U3124" t="s">
        <v>1887</v>
      </c>
      <c r="V3124" t="s">
        <v>3680</v>
      </c>
      <c r="W3124" t="s">
        <v>2007</v>
      </c>
      <c r="X3124" t="s">
        <v>1913</v>
      </c>
      <c r="Y3124" t="b">
        <v>1</v>
      </c>
      <c r="Z3124">
        <v>420</v>
      </c>
      <c r="AA3124" t="s">
        <v>976</v>
      </c>
    </row>
    <row r="3125" spans="1:27" x14ac:dyDescent="0.2">
      <c r="A3125" t="s">
        <v>52</v>
      </c>
      <c r="B3125">
        <v>497705</v>
      </c>
      <c r="C3125">
        <v>12000</v>
      </c>
      <c r="D3125" t="s">
        <v>1978</v>
      </c>
      <c r="E3125" t="s">
        <v>2049</v>
      </c>
      <c r="F3125" t="s">
        <v>55</v>
      </c>
      <c r="G3125" s="1">
        <v>45699</v>
      </c>
      <c r="J3125">
        <v>3202</v>
      </c>
      <c r="K3125" t="s">
        <v>53</v>
      </c>
      <c r="L3125" t="s">
        <v>54</v>
      </c>
      <c r="M3125" t="b">
        <v>0</v>
      </c>
      <c r="N3125">
        <v>-5649</v>
      </c>
      <c r="T3125">
        <v>-5649</v>
      </c>
      <c r="U3125" t="s">
        <v>1887</v>
      </c>
      <c r="V3125" t="s">
        <v>3681</v>
      </c>
      <c r="W3125" t="s">
        <v>2007</v>
      </c>
      <c r="X3125" t="s">
        <v>1913</v>
      </c>
      <c r="Y3125" t="b">
        <v>1</v>
      </c>
      <c r="Z3125">
        <v>97</v>
      </c>
      <c r="AA3125" t="s">
        <v>976</v>
      </c>
    </row>
    <row r="3126" spans="1:27" x14ac:dyDescent="0.2">
      <c r="A3126" t="s">
        <v>52</v>
      </c>
      <c r="B3126">
        <v>497705</v>
      </c>
      <c r="C3126">
        <v>12000</v>
      </c>
      <c r="D3126" t="s">
        <v>1978</v>
      </c>
      <c r="E3126" t="s">
        <v>2049</v>
      </c>
      <c r="F3126" t="s">
        <v>55</v>
      </c>
      <c r="G3126" s="1">
        <v>45699</v>
      </c>
      <c r="J3126">
        <v>3202</v>
      </c>
      <c r="K3126" t="s">
        <v>53</v>
      </c>
      <c r="L3126" t="s">
        <v>54</v>
      </c>
      <c r="M3126" t="b">
        <v>0</v>
      </c>
      <c r="N3126">
        <v>-5649</v>
      </c>
      <c r="T3126">
        <v>-5649</v>
      </c>
      <c r="U3126" t="s">
        <v>1887</v>
      </c>
      <c r="V3126" t="s">
        <v>3682</v>
      </c>
      <c r="W3126" t="s">
        <v>1897</v>
      </c>
      <c r="X3126" t="s">
        <v>1913</v>
      </c>
      <c r="Y3126" t="b">
        <v>1</v>
      </c>
      <c r="Z3126">
        <v>12</v>
      </c>
      <c r="AA3126" t="s">
        <v>976</v>
      </c>
    </row>
    <row r="3127" spans="1:27" x14ac:dyDescent="0.2">
      <c r="A3127" t="s">
        <v>52</v>
      </c>
      <c r="B3127">
        <v>497705</v>
      </c>
      <c r="C3127">
        <v>12000</v>
      </c>
      <c r="D3127" t="s">
        <v>1978</v>
      </c>
      <c r="E3127" t="s">
        <v>2049</v>
      </c>
      <c r="F3127" t="s">
        <v>55</v>
      </c>
      <c r="G3127" s="1">
        <v>45699</v>
      </c>
      <c r="J3127">
        <v>3202</v>
      </c>
      <c r="K3127" t="s">
        <v>53</v>
      </c>
      <c r="L3127" t="s">
        <v>54</v>
      </c>
      <c r="M3127" t="b">
        <v>0</v>
      </c>
      <c r="N3127">
        <v>-5649</v>
      </c>
      <c r="T3127">
        <v>-5649</v>
      </c>
      <c r="U3127" t="s">
        <v>1887</v>
      </c>
      <c r="V3127" t="s">
        <v>3683</v>
      </c>
      <c r="W3127" t="s">
        <v>1897</v>
      </c>
      <c r="X3127" t="s">
        <v>1913</v>
      </c>
      <c r="Y3127" t="b">
        <v>1</v>
      </c>
      <c r="Z3127">
        <v>8</v>
      </c>
      <c r="AA3127" t="s">
        <v>976</v>
      </c>
    </row>
    <row r="3128" spans="1:27" x14ac:dyDescent="0.2">
      <c r="A3128" t="s">
        <v>52</v>
      </c>
      <c r="B3128">
        <v>497705</v>
      </c>
      <c r="C3128">
        <v>12000</v>
      </c>
      <c r="D3128" t="s">
        <v>1978</v>
      </c>
      <c r="E3128" t="s">
        <v>2049</v>
      </c>
      <c r="F3128" t="s">
        <v>55</v>
      </c>
      <c r="G3128" s="1">
        <v>45699</v>
      </c>
      <c r="J3128">
        <v>3202</v>
      </c>
      <c r="K3128" t="s">
        <v>53</v>
      </c>
      <c r="L3128" t="s">
        <v>54</v>
      </c>
      <c r="M3128" t="b">
        <v>0</v>
      </c>
      <c r="N3128">
        <v>-5649</v>
      </c>
      <c r="T3128">
        <v>-5649</v>
      </c>
      <c r="U3128" t="s">
        <v>1887</v>
      </c>
      <c r="V3128" t="s">
        <v>3684</v>
      </c>
      <c r="W3128" t="s">
        <v>1887</v>
      </c>
      <c r="X3128" t="s">
        <v>1887</v>
      </c>
      <c r="Y3128" t="b">
        <v>1</v>
      </c>
      <c r="Z3128">
        <v>-4583</v>
      </c>
      <c r="AA3128" t="s">
        <v>976</v>
      </c>
    </row>
    <row r="3129" spans="1:27" x14ac:dyDescent="0.2">
      <c r="A3129" t="s">
        <v>52</v>
      </c>
      <c r="B3129">
        <v>497705</v>
      </c>
      <c r="C3129">
        <v>12000</v>
      </c>
      <c r="D3129" t="s">
        <v>1978</v>
      </c>
      <c r="E3129" t="s">
        <v>2049</v>
      </c>
      <c r="F3129" t="s">
        <v>55</v>
      </c>
      <c r="G3129" s="1">
        <v>45699</v>
      </c>
      <c r="J3129">
        <v>3202</v>
      </c>
      <c r="K3129" t="s">
        <v>53</v>
      </c>
      <c r="L3129" t="s">
        <v>54</v>
      </c>
      <c r="M3129" t="b">
        <v>0</v>
      </c>
      <c r="N3129">
        <v>-5649</v>
      </c>
      <c r="T3129">
        <v>-5649</v>
      </c>
      <c r="U3129" t="s">
        <v>1887</v>
      </c>
      <c r="V3129" t="s">
        <v>3685</v>
      </c>
      <c r="W3129" t="s">
        <v>1887</v>
      </c>
      <c r="X3129" t="s">
        <v>1887</v>
      </c>
      <c r="Y3129" t="b">
        <v>1</v>
      </c>
      <c r="Z3129">
        <v>-1603</v>
      </c>
      <c r="AA3129" t="s">
        <v>976</v>
      </c>
    </row>
    <row r="3130" spans="1:27" x14ac:dyDescent="0.2">
      <c r="A3130" t="s">
        <v>52</v>
      </c>
      <c r="B3130">
        <v>497705</v>
      </c>
      <c r="C3130">
        <v>12000</v>
      </c>
      <c r="D3130" t="s">
        <v>1978</v>
      </c>
      <c r="E3130" t="s">
        <v>2049</v>
      </c>
      <c r="F3130" t="s">
        <v>55</v>
      </c>
      <c r="G3130" s="1">
        <v>45699</v>
      </c>
      <c r="J3130">
        <v>3202</v>
      </c>
      <c r="K3130" t="s">
        <v>53</v>
      </c>
      <c r="L3130" t="s">
        <v>54</v>
      </c>
      <c r="M3130" t="b">
        <v>0</v>
      </c>
      <c r="N3130">
        <v>-5649</v>
      </c>
      <c r="T3130">
        <v>-5649</v>
      </c>
      <c r="U3130" t="s">
        <v>1887</v>
      </c>
      <c r="X3130" t="s">
        <v>1913</v>
      </c>
      <c r="Y3130" t="b">
        <v>1</v>
      </c>
      <c r="AA3130" t="s">
        <v>53</v>
      </c>
    </row>
    <row r="3131" spans="1:27" x14ac:dyDescent="0.2">
      <c r="A3131" t="s">
        <v>739</v>
      </c>
      <c r="B3131">
        <v>514617</v>
      </c>
      <c r="D3131" t="s">
        <v>1890</v>
      </c>
      <c r="E3131" t="s">
        <v>1891</v>
      </c>
      <c r="G3131" s="1">
        <v>45768</v>
      </c>
      <c r="H3131" s="1">
        <v>45966</v>
      </c>
      <c r="J3131">
        <v>103</v>
      </c>
      <c r="K3131" t="s">
        <v>53</v>
      </c>
      <c r="L3131" t="s">
        <v>54</v>
      </c>
      <c r="M3131" t="b">
        <v>0</v>
      </c>
      <c r="N3131">
        <v>100</v>
      </c>
      <c r="T3131">
        <v>100</v>
      </c>
      <c r="U3131" t="s">
        <v>1887</v>
      </c>
      <c r="V3131" t="s">
        <v>3686</v>
      </c>
      <c r="W3131" t="s">
        <v>1887</v>
      </c>
      <c r="X3131" t="s">
        <v>1987</v>
      </c>
      <c r="Y3131" t="b">
        <v>1</v>
      </c>
      <c r="Z3131">
        <v>100</v>
      </c>
      <c r="AA3131" t="s">
        <v>976</v>
      </c>
    </row>
    <row r="3132" spans="1:27" x14ac:dyDescent="0.2">
      <c r="A3132" t="s">
        <v>739</v>
      </c>
      <c r="B3132">
        <v>514617</v>
      </c>
      <c r="D3132" t="s">
        <v>1890</v>
      </c>
      <c r="E3132" t="s">
        <v>1891</v>
      </c>
      <c r="G3132" s="1">
        <v>45768</v>
      </c>
      <c r="H3132" s="1">
        <v>45966</v>
      </c>
      <c r="J3132">
        <v>103</v>
      </c>
      <c r="K3132" t="s">
        <v>53</v>
      </c>
      <c r="L3132" t="s">
        <v>54</v>
      </c>
      <c r="M3132" t="b">
        <v>0</v>
      </c>
      <c r="N3132">
        <v>100</v>
      </c>
      <c r="T3132">
        <v>100</v>
      </c>
      <c r="U3132" t="s">
        <v>1887</v>
      </c>
      <c r="X3132" t="s">
        <v>1987</v>
      </c>
      <c r="Y3132" t="b">
        <v>1</v>
      </c>
      <c r="AA3132" t="s">
        <v>53</v>
      </c>
    </row>
    <row r="3133" spans="1:27" x14ac:dyDescent="0.2">
      <c r="A3133" t="s">
        <v>293</v>
      </c>
      <c r="B3133">
        <v>556953</v>
      </c>
      <c r="C3133">
        <v>4</v>
      </c>
      <c r="D3133" t="s">
        <v>1890</v>
      </c>
      <c r="E3133" t="s">
        <v>1891</v>
      </c>
      <c r="F3133" t="s">
        <v>76</v>
      </c>
      <c r="G3133" s="1">
        <v>45443</v>
      </c>
      <c r="J3133">
        <v>4</v>
      </c>
      <c r="K3133" t="s">
        <v>53</v>
      </c>
      <c r="L3133" t="s">
        <v>54</v>
      </c>
      <c r="M3133" t="b">
        <v>0</v>
      </c>
      <c r="N3133">
        <v>5</v>
      </c>
      <c r="T3133">
        <v>5</v>
      </c>
      <c r="U3133" t="s">
        <v>1887</v>
      </c>
      <c r="V3133" t="s">
        <v>3687</v>
      </c>
      <c r="W3133" t="s">
        <v>2133</v>
      </c>
      <c r="X3133" t="s">
        <v>3536</v>
      </c>
      <c r="Y3133" t="b">
        <v>1</v>
      </c>
      <c r="Z3133">
        <v>1</v>
      </c>
      <c r="AA3133" t="s">
        <v>976</v>
      </c>
    </row>
    <row r="3134" spans="1:27" x14ac:dyDescent="0.2">
      <c r="A3134" t="s">
        <v>293</v>
      </c>
      <c r="B3134">
        <v>556953</v>
      </c>
      <c r="C3134">
        <v>4</v>
      </c>
      <c r="D3134" t="s">
        <v>1890</v>
      </c>
      <c r="E3134" t="s">
        <v>1891</v>
      </c>
      <c r="F3134" t="s">
        <v>76</v>
      </c>
      <c r="G3134" s="1">
        <v>45443</v>
      </c>
      <c r="J3134">
        <v>4</v>
      </c>
      <c r="K3134" t="s">
        <v>53</v>
      </c>
      <c r="L3134" t="s">
        <v>54</v>
      </c>
      <c r="M3134" t="b">
        <v>0</v>
      </c>
      <c r="N3134">
        <v>5</v>
      </c>
      <c r="T3134">
        <v>5</v>
      </c>
      <c r="U3134" t="s">
        <v>1887</v>
      </c>
      <c r="V3134" t="s">
        <v>3688</v>
      </c>
      <c r="W3134" t="s">
        <v>2133</v>
      </c>
      <c r="X3134" t="s">
        <v>3536</v>
      </c>
      <c r="Y3134" t="b">
        <v>1</v>
      </c>
      <c r="Z3134">
        <v>4</v>
      </c>
      <c r="AA3134" t="s">
        <v>976</v>
      </c>
    </row>
    <row r="3135" spans="1:27" x14ac:dyDescent="0.2">
      <c r="A3135" t="s">
        <v>293</v>
      </c>
      <c r="B3135">
        <v>556953</v>
      </c>
      <c r="C3135">
        <v>4</v>
      </c>
      <c r="D3135" t="s">
        <v>1890</v>
      </c>
      <c r="E3135" t="s">
        <v>1891</v>
      </c>
      <c r="F3135" t="s">
        <v>76</v>
      </c>
      <c r="G3135" s="1">
        <v>45443</v>
      </c>
      <c r="J3135">
        <v>4</v>
      </c>
      <c r="K3135" t="s">
        <v>53</v>
      </c>
      <c r="L3135" t="s">
        <v>54</v>
      </c>
      <c r="M3135" t="b">
        <v>0</v>
      </c>
      <c r="N3135">
        <v>5</v>
      </c>
      <c r="T3135">
        <v>5</v>
      </c>
      <c r="U3135" t="s">
        <v>1887</v>
      </c>
      <c r="X3135" t="s">
        <v>3536</v>
      </c>
      <c r="Y3135" t="b">
        <v>1</v>
      </c>
      <c r="AA3135" t="s">
        <v>53</v>
      </c>
    </row>
    <row r="3136" spans="1:27" x14ac:dyDescent="0.2">
      <c r="A3136" t="s">
        <v>798</v>
      </c>
      <c r="B3136">
        <v>113118</v>
      </c>
      <c r="C3136">
        <v>1141</v>
      </c>
      <c r="D3136" t="s">
        <v>1890</v>
      </c>
      <c r="E3136" t="s">
        <v>1891</v>
      </c>
      <c r="F3136" t="s">
        <v>55</v>
      </c>
      <c r="G3136" s="1">
        <v>45580</v>
      </c>
      <c r="I3136">
        <v>516</v>
      </c>
      <c r="J3136">
        <v>723</v>
      </c>
      <c r="K3136" t="s">
        <v>53</v>
      </c>
      <c r="L3136" t="s">
        <v>54</v>
      </c>
      <c r="M3136" t="b">
        <v>0</v>
      </c>
      <c r="N3136">
        <v>700</v>
      </c>
      <c r="T3136">
        <v>700</v>
      </c>
      <c r="U3136" t="s">
        <v>1887</v>
      </c>
      <c r="V3136" t="s">
        <v>3689</v>
      </c>
      <c r="W3136" t="s">
        <v>2009</v>
      </c>
      <c r="X3136" t="s">
        <v>2241</v>
      </c>
      <c r="Y3136" t="b">
        <v>1</v>
      </c>
      <c r="Z3136">
        <v>700</v>
      </c>
      <c r="AA3136" t="s">
        <v>976</v>
      </c>
    </row>
    <row r="3137" spans="1:27" x14ac:dyDescent="0.2">
      <c r="A3137" t="s">
        <v>798</v>
      </c>
      <c r="B3137">
        <v>113118</v>
      </c>
      <c r="C3137">
        <v>1141</v>
      </c>
      <c r="D3137" t="s">
        <v>1890</v>
      </c>
      <c r="E3137" t="s">
        <v>1891</v>
      </c>
      <c r="F3137" t="s">
        <v>55</v>
      </c>
      <c r="G3137" s="1">
        <v>45580</v>
      </c>
      <c r="I3137">
        <v>516</v>
      </c>
      <c r="J3137">
        <v>723</v>
      </c>
      <c r="K3137" t="s">
        <v>53</v>
      </c>
      <c r="L3137" t="s">
        <v>54</v>
      </c>
      <c r="M3137" t="b">
        <v>0</v>
      </c>
      <c r="N3137">
        <v>700</v>
      </c>
      <c r="T3137">
        <v>700</v>
      </c>
      <c r="U3137" t="s">
        <v>1887</v>
      </c>
      <c r="X3137" t="s">
        <v>2241</v>
      </c>
      <c r="Y3137" t="b">
        <v>1</v>
      </c>
      <c r="AA3137" t="s">
        <v>53</v>
      </c>
    </row>
    <row r="3138" spans="1:27" x14ac:dyDescent="0.2">
      <c r="A3138" t="s">
        <v>1388</v>
      </c>
      <c r="B3138">
        <v>509674</v>
      </c>
      <c r="D3138" t="s">
        <v>1885</v>
      </c>
      <c r="E3138" t="s">
        <v>2203</v>
      </c>
      <c r="G3138" s="1">
        <v>44116</v>
      </c>
      <c r="I3138">
        <v>12</v>
      </c>
      <c r="K3138" t="s">
        <v>952</v>
      </c>
      <c r="L3138" t="s">
        <v>973</v>
      </c>
      <c r="M3138" t="b">
        <v>0</v>
      </c>
      <c r="O3138">
        <v>6</v>
      </c>
      <c r="T3138">
        <v>6</v>
      </c>
      <c r="U3138" t="s">
        <v>1887</v>
      </c>
      <c r="V3138" t="s">
        <v>3690</v>
      </c>
      <c r="W3138" t="s">
        <v>1912</v>
      </c>
      <c r="X3138" t="s">
        <v>1913</v>
      </c>
      <c r="Y3138" t="b">
        <v>1</v>
      </c>
      <c r="Z3138">
        <v>6</v>
      </c>
      <c r="AA3138" t="s">
        <v>976</v>
      </c>
    </row>
    <row r="3139" spans="1:27" x14ac:dyDescent="0.2">
      <c r="A3139" t="s">
        <v>1388</v>
      </c>
      <c r="B3139">
        <v>509674</v>
      </c>
      <c r="D3139" t="s">
        <v>1885</v>
      </c>
      <c r="E3139" t="s">
        <v>2203</v>
      </c>
      <c r="G3139" s="1">
        <v>44116</v>
      </c>
      <c r="I3139">
        <v>12</v>
      </c>
      <c r="K3139" t="s">
        <v>952</v>
      </c>
      <c r="L3139" t="s">
        <v>973</v>
      </c>
      <c r="M3139" t="b">
        <v>0</v>
      </c>
      <c r="O3139">
        <v>6</v>
      </c>
      <c r="T3139">
        <v>6</v>
      </c>
      <c r="U3139" t="s">
        <v>1887</v>
      </c>
      <c r="X3139" t="s">
        <v>1913</v>
      </c>
      <c r="Y3139" t="b">
        <v>1</v>
      </c>
      <c r="AA3139" t="s">
        <v>952</v>
      </c>
    </row>
    <row r="3140" spans="1:27" x14ac:dyDescent="0.2">
      <c r="A3140" t="s">
        <v>1388</v>
      </c>
      <c r="B3140">
        <v>509674</v>
      </c>
      <c r="D3140" t="s">
        <v>1885</v>
      </c>
      <c r="E3140" t="s">
        <v>2203</v>
      </c>
      <c r="G3140" s="1">
        <v>44116</v>
      </c>
      <c r="I3140">
        <v>12</v>
      </c>
      <c r="K3140" t="s">
        <v>952</v>
      </c>
      <c r="L3140" t="s">
        <v>973</v>
      </c>
      <c r="M3140" t="b">
        <v>0</v>
      </c>
      <c r="O3140">
        <v>6</v>
      </c>
      <c r="T3140">
        <v>6</v>
      </c>
      <c r="U3140" t="s">
        <v>1887</v>
      </c>
      <c r="X3140" t="s">
        <v>2020</v>
      </c>
      <c r="Y3140" t="b">
        <v>1</v>
      </c>
      <c r="AA3140" t="s">
        <v>952</v>
      </c>
    </row>
    <row r="3141" spans="1:27" x14ac:dyDescent="0.2">
      <c r="A3141" t="s">
        <v>1388</v>
      </c>
      <c r="B3141">
        <v>509674</v>
      </c>
      <c r="D3141" t="s">
        <v>1885</v>
      </c>
      <c r="E3141" t="s">
        <v>2203</v>
      </c>
      <c r="G3141" s="1">
        <v>44116</v>
      </c>
      <c r="I3141">
        <v>12</v>
      </c>
      <c r="K3141" t="s">
        <v>952</v>
      </c>
      <c r="L3141" t="s">
        <v>973</v>
      </c>
      <c r="M3141" t="b">
        <v>0</v>
      </c>
      <c r="O3141">
        <v>6</v>
      </c>
      <c r="T3141">
        <v>6</v>
      </c>
      <c r="U3141" t="s">
        <v>1887</v>
      </c>
      <c r="X3141" t="s">
        <v>1938</v>
      </c>
      <c r="Y3141" t="b">
        <v>1</v>
      </c>
      <c r="AA3141" t="s">
        <v>952</v>
      </c>
    </row>
    <row r="3142" spans="1:27" x14ac:dyDescent="0.2">
      <c r="A3142" t="s">
        <v>938</v>
      </c>
      <c r="B3142">
        <v>198553</v>
      </c>
      <c r="C3142">
        <v>85</v>
      </c>
      <c r="D3142" t="s">
        <v>1978</v>
      </c>
      <c r="E3142" t="s">
        <v>1979</v>
      </c>
      <c r="F3142" t="s">
        <v>71</v>
      </c>
      <c r="G3142" s="1">
        <v>45643</v>
      </c>
      <c r="H3142" s="1">
        <v>45755</v>
      </c>
      <c r="K3142" t="s">
        <v>53</v>
      </c>
      <c r="L3142" t="s">
        <v>54</v>
      </c>
      <c r="M3142" t="b">
        <v>0</v>
      </c>
      <c r="N3142">
        <v>85</v>
      </c>
      <c r="T3142">
        <v>85</v>
      </c>
      <c r="U3142" t="s">
        <v>1887</v>
      </c>
      <c r="V3142" t="s">
        <v>3691</v>
      </c>
      <c r="W3142" t="s">
        <v>1908</v>
      </c>
      <c r="X3142" t="s">
        <v>1909</v>
      </c>
      <c r="Y3142" t="b">
        <v>1</v>
      </c>
      <c r="Z3142">
        <v>85</v>
      </c>
      <c r="AA3142" t="s">
        <v>976</v>
      </c>
    </row>
    <row r="3143" spans="1:27" x14ac:dyDescent="0.2">
      <c r="A3143" t="s">
        <v>938</v>
      </c>
      <c r="B3143">
        <v>198553</v>
      </c>
      <c r="C3143">
        <v>85</v>
      </c>
      <c r="D3143" t="s">
        <v>1978</v>
      </c>
      <c r="E3143" t="s">
        <v>1979</v>
      </c>
      <c r="F3143" t="s">
        <v>71</v>
      </c>
      <c r="G3143" s="1">
        <v>45643</v>
      </c>
      <c r="H3143" s="1">
        <v>45755</v>
      </c>
      <c r="K3143" t="s">
        <v>53</v>
      </c>
      <c r="L3143" t="s">
        <v>54</v>
      </c>
      <c r="M3143" t="b">
        <v>0</v>
      </c>
      <c r="N3143">
        <v>85</v>
      </c>
      <c r="T3143">
        <v>85</v>
      </c>
      <c r="U3143" t="s">
        <v>1887</v>
      </c>
      <c r="X3143" t="s">
        <v>1909</v>
      </c>
      <c r="Y3143" t="b">
        <v>1</v>
      </c>
      <c r="AA3143" t="s">
        <v>53</v>
      </c>
    </row>
    <row r="3144" spans="1:27" x14ac:dyDescent="0.2">
      <c r="A3144" t="s">
        <v>414</v>
      </c>
      <c r="B3144">
        <v>126094</v>
      </c>
      <c r="C3144">
        <v>17</v>
      </c>
      <c r="D3144" t="s">
        <v>1890</v>
      </c>
      <c r="E3144" t="s">
        <v>1891</v>
      </c>
      <c r="F3144" t="s">
        <v>76</v>
      </c>
      <c r="G3144" s="1">
        <v>45824</v>
      </c>
      <c r="H3144" s="1">
        <v>45931</v>
      </c>
      <c r="I3144">
        <v>17</v>
      </c>
      <c r="J3144">
        <v>16</v>
      </c>
      <c r="K3144" t="s">
        <v>53</v>
      </c>
      <c r="L3144" t="s">
        <v>68</v>
      </c>
      <c r="M3144" t="b">
        <v>0</v>
      </c>
      <c r="P3144">
        <v>16</v>
      </c>
      <c r="T3144">
        <v>16</v>
      </c>
      <c r="U3144" t="s">
        <v>1887</v>
      </c>
      <c r="V3144" t="s">
        <v>3692</v>
      </c>
      <c r="W3144" t="s">
        <v>1887</v>
      </c>
      <c r="X3144" t="s">
        <v>1987</v>
      </c>
      <c r="Y3144" t="b">
        <v>1</v>
      </c>
      <c r="Z3144">
        <v>16</v>
      </c>
      <c r="AA3144" t="s">
        <v>976</v>
      </c>
    </row>
    <row r="3145" spans="1:27" x14ac:dyDescent="0.2">
      <c r="A3145" t="s">
        <v>414</v>
      </c>
      <c r="B3145">
        <v>126094</v>
      </c>
      <c r="C3145">
        <v>17</v>
      </c>
      <c r="D3145" t="s">
        <v>1890</v>
      </c>
      <c r="E3145" t="s">
        <v>1891</v>
      </c>
      <c r="F3145" t="s">
        <v>76</v>
      </c>
      <c r="G3145" s="1">
        <v>45824</v>
      </c>
      <c r="H3145" s="1">
        <v>45931</v>
      </c>
      <c r="I3145">
        <v>17</v>
      </c>
      <c r="J3145">
        <v>16</v>
      </c>
      <c r="K3145" t="s">
        <v>53</v>
      </c>
      <c r="L3145" t="s">
        <v>68</v>
      </c>
      <c r="M3145" t="b">
        <v>0</v>
      </c>
      <c r="P3145">
        <v>16</v>
      </c>
      <c r="T3145">
        <v>16</v>
      </c>
      <c r="U3145" t="s">
        <v>1887</v>
      </c>
      <c r="X3145" t="s">
        <v>2079</v>
      </c>
      <c r="Y3145" t="b">
        <v>1</v>
      </c>
      <c r="AA3145" t="s">
        <v>952</v>
      </c>
    </row>
    <row r="3146" spans="1:27" x14ac:dyDescent="0.2">
      <c r="A3146" t="s">
        <v>414</v>
      </c>
      <c r="B3146">
        <v>126094</v>
      </c>
      <c r="C3146">
        <v>17</v>
      </c>
      <c r="D3146" t="s">
        <v>1890</v>
      </c>
      <c r="E3146" t="s">
        <v>1891</v>
      </c>
      <c r="F3146" t="s">
        <v>76</v>
      </c>
      <c r="G3146" s="1">
        <v>45824</v>
      </c>
      <c r="H3146" s="1">
        <v>45931</v>
      </c>
      <c r="I3146">
        <v>17</v>
      </c>
      <c r="J3146">
        <v>16</v>
      </c>
      <c r="K3146" t="s">
        <v>53</v>
      </c>
      <c r="L3146" t="s">
        <v>68</v>
      </c>
      <c r="M3146" t="b">
        <v>0</v>
      </c>
      <c r="P3146">
        <v>16</v>
      </c>
      <c r="T3146">
        <v>16</v>
      </c>
      <c r="U3146" t="s">
        <v>1887</v>
      </c>
      <c r="X3146" t="s">
        <v>1987</v>
      </c>
      <c r="Y3146" t="b">
        <v>1</v>
      </c>
      <c r="AA3146" t="s">
        <v>53</v>
      </c>
    </row>
    <row r="3147" spans="1:27" x14ac:dyDescent="0.2">
      <c r="A3147" t="s">
        <v>158</v>
      </c>
      <c r="B3147">
        <v>106669</v>
      </c>
      <c r="C3147">
        <v>168</v>
      </c>
      <c r="D3147" t="s">
        <v>1890</v>
      </c>
      <c r="E3147" t="s">
        <v>1891</v>
      </c>
      <c r="F3147" t="s">
        <v>58</v>
      </c>
      <c r="G3147" s="1">
        <v>45565</v>
      </c>
      <c r="H3147" s="1">
        <v>45680</v>
      </c>
      <c r="J3147">
        <v>188</v>
      </c>
      <c r="K3147" t="s">
        <v>53</v>
      </c>
      <c r="L3147" t="s">
        <v>54</v>
      </c>
      <c r="M3147" t="b">
        <v>0</v>
      </c>
      <c r="N3147">
        <v>83</v>
      </c>
      <c r="T3147">
        <v>83</v>
      </c>
      <c r="U3147" t="s">
        <v>1887</v>
      </c>
      <c r="V3147" t="s">
        <v>3693</v>
      </c>
      <c r="W3147" t="s">
        <v>2104</v>
      </c>
      <c r="X3147" t="s">
        <v>2121</v>
      </c>
      <c r="Y3147" t="b">
        <v>1</v>
      </c>
      <c r="Z3147">
        <v>83</v>
      </c>
      <c r="AA3147" t="s">
        <v>976</v>
      </c>
    </row>
    <row r="3148" spans="1:27" x14ac:dyDescent="0.2">
      <c r="A3148" t="s">
        <v>158</v>
      </c>
      <c r="B3148">
        <v>106669</v>
      </c>
      <c r="C3148">
        <v>168</v>
      </c>
      <c r="D3148" t="s">
        <v>1890</v>
      </c>
      <c r="E3148" t="s">
        <v>1891</v>
      </c>
      <c r="F3148" t="s">
        <v>58</v>
      </c>
      <c r="G3148" s="1">
        <v>45565</v>
      </c>
      <c r="H3148" s="1">
        <v>45680</v>
      </c>
      <c r="J3148">
        <v>188</v>
      </c>
      <c r="K3148" t="s">
        <v>53</v>
      </c>
      <c r="L3148" t="s">
        <v>54</v>
      </c>
      <c r="M3148" t="b">
        <v>0</v>
      </c>
      <c r="N3148">
        <v>83</v>
      </c>
      <c r="T3148">
        <v>83</v>
      </c>
      <c r="U3148" t="s">
        <v>1887</v>
      </c>
      <c r="X3148" t="s">
        <v>2121</v>
      </c>
      <c r="Y3148" t="b">
        <v>1</v>
      </c>
      <c r="AA3148" t="s">
        <v>53</v>
      </c>
    </row>
    <row r="3149" spans="1:27" x14ac:dyDescent="0.2">
      <c r="A3149" t="s">
        <v>116</v>
      </c>
      <c r="B3149">
        <v>108787</v>
      </c>
      <c r="C3149">
        <v>869</v>
      </c>
      <c r="D3149" t="s">
        <v>1890</v>
      </c>
      <c r="E3149" t="s">
        <v>1891</v>
      </c>
      <c r="F3149" t="s">
        <v>55</v>
      </c>
      <c r="G3149" s="1">
        <v>45554</v>
      </c>
      <c r="H3149" s="1">
        <v>45694</v>
      </c>
      <c r="I3149">
        <v>645</v>
      </c>
      <c r="J3149">
        <v>645</v>
      </c>
      <c r="K3149" t="s">
        <v>53</v>
      </c>
      <c r="L3149" t="s">
        <v>54</v>
      </c>
      <c r="M3149" t="b">
        <v>1</v>
      </c>
      <c r="N3149">
        <v>645</v>
      </c>
      <c r="O3149">
        <v>586</v>
      </c>
      <c r="T3149">
        <v>1231</v>
      </c>
      <c r="U3149" t="s">
        <v>1887</v>
      </c>
      <c r="V3149" t="s">
        <v>3694</v>
      </c>
      <c r="W3149" t="s">
        <v>1912</v>
      </c>
      <c r="X3149" t="s">
        <v>1913</v>
      </c>
      <c r="Y3149" t="b">
        <v>1</v>
      </c>
      <c r="Z3149">
        <v>586</v>
      </c>
      <c r="AA3149" t="s">
        <v>976</v>
      </c>
    </row>
    <row r="3150" spans="1:27" x14ac:dyDescent="0.2">
      <c r="A3150" t="s">
        <v>116</v>
      </c>
      <c r="B3150">
        <v>108787</v>
      </c>
      <c r="C3150">
        <v>869</v>
      </c>
      <c r="D3150" t="s">
        <v>1890</v>
      </c>
      <c r="E3150" t="s">
        <v>1891</v>
      </c>
      <c r="F3150" t="s">
        <v>55</v>
      </c>
      <c r="G3150" s="1">
        <v>45554</v>
      </c>
      <c r="H3150" s="1">
        <v>45694</v>
      </c>
      <c r="I3150">
        <v>645</v>
      </c>
      <c r="J3150">
        <v>645</v>
      </c>
      <c r="K3150" t="s">
        <v>53</v>
      </c>
      <c r="L3150" t="s">
        <v>54</v>
      </c>
      <c r="M3150" t="b">
        <v>1</v>
      </c>
      <c r="N3150">
        <v>645</v>
      </c>
      <c r="O3150">
        <v>586</v>
      </c>
      <c r="T3150">
        <v>1231</v>
      </c>
      <c r="U3150" t="s">
        <v>1887</v>
      </c>
      <c r="V3150" t="s">
        <v>3695</v>
      </c>
      <c r="W3150" t="s">
        <v>2009</v>
      </c>
      <c r="X3150" t="s">
        <v>2078</v>
      </c>
      <c r="Y3150" t="b">
        <v>1</v>
      </c>
      <c r="Z3150">
        <v>645</v>
      </c>
      <c r="AA3150" t="s">
        <v>976</v>
      </c>
    </row>
    <row r="3151" spans="1:27" x14ac:dyDescent="0.2">
      <c r="A3151" t="s">
        <v>116</v>
      </c>
      <c r="B3151">
        <v>108787</v>
      </c>
      <c r="C3151">
        <v>869</v>
      </c>
      <c r="D3151" t="s">
        <v>1890</v>
      </c>
      <c r="E3151" t="s">
        <v>1891</v>
      </c>
      <c r="F3151" t="s">
        <v>55</v>
      </c>
      <c r="G3151" s="1">
        <v>45554</v>
      </c>
      <c r="H3151" s="1">
        <v>45694</v>
      </c>
      <c r="I3151">
        <v>645</v>
      </c>
      <c r="J3151">
        <v>645</v>
      </c>
      <c r="K3151" t="s">
        <v>53</v>
      </c>
      <c r="L3151" t="s">
        <v>54</v>
      </c>
      <c r="M3151" t="b">
        <v>1</v>
      </c>
      <c r="N3151">
        <v>645</v>
      </c>
      <c r="O3151">
        <v>586</v>
      </c>
      <c r="T3151">
        <v>1231</v>
      </c>
      <c r="U3151" t="s">
        <v>1887</v>
      </c>
      <c r="X3151" t="s">
        <v>1913</v>
      </c>
      <c r="Y3151" t="b">
        <v>1</v>
      </c>
      <c r="AA3151" t="s">
        <v>952</v>
      </c>
    </row>
    <row r="3152" spans="1:27" x14ac:dyDescent="0.2">
      <c r="A3152" t="s">
        <v>116</v>
      </c>
      <c r="B3152">
        <v>108787</v>
      </c>
      <c r="C3152">
        <v>869</v>
      </c>
      <c r="D3152" t="s">
        <v>1890</v>
      </c>
      <c r="E3152" t="s">
        <v>1891</v>
      </c>
      <c r="F3152" t="s">
        <v>55</v>
      </c>
      <c r="G3152" s="1">
        <v>45554</v>
      </c>
      <c r="H3152" s="1">
        <v>45694</v>
      </c>
      <c r="I3152">
        <v>645</v>
      </c>
      <c r="J3152">
        <v>645</v>
      </c>
      <c r="K3152" t="s">
        <v>53</v>
      </c>
      <c r="L3152" t="s">
        <v>54</v>
      </c>
      <c r="M3152" t="b">
        <v>1</v>
      </c>
      <c r="N3152">
        <v>645</v>
      </c>
      <c r="O3152">
        <v>586</v>
      </c>
      <c r="T3152">
        <v>1231</v>
      </c>
      <c r="U3152" t="s">
        <v>1887</v>
      </c>
      <c r="X3152" t="s">
        <v>2078</v>
      </c>
      <c r="Y3152" t="b">
        <v>1</v>
      </c>
      <c r="AA3152" t="s">
        <v>53</v>
      </c>
    </row>
    <row r="3153" spans="1:27" x14ac:dyDescent="0.2">
      <c r="A3153" t="s">
        <v>1072</v>
      </c>
      <c r="B3153">
        <v>158258</v>
      </c>
      <c r="C3153">
        <v>295</v>
      </c>
      <c r="D3153" t="s">
        <v>1890</v>
      </c>
      <c r="E3153" t="s">
        <v>1891</v>
      </c>
      <c r="F3153" t="s">
        <v>58</v>
      </c>
      <c r="G3153" s="1">
        <v>45648</v>
      </c>
      <c r="H3153" s="1">
        <v>45811</v>
      </c>
      <c r="I3153">
        <v>209</v>
      </c>
      <c r="K3153" t="s">
        <v>952</v>
      </c>
      <c r="L3153" t="s">
        <v>54</v>
      </c>
      <c r="M3153" t="b">
        <v>0</v>
      </c>
      <c r="N3153">
        <v>223</v>
      </c>
      <c r="T3153">
        <v>223</v>
      </c>
      <c r="U3153" t="s">
        <v>1887</v>
      </c>
      <c r="V3153" t="s">
        <v>3696</v>
      </c>
      <c r="W3153" t="s">
        <v>1940</v>
      </c>
      <c r="X3153" t="s">
        <v>1900</v>
      </c>
      <c r="Y3153" t="b">
        <v>1</v>
      </c>
      <c r="Z3153">
        <v>120</v>
      </c>
      <c r="AA3153" t="s">
        <v>976</v>
      </c>
    </row>
    <row r="3154" spans="1:27" x14ac:dyDescent="0.2">
      <c r="A3154" t="s">
        <v>1072</v>
      </c>
      <c r="B3154">
        <v>158258</v>
      </c>
      <c r="C3154">
        <v>295</v>
      </c>
      <c r="D3154" t="s">
        <v>1890</v>
      </c>
      <c r="E3154" t="s">
        <v>1891</v>
      </c>
      <c r="F3154" t="s">
        <v>58</v>
      </c>
      <c r="G3154" s="1">
        <v>45648</v>
      </c>
      <c r="H3154" s="1">
        <v>45811</v>
      </c>
      <c r="I3154">
        <v>209</v>
      </c>
      <c r="K3154" t="s">
        <v>952</v>
      </c>
      <c r="L3154" t="s">
        <v>54</v>
      </c>
      <c r="M3154" t="b">
        <v>0</v>
      </c>
      <c r="N3154">
        <v>223</v>
      </c>
      <c r="T3154">
        <v>223</v>
      </c>
      <c r="U3154" t="s">
        <v>1887</v>
      </c>
      <c r="V3154" t="s">
        <v>3697</v>
      </c>
      <c r="W3154" t="s">
        <v>1940</v>
      </c>
      <c r="X3154" t="s">
        <v>1900</v>
      </c>
      <c r="Y3154" t="b">
        <v>1</v>
      </c>
      <c r="Z3154">
        <v>13</v>
      </c>
      <c r="AA3154" t="s">
        <v>976</v>
      </c>
    </row>
    <row r="3155" spans="1:27" x14ac:dyDescent="0.2">
      <c r="A3155" t="s">
        <v>1072</v>
      </c>
      <c r="B3155">
        <v>158258</v>
      </c>
      <c r="C3155">
        <v>295</v>
      </c>
      <c r="D3155" t="s">
        <v>1890</v>
      </c>
      <c r="E3155" t="s">
        <v>1891</v>
      </c>
      <c r="F3155" t="s">
        <v>58</v>
      </c>
      <c r="G3155" s="1">
        <v>45648</v>
      </c>
      <c r="H3155" s="1">
        <v>45811</v>
      </c>
      <c r="I3155">
        <v>209</v>
      </c>
      <c r="K3155" t="s">
        <v>952</v>
      </c>
      <c r="L3155" t="s">
        <v>54</v>
      </c>
      <c r="M3155" t="b">
        <v>0</v>
      </c>
      <c r="N3155">
        <v>223</v>
      </c>
      <c r="T3155">
        <v>223</v>
      </c>
      <c r="U3155" t="s">
        <v>1887</v>
      </c>
      <c r="V3155" t="s">
        <v>3698</v>
      </c>
      <c r="W3155" t="s">
        <v>1940</v>
      </c>
      <c r="X3155" t="s">
        <v>1900</v>
      </c>
      <c r="Y3155" t="b">
        <v>1</v>
      </c>
      <c r="Z3155">
        <v>90</v>
      </c>
      <c r="AA3155" t="s">
        <v>976</v>
      </c>
    </row>
    <row r="3156" spans="1:27" x14ac:dyDescent="0.2">
      <c r="A3156" t="s">
        <v>1072</v>
      </c>
      <c r="B3156">
        <v>158258</v>
      </c>
      <c r="C3156">
        <v>295</v>
      </c>
      <c r="D3156" t="s">
        <v>1890</v>
      </c>
      <c r="E3156" t="s">
        <v>1891</v>
      </c>
      <c r="F3156" t="s">
        <v>58</v>
      </c>
      <c r="G3156" s="1">
        <v>45648</v>
      </c>
      <c r="H3156" s="1">
        <v>45811</v>
      </c>
      <c r="I3156">
        <v>209</v>
      </c>
      <c r="K3156" t="s">
        <v>952</v>
      </c>
      <c r="L3156" t="s">
        <v>54</v>
      </c>
      <c r="M3156" t="b">
        <v>0</v>
      </c>
      <c r="N3156">
        <v>223</v>
      </c>
      <c r="T3156">
        <v>223</v>
      </c>
      <c r="U3156" t="s">
        <v>1887</v>
      </c>
      <c r="X3156" t="s">
        <v>1900</v>
      </c>
      <c r="Y3156" t="b">
        <v>1</v>
      </c>
      <c r="AA3156" t="s">
        <v>952</v>
      </c>
    </row>
    <row r="3157" spans="1:27" x14ac:dyDescent="0.2">
      <c r="A3157" t="s">
        <v>1532</v>
      </c>
      <c r="B3157">
        <v>314955</v>
      </c>
      <c r="C3157">
        <v>5</v>
      </c>
      <c r="D3157" t="s">
        <v>1890</v>
      </c>
      <c r="E3157" t="s">
        <v>1891</v>
      </c>
      <c r="F3157" t="s">
        <v>76</v>
      </c>
      <c r="G3157" s="1">
        <v>45350</v>
      </c>
      <c r="I3157">
        <v>4</v>
      </c>
      <c r="K3157" t="s">
        <v>952</v>
      </c>
      <c r="L3157" t="s">
        <v>54</v>
      </c>
      <c r="M3157" t="b">
        <v>0</v>
      </c>
      <c r="N3157">
        <v>5</v>
      </c>
      <c r="T3157">
        <v>5</v>
      </c>
      <c r="U3157" t="s">
        <v>1887</v>
      </c>
      <c r="V3157" t="s">
        <v>3699</v>
      </c>
      <c r="W3157" t="s">
        <v>2036</v>
      </c>
      <c r="X3157" t="s">
        <v>2037</v>
      </c>
      <c r="Y3157" t="b">
        <v>1</v>
      </c>
      <c r="Z3157">
        <v>4</v>
      </c>
      <c r="AA3157" t="s">
        <v>976</v>
      </c>
    </row>
    <row r="3158" spans="1:27" x14ac:dyDescent="0.2">
      <c r="A3158" t="s">
        <v>1532</v>
      </c>
      <c r="B3158">
        <v>314955</v>
      </c>
      <c r="C3158">
        <v>5</v>
      </c>
      <c r="D3158" t="s">
        <v>1890</v>
      </c>
      <c r="E3158" t="s">
        <v>1891</v>
      </c>
      <c r="F3158" t="s">
        <v>76</v>
      </c>
      <c r="G3158" s="1">
        <v>45350</v>
      </c>
      <c r="I3158">
        <v>4</v>
      </c>
      <c r="K3158" t="s">
        <v>952</v>
      </c>
      <c r="L3158" t="s">
        <v>54</v>
      </c>
      <c r="M3158" t="b">
        <v>0</v>
      </c>
      <c r="N3158">
        <v>5</v>
      </c>
      <c r="T3158">
        <v>5</v>
      </c>
      <c r="U3158" t="s">
        <v>1887</v>
      </c>
      <c r="V3158" t="s">
        <v>3700</v>
      </c>
      <c r="W3158" t="s">
        <v>2009</v>
      </c>
      <c r="X3158" t="s">
        <v>2037</v>
      </c>
      <c r="Y3158" t="b">
        <v>1</v>
      </c>
      <c r="Z3158">
        <v>1</v>
      </c>
      <c r="AA3158" t="s">
        <v>976</v>
      </c>
    </row>
    <row r="3159" spans="1:27" x14ac:dyDescent="0.2">
      <c r="A3159" t="s">
        <v>1532</v>
      </c>
      <c r="B3159">
        <v>314955</v>
      </c>
      <c r="C3159">
        <v>5</v>
      </c>
      <c r="D3159" t="s">
        <v>1890</v>
      </c>
      <c r="E3159" t="s">
        <v>1891</v>
      </c>
      <c r="F3159" t="s">
        <v>76</v>
      </c>
      <c r="G3159" s="1">
        <v>45350</v>
      </c>
      <c r="I3159">
        <v>4</v>
      </c>
      <c r="K3159" t="s">
        <v>952</v>
      </c>
      <c r="L3159" t="s">
        <v>54</v>
      </c>
      <c r="M3159" t="b">
        <v>0</v>
      </c>
      <c r="N3159">
        <v>5</v>
      </c>
      <c r="T3159">
        <v>5</v>
      </c>
      <c r="U3159" t="s">
        <v>1887</v>
      </c>
      <c r="X3159" t="s">
        <v>2037</v>
      </c>
      <c r="Y3159" t="b">
        <v>1</v>
      </c>
      <c r="AA3159" t="s">
        <v>952</v>
      </c>
    </row>
    <row r="3160" spans="1:27" x14ac:dyDescent="0.2">
      <c r="A3160" t="s">
        <v>1083</v>
      </c>
      <c r="B3160">
        <v>130973</v>
      </c>
      <c r="C3160">
        <v>499</v>
      </c>
      <c r="D3160" t="s">
        <v>1890</v>
      </c>
      <c r="E3160" t="s">
        <v>1891</v>
      </c>
      <c r="F3160" t="s">
        <v>58</v>
      </c>
      <c r="G3160" s="1">
        <v>45289</v>
      </c>
      <c r="I3160">
        <v>464</v>
      </c>
      <c r="K3160" t="s">
        <v>952</v>
      </c>
      <c r="L3160" t="s">
        <v>54</v>
      </c>
      <c r="M3160" t="b">
        <v>0</v>
      </c>
      <c r="N3160">
        <v>230</v>
      </c>
      <c r="T3160">
        <v>230</v>
      </c>
      <c r="U3160" t="s">
        <v>1887</v>
      </c>
      <c r="V3160" t="s">
        <v>3701</v>
      </c>
      <c r="W3160" t="s">
        <v>1923</v>
      </c>
      <c r="X3160" t="s">
        <v>1924</v>
      </c>
      <c r="Y3160" t="b">
        <v>1</v>
      </c>
      <c r="Z3160">
        <v>230</v>
      </c>
      <c r="AA3160" t="s">
        <v>976</v>
      </c>
    </row>
    <row r="3161" spans="1:27" x14ac:dyDescent="0.2">
      <c r="A3161" t="s">
        <v>1083</v>
      </c>
      <c r="B3161">
        <v>130973</v>
      </c>
      <c r="C3161">
        <v>499</v>
      </c>
      <c r="D3161" t="s">
        <v>1890</v>
      </c>
      <c r="E3161" t="s">
        <v>1891</v>
      </c>
      <c r="F3161" t="s">
        <v>58</v>
      </c>
      <c r="G3161" s="1">
        <v>45289</v>
      </c>
      <c r="I3161">
        <v>464</v>
      </c>
      <c r="K3161" t="s">
        <v>952</v>
      </c>
      <c r="L3161" t="s">
        <v>54</v>
      </c>
      <c r="M3161" t="b">
        <v>0</v>
      </c>
      <c r="N3161">
        <v>230</v>
      </c>
      <c r="T3161">
        <v>230</v>
      </c>
      <c r="U3161" t="s">
        <v>1887</v>
      </c>
      <c r="V3161" t="s">
        <v>3702</v>
      </c>
      <c r="W3161" t="s">
        <v>1923</v>
      </c>
      <c r="X3161" t="s">
        <v>1924</v>
      </c>
      <c r="Y3161" t="b">
        <v>1</v>
      </c>
      <c r="AA3161" t="s">
        <v>952</v>
      </c>
    </row>
    <row r="3162" spans="1:27" x14ac:dyDescent="0.2">
      <c r="A3162" t="s">
        <v>1083</v>
      </c>
      <c r="B3162">
        <v>130973</v>
      </c>
      <c r="C3162">
        <v>499</v>
      </c>
      <c r="D3162" t="s">
        <v>1890</v>
      </c>
      <c r="E3162" t="s">
        <v>1891</v>
      </c>
      <c r="F3162" t="s">
        <v>58</v>
      </c>
      <c r="G3162" s="1">
        <v>45289</v>
      </c>
      <c r="I3162">
        <v>464</v>
      </c>
      <c r="K3162" t="s">
        <v>952</v>
      </c>
      <c r="L3162" t="s">
        <v>54</v>
      </c>
      <c r="M3162" t="b">
        <v>0</v>
      </c>
      <c r="N3162">
        <v>230</v>
      </c>
      <c r="T3162">
        <v>230</v>
      </c>
      <c r="U3162" t="s">
        <v>1887</v>
      </c>
      <c r="X3162" t="s">
        <v>2053</v>
      </c>
      <c r="Y3162" t="b">
        <v>1</v>
      </c>
      <c r="AA3162" t="s">
        <v>952</v>
      </c>
    </row>
    <row r="3163" spans="1:27" x14ac:dyDescent="0.2">
      <c r="A3163" t="s">
        <v>1083</v>
      </c>
      <c r="B3163">
        <v>130973</v>
      </c>
      <c r="C3163">
        <v>499</v>
      </c>
      <c r="D3163" t="s">
        <v>1890</v>
      </c>
      <c r="E3163" t="s">
        <v>1891</v>
      </c>
      <c r="F3163" t="s">
        <v>58</v>
      </c>
      <c r="G3163" s="1">
        <v>45289</v>
      </c>
      <c r="I3163">
        <v>464</v>
      </c>
      <c r="K3163" t="s">
        <v>952</v>
      </c>
      <c r="L3163" t="s">
        <v>54</v>
      </c>
      <c r="M3163" t="b">
        <v>0</v>
      </c>
      <c r="N3163">
        <v>230</v>
      </c>
      <c r="T3163">
        <v>230</v>
      </c>
      <c r="U3163" t="s">
        <v>1887</v>
      </c>
      <c r="X3163" t="s">
        <v>1924</v>
      </c>
      <c r="Y3163" t="b">
        <v>1</v>
      </c>
      <c r="AA3163" t="s">
        <v>952</v>
      </c>
    </row>
    <row r="3164" spans="1:27" x14ac:dyDescent="0.2">
      <c r="A3164" t="s">
        <v>132</v>
      </c>
      <c r="B3164">
        <v>144320</v>
      </c>
      <c r="C3164">
        <v>191</v>
      </c>
      <c r="D3164" t="s">
        <v>1890</v>
      </c>
      <c r="E3164" t="s">
        <v>1891</v>
      </c>
      <c r="F3164" t="s">
        <v>58</v>
      </c>
      <c r="G3164" s="1">
        <v>45380</v>
      </c>
      <c r="I3164">
        <v>111</v>
      </c>
      <c r="J3164">
        <v>128</v>
      </c>
      <c r="K3164" t="s">
        <v>53</v>
      </c>
      <c r="L3164" t="s">
        <v>54</v>
      </c>
      <c r="M3164" t="b">
        <v>1</v>
      </c>
      <c r="N3164">
        <v>126</v>
      </c>
      <c r="O3164">
        <v>90</v>
      </c>
      <c r="T3164">
        <v>216</v>
      </c>
      <c r="U3164" t="s">
        <v>1887</v>
      </c>
      <c r="V3164" t="s">
        <v>3703</v>
      </c>
      <c r="W3164" t="s">
        <v>1889</v>
      </c>
      <c r="X3164" t="s">
        <v>1913</v>
      </c>
      <c r="Y3164" t="b">
        <v>1</v>
      </c>
      <c r="Z3164">
        <v>90</v>
      </c>
      <c r="AA3164" t="s">
        <v>976</v>
      </c>
    </row>
    <row r="3165" spans="1:27" x14ac:dyDescent="0.2">
      <c r="A3165" t="s">
        <v>132</v>
      </c>
      <c r="B3165">
        <v>144320</v>
      </c>
      <c r="C3165">
        <v>191</v>
      </c>
      <c r="D3165" t="s">
        <v>1890</v>
      </c>
      <c r="E3165" t="s">
        <v>1891</v>
      </c>
      <c r="F3165" t="s">
        <v>58</v>
      </c>
      <c r="G3165" s="1">
        <v>45380</v>
      </c>
      <c r="I3165">
        <v>111</v>
      </c>
      <c r="J3165">
        <v>128</v>
      </c>
      <c r="K3165" t="s">
        <v>53</v>
      </c>
      <c r="L3165" t="s">
        <v>54</v>
      </c>
      <c r="M3165" t="b">
        <v>1</v>
      </c>
      <c r="N3165">
        <v>126</v>
      </c>
      <c r="O3165">
        <v>90</v>
      </c>
      <c r="T3165">
        <v>216</v>
      </c>
      <c r="U3165" t="s">
        <v>1887</v>
      </c>
      <c r="V3165" t="s">
        <v>3704</v>
      </c>
      <c r="W3165" t="s">
        <v>1893</v>
      </c>
      <c r="X3165" t="s">
        <v>3516</v>
      </c>
      <c r="Y3165" t="b">
        <v>1</v>
      </c>
      <c r="Z3165">
        <v>1</v>
      </c>
      <c r="AA3165" t="s">
        <v>976</v>
      </c>
    </row>
    <row r="3166" spans="1:27" x14ac:dyDescent="0.2">
      <c r="A3166" t="s">
        <v>132</v>
      </c>
      <c r="B3166">
        <v>144320</v>
      </c>
      <c r="C3166">
        <v>191</v>
      </c>
      <c r="D3166" t="s">
        <v>1890</v>
      </c>
      <c r="E3166" t="s">
        <v>1891</v>
      </c>
      <c r="F3166" t="s">
        <v>58</v>
      </c>
      <c r="G3166" s="1">
        <v>45380</v>
      </c>
      <c r="I3166">
        <v>111</v>
      </c>
      <c r="J3166">
        <v>128</v>
      </c>
      <c r="K3166" t="s">
        <v>53</v>
      </c>
      <c r="L3166" t="s">
        <v>54</v>
      </c>
      <c r="M3166" t="b">
        <v>1</v>
      </c>
      <c r="N3166">
        <v>126</v>
      </c>
      <c r="O3166">
        <v>90</v>
      </c>
      <c r="T3166">
        <v>216</v>
      </c>
      <c r="U3166" t="s">
        <v>1887</v>
      </c>
      <c r="V3166" t="s">
        <v>3705</v>
      </c>
      <c r="W3166" t="s">
        <v>1893</v>
      </c>
      <c r="X3166" t="s">
        <v>3516</v>
      </c>
      <c r="Y3166" t="b">
        <v>1</v>
      </c>
      <c r="Z3166">
        <v>16</v>
      </c>
      <c r="AA3166" t="s">
        <v>976</v>
      </c>
    </row>
    <row r="3167" spans="1:27" x14ac:dyDescent="0.2">
      <c r="A3167" t="s">
        <v>132</v>
      </c>
      <c r="B3167">
        <v>144320</v>
      </c>
      <c r="C3167">
        <v>191</v>
      </c>
      <c r="D3167" t="s">
        <v>1890</v>
      </c>
      <c r="E3167" t="s">
        <v>1891</v>
      </c>
      <c r="F3167" t="s">
        <v>58</v>
      </c>
      <c r="G3167" s="1">
        <v>45380</v>
      </c>
      <c r="I3167">
        <v>111</v>
      </c>
      <c r="J3167">
        <v>128</v>
      </c>
      <c r="K3167" t="s">
        <v>53</v>
      </c>
      <c r="L3167" t="s">
        <v>54</v>
      </c>
      <c r="M3167" t="b">
        <v>1</v>
      </c>
      <c r="N3167">
        <v>126</v>
      </c>
      <c r="O3167">
        <v>90</v>
      </c>
      <c r="T3167">
        <v>216</v>
      </c>
      <c r="U3167" t="s">
        <v>1887</v>
      </c>
      <c r="V3167" t="s">
        <v>3706</v>
      </c>
      <c r="W3167" t="s">
        <v>1893</v>
      </c>
      <c r="X3167" t="s">
        <v>3516</v>
      </c>
      <c r="Y3167" t="b">
        <v>1</v>
      </c>
      <c r="Z3167">
        <v>109</v>
      </c>
      <c r="AA3167" t="s">
        <v>976</v>
      </c>
    </row>
    <row r="3168" spans="1:27" x14ac:dyDescent="0.2">
      <c r="A3168" t="s">
        <v>132</v>
      </c>
      <c r="B3168">
        <v>144320</v>
      </c>
      <c r="C3168">
        <v>191</v>
      </c>
      <c r="D3168" t="s">
        <v>1890</v>
      </c>
      <c r="E3168" t="s">
        <v>1891</v>
      </c>
      <c r="F3168" t="s">
        <v>58</v>
      </c>
      <c r="G3168" s="1">
        <v>45380</v>
      </c>
      <c r="I3168">
        <v>111</v>
      </c>
      <c r="J3168">
        <v>128</v>
      </c>
      <c r="K3168" t="s">
        <v>53</v>
      </c>
      <c r="L3168" t="s">
        <v>54</v>
      </c>
      <c r="M3168" t="b">
        <v>1</v>
      </c>
      <c r="N3168">
        <v>126</v>
      </c>
      <c r="O3168">
        <v>90</v>
      </c>
      <c r="T3168">
        <v>216</v>
      </c>
      <c r="U3168" t="s">
        <v>1887</v>
      </c>
      <c r="X3168" t="s">
        <v>1913</v>
      </c>
      <c r="Y3168" t="b">
        <v>1</v>
      </c>
      <c r="AA3168" t="s">
        <v>952</v>
      </c>
    </row>
    <row r="3169" spans="1:27" x14ac:dyDescent="0.2">
      <c r="A3169" t="s">
        <v>132</v>
      </c>
      <c r="B3169">
        <v>144320</v>
      </c>
      <c r="C3169">
        <v>191</v>
      </c>
      <c r="D3169" t="s">
        <v>1890</v>
      </c>
      <c r="E3169" t="s">
        <v>1891</v>
      </c>
      <c r="F3169" t="s">
        <v>58</v>
      </c>
      <c r="G3169" s="1">
        <v>45380</v>
      </c>
      <c r="I3169">
        <v>111</v>
      </c>
      <c r="J3169">
        <v>128</v>
      </c>
      <c r="K3169" t="s">
        <v>53</v>
      </c>
      <c r="L3169" t="s">
        <v>54</v>
      </c>
      <c r="M3169" t="b">
        <v>1</v>
      </c>
      <c r="N3169">
        <v>126</v>
      </c>
      <c r="O3169">
        <v>90</v>
      </c>
      <c r="T3169">
        <v>216</v>
      </c>
      <c r="U3169" t="s">
        <v>1887</v>
      </c>
      <c r="X3169" t="s">
        <v>1937</v>
      </c>
      <c r="Y3169" t="b">
        <v>1</v>
      </c>
      <c r="AA3169" t="s">
        <v>952</v>
      </c>
    </row>
    <row r="3170" spans="1:27" x14ac:dyDescent="0.2">
      <c r="A3170" t="s">
        <v>132</v>
      </c>
      <c r="B3170">
        <v>144320</v>
      </c>
      <c r="C3170">
        <v>191</v>
      </c>
      <c r="D3170" t="s">
        <v>1890</v>
      </c>
      <c r="E3170" t="s">
        <v>1891</v>
      </c>
      <c r="F3170" t="s">
        <v>58</v>
      </c>
      <c r="G3170" s="1">
        <v>45380</v>
      </c>
      <c r="I3170">
        <v>111</v>
      </c>
      <c r="J3170">
        <v>128</v>
      </c>
      <c r="K3170" t="s">
        <v>53</v>
      </c>
      <c r="L3170" t="s">
        <v>54</v>
      </c>
      <c r="M3170" t="b">
        <v>1</v>
      </c>
      <c r="N3170">
        <v>126</v>
      </c>
      <c r="O3170">
        <v>90</v>
      </c>
      <c r="T3170">
        <v>216</v>
      </c>
      <c r="U3170" t="s">
        <v>1887</v>
      </c>
      <c r="X3170" t="s">
        <v>1947</v>
      </c>
      <c r="Y3170" t="b">
        <v>1</v>
      </c>
      <c r="AA3170" t="s">
        <v>952</v>
      </c>
    </row>
    <row r="3171" spans="1:27" x14ac:dyDescent="0.2">
      <c r="A3171" t="s">
        <v>132</v>
      </c>
      <c r="B3171">
        <v>144320</v>
      </c>
      <c r="C3171">
        <v>191</v>
      </c>
      <c r="D3171" t="s">
        <v>1890</v>
      </c>
      <c r="E3171" t="s">
        <v>1891</v>
      </c>
      <c r="F3171" t="s">
        <v>58</v>
      </c>
      <c r="G3171" s="1">
        <v>45380</v>
      </c>
      <c r="I3171">
        <v>111</v>
      </c>
      <c r="J3171">
        <v>128</v>
      </c>
      <c r="K3171" t="s">
        <v>53</v>
      </c>
      <c r="L3171" t="s">
        <v>54</v>
      </c>
      <c r="M3171" t="b">
        <v>1</v>
      </c>
      <c r="N3171">
        <v>126</v>
      </c>
      <c r="O3171">
        <v>90</v>
      </c>
      <c r="T3171">
        <v>216</v>
      </c>
      <c r="U3171" t="s">
        <v>1887</v>
      </c>
      <c r="X3171" t="s">
        <v>2398</v>
      </c>
      <c r="Y3171" t="b">
        <v>1</v>
      </c>
      <c r="AA3171" t="s">
        <v>952</v>
      </c>
    </row>
    <row r="3172" spans="1:27" x14ac:dyDescent="0.2">
      <c r="A3172" t="s">
        <v>132</v>
      </c>
      <c r="B3172">
        <v>144320</v>
      </c>
      <c r="C3172">
        <v>191</v>
      </c>
      <c r="D3172" t="s">
        <v>1890</v>
      </c>
      <c r="E3172" t="s">
        <v>1891</v>
      </c>
      <c r="F3172" t="s">
        <v>58</v>
      </c>
      <c r="G3172" s="1">
        <v>45380</v>
      </c>
      <c r="I3172">
        <v>111</v>
      </c>
      <c r="J3172">
        <v>128</v>
      </c>
      <c r="K3172" t="s">
        <v>53</v>
      </c>
      <c r="L3172" t="s">
        <v>54</v>
      </c>
      <c r="M3172" t="b">
        <v>1</v>
      </c>
      <c r="N3172">
        <v>126</v>
      </c>
      <c r="O3172">
        <v>90</v>
      </c>
      <c r="T3172">
        <v>216</v>
      </c>
      <c r="U3172" t="s">
        <v>1887</v>
      </c>
      <c r="X3172" t="s">
        <v>3516</v>
      </c>
      <c r="Y3172" t="b">
        <v>1</v>
      </c>
      <c r="AA3172" t="s">
        <v>53</v>
      </c>
    </row>
    <row r="3173" spans="1:27" x14ac:dyDescent="0.2">
      <c r="A3173" t="s">
        <v>818</v>
      </c>
      <c r="B3173">
        <v>106509</v>
      </c>
      <c r="C3173">
        <v>260</v>
      </c>
      <c r="D3173" t="s">
        <v>1890</v>
      </c>
      <c r="E3173" t="s">
        <v>1891</v>
      </c>
      <c r="F3173" t="s">
        <v>58</v>
      </c>
      <c r="G3173" s="1">
        <v>45833</v>
      </c>
      <c r="I3173">
        <v>339</v>
      </c>
      <c r="J3173">
        <v>341</v>
      </c>
      <c r="K3173" t="s">
        <v>53</v>
      </c>
      <c r="L3173" t="s">
        <v>54</v>
      </c>
      <c r="M3173" t="b">
        <v>0</v>
      </c>
      <c r="N3173">
        <v>330</v>
      </c>
      <c r="T3173">
        <v>330</v>
      </c>
      <c r="U3173" t="s">
        <v>1887</v>
      </c>
      <c r="V3173" t="s">
        <v>3707</v>
      </c>
      <c r="W3173" t="s">
        <v>2025</v>
      </c>
      <c r="X3173" t="s">
        <v>1899</v>
      </c>
      <c r="Y3173" t="b">
        <v>1</v>
      </c>
      <c r="Z3173">
        <v>330</v>
      </c>
      <c r="AA3173" t="s">
        <v>976</v>
      </c>
    </row>
    <row r="3174" spans="1:27" x14ac:dyDescent="0.2">
      <c r="A3174" t="s">
        <v>818</v>
      </c>
      <c r="B3174">
        <v>106509</v>
      </c>
      <c r="C3174">
        <v>260</v>
      </c>
      <c r="D3174" t="s">
        <v>1890</v>
      </c>
      <c r="E3174" t="s">
        <v>1891</v>
      </c>
      <c r="F3174" t="s">
        <v>58</v>
      </c>
      <c r="G3174" s="1">
        <v>45833</v>
      </c>
      <c r="I3174">
        <v>339</v>
      </c>
      <c r="J3174">
        <v>341</v>
      </c>
      <c r="K3174" t="s">
        <v>53</v>
      </c>
      <c r="L3174" t="s">
        <v>54</v>
      </c>
      <c r="M3174" t="b">
        <v>0</v>
      </c>
      <c r="N3174">
        <v>330</v>
      </c>
      <c r="T3174">
        <v>330</v>
      </c>
      <c r="U3174" t="s">
        <v>1887</v>
      </c>
      <c r="X3174" t="s">
        <v>1899</v>
      </c>
      <c r="Y3174" t="b">
        <v>1</v>
      </c>
      <c r="AA3174" t="s">
        <v>53</v>
      </c>
    </row>
    <row r="3175" spans="1:27" x14ac:dyDescent="0.2">
      <c r="A3175" t="s">
        <v>1558</v>
      </c>
      <c r="B3175">
        <v>303941</v>
      </c>
      <c r="C3175">
        <v>26</v>
      </c>
      <c r="D3175" t="s">
        <v>1978</v>
      </c>
      <c r="E3175" t="s">
        <v>2049</v>
      </c>
      <c r="F3175" t="s">
        <v>76</v>
      </c>
      <c r="G3175" s="1">
        <v>45275</v>
      </c>
      <c r="I3175">
        <v>56</v>
      </c>
      <c r="K3175" t="s">
        <v>952</v>
      </c>
      <c r="L3175" t="s">
        <v>54</v>
      </c>
      <c r="M3175" t="b">
        <v>0</v>
      </c>
      <c r="N3175">
        <v>55</v>
      </c>
      <c r="T3175">
        <v>55</v>
      </c>
      <c r="U3175" t="s">
        <v>1887</v>
      </c>
      <c r="V3175" t="s">
        <v>3708</v>
      </c>
      <c r="W3175" t="s">
        <v>2055</v>
      </c>
      <c r="X3175" t="s">
        <v>2053</v>
      </c>
      <c r="Y3175" t="b">
        <v>1</v>
      </c>
      <c r="Z3175">
        <v>55</v>
      </c>
      <c r="AA3175" t="s">
        <v>976</v>
      </c>
    </row>
    <row r="3176" spans="1:27" x14ac:dyDescent="0.2">
      <c r="A3176" t="s">
        <v>1558</v>
      </c>
      <c r="B3176">
        <v>303941</v>
      </c>
      <c r="C3176">
        <v>26</v>
      </c>
      <c r="D3176" t="s">
        <v>1978</v>
      </c>
      <c r="E3176" t="s">
        <v>2049</v>
      </c>
      <c r="F3176" t="s">
        <v>76</v>
      </c>
      <c r="G3176" s="1">
        <v>45275</v>
      </c>
      <c r="I3176">
        <v>56</v>
      </c>
      <c r="K3176" t="s">
        <v>952</v>
      </c>
      <c r="L3176" t="s">
        <v>54</v>
      </c>
      <c r="M3176" t="b">
        <v>0</v>
      </c>
      <c r="N3176">
        <v>55</v>
      </c>
      <c r="T3176">
        <v>55</v>
      </c>
      <c r="U3176" t="s">
        <v>1887</v>
      </c>
      <c r="X3176" t="s">
        <v>2053</v>
      </c>
      <c r="Y3176" t="b">
        <v>1</v>
      </c>
      <c r="AA3176" t="s">
        <v>952</v>
      </c>
    </row>
    <row r="3177" spans="1:27" x14ac:dyDescent="0.2">
      <c r="A3177" t="s">
        <v>897</v>
      </c>
      <c r="B3177">
        <v>152725</v>
      </c>
      <c r="C3177">
        <v>170</v>
      </c>
      <c r="D3177" t="s">
        <v>1890</v>
      </c>
      <c r="E3177" t="s">
        <v>1891</v>
      </c>
      <c r="F3177" t="s">
        <v>58</v>
      </c>
      <c r="G3177" s="1">
        <v>45665</v>
      </c>
      <c r="H3177" s="1">
        <v>45896</v>
      </c>
      <c r="I3177">
        <v>103</v>
      </c>
      <c r="J3177">
        <v>128</v>
      </c>
      <c r="K3177" t="s">
        <v>53</v>
      </c>
      <c r="L3177" t="s">
        <v>54</v>
      </c>
      <c r="M3177" t="b">
        <v>1</v>
      </c>
      <c r="N3177">
        <v>10</v>
      </c>
      <c r="O3177">
        <v>100</v>
      </c>
      <c r="T3177">
        <v>110</v>
      </c>
      <c r="U3177" t="s">
        <v>1887</v>
      </c>
      <c r="V3177" t="s">
        <v>3709</v>
      </c>
      <c r="W3177" t="s">
        <v>1997</v>
      </c>
      <c r="X3177" t="s">
        <v>1962</v>
      </c>
      <c r="Y3177" t="b">
        <v>1</v>
      </c>
      <c r="Z3177">
        <v>100</v>
      </c>
      <c r="AA3177" t="s">
        <v>976</v>
      </c>
    </row>
    <row r="3178" spans="1:27" x14ac:dyDescent="0.2">
      <c r="A3178" t="s">
        <v>897</v>
      </c>
      <c r="B3178">
        <v>152725</v>
      </c>
      <c r="C3178">
        <v>170</v>
      </c>
      <c r="D3178" t="s">
        <v>1890</v>
      </c>
      <c r="E3178" t="s">
        <v>1891</v>
      </c>
      <c r="F3178" t="s">
        <v>58</v>
      </c>
      <c r="G3178" s="1">
        <v>45665</v>
      </c>
      <c r="H3178" s="1">
        <v>45896</v>
      </c>
      <c r="I3178">
        <v>103</v>
      </c>
      <c r="J3178">
        <v>128</v>
      </c>
      <c r="K3178" t="s">
        <v>53</v>
      </c>
      <c r="L3178" t="s">
        <v>54</v>
      </c>
      <c r="M3178" t="b">
        <v>1</v>
      </c>
      <c r="N3178">
        <v>10</v>
      </c>
      <c r="O3178">
        <v>100</v>
      </c>
      <c r="T3178">
        <v>110</v>
      </c>
      <c r="U3178" t="s">
        <v>1887</v>
      </c>
      <c r="V3178" t="s">
        <v>3710</v>
      </c>
      <c r="W3178" t="s">
        <v>1928</v>
      </c>
      <c r="X3178" t="s">
        <v>1929</v>
      </c>
      <c r="Y3178" t="b">
        <v>1</v>
      </c>
      <c r="Z3178">
        <v>10</v>
      </c>
      <c r="AA3178" t="s">
        <v>976</v>
      </c>
    </row>
    <row r="3179" spans="1:27" x14ac:dyDescent="0.2">
      <c r="A3179" t="s">
        <v>897</v>
      </c>
      <c r="B3179">
        <v>152725</v>
      </c>
      <c r="C3179">
        <v>170</v>
      </c>
      <c r="D3179" t="s">
        <v>1890</v>
      </c>
      <c r="E3179" t="s">
        <v>1891</v>
      </c>
      <c r="F3179" t="s">
        <v>58</v>
      </c>
      <c r="G3179" s="1">
        <v>45665</v>
      </c>
      <c r="H3179" s="1">
        <v>45896</v>
      </c>
      <c r="I3179">
        <v>103</v>
      </c>
      <c r="J3179">
        <v>128</v>
      </c>
      <c r="K3179" t="s">
        <v>53</v>
      </c>
      <c r="L3179" t="s">
        <v>54</v>
      </c>
      <c r="M3179" t="b">
        <v>1</v>
      </c>
      <c r="N3179">
        <v>10</v>
      </c>
      <c r="O3179">
        <v>100</v>
      </c>
      <c r="T3179">
        <v>110</v>
      </c>
      <c r="U3179" t="s">
        <v>1887</v>
      </c>
      <c r="X3179" t="s">
        <v>1962</v>
      </c>
      <c r="Y3179" t="b">
        <v>1</v>
      </c>
      <c r="AA3179" t="s">
        <v>952</v>
      </c>
    </row>
    <row r="3180" spans="1:27" x14ac:dyDescent="0.2">
      <c r="A3180" t="s">
        <v>897</v>
      </c>
      <c r="B3180">
        <v>152725</v>
      </c>
      <c r="C3180">
        <v>170</v>
      </c>
      <c r="D3180" t="s">
        <v>1890</v>
      </c>
      <c r="E3180" t="s">
        <v>1891</v>
      </c>
      <c r="F3180" t="s">
        <v>58</v>
      </c>
      <c r="G3180" s="1">
        <v>45665</v>
      </c>
      <c r="H3180" s="1">
        <v>45896</v>
      </c>
      <c r="I3180">
        <v>103</v>
      </c>
      <c r="J3180">
        <v>128</v>
      </c>
      <c r="K3180" t="s">
        <v>53</v>
      </c>
      <c r="L3180" t="s">
        <v>54</v>
      </c>
      <c r="M3180" t="b">
        <v>1</v>
      </c>
      <c r="N3180">
        <v>10</v>
      </c>
      <c r="O3180">
        <v>100</v>
      </c>
      <c r="T3180">
        <v>110</v>
      </c>
      <c r="U3180" t="s">
        <v>1887</v>
      </c>
      <c r="X3180" t="s">
        <v>1929</v>
      </c>
      <c r="Y3180" t="b">
        <v>1</v>
      </c>
      <c r="AA3180" t="s">
        <v>53</v>
      </c>
    </row>
    <row r="3181" spans="1:27" x14ac:dyDescent="0.2">
      <c r="A3181" t="s">
        <v>907</v>
      </c>
      <c r="B3181">
        <v>109744</v>
      </c>
      <c r="C3181">
        <v>1624</v>
      </c>
      <c r="D3181" t="s">
        <v>1890</v>
      </c>
      <c r="E3181" t="s">
        <v>1891</v>
      </c>
      <c r="F3181" t="s">
        <v>55</v>
      </c>
      <c r="G3181" s="1">
        <v>45655</v>
      </c>
      <c r="H3181" s="1">
        <v>45740</v>
      </c>
      <c r="I3181">
        <v>7928</v>
      </c>
      <c r="J3181">
        <v>2446</v>
      </c>
      <c r="K3181" t="s">
        <v>53</v>
      </c>
      <c r="L3181" t="s">
        <v>54</v>
      </c>
      <c r="M3181" t="b">
        <v>1</v>
      </c>
      <c r="N3181">
        <v>1962</v>
      </c>
      <c r="S3181">
        <v>7</v>
      </c>
      <c r="T3181">
        <v>1969</v>
      </c>
      <c r="U3181" t="s">
        <v>1887</v>
      </c>
      <c r="V3181" t="s">
        <v>3711</v>
      </c>
      <c r="W3181" t="s">
        <v>3712</v>
      </c>
      <c r="X3181" t="s">
        <v>1899</v>
      </c>
      <c r="Y3181" t="b">
        <v>1</v>
      </c>
      <c r="Z3181">
        <v>1</v>
      </c>
      <c r="AA3181" t="s">
        <v>976</v>
      </c>
    </row>
    <row r="3182" spans="1:27" x14ac:dyDescent="0.2">
      <c r="A3182" t="s">
        <v>907</v>
      </c>
      <c r="B3182">
        <v>109744</v>
      </c>
      <c r="C3182">
        <v>1624</v>
      </c>
      <c r="D3182" t="s">
        <v>1890</v>
      </c>
      <c r="E3182" t="s">
        <v>1891</v>
      </c>
      <c r="F3182" t="s">
        <v>55</v>
      </c>
      <c r="G3182" s="1">
        <v>45655</v>
      </c>
      <c r="H3182" s="1">
        <v>45740</v>
      </c>
      <c r="I3182">
        <v>7928</v>
      </c>
      <c r="J3182">
        <v>2446</v>
      </c>
      <c r="K3182" t="s">
        <v>53</v>
      </c>
      <c r="L3182" t="s">
        <v>54</v>
      </c>
      <c r="M3182" t="b">
        <v>1</v>
      </c>
      <c r="N3182">
        <v>1962</v>
      </c>
      <c r="S3182">
        <v>7</v>
      </c>
      <c r="T3182">
        <v>1969</v>
      </c>
      <c r="U3182" t="s">
        <v>1887</v>
      </c>
      <c r="V3182" t="s">
        <v>3713</v>
      </c>
      <c r="W3182" t="s">
        <v>3712</v>
      </c>
      <c r="X3182" t="s">
        <v>1899</v>
      </c>
      <c r="Y3182" t="b">
        <v>1</v>
      </c>
      <c r="Z3182">
        <v>1</v>
      </c>
      <c r="AA3182" t="s">
        <v>976</v>
      </c>
    </row>
    <row r="3183" spans="1:27" x14ac:dyDescent="0.2">
      <c r="A3183" t="s">
        <v>907</v>
      </c>
      <c r="B3183">
        <v>109744</v>
      </c>
      <c r="C3183">
        <v>1624</v>
      </c>
      <c r="D3183" t="s">
        <v>1890</v>
      </c>
      <c r="E3183" t="s">
        <v>1891</v>
      </c>
      <c r="F3183" t="s">
        <v>55</v>
      </c>
      <c r="G3183" s="1">
        <v>45655</v>
      </c>
      <c r="H3183" s="1">
        <v>45740</v>
      </c>
      <c r="I3183">
        <v>7928</v>
      </c>
      <c r="J3183">
        <v>2446</v>
      </c>
      <c r="K3183" t="s">
        <v>53</v>
      </c>
      <c r="L3183" t="s">
        <v>54</v>
      </c>
      <c r="M3183" t="b">
        <v>1</v>
      </c>
      <c r="N3183">
        <v>1962</v>
      </c>
      <c r="S3183">
        <v>7</v>
      </c>
      <c r="T3183">
        <v>1969</v>
      </c>
      <c r="U3183" t="s">
        <v>1887</v>
      </c>
      <c r="V3183" t="s">
        <v>3714</v>
      </c>
      <c r="W3183" t="s">
        <v>3073</v>
      </c>
      <c r="X3183" t="s">
        <v>1899</v>
      </c>
      <c r="Y3183" t="b">
        <v>1</v>
      </c>
      <c r="Z3183">
        <v>1</v>
      </c>
      <c r="AA3183" t="s">
        <v>976</v>
      </c>
    </row>
    <row r="3184" spans="1:27" x14ac:dyDescent="0.2">
      <c r="A3184" t="s">
        <v>907</v>
      </c>
      <c r="B3184">
        <v>109744</v>
      </c>
      <c r="C3184">
        <v>1624</v>
      </c>
      <c r="D3184" t="s">
        <v>1890</v>
      </c>
      <c r="E3184" t="s">
        <v>1891</v>
      </c>
      <c r="F3184" t="s">
        <v>55</v>
      </c>
      <c r="G3184" s="1">
        <v>45655</v>
      </c>
      <c r="H3184" s="1">
        <v>45740</v>
      </c>
      <c r="I3184">
        <v>7928</v>
      </c>
      <c r="J3184">
        <v>2446</v>
      </c>
      <c r="K3184" t="s">
        <v>53</v>
      </c>
      <c r="L3184" t="s">
        <v>54</v>
      </c>
      <c r="M3184" t="b">
        <v>1</v>
      </c>
      <c r="N3184">
        <v>1962</v>
      </c>
      <c r="S3184">
        <v>7</v>
      </c>
      <c r="T3184">
        <v>1969</v>
      </c>
      <c r="U3184" t="s">
        <v>1887</v>
      </c>
      <c r="V3184" t="s">
        <v>3715</v>
      </c>
      <c r="W3184" t="s">
        <v>2481</v>
      </c>
      <c r="X3184" t="s">
        <v>1899</v>
      </c>
      <c r="Y3184" t="b">
        <v>1</v>
      </c>
      <c r="Z3184">
        <v>1</v>
      </c>
      <c r="AA3184" t="s">
        <v>976</v>
      </c>
    </row>
    <row r="3185" spans="1:27" x14ac:dyDescent="0.2">
      <c r="A3185" t="s">
        <v>907</v>
      </c>
      <c r="B3185">
        <v>109744</v>
      </c>
      <c r="C3185">
        <v>1624</v>
      </c>
      <c r="D3185" t="s">
        <v>1890</v>
      </c>
      <c r="E3185" t="s">
        <v>1891</v>
      </c>
      <c r="F3185" t="s">
        <v>55</v>
      </c>
      <c r="G3185" s="1">
        <v>45655</v>
      </c>
      <c r="H3185" s="1">
        <v>45740</v>
      </c>
      <c r="I3185">
        <v>7928</v>
      </c>
      <c r="J3185">
        <v>2446</v>
      </c>
      <c r="K3185" t="s">
        <v>53</v>
      </c>
      <c r="L3185" t="s">
        <v>54</v>
      </c>
      <c r="M3185" t="b">
        <v>1</v>
      </c>
      <c r="N3185">
        <v>1962</v>
      </c>
      <c r="S3185">
        <v>7</v>
      </c>
      <c r="T3185">
        <v>1969</v>
      </c>
      <c r="U3185" t="s">
        <v>1887</v>
      </c>
      <c r="V3185" t="s">
        <v>3716</v>
      </c>
      <c r="W3185" t="s">
        <v>1951</v>
      </c>
      <c r="X3185" t="s">
        <v>1899</v>
      </c>
      <c r="Y3185" t="b">
        <v>1</v>
      </c>
      <c r="Z3185">
        <v>1</v>
      </c>
      <c r="AA3185" t="s">
        <v>976</v>
      </c>
    </row>
    <row r="3186" spans="1:27" x14ac:dyDescent="0.2">
      <c r="A3186" t="s">
        <v>907</v>
      </c>
      <c r="B3186">
        <v>109744</v>
      </c>
      <c r="C3186">
        <v>1624</v>
      </c>
      <c r="D3186" t="s">
        <v>1890</v>
      </c>
      <c r="E3186" t="s">
        <v>1891</v>
      </c>
      <c r="F3186" t="s">
        <v>55</v>
      </c>
      <c r="G3186" s="1">
        <v>45655</v>
      </c>
      <c r="H3186" s="1">
        <v>45740</v>
      </c>
      <c r="I3186">
        <v>7928</v>
      </c>
      <c r="J3186">
        <v>2446</v>
      </c>
      <c r="K3186" t="s">
        <v>53</v>
      </c>
      <c r="L3186" t="s">
        <v>54</v>
      </c>
      <c r="M3186" t="b">
        <v>1</v>
      </c>
      <c r="N3186">
        <v>1962</v>
      </c>
      <c r="S3186">
        <v>7</v>
      </c>
      <c r="T3186">
        <v>1969</v>
      </c>
      <c r="U3186" t="s">
        <v>1887</v>
      </c>
      <c r="V3186" t="s">
        <v>3717</v>
      </c>
      <c r="W3186" t="s">
        <v>1951</v>
      </c>
      <c r="X3186" t="s">
        <v>1899</v>
      </c>
      <c r="Y3186" t="b">
        <v>1</v>
      </c>
      <c r="Z3186">
        <v>1</v>
      </c>
      <c r="AA3186" t="s">
        <v>976</v>
      </c>
    </row>
    <row r="3187" spans="1:27" x14ac:dyDescent="0.2">
      <c r="A3187" t="s">
        <v>907</v>
      </c>
      <c r="B3187">
        <v>109744</v>
      </c>
      <c r="C3187">
        <v>1624</v>
      </c>
      <c r="D3187" t="s">
        <v>1890</v>
      </c>
      <c r="E3187" t="s">
        <v>1891</v>
      </c>
      <c r="F3187" t="s">
        <v>55</v>
      </c>
      <c r="G3187" s="1">
        <v>45655</v>
      </c>
      <c r="H3187" s="1">
        <v>45740</v>
      </c>
      <c r="I3187">
        <v>7928</v>
      </c>
      <c r="J3187">
        <v>2446</v>
      </c>
      <c r="K3187" t="s">
        <v>53</v>
      </c>
      <c r="L3187" t="s">
        <v>54</v>
      </c>
      <c r="M3187" t="b">
        <v>1</v>
      </c>
      <c r="N3187">
        <v>1962</v>
      </c>
      <c r="S3187">
        <v>7</v>
      </c>
      <c r="T3187">
        <v>1969</v>
      </c>
      <c r="U3187" t="s">
        <v>1887</v>
      </c>
      <c r="V3187" t="s">
        <v>3718</v>
      </c>
      <c r="W3187" t="s">
        <v>1897</v>
      </c>
      <c r="X3187" t="s">
        <v>1899</v>
      </c>
      <c r="Y3187" t="b">
        <v>1</v>
      </c>
      <c r="Z3187">
        <v>1</v>
      </c>
      <c r="AA3187" t="s">
        <v>976</v>
      </c>
    </row>
    <row r="3188" spans="1:27" x14ac:dyDescent="0.2">
      <c r="A3188" t="s">
        <v>907</v>
      </c>
      <c r="B3188">
        <v>109744</v>
      </c>
      <c r="C3188">
        <v>1624</v>
      </c>
      <c r="D3188" t="s">
        <v>1890</v>
      </c>
      <c r="E3188" t="s">
        <v>1891</v>
      </c>
      <c r="F3188" t="s">
        <v>55</v>
      </c>
      <c r="G3188" s="1">
        <v>45655</v>
      </c>
      <c r="H3188" s="1">
        <v>45740</v>
      </c>
      <c r="I3188">
        <v>7928</v>
      </c>
      <c r="J3188">
        <v>2446</v>
      </c>
      <c r="K3188" t="s">
        <v>53</v>
      </c>
      <c r="L3188" t="s">
        <v>54</v>
      </c>
      <c r="M3188" t="b">
        <v>1</v>
      </c>
      <c r="N3188">
        <v>1962</v>
      </c>
      <c r="S3188">
        <v>7</v>
      </c>
      <c r="T3188">
        <v>1969</v>
      </c>
      <c r="U3188" t="s">
        <v>1887</v>
      </c>
      <c r="V3188" t="s">
        <v>3719</v>
      </c>
      <c r="W3188" t="s">
        <v>1905</v>
      </c>
      <c r="X3188" t="s">
        <v>2072</v>
      </c>
      <c r="Y3188" t="b">
        <v>1</v>
      </c>
      <c r="Z3188">
        <v>1835</v>
      </c>
      <c r="AA3188" t="s">
        <v>976</v>
      </c>
    </row>
    <row r="3189" spans="1:27" x14ac:dyDescent="0.2">
      <c r="A3189" t="s">
        <v>907</v>
      </c>
      <c r="B3189">
        <v>109744</v>
      </c>
      <c r="C3189">
        <v>1624</v>
      </c>
      <c r="D3189" t="s">
        <v>1890</v>
      </c>
      <c r="E3189" t="s">
        <v>1891</v>
      </c>
      <c r="F3189" t="s">
        <v>55</v>
      </c>
      <c r="G3189" s="1">
        <v>45655</v>
      </c>
      <c r="H3189" s="1">
        <v>45740</v>
      </c>
      <c r="I3189">
        <v>7928</v>
      </c>
      <c r="J3189">
        <v>2446</v>
      </c>
      <c r="K3189" t="s">
        <v>53</v>
      </c>
      <c r="L3189" t="s">
        <v>54</v>
      </c>
      <c r="M3189" t="b">
        <v>1</v>
      </c>
      <c r="N3189">
        <v>1962</v>
      </c>
      <c r="S3189">
        <v>7</v>
      </c>
      <c r="T3189">
        <v>1969</v>
      </c>
      <c r="U3189" t="s">
        <v>1887</v>
      </c>
      <c r="V3189" t="s">
        <v>3720</v>
      </c>
      <c r="W3189" t="s">
        <v>1905</v>
      </c>
      <c r="X3189" t="s">
        <v>2072</v>
      </c>
      <c r="Y3189" t="b">
        <v>1</v>
      </c>
      <c r="Z3189">
        <v>127</v>
      </c>
      <c r="AA3189" t="s">
        <v>976</v>
      </c>
    </row>
    <row r="3190" spans="1:27" x14ac:dyDescent="0.2">
      <c r="A3190" t="s">
        <v>907</v>
      </c>
      <c r="B3190">
        <v>109744</v>
      </c>
      <c r="C3190">
        <v>1624</v>
      </c>
      <c r="D3190" t="s">
        <v>1890</v>
      </c>
      <c r="E3190" t="s">
        <v>1891</v>
      </c>
      <c r="F3190" t="s">
        <v>55</v>
      </c>
      <c r="G3190" s="1">
        <v>45655</v>
      </c>
      <c r="H3190" s="1">
        <v>45740</v>
      </c>
      <c r="I3190">
        <v>7928</v>
      </c>
      <c r="J3190">
        <v>2446</v>
      </c>
      <c r="K3190" t="s">
        <v>53</v>
      </c>
      <c r="L3190" t="s">
        <v>54</v>
      </c>
      <c r="M3190" t="b">
        <v>1</v>
      </c>
      <c r="N3190">
        <v>1962</v>
      </c>
      <c r="S3190">
        <v>7</v>
      </c>
      <c r="T3190">
        <v>1969</v>
      </c>
      <c r="U3190" t="s">
        <v>1887</v>
      </c>
      <c r="X3190" t="s">
        <v>1899</v>
      </c>
      <c r="Y3190" t="b">
        <v>1</v>
      </c>
      <c r="AA3190" t="s">
        <v>976</v>
      </c>
    </row>
    <row r="3191" spans="1:27" x14ac:dyDescent="0.2">
      <c r="A3191" t="s">
        <v>907</v>
      </c>
      <c r="B3191">
        <v>109744</v>
      </c>
      <c r="C3191">
        <v>1624</v>
      </c>
      <c r="D3191" t="s">
        <v>1890</v>
      </c>
      <c r="E3191" t="s">
        <v>1891</v>
      </c>
      <c r="F3191" t="s">
        <v>55</v>
      </c>
      <c r="G3191" s="1">
        <v>45655</v>
      </c>
      <c r="H3191" s="1">
        <v>45740</v>
      </c>
      <c r="I3191">
        <v>7928</v>
      </c>
      <c r="J3191">
        <v>2446</v>
      </c>
      <c r="K3191" t="s">
        <v>53</v>
      </c>
      <c r="L3191" t="s">
        <v>54</v>
      </c>
      <c r="M3191" t="b">
        <v>1</v>
      </c>
      <c r="N3191">
        <v>1962</v>
      </c>
      <c r="S3191">
        <v>7</v>
      </c>
      <c r="T3191">
        <v>1969</v>
      </c>
      <c r="U3191" t="s">
        <v>1887</v>
      </c>
      <c r="X3191" t="s">
        <v>1899</v>
      </c>
      <c r="Y3191" t="b">
        <v>1</v>
      </c>
      <c r="AA3191" t="s">
        <v>952</v>
      </c>
    </row>
    <row r="3192" spans="1:27" x14ac:dyDescent="0.2">
      <c r="A3192" t="s">
        <v>907</v>
      </c>
      <c r="B3192">
        <v>109744</v>
      </c>
      <c r="C3192">
        <v>1624</v>
      </c>
      <c r="D3192" t="s">
        <v>1890</v>
      </c>
      <c r="E3192" t="s">
        <v>1891</v>
      </c>
      <c r="F3192" t="s">
        <v>55</v>
      </c>
      <c r="G3192" s="1">
        <v>45655</v>
      </c>
      <c r="H3192" s="1">
        <v>45740</v>
      </c>
      <c r="I3192">
        <v>7928</v>
      </c>
      <c r="J3192">
        <v>2446</v>
      </c>
      <c r="K3192" t="s">
        <v>53</v>
      </c>
      <c r="L3192" t="s">
        <v>54</v>
      </c>
      <c r="M3192" t="b">
        <v>1</v>
      </c>
      <c r="N3192">
        <v>1962</v>
      </c>
      <c r="S3192">
        <v>7</v>
      </c>
      <c r="T3192">
        <v>1969</v>
      </c>
      <c r="U3192" t="s">
        <v>1887</v>
      </c>
      <c r="X3192" t="s">
        <v>2072</v>
      </c>
      <c r="Y3192" t="b">
        <v>1</v>
      </c>
      <c r="AA3192" t="s">
        <v>53</v>
      </c>
    </row>
    <row r="3193" spans="1:27" x14ac:dyDescent="0.2">
      <c r="A3193" t="s">
        <v>1113</v>
      </c>
      <c r="B3193">
        <v>107655</v>
      </c>
      <c r="C3193">
        <v>110</v>
      </c>
      <c r="D3193" t="s">
        <v>1890</v>
      </c>
      <c r="E3193" t="s">
        <v>1891</v>
      </c>
      <c r="F3193" t="s">
        <v>58</v>
      </c>
      <c r="G3193" s="1">
        <v>45349</v>
      </c>
      <c r="I3193">
        <v>113</v>
      </c>
      <c r="K3193" t="s">
        <v>952</v>
      </c>
      <c r="L3193" t="s">
        <v>54</v>
      </c>
      <c r="M3193" t="b">
        <v>0</v>
      </c>
      <c r="N3193">
        <v>110</v>
      </c>
      <c r="T3193">
        <v>110</v>
      </c>
      <c r="U3193" t="s">
        <v>1887</v>
      </c>
      <c r="V3193" t="s">
        <v>3721</v>
      </c>
      <c r="W3193" t="s">
        <v>2296</v>
      </c>
      <c r="X3193" t="s">
        <v>2280</v>
      </c>
      <c r="Y3193" t="b">
        <v>1</v>
      </c>
      <c r="Z3193">
        <v>110</v>
      </c>
      <c r="AA3193" t="s">
        <v>976</v>
      </c>
    </row>
    <row r="3194" spans="1:27" x14ac:dyDescent="0.2">
      <c r="A3194" t="s">
        <v>1113</v>
      </c>
      <c r="B3194">
        <v>107655</v>
      </c>
      <c r="C3194">
        <v>110</v>
      </c>
      <c r="D3194" t="s">
        <v>1890</v>
      </c>
      <c r="E3194" t="s">
        <v>1891</v>
      </c>
      <c r="F3194" t="s">
        <v>58</v>
      </c>
      <c r="G3194" s="1">
        <v>45349</v>
      </c>
      <c r="I3194">
        <v>113</v>
      </c>
      <c r="K3194" t="s">
        <v>952</v>
      </c>
      <c r="L3194" t="s">
        <v>54</v>
      </c>
      <c r="M3194" t="b">
        <v>0</v>
      </c>
      <c r="N3194">
        <v>110</v>
      </c>
      <c r="T3194">
        <v>110</v>
      </c>
      <c r="U3194" t="s">
        <v>1887</v>
      </c>
      <c r="X3194" t="s">
        <v>2280</v>
      </c>
      <c r="Y3194" t="b">
        <v>1</v>
      </c>
      <c r="AA3194" t="s">
        <v>952</v>
      </c>
    </row>
    <row r="3195" spans="1:27" x14ac:dyDescent="0.2">
      <c r="A3195" t="s">
        <v>1741</v>
      </c>
      <c r="B3195">
        <v>112453</v>
      </c>
      <c r="C3195">
        <v>161</v>
      </c>
      <c r="D3195" t="s">
        <v>1890</v>
      </c>
      <c r="E3195" t="s">
        <v>1891</v>
      </c>
      <c r="F3195" t="s">
        <v>58</v>
      </c>
      <c r="G3195" s="1">
        <v>45274</v>
      </c>
      <c r="I3195">
        <v>158</v>
      </c>
      <c r="K3195" t="s">
        <v>952</v>
      </c>
      <c r="L3195" t="s">
        <v>54</v>
      </c>
      <c r="M3195" t="b">
        <v>0</v>
      </c>
      <c r="N3195">
        <v>182</v>
      </c>
      <c r="T3195">
        <v>182</v>
      </c>
      <c r="U3195" t="s">
        <v>1887</v>
      </c>
      <c r="V3195" t="s">
        <v>3722</v>
      </c>
      <c r="W3195" t="s">
        <v>1946</v>
      </c>
      <c r="X3195" t="s">
        <v>3723</v>
      </c>
      <c r="Y3195" t="b">
        <v>1</v>
      </c>
      <c r="Z3195">
        <v>153</v>
      </c>
      <c r="AA3195" t="s">
        <v>976</v>
      </c>
    </row>
    <row r="3196" spans="1:27" x14ac:dyDescent="0.2">
      <c r="A3196" t="s">
        <v>1741</v>
      </c>
      <c r="B3196">
        <v>112453</v>
      </c>
      <c r="C3196">
        <v>161</v>
      </c>
      <c r="D3196" t="s">
        <v>1890</v>
      </c>
      <c r="E3196" t="s">
        <v>1891</v>
      </c>
      <c r="F3196" t="s">
        <v>58</v>
      </c>
      <c r="G3196" s="1">
        <v>45274</v>
      </c>
      <c r="I3196">
        <v>158</v>
      </c>
      <c r="K3196" t="s">
        <v>952</v>
      </c>
      <c r="L3196" t="s">
        <v>54</v>
      </c>
      <c r="M3196" t="b">
        <v>0</v>
      </c>
      <c r="N3196">
        <v>182</v>
      </c>
      <c r="T3196">
        <v>182</v>
      </c>
      <c r="U3196" t="s">
        <v>1887</v>
      </c>
      <c r="V3196" t="s">
        <v>3724</v>
      </c>
      <c r="W3196" t="s">
        <v>1946</v>
      </c>
      <c r="X3196" t="s">
        <v>3723</v>
      </c>
      <c r="Y3196" t="b">
        <v>1</v>
      </c>
      <c r="Z3196">
        <v>29</v>
      </c>
      <c r="AA3196" t="s">
        <v>976</v>
      </c>
    </row>
    <row r="3197" spans="1:27" x14ac:dyDescent="0.2">
      <c r="A3197" t="s">
        <v>1741</v>
      </c>
      <c r="B3197">
        <v>112453</v>
      </c>
      <c r="C3197">
        <v>161</v>
      </c>
      <c r="D3197" t="s">
        <v>1890</v>
      </c>
      <c r="E3197" t="s">
        <v>1891</v>
      </c>
      <c r="F3197" t="s">
        <v>58</v>
      </c>
      <c r="G3197" s="1">
        <v>45274</v>
      </c>
      <c r="I3197">
        <v>158</v>
      </c>
      <c r="K3197" t="s">
        <v>952</v>
      </c>
      <c r="L3197" t="s">
        <v>54</v>
      </c>
      <c r="M3197" t="b">
        <v>0</v>
      </c>
      <c r="N3197">
        <v>182</v>
      </c>
      <c r="T3197">
        <v>182</v>
      </c>
      <c r="U3197" t="s">
        <v>1887</v>
      </c>
      <c r="X3197" t="s">
        <v>3723</v>
      </c>
      <c r="Y3197" t="b">
        <v>1</v>
      </c>
      <c r="AA3197" t="s">
        <v>952</v>
      </c>
    </row>
    <row r="3198" spans="1:27" x14ac:dyDescent="0.2">
      <c r="A3198" t="s">
        <v>458</v>
      </c>
      <c r="B3198">
        <v>478423</v>
      </c>
      <c r="C3198">
        <v>13</v>
      </c>
      <c r="D3198" t="s">
        <v>1890</v>
      </c>
      <c r="E3198" t="s">
        <v>1891</v>
      </c>
      <c r="F3198" t="s">
        <v>76</v>
      </c>
      <c r="G3198" s="1">
        <v>45147</v>
      </c>
      <c r="J3198">
        <v>14</v>
      </c>
      <c r="K3198" t="s">
        <v>53</v>
      </c>
      <c r="L3198" t="s">
        <v>54</v>
      </c>
      <c r="M3198" t="b">
        <v>0</v>
      </c>
      <c r="N3198">
        <v>14</v>
      </c>
      <c r="T3198">
        <v>14</v>
      </c>
      <c r="U3198" t="s">
        <v>1887</v>
      </c>
      <c r="V3198" t="s">
        <v>3725</v>
      </c>
      <c r="W3198" t="s">
        <v>1990</v>
      </c>
      <c r="X3198" t="s">
        <v>2045</v>
      </c>
      <c r="Y3198" t="b">
        <v>1</v>
      </c>
      <c r="Z3198">
        <v>14</v>
      </c>
      <c r="AA3198" t="s">
        <v>976</v>
      </c>
    </row>
    <row r="3199" spans="1:27" x14ac:dyDescent="0.2">
      <c r="A3199" t="s">
        <v>458</v>
      </c>
      <c r="B3199">
        <v>478423</v>
      </c>
      <c r="C3199">
        <v>13</v>
      </c>
      <c r="D3199" t="s">
        <v>1890</v>
      </c>
      <c r="E3199" t="s">
        <v>1891</v>
      </c>
      <c r="F3199" t="s">
        <v>76</v>
      </c>
      <c r="G3199" s="1">
        <v>45147</v>
      </c>
      <c r="J3199">
        <v>14</v>
      </c>
      <c r="K3199" t="s">
        <v>53</v>
      </c>
      <c r="L3199" t="s">
        <v>54</v>
      </c>
      <c r="M3199" t="b">
        <v>0</v>
      </c>
      <c r="N3199">
        <v>14</v>
      </c>
      <c r="T3199">
        <v>14</v>
      </c>
      <c r="U3199" t="s">
        <v>1887</v>
      </c>
      <c r="X3199" t="s">
        <v>2045</v>
      </c>
      <c r="Y3199" t="b">
        <v>1</v>
      </c>
      <c r="AA3199" t="s">
        <v>53</v>
      </c>
    </row>
    <row r="3200" spans="1:27" x14ac:dyDescent="0.2">
      <c r="A3200" t="s">
        <v>546</v>
      </c>
      <c r="B3200">
        <v>477467</v>
      </c>
      <c r="C3200">
        <v>4</v>
      </c>
      <c r="D3200" t="s">
        <v>1890</v>
      </c>
      <c r="E3200" t="s">
        <v>1891</v>
      </c>
      <c r="F3200" t="s">
        <v>76</v>
      </c>
      <c r="G3200" s="1">
        <v>45301</v>
      </c>
      <c r="J3200">
        <v>6</v>
      </c>
      <c r="K3200" t="s">
        <v>53</v>
      </c>
      <c r="L3200" t="s">
        <v>54</v>
      </c>
      <c r="M3200" t="b">
        <v>0</v>
      </c>
      <c r="N3200">
        <v>6</v>
      </c>
      <c r="T3200">
        <v>6</v>
      </c>
      <c r="U3200" t="s">
        <v>1887</v>
      </c>
      <c r="V3200" t="s">
        <v>3726</v>
      </c>
      <c r="W3200" t="s">
        <v>2230</v>
      </c>
      <c r="X3200" t="s">
        <v>2026</v>
      </c>
      <c r="Y3200" t="b">
        <v>1</v>
      </c>
      <c r="Z3200">
        <v>6</v>
      </c>
      <c r="AA3200" t="s">
        <v>976</v>
      </c>
    </row>
    <row r="3201" spans="1:27" x14ac:dyDescent="0.2">
      <c r="A3201" t="s">
        <v>546</v>
      </c>
      <c r="B3201">
        <v>477467</v>
      </c>
      <c r="C3201">
        <v>4</v>
      </c>
      <c r="D3201" t="s">
        <v>1890</v>
      </c>
      <c r="E3201" t="s">
        <v>1891</v>
      </c>
      <c r="F3201" t="s">
        <v>76</v>
      </c>
      <c r="G3201" s="1">
        <v>45301</v>
      </c>
      <c r="J3201">
        <v>6</v>
      </c>
      <c r="K3201" t="s">
        <v>53</v>
      </c>
      <c r="L3201" t="s">
        <v>54</v>
      </c>
      <c r="M3201" t="b">
        <v>0</v>
      </c>
      <c r="N3201">
        <v>6</v>
      </c>
      <c r="T3201">
        <v>6</v>
      </c>
      <c r="U3201" t="s">
        <v>1887</v>
      </c>
      <c r="X3201" t="s">
        <v>2026</v>
      </c>
      <c r="Y3201" t="b">
        <v>1</v>
      </c>
      <c r="AA3201" t="s">
        <v>53</v>
      </c>
    </row>
    <row r="3202" spans="1:27" x14ac:dyDescent="0.2">
      <c r="A3202" t="s">
        <v>662</v>
      </c>
      <c r="B3202">
        <v>100003</v>
      </c>
      <c r="C3202">
        <v>25</v>
      </c>
      <c r="D3202" t="s">
        <v>1885</v>
      </c>
      <c r="E3202" t="s">
        <v>2203</v>
      </c>
      <c r="F3202" t="s">
        <v>76</v>
      </c>
      <c r="G3202" s="1">
        <v>45202</v>
      </c>
      <c r="J3202">
        <v>41</v>
      </c>
      <c r="K3202" t="s">
        <v>53</v>
      </c>
      <c r="L3202" t="s">
        <v>54</v>
      </c>
      <c r="M3202" t="b">
        <v>0</v>
      </c>
      <c r="N3202">
        <v>40</v>
      </c>
      <c r="T3202">
        <v>40</v>
      </c>
      <c r="U3202" t="s">
        <v>1887</v>
      </c>
      <c r="V3202" t="s">
        <v>3727</v>
      </c>
      <c r="W3202" t="s">
        <v>1923</v>
      </c>
      <c r="X3202" t="s">
        <v>2308</v>
      </c>
      <c r="Y3202" t="b">
        <v>1</v>
      </c>
      <c r="Z3202">
        <v>40</v>
      </c>
      <c r="AA3202" t="s">
        <v>976</v>
      </c>
    </row>
    <row r="3203" spans="1:27" x14ac:dyDescent="0.2">
      <c r="A3203" t="s">
        <v>662</v>
      </c>
      <c r="B3203">
        <v>100003</v>
      </c>
      <c r="C3203">
        <v>25</v>
      </c>
      <c r="D3203" t="s">
        <v>1885</v>
      </c>
      <c r="E3203" t="s">
        <v>2203</v>
      </c>
      <c r="F3203" t="s">
        <v>76</v>
      </c>
      <c r="G3203" s="1">
        <v>45202</v>
      </c>
      <c r="J3203">
        <v>41</v>
      </c>
      <c r="K3203" t="s">
        <v>53</v>
      </c>
      <c r="L3203" t="s">
        <v>54</v>
      </c>
      <c r="M3203" t="b">
        <v>0</v>
      </c>
      <c r="N3203">
        <v>40</v>
      </c>
      <c r="T3203">
        <v>40</v>
      </c>
      <c r="U3203" t="s">
        <v>1887</v>
      </c>
      <c r="X3203" t="s">
        <v>2308</v>
      </c>
      <c r="Y3203" t="b">
        <v>1</v>
      </c>
      <c r="AA3203" t="s">
        <v>53</v>
      </c>
    </row>
    <row r="3204" spans="1:27" x14ac:dyDescent="0.2">
      <c r="A3204" t="s">
        <v>662</v>
      </c>
      <c r="B3204">
        <v>100003</v>
      </c>
      <c r="C3204">
        <v>25</v>
      </c>
      <c r="D3204" t="s">
        <v>1885</v>
      </c>
      <c r="E3204" t="s">
        <v>2203</v>
      </c>
      <c r="F3204" t="s">
        <v>76</v>
      </c>
      <c r="G3204" s="1">
        <v>45202</v>
      </c>
      <c r="J3204">
        <v>41</v>
      </c>
      <c r="K3204" t="s">
        <v>53</v>
      </c>
      <c r="L3204" t="s">
        <v>54</v>
      </c>
      <c r="M3204" t="b">
        <v>0</v>
      </c>
      <c r="N3204">
        <v>40</v>
      </c>
      <c r="T3204">
        <v>40</v>
      </c>
      <c r="U3204" t="s">
        <v>1887</v>
      </c>
      <c r="X3204" t="s">
        <v>2142</v>
      </c>
      <c r="Y3204" t="b">
        <v>1</v>
      </c>
      <c r="AA3204" t="s">
        <v>53</v>
      </c>
    </row>
    <row r="3205" spans="1:27" x14ac:dyDescent="0.2">
      <c r="A3205" t="s">
        <v>820</v>
      </c>
      <c r="B3205">
        <v>106338</v>
      </c>
      <c r="C3205">
        <v>681</v>
      </c>
      <c r="D3205" t="s">
        <v>1890</v>
      </c>
      <c r="E3205" t="s">
        <v>1891</v>
      </c>
      <c r="F3205" t="s">
        <v>55</v>
      </c>
      <c r="G3205" s="1">
        <v>45775</v>
      </c>
      <c r="H3205" s="1">
        <v>45881</v>
      </c>
      <c r="I3205">
        <v>826</v>
      </c>
      <c r="J3205">
        <v>775</v>
      </c>
      <c r="K3205" t="s">
        <v>53</v>
      </c>
      <c r="L3205" t="s">
        <v>54</v>
      </c>
      <c r="M3205" t="b">
        <v>0</v>
      </c>
      <c r="N3205">
        <v>750</v>
      </c>
      <c r="T3205">
        <v>750</v>
      </c>
      <c r="U3205" t="s">
        <v>1887</v>
      </c>
      <c r="V3205" t="s">
        <v>3728</v>
      </c>
      <c r="W3205" t="s">
        <v>1928</v>
      </c>
      <c r="X3205" t="s">
        <v>1929</v>
      </c>
      <c r="Y3205" t="b">
        <v>1</v>
      </c>
      <c r="AA3205" t="s">
        <v>976</v>
      </c>
    </row>
    <row r="3206" spans="1:27" x14ac:dyDescent="0.2">
      <c r="A3206" t="s">
        <v>820</v>
      </c>
      <c r="B3206">
        <v>106338</v>
      </c>
      <c r="C3206">
        <v>681</v>
      </c>
      <c r="D3206" t="s">
        <v>1890</v>
      </c>
      <c r="E3206" t="s">
        <v>1891</v>
      </c>
      <c r="F3206" t="s">
        <v>55</v>
      </c>
      <c r="G3206" s="1">
        <v>45775</v>
      </c>
      <c r="H3206" s="1">
        <v>45881</v>
      </c>
      <c r="I3206">
        <v>826</v>
      </c>
      <c r="J3206">
        <v>775</v>
      </c>
      <c r="K3206" t="s">
        <v>53</v>
      </c>
      <c r="L3206" t="s">
        <v>54</v>
      </c>
      <c r="M3206" t="b">
        <v>0</v>
      </c>
      <c r="N3206">
        <v>750</v>
      </c>
      <c r="T3206">
        <v>750</v>
      </c>
      <c r="U3206" t="s">
        <v>1887</v>
      </c>
      <c r="V3206" t="s">
        <v>3729</v>
      </c>
      <c r="W3206" t="s">
        <v>1928</v>
      </c>
      <c r="X3206" t="s">
        <v>1929</v>
      </c>
      <c r="Y3206" t="b">
        <v>1</v>
      </c>
      <c r="Z3206">
        <v>750</v>
      </c>
      <c r="AA3206" t="s">
        <v>976</v>
      </c>
    </row>
    <row r="3207" spans="1:27" x14ac:dyDescent="0.2">
      <c r="A3207" t="s">
        <v>820</v>
      </c>
      <c r="B3207">
        <v>106338</v>
      </c>
      <c r="C3207">
        <v>681</v>
      </c>
      <c r="D3207" t="s">
        <v>1890</v>
      </c>
      <c r="E3207" t="s">
        <v>1891</v>
      </c>
      <c r="F3207" t="s">
        <v>55</v>
      </c>
      <c r="G3207" s="1">
        <v>45775</v>
      </c>
      <c r="H3207" s="1">
        <v>45881</v>
      </c>
      <c r="I3207">
        <v>826</v>
      </c>
      <c r="J3207">
        <v>775</v>
      </c>
      <c r="K3207" t="s">
        <v>53</v>
      </c>
      <c r="L3207" t="s">
        <v>54</v>
      </c>
      <c r="M3207" t="b">
        <v>0</v>
      </c>
      <c r="N3207">
        <v>750</v>
      </c>
      <c r="T3207">
        <v>750</v>
      </c>
      <c r="U3207" t="s">
        <v>1887</v>
      </c>
      <c r="X3207" t="s">
        <v>1929</v>
      </c>
      <c r="Y3207" t="b">
        <v>1</v>
      </c>
      <c r="AA3207" t="s">
        <v>53</v>
      </c>
    </row>
    <row r="3208" spans="1:27" x14ac:dyDescent="0.2">
      <c r="A3208" t="s">
        <v>1479</v>
      </c>
      <c r="B3208">
        <v>449798</v>
      </c>
      <c r="C3208">
        <v>8</v>
      </c>
      <c r="D3208" t="s">
        <v>1978</v>
      </c>
      <c r="E3208" t="s">
        <v>1979</v>
      </c>
      <c r="F3208" t="s">
        <v>76</v>
      </c>
      <c r="G3208" s="1">
        <v>44047</v>
      </c>
      <c r="I3208">
        <v>39</v>
      </c>
      <c r="K3208" t="s">
        <v>952</v>
      </c>
      <c r="L3208" t="s">
        <v>973</v>
      </c>
      <c r="M3208" t="b">
        <v>0</v>
      </c>
      <c r="O3208">
        <v>8</v>
      </c>
      <c r="T3208">
        <v>8</v>
      </c>
      <c r="U3208" t="s">
        <v>1887</v>
      </c>
      <c r="V3208" t="s">
        <v>3730</v>
      </c>
      <c r="W3208" t="s">
        <v>2452</v>
      </c>
      <c r="X3208" t="s">
        <v>1887</v>
      </c>
      <c r="Y3208" t="b">
        <v>1</v>
      </c>
      <c r="Z3208">
        <v>8</v>
      </c>
      <c r="AA3208" t="s">
        <v>976</v>
      </c>
    </row>
    <row r="3209" spans="1:27" x14ac:dyDescent="0.2">
      <c r="A3209" t="s">
        <v>1479</v>
      </c>
      <c r="B3209">
        <v>449798</v>
      </c>
      <c r="C3209">
        <v>8</v>
      </c>
      <c r="D3209" t="s">
        <v>1978</v>
      </c>
      <c r="E3209" t="s">
        <v>1979</v>
      </c>
      <c r="F3209" t="s">
        <v>76</v>
      </c>
      <c r="G3209" s="1">
        <v>44047</v>
      </c>
      <c r="I3209">
        <v>39</v>
      </c>
      <c r="K3209" t="s">
        <v>952</v>
      </c>
      <c r="L3209" t="s">
        <v>973</v>
      </c>
      <c r="M3209" t="b">
        <v>0</v>
      </c>
      <c r="O3209">
        <v>8</v>
      </c>
      <c r="T3209">
        <v>8</v>
      </c>
      <c r="U3209" t="s">
        <v>1887</v>
      </c>
      <c r="X3209" t="s">
        <v>1887</v>
      </c>
      <c r="Y3209" t="b">
        <v>1</v>
      </c>
      <c r="AA3209" t="s">
        <v>952</v>
      </c>
    </row>
    <row r="3210" spans="1:27" x14ac:dyDescent="0.2">
      <c r="A3210" t="s">
        <v>1479</v>
      </c>
      <c r="B3210">
        <v>449798</v>
      </c>
      <c r="C3210">
        <v>8</v>
      </c>
      <c r="D3210" t="s">
        <v>1978</v>
      </c>
      <c r="E3210" t="s">
        <v>1979</v>
      </c>
      <c r="F3210" t="s">
        <v>76</v>
      </c>
      <c r="G3210" s="1">
        <v>44047</v>
      </c>
      <c r="I3210">
        <v>39</v>
      </c>
      <c r="K3210" t="s">
        <v>952</v>
      </c>
      <c r="L3210" t="s">
        <v>973</v>
      </c>
      <c r="M3210" t="b">
        <v>0</v>
      </c>
      <c r="O3210">
        <v>8</v>
      </c>
      <c r="T3210">
        <v>8</v>
      </c>
      <c r="U3210" t="s">
        <v>1887</v>
      </c>
      <c r="X3210" t="s">
        <v>2015</v>
      </c>
      <c r="Y3210" t="b">
        <v>1</v>
      </c>
      <c r="AA3210" t="s">
        <v>952</v>
      </c>
    </row>
    <row r="3211" spans="1:27" x14ac:dyDescent="0.2">
      <c r="A3211" t="s">
        <v>1479</v>
      </c>
      <c r="B3211">
        <v>449798</v>
      </c>
      <c r="C3211">
        <v>8</v>
      </c>
      <c r="D3211" t="s">
        <v>1978</v>
      </c>
      <c r="E3211" t="s">
        <v>1979</v>
      </c>
      <c r="F3211" t="s">
        <v>76</v>
      </c>
      <c r="G3211" s="1">
        <v>44047</v>
      </c>
      <c r="I3211">
        <v>39</v>
      </c>
      <c r="K3211" t="s">
        <v>952</v>
      </c>
      <c r="L3211" t="s">
        <v>973</v>
      </c>
      <c r="M3211" t="b">
        <v>0</v>
      </c>
      <c r="O3211">
        <v>8</v>
      </c>
      <c r="T3211">
        <v>8</v>
      </c>
      <c r="U3211" t="s">
        <v>1887</v>
      </c>
      <c r="X3211" t="s">
        <v>2107</v>
      </c>
      <c r="Y3211" t="b">
        <v>1</v>
      </c>
      <c r="AA3211" t="s">
        <v>952</v>
      </c>
    </row>
    <row r="3212" spans="1:27" x14ac:dyDescent="0.2">
      <c r="A3212" t="s">
        <v>142</v>
      </c>
      <c r="B3212">
        <v>109208</v>
      </c>
      <c r="C3212">
        <v>843</v>
      </c>
      <c r="D3212" t="s">
        <v>1890</v>
      </c>
      <c r="E3212" t="s">
        <v>1891</v>
      </c>
      <c r="F3212" t="s">
        <v>55</v>
      </c>
      <c r="G3212" s="1">
        <v>45771</v>
      </c>
      <c r="H3212" s="1">
        <v>45873</v>
      </c>
      <c r="I3212">
        <v>930</v>
      </c>
      <c r="J3212">
        <v>1223</v>
      </c>
      <c r="K3212" t="s">
        <v>53</v>
      </c>
      <c r="L3212" t="s">
        <v>54</v>
      </c>
      <c r="M3212" t="b">
        <v>0</v>
      </c>
      <c r="N3212">
        <v>1906</v>
      </c>
      <c r="T3212">
        <v>1906</v>
      </c>
      <c r="U3212" t="s">
        <v>1887</v>
      </c>
      <c r="V3212" t="s">
        <v>3731</v>
      </c>
      <c r="W3212" t="s">
        <v>1918</v>
      </c>
      <c r="X3212" t="s">
        <v>1966</v>
      </c>
      <c r="Y3212" t="b">
        <v>1</v>
      </c>
      <c r="Z3212">
        <v>843</v>
      </c>
      <c r="AA3212" t="s">
        <v>976</v>
      </c>
    </row>
    <row r="3213" spans="1:27" x14ac:dyDescent="0.2">
      <c r="A3213" t="s">
        <v>142</v>
      </c>
      <c r="B3213">
        <v>109208</v>
      </c>
      <c r="C3213">
        <v>843</v>
      </c>
      <c r="D3213" t="s">
        <v>1890</v>
      </c>
      <c r="E3213" t="s">
        <v>1891</v>
      </c>
      <c r="F3213" t="s">
        <v>55</v>
      </c>
      <c r="G3213" s="1">
        <v>45771</v>
      </c>
      <c r="H3213" s="1">
        <v>45873</v>
      </c>
      <c r="I3213">
        <v>930</v>
      </c>
      <c r="J3213">
        <v>1223</v>
      </c>
      <c r="K3213" t="s">
        <v>53</v>
      </c>
      <c r="L3213" t="s">
        <v>54</v>
      </c>
      <c r="M3213" t="b">
        <v>0</v>
      </c>
      <c r="N3213">
        <v>1906</v>
      </c>
      <c r="T3213">
        <v>1906</v>
      </c>
      <c r="U3213" t="s">
        <v>1887</v>
      </c>
      <c r="V3213" t="s">
        <v>3732</v>
      </c>
      <c r="W3213" t="s">
        <v>1908</v>
      </c>
      <c r="X3213" t="s">
        <v>2319</v>
      </c>
      <c r="Y3213" t="b">
        <v>1</v>
      </c>
      <c r="Z3213">
        <v>1063</v>
      </c>
      <c r="AA3213" t="s">
        <v>976</v>
      </c>
    </row>
    <row r="3214" spans="1:27" x14ac:dyDescent="0.2">
      <c r="A3214" t="s">
        <v>142</v>
      </c>
      <c r="B3214">
        <v>109208</v>
      </c>
      <c r="C3214">
        <v>843</v>
      </c>
      <c r="D3214" t="s">
        <v>1890</v>
      </c>
      <c r="E3214" t="s">
        <v>1891</v>
      </c>
      <c r="F3214" t="s">
        <v>55</v>
      </c>
      <c r="G3214" s="1">
        <v>45771</v>
      </c>
      <c r="H3214" s="1">
        <v>45873</v>
      </c>
      <c r="I3214">
        <v>930</v>
      </c>
      <c r="J3214">
        <v>1223</v>
      </c>
      <c r="K3214" t="s">
        <v>53</v>
      </c>
      <c r="L3214" t="s">
        <v>54</v>
      </c>
      <c r="M3214" t="b">
        <v>0</v>
      </c>
      <c r="N3214">
        <v>1906</v>
      </c>
      <c r="T3214">
        <v>1906</v>
      </c>
      <c r="U3214" t="s">
        <v>1887</v>
      </c>
      <c r="X3214" t="s">
        <v>1966</v>
      </c>
      <c r="Y3214" t="b">
        <v>1</v>
      </c>
      <c r="AA3214" t="s">
        <v>952</v>
      </c>
    </row>
    <row r="3215" spans="1:27" x14ac:dyDescent="0.2">
      <c r="A3215" t="s">
        <v>142</v>
      </c>
      <c r="B3215">
        <v>109208</v>
      </c>
      <c r="C3215">
        <v>843</v>
      </c>
      <c r="D3215" t="s">
        <v>1890</v>
      </c>
      <c r="E3215" t="s">
        <v>1891</v>
      </c>
      <c r="F3215" t="s">
        <v>55</v>
      </c>
      <c r="G3215" s="1">
        <v>45771</v>
      </c>
      <c r="H3215" s="1">
        <v>45873</v>
      </c>
      <c r="I3215">
        <v>930</v>
      </c>
      <c r="J3215">
        <v>1223</v>
      </c>
      <c r="K3215" t="s">
        <v>53</v>
      </c>
      <c r="L3215" t="s">
        <v>54</v>
      </c>
      <c r="M3215" t="b">
        <v>0</v>
      </c>
      <c r="N3215">
        <v>1906</v>
      </c>
      <c r="T3215">
        <v>1906</v>
      </c>
      <c r="U3215" t="s">
        <v>1887</v>
      </c>
      <c r="X3215" t="s">
        <v>2319</v>
      </c>
      <c r="Y3215" t="b">
        <v>1</v>
      </c>
      <c r="AA3215" t="s">
        <v>53</v>
      </c>
    </row>
    <row r="3216" spans="1:27" x14ac:dyDescent="0.2">
      <c r="A3216" t="s">
        <v>659</v>
      </c>
      <c r="B3216">
        <v>112348</v>
      </c>
      <c r="C3216">
        <v>60</v>
      </c>
      <c r="D3216" t="s">
        <v>1890</v>
      </c>
      <c r="E3216" t="s">
        <v>1891</v>
      </c>
      <c r="F3216" t="s">
        <v>71</v>
      </c>
      <c r="G3216" s="1">
        <v>45279</v>
      </c>
      <c r="J3216">
        <v>41</v>
      </c>
      <c r="K3216" t="s">
        <v>53</v>
      </c>
      <c r="L3216" t="s">
        <v>54</v>
      </c>
      <c r="M3216" t="b">
        <v>0</v>
      </c>
      <c r="N3216">
        <v>40</v>
      </c>
      <c r="T3216">
        <v>40</v>
      </c>
      <c r="U3216" t="s">
        <v>1887</v>
      </c>
      <c r="V3216" t="s">
        <v>3733</v>
      </c>
      <c r="W3216" t="s">
        <v>1990</v>
      </c>
      <c r="X3216" t="s">
        <v>1934</v>
      </c>
      <c r="Y3216" t="b">
        <v>1</v>
      </c>
      <c r="Z3216">
        <v>40</v>
      </c>
      <c r="AA3216" t="s">
        <v>976</v>
      </c>
    </row>
    <row r="3217" spans="1:27" x14ac:dyDescent="0.2">
      <c r="A3217" t="s">
        <v>659</v>
      </c>
      <c r="B3217">
        <v>112348</v>
      </c>
      <c r="C3217">
        <v>60</v>
      </c>
      <c r="D3217" t="s">
        <v>1890</v>
      </c>
      <c r="E3217" t="s">
        <v>1891</v>
      </c>
      <c r="F3217" t="s">
        <v>71</v>
      </c>
      <c r="G3217" s="1">
        <v>45279</v>
      </c>
      <c r="J3217">
        <v>41</v>
      </c>
      <c r="K3217" t="s">
        <v>53</v>
      </c>
      <c r="L3217" t="s">
        <v>54</v>
      </c>
      <c r="M3217" t="b">
        <v>0</v>
      </c>
      <c r="N3217">
        <v>40</v>
      </c>
      <c r="T3217">
        <v>40</v>
      </c>
      <c r="U3217" t="s">
        <v>1887</v>
      </c>
      <c r="X3217" t="s">
        <v>1934</v>
      </c>
      <c r="Y3217" t="b">
        <v>1</v>
      </c>
      <c r="AA3217" t="s">
        <v>53</v>
      </c>
    </row>
    <row r="3218" spans="1:27" x14ac:dyDescent="0.2">
      <c r="A3218" t="s">
        <v>769</v>
      </c>
      <c r="B3218">
        <v>308856</v>
      </c>
      <c r="C3218">
        <v>488</v>
      </c>
      <c r="D3218" t="s">
        <v>1890</v>
      </c>
      <c r="E3218" t="s">
        <v>1891</v>
      </c>
      <c r="F3218" t="s">
        <v>58</v>
      </c>
      <c r="G3218" s="1">
        <v>45404</v>
      </c>
      <c r="J3218">
        <v>361</v>
      </c>
      <c r="K3218" t="s">
        <v>53</v>
      </c>
      <c r="L3218" t="s">
        <v>54</v>
      </c>
      <c r="M3218" t="b">
        <v>0</v>
      </c>
      <c r="N3218">
        <v>350</v>
      </c>
      <c r="T3218">
        <v>350</v>
      </c>
      <c r="U3218" t="s">
        <v>1887</v>
      </c>
      <c r="V3218" t="s">
        <v>3734</v>
      </c>
      <c r="W3218" t="s">
        <v>2104</v>
      </c>
      <c r="X3218" t="s">
        <v>1906</v>
      </c>
      <c r="Y3218" t="b">
        <v>1</v>
      </c>
      <c r="Z3218">
        <v>350</v>
      </c>
      <c r="AA3218" t="s">
        <v>976</v>
      </c>
    </row>
    <row r="3219" spans="1:27" x14ac:dyDescent="0.2">
      <c r="A3219" t="s">
        <v>769</v>
      </c>
      <c r="B3219">
        <v>308856</v>
      </c>
      <c r="C3219">
        <v>488</v>
      </c>
      <c r="D3219" t="s">
        <v>1890</v>
      </c>
      <c r="E3219" t="s">
        <v>1891</v>
      </c>
      <c r="F3219" t="s">
        <v>58</v>
      </c>
      <c r="G3219" s="1">
        <v>45404</v>
      </c>
      <c r="J3219">
        <v>361</v>
      </c>
      <c r="K3219" t="s">
        <v>53</v>
      </c>
      <c r="L3219" t="s">
        <v>54</v>
      </c>
      <c r="M3219" t="b">
        <v>0</v>
      </c>
      <c r="N3219">
        <v>350</v>
      </c>
      <c r="T3219">
        <v>350</v>
      </c>
      <c r="U3219" t="s">
        <v>1887</v>
      </c>
      <c r="X3219" t="s">
        <v>1906</v>
      </c>
      <c r="Y3219" t="b">
        <v>1</v>
      </c>
      <c r="AA3219" t="s">
        <v>53</v>
      </c>
    </row>
    <row r="3220" spans="1:27" x14ac:dyDescent="0.2">
      <c r="A3220" t="s">
        <v>528</v>
      </c>
      <c r="B3220">
        <v>130140</v>
      </c>
      <c r="C3220">
        <v>6</v>
      </c>
      <c r="D3220" t="s">
        <v>1890</v>
      </c>
      <c r="E3220" t="s">
        <v>1891</v>
      </c>
      <c r="F3220" t="s">
        <v>76</v>
      </c>
      <c r="G3220" s="1">
        <v>45176</v>
      </c>
      <c r="J3220">
        <v>7</v>
      </c>
      <c r="K3220" t="s">
        <v>53</v>
      </c>
      <c r="L3220" t="s">
        <v>54</v>
      </c>
      <c r="M3220" t="b">
        <v>0</v>
      </c>
      <c r="N3220">
        <v>7</v>
      </c>
      <c r="T3220">
        <v>7</v>
      </c>
      <c r="U3220" t="s">
        <v>1887</v>
      </c>
      <c r="V3220" t="s">
        <v>3735</v>
      </c>
      <c r="W3220" t="s">
        <v>1992</v>
      </c>
      <c r="X3220" t="s">
        <v>1934</v>
      </c>
      <c r="Y3220" t="b">
        <v>1</v>
      </c>
      <c r="Z3220">
        <v>7</v>
      </c>
      <c r="AA3220" t="s">
        <v>976</v>
      </c>
    </row>
    <row r="3221" spans="1:27" x14ac:dyDescent="0.2">
      <c r="A3221" t="s">
        <v>528</v>
      </c>
      <c r="B3221">
        <v>130140</v>
      </c>
      <c r="C3221">
        <v>6</v>
      </c>
      <c r="D3221" t="s">
        <v>1890</v>
      </c>
      <c r="E3221" t="s">
        <v>1891</v>
      </c>
      <c r="F3221" t="s">
        <v>76</v>
      </c>
      <c r="G3221" s="1">
        <v>45176</v>
      </c>
      <c r="J3221">
        <v>7</v>
      </c>
      <c r="K3221" t="s">
        <v>53</v>
      </c>
      <c r="L3221" t="s">
        <v>54</v>
      </c>
      <c r="M3221" t="b">
        <v>0</v>
      </c>
      <c r="N3221">
        <v>7</v>
      </c>
      <c r="T3221">
        <v>7</v>
      </c>
      <c r="U3221" t="s">
        <v>1887</v>
      </c>
      <c r="X3221" t="s">
        <v>1934</v>
      </c>
      <c r="Y3221" t="b">
        <v>1</v>
      </c>
      <c r="AA3221" t="s">
        <v>53</v>
      </c>
    </row>
    <row r="3222" spans="1:27" x14ac:dyDescent="0.2">
      <c r="A3222" t="s">
        <v>243</v>
      </c>
      <c r="B3222">
        <v>327314</v>
      </c>
      <c r="C3222">
        <v>15</v>
      </c>
      <c r="D3222" t="s">
        <v>1890</v>
      </c>
      <c r="E3222" t="s">
        <v>1891</v>
      </c>
      <c r="F3222" t="s">
        <v>76</v>
      </c>
      <c r="G3222" s="1">
        <v>45835</v>
      </c>
      <c r="H3222" s="1">
        <v>45916</v>
      </c>
      <c r="I3222">
        <v>6</v>
      </c>
      <c r="J3222">
        <v>8</v>
      </c>
      <c r="K3222" t="s">
        <v>53</v>
      </c>
      <c r="L3222" t="s">
        <v>54</v>
      </c>
      <c r="M3222" t="b">
        <v>1</v>
      </c>
      <c r="N3222">
        <v>8</v>
      </c>
      <c r="O3222">
        <v>6</v>
      </c>
      <c r="T3222">
        <v>14</v>
      </c>
      <c r="U3222" t="s">
        <v>1887</v>
      </c>
      <c r="V3222" t="s">
        <v>3736</v>
      </c>
      <c r="W3222" t="s">
        <v>1997</v>
      </c>
      <c r="X3222" t="s">
        <v>1937</v>
      </c>
      <c r="Y3222" t="b">
        <v>1</v>
      </c>
      <c r="Z3222">
        <v>6</v>
      </c>
      <c r="AA3222" t="s">
        <v>976</v>
      </c>
    </row>
    <row r="3223" spans="1:27" x14ac:dyDescent="0.2">
      <c r="A3223" t="s">
        <v>243</v>
      </c>
      <c r="B3223">
        <v>327314</v>
      </c>
      <c r="C3223">
        <v>15</v>
      </c>
      <c r="D3223" t="s">
        <v>1890</v>
      </c>
      <c r="E3223" t="s">
        <v>1891</v>
      </c>
      <c r="F3223" t="s">
        <v>76</v>
      </c>
      <c r="G3223" s="1">
        <v>45835</v>
      </c>
      <c r="H3223" s="1">
        <v>45916</v>
      </c>
      <c r="I3223">
        <v>6</v>
      </c>
      <c r="J3223">
        <v>8</v>
      </c>
      <c r="K3223" t="s">
        <v>53</v>
      </c>
      <c r="L3223" t="s">
        <v>54</v>
      </c>
      <c r="M3223" t="b">
        <v>1</v>
      </c>
      <c r="N3223">
        <v>8</v>
      </c>
      <c r="O3223">
        <v>6</v>
      </c>
      <c r="T3223">
        <v>14</v>
      </c>
      <c r="U3223" t="s">
        <v>1887</v>
      </c>
      <c r="V3223" t="s">
        <v>3737</v>
      </c>
      <c r="W3223" t="s">
        <v>1887</v>
      </c>
      <c r="X3223" t="s">
        <v>1987</v>
      </c>
      <c r="Y3223" t="b">
        <v>1</v>
      </c>
      <c r="Z3223">
        <v>8</v>
      </c>
      <c r="AA3223" t="s">
        <v>976</v>
      </c>
    </row>
    <row r="3224" spans="1:27" x14ac:dyDescent="0.2">
      <c r="A3224" t="s">
        <v>243</v>
      </c>
      <c r="B3224">
        <v>327314</v>
      </c>
      <c r="C3224">
        <v>15</v>
      </c>
      <c r="D3224" t="s">
        <v>1890</v>
      </c>
      <c r="E3224" t="s">
        <v>1891</v>
      </c>
      <c r="F3224" t="s">
        <v>76</v>
      </c>
      <c r="G3224" s="1">
        <v>45835</v>
      </c>
      <c r="H3224" s="1">
        <v>45916</v>
      </c>
      <c r="I3224">
        <v>6</v>
      </c>
      <c r="J3224">
        <v>8</v>
      </c>
      <c r="K3224" t="s">
        <v>53</v>
      </c>
      <c r="L3224" t="s">
        <v>54</v>
      </c>
      <c r="M3224" t="b">
        <v>1</v>
      </c>
      <c r="N3224">
        <v>8</v>
      </c>
      <c r="O3224">
        <v>6</v>
      </c>
      <c r="T3224">
        <v>14</v>
      </c>
      <c r="U3224" t="s">
        <v>1887</v>
      </c>
      <c r="X3224" t="s">
        <v>1937</v>
      </c>
      <c r="Y3224" t="b">
        <v>1</v>
      </c>
      <c r="AA3224" t="s">
        <v>952</v>
      </c>
    </row>
    <row r="3225" spans="1:27" x14ac:dyDescent="0.2">
      <c r="A3225" t="s">
        <v>243</v>
      </c>
      <c r="B3225">
        <v>327314</v>
      </c>
      <c r="C3225">
        <v>15</v>
      </c>
      <c r="D3225" t="s">
        <v>1890</v>
      </c>
      <c r="E3225" t="s">
        <v>1891</v>
      </c>
      <c r="F3225" t="s">
        <v>76</v>
      </c>
      <c r="G3225" s="1">
        <v>45835</v>
      </c>
      <c r="H3225" s="1">
        <v>45916</v>
      </c>
      <c r="I3225">
        <v>6</v>
      </c>
      <c r="J3225">
        <v>8</v>
      </c>
      <c r="K3225" t="s">
        <v>53</v>
      </c>
      <c r="L3225" t="s">
        <v>54</v>
      </c>
      <c r="M3225" t="b">
        <v>1</v>
      </c>
      <c r="N3225">
        <v>8</v>
      </c>
      <c r="O3225">
        <v>6</v>
      </c>
      <c r="T3225">
        <v>14</v>
      </c>
      <c r="U3225" t="s">
        <v>1887</v>
      </c>
      <c r="X3225" t="s">
        <v>1987</v>
      </c>
      <c r="Y3225" t="b">
        <v>1</v>
      </c>
      <c r="AA3225" t="s">
        <v>53</v>
      </c>
    </row>
    <row r="3226" spans="1:27" x14ac:dyDescent="0.2">
      <c r="A3226" t="s">
        <v>146</v>
      </c>
      <c r="B3226">
        <v>109244</v>
      </c>
      <c r="C3226">
        <v>493</v>
      </c>
      <c r="D3226" t="s">
        <v>1890</v>
      </c>
      <c r="E3226" t="s">
        <v>1891</v>
      </c>
      <c r="F3226" t="s">
        <v>58</v>
      </c>
      <c r="G3226" s="1">
        <v>45688</v>
      </c>
      <c r="H3226" s="1">
        <v>45688</v>
      </c>
      <c r="I3226">
        <v>516</v>
      </c>
      <c r="J3226">
        <v>566</v>
      </c>
      <c r="K3226" t="s">
        <v>53</v>
      </c>
      <c r="L3226" t="s">
        <v>54</v>
      </c>
      <c r="M3226" t="b">
        <v>0</v>
      </c>
      <c r="N3226">
        <v>384</v>
      </c>
      <c r="T3226">
        <v>384</v>
      </c>
      <c r="U3226" t="s">
        <v>1887</v>
      </c>
      <c r="V3226" t="s">
        <v>3738</v>
      </c>
      <c r="W3226" t="s">
        <v>1940</v>
      </c>
      <c r="X3226" t="s">
        <v>2361</v>
      </c>
      <c r="Y3226" t="b">
        <v>1</v>
      </c>
      <c r="Z3226">
        <v>384</v>
      </c>
      <c r="AA3226" t="s">
        <v>976</v>
      </c>
    </row>
    <row r="3227" spans="1:27" x14ac:dyDescent="0.2">
      <c r="A3227" t="s">
        <v>146</v>
      </c>
      <c r="B3227">
        <v>109244</v>
      </c>
      <c r="C3227">
        <v>493</v>
      </c>
      <c r="D3227" t="s">
        <v>1890</v>
      </c>
      <c r="E3227" t="s">
        <v>1891</v>
      </c>
      <c r="F3227" t="s">
        <v>58</v>
      </c>
      <c r="G3227" s="1">
        <v>45688</v>
      </c>
      <c r="H3227" s="1">
        <v>45688</v>
      </c>
      <c r="I3227">
        <v>516</v>
      </c>
      <c r="J3227">
        <v>566</v>
      </c>
      <c r="K3227" t="s">
        <v>53</v>
      </c>
      <c r="L3227" t="s">
        <v>54</v>
      </c>
      <c r="M3227" t="b">
        <v>0</v>
      </c>
      <c r="N3227">
        <v>384</v>
      </c>
      <c r="T3227">
        <v>384</v>
      </c>
      <c r="U3227" t="s">
        <v>1887</v>
      </c>
      <c r="X3227" t="s">
        <v>2361</v>
      </c>
      <c r="Y3227" t="b">
        <v>1</v>
      </c>
      <c r="AA3227" t="s">
        <v>952</v>
      </c>
    </row>
    <row r="3228" spans="1:27" x14ac:dyDescent="0.2">
      <c r="A3228" t="s">
        <v>146</v>
      </c>
      <c r="B3228">
        <v>109244</v>
      </c>
      <c r="C3228">
        <v>493</v>
      </c>
      <c r="D3228" t="s">
        <v>1890</v>
      </c>
      <c r="E3228" t="s">
        <v>1891</v>
      </c>
      <c r="F3228" t="s">
        <v>58</v>
      </c>
      <c r="G3228" s="1">
        <v>45688</v>
      </c>
      <c r="H3228" s="1">
        <v>45688</v>
      </c>
      <c r="I3228">
        <v>516</v>
      </c>
      <c r="J3228">
        <v>566</v>
      </c>
      <c r="K3228" t="s">
        <v>53</v>
      </c>
      <c r="L3228" t="s">
        <v>54</v>
      </c>
      <c r="M3228" t="b">
        <v>0</v>
      </c>
      <c r="N3228">
        <v>384</v>
      </c>
      <c r="T3228">
        <v>384</v>
      </c>
      <c r="U3228" t="s">
        <v>1887</v>
      </c>
      <c r="X3228" t="s">
        <v>2361</v>
      </c>
      <c r="Y3228" t="b">
        <v>1</v>
      </c>
      <c r="AA3228" t="s">
        <v>53</v>
      </c>
    </row>
    <row r="3229" spans="1:27" x14ac:dyDescent="0.2">
      <c r="A3229" t="s">
        <v>245</v>
      </c>
      <c r="B3229">
        <v>109892</v>
      </c>
      <c r="C3229">
        <v>46</v>
      </c>
      <c r="D3229" t="s">
        <v>1890</v>
      </c>
      <c r="E3229" t="s">
        <v>1891</v>
      </c>
      <c r="F3229" t="s">
        <v>71</v>
      </c>
      <c r="G3229" s="1">
        <v>45217</v>
      </c>
      <c r="I3229">
        <v>24</v>
      </c>
      <c r="J3229">
        <v>31</v>
      </c>
      <c r="K3229" t="s">
        <v>53</v>
      </c>
      <c r="L3229" t="s">
        <v>54</v>
      </c>
      <c r="M3229" t="b">
        <v>0</v>
      </c>
      <c r="N3229">
        <v>54</v>
      </c>
      <c r="T3229">
        <v>54</v>
      </c>
      <c r="U3229" t="s">
        <v>1887</v>
      </c>
      <c r="V3229" t="s">
        <v>3739</v>
      </c>
      <c r="W3229" t="s">
        <v>1990</v>
      </c>
      <c r="X3229" t="s">
        <v>1934</v>
      </c>
      <c r="Y3229" t="b">
        <v>1</v>
      </c>
      <c r="Z3229">
        <v>54</v>
      </c>
      <c r="AA3229" t="s">
        <v>976</v>
      </c>
    </row>
    <row r="3230" spans="1:27" x14ac:dyDescent="0.2">
      <c r="A3230" t="s">
        <v>245</v>
      </c>
      <c r="B3230">
        <v>109892</v>
      </c>
      <c r="C3230">
        <v>46</v>
      </c>
      <c r="D3230" t="s">
        <v>1890</v>
      </c>
      <c r="E3230" t="s">
        <v>1891</v>
      </c>
      <c r="F3230" t="s">
        <v>71</v>
      </c>
      <c r="G3230" s="1">
        <v>45217</v>
      </c>
      <c r="I3230">
        <v>24</v>
      </c>
      <c r="J3230">
        <v>31</v>
      </c>
      <c r="K3230" t="s">
        <v>53</v>
      </c>
      <c r="L3230" t="s">
        <v>54</v>
      </c>
      <c r="M3230" t="b">
        <v>0</v>
      </c>
      <c r="N3230">
        <v>54</v>
      </c>
      <c r="T3230">
        <v>54</v>
      </c>
      <c r="U3230" t="s">
        <v>1887</v>
      </c>
      <c r="X3230" t="s">
        <v>1934</v>
      </c>
      <c r="Y3230" t="b">
        <v>1</v>
      </c>
      <c r="AA3230" t="s">
        <v>53</v>
      </c>
    </row>
    <row r="3231" spans="1:27" x14ac:dyDescent="0.2">
      <c r="A3231" t="s">
        <v>1266</v>
      </c>
      <c r="B3231">
        <v>303942</v>
      </c>
      <c r="D3231" t="s">
        <v>1978</v>
      </c>
      <c r="E3231" t="s">
        <v>2049</v>
      </c>
      <c r="G3231" s="1">
        <v>45596</v>
      </c>
      <c r="H3231" s="1">
        <v>45681</v>
      </c>
      <c r="I3231">
        <v>4</v>
      </c>
      <c r="K3231" t="s">
        <v>952</v>
      </c>
      <c r="L3231" t="s">
        <v>54</v>
      </c>
      <c r="M3231" t="b">
        <v>0</v>
      </c>
      <c r="N3231">
        <v>4</v>
      </c>
      <c r="T3231">
        <v>4</v>
      </c>
      <c r="U3231" t="s">
        <v>1887</v>
      </c>
      <c r="V3231" t="s">
        <v>3740</v>
      </c>
      <c r="W3231" t="s">
        <v>1905</v>
      </c>
      <c r="X3231" t="s">
        <v>1906</v>
      </c>
      <c r="Y3231" t="b">
        <v>1</v>
      </c>
      <c r="Z3231">
        <v>4</v>
      </c>
      <c r="AA3231" t="s">
        <v>976</v>
      </c>
    </row>
    <row r="3232" spans="1:27" x14ac:dyDescent="0.2">
      <c r="A3232" t="s">
        <v>1266</v>
      </c>
      <c r="B3232">
        <v>303942</v>
      </c>
      <c r="D3232" t="s">
        <v>1978</v>
      </c>
      <c r="E3232" t="s">
        <v>2049</v>
      </c>
      <c r="G3232" s="1">
        <v>45596</v>
      </c>
      <c r="H3232" s="1">
        <v>45681</v>
      </c>
      <c r="I3232">
        <v>4</v>
      </c>
      <c r="K3232" t="s">
        <v>952</v>
      </c>
      <c r="L3232" t="s">
        <v>54</v>
      </c>
      <c r="M3232" t="b">
        <v>0</v>
      </c>
      <c r="N3232">
        <v>4</v>
      </c>
      <c r="T3232">
        <v>4</v>
      </c>
      <c r="U3232" t="s">
        <v>1887</v>
      </c>
      <c r="X3232" t="s">
        <v>1906</v>
      </c>
      <c r="Y3232" t="b">
        <v>1</v>
      </c>
      <c r="AA3232" t="s">
        <v>952</v>
      </c>
    </row>
    <row r="3233" spans="1:27" x14ac:dyDescent="0.2">
      <c r="A3233" t="s">
        <v>359</v>
      </c>
      <c r="B3233">
        <v>144971</v>
      </c>
      <c r="C3233">
        <v>134</v>
      </c>
      <c r="D3233" t="s">
        <v>1890</v>
      </c>
      <c r="E3233" t="s">
        <v>1891</v>
      </c>
      <c r="F3233" t="s">
        <v>58</v>
      </c>
      <c r="G3233" s="1">
        <v>45776</v>
      </c>
      <c r="H3233" s="1">
        <v>45902</v>
      </c>
      <c r="J3233">
        <v>67</v>
      </c>
      <c r="K3233" t="s">
        <v>53</v>
      </c>
      <c r="L3233" t="s">
        <v>54</v>
      </c>
      <c r="M3233" t="b">
        <v>0</v>
      </c>
      <c r="N3233">
        <v>67</v>
      </c>
      <c r="T3233">
        <v>67</v>
      </c>
      <c r="U3233" t="s">
        <v>1887</v>
      </c>
      <c r="V3233" t="s">
        <v>3741</v>
      </c>
      <c r="W3233" t="s">
        <v>1897</v>
      </c>
      <c r="X3233" t="s">
        <v>1898</v>
      </c>
      <c r="Y3233" t="b">
        <v>1</v>
      </c>
      <c r="Z3233">
        <v>65</v>
      </c>
      <c r="AA3233" t="s">
        <v>976</v>
      </c>
    </row>
    <row r="3234" spans="1:27" x14ac:dyDescent="0.2">
      <c r="A3234" t="s">
        <v>359</v>
      </c>
      <c r="B3234">
        <v>144971</v>
      </c>
      <c r="C3234">
        <v>134</v>
      </c>
      <c r="D3234" t="s">
        <v>1890</v>
      </c>
      <c r="E3234" t="s">
        <v>1891</v>
      </c>
      <c r="F3234" t="s">
        <v>58</v>
      </c>
      <c r="G3234" s="1">
        <v>45776</v>
      </c>
      <c r="H3234" s="1">
        <v>45902</v>
      </c>
      <c r="J3234">
        <v>67</v>
      </c>
      <c r="K3234" t="s">
        <v>53</v>
      </c>
      <c r="L3234" t="s">
        <v>54</v>
      </c>
      <c r="M3234" t="b">
        <v>0</v>
      </c>
      <c r="N3234">
        <v>67</v>
      </c>
      <c r="T3234">
        <v>67</v>
      </c>
      <c r="U3234" t="s">
        <v>1887</v>
      </c>
      <c r="V3234" t="s">
        <v>3742</v>
      </c>
      <c r="W3234" t="s">
        <v>1897</v>
      </c>
      <c r="X3234" t="s">
        <v>1898</v>
      </c>
      <c r="Y3234" t="b">
        <v>1</v>
      </c>
      <c r="Z3234">
        <v>2</v>
      </c>
      <c r="AA3234" t="s">
        <v>976</v>
      </c>
    </row>
    <row r="3235" spans="1:27" x14ac:dyDescent="0.2">
      <c r="A3235" t="s">
        <v>359</v>
      </c>
      <c r="B3235">
        <v>144971</v>
      </c>
      <c r="C3235">
        <v>134</v>
      </c>
      <c r="D3235" t="s">
        <v>1890</v>
      </c>
      <c r="E3235" t="s">
        <v>1891</v>
      </c>
      <c r="F3235" t="s">
        <v>58</v>
      </c>
      <c r="G3235" s="1">
        <v>45776</v>
      </c>
      <c r="H3235" s="1">
        <v>45902</v>
      </c>
      <c r="J3235">
        <v>67</v>
      </c>
      <c r="K3235" t="s">
        <v>53</v>
      </c>
      <c r="L3235" t="s">
        <v>54</v>
      </c>
      <c r="M3235" t="b">
        <v>0</v>
      </c>
      <c r="N3235">
        <v>67</v>
      </c>
      <c r="T3235">
        <v>67</v>
      </c>
      <c r="U3235" t="s">
        <v>1887</v>
      </c>
      <c r="X3235" t="s">
        <v>1898</v>
      </c>
      <c r="Y3235" t="b">
        <v>1</v>
      </c>
      <c r="AA3235" t="s">
        <v>53</v>
      </c>
    </row>
    <row r="3236" spans="1:27" x14ac:dyDescent="0.2">
      <c r="A3236" t="s">
        <v>1394</v>
      </c>
      <c r="B3236">
        <v>501299</v>
      </c>
      <c r="C3236">
        <v>0</v>
      </c>
      <c r="D3236" t="s">
        <v>1890</v>
      </c>
      <c r="E3236" t="s">
        <v>1891</v>
      </c>
      <c r="G3236" s="1">
        <v>45350</v>
      </c>
      <c r="I3236">
        <v>8</v>
      </c>
      <c r="K3236" t="s">
        <v>952</v>
      </c>
      <c r="L3236" t="s">
        <v>54</v>
      </c>
      <c r="M3236" t="b">
        <v>0</v>
      </c>
      <c r="N3236">
        <v>0</v>
      </c>
      <c r="T3236">
        <v>0</v>
      </c>
      <c r="U3236" t="s">
        <v>1887</v>
      </c>
      <c r="V3236" t="s">
        <v>3743</v>
      </c>
      <c r="W3236" t="s">
        <v>2019</v>
      </c>
      <c r="X3236" t="s">
        <v>2020</v>
      </c>
      <c r="Y3236" t="b">
        <v>1</v>
      </c>
      <c r="Z3236">
        <v>0</v>
      </c>
      <c r="AA3236" t="s">
        <v>976</v>
      </c>
    </row>
    <row r="3237" spans="1:27" x14ac:dyDescent="0.2">
      <c r="A3237" t="s">
        <v>1394</v>
      </c>
      <c r="B3237">
        <v>501299</v>
      </c>
      <c r="C3237">
        <v>0</v>
      </c>
      <c r="D3237" t="s">
        <v>1890</v>
      </c>
      <c r="E3237" t="s">
        <v>1891</v>
      </c>
      <c r="G3237" s="1">
        <v>45350</v>
      </c>
      <c r="I3237">
        <v>8</v>
      </c>
      <c r="K3237" t="s">
        <v>952</v>
      </c>
      <c r="L3237" t="s">
        <v>54</v>
      </c>
      <c r="M3237" t="b">
        <v>0</v>
      </c>
      <c r="N3237">
        <v>0</v>
      </c>
      <c r="T3237">
        <v>0</v>
      </c>
      <c r="U3237" t="s">
        <v>1887</v>
      </c>
      <c r="X3237" t="s">
        <v>2020</v>
      </c>
      <c r="Y3237" t="b">
        <v>1</v>
      </c>
      <c r="AA3237" t="s">
        <v>952</v>
      </c>
    </row>
    <row r="3238" spans="1:27" x14ac:dyDescent="0.2">
      <c r="A3238" t="s">
        <v>1675</v>
      </c>
      <c r="B3238">
        <v>131116</v>
      </c>
      <c r="C3238">
        <v>208</v>
      </c>
      <c r="D3238" t="s">
        <v>1890</v>
      </c>
      <c r="E3238" t="s">
        <v>1891</v>
      </c>
      <c r="F3238" t="s">
        <v>58</v>
      </c>
      <c r="G3238" s="1">
        <v>45551</v>
      </c>
      <c r="I3238">
        <v>180</v>
      </c>
      <c r="J3238">
        <v>196</v>
      </c>
      <c r="K3238" t="s">
        <v>53</v>
      </c>
      <c r="L3238" t="s">
        <v>973</v>
      </c>
      <c r="M3238" t="b">
        <v>0</v>
      </c>
      <c r="O3238">
        <v>175</v>
      </c>
      <c r="T3238">
        <v>175</v>
      </c>
      <c r="U3238" t="s">
        <v>1887</v>
      </c>
      <c r="V3238" t="s">
        <v>3744</v>
      </c>
      <c r="W3238" t="s">
        <v>1912</v>
      </c>
      <c r="X3238" t="s">
        <v>1916</v>
      </c>
      <c r="Y3238" t="b">
        <v>1</v>
      </c>
      <c r="Z3238">
        <v>175</v>
      </c>
      <c r="AA3238" t="s">
        <v>976</v>
      </c>
    </row>
    <row r="3239" spans="1:27" x14ac:dyDescent="0.2">
      <c r="A3239" t="s">
        <v>1675</v>
      </c>
      <c r="B3239">
        <v>131116</v>
      </c>
      <c r="C3239">
        <v>208</v>
      </c>
      <c r="D3239" t="s">
        <v>1890</v>
      </c>
      <c r="E3239" t="s">
        <v>1891</v>
      </c>
      <c r="F3239" t="s">
        <v>58</v>
      </c>
      <c r="G3239" s="1">
        <v>45551</v>
      </c>
      <c r="I3239">
        <v>180</v>
      </c>
      <c r="J3239">
        <v>196</v>
      </c>
      <c r="K3239" t="s">
        <v>53</v>
      </c>
      <c r="L3239" t="s">
        <v>973</v>
      </c>
      <c r="M3239" t="b">
        <v>0</v>
      </c>
      <c r="O3239">
        <v>175</v>
      </c>
      <c r="T3239">
        <v>175</v>
      </c>
      <c r="U3239" t="s">
        <v>1887</v>
      </c>
      <c r="X3239" t="s">
        <v>1916</v>
      </c>
      <c r="Y3239" t="b">
        <v>1</v>
      </c>
      <c r="AA3239" t="s">
        <v>952</v>
      </c>
    </row>
    <row r="3240" spans="1:27" x14ac:dyDescent="0.2">
      <c r="A3240" t="s">
        <v>1675</v>
      </c>
      <c r="B3240">
        <v>131116</v>
      </c>
      <c r="C3240">
        <v>208</v>
      </c>
      <c r="D3240" t="s">
        <v>1890</v>
      </c>
      <c r="E3240" t="s">
        <v>1891</v>
      </c>
      <c r="F3240" t="s">
        <v>58</v>
      </c>
      <c r="G3240" s="1">
        <v>45551</v>
      </c>
      <c r="I3240">
        <v>180</v>
      </c>
      <c r="J3240">
        <v>196</v>
      </c>
      <c r="K3240" t="s">
        <v>53</v>
      </c>
      <c r="L3240" t="s">
        <v>973</v>
      </c>
      <c r="M3240" t="b">
        <v>0</v>
      </c>
      <c r="O3240">
        <v>175</v>
      </c>
      <c r="T3240">
        <v>175</v>
      </c>
      <c r="U3240" t="s">
        <v>1887</v>
      </c>
      <c r="X3240" t="s">
        <v>2121</v>
      </c>
      <c r="Y3240" t="b">
        <v>1</v>
      </c>
      <c r="AA3240" t="s">
        <v>53</v>
      </c>
    </row>
    <row r="3241" spans="1:27" x14ac:dyDescent="0.2">
      <c r="A3241" t="s">
        <v>196</v>
      </c>
      <c r="B3241">
        <v>325495</v>
      </c>
      <c r="C3241">
        <v>35</v>
      </c>
      <c r="D3241" t="s">
        <v>1890</v>
      </c>
      <c r="E3241" t="s">
        <v>1891</v>
      </c>
      <c r="F3241" t="s">
        <v>76</v>
      </c>
      <c r="G3241" s="1">
        <v>45359</v>
      </c>
      <c r="J3241">
        <v>14</v>
      </c>
      <c r="K3241" t="s">
        <v>53</v>
      </c>
      <c r="L3241" t="s">
        <v>54</v>
      </c>
      <c r="M3241" t="b">
        <v>0</v>
      </c>
      <c r="N3241">
        <v>37</v>
      </c>
      <c r="T3241">
        <v>37</v>
      </c>
      <c r="U3241" t="s">
        <v>1887</v>
      </c>
      <c r="V3241" t="s">
        <v>3745</v>
      </c>
      <c r="W3241" t="s">
        <v>1893</v>
      </c>
      <c r="X3241" t="s">
        <v>1894</v>
      </c>
      <c r="Y3241" t="b">
        <v>1</v>
      </c>
      <c r="Z3241">
        <v>14</v>
      </c>
      <c r="AA3241" t="s">
        <v>976</v>
      </c>
    </row>
    <row r="3242" spans="1:27" x14ac:dyDescent="0.2">
      <c r="A3242" t="s">
        <v>196</v>
      </c>
      <c r="B3242">
        <v>325495</v>
      </c>
      <c r="C3242">
        <v>35</v>
      </c>
      <c r="D3242" t="s">
        <v>1890</v>
      </c>
      <c r="E3242" t="s">
        <v>1891</v>
      </c>
      <c r="F3242" t="s">
        <v>76</v>
      </c>
      <c r="G3242" s="1">
        <v>45359</v>
      </c>
      <c r="J3242">
        <v>14</v>
      </c>
      <c r="K3242" t="s">
        <v>53</v>
      </c>
      <c r="L3242" t="s">
        <v>54</v>
      </c>
      <c r="M3242" t="b">
        <v>0</v>
      </c>
      <c r="N3242">
        <v>37</v>
      </c>
      <c r="T3242">
        <v>37</v>
      </c>
      <c r="U3242" t="s">
        <v>1887</v>
      </c>
      <c r="V3242" t="s">
        <v>3746</v>
      </c>
      <c r="W3242" t="s">
        <v>1893</v>
      </c>
      <c r="X3242" t="s">
        <v>1894</v>
      </c>
      <c r="Y3242" t="b">
        <v>1</v>
      </c>
      <c r="Z3242">
        <v>22</v>
      </c>
      <c r="AA3242" t="s">
        <v>976</v>
      </c>
    </row>
    <row r="3243" spans="1:27" x14ac:dyDescent="0.2">
      <c r="A3243" t="s">
        <v>196</v>
      </c>
      <c r="B3243">
        <v>325495</v>
      </c>
      <c r="C3243">
        <v>35</v>
      </c>
      <c r="D3243" t="s">
        <v>1890</v>
      </c>
      <c r="E3243" t="s">
        <v>1891</v>
      </c>
      <c r="F3243" t="s">
        <v>76</v>
      </c>
      <c r="G3243" s="1">
        <v>45359</v>
      </c>
      <c r="J3243">
        <v>14</v>
      </c>
      <c r="K3243" t="s">
        <v>53</v>
      </c>
      <c r="L3243" t="s">
        <v>54</v>
      </c>
      <c r="M3243" t="b">
        <v>0</v>
      </c>
      <c r="N3243">
        <v>37</v>
      </c>
      <c r="T3243">
        <v>37</v>
      </c>
      <c r="U3243" t="s">
        <v>1887</v>
      </c>
      <c r="V3243" t="s">
        <v>3747</v>
      </c>
      <c r="W3243" t="s">
        <v>1897</v>
      </c>
      <c r="X3243" t="s">
        <v>1894</v>
      </c>
      <c r="Y3243" t="b">
        <v>1</v>
      </c>
      <c r="Z3243">
        <v>1</v>
      </c>
      <c r="AA3243" t="s">
        <v>976</v>
      </c>
    </row>
    <row r="3244" spans="1:27" x14ac:dyDescent="0.2">
      <c r="A3244" t="s">
        <v>196</v>
      </c>
      <c r="B3244">
        <v>325495</v>
      </c>
      <c r="C3244">
        <v>35</v>
      </c>
      <c r="D3244" t="s">
        <v>1890</v>
      </c>
      <c r="E3244" t="s">
        <v>1891</v>
      </c>
      <c r="F3244" t="s">
        <v>76</v>
      </c>
      <c r="G3244" s="1">
        <v>45359</v>
      </c>
      <c r="J3244">
        <v>14</v>
      </c>
      <c r="K3244" t="s">
        <v>53</v>
      </c>
      <c r="L3244" t="s">
        <v>54</v>
      </c>
      <c r="M3244" t="b">
        <v>0</v>
      </c>
      <c r="N3244">
        <v>37</v>
      </c>
      <c r="T3244">
        <v>37</v>
      </c>
      <c r="U3244" t="s">
        <v>1887</v>
      </c>
      <c r="X3244" t="s">
        <v>1894</v>
      </c>
      <c r="Y3244" t="b">
        <v>1</v>
      </c>
      <c r="AA3244" t="s">
        <v>53</v>
      </c>
    </row>
    <row r="3245" spans="1:27" x14ac:dyDescent="0.2">
      <c r="A3245" t="s">
        <v>1063</v>
      </c>
      <c r="B3245">
        <v>125630</v>
      </c>
      <c r="C3245">
        <v>86</v>
      </c>
      <c r="D3245" t="s">
        <v>1890</v>
      </c>
      <c r="E3245" t="s">
        <v>1891</v>
      </c>
      <c r="F3245" t="s">
        <v>71</v>
      </c>
      <c r="G3245" s="1">
        <v>45621</v>
      </c>
      <c r="H3245" s="1">
        <v>45798</v>
      </c>
      <c r="I3245">
        <v>57</v>
      </c>
      <c r="K3245" t="s">
        <v>952</v>
      </c>
      <c r="L3245" t="s">
        <v>54</v>
      </c>
      <c r="M3245" t="b">
        <v>0</v>
      </c>
      <c r="N3245">
        <v>54</v>
      </c>
      <c r="T3245">
        <v>54</v>
      </c>
      <c r="U3245" t="s">
        <v>1887</v>
      </c>
      <c r="V3245" t="s">
        <v>3748</v>
      </c>
      <c r="W3245" t="s">
        <v>2043</v>
      </c>
      <c r="X3245" t="s">
        <v>2074</v>
      </c>
      <c r="Y3245" t="b">
        <v>1</v>
      </c>
      <c r="Z3245">
        <v>20</v>
      </c>
      <c r="AA3245" t="s">
        <v>976</v>
      </c>
    </row>
    <row r="3246" spans="1:27" x14ac:dyDescent="0.2">
      <c r="A3246" t="s">
        <v>1063</v>
      </c>
      <c r="B3246">
        <v>125630</v>
      </c>
      <c r="C3246">
        <v>86</v>
      </c>
      <c r="D3246" t="s">
        <v>1890</v>
      </c>
      <c r="E3246" t="s">
        <v>1891</v>
      </c>
      <c r="F3246" t="s">
        <v>71</v>
      </c>
      <c r="G3246" s="1">
        <v>45621</v>
      </c>
      <c r="H3246" s="1">
        <v>45798</v>
      </c>
      <c r="I3246">
        <v>57</v>
      </c>
      <c r="K3246" t="s">
        <v>952</v>
      </c>
      <c r="L3246" t="s">
        <v>54</v>
      </c>
      <c r="M3246" t="b">
        <v>0</v>
      </c>
      <c r="N3246">
        <v>54</v>
      </c>
      <c r="T3246">
        <v>54</v>
      </c>
      <c r="U3246" t="s">
        <v>1887</v>
      </c>
      <c r="V3246" t="s">
        <v>3749</v>
      </c>
      <c r="W3246" t="s">
        <v>2043</v>
      </c>
      <c r="X3246" t="s">
        <v>2074</v>
      </c>
      <c r="Y3246" t="b">
        <v>1</v>
      </c>
      <c r="Z3246">
        <v>34</v>
      </c>
      <c r="AA3246" t="s">
        <v>976</v>
      </c>
    </row>
    <row r="3247" spans="1:27" x14ac:dyDescent="0.2">
      <c r="A3247" t="s">
        <v>1063</v>
      </c>
      <c r="B3247">
        <v>125630</v>
      </c>
      <c r="C3247">
        <v>86</v>
      </c>
      <c r="D3247" t="s">
        <v>1890</v>
      </c>
      <c r="E3247" t="s">
        <v>1891</v>
      </c>
      <c r="F3247" t="s">
        <v>71</v>
      </c>
      <c r="G3247" s="1">
        <v>45621</v>
      </c>
      <c r="H3247" s="1">
        <v>45798</v>
      </c>
      <c r="I3247">
        <v>57</v>
      </c>
      <c r="K3247" t="s">
        <v>952</v>
      </c>
      <c r="L3247" t="s">
        <v>54</v>
      </c>
      <c r="M3247" t="b">
        <v>0</v>
      </c>
      <c r="N3247">
        <v>54</v>
      </c>
      <c r="T3247">
        <v>54</v>
      </c>
      <c r="U3247" t="s">
        <v>1887</v>
      </c>
      <c r="X3247" t="s">
        <v>1934</v>
      </c>
      <c r="Y3247" t="b">
        <v>1</v>
      </c>
      <c r="AA3247" t="s">
        <v>952</v>
      </c>
    </row>
    <row r="3248" spans="1:27" x14ac:dyDescent="0.2">
      <c r="A3248" t="s">
        <v>1063</v>
      </c>
      <c r="B3248">
        <v>125630</v>
      </c>
      <c r="C3248">
        <v>86</v>
      </c>
      <c r="D3248" t="s">
        <v>1890</v>
      </c>
      <c r="E3248" t="s">
        <v>1891</v>
      </c>
      <c r="F3248" t="s">
        <v>71</v>
      </c>
      <c r="G3248" s="1">
        <v>45621</v>
      </c>
      <c r="H3248" s="1">
        <v>45798</v>
      </c>
      <c r="I3248">
        <v>57</v>
      </c>
      <c r="K3248" t="s">
        <v>952</v>
      </c>
      <c r="L3248" t="s">
        <v>54</v>
      </c>
      <c r="M3248" t="b">
        <v>0</v>
      </c>
      <c r="N3248">
        <v>54</v>
      </c>
      <c r="T3248">
        <v>54</v>
      </c>
      <c r="U3248" t="s">
        <v>1887</v>
      </c>
      <c r="X3248" t="s">
        <v>2308</v>
      </c>
      <c r="Y3248" t="b">
        <v>1</v>
      </c>
      <c r="AA3248" t="s">
        <v>952</v>
      </c>
    </row>
    <row r="3249" spans="1:27" x14ac:dyDescent="0.2">
      <c r="A3249" t="s">
        <v>1063</v>
      </c>
      <c r="B3249">
        <v>125630</v>
      </c>
      <c r="C3249">
        <v>86</v>
      </c>
      <c r="D3249" t="s">
        <v>1890</v>
      </c>
      <c r="E3249" t="s">
        <v>1891</v>
      </c>
      <c r="F3249" t="s">
        <v>71</v>
      </c>
      <c r="G3249" s="1">
        <v>45621</v>
      </c>
      <c r="H3249" s="1">
        <v>45798</v>
      </c>
      <c r="I3249">
        <v>57</v>
      </c>
      <c r="K3249" t="s">
        <v>952</v>
      </c>
      <c r="L3249" t="s">
        <v>54</v>
      </c>
      <c r="M3249" t="b">
        <v>0</v>
      </c>
      <c r="N3249">
        <v>54</v>
      </c>
      <c r="T3249">
        <v>54</v>
      </c>
      <c r="U3249" t="s">
        <v>1887</v>
      </c>
      <c r="X3249" t="s">
        <v>1894</v>
      </c>
      <c r="Y3249" t="b">
        <v>1</v>
      </c>
      <c r="AA3249" t="s">
        <v>952</v>
      </c>
    </row>
    <row r="3250" spans="1:27" x14ac:dyDescent="0.2">
      <c r="A3250" t="s">
        <v>1063</v>
      </c>
      <c r="B3250">
        <v>125630</v>
      </c>
      <c r="C3250">
        <v>86</v>
      </c>
      <c r="D3250" t="s">
        <v>1890</v>
      </c>
      <c r="E3250" t="s">
        <v>1891</v>
      </c>
      <c r="F3250" t="s">
        <v>71</v>
      </c>
      <c r="G3250" s="1">
        <v>45621</v>
      </c>
      <c r="H3250" s="1">
        <v>45798</v>
      </c>
      <c r="I3250">
        <v>57</v>
      </c>
      <c r="K3250" t="s">
        <v>952</v>
      </c>
      <c r="L3250" t="s">
        <v>54</v>
      </c>
      <c r="M3250" t="b">
        <v>0</v>
      </c>
      <c r="N3250">
        <v>54</v>
      </c>
      <c r="T3250">
        <v>54</v>
      </c>
      <c r="U3250" t="s">
        <v>1887</v>
      </c>
      <c r="X3250" t="s">
        <v>2074</v>
      </c>
      <c r="Y3250" t="b">
        <v>1</v>
      </c>
      <c r="AA3250" t="s">
        <v>952</v>
      </c>
    </row>
    <row r="3251" spans="1:27" x14ac:dyDescent="0.2">
      <c r="A3251" t="s">
        <v>1638</v>
      </c>
      <c r="B3251">
        <v>149617</v>
      </c>
      <c r="C3251">
        <v>7</v>
      </c>
      <c r="D3251" t="s">
        <v>1890</v>
      </c>
      <c r="E3251" t="s">
        <v>1891</v>
      </c>
      <c r="F3251" t="s">
        <v>76</v>
      </c>
      <c r="G3251" s="1">
        <v>44187</v>
      </c>
      <c r="I3251">
        <v>12</v>
      </c>
      <c r="K3251" t="s">
        <v>952</v>
      </c>
      <c r="L3251" t="s">
        <v>973</v>
      </c>
      <c r="M3251" t="b">
        <v>0</v>
      </c>
      <c r="O3251">
        <v>8</v>
      </c>
      <c r="T3251">
        <v>8</v>
      </c>
      <c r="U3251" t="s">
        <v>1887</v>
      </c>
      <c r="V3251" t="s">
        <v>3750</v>
      </c>
      <c r="W3251" t="s">
        <v>1902</v>
      </c>
      <c r="X3251" t="s">
        <v>1903</v>
      </c>
      <c r="Y3251" t="b">
        <v>1</v>
      </c>
      <c r="Z3251">
        <v>8</v>
      </c>
      <c r="AA3251" t="s">
        <v>976</v>
      </c>
    </row>
    <row r="3252" spans="1:27" x14ac:dyDescent="0.2">
      <c r="A3252" t="s">
        <v>1638</v>
      </c>
      <c r="B3252">
        <v>149617</v>
      </c>
      <c r="C3252">
        <v>7</v>
      </c>
      <c r="D3252" t="s">
        <v>1890</v>
      </c>
      <c r="E3252" t="s">
        <v>1891</v>
      </c>
      <c r="F3252" t="s">
        <v>76</v>
      </c>
      <c r="G3252" s="1">
        <v>44187</v>
      </c>
      <c r="I3252">
        <v>12</v>
      </c>
      <c r="K3252" t="s">
        <v>952</v>
      </c>
      <c r="L3252" t="s">
        <v>973</v>
      </c>
      <c r="M3252" t="b">
        <v>0</v>
      </c>
      <c r="O3252">
        <v>8</v>
      </c>
      <c r="T3252">
        <v>8</v>
      </c>
      <c r="U3252" t="s">
        <v>1887</v>
      </c>
      <c r="X3252" t="s">
        <v>1903</v>
      </c>
      <c r="Y3252" t="b">
        <v>1</v>
      </c>
      <c r="AA3252" t="s">
        <v>952</v>
      </c>
    </row>
    <row r="3253" spans="1:27" x14ac:dyDescent="0.2">
      <c r="A3253" t="s">
        <v>1638</v>
      </c>
      <c r="B3253">
        <v>149617</v>
      </c>
      <c r="C3253">
        <v>7</v>
      </c>
      <c r="D3253" t="s">
        <v>1890</v>
      </c>
      <c r="E3253" t="s">
        <v>1891</v>
      </c>
      <c r="F3253" t="s">
        <v>76</v>
      </c>
      <c r="G3253" s="1">
        <v>44187</v>
      </c>
      <c r="I3253">
        <v>12</v>
      </c>
      <c r="K3253" t="s">
        <v>952</v>
      </c>
      <c r="L3253" t="s">
        <v>973</v>
      </c>
      <c r="M3253" t="b">
        <v>0</v>
      </c>
      <c r="O3253">
        <v>8</v>
      </c>
      <c r="T3253">
        <v>8</v>
      </c>
      <c r="U3253" t="s">
        <v>1887</v>
      </c>
      <c r="X3253" t="s">
        <v>2180</v>
      </c>
      <c r="Y3253" t="b">
        <v>1</v>
      </c>
      <c r="AA3253" t="s">
        <v>952</v>
      </c>
    </row>
    <row r="3254" spans="1:27" x14ac:dyDescent="0.2">
      <c r="A3254" t="s">
        <v>1638</v>
      </c>
      <c r="B3254">
        <v>149617</v>
      </c>
      <c r="C3254">
        <v>7</v>
      </c>
      <c r="D3254" t="s">
        <v>1890</v>
      </c>
      <c r="E3254" t="s">
        <v>1891</v>
      </c>
      <c r="F3254" t="s">
        <v>76</v>
      </c>
      <c r="G3254" s="1">
        <v>44187</v>
      </c>
      <c r="I3254">
        <v>12</v>
      </c>
      <c r="K3254" t="s">
        <v>952</v>
      </c>
      <c r="L3254" t="s">
        <v>973</v>
      </c>
      <c r="M3254" t="b">
        <v>0</v>
      </c>
      <c r="O3254">
        <v>8</v>
      </c>
      <c r="T3254">
        <v>8</v>
      </c>
      <c r="U3254" t="s">
        <v>1887</v>
      </c>
      <c r="X3254" t="s">
        <v>2142</v>
      </c>
      <c r="Y3254" t="b">
        <v>1</v>
      </c>
      <c r="AA3254" t="s">
        <v>952</v>
      </c>
    </row>
    <row r="3255" spans="1:27" x14ac:dyDescent="0.2">
      <c r="A3255" t="s">
        <v>370</v>
      </c>
      <c r="B3255">
        <v>452068</v>
      </c>
      <c r="C3255">
        <v>32</v>
      </c>
      <c r="D3255" t="s">
        <v>1890</v>
      </c>
      <c r="E3255" t="s">
        <v>1891</v>
      </c>
      <c r="F3255" t="s">
        <v>76</v>
      </c>
      <c r="G3255" s="1">
        <v>45763</v>
      </c>
      <c r="H3255" s="1">
        <v>45912</v>
      </c>
      <c r="J3255">
        <v>23</v>
      </c>
      <c r="K3255" t="s">
        <v>53</v>
      </c>
      <c r="L3255" t="s">
        <v>54</v>
      </c>
      <c r="M3255" t="b">
        <v>0</v>
      </c>
      <c r="N3255">
        <v>23</v>
      </c>
      <c r="T3255">
        <v>23</v>
      </c>
      <c r="U3255" t="s">
        <v>1887</v>
      </c>
      <c r="V3255" t="s">
        <v>3751</v>
      </c>
      <c r="W3255" t="s">
        <v>1897</v>
      </c>
      <c r="X3255" t="s">
        <v>1898</v>
      </c>
      <c r="Y3255" t="b">
        <v>1</v>
      </c>
      <c r="Z3255">
        <v>23</v>
      </c>
      <c r="AA3255" t="s">
        <v>976</v>
      </c>
    </row>
    <row r="3256" spans="1:27" x14ac:dyDescent="0.2">
      <c r="A3256" t="s">
        <v>370</v>
      </c>
      <c r="B3256">
        <v>452068</v>
      </c>
      <c r="C3256">
        <v>32</v>
      </c>
      <c r="D3256" t="s">
        <v>1890</v>
      </c>
      <c r="E3256" t="s">
        <v>1891</v>
      </c>
      <c r="F3256" t="s">
        <v>76</v>
      </c>
      <c r="G3256" s="1">
        <v>45763</v>
      </c>
      <c r="H3256" s="1">
        <v>45912</v>
      </c>
      <c r="J3256">
        <v>23</v>
      </c>
      <c r="K3256" t="s">
        <v>53</v>
      </c>
      <c r="L3256" t="s">
        <v>54</v>
      </c>
      <c r="M3256" t="b">
        <v>0</v>
      </c>
      <c r="N3256">
        <v>23</v>
      </c>
      <c r="T3256">
        <v>23</v>
      </c>
      <c r="U3256" t="s">
        <v>1887</v>
      </c>
      <c r="X3256" t="s">
        <v>1898</v>
      </c>
      <c r="Y3256" t="b">
        <v>1</v>
      </c>
      <c r="AA3256" t="s">
        <v>53</v>
      </c>
    </row>
    <row r="3257" spans="1:27" x14ac:dyDescent="0.2">
      <c r="A3257" t="s">
        <v>558</v>
      </c>
      <c r="B3257">
        <v>493704</v>
      </c>
      <c r="C3257">
        <v>3</v>
      </c>
      <c r="D3257" t="s">
        <v>1890</v>
      </c>
      <c r="E3257" t="s">
        <v>1891</v>
      </c>
      <c r="F3257" t="s">
        <v>76</v>
      </c>
      <c r="G3257" s="1">
        <v>45729</v>
      </c>
      <c r="H3257" s="1">
        <v>45870</v>
      </c>
      <c r="J3257">
        <v>1</v>
      </c>
      <c r="K3257" t="s">
        <v>53</v>
      </c>
      <c r="L3257" t="s">
        <v>68</v>
      </c>
      <c r="M3257" t="b">
        <v>0</v>
      </c>
      <c r="P3257">
        <v>1</v>
      </c>
      <c r="T3257">
        <v>1</v>
      </c>
      <c r="U3257" t="s">
        <v>1887</v>
      </c>
      <c r="V3257" t="s">
        <v>3752</v>
      </c>
      <c r="W3257" t="s">
        <v>1928</v>
      </c>
      <c r="X3257" t="s">
        <v>1898</v>
      </c>
      <c r="Y3257" t="b">
        <v>1</v>
      </c>
      <c r="Z3257">
        <v>1</v>
      </c>
      <c r="AA3257" t="s">
        <v>976</v>
      </c>
    </row>
    <row r="3258" spans="1:27" x14ac:dyDescent="0.2">
      <c r="A3258" t="s">
        <v>558</v>
      </c>
      <c r="B3258">
        <v>493704</v>
      </c>
      <c r="C3258">
        <v>3</v>
      </c>
      <c r="D3258" t="s">
        <v>1890</v>
      </c>
      <c r="E3258" t="s">
        <v>1891</v>
      </c>
      <c r="F3258" t="s">
        <v>76</v>
      </c>
      <c r="G3258" s="1">
        <v>45729</v>
      </c>
      <c r="H3258" s="1">
        <v>45870</v>
      </c>
      <c r="J3258">
        <v>1</v>
      </c>
      <c r="K3258" t="s">
        <v>53</v>
      </c>
      <c r="L3258" t="s">
        <v>68</v>
      </c>
      <c r="M3258" t="b">
        <v>0</v>
      </c>
      <c r="P3258">
        <v>1</v>
      </c>
      <c r="T3258">
        <v>1</v>
      </c>
      <c r="U3258" t="s">
        <v>1887</v>
      </c>
      <c r="X3258" t="s">
        <v>1898</v>
      </c>
      <c r="Y3258" t="b">
        <v>1</v>
      </c>
      <c r="AA3258" t="s">
        <v>53</v>
      </c>
    </row>
    <row r="3259" spans="1:27" x14ac:dyDescent="0.2">
      <c r="A3259" t="s">
        <v>1096</v>
      </c>
      <c r="B3259">
        <v>158186</v>
      </c>
      <c r="C3259">
        <v>106</v>
      </c>
      <c r="D3259" t="s">
        <v>1890</v>
      </c>
      <c r="E3259" t="s">
        <v>1891</v>
      </c>
      <c r="F3259" t="s">
        <v>58</v>
      </c>
      <c r="G3259" s="1">
        <v>45280</v>
      </c>
      <c r="I3259">
        <v>108</v>
      </c>
      <c r="K3259" t="s">
        <v>952</v>
      </c>
      <c r="L3259" t="s">
        <v>54</v>
      </c>
      <c r="M3259" t="b">
        <v>0</v>
      </c>
      <c r="N3259">
        <v>108</v>
      </c>
      <c r="T3259">
        <v>108</v>
      </c>
      <c r="U3259" t="s">
        <v>1887</v>
      </c>
      <c r="V3259" t="s">
        <v>3753</v>
      </c>
      <c r="W3259" t="s">
        <v>2036</v>
      </c>
      <c r="X3259" t="s">
        <v>2070</v>
      </c>
      <c r="Y3259" t="b">
        <v>1</v>
      </c>
      <c r="Z3259">
        <v>105</v>
      </c>
      <c r="AA3259" t="s">
        <v>976</v>
      </c>
    </row>
    <row r="3260" spans="1:27" x14ac:dyDescent="0.2">
      <c r="A3260" t="s">
        <v>1096</v>
      </c>
      <c r="B3260">
        <v>158186</v>
      </c>
      <c r="C3260">
        <v>106</v>
      </c>
      <c r="D3260" t="s">
        <v>1890</v>
      </c>
      <c r="E3260" t="s">
        <v>1891</v>
      </c>
      <c r="F3260" t="s">
        <v>58</v>
      </c>
      <c r="G3260" s="1">
        <v>45280</v>
      </c>
      <c r="I3260">
        <v>108</v>
      </c>
      <c r="K3260" t="s">
        <v>952</v>
      </c>
      <c r="L3260" t="s">
        <v>54</v>
      </c>
      <c r="M3260" t="b">
        <v>0</v>
      </c>
      <c r="N3260">
        <v>108</v>
      </c>
      <c r="T3260">
        <v>108</v>
      </c>
      <c r="U3260" t="s">
        <v>1887</v>
      </c>
      <c r="V3260" t="s">
        <v>3754</v>
      </c>
      <c r="W3260" t="s">
        <v>2036</v>
      </c>
      <c r="X3260" t="s">
        <v>2070</v>
      </c>
      <c r="Y3260" t="b">
        <v>1</v>
      </c>
      <c r="Z3260">
        <v>3</v>
      </c>
      <c r="AA3260" t="s">
        <v>976</v>
      </c>
    </row>
    <row r="3261" spans="1:27" x14ac:dyDescent="0.2">
      <c r="A3261" t="s">
        <v>1096</v>
      </c>
      <c r="B3261">
        <v>158186</v>
      </c>
      <c r="C3261">
        <v>106</v>
      </c>
      <c r="D3261" t="s">
        <v>1890</v>
      </c>
      <c r="E3261" t="s">
        <v>1891</v>
      </c>
      <c r="F3261" t="s">
        <v>58</v>
      </c>
      <c r="G3261" s="1">
        <v>45280</v>
      </c>
      <c r="I3261">
        <v>108</v>
      </c>
      <c r="K3261" t="s">
        <v>952</v>
      </c>
      <c r="L3261" t="s">
        <v>54</v>
      </c>
      <c r="M3261" t="b">
        <v>0</v>
      </c>
      <c r="N3261">
        <v>108</v>
      </c>
      <c r="T3261">
        <v>108</v>
      </c>
      <c r="U3261" t="s">
        <v>1887</v>
      </c>
      <c r="X3261" t="s">
        <v>2163</v>
      </c>
      <c r="Y3261" t="b">
        <v>1</v>
      </c>
      <c r="AA3261" t="s">
        <v>952</v>
      </c>
    </row>
    <row r="3262" spans="1:27" x14ac:dyDescent="0.2">
      <c r="A3262" t="s">
        <v>953</v>
      </c>
      <c r="B3262">
        <v>110010</v>
      </c>
      <c r="C3262">
        <v>2170</v>
      </c>
      <c r="D3262" t="s">
        <v>1890</v>
      </c>
      <c r="E3262" t="s">
        <v>1891</v>
      </c>
      <c r="F3262" t="s">
        <v>55</v>
      </c>
      <c r="G3262" s="1">
        <v>45273</v>
      </c>
      <c r="H3262" s="1">
        <v>46007</v>
      </c>
      <c r="I3262">
        <v>1239</v>
      </c>
      <c r="K3262" t="s">
        <v>952</v>
      </c>
      <c r="L3262" t="s">
        <v>54</v>
      </c>
      <c r="M3262" t="b">
        <v>0</v>
      </c>
      <c r="N3262">
        <v>1739</v>
      </c>
      <c r="T3262">
        <v>1739</v>
      </c>
      <c r="U3262" t="s">
        <v>1887</v>
      </c>
      <c r="V3262" t="s">
        <v>3755</v>
      </c>
      <c r="W3262" t="s">
        <v>2775</v>
      </c>
      <c r="X3262" t="s">
        <v>1984</v>
      </c>
      <c r="Y3262" t="b">
        <v>1</v>
      </c>
      <c r="Z3262">
        <v>1150</v>
      </c>
      <c r="AA3262" t="s">
        <v>976</v>
      </c>
    </row>
    <row r="3263" spans="1:27" x14ac:dyDescent="0.2">
      <c r="A3263" t="s">
        <v>953</v>
      </c>
      <c r="B3263">
        <v>110010</v>
      </c>
      <c r="C3263">
        <v>2170</v>
      </c>
      <c r="D3263" t="s">
        <v>1890</v>
      </c>
      <c r="E3263" t="s">
        <v>1891</v>
      </c>
      <c r="F3263" t="s">
        <v>55</v>
      </c>
      <c r="G3263" s="1">
        <v>45273</v>
      </c>
      <c r="H3263" s="1">
        <v>46007</v>
      </c>
      <c r="I3263">
        <v>1239</v>
      </c>
      <c r="K3263" t="s">
        <v>952</v>
      </c>
      <c r="L3263" t="s">
        <v>54</v>
      </c>
      <c r="M3263" t="b">
        <v>0</v>
      </c>
      <c r="N3263">
        <v>1739</v>
      </c>
      <c r="T3263">
        <v>1739</v>
      </c>
      <c r="U3263" t="s">
        <v>1887</v>
      </c>
      <c r="V3263" t="s">
        <v>3756</v>
      </c>
      <c r="W3263" t="s">
        <v>2775</v>
      </c>
      <c r="X3263" t="s">
        <v>1984</v>
      </c>
      <c r="Y3263" t="b">
        <v>1</v>
      </c>
      <c r="Z3263">
        <v>539</v>
      </c>
      <c r="AA3263" t="s">
        <v>976</v>
      </c>
    </row>
    <row r="3264" spans="1:27" x14ac:dyDescent="0.2">
      <c r="A3264" t="s">
        <v>953</v>
      </c>
      <c r="B3264">
        <v>110010</v>
      </c>
      <c r="C3264">
        <v>2170</v>
      </c>
      <c r="D3264" t="s">
        <v>1890</v>
      </c>
      <c r="E3264" t="s">
        <v>1891</v>
      </c>
      <c r="F3264" t="s">
        <v>55</v>
      </c>
      <c r="G3264" s="1">
        <v>45273</v>
      </c>
      <c r="H3264" s="1">
        <v>46007</v>
      </c>
      <c r="I3264">
        <v>1239</v>
      </c>
      <c r="K3264" t="s">
        <v>952</v>
      </c>
      <c r="L3264" t="s">
        <v>54</v>
      </c>
      <c r="M3264" t="b">
        <v>0</v>
      </c>
      <c r="N3264">
        <v>1739</v>
      </c>
      <c r="T3264">
        <v>1739</v>
      </c>
      <c r="U3264" t="s">
        <v>1887</v>
      </c>
      <c r="V3264" t="s">
        <v>3757</v>
      </c>
      <c r="W3264" t="s">
        <v>2775</v>
      </c>
      <c r="X3264" t="s">
        <v>1984</v>
      </c>
      <c r="Y3264" t="b">
        <v>1</v>
      </c>
      <c r="Z3264">
        <v>50</v>
      </c>
      <c r="AA3264" t="s">
        <v>976</v>
      </c>
    </row>
    <row r="3265" spans="1:27" x14ac:dyDescent="0.2">
      <c r="A3265" t="s">
        <v>953</v>
      </c>
      <c r="B3265">
        <v>110010</v>
      </c>
      <c r="C3265">
        <v>2170</v>
      </c>
      <c r="D3265" t="s">
        <v>1890</v>
      </c>
      <c r="E3265" t="s">
        <v>1891</v>
      </c>
      <c r="F3265" t="s">
        <v>55</v>
      </c>
      <c r="G3265" s="1">
        <v>45273</v>
      </c>
      <c r="H3265" s="1">
        <v>46007</v>
      </c>
      <c r="I3265">
        <v>1239</v>
      </c>
      <c r="K3265" t="s">
        <v>952</v>
      </c>
      <c r="L3265" t="s">
        <v>54</v>
      </c>
      <c r="M3265" t="b">
        <v>0</v>
      </c>
      <c r="N3265">
        <v>1739</v>
      </c>
      <c r="T3265">
        <v>1739</v>
      </c>
      <c r="U3265" t="s">
        <v>1887</v>
      </c>
      <c r="X3265" t="s">
        <v>1984</v>
      </c>
      <c r="Y3265" t="b">
        <v>1</v>
      </c>
      <c r="AA3265" t="s">
        <v>952</v>
      </c>
    </row>
    <row r="3266" spans="1:27" x14ac:dyDescent="0.2">
      <c r="A3266" t="s">
        <v>1491</v>
      </c>
      <c r="B3266">
        <v>414445</v>
      </c>
      <c r="C3266">
        <v>5</v>
      </c>
      <c r="D3266" t="s">
        <v>1890</v>
      </c>
      <c r="E3266" t="s">
        <v>1891</v>
      </c>
      <c r="F3266" t="s">
        <v>76</v>
      </c>
      <c r="G3266" s="1">
        <v>45371</v>
      </c>
      <c r="I3266">
        <v>5</v>
      </c>
      <c r="J3266">
        <v>8</v>
      </c>
      <c r="K3266" t="s">
        <v>53</v>
      </c>
      <c r="L3266" t="s">
        <v>973</v>
      </c>
      <c r="M3266" t="b">
        <v>0</v>
      </c>
      <c r="O3266">
        <v>5</v>
      </c>
      <c r="T3266">
        <v>5</v>
      </c>
      <c r="U3266" t="s">
        <v>1887</v>
      </c>
      <c r="V3266" t="s">
        <v>3758</v>
      </c>
      <c r="W3266" t="s">
        <v>1912</v>
      </c>
      <c r="X3266" t="s">
        <v>1913</v>
      </c>
      <c r="Y3266" t="b">
        <v>1</v>
      </c>
      <c r="Z3266">
        <v>5</v>
      </c>
      <c r="AA3266" t="s">
        <v>976</v>
      </c>
    </row>
    <row r="3267" spans="1:27" x14ac:dyDescent="0.2">
      <c r="A3267" t="s">
        <v>1491</v>
      </c>
      <c r="B3267">
        <v>414445</v>
      </c>
      <c r="C3267">
        <v>5</v>
      </c>
      <c r="D3267" t="s">
        <v>1890</v>
      </c>
      <c r="E3267" t="s">
        <v>1891</v>
      </c>
      <c r="F3267" t="s">
        <v>76</v>
      </c>
      <c r="G3267" s="1">
        <v>45371</v>
      </c>
      <c r="I3267">
        <v>5</v>
      </c>
      <c r="J3267">
        <v>8</v>
      </c>
      <c r="K3267" t="s">
        <v>53</v>
      </c>
      <c r="L3267" t="s">
        <v>973</v>
      </c>
      <c r="M3267" t="b">
        <v>0</v>
      </c>
      <c r="O3267">
        <v>5</v>
      </c>
      <c r="T3267">
        <v>5</v>
      </c>
      <c r="U3267" t="s">
        <v>1887</v>
      </c>
      <c r="X3267" t="s">
        <v>1913</v>
      </c>
      <c r="Y3267" t="b">
        <v>1</v>
      </c>
      <c r="AA3267" t="s">
        <v>952</v>
      </c>
    </row>
    <row r="3268" spans="1:27" x14ac:dyDescent="0.2">
      <c r="A3268" t="s">
        <v>1491</v>
      </c>
      <c r="B3268">
        <v>414445</v>
      </c>
      <c r="C3268">
        <v>5</v>
      </c>
      <c r="D3268" t="s">
        <v>1890</v>
      </c>
      <c r="E3268" t="s">
        <v>1891</v>
      </c>
      <c r="F3268" t="s">
        <v>76</v>
      </c>
      <c r="G3268" s="1">
        <v>45371</v>
      </c>
      <c r="I3268">
        <v>5</v>
      </c>
      <c r="J3268">
        <v>8</v>
      </c>
      <c r="K3268" t="s">
        <v>53</v>
      </c>
      <c r="L3268" t="s">
        <v>973</v>
      </c>
      <c r="M3268" t="b">
        <v>0</v>
      </c>
      <c r="O3268">
        <v>5</v>
      </c>
      <c r="T3268">
        <v>5</v>
      </c>
      <c r="U3268" t="s">
        <v>1887</v>
      </c>
      <c r="X3268" t="s">
        <v>1894</v>
      </c>
      <c r="Y3268" t="b">
        <v>1</v>
      </c>
      <c r="AA3268" t="s">
        <v>53</v>
      </c>
    </row>
    <row r="3269" spans="1:27" x14ac:dyDescent="0.2">
      <c r="A3269" t="s">
        <v>430</v>
      </c>
      <c r="B3269">
        <v>477215</v>
      </c>
      <c r="C3269">
        <v>43</v>
      </c>
      <c r="D3269" t="s">
        <v>1890</v>
      </c>
      <c r="E3269" t="s">
        <v>1891</v>
      </c>
      <c r="F3269" t="s">
        <v>71</v>
      </c>
      <c r="G3269" s="1">
        <v>45469</v>
      </c>
      <c r="J3269">
        <v>13</v>
      </c>
      <c r="K3269" t="s">
        <v>53</v>
      </c>
      <c r="L3269" t="s">
        <v>54</v>
      </c>
      <c r="M3269" t="b">
        <v>0</v>
      </c>
      <c r="N3269">
        <v>13</v>
      </c>
      <c r="T3269">
        <v>13</v>
      </c>
      <c r="U3269" t="s">
        <v>1887</v>
      </c>
      <c r="V3269" t="s">
        <v>3759</v>
      </c>
      <c r="W3269" t="s">
        <v>2009</v>
      </c>
      <c r="X3269" t="s">
        <v>2010</v>
      </c>
      <c r="Y3269" t="b">
        <v>1</v>
      </c>
      <c r="Z3269">
        <v>13</v>
      </c>
      <c r="AA3269" t="s">
        <v>976</v>
      </c>
    </row>
    <row r="3270" spans="1:27" x14ac:dyDescent="0.2">
      <c r="A3270" t="s">
        <v>430</v>
      </c>
      <c r="B3270">
        <v>477215</v>
      </c>
      <c r="C3270">
        <v>43</v>
      </c>
      <c r="D3270" t="s">
        <v>1890</v>
      </c>
      <c r="E3270" t="s">
        <v>1891</v>
      </c>
      <c r="F3270" t="s">
        <v>71</v>
      </c>
      <c r="G3270" s="1">
        <v>45469</v>
      </c>
      <c r="J3270">
        <v>13</v>
      </c>
      <c r="K3270" t="s">
        <v>53</v>
      </c>
      <c r="L3270" t="s">
        <v>54</v>
      </c>
      <c r="M3270" t="b">
        <v>0</v>
      </c>
      <c r="N3270">
        <v>13</v>
      </c>
      <c r="T3270">
        <v>13</v>
      </c>
      <c r="U3270" t="s">
        <v>1887</v>
      </c>
      <c r="X3270" t="s">
        <v>2010</v>
      </c>
      <c r="Y3270" t="b">
        <v>1</v>
      </c>
      <c r="AA3270" t="s">
        <v>53</v>
      </c>
    </row>
    <row r="3271" spans="1:27" x14ac:dyDescent="0.2">
      <c r="A3271" t="s">
        <v>385</v>
      </c>
      <c r="B3271">
        <v>190854</v>
      </c>
      <c r="C3271">
        <v>56</v>
      </c>
      <c r="D3271" t="s">
        <v>1890</v>
      </c>
      <c r="E3271" t="s">
        <v>1891</v>
      </c>
      <c r="F3271" t="s">
        <v>71</v>
      </c>
      <c r="G3271" s="1">
        <v>45824</v>
      </c>
      <c r="J3271">
        <v>20</v>
      </c>
      <c r="K3271" t="s">
        <v>53</v>
      </c>
      <c r="L3271" t="s">
        <v>68</v>
      </c>
      <c r="M3271" t="b">
        <v>0</v>
      </c>
      <c r="P3271">
        <v>20</v>
      </c>
      <c r="T3271">
        <v>20</v>
      </c>
      <c r="U3271" t="s">
        <v>1887</v>
      </c>
      <c r="V3271" t="s">
        <v>3760</v>
      </c>
      <c r="W3271" t="s">
        <v>1887</v>
      </c>
      <c r="X3271" t="s">
        <v>1987</v>
      </c>
      <c r="Y3271" t="b">
        <v>1</v>
      </c>
      <c r="Z3271">
        <v>20</v>
      </c>
      <c r="AA3271" t="s">
        <v>976</v>
      </c>
    </row>
    <row r="3272" spans="1:27" x14ac:dyDescent="0.2">
      <c r="A3272" t="s">
        <v>385</v>
      </c>
      <c r="B3272">
        <v>190854</v>
      </c>
      <c r="C3272">
        <v>56</v>
      </c>
      <c r="D3272" t="s">
        <v>1890</v>
      </c>
      <c r="E3272" t="s">
        <v>1891</v>
      </c>
      <c r="F3272" t="s">
        <v>71</v>
      </c>
      <c r="G3272" s="1">
        <v>45824</v>
      </c>
      <c r="J3272">
        <v>20</v>
      </c>
      <c r="K3272" t="s">
        <v>53</v>
      </c>
      <c r="L3272" t="s">
        <v>68</v>
      </c>
      <c r="M3272" t="b">
        <v>0</v>
      </c>
      <c r="P3272">
        <v>20</v>
      </c>
      <c r="T3272">
        <v>20</v>
      </c>
      <c r="U3272" t="s">
        <v>1887</v>
      </c>
      <c r="X3272" t="s">
        <v>1987</v>
      </c>
      <c r="Y3272" t="b">
        <v>1</v>
      </c>
      <c r="AA3272" t="s">
        <v>53</v>
      </c>
    </row>
    <row r="3273" spans="1:27" x14ac:dyDescent="0.2">
      <c r="A3273" t="s">
        <v>231</v>
      </c>
      <c r="B3273">
        <v>115132</v>
      </c>
      <c r="C3273">
        <v>33</v>
      </c>
      <c r="D3273" t="s">
        <v>1890</v>
      </c>
      <c r="E3273" t="s">
        <v>1891</v>
      </c>
      <c r="F3273" t="s">
        <v>76</v>
      </c>
      <c r="G3273" s="1">
        <v>45281</v>
      </c>
      <c r="I3273">
        <v>70</v>
      </c>
      <c r="J3273">
        <v>37</v>
      </c>
      <c r="K3273" t="s">
        <v>53</v>
      </c>
      <c r="L3273" t="s">
        <v>54</v>
      </c>
      <c r="M3273" t="b">
        <v>0</v>
      </c>
      <c r="N3273">
        <v>69</v>
      </c>
      <c r="T3273">
        <v>69</v>
      </c>
      <c r="U3273" t="s">
        <v>1887</v>
      </c>
      <c r="V3273" t="s">
        <v>3761</v>
      </c>
      <c r="W3273" t="s">
        <v>2685</v>
      </c>
      <c r="X3273" t="s">
        <v>2395</v>
      </c>
      <c r="Y3273" t="b">
        <v>1</v>
      </c>
      <c r="Z3273">
        <v>34</v>
      </c>
      <c r="AA3273" t="s">
        <v>976</v>
      </c>
    </row>
    <row r="3274" spans="1:27" x14ac:dyDescent="0.2">
      <c r="A3274" t="s">
        <v>231</v>
      </c>
      <c r="B3274">
        <v>115132</v>
      </c>
      <c r="C3274">
        <v>33</v>
      </c>
      <c r="D3274" t="s">
        <v>1890</v>
      </c>
      <c r="E3274" t="s">
        <v>1891</v>
      </c>
      <c r="F3274" t="s">
        <v>76</v>
      </c>
      <c r="G3274" s="1">
        <v>45281</v>
      </c>
      <c r="I3274">
        <v>70</v>
      </c>
      <c r="J3274">
        <v>37</v>
      </c>
      <c r="K3274" t="s">
        <v>53</v>
      </c>
      <c r="L3274" t="s">
        <v>54</v>
      </c>
      <c r="M3274" t="b">
        <v>0</v>
      </c>
      <c r="N3274">
        <v>69</v>
      </c>
      <c r="T3274">
        <v>69</v>
      </c>
      <c r="U3274" t="s">
        <v>1887</v>
      </c>
      <c r="V3274" t="s">
        <v>3762</v>
      </c>
      <c r="W3274" t="s">
        <v>2141</v>
      </c>
      <c r="X3274" t="s">
        <v>3106</v>
      </c>
      <c r="Y3274" t="b">
        <v>1</v>
      </c>
      <c r="AA3274" t="s">
        <v>53</v>
      </c>
    </row>
    <row r="3275" spans="1:27" x14ac:dyDescent="0.2">
      <c r="A3275" t="s">
        <v>231</v>
      </c>
      <c r="B3275">
        <v>115132</v>
      </c>
      <c r="C3275">
        <v>33</v>
      </c>
      <c r="D3275" t="s">
        <v>1890</v>
      </c>
      <c r="E3275" t="s">
        <v>1891</v>
      </c>
      <c r="F3275" t="s">
        <v>76</v>
      </c>
      <c r="G3275" s="1">
        <v>45281</v>
      </c>
      <c r="I3275">
        <v>70</v>
      </c>
      <c r="J3275">
        <v>37</v>
      </c>
      <c r="K3275" t="s">
        <v>53</v>
      </c>
      <c r="L3275" t="s">
        <v>54</v>
      </c>
      <c r="M3275" t="b">
        <v>0</v>
      </c>
      <c r="N3275">
        <v>69</v>
      </c>
      <c r="T3275">
        <v>69</v>
      </c>
      <c r="U3275" t="s">
        <v>1887</v>
      </c>
      <c r="V3275" t="s">
        <v>3763</v>
      </c>
      <c r="W3275" t="s">
        <v>2141</v>
      </c>
      <c r="X3275" t="s">
        <v>3106</v>
      </c>
      <c r="Y3275" t="b">
        <v>1</v>
      </c>
      <c r="Z3275">
        <v>35</v>
      </c>
      <c r="AA3275" t="s">
        <v>976</v>
      </c>
    </row>
    <row r="3276" spans="1:27" x14ac:dyDescent="0.2">
      <c r="A3276" t="s">
        <v>231</v>
      </c>
      <c r="B3276">
        <v>115132</v>
      </c>
      <c r="C3276">
        <v>33</v>
      </c>
      <c r="D3276" t="s">
        <v>1890</v>
      </c>
      <c r="E3276" t="s">
        <v>1891</v>
      </c>
      <c r="F3276" t="s">
        <v>76</v>
      </c>
      <c r="G3276" s="1">
        <v>45281</v>
      </c>
      <c r="I3276">
        <v>70</v>
      </c>
      <c r="J3276">
        <v>37</v>
      </c>
      <c r="K3276" t="s">
        <v>53</v>
      </c>
      <c r="L3276" t="s">
        <v>54</v>
      </c>
      <c r="M3276" t="b">
        <v>0</v>
      </c>
      <c r="N3276">
        <v>69</v>
      </c>
      <c r="T3276">
        <v>69</v>
      </c>
      <c r="U3276" t="s">
        <v>1887</v>
      </c>
      <c r="X3276" t="s">
        <v>2395</v>
      </c>
      <c r="Y3276" t="b">
        <v>1</v>
      </c>
      <c r="AA3276" t="s">
        <v>952</v>
      </c>
    </row>
    <row r="3277" spans="1:27" x14ac:dyDescent="0.2">
      <c r="A3277" t="s">
        <v>231</v>
      </c>
      <c r="B3277">
        <v>115132</v>
      </c>
      <c r="C3277">
        <v>33</v>
      </c>
      <c r="D3277" t="s">
        <v>1890</v>
      </c>
      <c r="E3277" t="s">
        <v>1891</v>
      </c>
      <c r="F3277" t="s">
        <v>76</v>
      </c>
      <c r="G3277" s="1">
        <v>45281</v>
      </c>
      <c r="I3277">
        <v>70</v>
      </c>
      <c r="J3277">
        <v>37</v>
      </c>
      <c r="K3277" t="s">
        <v>53</v>
      </c>
      <c r="L3277" t="s">
        <v>54</v>
      </c>
      <c r="M3277" t="b">
        <v>0</v>
      </c>
      <c r="N3277">
        <v>69</v>
      </c>
      <c r="T3277">
        <v>69</v>
      </c>
      <c r="U3277" t="s">
        <v>1887</v>
      </c>
      <c r="X3277" t="s">
        <v>3106</v>
      </c>
      <c r="Y3277" t="b">
        <v>1</v>
      </c>
      <c r="AA3277" t="s">
        <v>53</v>
      </c>
    </row>
    <row r="3278" spans="1:27" x14ac:dyDescent="0.2">
      <c r="A3278" t="s">
        <v>1506</v>
      </c>
      <c r="B3278">
        <v>326711</v>
      </c>
      <c r="C3278">
        <v>11</v>
      </c>
      <c r="D3278" t="s">
        <v>1890</v>
      </c>
      <c r="E3278" t="s">
        <v>1891</v>
      </c>
      <c r="F3278" t="s">
        <v>76</v>
      </c>
      <c r="G3278" s="1">
        <v>45343</v>
      </c>
      <c r="I3278">
        <v>12</v>
      </c>
      <c r="K3278" t="s">
        <v>952</v>
      </c>
      <c r="L3278" t="s">
        <v>54</v>
      </c>
      <c r="M3278" t="b">
        <v>0</v>
      </c>
      <c r="N3278">
        <v>12</v>
      </c>
      <c r="T3278">
        <v>12</v>
      </c>
      <c r="U3278" t="s">
        <v>1887</v>
      </c>
      <c r="V3278" t="s">
        <v>3764</v>
      </c>
      <c r="W3278" t="s">
        <v>2141</v>
      </c>
      <c r="X3278" t="s">
        <v>2001</v>
      </c>
      <c r="Y3278" t="b">
        <v>1</v>
      </c>
      <c r="Z3278">
        <v>12</v>
      </c>
      <c r="AA3278" t="s">
        <v>976</v>
      </c>
    </row>
    <row r="3279" spans="1:27" x14ac:dyDescent="0.2">
      <c r="A3279" t="s">
        <v>1506</v>
      </c>
      <c r="B3279">
        <v>326711</v>
      </c>
      <c r="C3279">
        <v>11</v>
      </c>
      <c r="D3279" t="s">
        <v>1890</v>
      </c>
      <c r="E3279" t="s">
        <v>1891</v>
      </c>
      <c r="F3279" t="s">
        <v>76</v>
      </c>
      <c r="G3279" s="1">
        <v>45343</v>
      </c>
      <c r="I3279">
        <v>12</v>
      </c>
      <c r="K3279" t="s">
        <v>952</v>
      </c>
      <c r="L3279" t="s">
        <v>54</v>
      </c>
      <c r="M3279" t="b">
        <v>0</v>
      </c>
      <c r="N3279">
        <v>12</v>
      </c>
      <c r="T3279">
        <v>12</v>
      </c>
      <c r="U3279" t="s">
        <v>1887</v>
      </c>
      <c r="X3279" t="s">
        <v>2001</v>
      </c>
      <c r="Y3279" t="b">
        <v>1</v>
      </c>
      <c r="AA3279" t="s">
        <v>952</v>
      </c>
    </row>
    <row r="3280" spans="1:27" x14ac:dyDescent="0.2">
      <c r="A3280" t="s">
        <v>990</v>
      </c>
      <c r="B3280">
        <v>307983</v>
      </c>
      <c r="C3280">
        <v>40</v>
      </c>
      <c r="D3280" t="s">
        <v>1885</v>
      </c>
      <c r="E3280" t="s">
        <v>1930</v>
      </c>
      <c r="F3280" t="s">
        <v>71</v>
      </c>
      <c r="G3280" s="1">
        <v>45247</v>
      </c>
      <c r="I3280">
        <v>26</v>
      </c>
      <c r="K3280" t="s">
        <v>952</v>
      </c>
      <c r="L3280" t="s">
        <v>54</v>
      </c>
      <c r="M3280" t="b">
        <v>0</v>
      </c>
      <c r="N3280">
        <v>80</v>
      </c>
      <c r="T3280">
        <v>80</v>
      </c>
      <c r="U3280" t="s">
        <v>1887</v>
      </c>
      <c r="V3280" t="s">
        <v>3765</v>
      </c>
      <c r="W3280" t="s">
        <v>1992</v>
      </c>
      <c r="X3280" t="s">
        <v>1968</v>
      </c>
      <c r="Y3280" t="b">
        <v>1</v>
      </c>
      <c r="Z3280">
        <v>80</v>
      </c>
      <c r="AA3280" t="s">
        <v>976</v>
      </c>
    </row>
    <row r="3281" spans="1:27" x14ac:dyDescent="0.2">
      <c r="A3281" t="s">
        <v>990</v>
      </c>
      <c r="B3281">
        <v>307983</v>
      </c>
      <c r="C3281">
        <v>40</v>
      </c>
      <c r="D3281" t="s">
        <v>1885</v>
      </c>
      <c r="E3281" t="s">
        <v>1930</v>
      </c>
      <c r="F3281" t="s">
        <v>71</v>
      </c>
      <c r="G3281" s="1">
        <v>45247</v>
      </c>
      <c r="I3281">
        <v>26</v>
      </c>
      <c r="K3281" t="s">
        <v>952</v>
      </c>
      <c r="L3281" t="s">
        <v>54</v>
      </c>
      <c r="M3281" t="b">
        <v>0</v>
      </c>
      <c r="N3281">
        <v>80</v>
      </c>
      <c r="T3281">
        <v>80</v>
      </c>
      <c r="U3281" t="s">
        <v>1887</v>
      </c>
      <c r="V3281" t="s">
        <v>3766</v>
      </c>
      <c r="W3281" t="s">
        <v>1992</v>
      </c>
      <c r="X3281" t="s">
        <v>1968</v>
      </c>
      <c r="Y3281" t="b">
        <v>1</v>
      </c>
      <c r="AA3281" t="s">
        <v>952</v>
      </c>
    </row>
    <row r="3282" spans="1:27" x14ac:dyDescent="0.2">
      <c r="A3282" t="s">
        <v>990</v>
      </c>
      <c r="B3282">
        <v>307983</v>
      </c>
      <c r="C3282">
        <v>40</v>
      </c>
      <c r="D3282" t="s">
        <v>1885</v>
      </c>
      <c r="E3282" t="s">
        <v>1930</v>
      </c>
      <c r="F3282" t="s">
        <v>71</v>
      </c>
      <c r="G3282" s="1">
        <v>45247</v>
      </c>
      <c r="I3282">
        <v>26</v>
      </c>
      <c r="K3282" t="s">
        <v>952</v>
      </c>
      <c r="L3282" t="s">
        <v>54</v>
      </c>
      <c r="M3282" t="b">
        <v>0</v>
      </c>
      <c r="N3282">
        <v>80</v>
      </c>
      <c r="T3282">
        <v>80</v>
      </c>
      <c r="U3282" t="s">
        <v>1887</v>
      </c>
      <c r="X3282" t="s">
        <v>1968</v>
      </c>
      <c r="Y3282" t="b">
        <v>1</v>
      </c>
      <c r="AA3282" t="s">
        <v>952</v>
      </c>
    </row>
    <row r="3283" spans="1:27" x14ac:dyDescent="0.2">
      <c r="A3283" t="s">
        <v>123</v>
      </c>
      <c r="B3283">
        <v>119697</v>
      </c>
      <c r="C3283">
        <v>282</v>
      </c>
      <c r="D3283" t="s">
        <v>1890</v>
      </c>
      <c r="E3283" t="s">
        <v>1891</v>
      </c>
      <c r="F3283" t="s">
        <v>58</v>
      </c>
      <c r="G3283" s="1">
        <v>45632</v>
      </c>
      <c r="H3283" s="1">
        <v>45812</v>
      </c>
      <c r="I3283">
        <v>226</v>
      </c>
      <c r="J3283">
        <v>232</v>
      </c>
      <c r="K3283" t="s">
        <v>53</v>
      </c>
      <c r="L3283" t="s">
        <v>54</v>
      </c>
      <c r="M3283" t="b">
        <v>1</v>
      </c>
      <c r="N3283">
        <v>225</v>
      </c>
      <c r="S3283">
        <v>200</v>
      </c>
      <c r="T3283">
        <v>425</v>
      </c>
      <c r="U3283" t="s">
        <v>1887</v>
      </c>
      <c r="V3283" t="s">
        <v>3767</v>
      </c>
      <c r="W3283" t="s">
        <v>1997</v>
      </c>
      <c r="X3283" t="s">
        <v>1962</v>
      </c>
      <c r="Y3283" t="b">
        <v>1</v>
      </c>
      <c r="Z3283">
        <v>200</v>
      </c>
      <c r="AA3283" t="s">
        <v>976</v>
      </c>
    </row>
    <row r="3284" spans="1:27" x14ac:dyDescent="0.2">
      <c r="A3284" t="s">
        <v>123</v>
      </c>
      <c r="B3284">
        <v>119697</v>
      </c>
      <c r="C3284">
        <v>282</v>
      </c>
      <c r="D3284" t="s">
        <v>1890</v>
      </c>
      <c r="E3284" t="s">
        <v>1891</v>
      </c>
      <c r="F3284" t="s">
        <v>58</v>
      </c>
      <c r="G3284" s="1">
        <v>45632</v>
      </c>
      <c r="H3284" s="1">
        <v>45812</v>
      </c>
      <c r="I3284">
        <v>226</v>
      </c>
      <c r="J3284">
        <v>232</v>
      </c>
      <c r="K3284" t="s">
        <v>53</v>
      </c>
      <c r="L3284" t="s">
        <v>54</v>
      </c>
      <c r="M3284" t="b">
        <v>1</v>
      </c>
      <c r="N3284">
        <v>225</v>
      </c>
      <c r="S3284">
        <v>200</v>
      </c>
      <c r="T3284">
        <v>425</v>
      </c>
      <c r="U3284" t="s">
        <v>1887</v>
      </c>
      <c r="V3284" t="s">
        <v>3768</v>
      </c>
      <c r="W3284" t="s">
        <v>2043</v>
      </c>
      <c r="X3284" t="s">
        <v>1914</v>
      </c>
      <c r="Y3284" t="b">
        <v>1</v>
      </c>
      <c r="Z3284">
        <v>225</v>
      </c>
      <c r="AA3284" t="s">
        <v>976</v>
      </c>
    </row>
    <row r="3285" spans="1:27" x14ac:dyDescent="0.2">
      <c r="A3285" t="s">
        <v>123</v>
      </c>
      <c r="B3285">
        <v>119697</v>
      </c>
      <c r="C3285">
        <v>282</v>
      </c>
      <c r="D3285" t="s">
        <v>1890</v>
      </c>
      <c r="E3285" t="s">
        <v>1891</v>
      </c>
      <c r="F3285" t="s">
        <v>58</v>
      </c>
      <c r="G3285" s="1">
        <v>45632</v>
      </c>
      <c r="H3285" s="1">
        <v>45812</v>
      </c>
      <c r="I3285">
        <v>226</v>
      </c>
      <c r="J3285">
        <v>232</v>
      </c>
      <c r="K3285" t="s">
        <v>53</v>
      </c>
      <c r="L3285" t="s">
        <v>54</v>
      </c>
      <c r="M3285" t="b">
        <v>1</v>
      </c>
      <c r="N3285">
        <v>225</v>
      </c>
      <c r="S3285">
        <v>200</v>
      </c>
      <c r="T3285">
        <v>425</v>
      </c>
      <c r="U3285" t="s">
        <v>1887</v>
      </c>
      <c r="X3285" t="s">
        <v>1962</v>
      </c>
      <c r="Y3285" t="b">
        <v>1</v>
      </c>
      <c r="AA3285" t="s">
        <v>952</v>
      </c>
    </row>
    <row r="3286" spans="1:27" x14ac:dyDescent="0.2">
      <c r="A3286" t="s">
        <v>123</v>
      </c>
      <c r="B3286">
        <v>119697</v>
      </c>
      <c r="C3286">
        <v>282</v>
      </c>
      <c r="D3286" t="s">
        <v>1890</v>
      </c>
      <c r="E3286" t="s">
        <v>1891</v>
      </c>
      <c r="F3286" t="s">
        <v>58</v>
      </c>
      <c r="G3286" s="1">
        <v>45632</v>
      </c>
      <c r="H3286" s="1">
        <v>45812</v>
      </c>
      <c r="I3286">
        <v>226</v>
      </c>
      <c r="J3286">
        <v>232</v>
      </c>
      <c r="K3286" t="s">
        <v>53</v>
      </c>
      <c r="L3286" t="s">
        <v>54</v>
      </c>
      <c r="M3286" t="b">
        <v>1</v>
      </c>
      <c r="N3286">
        <v>225</v>
      </c>
      <c r="S3286">
        <v>200</v>
      </c>
      <c r="T3286">
        <v>425</v>
      </c>
      <c r="U3286" t="s">
        <v>1887</v>
      </c>
      <c r="X3286" t="s">
        <v>1934</v>
      </c>
      <c r="Y3286" t="b">
        <v>1</v>
      </c>
      <c r="AA3286" t="s">
        <v>952</v>
      </c>
    </row>
    <row r="3287" spans="1:27" x14ac:dyDescent="0.2">
      <c r="A3287" t="s">
        <v>123</v>
      </c>
      <c r="B3287">
        <v>119697</v>
      </c>
      <c r="C3287">
        <v>282</v>
      </c>
      <c r="D3287" t="s">
        <v>1890</v>
      </c>
      <c r="E3287" t="s">
        <v>1891</v>
      </c>
      <c r="F3287" t="s">
        <v>58</v>
      </c>
      <c r="G3287" s="1">
        <v>45632</v>
      </c>
      <c r="H3287" s="1">
        <v>45812</v>
      </c>
      <c r="I3287">
        <v>226</v>
      </c>
      <c r="J3287">
        <v>232</v>
      </c>
      <c r="K3287" t="s">
        <v>53</v>
      </c>
      <c r="L3287" t="s">
        <v>54</v>
      </c>
      <c r="M3287" t="b">
        <v>1</v>
      </c>
      <c r="N3287">
        <v>225</v>
      </c>
      <c r="S3287">
        <v>200</v>
      </c>
      <c r="T3287">
        <v>425</v>
      </c>
      <c r="U3287" t="s">
        <v>1887</v>
      </c>
      <c r="X3287" t="s">
        <v>1914</v>
      </c>
      <c r="Y3287" t="b">
        <v>1</v>
      </c>
      <c r="AA3287" t="s">
        <v>53</v>
      </c>
    </row>
    <row r="3288" spans="1:27" x14ac:dyDescent="0.2">
      <c r="A3288" t="s">
        <v>1703</v>
      </c>
      <c r="B3288">
        <v>116549</v>
      </c>
      <c r="D3288" t="s">
        <v>1978</v>
      </c>
      <c r="E3288" t="s">
        <v>2049</v>
      </c>
      <c r="G3288" s="1">
        <v>45280</v>
      </c>
      <c r="I3288">
        <v>251</v>
      </c>
      <c r="K3288" t="s">
        <v>952</v>
      </c>
      <c r="L3288" t="s">
        <v>54</v>
      </c>
      <c r="M3288" t="b">
        <v>0</v>
      </c>
      <c r="N3288">
        <v>144</v>
      </c>
      <c r="T3288">
        <v>144</v>
      </c>
      <c r="U3288" t="s">
        <v>1887</v>
      </c>
      <c r="V3288" t="s">
        <v>3769</v>
      </c>
      <c r="W3288" t="s">
        <v>2441</v>
      </c>
      <c r="X3288" t="s">
        <v>1910</v>
      </c>
      <c r="Y3288" t="b">
        <v>1</v>
      </c>
      <c r="Z3288">
        <v>144</v>
      </c>
      <c r="AA3288" t="s">
        <v>976</v>
      </c>
    </row>
    <row r="3289" spans="1:27" x14ac:dyDescent="0.2">
      <c r="A3289" t="s">
        <v>1703</v>
      </c>
      <c r="B3289">
        <v>116549</v>
      </c>
      <c r="D3289" t="s">
        <v>1978</v>
      </c>
      <c r="E3289" t="s">
        <v>2049</v>
      </c>
      <c r="G3289" s="1">
        <v>45280</v>
      </c>
      <c r="I3289">
        <v>251</v>
      </c>
      <c r="K3289" t="s">
        <v>952</v>
      </c>
      <c r="L3289" t="s">
        <v>54</v>
      </c>
      <c r="M3289" t="b">
        <v>0</v>
      </c>
      <c r="N3289">
        <v>144</v>
      </c>
      <c r="T3289">
        <v>144</v>
      </c>
      <c r="U3289" t="s">
        <v>1887</v>
      </c>
      <c r="X3289" t="s">
        <v>1910</v>
      </c>
      <c r="Y3289" t="b">
        <v>1</v>
      </c>
      <c r="AA3289" t="s">
        <v>952</v>
      </c>
    </row>
    <row r="3290" spans="1:27" x14ac:dyDescent="0.2">
      <c r="A3290" t="s">
        <v>1703</v>
      </c>
      <c r="B3290">
        <v>116549</v>
      </c>
      <c r="D3290" t="s">
        <v>1978</v>
      </c>
      <c r="E3290" t="s">
        <v>2049</v>
      </c>
      <c r="G3290" s="1">
        <v>45280</v>
      </c>
      <c r="I3290">
        <v>251</v>
      </c>
      <c r="K3290" t="s">
        <v>952</v>
      </c>
      <c r="L3290" t="s">
        <v>54</v>
      </c>
      <c r="M3290" t="b">
        <v>0</v>
      </c>
      <c r="N3290">
        <v>144</v>
      </c>
      <c r="T3290">
        <v>144</v>
      </c>
      <c r="U3290" t="s">
        <v>1887</v>
      </c>
      <c r="X3290" t="s">
        <v>2045</v>
      </c>
      <c r="Y3290" t="b">
        <v>1</v>
      </c>
      <c r="AA3290" t="s">
        <v>952</v>
      </c>
    </row>
    <row r="3291" spans="1:27" x14ac:dyDescent="0.2">
      <c r="A3291" t="s">
        <v>126</v>
      </c>
      <c r="B3291">
        <v>186872</v>
      </c>
      <c r="C3291">
        <v>112</v>
      </c>
      <c r="D3291" t="s">
        <v>1890</v>
      </c>
      <c r="E3291" t="s">
        <v>1891</v>
      </c>
      <c r="F3291" t="s">
        <v>58</v>
      </c>
      <c r="G3291" s="1">
        <v>45560</v>
      </c>
      <c r="H3291" s="1">
        <v>45706</v>
      </c>
      <c r="I3291">
        <v>81</v>
      </c>
      <c r="J3291">
        <v>101</v>
      </c>
      <c r="K3291" t="s">
        <v>53</v>
      </c>
      <c r="L3291" t="s">
        <v>54</v>
      </c>
      <c r="M3291" t="b">
        <v>1</v>
      </c>
      <c r="N3291">
        <v>98</v>
      </c>
      <c r="O3291">
        <v>78</v>
      </c>
      <c r="T3291">
        <v>176</v>
      </c>
      <c r="U3291" t="s">
        <v>1887</v>
      </c>
      <c r="V3291" t="s">
        <v>3770</v>
      </c>
      <c r="W3291" t="s">
        <v>1936</v>
      </c>
      <c r="X3291" t="s">
        <v>1903</v>
      </c>
      <c r="Y3291" t="b">
        <v>1</v>
      </c>
      <c r="Z3291">
        <v>78</v>
      </c>
      <c r="AA3291" t="s">
        <v>976</v>
      </c>
    </row>
    <row r="3292" spans="1:27" x14ac:dyDescent="0.2">
      <c r="A3292" t="s">
        <v>126</v>
      </c>
      <c r="B3292">
        <v>186872</v>
      </c>
      <c r="C3292">
        <v>112</v>
      </c>
      <c r="D3292" t="s">
        <v>1890</v>
      </c>
      <c r="E3292" t="s">
        <v>1891</v>
      </c>
      <c r="F3292" t="s">
        <v>58</v>
      </c>
      <c r="G3292" s="1">
        <v>45560</v>
      </c>
      <c r="H3292" s="1">
        <v>45706</v>
      </c>
      <c r="I3292">
        <v>81</v>
      </c>
      <c r="J3292">
        <v>101</v>
      </c>
      <c r="K3292" t="s">
        <v>53</v>
      </c>
      <c r="L3292" t="s">
        <v>54</v>
      </c>
      <c r="M3292" t="b">
        <v>1</v>
      </c>
      <c r="N3292">
        <v>98</v>
      </c>
      <c r="O3292">
        <v>78</v>
      </c>
      <c r="T3292">
        <v>176</v>
      </c>
      <c r="U3292" t="s">
        <v>1887</v>
      </c>
      <c r="V3292" t="s">
        <v>3771</v>
      </c>
      <c r="W3292" t="s">
        <v>2043</v>
      </c>
      <c r="X3292" t="s">
        <v>2074</v>
      </c>
      <c r="Y3292" t="b">
        <v>1</v>
      </c>
      <c r="Z3292">
        <v>98</v>
      </c>
      <c r="AA3292" t="s">
        <v>976</v>
      </c>
    </row>
    <row r="3293" spans="1:27" x14ac:dyDescent="0.2">
      <c r="A3293" t="s">
        <v>126</v>
      </c>
      <c r="B3293">
        <v>186872</v>
      </c>
      <c r="C3293">
        <v>112</v>
      </c>
      <c r="D3293" t="s">
        <v>1890</v>
      </c>
      <c r="E3293" t="s">
        <v>1891</v>
      </c>
      <c r="F3293" t="s">
        <v>58</v>
      </c>
      <c r="G3293" s="1">
        <v>45560</v>
      </c>
      <c r="H3293" s="1">
        <v>45706</v>
      </c>
      <c r="I3293">
        <v>81</v>
      </c>
      <c r="J3293">
        <v>101</v>
      </c>
      <c r="K3293" t="s">
        <v>53</v>
      </c>
      <c r="L3293" t="s">
        <v>54</v>
      </c>
      <c r="M3293" t="b">
        <v>1</v>
      </c>
      <c r="N3293">
        <v>98</v>
      </c>
      <c r="O3293">
        <v>78</v>
      </c>
      <c r="T3293">
        <v>176</v>
      </c>
      <c r="U3293" t="s">
        <v>1887</v>
      </c>
      <c r="X3293" t="s">
        <v>1903</v>
      </c>
      <c r="Y3293" t="b">
        <v>1</v>
      </c>
      <c r="AA3293" t="s">
        <v>952</v>
      </c>
    </row>
    <row r="3294" spans="1:27" x14ac:dyDescent="0.2">
      <c r="A3294" t="s">
        <v>126</v>
      </c>
      <c r="B3294">
        <v>186872</v>
      </c>
      <c r="C3294">
        <v>112</v>
      </c>
      <c r="D3294" t="s">
        <v>1890</v>
      </c>
      <c r="E3294" t="s">
        <v>1891</v>
      </c>
      <c r="F3294" t="s">
        <v>58</v>
      </c>
      <c r="G3294" s="1">
        <v>45560</v>
      </c>
      <c r="H3294" s="1">
        <v>45706</v>
      </c>
      <c r="I3294">
        <v>81</v>
      </c>
      <c r="J3294">
        <v>101</v>
      </c>
      <c r="K3294" t="s">
        <v>53</v>
      </c>
      <c r="L3294" t="s">
        <v>54</v>
      </c>
      <c r="M3294" t="b">
        <v>1</v>
      </c>
      <c r="N3294">
        <v>98</v>
      </c>
      <c r="O3294">
        <v>78</v>
      </c>
      <c r="T3294">
        <v>176</v>
      </c>
      <c r="U3294" t="s">
        <v>1887</v>
      </c>
      <c r="X3294" t="s">
        <v>2074</v>
      </c>
      <c r="Y3294" t="b">
        <v>1</v>
      </c>
      <c r="AA3294" t="s">
        <v>53</v>
      </c>
    </row>
    <row r="3295" spans="1:27" x14ac:dyDescent="0.2">
      <c r="A3295" t="s">
        <v>1037</v>
      </c>
      <c r="B3295">
        <v>107397</v>
      </c>
      <c r="C3295">
        <v>877</v>
      </c>
      <c r="D3295" t="s">
        <v>1890</v>
      </c>
      <c r="E3295" t="s">
        <v>1891</v>
      </c>
      <c r="F3295" t="s">
        <v>55</v>
      </c>
      <c r="G3295" s="1">
        <v>45472</v>
      </c>
      <c r="I3295">
        <v>701</v>
      </c>
      <c r="J3295">
        <v>737</v>
      </c>
      <c r="K3295" t="s">
        <v>976</v>
      </c>
      <c r="L3295" t="s">
        <v>54</v>
      </c>
      <c r="M3295" t="b">
        <v>0</v>
      </c>
      <c r="N3295">
        <v>829</v>
      </c>
      <c r="T3295">
        <v>829</v>
      </c>
      <c r="U3295" t="s">
        <v>1887</v>
      </c>
      <c r="V3295" t="s">
        <v>3772</v>
      </c>
      <c r="W3295" t="s">
        <v>1951</v>
      </c>
      <c r="X3295" t="s">
        <v>1933</v>
      </c>
      <c r="Y3295" t="b">
        <v>1</v>
      </c>
      <c r="Z3295">
        <v>488</v>
      </c>
      <c r="AA3295" t="s">
        <v>976</v>
      </c>
    </row>
    <row r="3296" spans="1:27" x14ac:dyDescent="0.2">
      <c r="A3296" t="s">
        <v>1037</v>
      </c>
      <c r="B3296">
        <v>107397</v>
      </c>
      <c r="C3296">
        <v>877</v>
      </c>
      <c r="D3296" t="s">
        <v>1890</v>
      </c>
      <c r="E3296" t="s">
        <v>1891</v>
      </c>
      <c r="F3296" t="s">
        <v>55</v>
      </c>
      <c r="G3296" s="1">
        <v>45472</v>
      </c>
      <c r="I3296">
        <v>701</v>
      </c>
      <c r="J3296">
        <v>737</v>
      </c>
      <c r="K3296" t="s">
        <v>976</v>
      </c>
      <c r="L3296" t="s">
        <v>54</v>
      </c>
      <c r="M3296" t="b">
        <v>0</v>
      </c>
      <c r="N3296">
        <v>829</v>
      </c>
      <c r="T3296">
        <v>829</v>
      </c>
      <c r="U3296" t="s">
        <v>1887</v>
      </c>
      <c r="V3296" t="s">
        <v>3773</v>
      </c>
      <c r="W3296" t="s">
        <v>1951</v>
      </c>
      <c r="X3296" t="s">
        <v>1933</v>
      </c>
      <c r="Y3296" t="b">
        <v>1</v>
      </c>
      <c r="Z3296">
        <v>91</v>
      </c>
      <c r="AA3296" t="s">
        <v>976</v>
      </c>
    </row>
    <row r="3297" spans="1:27" x14ac:dyDescent="0.2">
      <c r="A3297" t="s">
        <v>1037</v>
      </c>
      <c r="B3297">
        <v>107397</v>
      </c>
      <c r="C3297">
        <v>877</v>
      </c>
      <c r="D3297" t="s">
        <v>1890</v>
      </c>
      <c r="E3297" t="s">
        <v>1891</v>
      </c>
      <c r="F3297" t="s">
        <v>55</v>
      </c>
      <c r="G3297" s="1">
        <v>45472</v>
      </c>
      <c r="I3297">
        <v>701</v>
      </c>
      <c r="J3297">
        <v>737</v>
      </c>
      <c r="K3297" t="s">
        <v>976</v>
      </c>
      <c r="L3297" t="s">
        <v>54</v>
      </c>
      <c r="M3297" t="b">
        <v>0</v>
      </c>
      <c r="N3297">
        <v>829</v>
      </c>
      <c r="T3297">
        <v>829</v>
      </c>
      <c r="U3297" t="s">
        <v>1887</v>
      </c>
      <c r="V3297" t="s">
        <v>3774</v>
      </c>
      <c r="W3297" t="s">
        <v>1951</v>
      </c>
      <c r="X3297" t="s">
        <v>1933</v>
      </c>
      <c r="Y3297" t="b">
        <v>1</v>
      </c>
      <c r="Z3297">
        <v>20</v>
      </c>
      <c r="AA3297" t="s">
        <v>976</v>
      </c>
    </row>
    <row r="3298" spans="1:27" x14ac:dyDescent="0.2">
      <c r="A3298" t="s">
        <v>1037</v>
      </c>
      <c r="B3298">
        <v>107397</v>
      </c>
      <c r="C3298">
        <v>877</v>
      </c>
      <c r="D3298" t="s">
        <v>1890</v>
      </c>
      <c r="E3298" t="s">
        <v>1891</v>
      </c>
      <c r="F3298" t="s">
        <v>55</v>
      </c>
      <c r="G3298" s="1">
        <v>45472</v>
      </c>
      <c r="I3298">
        <v>701</v>
      </c>
      <c r="J3298">
        <v>737</v>
      </c>
      <c r="K3298" t="s">
        <v>976</v>
      </c>
      <c r="L3298" t="s">
        <v>54</v>
      </c>
      <c r="M3298" t="b">
        <v>0</v>
      </c>
      <c r="N3298">
        <v>829</v>
      </c>
      <c r="T3298">
        <v>829</v>
      </c>
      <c r="U3298" t="s">
        <v>1887</v>
      </c>
      <c r="V3298" t="s">
        <v>3775</v>
      </c>
      <c r="W3298" t="s">
        <v>1951</v>
      </c>
      <c r="X3298" t="s">
        <v>1933</v>
      </c>
      <c r="Y3298" t="b">
        <v>1</v>
      </c>
      <c r="Z3298">
        <v>3</v>
      </c>
      <c r="AA3298" t="s">
        <v>976</v>
      </c>
    </row>
    <row r="3299" spans="1:27" x14ac:dyDescent="0.2">
      <c r="A3299" t="s">
        <v>1037</v>
      </c>
      <c r="B3299">
        <v>107397</v>
      </c>
      <c r="C3299">
        <v>877</v>
      </c>
      <c r="D3299" t="s">
        <v>1890</v>
      </c>
      <c r="E3299" t="s">
        <v>1891</v>
      </c>
      <c r="F3299" t="s">
        <v>55</v>
      </c>
      <c r="G3299" s="1">
        <v>45472</v>
      </c>
      <c r="I3299">
        <v>701</v>
      </c>
      <c r="J3299">
        <v>737</v>
      </c>
      <c r="K3299" t="s">
        <v>976</v>
      </c>
      <c r="L3299" t="s">
        <v>54</v>
      </c>
      <c r="M3299" t="b">
        <v>0</v>
      </c>
      <c r="N3299">
        <v>829</v>
      </c>
      <c r="T3299">
        <v>829</v>
      </c>
      <c r="U3299" t="s">
        <v>1887</v>
      </c>
      <c r="V3299" t="s">
        <v>3776</v>
      </c>
      <c r="W3299" t="s">
        <v>1951</v>
      </c>
      <c r="X3299" t="s">
        <v>1933</v>
      </c>
      <c r="Y3299" t="b">
        <v>1</v>
      </c>
      <c r="Z3299">
        <v>10</v>
      </c>
      <c r="AA3299" t="s">
        <v>976</v>
      </c>
    </row>
    <row r="3300" spans="1:27" x14ac:dyDescent="0.2">
      <c r="A3300" t="s">
        <v>1037</v>
      </c>
      <c r="B3300">
        <v>107397</v>
      </c>
      <c r="C3300">
        <v>877</v>
      </c>
      <c r="D3300" t="s">
        <v>1890</v>
      </c>
      <c r="E3300" t="s">
        <v>1891</v>
      </c>
      <c r="F3300" t="s">
        <v>55</v>
      </c>
      <c r="G3300" s="1">
        <v>45472</v>
      </c>
      <c r="I3300">
        <v>701</v>
      </c>
      <c r="J3300">
        <v>737</v>
      </c>
      <c r="K3300" t="s">
        <v>976</v>
      </c>
      <c r="L3300" t="s">
        <v>54</v>
      </c>
      <c r="M3300" t="b">
        <v>0</v>
      </c>
      <c r="N3300">
        <v>829</v>
      </c>
      <c r="T3300">
        <v>829</v>
      </c>
      <c r="U3300" t="s">
        <v>1887</v>
      </c>
      <c r="V3300" t="s">
        <v>3777</v>
      </c>
      <c r="W3300" t="s">
        <v>1951</v>
      </c>
      <c r="X3300" t="s">
        <v>1933</v>
      </c>
      <c r="Y3300" t="b">
        <v>1</v>
      </c>
      <c r="Z3300">
        <v>2</v>
      </c>
      <c r="AA3300" t="s">
        <v>976</v>
      </c>
    </row>
    <row r="3301" spans="1:27" x14ac:dyDescent="0.2">
      <c r="A3301" t="s">
        <v>1037</v>
      </c>
      <c r="B3301">
        <v>107397</v>
      </c>
      <c r="C3301">
        <v>877</v>
      </c>
      <c r="D3301" t="s">
        <v>1890</v>
      </c>
      <c r="E3301" t="s">
        <v>1891</v>
      </c>
      <c r="F3301" t="s">
        <v>55</v>
      </c>
      <c r="G3301" s="1">
        <v>45472</v>
      </c>
      <c r="I3301">
        <v>701</v>
      </c>
      <c r="J3301">
        <v>737</v>
      </c>
      <c r="K3301" t="s">
        <v>976</v>
      </c>
      <c r="L3301" t="s">
        <v>54</v>
      </c>
      <c r="M3301" t="b">
        <v>0</v>
      </c>
      <c r="N3301">
        <v>829</v>
      </c>
      <c r="T3301">
        <v>829</v>
      </c>
      <c r="U3301" t="s">
        <v>1887</v>
      </c>
      <c r="V3301" t="s">
        <v>3778</v>
      </c>
      <c r="W3301" t="s">
        <v>1951</v>
      </c>
      <c r="X3301" t="s">
        <v>1933</v>
      </c>
      <c r="Y3301" t="b">
        <v>1</v>
      </c>
      <c r="Z3301">
        <v>215</v>
      </c>
      <c r="AA3301" t="s">
        <v>976</v>
      </c>
    </row>
    <row r="3302" spans="1:27" x14ac:dyDescent="0.2">
      <c r="A3302" t="s">
        <v>1601</v>
      </c>
      <c r="B3302">
        <v>198645</v>
      </c>
      <c r="C3302">
        <v>480</v>
      </c>
      <c r="D3302" t="s">
        <v>1890</v>
      </c>
      <c r="E3302" t="s">
        <v>1891</v>
      </c>
      <c r="F3302" t="s">
        <v>58</v>
      </c>
      <c r="G3302" s="1">
        <v>44728</v>
      </c>
      <c r="I3302">
        <v>31</v>
      </c>
      <c r="K3302" t="s">
        <v>952</v>
      </c>
      <c r="L3302" t="s">
        <v>973</v>
      </c>
      <c r="M3302" t="b">
        <v>0</v>
      </c>
      <c r="O3302">
        <v>1</v>
      </c>
      <c r="T3302">
        <v>1</v>
      </c>
      <c r="U3302" t="s">
        <v>1887</v>
      </c>
      <c r="V3302" t="s">
        <v>3779</v>
      </c>
      <c r="W3302" t="s">
        <v>2377</v>
      </c>
      <c r="X3302" t="s">
        <v>2053</v>
      </c>
      <c r="Y3302" t="b">
        <v>1</v>
      </c>
      <c r="Z3302">
        <v>1</v>
      </c>
      <c r="AA3302" t="s">
        <v>976</v>
      </c>
    </row>
    <row r="3303" spans="1:27" x14ac:dyDescent="0.2">
      <c r="A3303" t="s">
        <v>1601</v>
      </c>
      <c r="B3303">
        <v>198645</v>
      </c>
      <c r="C3303">
        <v>480</v>
      </c>
      <c r="D3303" t="s">
        <v>1890</v>
      </c>
      <c r="E3303" t="s">
        <v>1891</v>
      </c>
      <c r="F3303" t="s">
        <v>58</v>
      </c>
      <c r="G3303" s="1">
        <v>44728</v>
      </c>
      <c r="I3303">
        <v>31</v>
      </c>
      <c r="K3303" t="s">
        <v>952</v>
      </c>
      <c r="L3303" t="s">
        <v>973</v>
      </c>
      <c r="M3303" t="b">
        <v>0</v>
      </c>
      <c r="O3303">
        <v>1</v>
      </c>
      <c r="T3303">
        <v>1</v>
      </c>
      <c r="U3303" t="s">
        <v>1887</v>
      </c>
      <c r="X3303" t="s">
        <v>2053</v>
      </c>
      <c r="Y3303" t="b">
        <v>1</v>
      </c>
      <c r="AA3303" t="s">
        <v>952</v>
      </c>
    </row>
    <row r="3304" spans="1:27" x14ac:dyDescent="0.2">
      <c r="A3304" t="s">
        <v>1457</v>
      </c>
      <c r="B3304">
        <v>463643</v>
      </c>
      <c r="C3304">
        <v>16</v>
      </c>
      <c r="D3304" t="s">
        <v>1890</v>
      </c>
      <c r="E3304" t="s">
        <v>1891</v>
      </c>
      <c r="F3304" t="s">
        <v>76</v>
      </c>
      <c r="G3304" s="1">
        <v>44127</v>
      </c>
      <c r="I3304">
        <v>10</v>
      </c>
      <c r="K3304" t="s">
        <v>952</v>
      </c>
      <c r="L3304" t="s">
        <v>973</v>
      </c>
      <c r="M3304" t="b">
        <v>0</v>
      </c>
      <c r="O3304">
        <v>10</v>
      </c>
      <c r="T3304">
        <v>10</v>
      </c>
      <c r="U3304" t="s">
        <v>1887</v>
      </c>
      <c r="V3304" t="s">
        <v>3780</v>
      </c>
      <c r="W3304" t="s">
        <v>1912</v>
      </c>
      <c r="X3304" t="s">
        <v>1916</v>
      </c>
      <c r="Y3304" t="b">
        <v>1</v>
      </c>
      <c r="Z3304">
        <v>10</v>
      </c>
      <c r="AA3304" t="s">
        <v>976</v>
      </c>
    </row>
    <row r="3305" spans="1:27" x14ac:dyDescent="0.2">
      <c r="A3305" t="s">
        <v>1457</v>
      </c>
      <c r="B3305">
        <v>463643</v>
      </c>
      <c r="C3305">
        <v>16</v>
      </c>
      <c r="D3305" t="s">
        <v>1890</v>
      </c>
      <c r="E3305" t="s">
        <v>1891</v>
      </c>
      <c r="F3305" t="s">
        <v>76</v>
      </c>
      <c r="G3305" s="1">
        <v>44127</v>
      </c>
      <c r="I3305">
        <v>10</v>
      </c>
      <c r="K3305" t="s">
        <v>952</v>
      </c>
      <c r="L3305" t="s">
        <v>973</v>
      </c>
      <c r="M3305" t="b">
        <v>0</v>
      </c>
      <c r="O3305">
        <v>10</v>
      </c>
      <c r="T3305">
        <v>10</v>
      </c>
      <c r="U3305" t="s">
        <v>1887</v>
      </c>
      <c r="X3305" t="s">
        <v>1916</v>
      </c>
      <c r="Y3305" t="b">
        <v>1</v>
      </c>
      <c r="AA3305" t="s">
        <v>952</v>
      </c>
    </row>
    <row r="3306" spans="1:27" x14ac:dyDescent="0.2">
      <c r="A3306" t="s">
        <v>1366</v>
      </c>
      <c r="B3306">
        <v>515297</v>
      </c>
      <c r="C3306">
        <v>60</v>
      </c>
      <c r="D3306" t="s">
        <v>3781</v>
      </c>
      <c r="E3306" t="s">
        <v>3782</v>
      </c>
      <c r="F3306" t="s">
        <v>71</v>
      </c>
      <c r="G3306" s="1">
        <v>45324</v>
      </c>
      <c r="I3306">
        <v>20</v>
      </c>
      <c r="K3306" t="s">
        <v>952</v>
      </c>
      <c r="L3306" t="s">
        <v>54</v>
      </c>
      <c r="M3306" t="b">
        <v>0</v>
      </c>
      <c r="N3306">
        <v>60</v>
      </c>
      <c r="T3306">
        <v>60</v>
      </c>
      <c r="U3306" t="s">
        <v>1887</v>
      </c>
      <c r="V3306" t="s">
        <v>3783</v>
      </c>
      <c r="W3306" t="s">
        <v>1946</v>
      </c>
      <c r="X3306" t="s">
        <v>1947</v>
      </c>
      <c r="Y3306" t="b">
        <v>1</v>
      </c>
      <c r="Z3306">
        <v>60</v>
      </c>
      <c r="AA3306" t="s">
        <v>976</v>
      </c>
    </row>
    <row r="3307" spans="1:27" x14ac:dyDescent="0.2">
      <c r="A3307" t="s">
        <v>1366</v>
      </c>
      <c r="B3307">
        <v>515297</v>
      </c>
      <c r="C3307">
        <v>60</v>
      </c>
      <c r="D3307" t="s">
        <v>3781</v>
      </c>
      <c r="E3307" t="s">
        <v>3782</v>
      </c>
      <c r="F3307" t="s">
        <v>71</v>
      </c>
      <c r="G3307" s="1">
        <v>45324</v>
      </c>
      <c r="I3307">
        <v>20</v>
      </c>
      <c r="K3307" t="s">
        <v>952</v>
      </c>
      <c r="L3307" t="s">
        <v>54</v>
      </c>
      <c r="M3307" t="b">
        <v>0</v>
      </c>
      <c r="N3307">
        <v>60</v>
      </c>
      <c r="T3307">
        <v>60</v>
      </c>
      <c r="U3307" t="s">
        <v>1887</v>
      </c>
      <c r="X3307" t="s">
        <v>1947</v>
      </c>
      <c r="Y3307" t="b">
        <v>1</v>
      </c>
      <c r="AA3307" t="s">
        <v>952</v>
      </c>
    </row>
    <row r="3308" spans="1:27" x14ac:dyDescent="0.2">
      <c r="A3308" t="s">
        <v>656</v>
      </c>
      <c r="B3308">
        <v>320923</v>
      </c>
      <c r="C3308">
        <v>64</v>
      </c>
      <c r="D3308" t="s">
        <v>1890</v>
      </c>
      <c r="E3308" t="s">
        <v>1891</v>
      </c>
      <c r="F3308" t="s">
        <v>71</v>
      </c>
      <c r="G3308" s="1">
        <v>45470</v>
      </c>
      <c r="I3308">
        <v>68</v>
      </c>
      <c r="J3308">
        <v>82</v>
      </c>
      <c r="K3308" t="s">
        <v>53</v>
      </c>
      <c r="L3308" t="s">
        <v>54</v>
      </c>
      <c r="M3308" t="b">
        <v>0</v>
      </c>
      <c r="N3308">
        <v>80</v>
      </c>
      <c r="T3308">
        <v>80</v>
      </c>
      <c r="U3308" t="s">
        <v>1887</v>
      </c>
      <c r="V3308" t="s">
        <v>3784</v>
      </c>
      <c r="W3308" t="s">
        <v>2009</v>
      </c>
      <c r="X3308" t="s">
        <v>2121</v>
      </c>
      <c r="Y3308" t="b">
        <v>1</v>
      </c>
      <c r="Z3308">
        <v>80</v>
      </c>
      <c r="AA3308" t="s">
        <v>976</v>
      </c>
    </row>
    <row r="3309" spans="1:27" x14ac:dyDescent="0.2">
      <c r="A3309" t="s">
        <v>656</v>
      </c>
      <c r="B3309">
        <v>320923</v>
      </c>
      <c r="C3309">
        <v>64</v>
      </c>
      <c r="D3309" t="s">
        <v>1890</v>
      </c>
      <c r="E3309" t="s">
        <v>1891</v>
      </c>
      <c r="F3309" t="s">
        <v>71</v>
      </c>
      <c r="G3309" s="1">
        <v>45470</v>
      </c>
      <c r="I3309">
        <v>68</v>
      </c>
      <c r="J3309">
        <v>82</v>
      </c>
      <c r="K3309" t="s">
        <v>53</v>
      </c>
      <c r="L3309" t="s">
        <v>54</v>
      </c>
      <c r="M3309" t="b">
        <v>0</v>
      </c>
      <c r="N3309">
        <v>80</v>
      </c>
      <c r="T3309">
        <v>80</v>
      </c>
      <c r="U3309" t="s">
        <v>1887</v>
      </c>
      <c r="X3309" t="s">
        <v>2121</v>
      </c>
      <c r="Y3309" t="b">
        <v>1</v>
      </c>
      <c r="AA3309" t="s">
        <v>53</v>
      </c>
    </row>
    <row r="3310" spans="1:27" x14ac:dyDescent="0.2">
      <c r="A3310" t="s">
        <v>617</v>
      </c>
      <c r="B3310">
        <v>145184</v>
      </c>
      <c r="C3310">
        <v>52</v>
      </c>
      <c r="D3310" t="s">
        <v>1890</v>
      </c>
      <c r="E3310" t="s">
        <v>1891</v>
      </c>
      <c r="F3310" t="s">
        <v>71</v>
      </c>
      <c r="G3310" s="1">
        <v>45798</v>
      </c>
      <c r="H3310" s="1">
        <v>45875</v>
      </c>
      <c r="J3310">
        <v>49</v>
      </c>
      <c r="K3310" t="s">
        <v>53</v>
      </c>
      <c r="L3310" t="s">
        <v>68</v>
      </c>
      <c r="M3310" t="b">
        <v>0</v>
      </c>
      <c r="P3310">
        <v>48</v>
      </c>
      <c r="T3310">
        <v>48</v>
      </c>
      <c r="U3310" t="s">
        <v>1887</v>
      </c>
      <c r="V3310" t="s">
        <v>3785</v>
      </c>
      <c r="W3310" t="s">
        <v>1897</v>
      </c>
      <c r="X3310" t="s">
        <v>1898</v>
      </c>
      <c r="Y3310" t="b">
        <v>1</v>
      </c>
      <c r="Z3310">
        <v>48</v>
      </c>
      <c r="AA3310" t="s">
        <v>976</v>
      </c>
    </row>
    <row r="3311" spans="1:27" x14ac:dyDescent="0.2">
      <c r="A3311" t="s">
        <v>617</v>
      </c>
      <c r="B3311">
        <v>145184</v>
      </c>
      <c r="C3311">
        <v>52</v>
      </c>
      <c r="D3311" t="s">
        <v>1890</v>
      </c>
      <c r="E3311" t="s">
        <v>1891</v>
      </c>
      <c r="F3311" t="s">
        <v>71</v>
      </c>
      <c r="G3311" s="1">
        <v>45798</v>
      </c>
      <c r="H3311" s="1">
        <v>45875</v>
      </c>
      <c r="J3311">
        <v>49</v>
      </c>
      <c r="K3311" t="s">
        <v>53</v>
      </c>
      <c r="L3311" t="s">
        <v>68</v>
      </c>
      <c r="M3311" t="b">
        <v>0</v>
      </c>
      <c r="P3311">
        <v>48</v>
      </c>
      <c r="T3311">
        <v>48</v>
      </c>
      <c r="U3311" t="s">
        <v>1887</v>
      </c>
      <c r="X3311" t="s">
        <v>1898</v>
      </c>
      <c r="Y3311" t="b">
        <v>1</v>
      </c>
      <c r="AA3311" t="s">
        <v>53</v>
      </c>
    </row>
    <row r="3312" spans="1:27" x14ac:dyDescent="0.2">
      <c r="A3312" t="s">
        <v>1459</v>
      </c>
      <c r="B3312">
        <v>462908</v>
      </c>
      <c r="C3312">
        <v>7</v>
      </c>
      <c r="D3312" t="s">
        <v>1978</v>
      </c>
      <c r="E3312" t="s">
        <v>2625</v>
      </c>
      <c r="F3312" t="s">
        <v>76</v>
      </c>
      <c r="G3312" s="1">
        <v>45350</v>
      </c>
      <c r="I3312">
        <v>7</v>
      </c>
      <c r="K3312" t="s">
        <v>952</v>
      </c>
      <c r="L3312" t="s">
        <v>54</v>
      </c>
      <c r="M3312" t="b">
        <v>0</v>
      </c>
      <c r="N3312">
        <v>7</v>
      </c>
      <c r="T3312">
        <v>7</v>
      </c>
      <c r="U3312" t="s">
        <v>1887</v>
      </c>
      <c r="V3312" t="s">
        <v>3786</v>
      </c>
      <c r="W3312" t="s">
        <v>2086</v>
      </c>
      <c r="X3312" t="s">
        <v>2184</v>
      </c>
      <c r="Y3312" t="b">
        <v>1</v>
      </c>
      <c r="Z3312">
        <v>7</v>
      </c>
      <c r="AA3312" t="s">
        <v>976</v>
      </c>
    </row>
    <row r="3313" spans="1:27" x14ac:dyDescent="0.2">
      <c r="A3313" t="s">
        <v>1459</v>
      </c>
      <c r="B3313">
        <v>462908</v>
      </c>
      <c r="C3313">
        <v>7</v>
      </c>
      <c r="D3313" t="s">
        <v>1978</v>
      </c>
      <c r="E3313" t="s">
        <v>2625</v>
      </c>
      <c r="F3313" t="s">
        <v>76</v>
      </c>
      <c r="G3313" s="1">
        <v>45350</v>
      </c>
      <c r="I3313">
        <v>7</v>
      </c>
      <c r="K3313" t="s">
        <v>952</v>
      </c>
      <c r="L3313" t="s">
        <v>54</v>
      </c>
      <c r="M3313" t="b">
        <v>0</v>
      </c>
      <c r="N3313">
        <v>7</v>
      </c>
      <c r="T3313">
        <v>7</v>
      </c>
      <c r="U3313" t="s">
        <v>1887</v>
      </c>
      <c r="X3313" t="s">
        <v>2184</v>
      </c>
      <c r="Y3313" t="b">
        <v>1</v>
      </c>
      <c r="AA3313" t="s">
        <v>952</v>
      </c>
    </row>
    <row r="3314" spans="1:27" x14ac:dyDescent="0.2">
      <c r="A3314" t="s">
        <v>161</v>
      </c>
      <c r="B3314" t="s">
        <v>160</v>
      </c>
      <c r="C3314">
        <v>2124</v>
      </c>
      <c r="D3314" t="s">
        <v>1963</v>
      </c>
      <c r="E3314" t="s">
        <v>1964</v>
      </c>
      <c r="F3314" t="s">
        <v>55</v>
      </c>
      <c r="G3314" s="1">
        <v>45637</v>
      </c>
      <c r="H3314" s="1">
        <v>45809</v>
      </c>
      <c r="I3314">
        <v>2086</v>
      </c>
      <c r="J3314">
        <v>2480</v>
      </c>
      <c r="K3314" t="s">
        <v>53</v>
      </c>
      <c r="L3314" t="s">
        <v>54</v>
      </c>
      <c r="M3314" t="b">
        <v>0</v>
      </c>
      <c r="N3314">
        <v>750</v>
      </c>
      <c r="T3314">
        <v>750</v>
      </c>
      <c r="U3314" t="s">
        <v>1887</v>
      </c>
      <c r="V3314" t="s">
        <v>3787</v>
      </c>
      <c r="W3314" t="s">
        <v>1908</v>
      </c>
      <c r="X3314" t="s">
        <v>1909</v>
      </c>
      <c r="Y3314" t="b">
        <v>1</v>
      </c>
      <c r="Z3314">
        <v>750</v>
      </c>
      <c r="AA3314" t="s">
        <v>976</v>
      </c>
    </row>
    <row r="3315" spans="1:27" x14ac:dyDescent="0.2">
      <c r="A3315" t="s">
        <v>161</v>
      </c>
      <c r="B3315" t="s">
        <v>160</v>
      </c>
      <c r="C3315">
        <v>2124</v>
      </c>
      <c r="D3315" t="s">
        <v>1963</v>
      </c>
      <c r="E3315" t="s">
        <v>1964</v>
      </c>
      <c r="F3315" t="s">
        <v>55</v>
      </c>
      <c r="G3315" s="1">
        <v>45637</v>
      </c>
      <c r="H3315" s="1">
        <v>45809</v>
      </c>
      <c r="I3315">
        <v>2086</v>
      </c>
      <c r="J3315">
        <v>2480</v>
      </c>
      <c r="K3315" t="s">
        <v>53</v>
      </c>
      <c r="L3315" t="s">
        <v>54</v>
      </c>
      <c r="M3315" t="b">
        <v>0</v>
      </c>
      <c r="N3315">
        <v>750</v>
      </c>
      <c r="T3315">
        <v>750</v>
      </c>
      <c r="U3315" t="s">
        <v>1887</v>
      </c>
      <c r="X3315" t="s">
        <v>1900</v>
      </c>
      <c r="Y3315" t="b">
        <v>1</v>
      </c>
      <c r="AA3315" t="s">
        <v>53</v>
      </c>
    </row>
    <row r="3316" spans="1:27" x14ac:dyDescent="0.2">
      <c r="A3316" t="s">
        <v>161</v>
      </c>
      <c r="B3316" t="s">
        <v>160</v>
      </c>
      <c r="C3316">
        <v>2124</v>
      </c>
      <c r="D3316" t="s">
        <v>1963</v>
      </c>
      <c r="E3316" t="s">
        <v>1964</v>
      </c>
      <c r="F3316" t="s">
        <v>55</v>
      </c>
      <c r="G3316" s="1">
        <v>45637</v>
      </c>
      <c r="H3316" s="1">
        <v>45809</v>
      </c>
      <c r="I3316">
        <v>2086</v>
      </c>
      <c r="J3316">
        <v>2480</v>
      </c>
      <c r="K3316" t="s">
        <v>53</v>
      </c>
      <c r="L3316" t="s">
        <v>54</v>
      </c>
      <c r="M3316" t="b">
        <v>0</v>
      </c>
      <c r="N3316">
        <v>750</v>
      </c>
      <c r="T3316">
        <v>750</v>
      </c>
      <c r="U3316" t="s">
        <v>1887</v>
      </c>
      <c r="X3316" t="s">
        <v>1909</v>
      </c>
      <c r="Y3316" t="b">
        <v>1</v>
      </c>
      <c r="AA3316" t="s">
        <v>53</v>
      </c>
    </row>
    <row r="3317" spans="1:27" x14ac:dyDescent="0.2">
      <c r="A3317" t="s">
        <v>251</v>
      </c>
      <c r="B3317">
        <v>112461</v>
      </c>
      <c r="C3317">
        <v>52</v>
      </c>
      <c r="D3317" t="s">
        <v>1890</v>
      </c>
      <c r="E3317" t="s">
        <v>1891</v>
      </c>
      <c r="F3317" t="s">
        <v>71</v>
      </c>
      <c r="G3317" s="1">
        <v>45614</v>
      </c>
      <c r="H3317" s="1">
        <v>45765</v>
      </c>
      <c r="I3317">
        <v>60</v>
      </c>
      <c r="J3317">
        <v>59</v>
      </c>
      <c r="K3317" t="s">
        <v>53</v>
      </c>
      <c r="L3317" t="s">
        <v>54</v>
      </c>
      <c r="M3317" t="b">
        <v>1</v>
      </c>
      <c r="N3317">
        <v>57</v>
      </c>
      <c r="O3317">
        <v>41</v>
      </c>
      <c r="T3317">
        <v>98</v>
      </c>
      <c r="U3317" t="s">
        <v>1887</v>
      </c>
      <c r="V3317" t="s">
        <v>3788</v>
      </c>
      <c r="W3317" t="s">
        <v>1889</v>
      </c>
      <c r="X3317" t="s">
        <v>1913</v>
      </c>
      <c r="Y3317" t="b">
        <v>1</v>
      </c>
      <c r="Z3317">
        <v>41</v>
      </c>
      <c r="AA3317" t="s">
        <v>976</v>
      </c>
    </row>
    <row r="3318" spans="1:27" x14ac:dyDescent="0.2">
      <c r="A3318" t="s">
        <v>251</v>
      </c>
      <c r="B3318">
        <v>112461</v>
      </c>
      <c r="C3318">
        <v>52</v>
      </c>
      <c r="D3318" t="s">
        <v>1890</v>
      </c>
      <c r="E3318" t="s">
        <v>1891</v>
      </c>
      <c r="F3318" t="s">
        <v>71</v>
      </c>
      <c r="G3318" s="1">
        <v>45614</v>
      </c>
      <c r="H3318" s="1">
        <v>45765</v>
      </c>
      <c r="I3318">
        <v>60</v>
      </c>
      <c r="J3318">
        <v>59</v>
      </c>
      <c r="K3318" t="s">
        <v>53</v>
      </c>
      <c r="L3318" t="s">
        <v>54</v>
      </c>
      <c r="M3318" t="b">
        <v>1</v>
      </c>
      <c r="N3318">
        <v>57</v>
      </c>
      <c r="O3318">
        <v>41</v>
      </c>
      <c r="T3318">
        <v>98</v>
      </c>
      <c r="U3318" t="s">
        <v>1887</v>
      </c>
      <c r="V3318" t="s">
        <v>3789</v>
      </c>
      <c r="W3318" t="s">
        <v>2104</v>
      </c>
      <c r="X3318" t="s">
        <v>2241</v>
      </c>
      <c r="Y3318" t="b">
        <v>1</v>
      </c>
      <c r="Z3318">
        <v>57</v>
      </c>
      <c r="AA3318" t="s">
        <v>976</v>
      </c>
    </row>
    <row r="3319" spans="1:27" x14ac:dyDescent="0.2">
      <c r="A3319" t="s">
        <v>251</v>
      </c>
      <c r="B3319">
        <v>112461</v>
      </c>
      <c r="C3319">
        <v>52</v>
      </c>
      <c r="D3319" t="s">
        <v>1890</v>
      </c>
      <c r="E3319" t="s">
        <v>1891</v>
      </c>
      <c r="F3319" t="s">
        <v>71</v>
      </c>
      <c r="G3319" s="1">
        <v>45614</v>
      </c>
      <c r="H3319" s="1">
        <v>45765</v>
      </c>
      <c r="I3319">
        <v>60</v>
      </c>
      <c r="J3319">
        <v>59</v>
      </c>
      <c r="K3319" t="s">
        <v>53</v>
      </c>
      <c r="L3319" t="s">
        <v>54</v>
      </c>
      <c r="M3319" t="b">
        <v>1</v>
      </c>
      <c r="N3319">
        <v>57</v>
      </c>
      <c r="O3319">
        <v>41</v>
      </c>
      <c r="T3319">
        <v>98</v>
      </c>
      <c r="U3319" t="s">
        <v>1887</v>
      </c>
      <c r="X3319" t="s">
        <v>1913</v>
      </c>
      <c r="Y3319" t="b">
        <v>1</v>
      </c>
      <c r="AA3319" t="s">
        <v>952</v>
      </c>
    </row>
    <row r="3320" spans="1:27" x14ac:dyDescent="0.2">
      <c r="A3320" t="s">
        <v>251</v>
      </c>
      <c r="B3320">
        <v>112461</v>
      </c>
      <c r="C3320">
        <v>52</v>
      </c>
      <c r="D3320" t="s">
        <v>1890</v>
      </c>
      <c r="E3320" t="s">
        <v>1891</v>
      </c>
      <c r="F3320" t="s">
        <v>71</v>
      </c>
      <c r="G3320" s="1">
        <v>45614</v>
      </c>
      <c r="H3320" s="1">
        <v>45765</v>
      </c>
      <c r="I3320">
        <v>60</v>
      </c>
      <c r="J3320">
        <v>59</v>
      </c>
      <c r="K3320" t="s">
        <v>53</v>
      </c>
      <c r="L3320" t="s">
        <v>54</v>
      </c>
      <c r="M3320" t="b">
        <v>1</v>
      </c>
      <c r="N3320">
        <v>57</v>
      </c>
      <c r="O3320">
        <v>41</v>
      </c>
      <c r="T3320">
        <v>98</v>
      </c>
      <c r="U3320" t="s">
        <v>1887</v>
      </c>
      <c r="X3320" t="s">
        <v>2070</v>
      </c>
      <c r="Y3320" t="b">
        <v>1</v>
      </c>
      <c r="AA3320" t="s">
        <v>952</v>
      </c>
    </row>
    <row r="3321" spans="1:27" x14ac:dyDescent="0.2">
      <c r="A3321" t="s">
        <v>251</v>
      </c>
      <c r="B3321">
        <v>112461</v>
      </c>
      <c r="C3321">
        <v>52</v>
      </c>
      <c r="D3321" t="s">
        <v>1890</v>
      </c>
      <c r="E3321" t="s">
        <v>1891</v>
      </c>
      <c r="F3321" t="s">
        <v>71</v>
      </c>
      <c r="G3321" s="1">
        <v>45614</v>
      </c>
      <c r="H3321" s="1">
        <v>45765</v>
      </c>
      <c r="I3321">
        <v>60</v>
      </c>
      <c r="J3321">
        <v>59</v>
      </c>
      <c r="K3321" t="s">
        <v>53</v>
      </c>
      <c r="L3321" t="s">
        <v>54</v>
      </c>
      <c r="M3321" t="b">
        <v>1</v>
      </c>
      <c r="N3321">
        <v>57</v>
      </c>
      <c r="O3321">
        <v>41</v>
      </c>
      <c r="T3321">
        <v>98</v>
      </c>
      <c r="U3321" t="s">
        <v>1887</v>
      </c>
      <c r="X3321" t="s">
        <v>2241</v>
      </c>
      <c r="Y3321" t="b">
        <v>1</v>
      </c>
      <c r="AA3321" t="s">
        <v>53</v>
      </c>
    </row>
    <row r="3322" spans="1:27" x14ac:dyDescent="0.2">
      <c r="A3322" t="s">
        <v>706</v>
      </c>
      <c r="B3322">
        <v>171769</v>
      </c>
      <c r="C3322">
        <v>31</v>
      </c>
      <c r="D3322" t="s">
        <v>1890</v>
      </c>
      <c r="E3322" t="s">
        <v>1891</v>
      </c>
      <c r="F3322" t="s">
        <v>76</v>
      </c>
      <c r="G3322" s="1">
        <v>45800</v>
      </c>
      <c r="H3322" s="1">
        <v>45909</v>
      </c>
      <c r="J3322">
        <v>36</v>
      </c>
      <c r="K3322" t="s">
        <v>53</v>
      </c>
      <c r="L3322" t="s">
        <v>68</v>
      </c>
      <c r="M3322" t="b">
        <v>0</v>
      </c>
      <c r="P3322">
        <v>35</v>
      </c>
      <c r="T3322">
        <v>35</v>
      </c>
      <c r="U3322" t="s">
        <v>1887</v>
      </c>
      <c r="V3322" t="s">
        <v>3790</v>
      </c>
      <c r="W3322" t="s">
        <v>1897</v>
      </c>
      <c r="X3322" t="s">
        <v>1987</v>
      </c>
      <c r="Y3322" t="b">
        <v>1</v>
      </c>
      <c r="Z3322">
        <v>35</v>
      </c>
      <c r="AA3322" t="s">
        <v>976</v>
      </c>
    </row>
    <row r="3323" spans="1:27" x14ac:dyDescent="0.2">
      <c r="A3323" t="s">
        <v>706</v>
      </c>
      <c r="B3323">
        <v>171769</v>
      </c>
      <c r="C3323">
        <v>31</v>
      </c>
      <c r="D3323" t="s">
        <v>1890</v>
      </c>
      <c r="E3323" t="s">
        <v>1891</v>
      </c>
      <c r="F3323" t="s">
        <v>76</v>
      </c>
      <c r="G3323" s="1">
        <v>45800</v>
      </c>
      <c r="H3323" s="1">
        <v>45909</v>
      </c>
      <c r="J3323">
        <v>36</v>
      </c>
      <c r="K3323" t="s">
        <v>53</v>
      </c>
      <c r="L3323" t="s">
        <v>68</v>
      </c>
      <c r="M3323" t="b">
        <v>0</v>
      </c>
      <c r="P3323">
        <v>35</v>
      </c>
      <c r="T3323">
        <v>35</v>
      </c>
      <c r="U3323" t="s">
        <v>1887</v>
      </c>
      <c r="X3323" t="s">
        <v>1987</v>
      </c>
      <c r="Y3323" t="b">
        <v>1</v>
      </c>
      <c r="AA3323" t="s">
        <v>53</v>
      </c>
    </row>
    <row r="3324" spans="1:27" x14ac:dyDescent="0.2">
      <c r="A3324" t="s">
        <v>131</v>
      </c>
      <c r="B3324">
        <v>187670</v>
      </c>
      <c r="C3324">
        <v>80</v>
      </c>
      <c r="D3324" t="s">
        <v>1890</v>
      </c>
      <c r="E3324" t="s">
        <v>1891</v>
      </c>
      <c r="F3324" t="s">
        <v>71</v>
      </c>
      <c r="G3324" s="1">
        <v>45481</v>
      </c>
      <c r="I3324">
        <v>111</v>
      </c>
      <c r="J3324">
        <v>62</v>
      </c>
      <c r="K3324" t="s">
        <v>53</v>
      </c>
      <c r="L3324" t="s">
        <v>54</v>
      </c>
      <c r="M3324" t="b">
        <v>0</v>
      </c>
      <c r="N3324">
        <v>105</v>
      </c>
      <c r="T3324">
        <v>105</v>
      </c>
      <c r="U3324" t="s">
        <v>1887</v>
      </c>
      <c r="V3324" t="s">
        <v>3791</v>
      </c>
      <c r="W3324" t="s">
        <v>2009</v>
      </c>
      <c r="X3324" t="s">
        <v>2121</v>
      </c>
      <c r="Y3324" t="b">
        <v>1</v>
      </c>
      <c r="Z3324">
        <v>45</v>
      </c>
      <c r="AA3324" t="s">
        <v>976</v>
      </c>
    </row>
    <row r="3325" spans="1:27" x14ac:dyDescent="0.2">
      <c r="A3325" t="s">
        <v>131</v>
      </c>
      <c r="B3325">
        <v>187670</v>
      </c>
      <c r="C3325">
        <v>80</v>
      </c>
      <c r="D3325" t="s">
        <v>1890</v>
      </c>
      <c r="E3325" t="s">
        <v>1891</v>
      </c>
      <c r="F3325" t="s">
        <v>71</v>
      </c>
      <c r="G3325" s="1">
        <v>45481</v>
      </c>
      <c r="I3325">
        <v>111</v>
      </c>
      <c r="J3325">
        <v>62</v>
      </c>
      <c r="K3325" t="s">
        <v>53</v>
      </c>
      <c r="L3325" t="s">
        <v>54</v>
      </c>
      <c r="M3325" t="b">
        <v>0</v>
      </c>
      <c r="N3325">
        <v>105</v>
      </c>
      <c r="T3325">
        <v>105</v>
      </c>
      <c r="U3325" t="s">
        <v>1887</v>
      </c>
      <c r="V3325" t="s">
        <v>3792</v>
      </c>
      <c r="W3325" t="s">
        <v>2009</v>
      </c>
      <c r="X3325" t="s">
        <v>2121</v>
      </c>
      <c r="Y3325" t="b">
        <v>1</v>
      </c>
      <c r="Z3325">
        <v>60</v>
      </c>
      <c r="AA3325" t="s">
        <v>976</v>
      </c>
    </row>
    <row r="3326" spans="1:27" x14ac:dyDescent="0.2">
      <c r="A3326" t="s">
        <v>131</v>
      </c>
      <c r="B3326">
        <v>187670</v>
      </c>
      <c r="C3326">
        <v>80</v>
      </c>
      <c r="D3326" t="s">
        <v>1890</v>
      </c>
      <c r="E3326" t="s">
        <v>1891</v>
      </c>
      <c r="F3326" t="s">
        <v>71</v>
      </c>
      <c r="G3326" s="1">
        <v>45481</v>
      </c>
      <c r="I3326">
        <v>111</v>
      </c>
      <c r="J3326">
        <v>62</v>
      </c>
      <c r="K3326" t="s">
        <v>53</v>
      </c>
      <c r="L3326" t="s">
        <v>54</v>
      </c>
      <c r="M3326" t="b">
        <v>0</v>
      </c>
      <c r="N3326">
        <v>105</v>
      </c>
      <c r="T3326">
        <v>105</v>
      </c>
      <c r="U3326" t="s">
        <v>1887</v>
      </c>
      <c r="X3326" t="s">
        <v>2121</v>
      </c>
      <c r="Y3326" t="b">
        <v>1</v>
      </c>
      <c r="AA3326" t="s">
        <v>952</v>
      </c>
    </row>
    <row r="3327" spans="1:27" x14ac:dyDescent="0.2">
      <c r="A3327" t="s">
        <v>131</v>
      </c>
      <c r="B3327">
        <v>187670</v>
      </c>
      <c r="C3327">
        <v>80</v>
      </c>
      <c r="D3327" t="s">
        <v>1890</v>
      </c>
      <c r="E3327" t="s">
        <v>1891</v>
      </c>
      <c r="F3327" t="s">
        <v>71</v>
      </c>
      <c r="G3327" s="1">
        <v>45481</v>
      </c>
      <c r="I3327">
        <v>111</v>
      </c>
      <c r="J3327">
        <v>62</v>
      </c>
      <c r="K3327" t="s">
        <v>53</v>
      </c>
      <c r="L3327" t="s">
        <v>54</v>
      </c>
      <c r="M3327" t="b">
        <v>0</v>
      </c>
      <c r="N3327">
        <v>105</v>
      </c>
      <c r="T3327">
        <v>105</v>
      </c>
      <c r="U3327" t="s">
        <v>1887</v>
      </c>
      <c r="X3327" t="s">
        <v>2121</v>
      </c>
      <c r="Y3327" t="b">
        <v>1</v>
      </c>
      <c r="AA3327" t="s">
        <v>53</v>
      </c>
    </row>
    <row r="3328" spans="1:27" x14ac:dyDescent="0.2">
      <c r="A3328" t="s">
        <v>235</v>
      </c>
      <c r="B3328">
        <v>480908</v>
      </c>
      <c r="C3328">
        <v>4</v>
      </c>
      <c r="D3328" t="s">
        <v>1890</v>
      </c>
      <c r="E3328" t="s">
        <v>1891</v>
      </c>
      <c r="F3328" t="s">
        <v>76</v>
      </c>
      <c r="G3328" s="1">
        <v>45831</v>
      </c>
      <c r="H3328" s="1">
        <v>45930</v>
      </c>
      <c r="I3328">
        <v>6</v>
      </c>
      <c r="J3328">
        <v>11</v>
      </c>
      <c r="K3328" t="s">
        <v>53</v>
      </c>
      <c r="L3328" t="s">
        <v>54</v>
      </c>
      <c r="M3328" t="b">
        <v>1</v>
      </c>
      <c r="N3328">
        <v>10</v>
      </c>
      <c r="P3328">
        <v>10</v>
      </c>
      <c r="T3328">
        <v>20</v>
      </c>
      <c r="U3328" t="s">
        <v>1887</v>
      </c>
      <c r="V3328" t="s">
        <v>3793</v>
      </c>
      <c r="W3328" t="s">
        <v>1887</v>
      </c>
      <c r="X3328" t="s">
        <v>2405</v>
      </c>
      <c r="Y3328" t="b">
        <v>1</v>
      </c>
      <c r="Z3328">
        <v>10</v>
      </c>
      <c r="AA3328" t="s">
        <v>976</v>
      </c>
    </row>
    <row r="3329" spans="1:27" x14ac:dyDescent="0.2">
      <c r="A3329" t="s">
        <v>235</v>
      </c>
      <c r="B3329">
        <v>480908</v>
      </c>
      <c r="C3329">
        <v>4</v>
      </c>
      <c r="D3329" t="s">
        <v>1890</v>
      </c>
      <c r="E3329" t="s">
        <v>1891</v>
      </c>
      <c r="F3329" t="s">
        <v>76</v>
      </c>
      <c r="G3329" s="1">
        <v>45831</v>
      </c>
      <c r="H3329" s="1">
        <v>45930</v>
      </c>
      <c r="I3329">
        <v>6</v>
      </c>
      <c r="J3329">
        <v>11</v>
      </c>
      <c r="K3329" t="s">
        <v>53</v>
      </c>
      <c r="L3329" t="s">
        <v>54</v>
      </c>
      <c r="M3329" t="b">
        <v>1</v>
      </c>
      <c r="N3329">
        <v>10</v>
      </c>
      <c r="P3329">
        <v>10</v>
      </c>
      <c r="T3329">
        <v>20</v>
      </c>
      <c r="U3329" t="s">
        <v>1887</v>
      </c>
      <c r="V3329" t="s">
        <v>3794</v>
      </c>
      <c r="W3329" t="s">
        <v>1887</v>
      </c>
      <c r="X3329" t="s">
        <v>2405</v>
      </c>
      <c r="Y3329" t="b">
        <v>1</v>
      </c>
      <c r="AA3329" t="s">
        <v>976</v>
      </c>
    </row>
    <row r="3330" spans="1:27" x14ac:dyDescent="0.2">
      <c r="A3330" t="s">
        <v>235</v>
      </c>
      <c r="B3330">
        <v>480908</v>
      </c>
      <c r="C3330">
        <v>4</v>
      </c>
      <c r="D3330" t="s">
        <v>1890</v>
      </c>
      <c r="E3330" t="s">
        <v>1891</v>
      </c>
      <c r="F3330" t="s">
        <v>76</v>
      </c>
      <c r="G3330" s="1">
        <v>45831</v>
      </c>
      <c r="H3330" s="1">
        <v>45930</v>
      </c>
      <c r="I3330">
        <v>6</v>
      </c>
      <c r="J3330">
        <v>11</v>
      </c>
      <c r="K3330" t="s">
        <v>53</v>
      </c>
      <c r="L3330" t="s">
        <v>54</v>
      </c>
      <c r="M3330" t="b">
        <v>1</v>
      </c>
      <c r="N3330">
        <v>10</v>
      </c>
      <c r="P3330">
        <v>10</v>
      </c>
      <c r="T3330">
        <v>20</v>
      </c>
      <c r="U3330" t="s">
        <v>1887</v>
      </c>
      <c r="V3330" t="s">
        <v>3795</v>
      </c>
      <c r="W3330" t="s">
        <v>1887</v>
      </c>
      <c r="X3330" t="s">
        <v>2405</v>
      </c>
      <c r="Y3330" t="b">
        <v>1</v>
      </c>
      <c r="Z3330">
        <v>10</v>
      </c>
      <c r="AA3330" t="s">
        <v>976</v>
      </c>
    </row>
    <row r="3331" spans="1:27" x14ac:dyDescent="0.2">
      <c r="A3331" t="s">
        <v>235</v>
      </c>
      <c r="B3331">
        <v>480908</v>
      </c>
      <c r="C3331">
        <v>4</v>
      </c>
      <c r="D3331" t="s">
        <v>1890</v>
      </c>
      <c r="E3331" t="s">
        <v>1891</v>
      </c>
      <c r="F3331" t="s">
        <v>76</v>
      </c>
      <c r="G3331" s="1">
        <v>45831</v>
      </c>
      <c r="H3331" s="1">
        <v>45930</v>
      </c>
      <c r="I3331">
        <v>6</v>
      </c>
      <c r="J3331">
        <v>11</v>
      </c>
      <c r="K3331" t="s">
        <v>53</v>
      </c>
      <c r="L3331" t="s">
        <v>54</v>
      </c>
      <c r="M3331" t="b">
        <v>1</v>
      </c>
      <c r="N3331">
        <v>10</v>
      </c>
      <c r="P3331">
        <v>10</v>
      </c>
      <c r="T3331">
        <v>20</v>
      </c>
      <c r="U3331" t="s">
        <v>1887</v>
      </c>
      <c r="X3331" t="s">
        <v>2405</v>
      </c>
      <c r="Y3331" t="b">
        <v>1</v>
      </c>
      <c r="AA3331" t="s">
        <v>53</v>
      </c>
    </row>
    <row r="3332" spans="1:27" x14ac:dyDescent="0.2">
      <c r="A3332" t="s">
        <v>1588</v>
      </c>
      <c r="B3332">
        <v>211664</v>
      </c>
      <c r="C3332">
        <v>6</v>
      </c>
      <c r="D3332" t="s">
        <v>1890</v>
      </c>
      <c r="E3332" t="s">
        <v>1891</v>
      </c>
      <c r="F3332" t="s">
        <v>76</v>
      </c>
      <c r="G3332" s="1">
        <v>45916</v>
      </c>
      <c r="I3332">
        <v>6</v>
      </c>
      <c r="J3332">
        <v>5</v>
      </c>
      <c r="K3332" t="s">
        <v>952</v>
      </c>
      <c r="L3332" t="s">
        <v>973</v>
      </c>
      <c r="M3332" t="b">
        <v>0</v>
      </c>
      <c r="O3332">
        <v>6</v>
      </c>
      <c r="T3332">
        <v>6</v>
      </c>
      <c r="U3332" t="s">
        <v>1887</v>
      </c>
      <c r="V3332" t="s">
        <v>3796</v>
      </c>
      <c r="W3332" t="s">
        <v>1889</v>
      </c>
      <c r="X3332" t="s">
        <v>1913</v>
      </c>
      <c r="Y3332" t="b">
        <v>1</v>
      </c>
      <c r="Z3332">
        <v>6</v>
      </c>
      <c r="AA3332" t="s">
        <v>976</v>
      </c>
    </row>
    <row r="3333" spans="1:27" x14ac:dyDescent="0.2">
      <c r="A3333" t="s">
        <v>1588</v>
      </c>
      <c r="B3333">
        <v>211664</v>
      </c>
      <c r="C3333">
        <v>6</v>
      </c>
      <c r="D3333" t="s">
        <v>1890</v>
      </c>
      <c r="E3333" t="s">
        <v>1891</v>
      </c>
      <c r="F3333" t="s">
        <v>76</v>
      </c>
      <c r="G3333" s="1">
        <v>45916</v>
      </c>
      <c r="I3333">
        <v>6</v>
      </c>
      <c r="J3333">
        <v>5</v>
      </c>
      <c r="K3333" t="s">
        <v>952</v>
      </c>
      <c r="L3333" t="s">
        <v>973</v>
      </c>
      <c r="M3333" t="b">
        <v>0</v>
      </c>
      <c r="O3333">
        <v>6</v>
      </c>
      <c r="T3333">
        <v>6</v>
      </c>
      <c r="U3333" t="s">
        <v>1887</v>
      </c>
      <c r="X3333" t="s">
        <v>1913</v>
      </c>
      <c r="Y3333" t="b">
        <v>1</v>
      </c>
      <c r="AA3333" t="s">
        <v>952</v>
      </c>
    </row>
    <row r="3334" spans="1:27" x14ac:dyDescent="0.2">
      <c r="A3334" t="s">
        <v>1093</v>
      </c>
      <c r="B3334">
        <v>459200</v>
      </c>
      <c r="C3334">
        <v>74</v>
      </c>
      <c r="D3334" t="s">
        <v>1890</v>
      </c>
      <c r="E3334" t="s">
        <v>1891</v>
      </c>
      <c r="F3334" t="s">
        <v>71</v>
      </c>
      <c r="G3334" s="1">
        <v>45273</v>
      </c>
      <c r="I3334">
        <v>74</v>
      </c>
      <c r="K3334" t="s">
        <v>952</v>
      </c>
      <c r="L3334" t="s">
        <v>54</v>
      </c>
      <c r="M3334" t="b">
        <v>0</v>
      </c>
      <c r="N3334">
        <v>93</v>
      </c>
      <c r="T3334">
        <v>93</v>
      </c>
      <c r="U3334" t="s">
        <v>1887</v>
      </c>
      <c r="V3334" t="s">
        <v>3797</v>
      </c>
      <c r="W3334" t="s">
        <v>1932</v>
      </c>
      <c r="X3334" t="s">
        <v>3156</v>
      </c>
      <c r="Y3334" t="b">
        <v>1</v>
      </c>
      <c r="Z3334">
        <v>1</v>
      </c>
      <c r="AA3334" t="s">
        <v>976</v>
      </c>
    </row>
    <row r="3335" spans="1:27" x14ac:dyDescent="0.2">
      <c r="A3335" t="s">
        <v>1093</v>
      </c>
      <c r="B3335">
        <v>459200</v>
      </c>
      <c r="C3335">
        <v>74</v>
      </c>
      <c r="D3335" t="s">
        <v>1890</v>
      </c>
      <c r="E3335" t="s">
        <v>1891</v>
      </c>
      <c r="F3335" t="s">
        <v>71</v>
      </c>
      <c r="G3335" s="1">
        <v>45273</v>
      </c>
      <c r="I3335">
        <v>74</v>
      </c>
      <c r="K3335" t="s">
        <v>952</v>
      </c>
      <c r="L3335" t="s">
        <v>54</v>
      </c>
      <c r="M3335" t="b">
        <v>0</v>
      </c>
      <c r="N3335">
        <v>93</v>
      </c>
      <c r="T3335">
        <v>93</v>
      </c>
      <c r="U3335" t="s">
        <v>1887</v>
      </c>
      <c r="V3335" t="s">
        <v>3798</v>
      </c>
      <c r="W3335" t="s">
        <v>1932</v>
      </c>
      <c r="X3335" t="s">
        <v>3156</v>
      </c>
      <c r="Y3335" t="b">
        <v>1</v>
      </c>
      <c r="Z3335">
        <v>92</v>
      </c>
      <c r="AA3335" t="s">
        <v>976</v>
      </c>
    </row>
    <row r="3336" spans="1:27" x14ac:dyDescent="0.2">
      <c r="A3336" t="s">
        <v>1093</v>
      </c>
      <c r="B3336">
        <v>459200</v>
      </c>
      <c r="C3336">
        <v>74</v>
      </c>
      <c r="D3336" t="s">
        <v>1890</v>
      </c>
      <c r="E3336" t="s">
        <v>1891</v>
      </c>
      <c r="F3336" t="s">
        <v>71</v>
      </c>
      <c r="G3336" s="1">
        <v>45273</v>
      </c>
      <c r="I3336">
        <v>74</v>
      </c>
      <c r="K3336" t="s">
        <v>952</v>
      </c>
      <c r="L3336" t="s">
        <v>54</v>
      </c>
      <c r="M3336" t="b">
        <v>0</v>
      </c>
      <c r="N3336">
        <v>93</v>
      </c>
      <c r="T3336">
        <v>93</v>
      </c>
      <c r="U3336" t="s">
        <v>1887</v>
      </c>
      <c r="X3336" t="s">
        <v>3156</v>
      </c>
      <c r="Y3336" t="b">
        <v>1</v>
      </c>
      <c r="AA3336" t="s">
        <v>952</v>
      </c>
    </row>
    <row r="3337" spans="1:27" x14ac:dyDescent="0.2">
      <c r="A3337" t="s">
        <v>166</v>
      </c>
      <c r="B3337">
        <v>478409</v>
      </c>
      <c r="C3337">
        <v>630</v>
      </c>
      <c r="D3337" t="s">
        <v>1978</v>
      </c>
      <c r="E3337" t="s">
        <v>2049</v>
      </c>
      <c r="F3337" t="s">
        <v>55</v>
      </c>
      <c r="G3337" s="1">
        <v>45209</v>
      </c>
      <c r="I3337">
        <v>955</v>
      </c>
      <c r="J3337">
        <v>1054</v>
      </c>
      <c r="K3337" t="s">
        <v>53</v>
      </c>
      <c r="L3337" t="s">
        <v>54</v>
      </c>
      <c r="M3337" t="b">
        <v>1</v>
      </c>
      <c r="N3337">
        <v>25</v>
      </c>
      <c r="S3337">
        <v>1</v>
      </c>
      <c r="T3337">
        <v>26</v>
      </c>
      <c r="U3337" t="s">
        <v>1887</v>
      </c>
      <c r="V3337" t="s">
        <v>3799</v>
      </c>
      <c r="W3337" t="s">
        <v>1889</v>
      </c>
      <c r="X3337" t="s">
        <v>1887</v>
      </c>
      <c r="Y3337" t="b">
        <v>1</v>
      </c>
      <c r="Z3337">
        <v>1</v>
      </c>
      <c r="AA3337" t="s">
        <v>976</v>
      </c>
    </row>
    <row r="3338" spans="1:27" x14ac:dyDescent="0.2">
      <c r="A3338" t="s">
        <v>166</v>
      </c>
      <c r="B3338">
        <v>478409</v>
      </c>
      <c r="C3338">
        <v>630</v>
      </c>
      <c r="D3338" t="s">
        <v>1978</v>
      </c>
      <c r="E3338" t="s">
        <v>2049</v>
      </c>
      <c r="F3338" t="s">
        <v>55</v>
      </c>
      <c r="G3338" s="1">
        <v>45209</v>
      </c>
      <c r="I3338">
        <v>955</v>
      </c>
      <c r="J3338">
        <v>1054</v>
      </c>
      <c r="K3338" t="s">
        <v>53</v>
      </c>
      <c r="L3338" t="s">
        <v>54</v>
      </c>
      <c r="M3338" t="b">
        <v>1</v>
      </c>
      <c r="N3338">
        <v>25</v>
      </c>
      <c r="S3338">
        <v>1</v>
      </c>
      <c r="T3338">
        <v>26</v>
      </c>
      <c r="U3338" t="s">
        <v>1887</v>
      </c>
      <c r="V3338" t="s">
        <v>3800</v>
      </c>
      <c r="W3338" t="s">
        <v>2306</v>
      </c>
      <c r="X3338" t="s">
        <v>2205</v>
      </c>
      <c r="Y3338" t="b">
        <v>1</v>
      </c>
      <c r="Z3338">
        <v>25</v>
      </c>
      <c r="AA3338" t="s">
        <v>976</v>
      </c>
    </row>
    <row r="3339" spans="1:27" x14ac:dyDescent="0.2">
      <c r="A3339" t="s">
        <v>166</v>
      </c>
      <c r="B3339">
        <v>478409</v>
      </c>
      <c r="C3339">
        <v>630</v>
      </c>
      <c r="D3339" t="s">
        <v>1978</v>
      </c>
      <c r="E3339" t="s">
        <v>2049</v>
      </c>
      <c r="F3339" t="s">
        <v>55</v>
      </c>
      <c r="G3339" s="1">
        <v>45209</v>
      </c>
      <c r="I3339">
        <v>955</v>
      </c>
      <c r="J3339">
        <v>1054</v>
      </c>
      <c r="K3339" t="s">
        <v>53</v>
      </c>
      <c r="L3339" t="s">
        <v>54</v>
      </c>
      <c r="M3339" t="b">
        <v>1</v>
      </c>
      <c r="N3339">
        <v>25</v>
      </c>
      <c r="S3339">
        <v>1</v>
      </c>
      <c r="T3339">
        <v>26</v>
      </c>
      <c r="U3339" t="s">
        <v>1887</v>
      </c>
      <c r="X3339" t="s">
        <v>1887</v>
      </c>
      <c r="Y3339" t="b">
        <v>1</v>
      </c>
      <c r="AA3339" t="s">
        <v>952</v>
      </c>
    </row>
    <row r="3340" spans="1:27" x14ac:dyDescent="0.2">
      <c r="A3340" t="s">
        <v>166</v>
      </c>
      <c r="B3340">
        <v>478409</v>
      </c>
      <c r="C3340">
        <v>630</v>
      </c>
      <c r="D3340" t="s">
        <v>1978</v>
      </c>
      <c r="E3340" t="s">
        <v>2049</v>
      </c>
      <c r="F3340" t="s">
        <v>55</v>
      </c>
      <c r="G3340" s="1">
        <v>45209</v>
      </c>
      <c r="I3340">
        <v>955</v>
      </c>
      <c r="J3340">
        <v>1054</v>
      </c>
      <c r="K3340" t="s">
        <v>53</v>
      </c>
      <c r="L3340" t="s">
        <v>54</v>
      </c>
      <c r="M3340" t="b">
        <v>1</v>
      </c>
      <c r="N3340">
        <v>25</v>
      </c>
      <c r="S3340">
        <v>1</v>
      </c>
      <c r="T3340">
        <v>26</v>
      </c>
      <c r="U3340" t="s">
        <v>1887</v>
      </c>
      <c r="X3340" t="s">
        <v>2759</v>
      </c>
      <c r="Y3340" t="b">
        <v>1</v>
      </c>
      <c r="AA3340" t="s">
        <v>53</v>
      </c>
    </row>
    <row r="3341" spans="1:27" x14ac:dyDescent="0.2">
      <c r="A3341" t="s">
        <v>1162</v>
      </c>
      <c r="B3341">
        <v>108493</v>
      </c>
      <c r="C3341">
        <v>203</v>
      </c>
      <c r="D3341" t="s">
        <v>1890</v>
      </c>
      <c r="E3341" t="s">
        <v>1891</v>
      </c>
      <c r="F3341" t="s">
        <v>58</v>
      </c>
      <c r="G3341" s="1">
        <v>45279</v>
      </c>
      <c r="I3341">
        <v>239</v>
      </c>
      <c r="K3341" t="s">
        <v>952</v>
      </c>
      <c r="L3341" t="s">
        <v>54</v>
      </c>
      <c r="M3341" t="b">
        <v>0</v>
      </c>
      <c r="N3341">
        <v>215</v>
      </c>
      <c r="T3341">
        <v>215</v>
      </c>
      <c r="U3341" t="s">
        <v>1887</v>
      </c>
      <c r="V3341" t="s">
        <v>3801</v>
      </c>
      <c r="W3341" t="s">
        <v>1982</v>
      </c>
      <c r="X3341" t="s">
        <v>1983</v>
      </c>
      <c r="Y3341" t="b">
        <v>1</v>
      </c>
      <c r="Z3341">
        <v>185</v>
      </c>
      <c r="AA3341" t="s">
        <v>976</v>
      </c>
    </row>
    <row r="3342" spans="1:27" x14ac:dyDescent="0.2">
      <c r="A3342" t="s">
        <v>1162</v>
      </c>
      <c r="B3342">
        <v>108493</v>
      </c>
      <c r="C3342">
        <v>203</v>
      </c>
      <c r="D3342" t="s">
        <v>1890</v>
      </c>
      <c r="E3342" t="s">
        <v>1891</v>
      </c>
      <c r="F3342" t="s">
        <v>58</v>
      </c>
      <c r="G3342" s="1">
        <v>45279</v>
      </c>
      <c r="I3342">
        <v>239</v>
      </c>
      <c r="K3342" t="s">
        <v>952</v>
      </c>
      <c r="L3342" t="s">
        <v>54</v>
      </c>
      <c r="M3342" t="b">
        <v>0</v>
      </c>
      <c r="N3342">
        <v>215</v>
      </c>
      <c r="T3342">
        <v>215</v>
      </c>
      <c r="U3342" t="s">
        <v>1887</v>
      </c>
      <c r="V3342" t="s">
        <v>3802</v>
      </c>
      <c r="W3342" t="s">
        <v>2462</v>
      </c>
      <c r="X3342" t="s">
        <v>2089</v>
      </c>
      <c r="Y3342" t="b">
        <v>1</v>
      </c>
      <c r="Z3342">
        <v>18</v>
      </c>
      <c r="AA3342" t="s">
        <v>976</v>
      </c>
    </row>
    <row r="3343" spans="1:27" x14ac:dyDescent="0.2">
      <c r="A3343" t="s">
        <v>1162</v>
      </c>
      <c r="B3343">
        <v>108493</v>
      </c>
      <c r="C3343">
        <v>203</v>
      </c>
      <c r="D3343" t="s">
        <v>1890</v>
      </c>
      <c r="E3343" t="s">
        <v>1891</v>
      </c>
      <c r="F3343" t="s">
        <v>58</v>
      </c>
      <c r="G3343" s="1">
        <v>45279</v>
      </c>
      <c r="I3343">
        <v>239</v>
      </c>
      <c r="K3343" t="s">
        <v>952</v>
      </c>
      <c r="L3343" t="s">
        <v>54</v>
      </c>
      <c r="M3343" t="b">
        <v>0</v>
      </c>
      <c r="N3343">
        <v>215</v>
      </c>
      <c r="T3343">
        <v>215</v>
      </c>
      <c r="U3343" t="s">
        <v>1887</v>
      </c>
      <c r="V3343" t="s">
        <v>3803</v>
      </c>
      <c r="W3343" t="s">
        <v>2009</v>
      </c>
      <c r="X3343" t="s">
        <v>1983</v>
      </c>
      <c r="Y3343" t="b">
        <v>1</v>
      </c>
      <c r="Z3343">
        <v>12</v>
      </c>
      <c r="AA3343" t="s">
        <v>976</v>
      </c>
    </row>
    <row r="3344" spans="1:27" x14ac:dyDescent="0.2">
      <c r="A3344" t="s">
        <v>1162</v>
      </c>
      <c r="B3344">
        <v>108493</v>
      </c>
      <c r="C3344">
        <v>203</v>
      </c>
      <c r="D3344" t="s">
        <v>1890</v>
      </c>
      <c r="E3344" t="s">
        <v>1891</v>
      </c>
      <c r="F3344" t="s">
        <v>58</v>
      </c>
      <c r="G3344" s="1">
        <v>45279</v>
      </c>
      <c r="I3344">
        <v>239</v>
      </c>
      <c r="K3344" t="s">
        <v>952</v>
      </c>
      <c r="L3344" t="s">
        <v>54</v>
      </c>
      <c r="M3344" t="b">
        <v>0</v>
      </c>
      <c r="N3344">
        <v>215</v>
      </c>
      <c r="T3344">
        <v>215</v>
      </c>
      <c r="U3344" t="s">
        <v>1887</v>
      </c>
      <c r="X3344" t="s">
        <v>1983</v>
      </c>
      <c r="Y3344" t="b">
        <v>1</v>
      </c>
      <c r="AA3344" t="s">
        <v>952</v>
      </c>
    </row>
    <row r="3345" spans="1:27" x14ac:dyDescent="0.2">
      <c r="A3345" t="s">
        <v>523</v>
      </c>
      <c r="B3345">
        <v>110825</v>
      </c>
      <c r="C3345">
        <v>6</v>
      </c>
      <c r="D3345" t="s">
        <v>1890</v>
      </c>
      <c r="E3345" t="s">
        <v>1891</v>
      </c>
      <c r="F3345" t="s">
        <v>76</v>
      </c>
      <c r="G3345" s="1">
        <v>45743</v>
      </c>
      <c r="H3345" s="1">
        <v>45890</v>
      </c>
      <c r="J3345">
        <v>8</v>
      </c>
      <c r="K3345" t="s">
        <v>53</v>
      </c>
      <c r="L3345" t="s">
        <v>68</v>
      </c>
      <c r="M3345" t="b">
        <v>0</v>
      </c>
      <c r="P3345">
        <v>8</v>
      </c>
      <c r="T3345">
        <v>8</v>
      </c>
      <c r="U3345" t="s">
        <v>1887</v>
      </c>
      <c r="V3345" t="s">
        <v>3804</v>
      </c>
      <c r="W3345" t="s">
        <v>1928</v>
      </c>
      <c r="X3345" t="s">
        <v>2300</v>
      </c>
      <c r="Y3345" t="b">
        <v>1</v>
      </c>
      <c r="Z3345">
        <v>8</v>
      </c>
      <c r="AA3345" t="s">
        <v>976</v>
      </c>
    </row>
    <row r="3346" spans="1:27" x14ac:dyDescent="0.2">
      <c r="A3346" t="s">
        <v>523</v>
      </c>
      <c r="B3346">
        <v>110825</v>
      </c>
      <c r="C3346">
        <v>6</v>
      </c>
      <c r="D3346" t="s">
        <v>1890</v>
      </c>
      <c r="E3346" t="s">
        <v>1891</v>
      </c>
      <c r="F3346" t="s">
        <v>76</v>
      </c>
      <c r="G3346" s="1">
        <v>45743</v>
      </c>
      <c r="H3346" s="1">
        <v>45890</v>
      </c>
      <c r="J3346">
        <v>8</v>
      </c>
      <c r="K3346" t="s">
        <v>53</v>
      </c>
      <c r="L3346" t="s">
        <v>68</v>
      </c>
      <c r="M3346" t="b">
        <v>0</v>
      </c>
      <c r="P3346">
        <v>8</v>
      </c>
      <c r="T3346">
        <v>8</v>
      </c>
      <c r="U3346" t="s">
        <v>1887</v>
      </c>
      <c r="X3346" t="s">
        <v>2300</v>
      </c>
      <c r="Y3346" t="b">
        <v>1</v>
      </c>
      <c r="AA3346" t="s">
        <v>53</v>
      </c>
    </row>
    <row r="3347" spans="1:27" x14ac:dyDescent="0.2">
      <c r="A3347" t="s">
        <v>1242</v>
      </c>
      <c r="B3347">
        <v>115814</v>
      </c>
      <c r="C3347">
        <v>13</v>
      </c>
      <c r="D3347" t="s">
        <v>1890</v>
      </c>
      <c r="E3347" t="s">
        <v>1891</v>
      </c>
      <c r="F3347" t="s">
        <v>76</v>
      </c>
      <c r="G3347" s="1">
        <v>45840</v>
      </c>
      <c r="H3347" s="1">
        <v>45944</v>
      </c>
      <c r="I3347">
        <v>20</v>
      </c>
      <c r="K3347" t="s">
        <v>952</v>
      </c>
      <c r="L3347" t="s">
        <v>54</v>
      </c>
      <c r="M3347" t="b">
        <v>0</v>
      </c>
      <c r="N3347">
        <v>20</v>
      </c>
      <c r="T3347">
        <v>20</v>
      </c>
      <c r="U3347" t="s">
        <v>1887</v>
      </c>
      <c r="V3347" t="s">
        <v>3805</v>
      </c>
      <c r="W3347" t="s">
        <v>1887</v>
      </c>
      <c r="X3347" t="s">
        <v>1987</v>
      </c>
      <c r="Y3347" t="b">
        <v>1</v>
      </c>
      <c r="Z3347">
        <v>20</v>
      </c>
      <c r="AA3347" t="s">
        <v>976</v>
      </c>
    </row>
    <row r="3348" spans="1:27" x14ac:dyDescent="0.2">
      <c r="A3348" t="s">
        <v>1242</v>
      </c>
      <c r="B3348">
        <v>115814</v>
      </c>
      <c r="C3348">
        <v>13</v>
      </c>
      <c r="D3348" t="s">
        <v>1890</v>
      </c>
      <c r="E3348" t="s">
        <v>1891</v>
      </c>
      <c r="F3348" t="s">
        <v>76</v>
      </c>
      <c r="G3348" s="1">
        <v>45840</v>
      </c>
      <c r="H3348" s="1">
        <v>45944</v>
      </c>
      <c r="I3348">
        <v>20</v>
      </c>
      <c r="K3348" t="s">
        <v>952</v>
      </c>
      <c r="L3348" t="s">
        <v>54</v>
      </c>
      <c r="M3348" t="b">
        <v>0</v>
      </c>
      <c r="N3348">
        <v>20</v>
      </c>
      <c r="T3348">
        <v>20</v>
      </c>
      <c r="U3348" t="s">
        <v>1887</v>
      </c>
      <c r="X3348" t="s">
        <v>1987</v>
      </c>
      <c r="Y3348" t="b">
        <v>1</v>
      </c>
      <c r="AA3348" t="s">
        <v>952</v>
      </c>
    </row>
    <row r="3349" spans="1:27" x14ac:dyDescent="0.2">
      <c r="A3349" t="s">
        <v>1450</v>
      </c>
      <c r="B3349">
        <v>466108</v>
      </c>
      <c r="C3349">
        <v>135</v>
      </c>
      <c r="D3349" t="s">
        <v>1890</v>
      </c>
      <c r="E3349" t="s">
        <v>1891</v>
      </c>
      <c r="F3349" t="s">
        <v>58</v>
      </c>
      <c r="G3349" s="1">
        <v>45274</v>
      </c>
      <c r="I3349">
        <v>34</v>
      </c>
      <c r="K3349" t="s">
        <v>952</v>
      </c>
      <c r="L3349" t="s">
        <v>54</v>
      </c>
      <c r="M3349" t="b">
        <v>0</v>
      </c>
      <c r="N3349">
        <v>68</v>
      </c>
      <c r="T3349">
        <v>68</v>
      </c>
      <c r="U3349" t="s">
        <v>1887</v>
      </c>
      <c r="V3349" t="s">
        <v>3806</v>
      </c>
      <c r="W3349" t="s">
        <v>2345</v>
      </c>
      <c r="X3349" t="s">
        <v>2183</v>
      </c>
      <c r="Y3349" t="b">
        <v>1</v>
      </c>
      <c r="Z3349">
        <v>33</v>
      </c>
      <c r="AA3349" t="s">
        <v>976</v>
      </c>
    </row>
    <row r="3350" spans="1:27" x14ac:dyDescent="0.2">
      <c r="A3350" t="s">
        <v>1450</v>
      </c>
      <c r="B3350">
        <v>466108</v>
      </c>
      <c r="C3350">
        <v>135</v>
      </c>
      <c r="D3350" t="s">
        <v>1890</v>
      </c>
      <c r="E3350" t="s">
        <v>1891</v>
      </c>
      <c r="F3350" t="s">
        <v>58</v>
      </c>
      <c r="G3350" s="1">
        <v>45274</v>
      </c>
      <c r="I3350">
        <v>34</v>
      </c>
      <c r="K3350" t="s">
        <v>952</v>
      </c>
      <c r="L3350" t="s">
        <v>54</v>
      </c>
      <c r="M3350" t="b">
        <v>0</v>
      </c>
      <c r="N3350">
        <v>68</v>
      </c>
      <c r="T3350">
        <v>68</v>
      </c>
      <c r="U3350" t="s">
        <v>1887</v>
      </c>
      <c r="V3350" t="s">
        <v>3807</v>
      </c>
      <c r="W3350" t="s">
        <v>2345</v>
      </c>
      <c r="X3350" t="s">
        <v>2183</v>
      </c>
      <c r="Y3350" t="b">
        <v>1</v>
      </c>
      <c r="Z3350">
        <v>35</v>
      </c>
      <c r="AA3350" t="s">
        <v>976</v>
      </c>
    </row>
    <row r="3351" spans="1:27" x14ac:dyDescent="0.2">
      <c r="A3351" t="s">
        <v>1450</v>
      </c>
      <c r="B3351">
        <v>466108</v>
      </c>
      <c r="C3351">
        <v>135</v>
      </c>
      <c r="D3351" t="s">
        <v>1890</v>
      </c>
      <c r="E3351" t="s">
        <v>1891</v>
      </c>
      <c r="F3351" t="s">
        <v>58</v>
      </c>
      <c r="G3351" s="1">
        <v>45274</v>
      </c>
      <c r="I3351">
        <v>34</v>
      </c>
      <c r="K3351" t="s">
        <v>952</v>
      </c>
      <c r="L3351" t="s">
        <v>54</v>
      </c>
      <c r="M3351" t="b">
        <v>0</v>
      </c>
      <c r="N3351">
        <v>68</v>
      </c>
      <c r="T3351">
        <v>68</v>
      </c>
      <c r="U3351" t="s">
        <v>1887</v>
      </c>
      <c r="X3351" t="s">
        <v>2183</v>
      </c>
      <c r="Y3351" t="b">
        <v>1</v>
      </c>
      <c r="AA3351" t="s">
        <v>952</v>
      </c>
    </row>
    <row r="3352" spans="1:27" x14ac:dyDescent="0.2">
      <c r="A3352" t="s">
        <v>1510</v>
      </c>
      <c r="B3352">
        <v>325778</v>
      </c>
      <c r="C3352">
        <v>87</v>
      </c>
      <c r="D3352" t="s">
        <v>1890</v>
      </c>
      <c r="E3352" t="s">
        <v>1891</v>
      </c>
      <c r="F3352" t="s">
        <v>71</v>
      </c>
      <c r="G3352" s="1">
        <v>44012</v>
      </c>
      <c r="I3352">
        <v>135</v>
      </c>
      <c r="K3352" t="s">
        <v>952</v>
      </c>
      <c r="L3352" t="s">
        <v>973</v>
      </c>
      <c r="M3352" t="b">
        <v>0</v>
      </c>
      <c r="O3352">
        <v>130</v>
      </c>
      <c r="T3352">
        <v>130</v>
      </c>
      <c r="U3352" t="s">
        <v>1887</v>
      </c>
      <c r="V3352" t="s">
        <v>3808</v>
      </c>
      <c r="W3352" t="s">
        <v>2452</v>
      </c>
      <c r="X3352" t="s">
        <v>2107</v>
      </c>
      <c r="Y3352" t="b">
        <v>1</v>
      </c>
      <c r="Z3352">
        <v>65</v>
      </c>
      <c r="AA3352" t="s">
        <v>976</v>
      </c>
    </row>
    <row r="3353" spans="1:27" x14ac:dyDescent="0.2">
      <c r="A3353" t="s">
        <v>1510</v>
      </c>
      <c r="B3353">
        <v>325778</v>
      </c>
      <c r="C3353">
        <v>87</v>
      </c>
      <c r="D3353" t="s">
        <v>1890</v>
      </c>
      <c r="E3353" t="s">
        <v>1891</v>
      </c>
      <c r="F3353" t="s">
        <v>71</v>
      </c>
      <c r="G3353" s="1">
        <v>44012</v>
      </c>
      <c r="I3353">
        <v>135</v>
      </c>
      <c r="K3353" t="s">
        <v>952</v>
      </c>
      <c r="L3353" t="s">
        <v>973</v>
      </c>
      <c r="M3353" t="b">
        <v>0</v>
      </c>
      <c r="O3353">
        <v>130</v>
      </c>
      <c r="T3353">
        <v>130</v>
      </c>
      <c r="U3353" t="s">
        <v>1887</v>
      </c>
      <c r="V3353" t="s">
        <v>3809</v>
      </c>
      <c r="W3353" t="s">
        <v>2452</v>
      </c>
      <c r="X3353" t="s">
        <v>2107</v>
      </c>
      <c r="Y3353" t="b">
        <v>1</v>
      </c>
      <c r="Z3353">
        <v>65</v>
      </c>
      <c r="AA3353" t="s">
        <v>976</v>
      </c>
    </row>
    <row r="3354" spans="1:27" x14ac:dyDescent="0.2">
      <c r="A3354" t="s">
        <v>1510</v>
      </c>
      <c r="B3354">
        <v>325778</v>
      </c>
      <c r="C3354">
        <v>87</v>
      </c>
      <c r="D3354" t="s">
        <v>1890</v>
      </c>
      <c r="E3354" t="s">
        <v>1891</v>
      </c>
      <c r="F3354" t="s">
        <v>71</v>
      </c>
      <c r="G3354" s="1">
        <v>44012</v>
      </c>
      <c r="I3354">
        <v>135</v>
      </c>
      <c r="K3354" t="s">
        <v>952</v>
      </c>
      <c r="L3354" t="s">
        <v>973</v>
      </c>
      <c r="M3354" t="b">
        <v>0</v>
      </c>
      <c r="O3354">
        <v>130</v>
      </c>
      <c r="T3354">
        <v>130</v>
      </c>
      <c r="U3354" t="s">
        <v>1887</v>
      </c>
      <c r="X3354" t="s">
        <v>2107</v>
      </c>
      <c r="Y3354" t="b">
        <v>1</v>
      </c>
      <c r="AA3354" t="s">
        <v>952</v>
      </c>
    </row>
    <row r="3355" spans="1:27" x14ac:dyDescent="0.2">
      <c r="A3355" t="s">
        <v>499</v>
      </c>
      <c r="B3355">
        <v>108786</v>
      </c>
      <c r="C3355">
        <v>23</v>
      </c>
      <c r="D3355" t="s">
        <v>1890</v>
      </c>
      <c r="E3355" t="s">
        <v>1891</v>
      </c>
      <c r="F3355" t="s">
        <v>76</v>
      </c>
      <c r="G3355" s="1">
        <v>45838</v>
      </c>
      <c r="H3355" s="1">
        <v>45931</v>
      </c>
      <c r="J3355">
        <v>7</v>
      </c>
      <c r="K3355" t="s">
        <v>53</v>
      </c>
      <c r="L3355" t="s">
        <v>68</v>
      </c>
      <c r="M3355" t="b">
        <v>0</v>
      </c>
      <c r="P3355">
        <v>7</v>
      </c>
      <c r="T3355">
        <v>7</v>
      </c>
      <c r="U3355" t="s">
        <v>1887</v>
      </c>
      <c r="V3355" t="s">
        <v>3810</v>
      </c>
      <c r="W3355" t="s">
        <v>1887</v>
      </c>
      <c r="X3355" t="s">
        <v>1987</v>
      </c>
      <c r="Y3355" t="b">
        <v>1</v>
      </c>
      <c r="Z3355">
        <v>7</v>
      </c>
      <c r="AA3355" t="s">
        <v>976</v>
      </c>
    </row>
    <row r="3356" spans="1:27" x14ac:dyDescent="0.2">
      <c r="A3356" t="s">
        <v>499</v>
      </c>
      <c r="B3356">
        <v>108786</v>
      </c>
      <c r="C3356">
        <v>23</v>
      </c>
      <c r="D3356" t="s">
        <v>1890</v>
      </c>
      <c r="E3356" t="s">
        <v>1891</v>
      </c>
      <c r="F3356" t="s">
        <v>76</v>
      </c>
      <c r="G3356" s="1">
        <v>45838</v>
      </c>
      <c r="H3356" s="1">
        <v>45931</v>
      </c>
      <c r="J3356">
        <v>7</v>
      </c>
      <c r="K3356" t="s">
        <v>53</v>
      </c>
      <c r="L3356" t="s">
        <v>68</v>
      </c>
      <c r="M3356" t="b">
        <v>0</v>
      </c>
      <c r="P3356">
        <v>7</v>
      </c>
      <c r="T3356">
        <v>7</v>
      </c>
      <c r="U3356" t="s">
        <v>1887</v>
      </c>
      <c r="X3356" t="s">
        <v>1987</v>
      </c>
      <c r="Y3356" t="b">
        <v>1</v>
      </c>
      <c r="AA3356" t="s">
        <v>53</v>
      </c>
    </row>
    <row r="3357" spans="1:27" x14ac:dyDescent="0.2">
      <c r="A3357" t="s">
        <v>1262</v>
      </c>
      <c r="B3357">
        <v>478216</v>
      </c>
      <c r="C3357">
        <v>304</v>
      </c>
      <c r="D3357" t="s">
        <v>1890</v>
      </c>
      <c r="E3357" t="s">
        <v>1891</v>
      </c>
      <c r="F3357" t="s">
        <v>58</v>
      </c>
      <c r="G3357" s="1">
        <v>45273</v>
      </c>
      <c r="I3357">
        <v>310</v>
      </c>
      <c r="K3357" t="s">
        <v>952</v>
      </c>
      <c r="L3357" t="s">
        <v>54</v>
      </c>
      <c r="M3357" t="b">
        <v>0</v>
      </c>
      <c r="N3357">
        <v>300</v>
      </c>
      <c r="T3357">
        <v>300</v>
      </c>
      <c r="U3357" t="s">
        <v>1887</v>
      </c>
      <c r="V3357" t="s">
        <v>3811</v>
      </c>
      <c r="W3357" t="s">
        <v>1972</v>
      </c>
      <c r="X3357" t="s">
        <v>1973</v>
      </c>
      <c r="Y3357" t="b">
        <v>1</v>
      </c>
      <c r="Z3357">
        <v>300</v>
      </c>
      <c r="AA3357" t="s">
        <v>976</v>
      </c>
    </row>
    <row r="3358" spans="1:27" x14ac:dyDescent="0.2">
      <c r="A3358" t="s">
        <v>1262</v>
      </c>
      <c r="B3358">
        <v>478216</v>
      </c>
      <c r="C3358">
        <v>304</v>
      </c>
      <c r="D3358" t="s">
        <v>1890</v>
      </c>
      <c r="E3358" t="s">
        <v>1891</v>
      </c>
      <c r="F3358" t="s">
        <v>58</v>
      </c>
      <c r="G3358" s="1">
        <v>45273</v>
      </c>
      <c r="I3358">
        <v>310</v>
      </c>
      <c r="K3358" t="s">
        <v>952</v>
      </c>
      <c r="L3358" t="s">
        <v>54</v>
      </c>
      <c r="M3358" t="b">
        <v>0</v>
      </c>
      <c r="N3358">
        <v>300</v>
      </c>
      <c r="T3358">
        <v>300</v>
      </c>
      <c r="U3358" t="s">
        <v>1887</v>
      </c>
      <c r="X3358" t="s">
        <v>1973</v>
      </c>
      <c r="Y3358" t="b">
        <v>1</v>
      </c>
      <c r="AA3358" t="s">
        <v>952</v>
      </c>
    </row>
    <row r="3359" spans="1:27" x14ac:dyDescent="0.2">
      <c r="A3359" t="s">
        <v>111</v>
      </c>
      <c r="B3359">
        <v>327797</v>
      </c>
      <c r="C3359">
        <v>6356</v>
      </c>
      <c r="D3359" t="s">
        <v>1890</v>
      </c>
      <c r="E3359" t="s">
        <v>1891</v>
      </c>
      <c r="F3359" t="s">
        <v>55</v>
      </c>
      <c r="G3359" s="1">
        <v>45595</v>
      </c>
      <c r="I3359">
        <v>4650</v>
      </c>
      <c r="J3359">
        <v>4650</v>
      </c>
      <c r="K3359" t="s">
        <v>53</v>
      </c>
      <c r="L3359" t="s">
        <v>54</v>
      </c>
      <c r="M3359" t="b">
        <v>1</v>
      </c>
      <c r="N3359">
        <v>4500</v>
      </c>
      <c r="O3359">
        <v>4500</v>
      </c>
      <c r="T3359">
        <v>9000</v>
      </c>
      <c r="U3359" t="s">
        <v>1887</v>
      </c>
      <c r="V3359" t="s">
        <v>3812</v>
      </c>
      <c r="W3359" t="s">
        <v>1995</v>
      </c>
      <c r="X3359" t="s">
        <v>2023</v>
      </c>
      <c r="Y3359" t="b">
        <v>1</v>
      </c>
      <c r="Z3359">
        <v>4500</v>
      </c>
      <c r="AA3359" t="s">
        <v>976</v>
      </c>
    </row>
    <row r="3360" spans="1:27" x14ac:dyDescent="0.2">
      <c r="A3360" t="s">
        <v>111</v>
      </c>
      <c r="B3360">
        <v>327797</v>
      </c>
      <c r="C3360">
        <v>6356</v>
      </c>
      <c r="D3360" t="s">
        <v>1890</v>
      </c>
      <c r="E3360" t="s">
        <v>1891</v>
      </c>
      <c r="F3360" t="s">
        <v>55</v>
      </c>
      <c r="G3360" s="1">
        <v>45595</v>
      </c>
      <c r="I3360">
        <v>4650</v>
      </c>
      <c r="J3360">
        <v>4650</v>
      </c>
      <c r="K3360" t="s">
        <v>53</v>
      </c>
      <c r="L3360" t="s">
        <v>54</v>
      </c>
      <c r="M3360" t="b">
        <v>1</v>
      </c>
      <c r="N3360">
        <v>4500</v>
      </c>
      <c r="O3360">
        <v>4500</v>
      </c>
      <c r="T3360">
        <v>9000</v>
      </c>
      <c r="U3360" t="s">
        <v>1887</v>
      </c>
      <c r="V3360" t="s">
        <v>3813</v>
      </c>
      <c r="W3360" t="s">
        <v>1905</v>
      </c>
      <c r="X3360" t="s">
        <v>2115</v>
      </c>
      <c r="Y3360" t="b">
        <v>1</v>
      </c>
      <c r="Z3360">
        <v>4500</v>
      </c>
      <c r="AA3360" t="s">
        <v>976</v>
      </c>
    </row>
    <row r="3361" spans="1:27" x14ac:dyDescent="0.2">
      <c r="A3361" t="s">
        <v>111</v>
      </c>
      <c r="B3361">
        <v>327797</v>
      </c>
      <c r="C3361">
        <v>6356</v>
      </c>
      <c r="D3361" t="s">
        <v>1890</v>
      </c>
      <c r="E3361" t="s">
        <v>1891</v>
      </c>
      <c r="F3361" t="s">
        <v>55</v>
      </c>
      <c r="G3361" s="1">
        <v>45595</v>
      </c>
      <c r="I3361">
        <v>4650</v>
      </c>
      <c r="J3361">
        <v>4650</v>
      </c>
      <c r="K3361" t="s">
        <v>53</v>
      </c>
      <c r="L3361" t="s">
        <v>54</v>
      </c>
      <c r="M3361" t="b">
        <v>1</v>
      </c>
      <c r="N3361">
        <v>4500</v>
      </c>
      <c r="O3361">
        <v>4500</v>
      </c>
      <c r="T3361">
        <v>9000</v>
      </c>
      <c r="U3361" t="s">
        <v>1887</v>
      </c>
      <c r="X3361" t="s">
        <v>2023</v>
      </c>
      <c r="Y3361" t="b">
        <v>1</v>
      </c>
      <c r="AA3361" t="s">
        <v>952</v>
      </c>
    </row>
    <row r="3362" spans="1:27" x14ac:dyDescent="0.2">
      <c r="A3362" t="s">
        <v>111</v>
      </c>
      <c r="B3362">
        <v>327797</v>
      </c>
      <c r="C3362">
        <v>6356</v>
      </c>
      <c r="D3362" t="s">
        <v>1890</v>
      </c>
      <c r="E3362" t="s">
        <v>1891</v>
      </c>
      <c r="F3362" t="s">
        <v>55</v>
      </c>
      <c r="G3362" s="1">
        <v>45595</v>
      </c>
      <c r="I3362">
        <v>4650</v>
      </c>
      <c r="J3362">
        <v>4650</v>
      </c>
      <c r="K3362" t="s">
        <v>53</v>
      </c>
      <c r="L3362" t="s">
        <v>54</v>
      </c>
      <c r="M3362" t="b">
        <v>1</v>
      </c>
      <c r="N3362">
        <v>4500</v>
      </c>
      <c r="O3362">
        <v>4500</v>
      </c>
      <c r="T3362">
        <v>9000</v>
      </c>
      <c r="U3362" t="s">
        <v>1887</v>
      </c>
      <c r="X3362" t="s">
        <v>2115</v>
      </c>
      <c r="Y3362" t="b">
        <v>1</v>
      </c>
      <c r="AA3362" t="s">
        <v>53</v>
      </c>
    </row>
    <row r="3363" spans="1:27" x14ac:dyDescent="0.2">
      <c r="A3363" t="s">
        <v>239</v>
      </c>
      <c r="B3363">
        <v>457172</v>
      </c>
      <c r="C3363">
        <v>4</v>
      </c>
      <c r="D3363" t="s">
        <v>1890</v>
      </c>
      <c r="E3363" t="s">
        <v>1891</v>
      </c>
      <c r="F3363" t="s">
        <v>76</v>
      </c>
      <c r="G3363" s="1">
        <v>45846</v>
      </c>
      <c r="I3363">
        <v>5</v>
      </c>
      <c r="J3363">
        <v>5</v>
      </c>
      <c r="K3363" t="s">
        <v>53</v>
      </c>
      <c r="L3363" t="s">
        <v>68</v>
      </c>
      <c r="M3363" t="b">
        <v>1</v>
      </c>
      <c r="O3363">
        <v>5</v>
      </c>
      <c r="P3363">
        <v>4</v>
      </c>
      <c r="T3363">
        <v>9</v>
      </c>
      <c r="U3363" t="s">
        <v>1887</v>
      </c>
      <c r="V3363" t="s">
        <v>3814</v>
      </c>
      <c r="W3363" t="s">
        <v>2452</v>
      </c>
      <c r="X3363" t="s">
        <v>1887</v>
      </c>
      <c r="Y3363" t="b">
        <v>1</v>
      </c>
      <c r="Z3363">
        <v>4</v>
      </c>
      <c r="AA3363" t="s">
        <v>976</v>
      </c>
    </row>
    <row r="3364" spans="1:27" x14ac:dyDescent="0.2">
      <c r="A3364" t="s">
        <v>239</v>
      </c>
      <c r="B3364">
        <v>457172</v>
      </c>
      <c r="C3364">
        <v>4</v>
      </c>
      <c r="D3364" t="s">
        <v>1890</v>
      </c>
      <c r="E3364" t="s">
        <v>1891</v>
      </c>
      <c r="F3364" t="s">
        <v>76</v>
      </c>
      <c r="G3364" s="1">
        <v>45846</v>
      </c>
      <c r="I3364">
        <v>5</v>
      </c>
      <c r="J3364">
        <v>5</v>
      </c>
      <c r="K3364" t="s">
        <v>53</v>
      </c>
      <c r="L3364" t="s">
        <v>68</v>
      </c>
      <c r="M3364" t="b">
        <v>1</v>
      </c>
      <c r="O3364">
        <v>5</v>
      </c>
      <c r="P3364">
        <v>4</v>
      </c>
      <c r="T3364">
        <v>9</v>
      </c>
      <c r="U3364" t="s">
        <v>1887</v>
      </c>
      <c r="V3364" t="s">
        <v>3815</v>
      </c>
      <c r="W3364" t="s">
        <v>2452</v>
      </c>
      <c r="X3364" t="s">
        <v>1887</v>
      </c>
      <c r="Y3364" t="b">
        <v>1</v>
      </c>
      <c r="Z3364">
        <v>1</v>
      </c>
      <c r="AA3364" t="s">
        <v>976</v>
      </c>
    </row>
    <row r="3365" spans="1:27" x14ac:dyDescent="0.2">
      <c r="A3365" t="s">
        <v>239</v>
      </c>
      <c r="B3365">
        <v>457172</v>
      </c>
      <c r="C3365">
        <v>4</v>
      </c>
      <c r="D3365" t="s">
        <v>1890</v>
      </c>
      <c r="E3365" t="s">
        <v>1891</v>
      </c>
      <c r="F3365" t="s">
        <v>76</v>
      </c>
      <c r="G3365" s="1">
        <v>45846</v>
      </c>
      <c r="I3365">
        <v>5</v>
      </c>
      <c r="J3365">
        <v>5</v>
      </c>
      <c r="K3365" t="s">
        <v>53</v>
      </c>
      <c r="L3365" t="s">
        <v>68</v>
      </c>
      <c r="M3365" t="b">
        <v>1</v>
      </c>
      <c r="O3365">
        <v>5</v>
      </c>
      <c r="P3365">
        <v>4</v>
      </c>
      <c r="T3365">
        <v>9</v>
      </c>
      <c r="U3365" t="s">
        <v>1887</v>
      </c>
      <c r="V3365" t="s">
        <v>3816</v>
      </c>
      <c r="W3365" t="s">
        <v>1887</v>
      </c>
      <c r="X3365" t="s">
        <v>2107</v>
      </c>
      <c r="Y3365" t="b">
        <v>1</v>
      </c>
      <c r="Z3365">
        <v>4</v>
      </c>
      <c r="AA3365" t="s">
        <v>976</v>
      </c>
    </row>
    <row r="3366" spans="1:27" x14ac:dyDescent="0.2">
      <c r="A3366" t="s">
        <v>239</v>
      </c>
      <c r="B3366">
        <v>457172</v>
      </c>
      <c r="C3366">
        <v>4</v>
      </c>
      <c r="D3366" t="s">
        <v>1890</v>
      </c>
      <c r="E3366" t="s">
        <v>1891</v>
      </c>
      <c r="F3366" t="s">
        <v>76</v>
      </c>
      <c r="G3366" s="1">
        <v>45846</v>
      </c>
      <c r="I3366">
        <v>5</v>
      </c>
      <c r="J3366">
        <v>5</v>
      </c>
      <c r="K3366" t="s">
        <v>53</v>
      </c>
      <c r="L3366" t="s">
        <v>68</v>
      </c>
      <c r="M3366" t="b">
        <v>1</v>
      </c>
      <c r="O3366">
        <v>5</v>
      </c>
      <c r="P3366">
        <v>4</v>
      </c>
      <c r="T3366">
        <v>9</v>
      </c>
      <c r="U3366" t="s">
        <v>1887</v>
      </c>
      <c r="X3366" t="s">
        <v>1887</v>
      </c>
      <c r="Y3366" t="b">
        <v>1</v>
      </c>
      <c r="AA3366" t="s">
        <v>952</v>
      </c>
    </row>
    <row r="3367" spans="1:27" x14ac:dyDescent="0.2">
      <c r="A3367" t="s">
        <v>239</v>
      </c>
      <c r="B3367">
        <v>457172</v>
      </c>
      <c r="C3367">
        <v>4</v>
      </c>
      <c r="D3367" t="s">
        <v>1890</v>
      </c>
      <c r="E3367" t="s">
        <v>1891</v>
      </c>
      <c r="F3367" t="s">
        <v>76</v>
      </c>
      <c r="G3367" s="1">
        <v>45846</v>
      </c>
      <c r="I3367">
        <v>5</v>
      </c>
      <c r="J3367">
        <v>5</v>
      </c>
      <c r="K3367" t="s">
        <v>53</v>
      </c>
      <c r="L3367" t="s">
        <v>68</v>
      </c>
      <c r="M3367" t="b">
        <v>1</v>
      </c>
      <c r="O3367">
        <v>5</v>
      </c>
      <c r="P3367">
        <v>4</v>
      </c>
      <c r="T3367">
        <v>9</v>
      </c>
      <c r="U3367" t="s">
        <v>1887</v>
      </c>
      <c r="X3367" t="s">
        <v>2107</v>
      </c>
      <c r="Y3367" t="b">
        <v>1</v>
      </c>
      <c r="AA3367" t="s">
        <v>53</v>
      </c>
    </row>
    <row r="3368" spans="1:27" x14ac:dyDescent="0.2">
      <c r="A3368" t="s">
        <v>863</v>
      </c>
      <c r="B3368">
        <v>106155</v>
      </c>
      <c r="C3368">
        <v>2903</v>
      </c>
      <c r="D3368" t="s">
        <v>1890</v>
      </c>
      <c r="E3368" t="s">
        <v>1891</v>
      </c>
      <c r="F3368" t="s">
        <v>55</v>
      </c>
      <c r="G3368" s="1">
        <v>45327</v>
      </c>
      <c r="I3368">
        <v>3110</v>
      </c>
      <c r="J3368">
        <v>2975</v>
      </c>
      <c r="K3368" t="s">
        <v>53</v>
      </c>
      <c r="L3368" t="s">
        <v>54</v>
      </c>
      <c r="M3368" t="b">
        <v>0</v>
      </c>
      <c r="N3368">
        <v>2850</v>
      </c>
      <c r="T3368">
        <v>2850</v>
      </c>
      <c r="U3368" t="s">
        <v>1887</v>
      </c>
      <c r="V3368" t="s">
        <v>3817</v>
      </c>
      <c r="W3368" t="s">
        <v>2043</v>
      </c>
      <c r="X3368" t="s">
        <v>1914</v>
      </c>
      <c r="Y3368" t="b">
        <v>1</v>
      </c>
      <c r="Z3368">
        <v>2850</v>
      </c>
      <c r="AA3368" t="s">
        <v>976</v>
      </c>
    </row>
    <row r="3369" spans="1:27" x14ac:dyDescent="0.2">
      <c r="A3369" t="s">
        <v>863</v>
      </c>
      <c r="B3369">
        <v>106155</v>
      </c>
      <c r="C3369">
        <v>2903</v>
      </c>
      <c r="D3369" t="s">
        <v>1890</v>
      </c>
      <c r="E3369" t="s">
        <v>1891</v>
      </c>
      <c r="F3369" t="s">
        <v>55</v>
      </c>
      <c r="G3369" s="1">
        <v>45327</v>
      </c>
      <c r="I3369">
        <v>3110</v>
      </c>
      <c r="J3369">
        <v>2975</v>
      </c>
      <c r="K3369" t="s">
        <v>53</v>
      </c>
      <c r="L3369" t="s">
        <v>54</v>
      </c>
      <c r="M3369" t="b">
        <v>0</v>
      </c>
      <c r="N3369">
        <v>2850</v>
      </c>
      <c r="T3369">
        <v>2850</v>
      </c>
      <c r="U3369" t="s">
        <v>1887</v>
      </c>
      <c r="X3369" t="s">
        <v>2045</v>
      </c>
      <c r="Y3369" t="b">
        <v>1</v>
      </c>
      <c r="AA3369" t="s">
        <v>53</v>
      </c>
    </row>
    <row r="3370" spans="1:27" x14ac:dyDescent="0.2">
      <c r="A3370" t="s">
        <v>863</v>
      </c>
      <c r="B3370">
        <v>106155</v>
      </c>
      <c r="C3370">
        <v>2903</v>
      </c>
      <c r="D3370" t="s">
        <v>1890</v>
      </c>
      <c r="E3370" t="s">
        <v>1891</v>
      </c>
      <c r="F3370" t="s">
        <v>55</v>
      </c>
      <c r="G3370" s="1">
        <v>45327</v>
      </c>
      <c r="I3370">
        <v>3110</v>
      </c>
      <c r="J3370">
        <v>2975</v>
      </c>
      <c r="K3370" t="s">
        <v>53</v>
      </c>
      <c r="L3370" t="s">
        <v>54</v>
      </c>
      <c r="M3370" t="b">
        <v>0</v>
      </c>
      <c r="N3370">
        <v>2850</v>
      </c>
      <c r="T3370">
        <v>2850</v>
      </c>
      <c r="U3370" t="s">
        <v>1887</v>
      </c>
      <c r="X3370" t="s">
        <v>1914</v>
      </c>
      <c r="Y3370" t="b">
        <v>1</v>
      </c>
      <c r="AA3370" t="s">
        <v>53</v>
      </c>
    </row>
    <row r="3371" spans="1:27" x14ac:dyDescent="0.2">
      <c r="A3371" t="s">
        <v>1560</v>
      </c>
      <c r="B3371">
        <v>302952</v>
      </c>
      <c r="C3371">
        <v>23</v>
      </c>
      <c r="D3371" t="s">
        <v>1885</v>
      </c>
      <c r="E3371" t="s">
        <v>1930</v>
      </c>
      <c r="F3371" t="s">
        <v>76</v>
      </c>
      <c r="G3371" s="1">
        <v>44102</v>
      </c>
      <c r="I3371">
        <v>37</v>
      </c>
      <c r="K3371" t="s">
        <v>952</v>
      </c>
      <c r="L3371" t="s">
        <v>973</v>
      </c>
      <c r="M3371" t="b">
        <v>0</v>
      </c>
      <c r="O3371">
        <v>41</v>
      </c>
      <c r="T3371">
        <v>41</v>
      </c>
      <c r="U3371" t="s">
        <v>1887</v>
      </c>
      <c r="V3371" t="s">
        <v>3818</v>
      </c>
      <c r="W3371" t="s">
        <v>1889</v>
      </c>
      <c r="X3371" t="s">
        <v>1913</v>
      </c>
      <c r="Y3371" t="b">
        <v>1</v>
      </c>
      <c r="Z3371">
        <v>36</v>
      </c>
      <c r="AA3371" t="s">
        <v>976</v>
      </c>
    </row>
    <row r="3372" spans="1:27" x14ac:dyDescent="0.2">
      <c r="A3372" t="s">
        <v>1560</v>
      </c>
      <c r="B3372">
        <v>302952</v>
      </c>
      <c r="C3372">
        <v>23</v>
      </c>
      <c r="D3372" t="s">
        <v>1885</v>
      </c>
      <c r="E3372" t="s">
        <v>1930</v>
      </c>
      <c r="F3372" t="s">
        <v>76</v>
      </c>
      <c r="G3372" s="1">
        <v>44102</v>
      </c>
      <c r="I3372">
        <v>37</v>
      </c>
      <c r="K3372" t="s">
        <v>952</v>
      </c>
      <c r="L3372" t="s">
        <v>973</v>
      </c>
      <c r="M3372" t="b">
        <v>0</v>
      </c>
      <c r="O3372">
        <v>41</v>
      </c>
      <c r="T3372">
        <v>41</v>
      </c>
      <c r="U3372" t="s">
        <v>1887</v>
      </c>
      <c r="V3372" t="s">
        <v>3819</v>
      </c>
      <c r="W3372" t="s">
        <v>1912</v>
      </c>
      <c r="X3372" t="s">
        <v>1913</v>
      </c>
      <c r="Y3372" t="b">
        <v>1</v>
      </c>
      <c r="Z3372">
        <v>5</v>
      </c>
      <c r="AA3372" t="s">
        <v>976</v>
      </c>
    </row>
    <row r="3373" spans="1:27" x14ac:dyDescent="0.2">
      <c r="A3373" t="s">
        <v>1560</v>
      </c>
      <c r="B3373">
        <v>302952</v>
      </c>
      <c r="C3373">
        <v>23</v>
      </c>
      <c r="D3373" t="s">
        <v>1885</v>
      </c>
      <c r="E3373" t="s">
        <v>1930</v>
      </c>
      <c r="F3373" t="s">
        <v>76</v>
      </c>
      <c r="G3373" s="1">
        <v>44102</v>
      </c>
      <c r="I3373">
        <v>37</v>
      </c>
      <c r="K3373" t="s">
        <v>952</v>
      </c>
      <c r="L3373" t="s">
        <v>973</v>
      </c>
      <c r="M3373" t="b">
        <v>0</v>
      </c>
      <c r="O3373">
        <v>41</v>
      </c>
      <c r="T3373">
        <v>41</v>
      </c>
      <c r="U3373" t="s">
        <v>1887</v>
      </c>
      <c r="X3373" t="s">
        <v>1913</v>
      </c>
      <c r="Y3373" t="b">
        <v>1</v>
      </c>
      <c r="AA3373" t="s">
        <v>952</v>
      </c>
    </row>
    <row r="3374" spans="1:27" x14ac:dyDescent="0.2">
      <c r="A3374" t="s">
        <v>1581</v>
      </c>
      <c r="B3374">
        <v>226886</v>
      </c>
      <c r="C3374">
        <v>20</v>
      </c>
      <c r="D3374" t="s">
        <v>1890</v>
      </c>
      <c r="E3374" t="s">
        <v>1891</v>
      </c>
      <c r="F3374" t="s">
        <v>76</v>
      </c>
      <c r="G3374" s="1">
        <v>44102</v>
      </c>
      <c r="I3374">
        <v>20</v>
      </c>
      <c r="K3374" t="s">
        <v>952</v>
      </c>
      <c r="L3374" t="s">
        <v>973</v>
      </c>
      <c r="M3374" t="b">
        <v>0</v>
      </c>
      <c r="O3374">
        <v>20</v>
      </c>
      <c r="T3374">
        <v>20</v>
      </c>
      <c r="U3374" t="s">
        <v>1887</v>
      </c>
      <c r="V3374" t="s">
        <v>3820</v>
      </c>
      <c r="W3374" t="s">
        <v>1889</v>
      </c>
      <c r="X3374" t="s">
        <v>1913</v>
      </c>
      <c r="Y3374" t="b">
        <v>1</v>
      </c>
      <c r="Z3374">
        <v>20</v>
      </c>
      <c r="AA3374" t="s">
        <v>976</v>
      </c>
    </row>
    <row r="3375" spans="1:27" x14ac:dyDescent="0.2">
      <c r="A3375" t="s">
        <v>1581</v>
      </c>
      <c r="B3375">
        <v>226886</v>
      </c>
      <c r="C3375">
        <v>20</v>
      </c>
      <c r="D3375" t="s">
        <v>1890</v>
      </c>
      <c r="E3375" t="s">
        <v>1891</v>
      </c>
      <c r="F3375" t="s">
        <v>76</v>
      </c>
      <c r="G3375" s="1">
        <v>44102</v>
      </c>
      <c r="I3375">
        <v>20</v>
      </c>
      <c r="K3375" t="s">
        <v>952</v>
      </c>
      <c r="L3375" t="s">
        <v>973</v>
      </c>
      <c r="M3375" t="b">
        <v>0</v>
      </c>
      <c r="O3375">
        <v>20</v>
      </c>
      <c r="T3375">
        <v>20</v>
      </c>
      <c r="U3375" t="s">
        <v>1887</v>
      </c>
      <c r="X3375" t="s">
        <v>1913</v>
      </c>
      <c r="Y3375" t="b">
        <v>1</v>
      </c>
      <c r="AA3375" t="s">
        <v>952</v>
      </c>
    </row>
    <row r="3376" spans="1:27" x14ac:dyDescent="0.2">
      <c r="A3376" t="s">
        <v>644</v>
      </c>
      <c r="B3376">
        <v>466044</v>
      </c>
      <c r="C3376">
        <v>63</v>
      </c>
      <c r="D3376" t="s">
        <v>1890</v>
      </c>
      <c r="E3376" t="s">
        <v>1891</v>
      </c>
      <c r="F3376" t="s">
        <v>71</v>
      </c>
      <c r="G3376" s="1">
        <v>45632</v>
      </c>
      <c r="H3376" s="1">
        <v>45756</v>
      </c>
      <c r="I3376">
        <v>139</v>
      </c>
      <c r="J3376">
        <v>84</v>
      </c>
      <c r="K3376" t="s">
        <v>53</v>
      </c>
      <c r="L3376" t="s">
        <v>54</v>
      </c>
      <c r="M3376" t="b">
        <v>0</v>
      </c>
      <c r="N3376">
        <v>82</v>
      </c>
      <c r="T3376">
        <v>82</v>
      </c>
      <c r="U3376" t="s">
        <v>1887</v>
      </c>
      <c r="V3376" t="s">
        <v>3821</v>
      </c>
      <c r="W3376" t="s">
        <v>1940</v>
      </c>
      <c r="X3376" t="s">
        <v>1914</v>
      </c>
      <c r="Y3376" t="b">
        <v>1</v>
      </c>
      <c r="Z3376">
        <v>82</v>
      </c>
      <c r="AA3376" t="s">
        <v>976</v>
      </c>
    </row>
    <row r="3377" spans="1:27" x14ac:dyDescent="0.2">
      <c r="A3377" t="s">
        <v>644</v>
      </c>
      <c r="B3377">
        <v>466044</v>
      </c>
      <c r="C3377">
        <v>63</v>
      </c>
      <c r="D3377" t="s">
        <v>1890</v>
      </c>
      <c r="E3377" t="s">
        <v>1891</v>
      </c>
      <c r="F3377" t="s">
        <v>71</v>
      </c>
      <c r="G3377" s="1">
        <v>45632</v>
      </c>
      <c r="H3377" s="1">
        <v>45756</v>
      </c>
      <c r="I3377">
        <v>139</v>
      </c>
      <c r="J3377">
        <v>84</v>
      </c>
      <c r="K3377" t="s">
        <v>53</v>
      </c>
      <c r="L3377" t="s">
        <v>54</v>
      </c>
      <c r="M3377" t="b">
        <v>0</v>
      </c>
      <c r="N3377">
        <v>82</v>
      </c>
      <c r="T3377">
        <v>82</v>
      </c>
      <c r="U3377" t="s">
        <v>1887</v>
      </c>
      <c r="X3377" t="s">
        <v>1914</v>
      </c>
      <c r="Y3377" t="b">
        <v>1</v>
      </c>
      <c r="AA3377" t="s">
        <v>53</v>
      </c>
    </row>
    <row r="3378" spans="1:27" x14ac:dyDescent="0.2">
      <c r="A3378" t="s">
        <v>745</v>
      </c>
      <c r="B3378">
        <v>134990</v>
      </c>
      <c r="C3378">
        <v>29</v>
      </c>
      <c r="D3378" t="s">
        <v>1978</v>
      </c>
      <c r="E3378" t="s">
        <v>1979</v>
      </c>
      <c r="F3378" t="s">
        <v>76</v>
      </c>
      <c r="G3378" s="1">
        <v>45800</v>
      </c>
      <c r="H3378" s="1">
        <v>45944</v>
      </c>
      <c r="J3378">
        <v>34</v>
      </c>
      <c r="K3378" t="s">
        <v>53</v>
      </c>
      <c r="L3378" t="s">
        <v>68</v>
      </c>
      <c r="M3378" t="b">
        <v>0</v>
      </c>
      <c r="P3378">
        <v>33</v>
      </c>
      <c r="T3378">
        <v>33</v>
      </c>
      <c r="U3378" t="s">
        <v>1887</v>
      </c>
      <c r="V3378" t="s">
        <v>3822</v>
      </c>
      <c r="W3378" t="s">
        <v>1897</v>
      </c>
      <c r="X3378" t="s">
        <v>1987</v>
      </c>
      <c r="Y3378" t="b">
        <v>1</v>
      </c>
      <c r="Z3378">
        <v>33</v>
      </c>
      <c r="AA3378" t="s">
        <v>976</v>
      </c>
    </row>
    <row r="3379" spans="1:27" x14ac:dyDescent="0.2">
      <c r="A3379" t="s">
        <v>745</v>
      </c>
      <c r="B3379">
        <v>134990</v>
      </c>
      <c r="C3379">
        <v>29</v>
      </c>
      <c r="D3379" t="s">
        <v>1978</v>
      </c>
      <c r="E3379" t="s">
        <v>1979</v>
      </c>
      <c r="F3379" t="s">
        <v>76</v>
      </c>
      <c r="G3379" s="1">
        <v>45800</v>
      </c>
      <c r="H3379" s="1">
        <v>45944</v>
      </c>
      <c r="J3379">
        <v>34</v>
      </c>
      <c r="K3379" t="s">
        <v>53</v>
      </c>
      <c r="L3379" t="s">
        <v>68</v>
      </c>
      <c r="M3379" t="b">
        <v>0</v>
      </c>
      <c r="P3379">
        <v>33</v>
      </c>
      <c r="T3379">
        <v>33</v>
      </c>
      <c r="U3379" t="s">
        <v>1887</v>
      </c>
      <c r="X3379" t="s">
        <v>1987</v>
      </c>
      <c r="Y3379" t="b">
        <v>1</v>
      </c>
      <c r="AA3379" t="s">
        <v>53</v>
      </c>
    </row>
    <row r="3380" spans="1:27" x14ac:dyDescent="0.2">
      <c r="A3380" t="s">
        <v>1041</v>
      </c>
      <c r="B3380">
        <v>106880</v>
      </c>
      <c r="C3380">
        <v>959</v>
      </c>
      <c r="D3380" t="s">
        <v>1890</v>
      </c>
      <c r="E3380" t="s">
        <v>1891</v>
      </c>
      <c r="F3380" t="s">
        <v>55</v>
      </c>
      <c r="G3380" s="1">
        <v>45299</v>
      </c>
      <c r="I3380">
        <v>723</v>
      </c>
      <c r="K3380" t="s">
        <v>952</v>
      </c>
      <c r="L3380" t="s">
        <v>54</v>
      </c>
      <c r="M3380" t="b">
        <v>0</v>
      </c>
      <c r="N3380">
        <v>800</v>
      </c>
      <c r="T3380">
        <v>800</v>
      </c>
      <c r="U3380" t="s">
        <v>1887</v>
      </c>
      <c r="V3380" t="s">
        <v>3823</v>
      </c>
      <c r="W3380" t="s">
        <v>2379</v>
      </c>
      <c r="X3380" t="s">
        <v>2968</v>
      </c>
      <c r="Y3380" t="b">
        <v>1</v>
      </c>
      <c r="Z3380">
        <v>700</v>
      </c>
      <c r="AA3380" t="s">
        <v>976</v>
      </c>
    </row>
    <row r="3381" spans="1:27" x14ac:dyDescent="0.2">
      <c r="A3381" t="s">
        <v>1041</v>
      </c>
      <c r="B3381">
        <v>106880</v>
      </c>
      <c r="C3381">
        <v>959</v>
      </c>
      <c r="D3381" t="s">
        <v>1890</v>
      </c>
      <c r="E3381" t="s">
        <v>1891</v>
      </c>
      <c r="F3381" t="s">
        <v>55</v>
      </c>
      <c r="G3381" s="1">
        <v>45299</v>
      </c>
      <c r="I3381">
        <v>723</v>
      </c>
      <c r="K3381" t="s">
        <v>952</v>
      </c>
      <c r="L3381" t="s">
        <v>54</v>
      </c>
      <c r="M3381" t="b">
        <v>0</v>
      </c>
      <c r="N3381">
        <v>800</v>
      </c>
      <c r="T3381">
        <v>800</v>
      </c>
      <c r="U3381" t="s">
        <v>1887</v>
      </c>
      <c r="V3381" t="s">
        <v>3824</v>
      </c>
      <c r="W3381" t="s">
        <v>2379</v>
      </c>
      <c r="X3381" t="s">
        <v>2968</v>
      </c>
      <c r="Y3381" t="b">
        <v>1</v>
      </c>
      <c r="Z3381">
        <v>100</v>
      </c>
      <c r="AA3381" t="s">
        <v>976</v>
      </c>
    </row>
    <row r="3382" spans="1:27" x14ac:dyDescent="0.2">
      <c r="A3382" t="s">
        <v>1041</v>
      </c>
      <c r="B3382">
        <v>106880</v>
      </c>
      <c r="C3382">
        <v>959</v>
      </c>
      <c r="D3382" t="s">
        <v>1890</v>
      </c>
      <c r="E3382" t="s">
        <v>1891</v>
      </c>
      <c r="F3382" t="s">
        <v>55</v>
      </c>
      <c r="G3382" s="1">
        <v>45299</v>
      </c>
      <c r="I3382">
        <v>723</v>
      </c>
      <c r="K3382" t="s">
        <v>952</v>
      </c>
      <c r="L3382" t="s">
        <v>54</v>
      </c>
      <c r="M3382" t="b">
        <v>0</v>
      </c>
      <c r="N3382">
        <v>800</v>
      </c>
      <c r="T3382">
        <v>800</v>
      </c>
      <c r="U3382" t="s">
        <v>1887</v>
      </c>
      <c r="X3382" t="s">
        <v>2762</v>
      </c>
      <c r="Y3382" t="b">
        <v>1</v>
      </c>
      <c r="AA3382" t="s">
        <v>952</v>
      </c>
    </row>
    <row r="3383" spans="1:27" x14ac:dyDescent="0.2">
      <c r="A3383" t="s">
        <v>1097</v>
      </c>
      <c r="B3383">
        <v>165138</v>
      </c>
      <c r="C3383">
        <v>116</v>
      </c>
      <c r="D3383" t="s">
        <v>1890</v>
      </c>
      <c r="E3383" t="s">
        <v>1891</v>
      </c>
      <c r="F3383" t="s">
        <v>58</v>
      </c>
      <c r="G3383" s="1">
        <v>45279</v>
      </c>
      <c r="I3383">
        <v>72</v>
      </c>
      <c r="K3383" t="s">
        <v>952</v>
      </c>
      <c r="L3383" t="s">
        <v>54</v>
      </c>
      <c r="M3383" t="b">
        <v>0</v>
      </c>
      <c r="N3383">
        <v>70</v>
      </c>
      <c r="T3383">
        <v>70</v>
      </c>
      <c r="U3383" t="s">
        <v>1887</v>
      </c>
      <c r="V3383" t="s">
        <v>3825</v>
      </c>
      <c r="W3383" t="s">
        <v>2345</v>
      </c>
      <c r="X3383" t="s">
        <v>1895</v>
      </c>
      <c r="Y3383" t="b">
        <v>1</v>
      </c>
      <c r="Z3383">
        <v>70</v>
      </c>
      <c r="AA3383" t="s">
        <v>976</v>
      </c>
    </row>
    <row r="3384" spans="1:27" x14ac:dyDescent="0.2">
      <c r="A3384" t="s">
        <v>1097</v>
      </c>
      <c r="B3384">
        <v>165138</v>
      </c>
      <c r="C3384">
        <v>116</v>
      </c>
      <c r="D3384" t="s">
        <v>1890</v>
      </c>
      <c r="E3384" t="s">
        <v>1891</v>
      </c>
      <c r="F3384" t="s">
        <v>58</v>
      </c>
      <c r="G3384" s="1">
        <v>45279</v>
      </c>
      <c r="I3384">
        <v>72</v>
      </c>
      <c r="K3384" t="s">
        <v>952</v>
      </c>
      <c r="L3384" t="s">
        <v>54</v>
      </c>
      <c r="M3384" t="b">
        <v>0</v>
      </c>
      <c r="N3384">
        <v>70</v>
      </c>
      <c r="T3384">
        <v>70</v>
      </c>
      <c r="U3384" t="s">
        <v>1887</v>
      </c>
      <c r="X3384" t="s">
        <v>2183</v>
      </c>
      <c r="Y3384" t="b">
        <v>1</v>
      </c>
      <c r="AA3384" t="s">
        <v>952</v>
      </c>
    </row>
    <row r="3385" spans="1:27" x14ac:dyDescent="0.2">
      <c r="A3385" t="s">
        <v>209</v>
      </c>
      <c r="B3385">
        <v>452370</v>
      </c>
      <c r="C3385">
        <v>21</v>
      </c>
      <c r="D3385" t="s">
        <v>1890</v>
      </c>
      <c r="E3385" t="s">
        <v>1891</v>
      </c>
      <c r="F3385" t="s">
        <v>76</v>
      </c>
      <c r="G3385" s="1">
        <v>45868</v>
      </c>
      <c r="I3385">
        <v>24</v>
      </c>
      <c r="J3385">
        <v>20</v>
      </c>
      <c r="K3385" t="s">
        <v>53</v>
      </c>
      <c r="L3385" t="s">
        <v>68</v>
      </c>
      <c r="M3385" t="b">
        <v>1</v>
      </c>
      <c r="O3385">
        <v>24</v>
      </c>
      <c r="P3385">
        <v>20</v>
      </c>
      <c r="T3385">
        <v>44</v>
      </c>
      <c r="U3385" t="s">
        <v>1887</v>
      </c>
      <c r="V3385" t="s">
        <v>3826</v>
      </c>
      <c r="W3385" t="s">
        <v>1995</v>
      </c>
      <c r="X3385" t="s">
        <v>1916</v>
      </c>
      <c r="Y3385" t="b">
        <v>1</v>
      </c>
      <c r="Z3385">
        <v>24</v>
      </c>
      <c r="AA3385" t="s">
        <v>976</v>
      </c>
    </row>
    <row r="3386" spans="1:27" x14ac:dyDescent="0.2">
      <c r="A3386" t="s">
        <v>209</v>
      </c>
      <c r="B3386">
        <v>452370</v>
      </c>
      <c r="C3386">
        <v>21</v>
      </c>
      <c r="D3386" t="s">
        <v>1890</v>
      </c>
      <c r="E3386" t="s">
        <v>1891</v>
      </c>
      <c r="F3386" t="s">
        <v>76</v>
      </c>
      <c r="G3386" s="1">
        <v>45868</v>
      </c>
      <c r="I3386">
        <v>24</v>
      </c>
      <c r="J3386">
        <v>20</v>
      </c>
      <c r="K3386" t="s">
        <v>53</v>
      </c>
      <c r="L3386" t="s">
        <v>68</v>
      </c>
      <c r="M3386" t="b">
        <v>1</v>
      </c>
      <c r="O3386">
        <v>24</v>
      </c>
      <c r="P3386">
        <v>20</v>
      </c>
      <c r="T3386">
        <v>44</v>
      </c>
      <c r="U3386" t="s">
        <v>1887</v>
      </c>
      <c r="V3386" t="s">
        <v>3827</v>
      </c>
      <c r="W3386" t="s">
        <v>1887</v>
      </c>
      <c r="X3386" t="s">
        <v>1987</v>
      </c>
      <c r="Y3386" t="b">
        <v>1</v>
      </c>
      <c r="Z3386">
        <v>20</v>
      </c>
      <c r="AA3386" t="s">
        <v>976</v>
      </c>
    </row>
    <row r="3387" spans="1:27" x14ac:dyDescent="0.2">
      <c r="A3387" t="s">
        <v>209</v>
      </c>
      <c r="B3387">
        <v>452370</v>
      </c>
      <c r="C3387">
        <v>21</v>
      </c>
      <c r="D3387" t="s">
        <v>1890</v>
      </c>
      <c r="E3387" t="s">
        <v>1891</v>
      </c>
      <c r="F3387" t="s">
        <v>76</v>
      </c>
      <c r="G3387" s="1">
        <v>45868</v>
      </c>
      <c r="I3387">
        <v>24</v>
      </c>
      <c r="J3387">
        <v>20</v>
      </c>
      <c r="K3387" t="s">
        <v>53</v>
      </c>
      <c r="L3387" t="s">
        <v>68</v>
      </c>
      <c r="M3387" t="b">
        <v>1</v>
      </c>
      <c r="O3387">
        <v>24</v>
      </c>
      <c r="P3387">
        <v>20</v>
      </c>
      <c r="T3387">
        <v>44</v>
      </c>
      <c r="U3387" t="s">
        <v>1887</v>
      </c>
      <c r="X3387" t="s">
        <v>1916</v>
      </c>
      <c r="Y3387" t="b">
        <v>1</v>
      </c>
      <c r="AA3387" t="s">
        <v>952</v>
      </c>
    </row>
    <row r="3388" spans="1:27" x14ac:dyDescent="0.2">
      <c r="A3388" t="s">
        <v>209</v>
      </c>
      <c r="B3388">
        <v>452370</v>
      </c>
      <c r="C3388">
        <v>21</v>
      </c>
      <c r="D3388" t="s">
        <v>1890</v>
      </c>
      <c r="E3388" t="s">
        <v>1891</v>
      </c>
      <c r="F3388" t="s">
        <v>76</v>
      </c>
      <c r="G3388" s="1">
        <v>45868</v>
      </c>
      <c r="I3388">
        <v>24</v>
      </c>
      <c r="J3388">
        <v>20</v>
      </c>
      <c r="K3388" t="s">
        <v>53</v>
      </c>
      <c r="L3388" t="s">
        <v>68</v>
      </c>
      <c r="M3388" t="b">
        <v>1</v>
      </c>
      <c r="O3388">
        <v>24</v>
      </c>
      <c r="P3388">
        <v>20</v>
      </c>
      <c r="T3388">
        <v>44</v>
      </c>
      <c r="U3388" t="s">
        <v>1887</v>
      </c>
      <c r="X3388" t="s">
        <v>1987</v>
      </c>
      <c r="Y3388" t="b">
        <v>1</v>
      </c>
      <c r="AA3388" t="s">
        <v>53</v>
      </c>
    </row>
    <row r="3389" spans="1:27" x14ac:dyDescent="0.2">
      <c r="A3389" t="s">
        <v>312</v>
      </c>
      <c r="B3389">
        <v>488474</v>
      </c>
      <c r="C3389">
        <v>10</v>
      </c>
      <c r="D3389" t="s">
        <v>1890</v>
      </c>
      <c r="E3389" t="s">
        <v>1891</v>
      </c>
      <c r="F3389" t="s">
        <v>76</v>
      </c>
      <c r="G3389" s="1">
        <v>45021</v>
      </c>
      <c r="J3389">
        <v>6</v>
      </c>
      <c r="K3389" t="s">
        <v>53</v>
      </c>
      <c r="L3389" t="s">
        <v>54</v>
      </c>
      <c r="M3389" t="b">
        <v>0</v>
      </c>
      <c r="N3389">
        <v>7</v>
      </c>
      <c r="T3389">
        <v>7</v>
      </c>
      <c r="U3389" t="s">
        <v>1887</v>
      </c>
      <c r="V3389" t="s">
        <v>3828</v>
      </c>
      <c r="W3389" t="s">
        <v>2086</v>
      </c>
      <c r="X3389" t="s">
        <v>2184</v>
      </c>
      <c r="Y3389" t="b">
        <v>1</v>
      </c>
      <c r="Z3389">
        <v>7</v>
      </c>
      <c r="AA3389" t="s">
        <v>976</v>
      </c>
    </row>
    <row r="3390" spans="1:27" x14ac:dyDescent="0.2">
      <c r="A3390" t="s">
        <v>312</v>
      </c>
      <c r="B3390">
        <v>488474</v>
      </c>
      <c r="C3390">
        <v>10</v>
      </c>
      <c r="D3390" t="s">
        <v>1890</v>
      </c>
      <c r="E3390" t="s">
        <v>1891</v>
      </c>
      <c r="F3390" t="s">
        <v>76</v>
      </c>
      <c r="G3390" s="1">
        <v>45021</v>
      </c>
      <c r="J3390">
        <v>6</v>
      </c>
      <c r="K3390" t="s">
        <v>53</v>
      </c>
      <c r="L3390" t="s">
        <v>54</v>
      </c>
      <c r="M3390" t="b">
        <v>0</v>
      </c>
      <c r="N3390">
        <v>7</v>
      </c>
      <c r="T3390">
        <v>7</v>
      </c>
      <c r="U3390" t="s">
        <v>1887</v>
      </c>
      <c r="X3390" t="s">
        <v>2184</v>
      </c>
      <c r="Y3390" t="b">
        <v>1</v>
      </c>
      <c r="AA3390" t="s">
        <v>952</v>
      </c>
    </row>
    <row r="3391" spans="1:27" x14ac:dyDescent="0.2">
      <c r="A3391" t="s">
        <v>312</v>
      </c>
      <c r="B3391">
        <v>488474</v>
      </c>
      <c r="C3391">
        <v>10</v>
      </c>
      <c r="D3391" t="s">
        <v>1890</v>
      </c>
      <c r="E3391" t="s">
        <v>1891</v>
      </c>
      <c r="F3391" t="s">
        <v>76</v>
      </c>
      <c r="G3391" s="1">
        <v>45021</v>
      </c>
      <c r="J3391">
        <v>6</v>
      </c>
      <c r="K3391" t="s">
        <v>53</v>
      </c>
      <c r="L3391" t="s">
        <v>54</v>
      </c>
      <c r="M3391" t="b">
        <v>0</v>
      </c>
      <c r="N3391">
        <v>7</v>
      </c>
      <c r="T3391">
        <v>7</v>
      </c>
      <c r="U3391" t="s">
        <v>1887</v>
      </c>
      <c r="X3391" t="s">
        <v>1934</v>
      </c>
      <c r="Y3391" t="b">
        <v>1</v>
      </c>
      <c r="AA3391" t="s">
        <v>53</v>
      </c>
    </row>
    <row r="3392" spans="1:27" x14ac:dyDescent="0.2">
      <c r="A3392" t="s">
        <v>788</v>
      </c>
      <c r="B3392">
        <v>112474</v>
      </c>
      <c r="C3392">
        <v>1422</v>
      </c>
      <c r="D3392" t="s">
        <v>1890</v>
      </c>
      <c r="E3392" t="s">
        <v>1891</v>
      </c>
      <c r="F3392" t="s">
        <v>55</v>
      </c>
      <c r="G3392" s="1">
        <v>45288</v>
      </c>
      <c r="I3392">
        <v>909</v>
      </c>
      <c r="J3392">
        <v>1146</v>
      </c>
      <c r="K3392" t="s">
        <v>53</v>
      </c>
      <c r="L3392" t="s">
        <v>54</v>
      </c>
      <c r="M3392" t="b">
        <v>0</v>
      </c>
      <c r="N3392">
        <v>1110</v>
      </c>
      <c r="T3392">
        <v>1110</v>
      </c>
      <c r="U3392" t="s">
        <v>1887</v>
      </c>
      <c r="V3392" t="s">
        <v>3829</v>
      </c>
      <c r="W3392" t="s">
        <v>1923</v>
      </c>
      <c r="X3392" t="s">
        <v>1924</v>
      </c>
      <c r="Y3392" t="b">
        <v>1</v>
      </c>
      <c r="AA3392" t="s">
        <v>53</v>
      </c>
    </row>
    <row r="3393" spans="1:27" x14ac:dyDescent="0.2">
      <c r="A3393" t="s">
        <v>788</v>
      </c>
      <c r="B3393">
        <v>112474</v>
      </c>
      <c r="C3393">
        <v>1422</v>
      </c>
      <c r="D3393" t="s">
        <v>1890</v>
      </c>
      <c r="E3393" t="s">
        <v>1891</v>
      </c>
      <c r="F3393" t="s">
        <v>55</v>
      </c>
      <c r="G3393" s="1">
        <v>45288</v>
      </c>
      <c r="I3393">
        <v>909</v>
      </c>
      <c r="J3393">
        <v>1146</v>
      </c>
      <c r="K3393" t="s">
        <v>53</v>
      </c>
      <c r="L3393" t="s">
        <v>54</v>
      </c>
      <c r="M3393" t="b">
        <v>0</v>
      </c>
      <c r="N3393">
        <v>1110</v>
      </c>
      <c r="T3393">
        <v>1110</v>
      </c>
      <c r="U3393" t="s">
        <v>1887</v>
      </c>
      <c r="V3393" t="s">
        <v>3830</v>
      </c>
      <c r="W3393" t="s">
        <v>1923</v>
      </c>
      <c r="X3393" t="s">
        <v>1924</v>
      </c>
      <c r="Y3393" t="b">
        <v>1</v>
      </c>
      <c r="Z3393">
        <v>230</v>
      </c>
      <c r="AA3393" t="s">
        <v>976</v>
      </c>
    </row>
    <row r="3394" spans="1:27" x14ac:dyDescent="0.2">
      <c r="A3394" t="s">
        <v>788</v>
      </c>
      <c r="B3394">
        <v>112474</v>
      </c>
      <c r="C3394">
        <v>1422</v>
      </c>
      <c r="D3394" t="s">
        <v>1890</v>
      </c>
      <c r="E3394" t="s">
        <v>1891</v>
      </c>
      <c r="F3394" t="s">
        <v>55</v>
      </c>
      <c r="G3394" s="1">
        <v>45288</v>
      </c>
      <c r="I3394">
        <v>909</v>
      </c>
      <c r="J3394">
        <v>1146</v>
      </c>
      <c r="K3394" t="s">
        <v>53</v>
      </c>
      <c r="L3394" t="s">
        <v>54</v>
      </c>
      <c r="M3394" t="b">
        <v>0</v>
      </c>
      <c r="N3394">
        <v>1110</v>
      </c>
      <c r="T3394">
        <v>1110</v>
      </c>
      <c r="U3394" t="s">
        <v>1887</v>
      </c>
      <c r="V3394" t="s">
        <v>3831</v>
      </c>
      <c r="W3394" t="s">
        <v>1923</v>
      </c>
      <c r="X3394" t="s">
        <v>1924</v>
      </c>
      <c r="Y3394" t="b">
        <v>1</v>
      </c>
      <c r="Z3394">
        <v>880</v>
      </c>
      <c r="AA3394" t="s">
        <v>976</v>
      </c>
    </row>
    <row r="3395" spans="1:27" x14ac:dyDescent="0.2">
      <c r="A3395" t="s">
        <v>788</v>
      </c>
      <c r="B3395">
        <v>112474</v>
      </c>
      <c r="C3395">
        <v>1422</v>
      </c>
      <c r="D3395" t="s">
        <v>1890</v>
      </c>
      <c r="E3395" t="s">
        <v>1891</v>
      </c>
      <c r="F3395" t="s">
        <v>55</v>
      </c>
      <c r="G3395" s="1">
        <v>45288</v>
      </c>
      <c r="I3395">
        <v>909</v>
      </c>
      <c r="J3395">
        <v>1146</v>
      </c>
      <c r="K3395" t="s">
        <v>53</v>
      </c>
      <c r="L3395" t="s">
        <v>54</v>
      </c>
      <c r="M3395" t="b">
        <v>0</v>
      </c>
      <c r="N3395">
        <v>1110</v>
      </c>
      <c r="T3395">
        <v>1110</v>
      </c>
      <c r="U3395" t="s">
        <v>1887</v>
      </c>
      <c r="V3395" t="s">
        <v>3832</v>
      </c>
      <c r="W3395" t="s">
        <v>1990</v>
      </c>
      <c r="X3395" t="s">
        <v>3026</v>
      </c>
      <c r="Y3395" t="b">
        <v>1</v>
      </c>
      <c r="AA3395" t="s">
        <v>53</v>
      </c>
    </row>
    <row r="3396" spans="1:27" x14ac:dyDescent="0.2">
      <c r="A3396" t="s">
        <v>788</v>
      </c>
      <c r="B3396">
        <v>112474</v>
      </c>
      <c r="C3396">
        <v>1422</v>
      </c>
      <c r="D3396" t="s">
        <v>1890</v>
      </c>
      <c r="E3396" t="s">
        <v>1891</v>
      </c>
      <c r="F3396" t="s">
        <v>55</v>
      </c>
      <c r="G3396" s="1">
        <v>45288</v>
      </c>
      <c r="I3396">
        <v>909</v>
      </c>
      <c r="J3396">
        <v>1146</v>
      </c>
      <c r="K3396" t="s">
        <v>53</v>
      </c>
      <c r="L3396" t="s">
        <v>54</v>
      </c>
      <c r="M3396" t="b">
        <v>0</v>
      </c>
      <c r="N3396">
        <v>1110</v>
      </c>
      <c r="T3396">
        <v>1110</v>
      </c>
      <c r="U3396" t="s">
        <v>1887</v>
      </c>
      <c r="X3396" t="s">
        <v>2023</v>
      </c>
      <c r="Y3396" t="b">
        <v>1</v>
      </c>
      <c r="AA3396" t="s">
        <v>952</v>
      </c>
    </row>
    <row r="3397" spans="1:27" x14ac:dyDescent="0.2">
      <c r="A3397" t="s">
        <v>788</v>
      </c>
      <c r="B3397">
        <v>112474</v>
      </c>
      <c r="C3397">
        <v>1422</v>
      </c>
      <c r="D3397" t="s">
        <v>1890</v>
      </c>
      <c r="E3397" t="s">
        <v>1891</v>
      </c>
      <c r="F3397" t="s">
        <v>55</v>
      </c>
      <c r="G3397" s="1">
        <v>45288</v>
      </c>
      <c r="I3397">
        <v>909</v>
      </c>
      <c r="J3397">
        <v>1146</v>
      </c>
      <c r="K3397" t="s">
        <v>53</v>
      </c>
      <c r="L3397" t="s">
        <v>54</v>
      </c>
      <c r="M3397" t="b">
        <v>0</v>
      </c>
      <c r="N3397">
        <v>1110</v>
      </c>
      <c r="T3397">
        <v>1110</v>
      </c>
      <c r="U3397" t="s">
        <v>1887</v>
      </c>
      <c r="X3397" t="s">
        <v>3026</v>
      </c>
      <c r="Y3397" t="b">
        <v>1</v>
      </c>
      <c r="AA3397" t="s">
        <v>53</v>
      </c>
    </row>
    <row r="3398" spans="1:27" x14ac:dyDescent="0.2">
      <c r="A3398" t="s">
        <v>959</v>
      </c>
      <c r="B3398">
        <v>113111</v>
      </c>
      <c r="C3398">
        <v>106</v>
      </c>
      <c r="D3398" t="s">
        <v>1890</v>
      </c>
      <c r="E3398" t="s">
        <v>1891</v>
      </c>
      <c r="F3398" t="s">
        <v>58</v>
      </c>
      <c r="G3398" s="1">
        <v>45644</v>
      </c>
      <c r="H3398" s="1">
        <v>45771</v>
      </c>
      <c r="I3398">
        <v>113</v>
      </c>
      <c r="J3398">
        <v>118</v>
      </c>
      <c r="K3398" t="s">
        <v>952</v>
      </c>
      <c r="L3398" t="s">
        <v>54</v>
      </c>
      <c r="M3398" t="b">
        <v>1</v>
      </c>
      <c r="N3398">
        <v>115</v>
      </c>
      <c r="O3398">
        <v>110</v>
      </c>
      <c r="T3398">
        <v>225</v>
      </c>
      <c r="U3398" t="s">
        <v>1887</v>
      </c>
      <c r="V3398" t="s">
        <v>3833</v>
      </c>
      <c r="W3398" t="s">
        <v>1902</v>
      </c>
      <c r="X3398" t="s">
        <v>1919</v>
      </c>
      <c r="Y3398" t="b">
        <v>1</v>
      </c>
      <c r="Z3398">
        <v>90</v>
      </c>
      <c r="AA3398" t="s">
        <v>976</v>
      </c>
    </row>
    <row r="3399" spans="1:27" x14ac:dyDescent="0.2">
      <c r="A3399" t="s">
        <v>959</v>
      </c>
      <c r="B3399">
        <v>113111</v>
      </c>
      <c r="C3399">
        <v>106</v>
      </c>
      <c r="D3399" t="s">
        <v>1890</v>
      </c>
      <c r="E3399" t="s">
        <v>1891</v>
      </c>
      <c r="F3399" t="s">
        <v>58</v>
      </c>
      <c r="G3399" s="1">
        <v>45644</v>
      </c>
      <c r="H3399" s="1">
        <v>45771</v>
      </c>
      <c r="I3399">
        <v>113</v>
      </c>
      <c r="J3399">
        <v>118</v>
      </c>
      <c r="K3399" t="s">
        <v>952</v>
      </c>
      <c r="L3399" t="s">
        <v>54</v>
      </c>
      <c r="M3399" t="b">
        <v>1</v>
      </c>
      <c r="N3399">
        <v>115</v>
      </c>
      <c r="O3399">
        <v>110</v>
      </c>
      <c r="T3399">
        <v>225</v>
      </c>
      <c r="U3399" t="s">
        <v>1887</v>
      </c>
      <c r="V3399" t="s">
        <v>3834</v>
      </c>
      <c r="W3399" t="s">
        <v>1902</v>
      </c>
      <c r="X3399" t="s">
        <v>1919</v>
      </c>
      <c r="Y3399" t="b">
        <v>1</v>
      </c>
      <c r="Z3399">
        <v>20</v>
      </c>
      <c r="AA3399" t="s">
        <v>976</v>
      </c>
    </row>
    <row r="3400" spans="1:27" x14ac:dyDescent="0.2">
      <c r="A3400" t="s">
        <v>959</v>
      </c>
      <c r="B3400">
        <v>113111</v>
      </c>
      <c r="C3400">
        <v>106</v>
      </c>
      <c r="D3400" t="s">
        <v>1890</v>
      </c>
      <c r="E3400" t="s">
        <v>1891</v>
      </c>
      <c r="F3400" t="s">
        <v>58</v>
      </c>
      <c r="G3400" s="1">
        <v>45644</v>
      </c>
      <c r="H3400" s="1">
        <v>45771</v>
      </c>
      <c r="I3400">
        <v>113</v>
      </c>
      <c r="J3400">
        <v>118</v>
      </c>
      <c r="K3400" t="s">
        <v>952</v>
      </c>
      <c r="L3400" t="s">
        <v>54</v>
      </c>
      <c r="M3400" t="b">
        <v>1</v>
      </c>
      <c r="N3400">
        <v>115</v>
      </c>
      <c r="O3400">
        <v>110</v>
      </c>
      <c r="T3400">
        <v>225</v>
      </c>
      <c r="U3400" t="s">
        <v>1887</v>
      </c>
      <c r="V3400" t="s">
        <v>3835</v>
      </c>
      <c r="W3400" t="s">
        <v>1940</v>
      </c>
      <c r="X3400" t="s">
        <v>2074</v>
      </c>
      <c r="Y3400" t="b">
        <v>1</v>
      </c>
      <c r="Z3400">
        <v>115</v>
      </c>
      <c r="AA3400" t="s">
        <v>976</v>
      </c>
    </row>
    <row r="3401" spans="1:27" x14ac:dyDescent="0.2">
      <c r="A3401" t="s">
        <v>959</v>
      </c>
      <c r="B3401">
        <v>113111</v>
      </c>
      <c r="C3401">
        <v>106</v>
      </c>
      <c r="D3401" t="s">
        <v>1890</v>
      </c>
      <c r="E3401" t="s">
        <v>1891</v>
      </c>
      <c r="F3401" t="s">
        <v>58</v>
      </c>
      <c r="G3401" s="1">
        <v>45644</v>
      </c>
      <c r="H3401" s="1">
        <v>45771</v>
      </c>
      <c r="I3401">
        <v>113</v>
      </c>
      <c r="J3401">
        <v>118</v>
      </c>
      <c r="K3401" t="s">
        <v>952</v>
      </c>
      <c r="L3401" t="s">
        <v>54</v>
      </c>
      <c r="M3401" t="b">
        <v>1</v>
      </c>
      <c r="N3401">
        <v>115</v>
      </c>
      <c r="O3401">
        <v>110</v>
      </c>
      <c r="T3401">
        <v>225</v>
      </c>
      <c r="U3401" t="s">
        <v>1887</v>
      </c>
      <c r="X3401" t="s">
        <v>1919</v>
      </c>
      <c r="Y3401" t="b">
        <v>1</v>
      </c>
      <c r="AA3401" t="s">
        <v>952</v>
      </c>
    </row>
    <row r="3402" spans="1:27" x14ac:dyDescent="0.2">
      <c r="A3402" t="s">
        <v>1489</v>
      </c>
      <c r="B3402">
        <v>416906</v>
      </c>
      <c r="C3402">
        <v>85</v>
      </c>
      <c r="D3402" t="s">
        <v>1890</v>
      </c>
      <c r="E3402" t="s">
        <v>1891</v>
      </c>
      <c r="F3402" t="s">
        <v>71</v>
      </c>
      <c r="G3402" s="1">
        <v>44179</v>
      </c>
      <c r="I3402">
        <v>85</v>
      </c>
      <c r="K3402" t="s">
        <v>952</v>
      </c>
      <c r="L3402" t="s">
        <v>973</v>
      </c>
      <c r="M3402" t="b">
        <v>0</v>
      </c>
      <c r="O3402">
        <v>83</v>
      </c>
      <c r="T3402">
        <v>83</v>
      </c>
      <c r="U3402" t="s">
        <v>1887</v>
      </c>
      <c r="V3402" t="s">
        <v>3836</v>
      </c>
      <c r="W3402" t="s">
        <v>1902</v>
      </c>
      <c r="X3402" t="s">
        <v>2846</v>
      </c>
      <c r="Y3402" t="b">
        <v>1</v>
      </c>
      <c r="Z3402">
        <v>83</v>
      </c>
      <c r="AA3402" t="s">
        <v>976</v>
      </c>
    </row>
    <row r="3403" spans="1:27" x14ac:dyDescent="0.2">
      <c r="A3403" t="s">
        <v>1489</v>
      </c>
      <c r="B3403">
        <v>416906</v>
      </c>
      <c r="C3403">
        <v>85</v>
      </c>
      <c r="D3403" t="s">
        <v>1890</v>
      </c>
      <c r="E3403" t="s">
        <v>1891</v>
      </c>
      <c r="F3403" t="s">
        <v>71</v>
      </c>
      <c r="G3403" s="1">
        <v>44179</v>
      </c>
      <c r="I3403">
        <v>85</v>
      </c>
      <c r="K3403" t="s">
        <v>952</v>
      </c>
      <c r="L3403" t="s">
        <v>973</v>
      </c>
      <c r="M3403" t="b">
        <v>0</v>
      </c>
      <c r="O3403">
        <v>83</v>
      </c>
      <c r="T3403">
        <v>83</v>
      </c>
      <c r="U3403" t="s">
        <v>1887</v>
      </c>
      <c r="X3403" t="s">
        <v>2846</v>
      </c>
      <c r="Y3403" t="b">
        <v>1</v>
      </c>
      <c r="AA3403" t="s">
        <v>952</v>
      </c>
    </row>
    <row r="3404" spans="1:27" x14ac:dyDescent="0.2">
      <c r="A3404" t="s">
        <v>1411</v>
      </c>
      <c r="B3404">
        <v>481657</v>
      </c>
      <c r="D3404" t="s">
        <v>1890</v>
      </c>
      <c r="E3404" t="s">
        <v>1891</v>
      </c>
      <c r="G3404" s="1">
        <v>45897</v>
      </c>
      <c r="I3404">
        <v>51</v>
      </c>
      <c r="K3404" t="s">
        <v>952</v>
      </c>
      <c r="L3404" t="s">
        <v>54</v>
      </c>
      <c r="M3404" t="b">
        <v>0</v>
      </c>
      <c r="N3404">
        <v>40</v>
      </c>
      <c r="T3404">
        <v>40</v>
      </c>
      <c r="U3404" t="s">
        <v>1887</v>
      </c>
      <c r="V3404" t="s">
        <v>3837</v>
      </c>
      <c r="W3404" t="s">
        <v>1897</v>
      </c>
      <c r="X3404" t="s">
        <v>1973</v>
      </c>
      <c r="Y3404" t="b">
        <v>1</v>
      </c>
      <c r="Z3404">
        <v>30</v>
      </c>
      <c r="AA3404" t="s">
        <v>976</v>
      </c>
    </row>
    <row r="3405" spans="1:27" x14ac:dyDescent="0.2">
      <c r="A3405" t="s">
        <v>1411</v>
      </c>
      <c r="B3405">
        <v>481657</v>
      </c>
      <c r="D3405" t="s">
        <v>1890</v>
      </c>
      <c r="E3405" t="s">
        <v>1891</v>
      </c>
      <c r="G3405" s="1">
        <v>45897</v>
      </c>
      <c r="I3405">
        <v>51</v>
      </c>
      <c r="K3405" t="s">
        <v>952</v>
      </c>
      <c r="L3405" t="s">
        <v>54</v>
      </c>
      <c r="M3405" t="b">
        <v>0</v>
      </c>
      <c r="N3405">
        <v>40</v>
      </c>
      <c r="T3405">
        <v>40</v>
      </c>
      <c r="U3405" t="s">
        <v>1887</v>
      </c>
      <c r="V3405" t="s">
        <v>3838</v>
      </c>
      <c r="W3405" t="s">
        <v>1897</v>
      </c>
      <c r="X3405" t="s">
        <v>1973</v>
      </c>
      <c r="Y3405" t="b">
        <v>1</v>
      </c>
      <c r="Z3405">
        <v>10</v>
      </c>
      <c r="AA3405" t="s">
        <v>976</v>
      </c>
    </row>
    <row r="3406" spans="1:27" x14ac:dyDescent="0.2">
      <c r="A3406" t="s">
        <v>1411</v>
      </c>
      <c r="B3406">
        <v>481657</v>
      </c>
      <c r="D3406" t="s">
        <v>1890</v>
      </c>
      <c r="E3406" t="s">
        <v>1891</v>
      </c>
      <c r="G3406" s="1">
        <v>45897</v>
      </c>
      <c r="I3406">
        <v>51</v>
      </c>
      <c r="K3406" t="s">
        <v>952</v>
      </c>
      <c r="L3406" t="s">
        <v>54</v>
      </c>
      <c r="M3406" t="b">
        <v>0</v>
      </c>
      <c r="N3406">
        <v>40</v>
      </c>
      <c r="T3406">
        <v>40</v>
      </c>
      <c r="U3406" t="s">
        <v>1887</v>
      </c>
      <c r="X3406" t="s">
        <v>1983</v>
      </c>
      <c r="Y3406" t="b">
        <v>1</v>
      </c>
      <c r="AA3406" t="s">
        <v>952</v>
      </c>
    </row>
    <row r="3407" spans="1:27" x14ac:dyDescent="0.2">
      <c r="A3407" t="s">
        <v>1200</v>
      </c>
      <c r="B3407">
        <v>113498</v>
      </c>
      <c r="C3407">
        <v>277</v>
      </c>
      <c r="D3407" t="s">
        <v>1890</v>
      </c>
      <c r="E3407" t="s">
        <v>1891</v>
      </c>
      <c r="F3407" t="s">
        <v>58</v>
      </c>
      <c r="G3407" s="1">
        <v>45317</v>
      </c>
      <c r="I3407">
        <v>341</v>
      </c>
      <c r="K3407" t="s">
        <v>952</v>
      </c>
      <c r="L3407" t="s">
        <v>54</v>
      </c>
      <c r="M3407" t="b">
        <v>0</v>
      </c>
      <c r="N3407">
        <v>150</v>
      </c>
      <c r="T3407">
        <v>150</v>
      </c>
      <c r="U3407" t="s">
        <v>1887</v>
      </c>
      <c r="V3407" t="s">
        <v>3839</v>
      </c>
      <c r="W3407" t="s">
        <v>1897</v>
      </c>
      <c r="X3407" t="s">
        <v>1973</v>
      </c>
      <c r="Y3407" t="b">
        <v>1</v>
      </c>
      <c r="Z3407">
        <v>150</v>
      </c>
      <c r="AA3407" t="s">
        <v>976</v>
      </c>
    </row>
    <row r="3408" spans="1:27" x14ac:dyDescent="0.2">
      <c r="A3408" t="s">
        <v>1200</v>
      </c>
      <c r="B3408">
        <v>113498</v>
      </c>
      <c r="C3408">
        <v>277</v>
      </c>
      <c r="D3408" t="s">
        <v>1890</v>
      </c>
      <c r="E3408" t="s">
        <v>1891</v>
      </c>
      <c r="F3408" t="s">
        <v>58</v>
      </c>
      <c r="G3408" s="1">
        <v>45317</v>
      </c>
      <c r="I3408">
        <v>341</v>
      </c>
      <c r="K3408" t="s">
        <v>952</v>
      </c>
      <c r="L3408" t="s">
        <v>54</v>
      </c>
      <c r="M3408" t="b">
        <v>0</v>
      </c>
      <c r="N3408">
        <v>150</v>
      </c>
      <c r="T3408">
        <v>150</v>
      </c>
      <c r="U3408" t="s">
        <v>1887</v>
      </c>
      <c r="X3408" t="s">
        <v>1983</v>
      </c>
      <c r="Y3408" t="b">
        <v>1</v>
      </c>
      <c r="AA3408" t="s">
        <v>952</v>
      </c>
    </row>
    <row r="3409" spans="1:27" x14ac:dyDescent="0.2">
      <c r="A3409" t="s">
        <v>393</v>
      </c>
      <c r="B3409">
        <v>198111</v>
      </c>
      <c r="C3409">
        <v>13</v>
      </c>
      <c r="D3409" t="s">
        <v>1890</v>
      </c>
      <c r="E3409" t="s">
        <v>1891</v>
      </c>
      <c r="F3409" t="s">
        <v>76</v>
      </c>
      <c r="G3409" s="1">
        <v>45821</v>
      </c>
      <c r="H3409" s="1">
        <v>45975</v>
      </c>
      <c r="J3409">
        <v>20</v>
      </c>
      <c r="K3409" t="s">
        <v>53</v>
      </c>
      <c r="L3409" t="s">
        <v>68</v>
      </c>
      <c r="M3409" t="b">
        <v>0</v>
      </c>
      <c r="P3409">
        <v>20</v>
      </c>
      <c r="T3409">
        <v>20</v>
      </c>
      <c r="U3409" t="s">
        <v>1887</v>
      </c>
      <c r="V3409" t="s">
        <v>3840</v>
      </c>
      <c r="W3409" t="s">
        <v>1887</v>
      </c>
      <c r="X3409" t="s">
        <v>2107</v>
      </c>
      <c r="Y3409" t="b">
        <v>1</v>
      </c>
      <c r="Z3409">
        <v>20</v>
      </c>
      <c r="AA3409" t="s">
        <v>976</v>
      </c>
    </row>
    <row r="3410" spans="1:27" x14ac:dyDescent="0.2">
      <c r="A3410" t="s">
        <v>393</v>
      </c>
      <c r="B3410">
        <v>198111</v>
      </c>
      <c r="C3410">
        <v>13</v>
      </c>
      <c r="D3410" t="s">
        <v>1890</v>
      </c>
      <c r="E3410" t="s">
        <v>1891</v>
      </c>
      <c r="F3410" t="s">
        <v>76</v>
      </c>
      <c r="G3410" s="1">
        <v>45821</v>
      </c>
      <c r="H3410" s="1">
        <v>45975</v>
      </c>
      <c r="J3410">
        <v>20</v>
      </c>
      <c r="K3410" t="s">
        <v>53</v>
      </c>
      <c r="L3410" t="s">
        <v>68</v>
      </c>
      <c r="M3410" t="b">
        <v>0</v>
      </c>
      <c r="P3410">
        <v>20</v>
      </c>
      <c r="T3410">
        <v>20</v>
      </c>
      <c r="U3410" t="s">
        <v>1887</v>
      </c>
      <c r="X3410" t="s">
        <v>2107</v>
      </c>
      <c r="Y3410" t="b">
        <v>1</v>
      </c>
      <c r="AA3410" t="s">
        <v>53</v>
      </c>
    </row>
    <row r="3411" spans="1:27" x14ac:dyDescent="0.2">
      <c r="A3411" t="s">
        <v>1456</v>
      </c>
      <c r="B3411">
        <v>463655</v>
      </c>
      <c r="C3411">
        <v>47</v>
      </c>
      <c r="D3411" t="s">
        <v>1890</v>
      </c>
      <c r="E3411" t="s">
        <v>1891</v>
      </c>
      <c r="F3411" t="s">
        <v>71</v>
      </c>
      <c r="G3411" s="1">
        <v>45350</v>
      </c>
      <c r="I3411">
        <v>56</v>
      </c>
      <c r="K3411" t="s">
        <v>952</v>
      </c>
      <c r="L3411" t="s">
        <v>54</v>
      </c>
      <c r="M3411" t="b">
        <v>0</v>
      </c>
      <c r="N3411">
        <v>55</v>
      </c>
      <c r="T3411">
        <v>55</v>
      </c>
      <c r="U3411" t="s">
        <v>1887</v>
      </c>
      <c r="V3411" t="s">
        <v>3841</v>
      </c>
      <c r="W3411" t="s">
        <v>2775</v>
      </c>
      <c r="X3411" t="s">
        <v>2039</v>
      </c>
      <c r="Y3411" t="b">
        <v>1</v>
      </c>
      <c r="Z3411">
        <v>55</v>
      </c>
      <c r="AA3411" t="s">
        <v>976</v>
      </c>
    </row>
    <row r="3412" spans="1:27" x14ac:dyDescent="0.2">
      <c r="A3412" t="s">
        <v>1456</v>
      </c>
      <c r="B3412">
        <v>463655</v>
      </c>
      <c r="C3412">
        <v>47</v>
      </c>
      <c r="D3412" t="s">
        <v>1890</v>
      </c>
      <c r="E3412" t="s">
        <v>1891</v>
      </c>
      <c r="F3412" t="s">
        <v>71</v>
      </c>
      <c r="G3412" s="1">
        <v>45350</v>
      </c>
      <c r="I3412">
        <v>56</v>
      </c>
      <c r="K3412" t="s">
        <v>952</v>
      </c>
      <c r="L3412" t="s">
        <v>54</v>
      </c>
      <c r="M3412" t="b">
        <v>0</v>
      </c>
      <c r="N3412">
        <v>55</v>
      </c>
      <c r="T3412">
        <v>55</v>
      </c>
      <c r="U3412" t="s">
        <v>1887</v>
      </c>
      <c r="X3412" t="s">
        <v>2039</v>
      </c>
      <c r="Y3412" t="b">
        <v>1</v>
      </c>
      <c r="AA3412" t="s">
        <v>952</v>
      </c>
    </row>
    <row r="3413" spans="1:27" x14ac:dyDescent="0.2">
      <c r="A3413" t="s">
        <v>1182</v>
      </c>
      <c r="B3413">
        <v>106911</v>
      </c>
      <c r="C3413">
        <v>87</v>
      </c>
      <c r="D3413" t="s">
        <v>1890</v>
      </c>
      <c r="E3413" t="s">
        <v>1891</v>
      </c>
      <c r="F3413" t="s">
        <v>71</v>
      </c>
      <c r="G3413" s="1">
        <v>45349</v>
      </c>
      <c r="I3413">
        <v>89</v>
      </c>
      <c r="K3413" t="s">
        <v>952</v>
      </c>
      <c r="L3413" t="s">
        <v>54</v>
      </c>
      <c r="M3413" t="b">
        <v>0</v>
      </c>
      <c r="N3413">
        <v>105</v>
      </c>
      <c r="T3413">
        <v>105</v>
      </c>
      <c r="U3413" t="s">
        <v>1887</v>
      </c>
      <c r="V3413" t="s">
        <v>3842</v>
      </c>
      <c r="W3413" t="s">
        <v>2086</v>
      </c>
      <c r="X3413" t="s">
        <v>2037</v>
      </c>
      <c r="Y3413" t="b">
        <v>1</v>
      </c>
      <c r="Z3413">
        <v>87</v>
      </c>
      <c r="AA3413" t="s">
        <v>976</v>
      </c>
    </row>
    <row r="3414" spans="1:27" x14ac:dyDescent="0.2">
      <c r="A3414" t="s">
        <v>1182</v>
      </c>
      <c r="B3414">
        <v>106911</v>
      </c>
      <c r="C3414">
        <v>87</v>
      </c>
      <c r="D3414" t="s">
        <v>1890</v>
      </c>
      <c r="E3414" t="s">
        <v>1891</v>
      </c>
      <c r="F3414" t="s">
        <v>71</v>
      </c>
      <c r="G3414" s="1">
        <v>45349</v>
      </c>
      <c r="I3414">
        <v>89</v>
      </c>
      <c r="K3414" t="s">
        <v>952</v>
      </c>
      <c r="L3414" t="s">
        <v>54</v>
      </c>
      <c r="M3414" t="b">
        <v>0</v>
      </c>
      <c r="N3414">
        <v>105</v>
      </c>
      <c r="T3414">
        <v>105</v>
      </c>
      <c r="U3414" t="s">
        <v>1887</v>
      </c>
      <c r="V3414" t="s">
        <v>3843</v>
      </c>
      <c r="W3414" t="s">
        <v>2086</v>
      </c>
      <c r="X3414" t="s">
        <v>2037</v>
      </c>
      <c r="Y3414" t="b">
        <v>1</v>
      </c>
      <c r="Z3414">
        <v>18</v>
      </c>
      <c r="AA3414" t="s">
        <v>976</v>
      </c>
    </row>
    <row r="3415" spans="1:27" x14ac:dyDescent="0.2">
      <c r="A3415" t="s">
        <v>1182</v>
      </c>
      <c r="B3415">
        <v>106911</v>
      </c>
      <c r="C3415">
        <v>87</v>
      </c>
      <c r="D3415" t="s">
        <v>1890</v>
      </c>
      <c r="E3415" t="s">
        <v>1891</v>
      </c>
      <c r="F3415" t="s">
        <v>71</v>
      </c>
      <c r="G3415" s="1">
        <v>45349</v>
      </c>
      <c r="I3415">
        <v>89</v>
      </c>
      <c r="K3415" t="s">
        <v>952</v>
      </c>
      <c r="L3415" t="s">
        <v>54</v>
      </c>
      <c r="M3415" t="b">
        <v>0</v>
      </c>
      <c r="N3415">
        <v>105</v>
      </c>
      <c r="T3415">
        <v>105</v>
      </c>
      <c r="U3415" t="s">
        <v>1887</v>
      </c>
      <c r="X3415" t="s">
        <v>2037</v>
      </c>
      <c r="Y3415" t="b">
        <v>1</v>
      </c>
      <c r="AA3415" t="s">
        <v>952</v>
      </c>
    </row>
    <row r="3416" spans="1:27" x14ac:dyDescent="0.2">
      <c r="A3416" t="s">
        <v>822</v>
      </c>
      <c r="B3416">
        <v>124496</v>
      </c>
      <c r="C3416">
        <v>965</v>
      </c>
      <c r="D3416" t="s">
        <v>1890</v>
      </c>
      <c r="E3416" t="s">
        <v>1891</v>
      </c>
      <c r="F3416" t="s">
        <v>55</v>
      </c>
      <c r="G3416" s="1">
        <v>45107</v>
      </c>
      <c r="I3416">
        <v>960</v>
      </c>
      <c r="J3416">
        <v>930</v>
      </c>
      <c r="K3416" t="s">
        <v>53</v>
      </c>
      <c r="L3416" t="s">
        <v>54</v>
      </c>
      <c r="M3416" t="b">
        <v>0</v>
      </c>
      <c r="N3416">
        <v>900</v>
      </c>
      <c r="T3416">
        <v>900</v>
      </c>
      <c r="U3416" t="s">
        <v>1887</v>
      </c>
      <c r="V3416" t="s">
        <v>3844</v>
      </c>
      <c r="W3416" t="s">
        <v>1905</v>
      </c>
      <c r="X3416" t="s">
        <v>1937</v>
      </c>
      <c r="Y3416" t="b">
        <v>1</v>
      </c>
      <c r="Z3416">
        <v>900</v>
      </c>
      <c r="AA3416" t="s">
        <v>976</v>
      </c>
    </row>
    <row r="3417" spans="1:27" x14ac:dyDescent="0.2">
      <c r="A3417" t="s">
        <v>822</v>
      </c>
      <c r="B3417">
        <v>124496</v>
      </c>
      <c r="C3417">
        <v>965</v>
      </c>
      <c r="D3417" t="s">
        <v>1890</v>
      </c>
      <c r="E3417" t="s">
        <v>1891</v>
      </c>
      <c r="F3417" t="s">
        <v>55</v>
      </c>
      <c r="G3417" s="1">
        <v>45107</v>
      </c>
      <c r="I3417">
        <v>960</v>
      </c>
      <c r="J3417">
        <v>930</v>
      </c>
      <c r="K3417" t="s">
        <v>53</v>
      </c>
      <c r="L3417" t="s">
        <v>54</v>
      </c>
      <c r="M3417" t="b">
        <v>0</v>
      </c>
      <c r="N3417">
        <v>900</v>
      </c>
      <c r="T3417">
        <v>900</v>
      </c>
      <c r="U3417" t="s">
        <v>1887</v>
      </c>
      <c r="X3417" t="s">
        <v>1937</v>
      </c>
      <c r="Y3417" t="b">
        <v>1</v>
      </c>
      <c r="AA3417" t="s">
        <v>53</v>
      </c>
    </row>
    <row r="3418" spans="1:27" x14ac:dyDescent="0.2">
      <c r="A3418" t="s">
        <v>113</v>
      </c>
      <c r="B3418">
        <v>106752</v>
      </c>
      <c r="C3418">
        <v>44</v>
      </c>
      <c r="D3418" t="s">
        <v>1890</v>
      </c>
      <c r="E3418" t="s">
        <v>1891</v>
      </c>
      <c r="F3418" t="s">
        <v>71</v>
      </c>
      <c r="G3418" s="1">
        <v>45555</v>
      </c>
      <c r="H3418" s="1">
        <v>45887</v>
      </c>
      <c r="I3418">
        <v>59</v>
      </c>
      <c r="J3418">
        <v>71</v>
      </c>
      <c r="K3418" t="s">
        <v>53</v>
      </c>
      <c r="L3418" t="s">
        <v>54</v>
      </c>
      <c r="M3418" t="b">
        <v>1</v>
      </c>
      <c r="N3418">
        <v>81</v>
      </c>
      <c r="O3418">
        <v>55</v>
      </c>
      <c r="T3418">
        <v>136</v>
      </c>
      <c r="U3418" t="s">
        <v>1887</v>
      </c>
      <c r="V3418" t="s">
        <v>3845</v>
      </c>
      <c r="W3418" t="s">
        <v>1889</v>
      </c>
      <c r="X3418" t="s">
        <v>1913</v>
      </c>
      <c r="Y3418" t="b">
        <v>1</v>
      </c>
      <c r="Z3418">
        <v>55</v>
      </c>
      <c r="AA3418" t="s">
        <v>976</v>
      </c>
    </row>
    <row r="3419" spans="1:27" x14ac:dyDescent="0.2">
      <c r="A3419" t="s">
        <v>113</v>
      </c>
      <c r="B3419">
        <v>106752</v>
      </c>
      <c r="C3419">
        <v>44</v>
      </c>
      <c r="D3419" t="s">
        <v>1890</v>
      </c>
      <c r="E3419" t="s">
        <v>1891</v>
      </c>
      <c r="F3419" t="s">
        <v>71</v>
      </c>
      <c r="G3419" s="1">
        <v>45555</v>
      </c>
      <c r="H3419" s="1">
        <v>45887</v>
      </c>
      <c r="I3419">
        <v>59</v>
      </c>
      <c r="J3419">
        <v>71</v>
      </c>
      <c r="K3419" t="s">
        <v>53</v>
      </c>
      <c r="L3419" t="s">
        <v>54</v>
      </c>
      <c r="M3419" t="b">
        <v>1</v>
      </c>
      <c r="N3419">
        <v>81</v>
      </c>
      <c r="O3419">
        <v>55</v>
      </c>
      <c r="T3419">
        <v>136</v>
      </c>
      <c r="U3419" t="s">
        <v>1887</v>
      </c>
      <c r="V3419" t="s">
        <v>3846</v>
      </c>
      <c r="W3419" t="s">
        <v>2133</v>
      </c>
      <c r="X3419" t="s">
        <v>2010</v>
      </c>
      <c r="Y3419" t="b">
        <v>1</v>
      </c>
      <c r="Z3419">
        <v>65</v>
      </c>
      <c r="AA3419" t="s">
        <v>976</v>
      </c>
    </row>
    <row r="3420" spans="1:27" x14ac:dyDescent="0.2">
      <c r="A3420" t="s">
        <v>113</v>
      </c>
      <c r="B3420">
        <v>106752</v>
      </c>
      <c r="C3420">
        <v>44</v>
      </c>
      <c r="D3420" t="s">
        <v>1890</v>
      </c>
      <c r="E3420" t="s">
        <v>1891</v>
      </c>
      <c r="F3420" t="s">
        <v>71</v>
      </c>
      <c r="G3420" s="1">
        <v>45555</v>
      </c>
      <c r="H3420" s="1">
        <v>45887</v>
      </c>
      <c r="I3420">
        <v>59</v>
      </c>
      <c r="J3420">
        <v>71</v>
      </c>
      <c r="K3420" t="s">
        <v>53</v>
      </c>
      <c r="L3420" t="s">
        <v>54</v>
      </c>
      <c r="M3420" t="b">
        <v>1</v>
      </c>
      <c r="N3420">
        <v>81</v>
      </c>
      <c r="O3420">
        <v>55</v>
      </c>
      <c r="T3420">
        <v>136</v>
      </c>
      <c r="U3420" t="s">
        <v>1887</v>
      </c>
      <c r="V3420" t="s">
        <v>3847</v>
      </c>
      <c r="W3420" t="s">
        <v>2133</v>
      </c>
      <c r="X3420" t="s">
        <v>2010</v>
      </c>
      <c r="Y3420" t="b">
        <v>1</v>
      </c>
      <c r="Z3420">
        <v>16</v>
      </c>
      <c r="AA3420" t="s">
        <v>976</v>
      </c>
    </row>
    <row r="3421" spans="1:27" x14ac:dyDescent="0.2">
      <c r="A3421" t="s">
        <v>113</v>
      </c>
      <c r="B3421">
        <v>106752</v>
      </c>
      <c r="C3421">
        <v>44</v>
      </c>
      <c r="D3421" t="s">
        <v>1890</v>
      </c>
      <c r="E3421" t="s">
        <v>1891</v>
      </c>
      <c r="F3421" t="s">
        <v>71</v>
      </c>
      <c r="G3421" s="1">
        <v>45555</v>
      </c>
      <c r="H3421" s="1">
        <v>45887</v>
      </c>
      <c r="I3421">
        <v>59</v>
      </c>
      <c r="J3421">
        <v>71</v>
      </c>
      <c r="K3421" t="s">
        <v>53</v>
      </c>
      <c r="L3421" t="s">
        <v>54</v>
      </c>
      <c r="M3421" t="b">
        <v>1</v>
      </c>
      <c r="N3421">
        <v>81</v>
      </c>
      <c r="O3421">
        <v>55</v>
      </c>
      <c r="T3421">
        <v>136</v>
      </c>
      <c r="U3421" t="s">
        <v>1887</v>
      </c>
      <c r="X3421" t="s">
        <v>1913</v>
      </c>
      <c r="Y3421" t="b">
        <v>1</v>
      </c>
      <c r="AA3421" t="s">
        <v>952</v>
      </c>
    </row>
    <row r="3422" spans="1:27" x14ac:dyDescent="0.2">
      <c r="A3422" t="s">
        <v>113</v>
      </c>
      <c r="B3422">
        <v>106752</v>
      </c>
      <c r="C3422">
        <v>44</v>
      </c>
      <c r="D3422" t="s">
        <v>1890</v>
      </c>
      <c r="E3422" t="s">
        <v>1891</v>
      </c>
      <c r="F3422" t="s">
        <v>71</v>
      </c>
      <c r="G3422" s="1">
        <v>45555</v>
      </c>
      <c r="H3422" s="1">
        <v>45887</v>
      </c>
      <c r="I3422">
        <v>59</v>
      </c>
      <c r="J3422">
        <v>71</v>
      </c>
      <c r="K3422" t="s">
        <v>53</v>
      </c>
      <c r="L3422" t="s">
        <v>54</v>
      </c>
      <c r="M3422" t="b">
        <v>1</v>
      </c>
      <c r="N3422">
        <v>81</v>
      </c>
      <c r="O3422">
        <v>55</v>
      </c>
      <c r="T3422">
        <v>136</v>
      </c>
      <c r="U3422" t="s">
        <v>1887</v>
      </c>
      <c r="X3422" t="s">
        <v>2023</v>
      </c>
      <c r="Y3422" t="b">
        <v>1</v>
      </c>
      <c r="AA3422" t="s">
        <v>952</v>
      </c>
    </row>
    <row r="3423" spans="1:27" x14ac:dyDescent="0.2">
      <c r="A3423" t="s">
        <v>113</v>
      </c>
      <c r="B3423">
        <v>106752</v>
      </c>
      <c r="C3423">
        <v>44</v>
      </c>
      <c r="D3423" t="s">
        <v>1890</v>
      </c>
      <c r="E3423" t="s">
        <v>1891</v>
      </c>
      <c r="F3423" t="s">
        <v>71</v>
      </c>
      <c r="G3423" s="1">
        <v>45555</v>
      </c>
      <c r="H3423" s="1">
        <v>45887</v>
      </c>
      <c r="I3423">
        <v>59</v>
      </c>
      <c r="J3423">
        <v>71</v>
      </c>
      <c r="K3423" t="s">
        <v>53</v>
      </c>
      <c r="L3423" t="s">
        <v>54</v>
      </c>
      <c r="M3423" t="b">
        <v>1</v>
      </c>
      <c r="N3423">
        <v>81</v>
      </c>
      <c r="O3423">
        <v>55</v>
      </c>
      <c r="T3423">
        <v>136</v>
      </c>
      <c r="U3423" t="s">
        <v>1887</v>
      </c>
      <c r="X3423" t="s">
        <v>2010</v>
      </c>
      <c r="Y3423" t="b">
        <v>1</v>
      </c>
      <c r="AA3423" t="s">
        <v>53</v>
      </c>
    </row>
    <row r="3424" spans="1:27" x14ac:dyDescent="0.2">
      <c r="A3424" t="s">
        <v>988</v>
      </c>
      <c r="B3424">
        <v>110394</v>
      </c>
      <c r="C3424">
        <v>240</v>
      </c>
      <c r="D3424" t="s">
        <v>1890</v>
      </c>
      <c r="E3424" t="s">
        <v>1891</v>
      </c>
      <c r="F3424" t="s">
        <v>58</v>
      </c>
      <c r="G3424" s="1">
        <v>45952</v>
      </c>
      <c r="I3424">
        <v>213</v>
      </c>
      <c r="J3424">
        <v>413</v>
      </c>
      <c r="K3424" t="s">
        <v>952</v>
      </c>
      <c r="L3424" t="s">
        <v>54</v>
      </c>
      <c r="M3424" t="b">
        <v>0</v>
      </c>
      <c r="N3424">
        <v>150</v>
      </c>
      <c r="T3424">
        <v>150</v>
      </c>
      <c r="U3424" t="s">
        <v>1887</v>
      </c>
      <c r="V3424" t="s">
        <v>3848</v>
      </c>
      <c r="W3424" t="s">
        <v>2345</v>
      </c>
      <c r="X3424" t="s">
        <v>2183</v>
      </c>
      <c r="Y3424" t="b">
        <v>1</v>
      </c>
      <c r="Z3424">
        <v>150</v>
      </c>
      <c r="AA3424" t="s">
        <v>976</v>
      </c>
    </row>
    <row r="3425" spans="1:27" x14ac:dyDescent="0.2">
      <c r="A3425" t="s">
        <v>988</v>
      </c>
      <c r="B3425">
        <v>110394</v>
      </c>
      <c r="C3425">
        <v>240</v>
      </c>
      <c r="D3425" t="s">
        <v>1890</v>
      </c>
      <c r="E3425" t="s">
        <v>1891</v>
      </c>
      <c r="F3425" t="s">
        <v>58</v>
      </c>
      <c r="G3425" s="1">
        <v>45952</v>
      </c>
      <c r="I3425">
        <v>213</v>
      </c>
      <c r="J3425">
        <v>413</v>
      </c>
      <c r="K3425" t="s">
        <v>952</v>
      </c>
      <c r="L3425" t="s">
        <v>54</v>
      </c>
      <c r="M3425" t="b">
        <v>0</v>
      </c>
      <c r="N3425">
        <v>150</v>
      </c>
      <c r="T3425">
        <v>150</v>
      </c>
      <c r="U3425" t="s">
        <v>1887</v>
      </c>
      <c r="X3425" t="s">
        <v>1962</v>
      </c>
      <c r="Y3425" t="b">
        <v>1</v>
      </c>
      <c r="AA3425" t="s">
        <v>952</v>
      </c>
    </row>
    <row r="3426" spans="1:27" x14ac:dyDescent="0.2">
      <c r="A3426" t="s">
        <v>1473</v>
      </c>
      <c r="B3426">
        <v>453037</v>
      </c>
      <c r="C3426">
        <v>36</v>
      </c>
      <c r="D3426" t="s">
        <v>1890</v>
      </c>
      <c r="E3426" t="s">
        <v>1891</v>
      </c>
      <c r="F3426" t="s">
        <v>76</v>
      </c>
      <c r="G3426" s="1">
        <v>44342</v>
      </c>
      <c r="I3426">
        <v>36</v>
      </c>
      <c r="K3426" t="s">
        <v>952</v>
      </c>
      <c r="L3426" t="s">
        <v>973</v>
      </c>
      <c r="M3426" t="b">
        <v>0</v>
      </c>
      <c r="O3426">
        <v>36</v>
      </c>
      <c r="T3426">
        <v>36</v>
      </c>
      <c r="U3426" t="s">
        <v>1887</v>
      </c>
      <c r="V3426" t="s">
        <v>3849</v>
      </c>
      <c r="W3426" t="s">
        <v>2248</v>
      </c>
      <c r="X3426" t="s">
        <v>2015</v>
      </c>
      <c r="Y3426" t="b">
        <v>1</v>
      </c>
      <c r="Z3426">
        <v>36</v>
      </c>
      <c r="AA3426" t="s">
        <v>976</v>
      </c>
    </row>
    <row r="3427" spans="1:27" x14ac:dyDescent="0.2">
      <c r="A3427" t="s">
        <v>1473</v>
      </c>
      <c r="B3427">
        <v>453037</v>
      </c>
      <c r="C3427">
        <v>36</v>
      </c>
      <c r="D3427" t="s">
        <v>1890</v>
      </c>
      <c r="E3427" t="s">
        <v>1891</v>
      </c>
      <c r="F3427" t="s">
        <v>76</v>
      </c>
      <c r="G3427" s="1">
        <v>44342</v>
      </c>
      <c r="I3427">
        <v>36</v>
      </c>
      <c r="K3427" t="s">
        <v>952</v>
      </c>
      <c r="L3427" t="s">
        <v>973</v>
      </c>
      <c r="M3427" t="b">
        <v>0</v>
      </c>
      <c r="O3427">
        <v>36</v>
      </c>
      <c r="T3427">
        <v>36</v>
      </c>
      <c r="U3427" t="s">
        <v>1887</v>
      </c>
      <c r="X3427" t="s">
        <v>2015</v>
      </c>
      <c r="Y3427" t="b">
        <v>1</v>
      </c>
      <c r="AA3427" t="s">
        <v>952</v>
      </c>
    </row>
    <row r="3428" spans="1:27" x14ac:dyDescent="0.2">
      <c r="A3428" t="s">
        <v>805</v>
      </c>
      <c r="B3428">
        <v>107101</v>
      </c>
      <c r="C3428">
        <v>175</v>
      </c>
      <c r="D3428" t="s">
        <v>1890</v>
      </c>
      <c r="E3428" t="s">
        <v>1891</v>
      </c>
      <c r="F3428" t="s">
        <v>58</v>
      </c>
      <c r="G3428" s="1">
        <v>45810</v>
      </c>
      <c r="H3428" s="1">
        <v>45937</v>
      </c>
      <c r="J3428">
        <v>187</v>
      </c>
      <c r="K3428" t="s">
        <v>53</v>
      </c>
      <c r="L3428" t="s">
        <v>54</v>
      </c>
      <c r="M3428" t="b">
        <v>0</v>
      </c>
      <c r="N3428">
        <v>181</v>
      </c>
      <c r="T3428">
        <v>181</v>
      </c>
      <c r="U3428" t="s">
        <v>1887</v>
      </c>
      <c r="V3428" t="s">
        <v>3850</v>
      </c>
      <c r="W3428" t="s">
        <v>1887</v>
      </c>
      <c r="X3428" t="s">
        <v>2405</v>
      </c>
      <c r="Y3428" t="b">
        <v>1</v>
      </c>
      <c r="Z3428">
        <v>181</v>
      </c>
      <c r="AA3428" t="s">
        <v>976</v>
      </c>
    </row>
    <row r="3429" spans="1:27" x14ac:dyDescent="0.2">
      <c r="A3429" t="s">
        <v>805</v>
      </c>
      <c r="B3429">
        <v>107101</v>
      </c>
      <c r="C3429">
        <v>175</v>
      </c>
      <c r="D3429" t="s">
        <v>1890</v>
      </c>
      <c r="E3429" t="s">
        <v>1891</v>
      </c>
      <c r="F3429" t="s">
        <v>58</v>
      </c>
      <c r="G3429" s="1">
        <v>45810</v>
      </c>
      <c r="H3429" s="1">
        <v>45937</v>
      </c>
      <c r="J3429">
        <v>187</v>
      </c>
      <c r="K3429" t="s">
        <v>53</v>
      </c>
      <c r="L3429" t="s">
        <v>54</v>
      </c>
      <c r="M3429" t="b">
        <v>0</v>
      </c>
      <c r="N3429">
        <v>181</v>
      </c>
      <c r="T3429">
        <v>181</v>
      </c>
      <c r="U3429" t="s">
        <v>1887</v>
      </c>
      <c r="X3429" t="s">
        <v>2405</v>
      </c>
      <c r="Y3429" t="b">
        <v>1</v>
      </c>
      <c r="AA3429" t="s">
        <v>53</v>
      </c>
    </row>
    <row r="3430" spans="1:27" x14ac:dyDescent="0.2">
      <c r="A3430" t="s">
        <v>335</v>
      </c>
      <c r="B3430">
        <v>144941</v>
      </c>
      <c r="C3430">
        <v>103</v>
      </c>
      <c r="D3430" t="s">
        <v>1890</v>
      </c>
      <c r="E3430" t="s">
        <v>1891</v>
      </c>
      <c r="F3430" t="s">
        <v>58</v>
      </c>
      <c r="G3430" s="1">
        <v>45777</v>
      </c>
      <c r="J3430">
        <v>80</v>
      </c>
      <c r="K3430" t="s">
        <v>53</v>
      </c>
      <c r="L3430" t="s">
        <v>68</v>
      </c>
      <c r="M3430" t="b">
        <v>0</v>
      </c>
      <c r="P3430">
        <v>86</v>
      </c>
      <c r="T3430">
        <v>86</v>
      </c>
      <c r="U3430" t="s">
        <v>1887</v>
      </c>
      <c r="V3430" t="s">
        <v>3851</v>
      </c>
      <c r="W3430" t="s">
        <v>1897</v>
      </c>
      <c r="X3430" t="s">
        <v>1898</v>
      </c>
      <c r="Y3430" t="b">
        <v>1</v>
      </c>
      <c r="Z3430">
        <v>8</v>
      </c>
      <c r="AA3430" t="s">
        <v>976</v>
      </c>
    </row>
    <row r="3431" spans="1:27" x14ac:dyDescent="0.2">
      <c r="A3431" t="s">
        <v>335</v>
      </c>
      <c r="B3431">
        <v>144941</v>
      </c>
      <c r="C3431">
        <v>103</v>
      </c>
      <c r="D3431" t="s">
        <v>1890</v>
      </c>
      <c r="E3431" t="s">
        <v>1891</v>
      </c>
      <c r="F3431" t="s">
        <v>58</v>
      </c>
      <c r="G3431" s="1">
        <v>45777</v>
      </c>
      <c r="J3431">
        <v>80</v>
      </c>
      <c r="K3431" t="s">
        <v>53</v>
      </c>
      <c r="L3431" t="s">
        <v>68</v>
      </c>
      <c r="M3431" t="b">
        <v>0</v>
      </c>
      <c r="P3431">
        <v>86</v>
      </c>
      <c r="T3431">
        <v>86</v>
      </c>
      <c r="U3431" t="s">
        <v>1887</v>
      </c>
      <c r="V3431" t="s">
        <v>3852</v>
      </c>
      <c r="W3431" t="s">
        <v>1897</v>
      </c>
      <c r="X3431" t="s">
        <v>1898</v>
      </c>
      <c r="Y3431" t="b">
        <v>1</v>
      </c>
      <c r="Z3431">
        <v>78</v>
      </c>
      <c r="AA3431" t="s">
        <v>976</v>
      </c>
    </row>
    <row r="3432" spans="1:27" x14ac:dyDescent="0.2">
      <c r="A3432" t="s">
        <v>335</v>
      </c>
      <c r="B3432">
        <v>144941</v>
      </c>
      <c r="C3432">
        <v>103</v>
      </c>
      <c r="D3432" t="s">
        <v>1890</v>
      </c>
      <c r="E3432" t="s">
        <v>1891</v>
      </c>
      <c r="F3432" t="s">
        <v>58</v>
      </c>
      <c r="G3432" s="1">
        <v>45777</v>
      </c>
      <c r="J3432">
        <v>80</v>
      </c>
      <c r="K3432" t="s">
        <v>53</v>
      </c>
      <c r="L3432" t="s">
        <v>68</v>
      </c>
      <c r="M3432" t="b">
        <v>0</v>
      </c>
      <c r="P3432">
        <v>86</v>
      </c>
      <c r="T3432">
        <v>86</v>
      </c>
      <c r="U3432" t="s">
        <v>1887</v>
      </c>
      <c r="X3432" t="s">
        <v>1898</v>
      </c>
      <c r="Y3432" t="b">
        <v>1</v>
      </c>
      <c r="AA3432" t="s">
        <v>53</v>
      </c>
    </row>
    <row r="3433" spans="1:27" x14ac:dyDescent="0.2">
      <c r="A3433" t="s">
        <v>1782</v>
      </c>
      <c r="B3433">
        <v>109566</v>
      </c>
      <c r="C3433">
        <v>75</v>
      </c>
      <c r="D3433" t="s">
        <v>1890</v>
      </c>
      <c r="E3433" t="s">
        <v>1891</v>
      </c>
      <c r="F3433" t="s">
        <v>71</v>
      </c>
      <c r="G3433" s="1">
        <v>45898</v>
      </c>
      <c r="H3433" s="1">
        <v>45993</v>
      </c>
      <c r="I3433">
        <v>86</v>
      </c>
      <c r="J3433">
        <v>87</v>
      </c>
      <c r="K3433" t="s">
        <v>952</v>
      </c>
      <c r="L3433" t="s">
        <v>973</v>
      </c>
      <c r="M3433" t="b">
        <v>0</v>
      </c>
      <c r="O3433">
        <v>84</v>
      </c>
      <c r="T3433">
        <v>84</v>
      </c>
      <c r="U3433" t="s">
        <v>1887</v>
      </c>
      <c r="V3433" t="s">
        <v>3853</v>
      </c>
      <c r="W3433" t="s">
        <v>1995</v>
      </c>
      <c r="X3433" t="s">
        <v>1916</v>
      </c>
      <c r="Y3433" t="b">
        <v>1</v>
      </c>
      <c r="Z3433">
        <v>84</v>
      </c>
      <c r="AA3433" t="s">
        <v>976</v>
      </c>
    </row>
    <row r="3434" spans="1:27" x14ac:dyDescent="0.2">
      <c r="A3434" t="s">
        <v>1782</v>
      </c>
      <c r="B3434">
        <v>109566</v>
      </c>
      <c r="C3434">
        <v>75</v>
      </c>
      <c r="D3434" t="s">
        <v>1890</v>
      </c>
      <c r="E3434" t="s">
        <v>1891</v>
      </c>
      <c r="F3434" t="s">
        <v>71</v>
      </c>
      <c r="G3434" s="1">
        <v>45898</v>
      </c>
      <c r="H3434" s="1">
        <v>45993</v>
      </c>
      <c r="I3434">
        <v>86</v>
      </c>
      <c r="J3434">
        <v>87</v>
      </c>
      <c r="K3434" t="s">
        <v>952</v>
      </c>
      <c r="L3434" t="s">
        <v>973</v>
      </c>
      <c r="M3434" t="b">
        <v>0</v>
      </c>
      <c r="O3434">
        <v>84</v>
      </c>
      <c r="T3434">
        <v>84</v>
      </c>
      <c r="U3434" t="s">
        <v>1887</v>
      </c>
      <c r="X3434" t="s">
        <v>1916</v>
      </c>
      <c r="Y3434" t="b">
        <v>1</v>
      </c>
      <c r="AA3434" t="s">
        <v>952</v>
      </c>
    </row>
    <row r="3435" spans="1:27" x14ac:dyDescent="0.2">
      <c r="A3435" t="s">
        <v>205</v>
      </c>
      <c r="B3435">
        <v>199222</v>
      </c>
      <c r="C3435">
        <v>22</v>
      </c>
      <c r="D3435" t="s">
        <v>1890</v>
      </c>
      <c r="E3435" t="s">
        <v>1891</v>
      </c>
      <c r="F3435" t="s">
        <v>76</v>
      </c>
      <c r="G3435" s="1">
        <v>45727</v>
      </c>
      <c r="J3435">
        <v>10</v>
      </c>
      <c r="K3435" t="s">
        <v>53</v>
      </c>
      <c r="L3435" t="s">
        <v>68</v>
      </c>
      <c r="M3435" t="b">
        <v>0</v>
      </c>
      <c r="P3435">
        <v>23</v>
      </c>
      <c r="T3435">
        <v>23</v>
      </c>
      <c r="U3435" t="s">
        <v>1887</v>
      </c>
      <c r="V3435" t="s">
        <v>3854</v>
      </c>
      <c r="W3435" t="s">
        <v>2100</v>
      </c>
      <c r="X3435" t="s">
        <v>1929</v>
      </c>
      <c r="Y3435" t="b">
        <v>1</v>
      </c>
      <c r="Z3435">
        <v>10</v>
      </c>
      <c r="AA3435" t="s">
        <v>976</v>
      </c>
    </row>
    <row r="3436" spans="1:27" x14ac:dyDescent="0.2">
      <c r="A3436" t="s">
        <v>205</v>
      </c>
      <c r="B3436">
        <v>199222</v>
      </c>
      <c r="C3436">
        <v>22</v>
      </c>
      <c r="D3436" t="s">
        <v>1890</v>
      </c>
      <c r="E3436" t="s">
        <v>1891</v>
      </c>
      <c r="F3436" t="s">
        <v>76</v>
      </c>
      <c r="G3436" s="1">
        <v>45727</v>
      </c>
      <c r="J3436">
        <v>10</v>
      </c>
      <c r="K3436" t="s">
        <v>53</v>
      </c>
      <c r="L3436" t="s">
        <v>68</v>
      </c>
      <c r="M3436" t="b">
        <v>0</v>
      </c>
      <c r="P3436">
        <v>23</v>
      </c>
      <c r="T3436">
        <v>23</v>
      </c>
      <c r="U3436" t="s">
        <v>1887</v>
      </c>
      <c r="V3436" t="s">
        <v>3855</v>
      </c>
      <c r="W3436" t="s">
        <v>2100</v>
      </c>
      <c r="X3436" t="s">
        <v>1929</v>
      </c>
      <c r="Y3436" t="b">
        <v>1</v>
      </c>
      <c r="Z3436">
        <v>13</v>
      </c>
      <c r="AA3436" t="s">
        <v>976</v>
      </c>
    </row>
    <row r="3437" spans="1:27" x14ac:dyDescent="0.2">
      <c r="A3437" t="s">
        <v>205</v>
      </c>
      <c r="B3437">
        <v>199222</v>
      </c>
      <c r="C3437">
        <v>22</v>
      </c>
      <c r="D3437" t="s">
        <v>1890</v>
      </c>
      <c r="E3437" t="s">
        <v>1891</v>
      </c>
      <c r="F3437" t="s">
        <v>76</v>
      </c>
      <c r="G3437" s="1">
        <v>45727</v>
      </c>
      <c r="J3437">
        <v>10</v>
      </c>
      <c r="K3437" t="s">
        <v>53</v>
      </c>
      <c r="L3437" t="s">
        <v>68</v>
      </c>
      <c r="M3437" t="b">
        <v>0</v>
      </c>
      <c r="P3437">
        <v>23</v>
      </c>
      <c r="T3437">
        <v>23</v>
      </c>
      <c r="U3437" t="s">
        <v>1887</v>
      </c>
      <c r="X3437" t="s">
        <v>1929</v>
      </c>
      <c r="Y3437" t="b">
        <v>1</v>
      </c>
      <c r="AA3437" t="s">
        <v>53</v>
      </c>
    </row>
    <row r="3438" spans="1:27" x14ac:dyDescent="0.2">
      <c r="A3438" t="s">
        <v>1630</v>
      </c>
      <c r="B3438">
        <v>154997</v>
      </c>
      <c r="C3438">
        <v>119</v>
      </c>
      <c r="D3438" t="s">
        <v>1890</v>
      </c>
      <c r="E3438" t="s">
        <v>1891</v>
      </c>
      <c r="F3438" t="s">
        <v>58</v>
      </c>
      <c r="G3438" s="1">
        <v>44152</v>
      </c>
      <c r="I3438">
        <v>121</v>
      </c>
      <c r="K3438" t="s">
        <v>952</v>
      </c>
      <c r="L3438" t="s">
        <v>973</v>
      </c>
      <c r="M3438" t="b">
        <v>0</v>
      </c>
      <c r="O3438">
        <v>118</v>
      </c>
      <c r="T3438">
        <v>118</v>
      </c>
      <c r="U3438" t="s">
        <v>1887</v>
      </c>
      <c r="V3438" t="s">
        <v>3856</v>
      </c>
      <c r="W3438" t="s">
        <v>1997</v>
      </c>
      <c r="X3438" t="s">
        <v>1937</v>
      </c>
      <c r="Y3438" t="b">
        <v>1</v>
      </c>
      <c r="Z3438">
        <v>118</v>
      </c>
      <c r="AA3438" t="s">
        <v>976</v>
      </c>
    </row>
    <row r="3439" spans="1:27" x14ac:dyDescent="0.2">
      <c r="A3439" t="s">
        <v>1630</v>
      </c>
      <c r="B3439">
        <v>154997</v>
      </c>
      <c r="C3439">
        <v>119</v>
      </c>
      <c r="D3439" t="s">
        <v>1890</v>
      </c>
      <c r="E3439" t="s">
        <v>1891</v>
      </c>
      <c r="F3439" t="s">
        <v>58</v>
      </c>
      <c r="G3439" s="1">
        <v>44152</v>
      </c>
      <c r="I3439">
        <v>121</v>
      </c>
      <c r="K3439" t="s">
        <v>952</v>
      </c>
      <c r="L3439" t="s">
        <v>973</v>
      </c>
      <c r="M3439" t="b">
        <v>0</v>
      </c>
      <c r="O3439">
        <v>118</v>
      </c>
      <c r="T3439">
        <v>118</v>
      </c>
      <c r="U3439" t="s">
        <v>1887</v>
      </c>
      <c r="X3439" t="s">
        <v>1937</v>
      </c>
      <c r="Y3439" t="b">
        <v>1</v>
      </c>
      <c r="AA3439" t="s">
        <v>952</v>
      </c>
    </row>
    <row r="3440" spans="1:27" x14ac:dyDescent="0.2">
      <c r="A3440" t="s">
        <v>1396</v>
      </c>
      <c r="B3440">
        <v>500206</v>
      </c>
      <c r="C3440">
        <v>13</v>
      </c>
      <c r="D3440" t="s">
        <v>1890</v>
      </c>
      <c r="E3440" t="s">
        <v>1891</v>
      </c>
      <c r="F3440" t="s">
        <v>76</v>
      </c>
      <c r="G3440" s="1">
        <v>44137</v>
      </c>
      <c r="I3440">
        <v>4</v>
      </c>
      <c r="K3440" t="s">
        <v>952</v>
      </c>
      <c r="L3440" t="s">
        <v>973</v>
      </c>
      <c r="M3440" t="b">
        <v>0</v>
      </c>
      <c r="O3440">
        <v>4</v>
      </c>
      <c r="T3440">
        <v>4</v>
      </c>
      <c r="U3440" t="s">
        <v>1887</v>
      </c>
      <c r="V3440" t="s">
        <v>3857</v>
      </c>
      <c r="W3440" t="s">
        <v>1997</v>
      </c>
      <c r="X3440" t="s">
        <v>1937</v>
      </c>
      <c r="Y3440" t="b">
        <v>1</v>
      </c>
      <c r="Z3440">
        <v>4</v>
      </c>
      <c r="AA3440" t="s">
        <v>976</v>
      </c>
    </row>
    <row r="3441" spans="1:27" x14ac:dyDescent="0.2">
      <c r="A3441" t="s">
        <v>1396</v>
      </c>
      <c r="B3441">
        <v>500206</v>
      </c>
      <c r="C3441">
        <v>13</v>
      </c>
      <c r="D3441" t="s">
        <v>1890</v>
      </c>
      <c r="E3441" t="s">
        <v>1891</v>
      </c>
      <c r="F3441" t="s">
        <v>76</v>
      </c>
      <c r="G3441" s="1">
        <v>44137</v>
      </c>
      <c r="I3441">
        <v>4</v>
      </c>
      <c r="K3441" t="s">
        <v>952</v>
      </c>
      <c r="L3441" t="s">
        <v>973</v>
      </c>
      <c r="M3441" t="b">
        <v>0</v>
      </c>
      <c r="O3441">
        <v>4</v>
      </c>
      <c r="T3441">
        <v>4</v>
      </c>
      <c r="U3441" t="s">
        <v>1887</v>
      </c>
      <c r="X3441" t="s">
        <v>1937</v>
      </c>
      <c r="Y3441" t="b">
        <v>1</v>
      </c>
      <c r="AA3441" t="s">
        <v>952</v>
      </c>
    </row>
    <row r="3442" spans="1:27" x14ac:dyDescent="0.2">
      <c r="A3442" t="s">
        <v>220</v>
      </c>
      <c r="B3442">
        <v>574758</v>
      </c>
      <c r="C3442">
        <v>7</v>
      </c>
      <c r="D3442" t="s">
        <v>1890</v>
      </c>
      <c r="E3442" t="s">
        <v>1891</v>
      </c>
      <c r="F3442" t="s">
        <v>76</v>
      </c>
      <c r="G3442" s="1">
        <v>45727</v>
      </c>
      <c r="J3442">
        <v>4</v>
      </c>
      <c r="K3442" t="s">
        <v>53</v>
      </c>
      <c r="L3442" t="s">
        <v>68</v>
      </c>
      <c r="M3442" t="b">
        <v>0</v>
      </c>
      <c r="P3442">
        <v>8</v>
      </c>
      <c r="T3442">
        <v>8</v>
      </c>
      <c r="U3442" t="s">
        <v>1887</v>
      </c>
      <c r="V3442" t="s">
        <v>3858</v>
      </c>
      <c r="W3442" t="s">
        <v>2100</v>
      </c>
      <c r="X3442" t="s">
        <v>1929</v>
      </c>
      <c r="Y3442" t="b">
        <v>1</v>
      </c>
      <c r="Z3442">
        <v>4</v>
      </c>
      <c r="AA3442" t="s">
        <v>976</v>
      </c>
    </row>
    <row r="3443" spans="1:27" x14ac:dyDescent="0.2">
      <c r="A3443" t="s">
        <v>220</v>
      </c>
      <c r="B3443">
        <v>574758</v>
      </c>
      <c r="C3443">
        <v>7</v>
      </c>
      <c r="D3443" t="s">
        <v>1890</v>
      </c>
      <c r="E3443" t="s">
        <v>1891</v>
      </c>
      <c r="F3443" t="s">
        <v>76</v>
      </c>
      <c r="G3443" s="1">
        <v>45727</v>
      </c>
      <c r="J3443">
        <v>4</v>
      </c>
      <c r="K3443" t="s">
        <v>53</v>
      </c>
      <c r="L3443" t="s">
        <v>68</v>
      </c>
      <c r="M3443" t="b">
        <v>0</v>
      </c>
      <c r="P3443">
        <v>8</v>
      </c>
      <c r="T3443">
        <v>8</v>
      </c>
      <c r="U3443" t="s">
        <v>1887</v>
      </c>
      <c r="V3443" t="s">
        <v>3859</v>
      </c>
      <c r="W3443" t="s">
        <v>2100</v>
      </c>
      <c r="X3443" t="s">
        <v>1929</v>
      </c>
      <c r="Y3443" t="b">
        <v>1</v>
      </c>
      <c r="Z3443">
        <v>4</v>
      </c>
      <c r="AA3443" t="s">
        <v>976</v>
      </c>
    </row>
    <row r="3444" spans="1:27" x14ac:dyDescent="0.2">
      <c r="A3444" t="s">
        <v>220</v>
      </c>
      <c r="B3444">
        <v>574758</v>
      </c>
      <c r="C3444">
        <v>7</v>
      </c>
      <c r="D3444" t="s">
        <v>1890</v>
      </c>
      <c r="E3444" t="s">
        <v>1891</v>
      </c>
      <c r="F3444" t="s">
        <v>76</v>
      </c>
      <c r="G3444" s="1">
        <v>45727</v>
      </c>
      <c r="J3444">
        <v>4</v>
      </c>
      <c r="K3444" t="s">
        <v>53</v>
      </c>
      <c r="L3444" t="s">
        <v>68</v>
      </c>
      <c r="M3444" t="b">
        <v>0</v>
      </c>
      <c r="P3444">
        <v>8</v>
      </c>
      <c r="T3444">
        <v>8</v>
      </c>
      <c r="U3444" t="s">
        <v>1887</v>
      </c>
      <c r="X3444" t="s">
        <v>1929</v>
      </c>
      <c r="Y3444" t="b">
        <v>1</v>
      </c>
      <c r="AA3444" t="s">
        <v>53</v>
      </c>
    </row>
    <row r="3445" spans="1:27" x14ac:dyDescent="0.2">
      <c r="A3445" t="s">
        <v>1226</v>
      </c>
      <c r="B3445">
        <v>108890</v>
      </c>
      <c r="C3445">
        <v>57</v>
      </c>
      <c r="D3445" t="s">
        <v>1890</v>
      </c>
      <c r="E3445" t="s">
        <v>1891</v>
      </c>
      <c r="F3445" t="s">
        <v>71</v>
      </c>
      <c r="G3445" s="1">
        <v>45303</v>
      </c>
      <c r="I3445">
        <v>32</v>
      </c>
      <c r="K3445" t="s">
        <v>952</v>
      </c>
      <c r="L3445" t="s">
        <v>54</v>
      </c>
      <c r="M3445" t="b">
        <v>0</v>
      </c>
      <c r="N3445">
        <v>57</v>
      </c>
      <c r="T3445">
        <v>57</v>
      </c>
      <c r="U3445" t="s">
        <v>1887</v>
      </c>
      <c r="V3445" t="s">
        <v>3860</v>
      </c>
      <c r="W3445" t="s">
        <v>1918</v>
      </c>
      <c r="X3445" t="s">
        <v>1919</v>
      </c>
      <c r="Y3445" t="b">
        <v>1</v>
      </c>
      <c r="Z3445">
        <v>57</v>
      </c>
      <c r="AA3445" t="s">
        <v>976</v>
      </c>
    </row>
    <row r="3446" spans="1:27" x14ac:dyDescent="0.2">
      <c r="A3446" t="s">
        <v>1226</v>
      </c>
      <c r="B3446">
        <v>108890</v>
      </c>
      <c r="C3446">
        <v>57</v>
      </c>
      <c r="D3446" t="s">
        <v>1890</v>
      </c>
      <c r="E3446" t="s">
        <v>1891</v>
      </c>
      <c r="F3446" t="s">
        <v>71</v>
      </c>
      <c r="G3446" s="1">
        <v>45303</v>
      </c>
      <c r="I3446">
        <v>32</v>
      </c>
      <c r="K3446" t="s">
        <v>952</v>
      </c>
      <c r="L3446" t="s">
        <v>54</v>
      </c>
      <c r="M3446" t="b">
        <v>0</v>
      </c>
      <c r="N3446">
        <v>57</v>
      </c>
      <c r="T3446">
        <v>57</v>
      </c>
      <c r="U3446" t="s">
        <v>1887</v>
      </c>
      <c r="X3446" t="s">
        <v>2184</v>
      </c>
      <c r="Y3446" t="b">
        <v>1</v>
      </c>
      <c r="AA3446" t="s">
        <v>952</v>
      </c>
    </row>
    <row r="3447" spans="1:27" x14ac:dyDescent="0.2">
      <c r="A3447" t="s">
        <v>1371</v>
      </c>
      <c r="B3447">
        <v>513800</v>
      </c>
      <c r="D3447" t="s">
        <v>1978</v>
      </c>
      <c r="E3447" t="s">
        <v>1979</v>
      </c>
      <c r="G3447" s="1">
        <v>45212</v>
      </c>
      <c r="I3447">
        <v>13</v>
      </c>
      <c r="K3447" t="s">
        <v>952</v>
      </c>
      <c r="L3447" t="s">
        <v>54</v>
      </c>
      <c r="M3447" t="b">
        <v>0</v>
      </c>
      <c r="N3447">
        <v>15</v>
      </c>
      <c r="T3447">
        <v>15</v>
      </c>
      <c r="U3447" t="s">
        <v>1887</v>
      </c>
      <c r="V3447" t="s">
        <v>3861</v>
      </c>
      <c r="W3447" t="s">
        <v>2221</v>
      </c>
      <c r="X3447" t="s">
        <v>2294</v>
      </c>
      <c r="Y3447" t="b">
        <v>1</v>
      </c>
      <c r="Z3447">
        <v>13</v>
      </c>
      <c r="AA3447" t="s">
        <v>976</v>
      </c>
    </row>
    <row r="3448" spans="1:27" x14ac:dyDescent="0.2">
      <c r="A3448" t="s">
        <v>1371</v>
      </c>
      <c r="B3448">
        <v>513800</v>
      </c>
      <c r="D3448" t="s">
        <v>1978</v>
      </c>
      <c r="E3448" t="s">
        <v>1979</v>
      </c>
      <c r="G3448" s="1">
        <v>45212</v>
      </c>
      <c r="I3448">
        <v>13</v>
      </c>
      <c r="K3448" t="s">
        <v>952</v>
      </c>
      <c r="L3448" t="s">
        <v>54</v>
      </c>
      <c r="M3448" t="b">
        <v>0</v>
      </c>
      <c r="N3448">
        <v>15</v>
      </c>
      <c r="T3448">
        <v>15</v>
      </c>
      <c r="U3448" t="s">
        <v>1887</v>
      </c>
      <c r="V3448" t="s">
        <v>3862</v>
      </c>
      <c r="W3448" t="s">
        <v>2775</v>
      </c>
      <c r="X3448" t="s">
        <v>1947</v>
      </c>
      <c r="Y3448" t="b">
        <v>1</v>
      </c>
      <c r="Z3448">
        <v>1</v>
      </c>
      <c r="AA3448" t="s">
        <v>976</v>
      </c>
    </row>
    <row r="3449" spans="1:27" x14ac:dyDescent="0.2">
      <c r="A3449" t="s">
        <v>1371</v>
      </c>
      <c r="B3449">
        <v>513800</v>
      </c>
      <c r="D3449" t="s">
        <v>1978</v>
      </c>
      <c r="E3449" t="s">
        <v>1979</v>
      </c>
      <c r="G3449" s="1">
        <v>45212</v>
      </c>
      <c r="I3449">
        <v>13</v>
      </c>
      <c r="K3449" t="s">
        <v>952</v>
      </c>
      <c r="L3449" t="s">
        <v>54</v>
      </c>
      <c r="M3449" t="b">
        <v>0</v>
      </c>
      <c r="N3449">
        <v>15</v>
      </c>
      <c r="T3449">
        <v>15</v>
      </c>
      <c r="U3449" t="s">
        <v>1887</v>
      </c>
      <c r="V3449" t="s">
        <v>3863</v>
      </c>
      <c r="W3449" t="s">
        <v>2123</v>
      </c>
      <c r="X3449" t="s">
        <v>2294</v>
      </c>
      <c r="Y3449" t="b">
        <v>1</v>
      </c>
      <c r="Z3449">
        <v>1</v>
      </c>
      <c r="AA3449" t="s">
        <v>976</v>
      </c>
    </row>
    <row r="3450" spans="1:27" x14ac:dyDescent="0.2">
      <c r="A3450" t="s">
        <v>1371</v>
      </c>
      <c r="B3450">
        <v>513800</v>
      </c>
      <c r="D3450" t="s">
        <v>1978</v>
      </c>
      <c r="E3450" t="s">
        <v>1979</v>
      </c>
      <c r="G3450" s="1">
        <v>45212</v>
      </c>
      <c r="I3450">
        <v>13</v>
      </c>
      <c r="K3450" t="s">
        <v>952</v>
      </c>
      <c r="L3450" t="s">
        <v>54</v>
      </c>
      <c r="M3450" t="b">
        <v>0</v>
      </c>
      <c r="N3450">
        <v>15</v>
      </c>
      <c r="T3450">
        <v>15</v>
      </c>
      <c r="U3450" t="s">
        <v>1887</v>
      </c>
      <c r="X3450" t="s">
        <v>2294</v>
      </c>
      <c r="Y3450" t="b">
        <v>1</v>
      </c>
      <c r="AA3450" t="s">
        <v>952</v>
      </c>
    </row>
    <row r="3451" spans="1:27" x14ac:dyDescent="0.2">
      <c r="A3451" t="s">
        <v>1168</v>
      </c>
      <c r="B3451">
        <v>113073</v>
      </c>
      <c r="C3451">
        <v>45</v>
      </c>
      <c r="D3451" t="s">
        <v>1890</v>
      </c>
      <c r="E3451" t="s">
        <v>1891</v>
      </c>
      <c r="F3451" t="s">
        <v>71</v>
      </c>
      <c r="G3451" s="1">
        <v>45317</v>
      </c>
      <c r="I3451">
        <v>46</v>
      </c>
      <c r="K3451" t="s">
        <v>952</v>
      </c>
      <c r="L3451" t="s">
        <v>54</v>
      </c>
      <c r="M3451" t="b">
        <v>0</v>
      </c>
      <c r="N3451">
        <v>60</v>
      </c>
      <c r="T3451">
        <v>60</v>
      </c>
      <c r="U3451" t="s">
        <v>1887</v>
      </c>
      <c r="V3451" t="s">
        <v>3864</v>
      </c>
      <c r="W3451" t="s">
        <v>2775</v>
      </c>
      <c r="X3451" t="s">
        <v>2089</v>
      </c>
      <c r="Y3451" t="b">
        <v>1</v>
      </c>
      <c r="Z3451">
        <v>60</v>
      </c>
      <c r="AA3451" t="s">
        <v>976</v>
      </c>
    </row>
    <row r="3452" spans="1:27" x14ac:dyDescent="0.2">
      <c r="A3452" t="s">
        <v>1168</v>
      </c>
      <c r="B3452">
        <v>113073</v>
      </c>
      <c r="C3452">
        <v>45</v>
      </c>
      <c r="D3452" t="s">
        <v>1890</v>
      </c>
      <c r="E3452" t="s">
        <v>1891</v>
      </c>
      <c r="F3452" t="s">
        <v>71</v>
      </c>
      <c r="G3452" s="1">
        <v>45317</v>
      </c>
      <c r="I3452">
        <v>46</v>
      </c>
      <c r="K3452" t="s">
        <v>952</v>
      </c>
      <c r="L3452" t="s">
        <v>54</v>
      </c>
      <c r="M3452" t="b">
        <v>0</v>
      </c>
      <c r="N3452">
        <v>60</v>
      </c>
      <c r="T3452">
        <v>60</v>
      </c>
      <c r="U3452" t="s">
        <v>1887</v>
      </c>
      <c r="X3452" t="s">
        <v>2089</v>
      </c>
      <c r="Y3452" t="b">
        <v>1</v>
      </c>
      <c r="AA3452" t="s">
        <v>952</v>
      </c>
    </row>
    <row r="3453" spans="1:27" x14ac:dyDescent="0.2">
      <c r="A3453" t="s">
        <v>1817</v>
      </c>
      <c r="B3453">
        <v>107454</v>
      </c>
      <c r="C3453">
        <v>32</v>
      </c>
      <c r="D3453" t="s">
        <v>1890</v>
      </c>
      <c r="E3453" t="s">
        <v>1891</v>
      </c>
      <c r="F3453" t="s">
        <v>76</v>
      </c>
      <c r="G3453" s="1">
        <v>44112</v>
      </c>
      <c r="I3453">
        <v>36</v>
      </c>
      <c r="K3453" t="s">
        <v>952</v>
      </c>
      <c r="L3453" t="s">
        <v>973</v>
      </c>
      <c r="M3453" t="b">
        <v>0</v>
      </c>
      <c r="O3453">
        <v>27</v>
      </c>
      <c r="T3453">
        <v>27</v>
      </c>
      <c r="U3453" t="s">
        <v>1887</v>
      </c>
      <c r="V3453" t="s">
        <v>3865</v>
      </c>
      <c r="W3453" t="s">
        <v>1912</v>
      </c>
      <c r="X3453" t="s">
        <v>1913</v>
      </c>
      <c r="Y3453" t="b">
        <v>1</v>
      </c>
      <c r="Z3453">
        <v>27</v>
      </c>
      <c r="AA3453" t="s">
        <v>976</v>
      </c>
    </row>
    <row r="3454" spans="1:27" x14ac:dyDescent="0.2">
      <c r="A3454" t="s">
        <v>1817</v>
      </c>
      <c r="B3454">
        <v>107454</v>
      </c>
      <c r="C3454">
        <v>32</v>
      </c>
      <c r="D3454" t="s">
        <v>1890</v>
      </c>
      <c r="E3454" t="s">
        <v>1891</v>
      </c>
      <c r="F3454" t="s">
        <v>76</v>
      </c>
      <c r="G3454" s="1">
        <v>44112</v>
      </c>
      <c r="I3454">
        <v>36</v>
      </c>
      <c r="K3454" t="s">
        <v>952</v>
      </c>
      <c r="L3454" t="s">
        <v>973</v>
      </c>
      <c r="M3454" t="b">
        <v>0</v>
      </c>
      <c r="O3454">
        <v>27</v>
      </c>
      <c r="T3454">
        <v>27</v>
      </c>
      <c r="U3454" t="s">
        <v>1887</v>
      </c>
      <c r="X3454" t="s">
        <v>1913</v>
      </c>
      <c r="Y3454" t="b">
        <v>1</v>
      </c>
      <c r="AA3454" t="s">
        <v>952</v>
      </c>
    </row>
    <row r="3455" spans="1:27" x14ac:dyDescent="0.2">
      <c r="A3455" t="s">
        <v>1817</v>
      </c>
      <c r="B3455">
        <v>107454</v>
      </c>
      <c r="C3455">
        <v>32</v>
      </c>
      <c r="D3455" t="s">
        <v>1890</v>
      </c>
      <c r="E3455" t="s">
        <v>1891</v>
      </c>
      <c r="F3455" t="s">
        <v>76</v>
      </c>
      <c r="G3455" s="1">
        <v>44112</v>
      </c>
      <c r="I3455">
        <v>36</v>
      </c>
      <c r="K3455" t="s">
        <v>952</v>
      </c>
      <c r="L3455" t="s">
        <v>973</v>
      </c>
      <c r="M3455" t="b">
        <v>0</v>
      </c>
      <c r="O3455">
        <v>27</v>
      </c>
      <c r="T3455">
        <v>27</v>
      </c>
      <c r="U3455" t="s">
        <v>1887</v>
      </c>
      <c r="X3455" t="s">
        <v>2180</v>
      </c>
      <c r="Y3455" t="b">
        <v>1</v>
      </c>
      <c r="AA3455" t="s">
        <v>952</v>
      </c>
    </row>
    <row r="3456" spans="1:27" x14ac:dyDescent="0.2">
      <c r="A3456" t="s">
        <v>1766</v>
      </c>
      <c r="B3456">
        <v>110242</v>
      </c>
      <c r="C3456">
        <v>38</v>
      </c>
      <c r="D3456" t="s">
        <v>1890</v>
      </c>
      <c r="E3456" t="s">
        <v>1891</v>
      </c>
      <c r="F3456" t="s">
        <v>76</v>
      </c>
      <c r="G3456" s="1">
        <v>45279</v>
      </c>
      <c r="I3456">
        <v>49</v>
      </c>
      <c r="K3456" t="s">
        <v>952</v>
      </c>
      <c r="L3456" t="s">
        <v>54</v>
      </c>
      <c r="M3456" t="b">
        <v>0</v>
      </c>
      <c r="N3456">
        <v>48</v>
      </c>
      <c r="T3456">
        <v>48</v>
      </c>
      <c r="U3456" t="s">
        <v>1887</v>
      </c>
      <c r="V3456" t="s">
        <v>3866</v>
      </c>
      <c r="W3456" t="s">
        <v>2685</v>
      </c>
      <c r="X3456" t="s">
        <v>2175</v>
      </c>
      <c r="Y3456" t="b">
        <v>1</v>
      </c>
      <c r="Z3456">
        <v>48</v>
      </c>
      <c r="AA3456" t="s">
        <v>976</v>
      </c>
    </row>
    <row r="3457" spans="1:27" x14ac:dyDescent="0.2">
      <c r="A3457" t="s">
        <v>1766</v>
      </c>
      <c r="B3457">
        <v>110242</v>
      </c>
      <c r="C3457">
        <v>38</v>
      </c>
      <c r="D3457" t="s">
        <v>1890</v>
      </c>
      <c r="E3457" t="s">
        <v>1891</v>
      </c>
      <c r="F3457" t="s">
        <v>76</v>
      </c>
      <c r="G3457" s="1">
        <v>45279</v>
      </c>
      <c r="I3457">
        <v>49</v>
      </c>
      <c r="K3457" t="s">
        <v>952</v>
      </c>
      <c r="L3457" t="s">
        <v>54</v>
      </c>
      <c r="M3457" t="b">
        <v>0</v>
      </c>
      <c r="N3457">
        <v>48</v>
      </c>
      <c r="T3457">
        <v>48</v>
      </c>
      <c r="U3457" t="s">
        <v>1887</v>
      </c>
      <c r="X3457" t="s">
        <v>2175</v>
      </c>
      <c r="Y3457" t="b">
        <v>1</v>
      </c>
      <c r="AA3457" t="s">
        <v>952</v>
      </c>
    </row>
    <row r="3458" spans="1:27" x14ac:dyDescent="0.2">
      <c r="A3458" t="s">
        <v>176</v>
      </c>
      <c r="B3458">
        <v>107980</v>
      </c>
      <c r="C3458">
        <v>22</v>
      </c>
      <c r="D3458" t="s">
        <v>1890</v>
      </c>
      <c r="E3458" t="s">
        <v>1891</v>
      </c>
      <c r="F3458" t="s">
        <v>76</v>
      </c>
      <c r="G3458" s="1">
        <v>45288</v>
      </c>
      <c r="I3458">
        <v>23</v>
      </c>
      <c r="J3458">
        <v>5</v>
      </c>
      <c r="K3458" t="s">
        <v>53</v>
      </c>
      <c r="L3458" t="s">
        <v>54</v>
      </c>
      <c r="M3458" t="b">
        <v>0</v>
      </c>
      <c r="N3458">
        <v>28</v>
      </c>
      <c r="T3458">
        <v>28</v>
      </c>
      <c r="U3458" t="s">
        <v>1887</v>
      </c>
      <c r="V3458" t="s">
        <v>3867</v>
      </c>
      <c r="W3458" t="s">
        <v>2036</v>
      </c>
      <c r="X3458" t="s">
        <v>2602</v>
      </c>
      <c r="Y3458" t="b">
        <v>1</v>
      </c>
      <c r="Z3458">
        <v>23</v>
      </c>
      <c r="AA3458" t="s">
        <v>976</v>
      </c>
    </row>
    <row r="3459" spans="1:27" x14ac:dyDescent="0.2">
      <c r="A3459" t="s">
        <v>176</v>
      </c>
      <c r="B3459">
        <v>107980</v>
      </c>
      <c r="C3459">
        <v>22</v>
      </c>
      <c r="D3459" t="s">
        <v>1890</v>
      </c>
      <c r="E3459" t="s">
        <v>1891</v>
      </c>
      <c r="F3459" t="s">
        <v>76</v>
      </c>
      <c r="G3459" s="1">
        <v>45288</v>
      </c>
      <c r="I3459">
        <v>23</v>
      </c>
      <c r="J3459">
        <v>5</v>
      </c>
      <c r="K3459" t="s">
        <v>53</v>
      </c>
      <c r="L3459" t="s">
        <v>54</v>
      </c>
      <c r="M3459" t="b">
        <v>0</v>
      </c>
      <c r="N3459">
        <v>28</v>
      </c>
      <c r="T3459">
        <v>28</v>
      </c>
      <c r="U3459" t="s">
        <v>1887</v>
      </c>
      <c r="V3459" t="s">
        <v>3868</v>
      </c>
      <c r="W3459" t="s">
        <v>2230</v>
      </c>
      <c r="X3459" t="s">
        <v>2142</v>
      </c>
      <c r="Y3459" t="b">
        <v>1</v>
      </c>
      <c r="Z3459">
        <v>5</v>
      </c>
      <c r="AA3459" t="s">
        <v>976</v>
      </c>
    </row>
    <row r="3460" spans="1:27" x14ac:dyDescent="0.2">
      <c r="A3460" t="s">
        <v>176</v>
      </c>
      <c r="B3460">
        <v>107980</v>
      </c>
      <c r="C3460">
        <v>22</v>
      </c>
      <c r="D3460" t="s">
        <v>1890</v>
      </c>
      <c r="E3460" t="s">
        <v>1891</v>
      </c>
      <c r="F3460" t="s">
        <v>76</v>
      </c>
      <c r="G3460" s="1">
        <v>45288</v>
      </c>
      <c r="I3460">
        <v>23</v>
      </c>
      <c r="J3460">
        <v>5</v>
      </c>
      <c r="K3460" t="s">
        <v>53</v>
      </c>
      <c r="L3460" t="s">
        <v>54</v>
      </c>
      <c r="M3460" t="b">
        <v>0</v>
      </c>
      <c r="N3460">
        <v>28</v>
      </c>
      <c r="T3460">
        <v>28</v>
      </c>
      <c r="U3460" t="s">
        <v>1887</v>
      </c>
      <c r="X3460" t="s">
        <v>2602</v>
      </c>
      <c r="Y3460" t="b">
        <v>1</v>
      </c>
      <c r="AA3460" t="s">
        <v>952</v>
      </c>
    </row>
    <row r="3461" spans="1:27" x14ac:dyDescent="0.2">
      <c r="A3461" t="s">
        <v>176</v>
      </c>
      <c r="B3461">
        <v>107980</v>
      </c>
      <c r="C3461">
        <v>22</v>
      </c>
      <c r="D3461" t="s">
        <v>1890</v>
      </c>
      <c r="E3461" t="s">
        <v>1891</v>
      </c>
      <c r="F3461" t="s">
        <v>76</v>
      </c>
      <c r="G3461" s="1">
        <v>45288</v>
      </c>
      <c r="I3461">
        <v>23</v>
      </c>
      <c r="J3461">
        <v>5</v>
      </c>
      <c r="K3461" t="s">
        <v>53</v>
      </c>
      <c r="L3461" t="s">
        <v>54</v>
      </c>
      <c r="M3461" t="b">
        <v>0</v>
      </c>
      <c r="N3461">
        <v>28</v>
      </c>
      <c r="T3461">
        <v>28</v>
      </c>
      <c r="U3461" t="s">
        <v>1887</v>
      </c>
      <c r="X3461" t="s">
        <v>1943</v>
      </c>
      <c r="Y3461" t="b">
        <v>1</v>
      </c>
      <c r="AA3461" t="s">
        <v>952</v>
      </c>
    </row>
    <row r="3462" spans="1:27" x14ac:dyDescent="0.2">
      <c r="A3462" t="s">
        <v>176</v>
      </c>
      <c r="B3462">
        <v>107980</v>
      </c>
      <c r="C3462">
        <v>22</v>
      </c>
      <c r="D3462" t="s">
        <v>1890</v>
      </c>
      <c r="E3462" t="s">
        <v>1891</v>
      </c>
      <c r="F3462" t="s">
        <v>76</v>
      </c>
      <c r="G3462" s="1">
        <v>45288</v>
      </c>
      <c r="I3462">
        <v>23</v>
      </c>
      <c r="J3462">
        <v>5</v>
      </c>
      <c r="K3462" t="s">
        <v>53</v>
      </c>
      <c r="L3462" t="s">
        <v>54</v>
      </c>
      <c r="M3462" t="b">
        <v>0</v>
      </c>
      <c r="N3462">
        <v>28</v>
      </c>
      <c r="T3462">
        <v>28</v>
      </c>
      <c r="U3462" t="s">
        <v>1887</v>
      </c>
      <c r="X3462" t="s">
        <v>2142</v>
      </c>
      <c r="Y3462" t="b">
        <v>1</v>
      </c>
      <c r="AA3462" t="s">
        <v>53</v>
      </c>
    </row>
    <row r="3463" spans="1:27" x14ac:dyDescent="0.2">
      <c r="A3463" t="s">
        <v>912</v>
      </c>
      <c r="B3463">
        <v>106987</v>
      </c>
      <c r="C3463">
        <v>24</v>
      </c>
      <c r="D3463" t="s">
        <v>1890</v>
      </c>
      <c r="E3463" t="s">
        <v>1891</v>
      </c>
      <c r="F3463" t="s">
        <v>76</v>
      </c>
      <c r="G3463" s="1">
        <v>45527</v>
      </c>
      <c r="I3463">
        <v>25</v>
      </c>
      <c r="J3463">
        <v>32</v>
      </c>
      <c r="K3463" t="s">
        <v>53</v>
      </c>
      <c r="L3463" t="s">
        <v>54</v>
      </c>
      <c r="M3463" t="b">
        <v>0</v>
      </c>
      <c r="N3463">
        <v>25</v>
      </c>
      <c r="T3463">
        <v>25</v>
      </c>
      <c r="U3463" t="s">
        <v>1887</v>
      </c>
      <c r="V3463" t="s">
        <v>3869</v>
      </c>
      <c r="W3463" t="s">
        <v>2377</v>
      </c>
      <c r="X3463" t="s">
        <v>1947</v>
      </c>
      <c r="Y3463" t="b">
        <v>1</v>
      </c>
      <c r="Z3463">
        <v>25</v>
      </c>
      <c r="AA3463" t="s">
        <v>976</v>
      </c>
    </row>
    <row r="3464" spans="1:27" x14ac:dyDescent="0.2">
      <c r="A3464" t="s">
        <v>912</v>
      </c>
      <c r="B3464">
        <v>106987</v>
      </c>
      <c r="C3464">
        <v>24</v>
      </c>
      <c r="D3464" t="s">
        <v>1890</v>
      </c>
      <c r="E3464" t="s">
        <v>1891</v>
      </c>
      <c r="F3464" t="s">
        <v>76</v>
      </c>
      <c r="G3464" s="1">
        <v>45527</v>
      </c>
      <c r="I3464">
        <v>25</v>
      </c>
      <c r="J3464">
        <v>32</v>
      </c>
      <c r="K3464" t="s">
        <v>53</v>
      </c>
      <c r="L3464" t="s">
        <v>54</v>
      </c>
      <c r="M3464" t="b">
        <v>0</v>
      </c>
      <c r="N3464">
        <v>25</v>
      </c>
      <c r="T3464">
        <v>25</v>
      </c>
      <c r="U3464" t="s">
        <v>1887</v>
      </c>
      <c r="X3464" t="s">
        <v>1914</v>
      </c>
      <c r="Y3464" t="b">
        <v>1</v>
      </c>
      <c r="AA3464" t="s">
        <v>53</v>
      </c>
    </row>
    <row r="3465" spans="1:27" x14ac:dyDescent="0.2">
      <c r="A3465" t="s">
        <v>812</v>
      </c>
      <c r="B3465">
        <v>106528</v>
      </c>
      <c r="C3465">
        <v>109</v>
      </c>
      <c r="D3465" t="s">
        <v>1890</v>
      </c>
      <c r="E3465" t="s">
        <v>1891</v>
      </c>
      <c r="F3465" t="s">
        <v>58</v>
      </c>
      <c r="G3465" s="1">
        <v>45657</v>
      </c>
      <c r="H3465" s="1">
        <v>45784</v>
      </c>
      <c r="I3465">
        <v>103</v>
      </c>
      <c r="J3465">
        <v>155</v>
      </c>
      <c r="K3465" t="s">
        <v>53</v>
      </c>
      <c r="L3465" t="s">
        <v>54</v>
      </c>
      <c r="M3465" t="b">
        <v>0</v>
      </c>
      <c r="N3465">
        <v>150</v>
      </c>
      <c r="T3465">
        <v>150</v>
      </c>
      <c r="U3465" t="s">
        <v>1887</v>
      </c>
      <c r="V3465" t="s">
        <v>3870</v>
      </c>
      <c r="W3465" t="s">
        <v>1908</v>
      </c>
      <c r="X3465" t="s">
        <v>2065</v>
      </c>
      <c r="Y3465" t="b">
        <v>1</v>
      </c>
      <c r="Z3465">
        <v>150</v>
      </c>
      <c r="AA3465" t="s">
        <v>976</v>
      </c>
    </row>
    <row r="3466" spans="1:27" x14ac:dyDescent="0.2">
      <c r="A3466" t="s">
        <v>812</v>
      </c>
      <c r="B3466">
        <v>106528</v>
      </c>
      <c r="C3466">
        <v>109</v>
      </c>
      <c r="D3466" t="s">
        <v>1890</v>
      </c>
      <c r="E3466" t="s">
        <v>1891</v>
      </c>
      <c r="F3466" t="s">
        <v>58</v>
      </c>
      <c r="G3466" s="1">
        <v>45657</v>
      </c>
      <c r="H3466" s="1">
        <v>45784</v>
      </c>
      <c r="I3466">
        <v>103</v>
      </c>
      <c r="J3466">
        <v>155</v>
      </c>
      <c r="K3466" t="s">
        <v>53</v>
      </c>
      <c r="L3466" t="s">
        <v>54</v>
      </c>
      <c r="M3466" t="b">
        <v>0</v>
      </c>
      <c r="N3466">
        <v>150</v>
      </c>
      <c r="T3466">
        <v>150</v>
      </c>
      <c r="U3466" t="s">
        <v>1887</v>
      </c>
      <c r="X3466" t="s">
        <v>2065</v>
      </c>
      <c r="Y3466" t="b">
        <v>1</v>
      </c>
      <c r="AA3466" t="s">
        <v>53</v>
      </c>
    </row>
    <row r="3467" spans="1:27" x14ac:dyDescent="0.2">
      <c r="A3467" t="s">
        <v>591</v>
      </c>
      <c r="B3467">
        <v>584354</v>
      </c>
      <c r="J3467">
        <v>2</v>
      </c>
      <c r="K3467" t="s">
        <v>53</v>
      </c>
      <c r="L3467" t="s">
        <v>68</v>
      </c>
      <c r="M3467" t="b">
        <v>0</v>
      </c>
      <c r="P3467">
        <v>2</v>
      </c>
      <c r="T3467">
        <v>2</v>
      </c>
      <c r="U3467" t="s">
        <v>1887</v>
      </c>
      <c r="V3467" t="s">
        <v>3871</v>
      </c>
      <c r="W3467" t="s">
        <v>2100</v>
      </c>
      <c r="X3467" t="s">
        <v>1998</v>
      </c>
      <c r="Y3467" t="b">
        <v>1</v>
      </c>
      <c r="Z3467">
        <v>2</v>
      </c>
      <c r="AA3467" t="s">
        <v>976</v>
      </c>
    </row>
    <row r="3468" spans="1:27" x14ac:dyDescent="0.2">
      <c r="A3468" t="s">
        <v>591</v>
      </c>
      <c r="B3468">
        <v>584354</v>
      </c>
      <c r="J3468">
        <v>2</v>
      </c>
      <c r="K3468" t="s">
        <v>53</v>
      </c>
      <c r="L3468" t="s">
        <v>68</v>
      </c>
      <c r="M3468" t="b">
        <v>0</v>
      </c>
      <c r="P3468">
        <v>2</v>
      </c>
      <c r="T3468">
        <v>2</v>
      </c>
      <c r="U3468" t="s">
        <v>1887</v>
      </c>
      <c r="X3468" t="s">
        <v>1998</v>
      </c>
      <c r="Y3468" t="b">
        <v>1</v>
      </c>
      <c r="AA3468" t="s">
        <v>53</v>
      </c>
    </row>
    <row r="3469" spans="1:27" x14ac:dyDescent="0.2">
      <c r="A3469" t="s">
        <v>1781</v>
      </c>
      <c r="B3469">
        <v>109591</v>
      </c>
      <c r="C3469">
        <v>55</v>
      </c>
      <c r="D3469" t="s">
        <v>1890</v>
      </c>
      <c r="E3469" t="s">
        <v>1891</v>
      </c>
      <c r="F3469" t="s">
        <v>71</v>
      </c>
      <c r="G3469" s="1">
        <v>44090</v>
      </c>
      <c r="I3469">
        <v>31</v>
      </c>
      <c r="K3469" t="s">
        <v>952</v>
      </c>
      <c r="L3469" t="s">
        <v>973</v>
      </c>
      <c r="M3469" t="b">
        <v>0</v>
      </c>
      <c r="O3469">
        <v>16</v>
      </c>
      <c r="T3469">
        <v>16</v>
      </c>
      <c r="U3469" t="s">
        <v>1887</v>
      </c>
      <c r="V3469" t="s">
        <v>3872</v>
      </c>
      <c r="W3469" t="s">
        <v>1889</v>
      </c>
      <c r="X3469" t="s">
        <v>1913</v>
      </c>
      <c r="Y3469" t="b">
        <v>1</v>
      </c>
      <c r="Z3469">
        <v>16</v>
      </c>
      <c r="AA3469" t="s">
        <v>976</v>
      </c>
    </row>
    <row r="3470" spans="1:27" x14ac:dyDescent="0.2">
      <c r="A3470" t="s">
        <v>1781</v>
      </c>
      <c r="B3470">
        <v>109591</v>
      </c>
      <c r="C3470">
        <v>55</v>
      </c>
      <c r="D3470" t="s">
        <v>1890</v>
      </c>
      <c r="E3470" t="s">
        <v>1891</v>
      </c>
      <c r="F3470" t="s">
        <v>71</v>
      </c>
      <c r="G3470" s="1">
        <v>44090</v>
      </c>
      <c r="I3470">
        <v>31</v>
      </c>
      <c r="K3470" t="s">
        <v>952</v>
      </c>
      <c r="L3470" t="s">
        <v>973</v>
      </c>
      <c r="M3470" t="b">
        <v>0</v>
      </c>
      <c r="O3470">
        <v>16</v>
      </c>
      <c r="T3470">
        <v>16</v>
      </c>
      <c r="U3470" t="s">
        <v>1887</v>
      </c>
      <c r="X3470" t="s">
        <v>1913</v>
      </c>
      <c r="Y3470" t="b">
        <v>1</v>
      </c>
      <c r="AA3470" t="s">
        <v>952</v>
      </c>
    </row>
    <row r="3471" spans="1:27" x14ac:dyDescent="0.2">
      <c r="A3471" t="s">
        <v>1781</v>
      </c>
      <c r="B3471">
        <v>109591</v>
      </c>
      <c r="C3471">
        <v>55</v>
      </c>
      <c r="D3471" t="s">
        <v>1890</v>
      </c>
      <c r="E3471" t="s">
        <v>1891</v>
      </c>
      <c r="F3471" t="s">
        <v>71</v>
      </c>
      <c r="G3471" s="1">
        <v>44090</v>
      </c>
      <c r="I3471">
        <v>31</v>
      </c>
      <c r="K3471" t="s">
        <v>952</v>
      </c>
      <c r="L3471" t="s">
        <v>973</v>
      </c>
      <c r="M3471" t="b">
        <v>0</v>
      </c>
      <c r="O3471">
        <v>16</v>
      </c>
      <c r="T3471">
        <v>16</v>
      </c>
      <c r="U3471" t="s">
        <v>1887</v>
      </c>
      <c r="X3471" t="s">
        <v>2015</v>
      </c>
      <c r="Y3471" t="b">
        <v>1</v>
      </c>
      <c r="AA3471" t="s">
        <v>952</v>
      </c>
    </row>
    <row r="3472" spans="1:27" x14ac:dyDescent="0.2">
      <c r="A3472" t="s">
        <v>1781</v>
      </c>
      <c r="B3472">
        <v>109591</v>
      </c>
      <c r="C3472">
        <v>55</v>
      </c>
      <c r="D3472" t="s">
        <v>1890</v>
      </c>
      <c r="E3472" t="s">
        <v>1891</v>
      </c>
      <c r="F3472" t="s">
        <v>71</v>
      </c>
      <c r="G3472" s="1">
        <v>44090</v>
      </c>
      <c r="I3472">
        <v>31</v>
      </c>
      <c r="K3472" t="s">
        <v>952</v>
      </c>
      <c r="L3472" t="s">
        <v>973</v>
      </c>
      <c r="M3472" t="b">
        <v>0</v>
      </c>
      <c r="O3472">
        <v>16</v>
      </c>
      <c r="T3472">
        <v>16</v>
      </c>
      <c r="U3472" t="s">
        <v>1887</v>
      </c>
      <c r="X3472" t="s">
        <v>2180</v>
      </c>
      <c r="Y3472" t="b">
        <v>1</v>
      </c>
      <c r="AA3472" t="s">
        <v>952</v>
      </c>
    </row>
    <row r="3473" spans="1:27" x14ac:dyDescent="0.2">
      <c r="A3473" t="s">
        <v>1210</v>
      </c>
      <c r="B3473">
        <v>144805</v>
      </c>
      <c r="C3473">
        <v>137</v>
      </c>
      <c r="D3473" t="s">
        <v>1890</v>
      </c>
      <c r="E3473" t="s">
        <v>1891</v>
      </c>
      <c r="F3473" t="s">
        <v>58</v>
      </c>
      <c r="G3473" s="1">
        <v>45273</v>
      </c>
      <c r="I3473">
        <v>51</v>
      </c>
      <c r="K3473" t="s">
        <v>952</v>
      </c>
      <c r="L3473" t="s">
        <v>54</v>
      </c>
      <c r="M3473" t="b">
        <v>0</v>
      </c>
      <c r="N3473">
        <v>110</v>
      </c>
      <c r="T3473">
        <v>110</v>
      </c>
      <c r="U3473" t="s">
        <v>1887</v>
      </c>
      <c r="V3473" t="s">
        <v>3873</v>
      </c>
      <c r="W3473" t="s">
        <v>2030</v>
      </c>
      <c r="X3473" t="s">
        <v>2183</v>
      </c>
      <c r="Y3473" t="b">
        <v>1</v>
      </c>
      <c r="Z3473">
        <v>110</v>
      </c>
      <c r="AA3473" t="s">
        <v>976</v>
      </c>
    </row>
    <row r="3474" spans="1:27" x14ac:dyDescent="0.2">
      <c r="A3474" t="s">
        <v>1210</v>
      </c>
      <c r="B3474">
        <v>144805</v>
      </c>
      <c r="C3474">
        <v>137</v>
      </c>
      <c r="D3474" t="s">
        <v>1890</v>
      </c>
      <c r="E3474" t="s">
        <v>1891</v>
      </c>
      <c r="F3474" t="s">
        <v>58</v>
      </c>
      <c r="G3474" s="1">
        <v>45273</v>
      </c>
      <c r="I3474">
        <v>51</v>
      </c>
      <c r="K3474" t="s">
        <v>952</v>
      </c>
      <c r="L3474" t="s">
        <v>54</v>
      </c>
      <c r="M3474" t="b">
        <v>0</v>
      </c>
      <c r="N3474">
        <v>110</v>
      </c>
      <c r="T3474">
        <v>110</v>
      </c>
      <c r="U3474" t="s">
        <v>1887</v>
      </c>
      <c r="X3474" t="s">
        <v>2183</v>
      </c>
      <c r="Y3474" t="b">
        <v>1</v>
      </c>
      <c r="AA3474" t="s">
        <v>952</v>
      </c>
    </row>
    <row r="3475" spans="1:27" x14ac:dyDescent="0.2">
      <c r="A3475" t="s">
        <v>1666</v>
      </c>
      <c r="B3475">
        <v>134012</v>
      </c>
      <c r="C3475">
        <v>10</v>
      </c>
      <c r="D3475" t="s">
        <v>1978</v>
      </c>
      <c r="E3475" t="s">
        <v>1979</v>
      </c>
      <c r="F3475" t="s">
        <v>76</v>
      </c>
      <c r="G3475" s="1">
        <v>45313</v>
      </c>
      <c r="I3475">
        <v>14</v>
      </c>
      <c r="J3475">
        <v>13</v>
      </c>
      <c r="K3475" t="s">
        <v>53</v>
      </c>
      <c r="L3475" t="s">
        <v>973</v>
      </c>
      <c r="M3475" t="b">
        <v>0</v>
      </c>
      <c r="O3475">
        <v>14</v>
      </c>
      <c r="T3475">
        <v>14</v>
      </c>
      <c r="U3475" t="s">
        <v>1887</v>
      </c>
      <c r="V3475" t="s">
        <v>3874</v>
      </c>
      <c r="W3475" t="s">
        <v>1912</v>
      </c>
      <c r="X3475" t="s">
        <v>1913</v>
      </c>
      <c r="Y3475" t="b">
        <v>1</v>
      </c>
      <c r="Z3475">
        <v>14</v>
      </c>
      <c r="AA3475" t="s">
        <v>976</v>
      </c>
    </row>
    <row r="3476" spans="1:27" x14ac:dyDescent="0.2">
      <c r="A3476" t="s">
        <v>1666</v>
      </c>
      <c r="B3476">
        <v>134012</v>
      </c>
      <c r="C3476">
        <v>10</v>
      </c>
      <c r="D3476" t="s">
        <v>1978</v>
      </c>
      <c r="E3476" t="s">
        <v>1979</v>
      </c>
      <c r="F3476" t="s">
        <v>76</v>
      </c>
      <c r="G3476" s="1">
        <v>45313</v>
      </c>
      <c r="I3476">
        <v>14</v>
      </c>
      <c r="J3476">
        <v>13</v>
      </c>
      <c r="K3476" t="s">
        <v>53</v>
      </c>
      <c r="L3476" t="s">
        <v>973</v>
      </c>
      <c r="M3476" t="b">
        <v>0</v>
      </c>
      <c r="O3476">
        <v>14</v>
      </c>
      <c r="T3476">
        <v>14</v>
      </c>
      <c r="U3476" t="s">
        <v>1887</v>
      </c>
      <c r="X3476" t="s">
        <v>1913</v>
      </c>
      <c r="Y3476" t="b">
        <v>1</v>
      </c>
      <c r="AA3476" t="s">
        <v>952</v>
      </c>
    </row>
    <row r="3477" spans="1:27" x14ac:dyDescent="0.2">
      <c r="A3477" t="s">
        <v>1666</v>
      </c>
      <c r="B3477">
        <v>134012</v>
      </c>
      <c r="C3477">
        <v>10</v>
      </c>
      <c r="D3477" t="s">
        <v>1978</v>
      </c>
      <c r="E3477" t="s">
        <v>1979</v>
      </c>
      <c r="F3477" t="s">
        <v>76</v>
      </c>
      <c r="G3477" s="1">
        <v>45313</v>
      </c>
      <c r="I3477">
        <v>14</v>
      </c>
      <c r="J3477">
        <v>13</v>
      </c>
      <c r="K3477" t="s">
        <v>53</v>
      </c>
      <c r="L3477" t="s">
        <v>973</v>
      </c>
      <c r="M3477" t="b">
        <v>0</v>
      </c>
      <c r="O3477">
        <v>14</v>
      </c>
      <c r="T3477">
        <v>14</v>
      </c>
      <c r="U3477" t="s">
        <v>1887</v>
      </c>
      <c r="X3477" t="s">
        <v>1934</v>
      </c>
      <c r="Y3477" t="b">
        <v>1</v>
      </c>
      <c r="AA3477" t="s">
        <v>53</v>
      </c>
    </row>
    <row r="3478" spans="1:27" x14ac:dyDescent="0.2">
      <c r="A3478" t="s">
        <v>1300</v>
      </c>
      <c r="B3478">
        <v>305888</v>
      </c>
      <c r="C3478">
        <v>190</v>
      </c>
      <c r="D3478" t="s">
        <v>1890</v>
      </c>
      <c r="E3478" t="s">
        <v>1891</v>
      </c>
      <c r="F3478" t="s">
        <v>58</v>
      </c>
      <c r="G3478" s="1">
        <v>45280</v>
      </c>
      <c r="I3478">
        <v>155</v>
      </c>
      <c r="K3478" t="s">
        <v>952</v>
      </c>
      <c r="L3478" t="s">
        <v>54</v>
      </c>
      <c r="M3478" t="b">
        <v>0</v>
      </c>
      <c r="N3478">
        <v>220</v>
      </c>
      <c r="T3478">
        <v>220</v>
      </c>
      <c r="U3478" t="s">
        <v>1887</v>
      </c>
      <c r="V3478" t="s">
        <v>3875</v>
      </c>
      <c r="W3478" t="s">
        <v>1982</v>
      </c>
      <c r="X3478" t="s">
        <v>1983</v>
      </c>
      <c r="Y3478" t="b">
        <v>1</v>
      </c>
      <c r="Z3478">
        <v>150</v>
      </c>
      <c r="AA3478" t="s">
        <v>976</v>
      </c>
    </row>
    <row r="3479" spans="1:27" x14ac:dyDescent="0.2">
      <c r="A3479" t="s">
        <v>1300</v>
      </c>
      <c r="B3479">
        <v>305888</v>
      </c>
      <c r="C3479">
        <v>190</v>
      </c>
      <c r="D3479" t="s">
        <v>1890</v>
      </c>
      <c r="E3479" t="s">
        <v>1891</v>
      </c>
      <c r="F3479" t="s">
        <v>58</v>
      </c>
      <c r="G3479" s="1">
        <v>45280</v>
      </c>
      <c r="I3479">
        <v>155</v>
      </c>
      <c r="K3479" t="s">
        <v>952</v>
      </c>
      <c r="L3479" t="s">
        <v>54</v>
      </c>
      <c r="M3479" t="b">
        <v>0</v>
      </c>
      <c r="N3479">
        <v>220</v>
      </c>
      <c r="T3479">
        <v>220</v>
      </c>
      <c r="U3479" t="s">
        <v>1887</v>
      </c>
      <c r="V3479" t="s">
        <v>3876</v>
      </c>
      <c r="W3479" t="s">
        <v>1982</v>
      </c>
      <c r="X3479" t="s">
        <v>1983</v>
      </c>
      <c r="Y3479" t="b">
        <v>1</v>
      </c>
      <c r="Z3479">
        <v>70</v>
      </c>
      <c r="AA3479" t="s">
        <v>976</v>
      </c>
    </row>
    <row r="3480" spans="1:27" x14ac:dyDescent="0.2">
      <c r="A3480" t="s">
        <v>1300</v>
      </c>
      <c r="B3480">
        <v>305888</v>
      </c>
      <c r="C3480">
        <v>190</v>
      </c>
      <c r="D3480" t="s">
        <v>1890</v>
      </c>
      <c r="E3480" t="s">
        <v>1891</v>
      </c>
      <c r="F3480" t="s">
        <v>58</v>
      </c>
      <c r="G3480" s="1">
        <v>45280</v>
      </c>
      <c r="I3480">
        <v>155</v>
      </c>
      <c r="K3480" t="s">
        <v>952</v>
      </c>
      <c r="L3480" t="s">
        <v>54</v>
      </c>
      <c r="M3480" t="b">
        <v>0</v>
      </c>
      <c r="N3480">
        <v>220</v>
      </c>
      <c r="T3480">
        <v>220</v>
      </c>
      <c r="U3480" t="s">
        <v>1887</v>
      </c>
      <c r="X3480" t="s">
        <v>1983</v>
      </c>
      <c r="Y3480" t="b">
        <v>1</v>
      </c>
      <c r="AA3480" t="s">
        <v>952</v>
      </c>
    </row>
    <row r="3481" spans="1:27" x14ac:dyDescent="0.2">
      <c r="A3481" t="s">
        <v>889</v>
      </c>
      <c r="B3481">
        <v>109374</v>
      </c>
      <c r="C3481">
        <v>66</v>
      </c>
      <c r="D3481" t="s">
        <v>1890</v>
      </c>
      <c r="E3481" t="s">
        <v>1891</v>
      </c>
      <c r="F3481" t="s">
        <v>71</v>
      </c>
      <c r="G3481" s="1">
        <v>45471</v>
      </c>
      <c r="I3481">
        <v>23</v>
      </c>
      <c r="J3481">
        <v>111</v>
      </c>
      <c r="K3481" t="s">
        <v>53</v>
      </c>
      <c r="L3481" t="s">
        <v>54</v>
      </c>
      <c r="M3481" t="b">
        <v>0</v>
      </c>
      <c r="N3481">
        <v>100</v>
      </c>
      <c r="T3481">
        <v>100</v>
      </c>
      <c r="U3481" t="s">
        <v>1887</v>
      </c>
      <c r="V3481" t="s">
        <v>3877</v>
      </c>
      <c r="W3481" t="s">
        <v>1905</v>
      </c>
      <c r="X3481" t="s">
        <v>1906</v>
      </c>
      <c r="Y3481" t="b">
        <v>1</v>
      </c>
      <c r="Z3481">
        <v>100</v>
      </c>
      <c r="AA3481" t="s">
        <v>976</v>
      </c>
    </row>
    <row r="3482" spans="1:27" x14ac:dyDescent="0.2">
      <c r="A3482" t="s">
        <v>889</v>
      </c>
      <c r="B3482">
        <v>109374</v>
      </c>
      <c r="C3482">
        <v>66</v>
      </c>
      <c r="D3482" t="s">
        <v>1890</v>
      </c>
      <c r="E3482" t="s">
        <v>1891</v>
      </c>
      <c r="F3482" t="s">
        <v>71</v>
      </c>
      <c r="G3482" s="1">
        <v>45471</v>
      </c>
      <c r="I3482">
        <v>23</v>
      </c>
      <c r="J3482">
        <v>111</v>
      </c>
      <c r="K3482" t="s">
        <v>53</v>
      </c>
      <c r="L3482" t="s">
        <v>54</v>
      </c>
      <c r="M3482" t="b">
        <v>0</v>
      </c>
      <c r="N3482">
        <v>100</v>
      </c>
      <c r="T3482">
        <v>100</v>
      </c>
      <c r="U3482" t="s">
        <v>1887</v>
      </c>
      <c r="X3482" t="s">
        <v>2118</v>
      </c>
      <c r="Y3482" t="b">
        <v>1</v>
      </c>
      <c r="AA3482" t="s">
        <v>952</v>
      </c>
    </row>
    <row r="3483" spans="1:27" x14ac:dyDescent="0.2">
      <c r="A3483" t="s">
        <v>889</v>
      </c>
      <c r="B3483">
        <v>109374</v>
      </c>
      <c r="C3483">
        <v>66</v>
      </c>
      <c r="D3483" t="s">
        <v>1890</v>
      </c>
      <c r="E3483" t="s">
        <v>1891</v>
      </c>
      <c r="F3483" t="s">
        <v>71</v>
      </c>
      <c r="G3483" s="1">
        <v>45471</v>
      </c>
      <c r="I3483">
        <v>23</v>
      </c>
      <c r="J3483">
        <v>111</v>
      </c>
      <c r="K3483" t="s">
        <v>53</v>
      </c>
      <c r="L3483" t="s">
        <v>54</v>
      </c>
      <c r="M3483" t="b">
        <v>0</v>
      </c>
      <c r="N3483">
        <v>100</v>
      </c>
      <c r="T3483">
        <v>100</v>
      </c>
      <c r="U3483" t="s">
        <v>1887</v>
      </c>
      <c r="X3483" t="s">
        <v>1906</v>
      </c>
      <c r="Y3483" t="b">
        <v>1</v>
      </c>
      <c r="AA3483" t="s">
        <v>53</v>
      </c>
    </row>
    <row r="3484" spans="1:27" x14ac:dyDescent="0.2">
      <c r="A3484" t="s">
        <v>1783</v>
      </c>
      <c r="B3484">
        <v>109547</v>
      </c>
      <c r="C3484">
        <v>42</v>
      </c>
      <c r="D3484" t="s">
        <v>1890</v>
      </c>
      <c r="E3484" t="s">
        <v>1891</v>
      </c>
      <c r="F3484" t="s">
        <v>71</v>
      </c>
      <c r="G3484" s="1">
        <v>44103</v>
      </c>
      <c r="I3484">
        <v>42</v>
      </c>
      <c r="K3484" t="s">
        <v>952</v>
      </c>
      <c r="L3484" t="s">
        <v>973</v>
      </c>
      <c r="M3484" t="b">
        <v>0</v>
      </c>
      <c r="O3484">
        <v>40</v>
      </c>
      <c r="T3484">
        <v>40</v>
      </c>
      <c r="U3484" t="s">
        <v>1887</v>
      </c>
      <c r="V3484" t="s">
        <v>3878</v>
      </c>
      <c r="W3484" t="s">
        <v>1912</v>
      </c>
      <c r="X3484" t="s">
        <v>1913</v>
      </c>
      <c r="Y3484" t="b">
        <v>1</v>
      </c>
      <c r="Z3484">
        <v>40</v>
      </c>
      <c r="AA3484" t="s">
        <v>976</v>
      </c>
    </row>
    <row r="3485" spans="1:27" x14ac:dyDescent="0.2">
      <c r="A3485" t="s">
        <v>1783</v>
      </c>
      <c r="B3485">
        <v>109547</v>
      </c>
      <c r="C3485">
        <v>42</v>
      </c>
      <c r="D3485" t="s">
        <v>1890</v>
      </c>
      <c r="E3485" t="s">
        <v>1891</v>
      </c>
      <c r="F3485" t="s">
        <v>71</v>
      </c>
      <c r="G3485" s="1">
        <v>44103</v>
      </c>
      <c r="I3485">
        <v>42</v>
      </c>
      <c r="K3485" t="s">
        <v>952</v>
      </c>
      <c r="L3485" t="s">
        <v>973</v>
      </c>
      <c r="M3485" t="b">
        <v>0</v>
      </c>
      <c r="O3485">
        <v>40</v>
      </c>
      <c r="T3485">
        <v>40</v>
      </c>
      <c r="U3485" t="s">
        <v>1887</v>
      </c>
      <c r="X3485" t="s">
        <v>1913</v>
      </c>
      <c r="Y3485" t="b">
        <v>1</v>
      </c>
      <c r="AA3485" t="s">
        <v>952</v>
      </c>
    </row>
    <row r="3486" spans="1:27" x14ac:dyDescent="0.2">
      <c r="A3486" t="s">
        <v>1516</v>
      </c>
      <c r="B3486">
        <v>321491</v>
      </c>
      <c r="C3486">
        <v>31</v>
      </c>
      <c r="D3486" t="s">
        <v>1890</v>
      </c>
      <c r="E3486" t="s">
        <v>1891</v>
      </c>
      <c r="F3486" t="s">
        <v>76</v>
      </c>
      <c r="G3486" s="1">
        <v>45280</v>
      </c>
      <c r="I3486">
        <v>36</v>
      </c>
      <c r="K3486" t="s">
        <v>976</v>
      </c>
      <c r="L3486" t="s">
        <v>54</v>
      </c>
      <c r="M3486" t="b">
        <v>0</v>
      </c>
      <c r="N3486">
        <v>35</v>
      </c>
      <c r="T3486">
        <v>35</v>
      </c>
      <c r="U3486" t="s">
        <v>1887</v>
      </c>
      <c r="V3486" t="s">
        <v>3879</v>
      </c>
      <c r="W3486" t="s">
        <v>2272</v>
      </c>
      <c r="X3486" t="s">
        <v>2032</v>
      </c>
      <c r="Y3486" t="b">
        <v>1</v>
      </c>
      <c r="Z3486">
        <v>35</v>
      </c>
      <c r="AA3486" t="s">
        <v>976</v>
      </c>
    </row>
    <row r="3487" spans="1:27" x14ac:dyDescent="0.2">
      <c r="A3487" t="s">
        <v>621</v>
      </c>
      <c r="B3487">
        <v>313924</v>
      </c>
      <c r="C3487">
        <v>47</v>
      </c>
      <c r="D3487" t="s">
        <v>1890</v>
      </c>
      <c r="E3487" t="s">
        <v>1891</v>
      </c>
      <c r="F3487" t="s">
        <v>71</v>
      </c>
      <c r="G3487" s="1">
        <v>45615</v>
      </c>
      <c r="H3487" s="1">
        <v>45721</v>
      </c>
      <c r="I3487">
        <v>46</v>
      </c>
      <c r="J3487">
        <v>47</v>
      </c>
      <c r="K3487" t="s">
        <v>53</v>
      </c>
      <c r="L3487" t="s">
        <v>54</v>
      </c>
      <c r="M3487" t="b">
        <v>0</v>
      </c>
      <c r="N3487">
        <v>46</v>
      </c>
      <c r="T3487">
        <v>46</v>
      </c>
      <c r="U3487" t="s">
        <v>1887</v>
      </c>
      <c r="V3487" t="s">
        <v>3880</v>
      </c>
      <c r="W3487" t="s">
        <v>1940</v>
      </c>
      <c r="X3487" t="s">
        <v>2074</v>
      </c>
      <c r="Y3487" t="b">
        <v>1</v>
      </c>
      <c r="Z3487">
        <v>41</v>
      </c>
      <c r="AA3487" t="s">
        <v>976</v>
      </c>
    </row>
    <row r="3488" spans="1:27" x14ac:dyDescent="0.2">
      <c r="A3488" t="s">
        <v>621</v>
      </c>
      <c r="B3488">
        <v>313924</v>
      </c>
      <c r="C3488">
        <v>47</v>
      </c>
      <c r="D3488" t="s">
        <v>1890</v>
      </c>
      <c r="E3488" t="s">
        <v>1891</v>
      </c>
      <c r="F3488" t="s">
        <v>71</v>
      </c>
      <c r="G3488" s="1">
        <v>45615</v>
      </c>
      <c r="H3488" s="1">
        <v>45721</v>
      </c>
      <c r="I3488">
        <v>46</v>
      </c>
      <c r="J3488">
        <v>47</v>
      </c>
      <c r="K3488" t="s">
        <v>53</v>
      </c>
      <c r="L3488" t="s">
        <v>54</v>
      </c>
      <c r="M3488" t="b">
        <v>0</v>
      </c>
      <c r="N3488">
        <v>46</v>
      </c>
      <c r="T3488">
        <v>46</v>
      </c>
      <c r="U3488" t="s">
        <v>1887</v>
      </c>
      <c r="V3488" t="s">
        <v>3881</v>
      </c>
      <c r="W3488" t="s">
        <v>1940</v>
      </c>
      <c r="X3488" t="s">
        <v>2074</v>
      </c>
      <c r="Y3488" t="b">
        <v>1</v>
      </c>
      <c r="Z3488">
        <v>5</v>
      </c>
      <c r="AA3488" t="s">
        <v>976</v>
      </c>
    </row>
    <row r="3489" spans="1:27" x14ac:dyDescent="0.2">
      <c r="A3489" t="s">
        <v>621</v>
      </c>
      <c r="B3489">
        <v>313924</v>
      </c>
      <c r="C3489">
        <v>47</v>
      </c>
      <c r="D3489" t="s">
        <v>1890</v>
      </c>
      <c r="E3489" t="s">
        <v>1891</v>
      </c>
      <c r="F3489" t="s">
        <v>71</v>
      </c>
      <c r="G3489" s="1">
        <v>45615</v>
      </c>
      <c r="H3489" s="1">
        <v>45721</v>
      </c>
      <c r="I3489">
        <v>46</v>
      </c>
      <c r="J3489">
        <v>47</v>
      </c>
      <c r="K3489" t="s">
        <v>53</v>
      </c>
      <c r="L3489" t="s">
        <v>54</v>
      </c>
      <c r="M3489" t="b">
        <v>0</v>
      </c>
      <c r="N3489">
        <v>46</v>
      </c>
      <c r="T3489">
        <v>46</v>
      </c>
      <c r="U3489" t="s">
        <v>1887</v>
      </c>
      <c r="X3489" t="s">
        <v>1962</v>
      </c>
      <c r="Y3489" t="b">
        <v>1</v>
      </c>
      <c r="AA3489" t="s">
        <v>952</v>
      </c>
    </row>
    <row r="3490" spans="1:27" x14ac:dyDescent="0.2">
      <c r="A3490" t="s">
        <v>621</v>
      </c>
      <c r="B3490">
        <v>313924</v>
      </c>
      <c r="C3490">
        <v>47</v>
      </c>
      <c r="D3490" t="s">
        <v>1890</v>
      </c>
      <c r="E3490" t="s">
        <v>1891</v>
      </c>
      <c r="F3490" t="s">
        <v>71</v>
      </c>
      <c r="G3490" s="1">
        <v>45615</v>
      </c>
      <c r="H3490" s="1">
        <v>45721</v>
      </c>
      <c r="I3490">
        <v>46</v>
      </c>
      <c r="J3490">
        <v>47</v>
      </c>
      <c r="K3490" t="s">
        <v>53</v>
      </c>
      <c r="L3490" t="s">
        <v>54</v>
      </c>
      <c r="M3490" t="b">
        <v>0</v>
      </c>
      <c r="N3490">
        <v>46</v>
      </c>
      <c r="T3490">
        <v>46</v>
      </c>
      <c r="U3490" t="s">
        <v>1887</v>
      </c>
      <c r="X3490" t="s">
        <v>2074</v>
      </c>
      <c r="Y3490" t="b">
        <v>1</v>
      </c>
      <c r="AA3490" t="s">
        <v>53</v>
      </c>
    </row>
    <row r="3491" spans="1:27" x14ac:dyDescent="0.2">
      <c r="A3491" t="s">
        <v>596</v>
      </c>
      <c r="B3491">
        <v>328240</v>
      </c>
      <c r="C3491">
        <v>72</v>
      </c>
      <c r="D3491" t="s">
        <v>1890</v>
      </c>
      <c r="E3491" t="s">
        <v>1891</v>
      </c>
      <c r="F3491" t="s">
        <v>71</v>
      </c>
      <c r="G3491" s="1">
        <v>45471</v>
      </c>
      <c r="J3491">
        <v>93</v>
      </c>
      <c r="K3491" t="s">
        <v>53</v>
      </c>
      <c r="L3491" t="s">
        <v>54</v>
      </c>
      <c r="M3491" t="b">
        <v>0</v>
      </c>
      <c r="N3491">
        <v>92</v>
      </c>
      <c r="T3491">
        <v>92</v>
      </c>
      <c r="U3491" t="s">
        <v>1887</v>
      </c>
      <c r="V3491" t="s">
        <v>3882</v>
      </c>
      <c r="W3491" t="s">
        <v>2133</v>
      </c>
      <c r="X3491" t="s">
        <v>2010</v>
      </c>
      <c r="Y3491" t="b">
        <v>1</v>
      </c>
      <c r="Z3491">
        <v>2</v>
      </c>
      <c r="AA3491" t="s">
        <v>976</v>
      </c>
    </row>
    <row r="3492" spans="1:27" x14ac:dyDescent="0.2">
      <c r="A3492" t="s">
        <v>596</v>
      </c>
      <c r="B3492">
        <v>328240</v>
      </c>
      <c r="C3492">
        <v>72</v>
      </c>
      <c r="D3492" t="s">
        <v>1890</v>
      </c>
      <c r="E3492" t="s">
        <v>1891</v>
      </c>
      <c r="F3492" t="s">
        <v>71</v>
      </c>
      <c r="G3492" s="1">
        <v>45471</v>
      </c>
      <c r="J3492">
        <v>93</v>
      </c>
      <c r="K3492" t="s">
        <v>53</v>
      </c>
      <c r="L3492" t="s">
        <v>54</v>
      </c>
      <c r="M3492" t="b">
        <v>0</v>
      </c>
      <c r="N3492">
        <v>92</v>
      </c>
      <c r="T3492">
        <v>92</v>
      </c>
      <c r="U3492" t="s">
        <v>1887</v>
      </c>
      <c r="V3492" t="s">
        <v>3883</v>
      </c>
      <c r="W3492" t="s">
        <v>2133</v>
      </c>
      <c r="X3492" t="s">
        <v>2010</v>
      </c>
      <c r="Y3492" t="b">
        <v>1</v>
      </c>
      <c r="Z3492">
        <v>90</v>
      </c>
      <c r="AA3492" t="s">
        <v>976</v>
      </c>
    </row>
    <row r="3493" spans="1:27" x14ac:dyDescent="0.2">
      <c r="A3493" t="s">
        <v>596</v>
      </c>
      <c r="B3493">
        <v>328240</v>
      </c>
      <c r="C3493">
        <v>72</v>
      </c>
      <c r="D3493" t="s">
        <v>1890</v>
      </c>
      <c r="E3493" t="s">
        <v>1891</v>
      </c>
      <c r="F3493" t="s">
        <v>71</v>
      </c>
      <c r="G3493" s="1">
        <v>45471</v>
      </c>
      <c r="J3493">
        <v>93</v>
      </c>
      <c r="K3493" t="s">
        <v>53</v>
      </c>
      <c r="L3493" t="s">
        <v>54</v>
      </c>
      <c r="M3493" t="b">
        <v>0</v>
      </c>
      <c r="N3493">
        <v>92</v>
      </c>
      <c r="T3493">
        <v>92</v>
      </c>
      <c r="U3493" t="s">
        <v>1887</v>
      </c>
      <c r="X3493" t="s">
        <v>2010</v>
      </c>
      <c r="Y3493" t="b">
        <v>1</v>
      </c>
      <c r="AA3493" t="s">
        <v>53</v>
      </c>
    </row>
    <row r="3494" spans="1:27" x14ac:dyDescent="0.2">
      <c r="A3494" t="s">
        <v>1696</v>
      </c>
      <c r="B3494">
        <v>119402</v>
      </c>
      <c r="C3494">
        <v>69</v>
      </c>
      <c r="D3494" t="s">
        <v>1890</v>
      </c>
      <c r="E3494" t="s">
        <v>1891</v>
      </c>
      <c r="F3494" t="s">
        <v>71</v>
      </c>
      <c r="G3494" s="1">
        <v>45330</v>
      </c>
      <c r="I3494">
        <v>82</v>
      </c>
      <c r="K3494" t="s">
        <v>952</v>
      </c>
      <c r="L3494" t="s">
        <v>54</v>
      </c>
      <c r="M3494" t="b">
        <v>0</v>
      </c>
      <c r="N3494">
        <v>90</v>
      </c>
      <c r="T3494">
        <v>90</v>
      </c>
      <c r="U3494" t="s">
        <v>1887</v>
      </c>
      <c r="V3494" t="s">
        <v>3884</v>
      </c>
      <c r="W3494" t="s">
        <v>2086</v>
      </c>
      <c r="X3494" t="s">
        <v>2163</v>
      </c>
      <c r="Y3494" t="b">
        <v>1</v>
      </c>
      <c r="Z3494">
        <v>80</v>
      </c>
      <c r="AA3494" t="s">
        <v>976</v>
      </c>
    </row>
    <row r="3495" spans="1:27" x14ac:dyDescent="0.2">
      <c r="A3495" t="s">
        <v>1696</v>
      </c>
      <c r="B3495">
        <v>119402</v>
      </c>
      <c r="C3495">
        <v>69</v>
      </c>
      <c r="D3495" t="s">
        <v>1890</v>
      </c>
      <c r="E3495" t="s">
        <v>1891</v>
      </c>
      <c r="F3495" t="s">
        <v>71</v>
      </c>
      <c r="G3495" s="1">
        <v>45330</v>
      </c>
      <c r="I3495">
        <v>82</v>
      </c>
      <c r="K3495" t="s">
        <v>952</v>
      </c>
      <c r="L3495" t="s">
        <v>54</v>
      </c>
      <c r="M3495" t="b">
        <v>0</v>
      </c>
      <c r="N3495">
        <v>90</v>
      </c>
      <c r="T3495">
        <v>90</v>
      </c>
      <c r="U3495" t="s">
        <v>1887</v>
      </c>
      <c r="V3495" t="s">
        <v>3885</v>
      </c>
      <c r="W3495" t="s">
        <v>2086</v>
      </c>
      <c r="X3495" t="s">
        <v>2163</v>
      </c>
      <c r="Y3495" t="b">
        <v>1</v>
      </c>
      <c r="Z3495">
        <v>7</v>
      </c>
      <c r="AA3495" t="s">
        <v>976</v>
      </c>
    </row>
    <row r="3496" spans="1:27" x14ac:dyDescent="0.2">
      <c r="A3496" t="s">
        <v>1696</v>
      </c>
      <c r="B3496">
        <v>119402</v>
      </c>
      <c r="C3496">
        <v>69</v>
      </c>
      <c r="D3496" t="s">
        <v>1890</v>
      </c>
      <c r="E3496" t="s">
        <v>1891</v>
      </c>
      <c r="F3496" t="s">
        <v>71</v>
      </c>
      <c r="G3496" s="1">
        <v>45330</v>
      </c>
      <c r="I3496">
        <v>82</v>
      </c>
      <c r="K3496" t="s">
        <v>952</v>
      </c>
      <c r="L3496" t="s">
        <v>54</v>
      </c>
      <c r="M3496" t="b">
        <v>0</v>
      </c>
      <c r="N3496">
        <v>90</v>
      </c>
      <c r="T3496">
        <v>90</v>
      </c>
      <c r="U3496" t="s">
        <v>1887</v>
      </c>
      <c r="V3496" t="s">
        <v>3886</v>
      </c>
      <c r="W3496" t="s">
        <v>1953</v>
      </c>
      <c r="X3496" t="s">
        <v>2163</v>
      </c>
      <c r="Y3496" t="b">
        <v>1</v>
      </c>
      <c r="Z3496">
        <v>3</v>
      </c>
      <c r="AA3496" t="s">
        <v>976</v>
      </c>
    </row>
    <row r="3497" spans="1:27" x14ac:dyDescent="0.2">
      <c r="A3497" t="s">
        <v>1696</v>
      </c>
      <c r="B3497">
        <v>119402</v>
      </c>
      <c r="C3497">
        <v>69</v>
      </c>
      <c r="D3497" t="s">
        <v>1890</v>
      </c>
      <c r="E3497" t="s">
        <v>1891</v>
      </c>
      <c r="F3497" t="s">
        <v>71</v>
      </c>
      <c r="G3497" s="1">
        <v>45330</v>
      </c>
      <c r="I3497">
        <v>82</v>
      </c>
      <c r="K3497" t="s">
        <v>952</v>
      </c>
      <c r="L3497" t="s">
        <v>54</v>
      </c>
      <c r="M3497" t="b">
        <v>0</v>
      </c>
      <c r="N3497">
        <v>90</v>
      </c>
      <c r="T3497">
        <v>90</v>
      </c>
      <c r="U3497" t="s">
        <v>1887</v>
      </c>
      <c r="X3497" t="s">
        <v>2163</v>
      </c>
      <c r="Y3497" t="b">
        <v>1</v>
      </c>
      <c r="AA3497" t="s">
        <v>952</v>
      </c>
    </row>
    <row r="3498" spans="1:27" x14ac:dyDescent="0.2">
      <c r="A3498" t="s">
        <v>1346</v>
      </c>
      <c r="B3498">
        <v>598548</v>
      </c>
      <c r="D3498" t="s">
        <v>1885</v>
      </c>
      <c r="E3498" t="s">
        <v>1930</v>
      </c>
      <c r="G3498" s="1">
        <v>45832</v>
      </c>
      <c r="H3498" s="1">
        <v>45958</v>
      </c>
      <c r="I3498">
        <v>12</v>
      </c>
      <c r="K3498" t="s">
        <v>952</v>
      </c>
      <c r="L3498" t="s">
        <v>54</v>
      </c>
      <c r="M3498" t="b">
        <v>0</v>
      </c>
      <c r="N3498">
        <v>26</v>
      </c>
      <c r="T3498">
        <v>26</v>
      </c>
      <c r="U3498" t="s">
        <v>1887</v>
      </c>
      <c r="V3498" t="s">
        <v>3887</v>
      </c>
      <c r="W3498" t="s">
        <v>1897</v>
      </c>
      <c r="X3498" t="s">
        <v>1898</v>
      </c>
      <c r="Y3498" t="b">
        <v>1</v>
      </c>
      <c r="Z3498">
        <v>12</v>
      </c>
      <c r="AA3498" t="s">
        <v>976</v>
      </c>
    </row>
    <row r="3499" spans="1:27" x14ac:dyDescent="0.2">
      <c r="A3499" t="s">
        <v>1346</v>
      </c>
      <c r="B3499">
        <v>598548</v>
      </c>
      <c r="D3499" t="s">
        <v>1885</v>
      </c>
      <c r="E3499" t="s">
        <v>1930</v>
      </c>
      <c r="G3499" s="1">
        <v>45832</v>
      </c>
      <c r="H3499" s="1">
        <v>45958</v>
      </c>
      <c r="I3499">
        <v>12</v>
      </c>
      <c r="K3499" t="s">
        <v>952</v>
      </c>
      <c r="L3499" t="s">
        <v>54</v>
      </c>
      <c r="M3499" t="b">
        <v>0</v>
      </c>
      <c r="N3499">
        <v>26</v>
      </c>
      <c r="T3499">
        <v>26</v>
      </c>
      <c r="U3499" t="s">
        <v>1887</v>
      </c>
      <c r="V3499" t="s">
        <v>3888</v>
      </c>
      <c r="W3499" t="s">
        <v>1897</v>
      </c>
      <c r="X3499" t="s">
        <v>1898</v>
      </c>
      <c r="Y3499" t="b">
        <v>1</v>
      </c>
      <c r="Z3499">
        <v>14</v>
      </c>
      <c r="AA3499" t="s">
        <v>976</v>
      </c>
    </row>
    <row r="3500" spans="1:27" x14ac:dyDescent="0.2">
      <c r="A3500" t="s">
        <v>1346</v>
      </c>
      <c r="B3500">
        <v>598548</v>
      </c>
      <c r="D3500" t="s">
        <v>1885</v>
      </c>
      <c r="E3500" t="s">
        <v>1930</v>
      </c>
      <c r="G3500" s="1">
        <v>45832</v>
      </c>
      <c r="H3500" s="1">
        <v>45958</v>
      </c>
      <c r="I3500">
        <v>12</v>
      </c>
      <c r="K3500" t="s">
        <v>952</v>
      </c>
      <c r="L3500" t="s">
        <v>54</v>
      </c>
      <c r="M3500" t="b">
        <v>0</v>
      </c>
      <c r="N3500">
        <v>26</v>
      </c>
      <c r="T3500">
        <v>26</v>
      </c>
      <c r="U3500" t="s">
        <v>1887</v>
      </c>
      <c r="X3500" t="s">
        <v>1898</v>
      </c>
      <c r="Y3500" t="b">
        <v>1</v>
      </c>
      <c r="AA3500" t="s">
        <v>952</v>
      </c>
    </row>
    <row r="3501" spans="1:27" x14ac:dyDescent="0.2">
      <c r="A3501" t="s">
        <v>1804</v>
      </c>
      <c r="B3501">
        <v>108110</v>
      </c>
      <c r="C3501">
        <v>660</v>
      </c>
      <c r="D3501" t="s">
        <v>1890</v>
      </c>
      <c r="E3501" t="s">
        <v>1891</v>
      </c>
      <c r="F3501" t="s">
        <v>55</v>
      </c>
      <c r="G3501" s="1">
        <v>44196</v>
      </c>
      <c r="I3501">
        <v>170</v>
      </c>
      <c r="K3501" t="s">
        <v>952</v>
      </c>
      <c r="L3501" t="s">
        <v>973</v>
      </c>
      <c r="M3501" t="b">
        <v>0</v>
      </c>
      <c r="O3501">
        <v>162</v>
      </c>
      <c r="T3501">
        <v>162</v>
      </c>
      <c r="U3501" t="s">
        <v>1887</v>
      </c>
      <c r="V3501" t="s">
        <v>3889</v>
      </c>
      <c r="W3501" t="s">
        <v>1902</v>
      </c>
      <c r="X3501" t="s">
        <v>1903</v>
      </c>
      <c r="Y3501" t="b">
        <v>1</v>
      </c>
      <c r="Z3501">
        <v>162</v>
      </c>
      <c r="AA3501" t="s">
        <v>976</v>
      </c>
    </row>
    <row r="3502" spans="1:27" x14ac:dyDescent="0.2">
      <c r="A3502" t="s">
        <v>1804</v>
      </c>
      <c r="B3502">
        <v>108110</v>
      </c>
      <c r="C3502">
        <v>660</v>
      </c>
      <c r="D3502" t="s">
        <v>1890</v>
      </c>
      <c r="E3502" t="s">
        <v>1891</v>
      </c>
      <c r="F3502" t="s">
        <v>55</v>
      </c>
      <c r="G3502" s="1">
        <v>44196</v>
      </c>
      <c r="I3502">
        <v>170</v>
      </c>
      <c r="K3502" t="s">
        <v>952</v>
      </c>
      <c r="L3502" t="s">
        <v>973</v>
      </c>
      <c r="M3502" t="b">
        <v>0</v>
      </c>
      <c r="O3502">
        <v>162</v>
      </c>
      <c r="T3502">
        <v>162</v>
      </c>
      <c r="U3502" t="s">
        <v>1887</v>
      </c>
      <c r="X3502" t="s">
        <v>1903</v>
      </c>
      <c r="Y3502" t="b">
        <v>1</v>
      </c>
      <c r="AA3502" t="s">
        <v>952</v>
      </c>
    </row>
    <row r="3503" spans="1:27" x14ac:dyDescent="0.2">
      <c r="A3503" t="s">
        <v>888</v>
      </c>
      <c r="B3503">
        <v>116419</v>
      </c>
      <c r="C3503">
        <v>78</v>
      </c>
      <c r="D3503" t="s">
        <v>1890</v>
      </c>
      <c r="E3503" t="s">
        <v>1891</v>
      </c>
      <c r="F3503" t="s">
        <v>71</v>
      </c>
      <c r="G3503" s="1">
        <v>45840</v>
      </c>
      <c r="H3503" s="1">
        <v>45958</v>
      </c>
      <c r="I3503">
        <v>99</v>
      </c>
      <c r="J3503">
        <v>122</v>
      </c>
      <c r="K3503" t="s">
        <v>53</v>
      </c>
      <c r="L3503" t="s">
        <v>54</v>
      </c>
      <c r="M3503" t="b">
        <v>0</v>
      </c>
      <c r="N3503">
        <v>111</v>
      </c>
      <c r="T3503">
        <v>111</v>
      </c>
      <c r="U3503" t="s">
        <v>1887</v>
      </c>
      <c r="V3503" t="s">
        <v>3890</v>
      </c>
      <c r="W3503" t="s">
        <v>1897</v>
      </c>
      <c r="X3503" t="s">
        <v>1987</v>
      </c>
      <c r="Y3503" t="b">
        <v>1</v>
      </c>
      <c r="Z3503">
        <v>107</v>
      </c>
      <c r="AA3503" t="s">
        <v>976</v>
      </c>
    </row>
    <row r="3504" spans="1:27" x14ac:dyDescent="0.2">
      <c r="A3504" t="s">
        <v>888</v>
      </c>
      <c r="B3504">
        <v>116419</v>
      </c>
      <c r="C3504">
        <v>78</v>
      </c>
      <c r="D3504" t="s">
        <v>1890</v>
      </c>
      <c r="E3504" t="s">
        <v>1891</v>
      </c>
      <c r="F3504" t="s">
        <v>71</v>
      </c>
      <c r="G3504" s="1">
        <v>45840</v>
      </c>
      <c r="H3504" s="1">
        <v>45958</v>
      </c>
      <c r="I3504">
        <v>99</v>
      </c>
      <c r="J3504">
        <v>122</v>
      </c>
      <c r="K3504" t="s">
        <v>53</v>
      </c>
      <c r="L3504" t="s">
        <v>54</v>
      </c>
      <c r="M3504" t="b">
        <v>0</v>
      </c>
      <c r="N3504">
        <v>111</v>
      </c>
      <c r="T3504">
        <v>111</v>
      </c>
      <c r="U3504" t="s">
        <v>1887</v>
      </c>
      <c r="V3504" t="s">
        <v>3891</v>
      </c>
      <c r="W3504" t="s">
        <v>1897</v>
      </c>
      <c r="X3504" t="s">
        <v>1987</v>
      </c>
      <c r="Y3504" t="b">
        <v>1</v>
      </c>
      <c r="Z3504">
        <v>4</v>
      </c>
      <c r="AA3504" t="s">
        <v>976</v>
      </c>
    </row>
    <row r="3505" spans="1:27" x14ac:dyDescent="0.2">
      <c r="A3505" t="s">
        <v>888</v>
      </c>
      <c r="B3505">
        <v>116419</v>
      </c>
      <c r="C3505">
        <v>78</v>
      </c>
      <c r="D3505" t="s">
        <v>1890</v>
      </c>
      <c r="E3505" t="s">
        <v>1891</v>
      </c>
      <c r="F3505" t="s">
        <v>71</v>
      </c>
      <c r="G3505" s="1">
        <v>45840</v>
      </c>
      <c r="H3505" s="1">
        <v>45958</v>
      </c>
      <c r="I3505">
        <v>99</v>
      </c>
      <c r="J3505">
        <v>122</v>
      </c>
      <c r="K3505" t="s">
        <v>53</v>
      </c>
      <c r="L3505" t="s">
        <v>54</v>
      </c>
      <c r="M3505" t="b">
        <v>0</v>
      </c>
      <c r="N3505">
        <v>111</v>
      </c>
      <c r="T3505">
        <v>111</v>
      </c>
      <c r="U3505" t="s">
        <v>1887</v>
      </c>
      <c r="X3505" t="s">
        <v>2032</v>
      </c>
      <c r="Y3505" t="b">
        <v>1</v>
      </c>
      <c r="AA3505" t="s">
        <v>952</v>
      </c>
    </row>
    <row r="3506" spans="1:27" x14ac:dyDescent="0.2">
      <c r="A3506" t="s">
        <v>888</v>
      </c>
      <c r="B3506">
        <v>116419</v>
      </c>
      <c r="C3506">
        <v>78</v>
      </c>
      <c r="D3506" t="s">
        <v>1890</v>
      </c>
      <c r="E3506" t="s">
        <v>1891</v>
      </c>
      <c r="F3506" t="s">
        <v>71</v>
      </c>
      <c r="G3506" s="1">
        <v>45840</v>
      </c>
      <c r="H3506" s="1">
        <v>45958</v>
      </c>
      <c r="I3506">
        <v>99</v>
      </c>
      <c r="J3506">
        <v>122</v>
      </c>
      <c r="K3506" t="s">
        <v>53</v>
      </c>
      <c r="L3506" t="s">
        <v>54</v>
      </c>
      <c r="M3506" t="b">
        <v>0</v>
      </c>
      <c r="N3506">
        <v>111</v>
      </c>
      <c r="T3506">
        <v>111</v>
      </c>
      <c r="U3506" t="s">
        <v>1887</v>
      </c>
      <c r="X3506" t="s">
        <v>1987</v>
      </c>
      <c r="Y3506" t="b">
        <v>1</v>
      </c>
      <c r="AA3506" t="s">
        <v>53</v>
      </c>
    </row>
    <row r="3507" spans="1:27" x14ac:dyDescent="0.2">
      <c r="A3507" t="s">
        <v>1605</v>
      </c>
      <c r="B3507">
        <v>194980</v>
      </c>
      <c r="C3507">
        <v>16</v>
      </c>
      <c r="D3507" t="s">
        <v>1890</v>
      </c>
      <c r="E3507" t="s">
        <v>1891</v>
      </c>
      <c r="F3507" t="s">
        <v>76</v>
      </c>
      <c r="G3507" s="1">
        <v>44088</v>
      </c>
      <c r="I3507">
        <v>21</v>
      </c>
      <c r="K3507" t="s">
        <v>952</v>
      </c>
      <c r="L3507" t="s">
        <v>963</v>
      </c>
      <c r="M3507" t="b">
        <v>0</v>
      </c>
      <c r="S3507">
        <v>2</v>
      </c>
      <c r="T3507">
        <v>2</v>
      </c>
      <c r="U3507" t="s">
        <v>1887</v>
      </c>
      <c r="V3507" t="s">
        <v>3892</v>
      </c>
      <c r="W3507" t="s">
        <v>1889</v>
      </c>
      <c r="X3507" t="s">
        <v>1913</v>
      </c>
      <c r="Y3507" t="b">
        <v>1</v>
      </c>
      <c r="Z3507">
        <v>1</v>
      </c>
      <c r="AA3507" t="s">
        <v>976</v>
      </c>
    </row>
    <row r="3508" spans="1:27" x14ac:dyDescent="0.2">
      <c r="A3508" t="s">
        <v>1605</v>
      </c>
      <c r="B3508">
        <v>194980</v>
      </c>
      <c r="C3508">
        <v>16</v>
      </c>
      <c r="D3508" t="s">
        <v>1890</v>
      </c>
      <c r="E3508" t="s">
        <v>1891</v>
      </c>
      <c r="F3508" t="s">
        <v>76</v>
      </c>
      <c r="G3508" s="1">
        <v>44088</v>
      </c>
      <c r="I3508">
        <v>21</v>
      </c>
      <c r="K3508" t="s">
        <v>952</v>
      </c>
      <c r="L3508" t="s">
        <v>963</v>
      </c>
      <c r="M3508" t="b">
        <v>0</v>
      </c>
      <c r="S3508">
        <v>2</v>
      </c>
      <c r="T3508">
        <v>2</v>
      </c>
      <c r="U3508" t="s">
        <v>1887</v>
      </c>
      <c r="V3508" t="s">
        <v>3893</v>
      </c>
      <c r="W3508" t="s">
        <v>1889</v>
      </c>
      <c r="X3508" t="s">
        <v>1913</v>
      </c>
      <c r="Y3508" t="b">
        <v>1</v>
      </c>
      <c r="Z3508">
        <v>1</v>
      </c>
      <c r="AA3508" t="s">
        <v>976</v>
      </c>
    </row>
    <row r="3509" spans="1:27" x14ac:dyDescent="0.2">
      <c r="A3509" t="s">
        <v>1605</v>
      </c>
      <c r="B3509">
        <v>194980</v>
      </c>
      <c r="C3509">
        <v>16</v>
      </c>
      <c r="D3509" t="s">
        <v>1890</v>
      </c>
      <c r="E3509" t="s">
        <v>1891</v>
      </c>
      <c r="F3509" t="s">
        <v>76</v>
      </c>
      <c r="G3509" s="1">
        <v>44088</v>
      </c>
      <c r="I3509">
        <v>21</v>
      </c>
      <c r="K3509" t="s">
        <v>952</v>
      </c>
      <c r="L3509" t="s">
        <v>963</v>
      </c>
      <c r="M3509" t="b">
        <v>0</v>
      </c>
      <c r="S3509">
        <v>2</v>
      </c>
      <c r="T3509">
        <v>2</v>
      </c>
      <c r="U3509" t="s">
        <v>1887</v>
      </c>
      <c r="X3509" t="s">
        <v>1913</v>
      </c>
      <c r="Y3509" t="b">
        <v>1</v>
      </c>
      <c r="AA3509" t="s">
        <v>952</v>
      </c>
    </row>
    <row r="3510" spans="1:27" x14ac:dyDescent="0.2">
      <c r="A3510" t="s">
        <v>1540</v>
      </c>
      <c r="B3510">
        <v>311696</v>
      </c>
      <c r="C3510">
        <v>25</v>
      </c>
      <c r="D3510" t="s">
        <v>1890</v>
      </c>
      <c r="E3510" t="s">
        <v>1891</v>
      </c>
      <c r="F3510" t="s">
        <v>76</v>
      </c>
      <c r="G3510" s="1">
        <v>45317</v>
      </c>
      <c r="I3510">
        <v>36</v>
      </c>
      <c r="K3510" t="s">
        <v>952</v>
      </c>
      <c r="L3510" t="s">
        <v>54</v>
      </c>
      <c r="M3510" t="b">
        <v>0</v>
      </c>
      <c r="N3510">
        <v>35</v>
      </c>
      <c r="T3510">
        <v>35</v>
      </c>
      <c r="U3510" t="s">
        <v>1887</v>
      </c>
      <c r="V3510" t="s">
        <v>3894</v>
      </c>
      <c r="W3510" t="s">
        <v>1932</v>
      </c>
      <c r="X3510" t="s">
        <v>1933</v>
      </c>
      <c r="Y3510" t="b">
        <v>1</v>
      </c>
      <c r="Z3510">
        <v>35</v>
      </c>
      <c r="AA3510" t="s">
        <v>976</v>
      </c>
    </row>
    <row r="3511" spans="1:27" x14ac:dyDescent="0.2">
      <c r="A3511" t="s">
        <v>1540</v>
      </c>
      <c r="B3511">
        <v>311696</v>
      </c>
      <c r="C3511">
        <v>25</v>
      </c>
      <c r="D3511" t="s">
        <v>1890</v>
      </c>
      <c r="E3511" t="s">
        <v>1891</v>
      </c>
      <c r="F3511" t="s">
        <v>76</v>
      </c>
      <c r="G3511" s="1">
        <v>45317</v>
      </c>
      <c r="I3511">
        <v>36</v>
      </c>
      <c r="K3511" t="s">
        <v>952</v>
      </c>
      <c r="L3511" t="s">
        <v>54</v>
      </c>
      <c r="M3511" t="b">
        <v>0</v>
      </c>
      <c r="N3511">
        <v>35</v>
      </c>
      <c r="T3511">
        <v>35</v>
      </c>
      <c r="U3511" t="s">
        <v>1887</v>
      </c>
      <c r="X3511" t="s">
        <v>1933</v>
      </c>
      <c r="Y3511" t="b">
        <v>1</v>
      </c>
      <c r="AA3511" t="s">
        <v>952</v>
      </c>
    </row>
    <row r="3512" spans="1:27" x14ac:dyDescent="0.2">
      <c r="A3512" t="s">
        <v>1685</v>
      </c>
      <c r="B3512">
        <v>110456</v>
      </c>
      <c r="C3512">
        <v>68</v>
      </c>
      <c r="D3512" t="s">
        <v>1890</v>
      </c>
      <c r="E3512" t="s">
        <v>1891</v>
      </c>
      <c r="F3512" t="s">
        <v>71</v>
      </c>
      <c r="G3512" s="1">
        <v>45327</v>
      </c>
      <c r="K3512" t="s">
        <v>976</v>
      </c>
      <c r="L3512" t="s">
        <v>973</v>
      </c>
      <c r="M3512" t="b">
        <v>0</v>
      </c>
      <c r="O3512">
        <v>10</v>
      </c>
      <c r="T3512">
        <v>10</v>
      </c>
      <c r="U3512" t="s">
        <v>1887</v>
      </c>
      <c r="V3512" t="s">
        <v>3895</v>
      </c>
      <c r="W3512" t="s">
        <v>1918</v>
      </c>
      <c r="X3512" t="s">
        <v>1966</v>
      </c>
      <c r="Y3512" t="b">
        <v>1</v>
      </c>
      <c r="Z3512">
        <v>2</v>
      </c>
      <c r="AA3512" t="s">
        <v>976</v>
      </c>
    </row>
    <row r="3513" spans="1:27" x14ac:dyDescent="0.2">
      <c r="A3513" t="s">
        <v>1685</v>
      </c>
      <c r="B3513">
        <v>110456</v>
      </c>
      <c r="C3513">
        <v>68</v>
      </c>
      <c r="D3513" t="s">
        <v>1890</v>
      </c>
      <c r="E3513" t="s">
        <v>1891</v>
      </c>
      <c r="F3513" t="s">
        <v>71</v>
      </c>
      <c r="G3513" s="1">
        <v>45327</v>
      </c>
      <c r="K3513" t="s">
        <v>976</v>
      </c>
      <c r="L3513" t="s">
        <v>973</v>
      </c>
      <c r="M3513" t="b">
        <v>0</v>
      </c>
      <c r="O3513">
        <v>10</v>
      </c>
      <c r="T3513">
        <v>10</v>
      </c>
      <c r="U3513" t="s">
        <v>1887</v>
      </c>
      <c r="V3513" t="s">
        <v>3896</v>
      </c>
      <c r="W3513" t="s">
        <v>1918</v>
      </c>
      <c r="X3513" t="s">
        <v>1966</v>
      </c>
      <c r="Y3513" t="b">
        <v>1</v>
      </c>
      <c r="Z3513">
        <v>2</v>
      </c>
      <c r="AA3513" t="s">
        <v>976</v>
      </c>
    </row>
    <row r="3514" spans="1:27" x14ac:dyDescent="0.2">
      <c r="A3514" t="s">
        <v>1685</v>
      </c>
      <c r="B3514">
        <v>110456</v>
      </c>
      <c r="C3514">
        <v>68</v>
      </c>
      <c r="D3514" t="s">
        <v>1890</v>
      </c>
      <c r="E3514" t="s">
        <v>1891</v>
      </c>
      <c r="F3514" t="s">
        <v>71</v>
      </c>
      <c r="G3514" s="1">
        <v>45327</v>
      </c>
      <c r="K3514" t="s">
        <v>976</v>
      </c>
      <c r="L3514" t="s">
        <v>973</v>
      </c>
      <c r="M3514" t="b">
        <v>0</v>
      </c>
      <c r="O3514">
        <v>10</v>
      </c>
      <c r="T3514">
        <v>10</v>
      </c>
      <c r="U3514" t="s">
        <v>1887</v>
      </c>
      <c r="V3514" t="s">
        <v>3897</v>
      </c>
      <c r="W3514" t="s">
        <v>1918</v>
      </c>
      <c r="X3514" t="s">
        <v>1966</v>
      </c>
      <c r="Y3514" t="b">
        <v>1</v>
      </c>
      <c r="Z3514">
        <v>2</v>
      </c>
      <c r="AA3514" t="s">
        <v>976</v>
      </c>
    </row>
    <row r="3515" spans="1:27" x14ac:dyDescent="0.2">
      <c r="A3515" t="s">
        <v>1685</v>
      </c>
      <c r="B3515">
        <v>110456</v>
      </c>
      <c r="C3515">
        <v>68</v>
      </c>
      <c r="D3515" t="s">
        <v>1890</v>
      </c>
      <c r="E3515" t="s">
        <v>1891</v>
      </c>
      <c r="F3515" t="s">
        <v>71</v>
      </c>
      <c r="G3515" s="1">
        <v>45327</v>
      </c>
      <c r="K3515" t="s">
        <v>976</v>
      </c>
      <c r="L3515" t="s">
        <v>973</v>
      </c>
      <c r="M3515" t="b">
        <v>0</v>
      </c>
      <c r="O3515">
        <v>10</v>
      </c>
      <c r="T3515">
        <v>10</v>
      </c>
      <c r="U3515" t="s">
        <v>1887</v>
      </c>
      <c r="V3515" t="s">
        <v>3898</v>
      </c>
      <c r="W3515" t="s">
        <v>1918</v>
      </c>
      <c r="X3515" t="s">
        <v>1966</v>
      </c>
      <c r="Y3515" t="b">
        <v>1</v>
      </c>
      <c r="Z3515">
        <v>2</v>
      </c>
      <c r="AA3515" t="s">
        <v>976</v>
      </c>
    </row>
    <row r="3516" spans="1:27" x14ac:dyDescent="0.2">
      <c r="A3516" t="s">
        <v>1685</v>
      </c>
      <c r="B3516">
        <v>110456</v>
      </c>
      <c r="C3516">
        <v>68</v>
      </c>
      <c r="D3516" t="s">
        <v>1890</v>
      </c>
      <c r="E3516" t="s">
        <v>1891</v>
      </c>
      <c r="F3516" t="s">
        <v>71</v>
      </c>
      <c r="G3516" s="1">
        <v>45327</v>
      </c>
      <c r="K3516" t="s">
        <v>976</v>
      </c>
      <c r="L3516" t="s">
        <v>973</v>
      </c>
      <c r="M3516" t="b">
        <v>0</v>
      </c>
      <c r="O3516">
        <v>10</v>
      </c>
      <c r="T3516">
        <v>10</v>
      </c>
      <c r="U3516" t="s">
        <v>1887</v>
      </c>
      <c r="V3516" t="s">
        <v>3899</v>
      </c>
      <c r="W3516" t="s">
        <v>1918</v>
      </c>
      <c r="X3516" t="s">
        <v>1966</v>
      </c>
      <c r="Y3516" t="b">
        <v>1</v>
      </c>
      <c r="Z3516">
        <v>2</v>
      </c>
      <c r="AA3516" t="s">
        <v>976</v>
      </c>
    </row>
    <row r="3517" spans="1:27" x14ac:dyDescent="0.2">
      <c r="A3517" t="s">
        <v>1685</v>
      </c>
      <c r="B3517">
        <v>125721</v>
      </c>
      <c r="C3517">
        <v>5</v>
      </c>
      <c r="D3517" t="s">
        <v>1890</v>
      </c>
      <c r="E3517" t="s">
        <v>1891</v>
      </c>
      <c r="F3517" t="s">
        <v>76</v>
      </c>
      <c r="G3517" s="1">
        <v>45013</v>
      </c>
      <c r="K3517" t="s">
        <v>976</v>
      </c>
      <c r="L3517" t="s">
        <v>973</v>
      </c>
      <c r="M3517" t="b">
        <v>0</v>
      </c>
      <c r="O3517">
        <v>32</v>
      </c>
      <c r="T3517">
        <v>32</v>
      </c>
      <c r="U3517" t="s">
        <v>1887</v>
      </c>
      <c r="V3517" t="s">
        <v>3900</v>
      </c>
      <c r="W3517" t="s">
        <v>2019</v>
      </c>
      <c r="X3517" t="s">
        <v>1937</v>
      </c>
      <c r="Y3517" t="b">
        <v>1</v>
      </c>
      <c r="Z3517">
        <v>8</v>
      </c>
      <c r="AA3517" t="s">
        <v>976</v>
      </c>
    </row>
    <row r="3518" spans="1:27" x14ac:dyDescent="0.2">
      <c r="A3518" t="s">
        <v>1685</v>
      </c>
      <c r="B3518">
        <v>125721</v>
      </c>
      <c r="C3518">
        <v>5</v>
      </c>
      <c r="D3518" t="s">
        <v>1890</v>
      </c>
      <c r="E3518" t="s">
        <v>1891</v>
      </c>
      <c r="F3518" t="s">
        <v>76</v>
      </c>
      <c r="G3518" s="1">
        <v>45013</v>
      </c>
      <c r="K3518" t="s">
        <v>976</v>
      </c>
      <c r="L3518" t="s">
        <v>973</v>
      </c>
      <c r="M3518" t="b">
        <v>0</v>
      </c>
      <c r="O3518">
        <v>32</v>
      </c>
      <c r="T3518">
        <v>32</v>
      </c>
      <c r="U3518" t="s">
        <v>1887</v>
      </c>
      <c r="V3518" t="s">
        <v>3901</v>
      </c>
      <c r="W3518" t="s">
        <v>2019</v>
      </c>
      <c r="X3518" t="s">
        <v>1937</v>
      </c>
      <c r="Y3518" t="b">
        <v>1</v>
      </c>
      <c r="Z3518">
        <v>8</v>
      </c>
      <c r="AA3518" t="s">
        <v>976</v>
      </c>
    </row>
    <row r="3519" spans="1:27" x14ac:dyDescent="0.2">
      <c r="A3519" t="s">
        <v>1685</v>
      </c>
      <c r="B3519">
        <v>125721</v>
      </c>
      <c r="C3519">
        <v>5</v>
      </c>
      <c r="D3519" t="s">
        <v>1890</v>
      </c>
      <c r="E3519" t="s">
        <v>1891</v>
      </c>
      <c r="F3519" t="s">
        <v>76</v>
      </c>
      <c r="G3519" s="1">
        <v>45013</v>
      </c>
      <c r="K3519" t="s">
        <v>976</v>
      </c>
      <c r="L3519" t="s">
        <v>973</v>
      </c>
      <c r="M3519" t="b">
        <v>0</v>
      </c>
      <c r="O3519">
        <v>32</v>
      </c>
      <c r="T3519">
        <v>32</v>
      </c>
      <c r="U3519" t="s">
        <v>1887</v>
      </c>
      <c r="V3519" t="s">
        <v>3902</v>
      </c>
      <c r="W3519" t="s">
        <v>2019</v>
      </c>
      <c r="X3519" t="s">
        <v>1937</v>
      </c>
      <c r="Y3519" t="b">
        <v>1</v>
      </c>
      <c r="Z3519">
        <v>8</v>
      </c>
      <c r="AA3519" t="s">
        <v>976</v>
      </c>
    </row>
    <row r="3520" spans="1:27" x14ac:dyDescent="0.2">
      <c r="A3520" t="s">
        <v>1685</v>
      </c>
      <c r="B3520">
        <v>125721</v>
      </c>
      <c r="C3520">
        <v>5</v>
      </c>
      <c r="D3520" t="s">
        <v>1890</v>
      </c>
      <c r="E3520" t="s">
        <v>1891</v>
      </c>
      <c r="F3520" t="s">
        <v>76</v>
      </c>
      <c r="G3520" s="1">
        <v>45013</v>
      </c>
      <c r="K3520" t="s">
        <v>976</v>
      </c>
      <c r="L3520" t="s">
        <v>973</v>
      </c>
      <c r="M3520" t="b">
        <v>0</v>
      </c>
      <c r="O3520">
        <v>32</v>
      </c>
      <c r="T3520">
        <v>32</v>
      </c>
      <c r="U3520" t="s">
        <v>1887</v>
      </c>
      <c r="V3520" t="s">
        <v>3903</v>
      </c>
      <c r="W3520" t="s">
        <v>2019</v>
      </c>
      <c r="X3520" t="s">
        <v>1937</v>
      </c>
      <c r="Y3520" t="b">
        <v>1</v>
      </c>
      <c r="Z3520">
        <v>8</v>
      </c>
      <c r="AA3520" t="s">
        <v>976</v>
      </c>
    </row>
    <row r="3521" spans="1:27" x14ac:dyDescent="0.2">
      <c r="A3521" t="s">
        <v>1615</v>
      </c>
      <c r="B3521">
        <v>171340</v>
      </c>
      <c r="C3521">
        <v>17</v>
      </c>
      <c r="D3521" t="s">
        <v>1890</v>
      </c>
      <c r="E3521" t="s">
        <v>1891</v>
      </c>
      <c r="F3521" t="s">
        <v>76</v>
      </c>
      <c r="G3521" s="1">
        <v>44356</v>
      </c>
      <c r="I3521">
        <v>25</v>
      </c>
      <c r="K3521" t="s">
        <v>952</v>
      </c>
      <c r="L3521" t="s">
        <v>54</v>
      </c>
      <c r="M3521" t="b">
        <v>0</v>
      </c>
      <c r="N3521">
        <v>20</v>
      </c>
      <c r="T3521">
        <v>20</v>
      </c>
      <c r="U3521" t="s">
        <v>1887</v>
      </c>
      <c r="V3521" t="s">
        <v>3904</v>
      </c>
      <c r="W3521" t="s">
        <v>2248</v>
      </c>
      <c r="X3521" t="s">
        <v>2015</v>
      </c>
      <c r="Y3521" t="b">
        <v>1</v>
      </c>
      <c r="Z3521">
        <v>20</v>
      </c>
      <c r="AA3521" t="s">
        <v>976</v>
      </c>
    </row>
    <row r="3522" spans="1:27" x14ac:dyDescent="0.2">
      <c r="A3522" t="s">
        <v>1615</v>
      </c>
      <c r="B3522">
        <v>171340</v>
      </c>
      <c r="C3522">
        <v>17</v>
      </c>
      <c r="D3522" t="s">
        <v>1890</v>
      </c>
      <c r="E3522" t="s">
        <v>1891</v>
      </c>
      <c r="F3522" t="s">
        <v>76</v>
      </c>
      <c r="G3522" s="1">
        <v>44356</v>
      </c>
      <c r="I3522">
        <v>25</v>
      </c>
      <c r="K3522" t="s">
        <v>952</v>
      </c>
      <c r="L3522" t="s">
        <v>54</v>
      </c>
      <c r="M3522" t="b">
        <v>0</v>
      </c>
      <c r="N3522">
        <v>20</v>
      </c>
      <c r="T3522">
        <v>20</v>
      </c>
      <c r="U3522" t="s">
        <v>1887</v>
      </c>
      <c r="X3522" t="s">
        <v>2015</v>
      </c>
      <c r="Y3522" t="b">
        <v>1</v>
      </c>
      <c r="AA3522" t="s">
        <v>952</v>
      </c>
    </row>
    <row r="3523" spans="1:27" x14ac:dyDescent="0.2">
      <c r="A3523" t="s">
        <v>1615</v>
      </c>
      <c r="B3523">
        <v>171340</v>
      </c>
      <c r="C3523">
        <v>17</v>
      </c>
      <c r="D3523" t="s">
        <v>1890</v>
      </c>
      <c r="E3523" t="s">
        <v>1891</v>
      </c>
      <c r="F3523" t="s">
        <v>76</v>
      </c>
      <c r="G3523" s="1">
        <v>44356</v>
      </c>
      <c r="I3523">
        <v>25</v>
      </c>
      <c r="K3523" t="s">
        <v>952</v>
      </c>
      <c r="L3523" t="s">
        <v>54</v>
      </c>
      <c r="M3523" t="b">
        <v>0</v>
      </c>
      <c r="N3523">
        <v>20</v>
      </c>
      <c r="T3523">
        <v>20</v>
      </c>
      <c r="U3523" t="s">
        <v>1887</v>
      </c>
      <c r="X3523" t="s">
        <v>1898</v>
      </c>
      <c r="Y3523" t="b">
        <v>1</v>
      </c>
      <c r="AA3523" t="s">
        <v>952</v>
      </c>
    </row>
    <row r="3524" spans="1:27" x14ac:dyDescent="0.2">
      <c r="A3524" t="s">
        <v>974</v>
      </c>
      <c r="B3524">
        <v>567756</v>
      </c>
      <c r="D3524" t="s">
        <v>1885</v>
      </c>
      <c r="E3524" t="s">
        <v>1930</v>
      </c>
      <c r="G3524" s="1">
        <v>45552</v>
      </c>
      <c r="H3524" s="1">
        <v>45685</v>
      </c>
      <c r="I3524">
        <v>147</v>
      </c>
      <c r="K3524" t="s">
        <v>952</v>
      </c>
      <c r="L3524" t="s">
        <v>54</v>
      </c>
      <c r="M3524" t="b">
        <v>0</v>
      </c>
      <c r="N3524">
        <v>215</v>
      </c>
      <c r="T3524">
        <v>215</v>
      </c>
      <c r="U3524" t="s">
        <v>1887</v>
      </c>
      <c r="V3524" t="s">
        <v>3905</v>
      </c>
      <c r="W3524" t="s">
        <v>2009</v>
      </c>
      <c r="X3524" t="s">
        <v>2010</v>
      </c>
      <c r="Y3524" t="b">
        <v>1</v>
      </c>
      <c r="Z3524">
        <v>32</v>
      </c>
      <c r="AA3524" t="s">
        <v>976</v>
      </c>
    </row>
    <row r="3525" spans="1:27" x14ac:dyDescent="0.2">
      <c r="A3525" t="s">
        <v>974</v>
      </c>
      <c r="B3525">
        <v>567756</v>
      </c>
      <c r="D3525" t="s">
        <v>1885</v>
      </c>
      <c r="E3525" t="s">
        <v>1930</v>
      </c>
      <c r="G3525" s="1">
        <v>45552</v>
      </c>
      <c r="H3525" s="1">
        <v>45685</v>
      </c>
      <c r="I3525">
        <v>147</v>
      </c>
      <c r="K3525" t="s">
        <v>952</v>
      </c>
      <c r="L3525" t="s">
        <v>54</v>
      </c>
      <c r="M3525" t="b">
        <v>0</v>
      </c>
      <c r="N3525">
        <v>215</v>
      </c>
      <c r="T3525">
        <v>215</v>
      </c>
      <c r="U3525" t="s">
        <v>1887</v>
      </c>
      <c r="V3525" t="s">
        <v>3906</v>
      </c>
      <c r="W3525" t="s">
        <v>2043</v>
      </c>
      <c r="X3525" t="s">
        <v>1914</v>
      </c>
      <c r="Y3525" t="b">
        <v>1</v>
      </c>
      <c r="Z3525">
        <v>30</v>
      </c>
      <c r="AA3525" t="s">
        <v>976</v>
      </c>
    </row>
    <row r="3526" spans="1:27" x14ac:dyDescent="0.2">
      <c r="A3526" t="s">
        <v>974</v>
      </c>
      <c r="B3526">
        <v>567756</v>
      </c>
      <c r="D3526" t="s">
        <v>1885</v>
      </c>
      <c r="E3526" t="s">
        <v>1930</v>
      </c>
      <c r="G3526" s="1">
        <v>45552</v>
      </c>
      <c r="H3526" s="1">
        <v>45685</v>
      </c>
      <c r="I3526">
        <v>147</v>
      </c>
      <c r="K3526" t="s">
        <v>952</v>
      </c>
      <c r="L3526" t="s">
        <v>54</v>
      </c>
      <c r="M3526" t="b">
        <v>0</v>
      </c>
      <c r="N3526">
        <v>215</v>
      </c>
      <c r="T3526">
        <v>215</v>
      </c>
      <c r="U3526" t="s">
        <v>1887</v>
      </c>
      <c r="V3526" t="s">
        <v>3907</v>
      </c>
      <c r="W3526" t="s">
        <v>2043</v>
      </c>
      <c r="X3526" t="s">
        <v>1914</v>
      </c>
      <c r="Y3526" t="b">
        <v>1</v>
      </c>
      <c r="Z3526">
        <v>49</v>
      </c>
      <c r="AA3526" t="s">
        <v>976</v>
      </c>
    </row>
    <row r="3527" spans="1:27" x14ac:dyDescent="0.2">
      <c r="A3527" t="s">
        <v>974</v>
      </c>
      <c r="B3527">
        <v>567756</v>
      </c>
      <c r="D3527" t="s">
        <v>1885</v>
      </c>
      <c r="E3527" t="s">
        <v>1930</v>
      </c>
      <c r="G3527" s="1">
        <v>45552</v>
      </c>
      <c r="H3527" s="1">
        <v>45685</v>
      </c>
      <c r="I3527">
        <v>147</v>
      </c>
      <c r="K3527" t="s">
        <v>952</v>
      </c>
      <c r="L3527" t="s">
        <v>54</v>
      </c>
      <c r="M3527" t="b">
        <v>0</v>
      </c>
      <c r="N3527">
        <v>215</v>
      </c>
      <c r="T3527">
        <v>215</v>
      </c>
      <c r="U3527" t="s">
        <v>1887</v>
      </c>
      <c r="V3527" t="s">
        <v>3908</v>
      </c>
      <c r="W3527" t="s">
        <v>2043</v>
      </c>
      <c r="X3527" t="s">
        <v>1914</v>
      </c>
      <c r="Y3527" t="b">
        <v>1</v>
      </c>
      <c r="Z3527">
        <v>27</v>
      </c>
      <c r="AA3527" t="s">
        <v>976</v>
      </c>
    </row>
    <row r="3528" spans="1:27" x14ac:dyDescent="0.2">
      <c r="A3528" t="s">
        <v>974</v>
      </c>
      <c r="B3528">
        <v>567756</v>
      </c>
      <c r="D3528" t="s">
        <v>1885</v>
      </c>
      <c r="E3528" t="s">
        <v>1930</v>
      </c>
      <c r="G3528" s="1">
        <v>45552</v>
      </c>
      <c r="H3528" s="1">
        <v>45685</v>
      </c>
      <c r="I3528">
        <v>147</v>
      </c>
      <c r="K3528" t="s">
        <v>952</v>
      </c>
      <c r="L3528" t="s">
        <v>54</v>
      </c>
      <c r="M3528" t="b">
        <v>0</v>
      </c>
      <c r="N3528">
        <v>215</v>
      </c>
      <c r="T3528">
        <v>215</v>
      </c>
      <c r="U3528" t="s">
        <v>1887</v>
      </c>
      <c r="V3528" t="s">
        <v>3909</v>
      </c>
      <c r="W3528" t="s">
        <v>2043</v>
      </c>
      <c r="X3528" t="s">
        <v>1914</v>
      </c>
      <c r="Y3528" t="b">
        <v>1</v>
      </c>
      <c r="Z3528">
        <v>25</v>
      </c>
      <c r="AA3528" t="s">
        <v>976</v>
      </c>
    </row>
    <row r="3529" spans="1:27" x14ac:dyDescent="0.2">
      <c r="A3529" t="s">
        <v>974</v>
      </c>
      <c r="B3529">
        <v>567756</v>
      </c>
      <c r="D3529" t="s">
        <v>1885</v>
      </c>
      <c r="E3529" t="s">
        <v>1930</v>
      </c>
      <c r="G3529" s="1">
        <v>45552</v>
      </c>
      <c r="H3529" s="1">
        <v>45685</v>
      </c>
      <c r="I3529">
        <v>147</v>
      </c>
      <c r="K3529" t="s">
        <v>952</v>
      </c>
      <c r="L3529" t="s">
        <v>54</v>
      </c>
      <c r="M3529" t="b">
        <v>0</v>
      </c>
      <c r="N3529">
        <v>215</v>
      </c>
      <c r="T3529">
        <v>215</v>
      </c>
      <c r="U3529" t="s">
        <v>1887</v>
      </c>
      <c r="V3529" t="s">
        <v>3910</v>
      </c>
      <c r="W3529" t="s">
        <v>2043</v>
      </c>
      <c r="X3529" t="s">
        <v>1914</v>
      </c>
      <c r="Y3529" t="b">
        <v>1</v>
      </c>
      <c r="Z3529">
        <v>28</v>
      </c>
      <c r="AA3529" t="s">
        <v>976</v>
      </c>
    </row>
    <row r="3530" spans="1:27" x14ac:dyDescent="0.2">
      <c r="A3530" t="s">
        <v>974</v>
      </c>
      <c r="B3530">
        <v>567756</v>
      </c>
      <c r="D3530" t="s">
        <v>1885</v>
      </c>
      <c r="E3530" t="s">
        <v>1930</v>
      </c>
      <c r="G3530" s="1">
        <v>45552</v>
      </c>
      <c r="H3530" s="1">
        <v>45685</v>
      </c>
      <c r="I3530">
        <v>147</v>
      </c>
      <c r="K3530" t="s">
        <v>952</v>
      </c>
      <c r="L3530" t="s">
        <v>54</v>
      </c>
      <c r="M3530" t="b">
        <v>0</v>
      </c>
      <c r="N3530">
        <v>215</v>
      </c>
      <c r="T3530">
        <v>215</v>
      </c>
      <c r="U3530" t="s">
        <v>1887</v>
      </c>
      <c r="V3530" t="s">
        <v>3911</v>
      </c>
      <c r="W3530" t="s">
        <v>2043</v>
      </c>
      <c r="X3530" t="s">
        <v>1914</v>
      </c>
      <c r="Y3530" t="b">
        <v>1</v>
      </c>
      <c r="Z3530">
        <v>2</v>
      </c>
      <c r="AA3530" t="s">
        <v>976</v>
      </c>
    </row>
    <row r="3531" spans="1:27" x14ac:dyDescent="0.2">
      <c r="A3531" t="s">
        <v>974</v>
      </c>
      <c r="B3531">
        <v>567756</v>
      </c>
      <c r="D3531" t="s">
        <v>1885</v>
      </c>
      <c r="E3531" t="s">
        <v>1930</v>
      </c>
      <c r="G3531" s="1">
        <v>45552</v>
      </c>
      <c r="H3531" s="1">
        <v>45685</v>
      </c>
      <c r="I3531">
        <v>147</v>
      </c>
      <c r="K3531" t="s">
        <v>952</v>
      </c>
      <c r="L3531" t="s">
        <v>54</v>
      </c>
      <c r="M3531" t="b">
        <v>0</v>
      </c>
      <c r="N3531">
        <v>215</v>
      </c>
      <c r="T3531">
        <v>215</v>
      </c>
      <c r="U3531" t="s">
        <v>1887</v>
      </c>
      <c r="V3531" t="s">
        <v>3912</v>
      </c>
      <c r="W3531" t="s">
        <v>2043</v>
      </c>
      <c r="X3531" t="s">
        <v>1914</v>
      </c>
      <c r="Y3531" t="b">
        <v>1</v>
      </c>
      <c r="Z3531">
        <v>10</v>
      </c>
      <c r="AA3531" t="s">
        <v>976</v>
      </c>
    </row>
    <row r="3532" spans="1:27" x14ac:dyDescent="0.2">
      <c r="A3532" t="s">
        <v>974</v>
      </c>
      <c r="B3532">
        <v>567756</v>
      </c>
      <c r="D3532" t="s">
        <v>1885</v>
      </c>
      <c r="E3532" t="s">
        <v>1930</v>
      </c>
      <c r="G3532" s="1">
        <v>45552</v>
      </c>
      <c r="H3532" s="1">
        <v>45685</v>
      </c>
      <c r="I3532">
        <v>147</v>
      </c>
      <c r="K3532" t="s">
        <v>952</v>
      </c>
      <c r="L3532" t="s">
        <v>54</v>
      </c>
      <c r="M3532" t="b">
        <v>0</v>
      </c>
      <c r="N3532">
        <v>215</v>
      </c>
      <c r="T3532">
        <v>215</v>
      </c>
      <c r="U3532" t="s">
        <v>1887</v>
      </c>
      <c r="V3532" t="s">
        <v>3913</v>
      </c>
      <c r="W3532" t="s">
        <v>2043</v>
      </c>
      <c r="X3532" t="s">
        <v>1914</v>
      </c>
      <c r="Y3532" t="b">
        <v>1</v>
      </c>
      <c r="Z3532">
        <v>7</v>
      </c>
      <c r="AA3532" t="s">
        <v>976</v>
      </c>
    </row>
    <row r="3533" spans="1:27" x14ac:dyDescent="0.2">
      <c r="A3533" t="s">
        <v>974</v>
      </c>
      <c r="B3533">
        <v>567756</v>
      </c>
      <c r="D3533" t="s">
        <v>1885</v>
      </c>
      <c r="E3533" t="s">
        <v>1930</v>
      </c>
      <c r="G3533" s="1">
        <v>45552</v>
      </c>
      <c r="H3533" s="1">
        <v>45685</v>
      </c>
      <c r="I3533">
        <v>147</v>
      </c>
      <c r="K3533" t="s">
        <v>952</v>
      </c>
      <c r="L3533" t="s">
        <v>54</v>
      </c>
      <c r="M3533" t="b">
        <v>0</v>
      </c>
      <c r="N3533">
        <v>215</v>
      </c>
      <c r="T3533">
        <v>215</v>
      </c>
      <c r="U3533" t="s">
        <v>1887</v>
      </c>
      <c r="V3533" t="s">
        <v>3914</v>
      </c>
      <c r="W3533" t="s">
        <v>2043</v>
      </c>
      <c r="X3533" t="s">
        <v>1914</v>
      </c>
      <c r="Y3533" t="b">
        <v>1</v>
      </c>
      <c r="Z3533">
        <v>5</v>
      </c>
      <c r="AA3533" t="s">
        <v>976</v>
      </c>
    </row>
    <row r="3534" spans="1:27" x14ac:dyDescent="0.2">
      <c r="A3534" t="s">
        <v>974</v>
      </c>
      <c r="B3534">
        <v>567756</v>
      </c>
      <c r="D3534" t="s">
        <v>1885</v>
      </c>
      <c r="E3534" t="s">
        <v>1930</v>
      </c>
      <c r="G3534" s="1">
        <v>45552</v>
      </c>
      <c r="H3534" s="1">
        <v>45685</v>
      </c>
      <c r="I3534">
        <v>147</v>
      </c>
      <c r="K3534" t="s">
        <v>952</v>
      </c>
      <c r="L3534" t="s">
        <v>54</v>
      </c>
      <c r="M3534" t="b">
        <v>0</v>
      </c>
      <c r="N3534">
        <v>215</v>
      </c>
      <c r="T3534">
        <v>215</v>
      </c>
      <c r="U3534" t="s">
        <v>1887</v>
      </c>
      <c r="X3534" t="s">
        <v>2010</v>
      </c>
      <c r="Y3534" t="b">
        <v>1</v>
      </c>
      <c r="AA3534" t="s">
        <v>952</v>
      </c>
    </row>
    <row r="3535" spans="1:27" x14ac:dyDescent="0.2">
      <c r="A3535" t="s">
        <v>974</v>
      </c>
      <c r="B3535">
        <v>567756</v>
      </c>
      <c r="D3535" t="s">
        <v>1885</v>
      </c>
      <c r="E3535" t="s">
        <v>1930</v>
      </c>
      <c r="G3535" s="1">
        <v>45552</v>
      </c>
      <c r="H3535" s="1">
        <v>45685</v>
      </c>
      <c r="I3535">
        <v>147</v>
      </c>
      <c r="K3535" t="s">
        <v>952</v>
      </c>
      <c r="L3535" t="s">
        <v>54</v>
      </c>
      <c r="M3535" t="b">
        <v>0</v>
      </c>
      <c r="N3535">
        <v>215</v>
      </c>
      <c r="T3535">
        <v>215</v>
      </c>
      <c r="U3535" t="s">
        <v>1887</v>
      </c>
      <c r="X3535" t="s">
        <v>1914</v>
      </c>
      <c r="Y3535" t="b">
        <v>1</v>
      </c>
      <c r="AA3535" t="s">
        <v>952</v>
      </c>
    </row>
    <row r="3536" spans="1:27" x14ac:dyDescent="0.2">
      <c r="A3536" t="s">
        <v>1154</v>
      </c>
      <c r="B3536">
        <v>459174</v>
      </c>
      <c r="C3536">
        <v>52</v>
      </c>
      <c r="D3536" t="s">
        <v>1885</v>
      </c>
      <c r="E3536" t="s">
        <v>1930</v>
      </c>
      <c r="F3536" t="s">
        <v>71</v>
      </c>
      <c r="G3536" s="1">
        <v>45807</v>
      </c>
      <c r="H3536" s="1">
        <v>45945</v>
      </c>
      <c r="I3536">
        <v>131</v>
      </c>
      <c r="K3536" t="s">
        <v>952</v>
      </c>
      <c r="L3536" t="s">
        <v>54</v>
      </c>
      <c r="M3536" t="b">
        <v>0</v>
      </c>
      <c r="N3536">
        <v>64</v>
      </c>
      <c r="T3536">
        <v>64</v>
      </c>
      <c r="U3536" t="s">
        <v>1887</v>
      </c>
      <c r="V3536" t="s">
        <v>3915</v>
      </c>
      <c r="W3536" t="s">
        <v>1897</v>
      </c>
      <c r="X3536" t="s">
        <v>1958</v>
      </c>
      <c r="Y3536" t="b">
        <v>1</v>
      </c>
      <c r="Z3536">
        <v>64</v>
      </c>
      <c r="AA3536" t="s">
        <v>976</v>
      </c>
    </row>
    <row r="3537" spans="1:27" x14ac:dyDescent="0.2">
      <c r="A3537" t="s">
        <v>1154</v>
      </c>
      <c r="B3537">
        <v>459174</v>
      </c>
      <c r="C3537">
        <v>52</v>
      </c>
      <c r="D3537" t="s">
        <v>1885</v>
      </c>
      <c r="E3537" t="s">
        <v>1930</v>
      </c>
      <c r="F3537" t="s">
        <v>71</v>
      </c>
      <c r="G3537" s="1">
        <v>45807</v>
      </c>
      <c r="H3537" s="1">
        <v>45945</v>
      </c>
      <c r="I3537">
        <v>131</v>
      </c>
      <c r="K3537" t="s">
        <v>952</v>
      </c>
      <c r="L3537" t="s">
        <v>54</v>
      </c>
      <c r="M3537" t="b">
        <v>0</v>
      </c>
      <c r="N3537">
        <v>64</v>
      </c>
      <c r="T3537">
        <v>64</v>
      </c>
      <c r="U3537" t="s">
        <v>1887</v>
      </c>
      <c r="X3537" t="s">
        <v>1958</v>
      </c>
      <c r="Y3537" t="b">
        <v>1</v>
      </c>
      <c r="AA3537" t="s">
        <v>952</v>
      </c>
    </row>
    <row r="3538" spans="1:27" x14ac:dyDescent="0.2">
      <c r="A3538" t="s">
        <v>1215</v>
      </c>
      <c r="B3538">
        <v>107333</v>
      </c>
      <c r="C3538">
        <v>416</v>
      </c>
      <c r="D3538" t="s">
        <v>1890</v>
      </c>
      <c r="E3538" t="s">
        <v>1891</v>
      </c>
      <c r="F3538" t="s">
        <v>58</v>
      </c>
      <c r="G3538" s="1">
        <v>45320</v>
      </c>
      <c r="H3538" s="1">
        <v>45995</v>
      </c>
      <c r="I3538">
        <v>387</v>
      </c>
      <c r="K3538" t="s">
        <v>952</v>
      </c>
      <c r="L3538" t="s">
        <v>54</v>
      </c>
      <c r="M3538" t="b">
        <v>0</v>
      </c>
      <c r="N3538">
        <v>445</v>
      </c>
      <c r="T3538">
        <v>445</v>
      </c>
      <c r="U3538" t="s">
        <v>1887</v>
      </c>
      <c r="V3538" t="s">
        <v>3916</v>
      </c>
      <c r="W3538" t="s">
        <v>2296</v>
      </c>
      <c r="X3538" t="s">
        <v>2280</v>
      </c>
      <c r="Y3538" t="b">
        <v>1</v>
      </c>
      <c r="Z3538">
        <v>50</v>
      </c>
      <c r="AA3538" t="s">
        <v>976</v>
      </c>
    </row>
    <row r="3539" spans="1:27" x14ac:dyDescent="0.2">
      <c r="A3539" t="s">
        <v>1215</v>
      </c>
      <c r="B3539">
        <v>107333</v>
      </c>
      <c r="C3539">
        <v>416</v>
      </c>
      <c r="D3539" t="s">
        <v>1890</v>
      </c>
      <c r="E3539" t="s">
        <v>1891</v>
      </c>
      <c r="F3539" t="s">
        <v>58</v>
      </c>
      <c r="G3539" s="1">
        <v>45320</v>
      </c>
      <c r="H3539" s="1">
        <v>45995</v>
      </c>
      <c r="I3539">
        <v>387</v>
      </c>
      <c r="K3539" t="s">
        <v>952</v>
      </c>
      <c r="L3539" t="s">
        <v>54</v>
      </c>
      <c r="M3539" t="b">
        <v>0</v>
      </c>
      <c r="N3539">
        <v>445</v>
      </c>
      <c r="T3539">
        <v>445</v>
      </c>
      <c r="U3539" t="s">
        <v>1887</v>
      </c>
      <c r="V3539" t="s">
        <v>3917</v>
      </c>
      <c r="W3539" t="s">
        <v>2296</v>
      </c>
      <c r="X3539" t="s">
        <v>2280</v>
      </c>
      <c r="Y3539" t="b">
        <v>1</v>
      </c>
      <c r="Z3539">
        <v>375</v>
      </c>
      <c r="AA3539" t="s">
        <v>976</v>
      </c>
    </row>
    <row r="3540" spans="1:27" x14ac:dyDescent="0.2">
      <c r="A3540" t="s">
        <v>1215</v>
      </c>
      <c r="B3540">
        <v>107333</v>
      </c>
      <c r="C3540">
        <v>416</v>
      </c>
      <c r="D3540" t="s">
        <v>1890</v>
      </c>
      <c r="E3540" t="s">
        <v>1891</v>
      </c>
      <c r="F3540" t="s">
        <v>58</v>
      </c>
      <c r="G3540" s="1">
        <v>45320</v>
      </c>
      <c r="H3540" s="1">
        <v>45995</v>
      </c>
      <c r="I3540">
        <v>387</v>
      </c>
      <c r="K3540" t="s">
        <v>952</v>
      </c>
      <c r="L3540" t="s">
        <v>54</v>
      </c>
      <c r="M3540" t="b">
        <v>0</v>
      </c>
      <c r="N3540">
        <v>445</v>
      </c>
      <c r="T3540">
        <v>445</v>
      </c>
      <c r="U3540" t="s">
        <v>1887</v>
      </c>
      <c r="V3540" t="s">
        <v>3918</v>
      </c>
      <c r="W3540" t="s">
        <v>1928</v>
      </c>
      <c r="X3540" t="s">
        <v>1938</v>
      </c>
      <c r="Y3540" t="b">
        <v>1</v>
      </c>
      <c r="Z3540">
        <v>20</v>
      </c>
      <c r="AA3540" t="s">
        <v>976</v>
      </c>
    </row>
    <row r="3541" spans="1:27" x14ac:dyDescent="0.2">
      <c r="A3541" t="s">
        <v>1215</v>
      </c>
      <c r="B3541">
        <v>107333</v>
      </c>
      <c r="C3541">
        <v>416</v>
      </c>
      <c r="D3541" t="s">
        <v>1890</v>
      </c>
      <c r="E3541" t="s">
        <v>1891</v>
      </c>
      <c r="F3541" t="s">
        <v>58</v>
      </c>
      <c r="G3541" s="1">
        <v>45320</v>
      </c>
      <c r="H3541" s="1">
        <v>45995</v>
      </c>
      <c r="I3541">
        <v>387</v>
      </c>
      <c r="K3541" t="s">
        <v>952</v>
      </c>
      <c r="L3541" t="s">
        <v>54</v>
      </c>
      <c r="M3541" t="b">
        <v>0</v>
      </c>
      <c r="N3541">
        <v>445</v>
      </c>
      <c r="T3541">
        <v>445</v>
      </c>
      <c r="U3541" t="s">
        <v>1887</v>
      </c>
      <c r="X3541" t="s">
        <v>1938</v>
      </c>
      <c r="Y3541" t="b">
        <v>1</v>
      </c>
      <c r="AA3541" t="s">
        <v>952</v>
      </c>
    </row>
    <row r="3542" spans="1:27" x14ac:dyDescent="0.2">
      <c r="A3542" t="s">
        <v>916</v>
      </c>
      <c r="B3542">
        <v>108237</v>
      </c>
      <c r="C3542">
        <v>394</v>
      </c>
      <c r="D3542" t="s">
        <v>1890</v>
      </c>
      <c r="E3542" t="s">
        <v>1891</v>
      </c>
      <c r="F3542" t="s">
        <v>58</v>
      </c>
      <c r="G3542" s="1">
        <v>45545</v>
      </c>
      <c r="I3542">
        <v>155</v>
      </c>
      <c r="J3542">
        <v>155</v>
      </c>
      <c r="K3542" t="s">
        <v>53</v>
      </c>
      <c r="L3542" t="s">
        <v>54</v>
      </c>
      <c r="M3542" t="b">
        <v>0</v>
      </c>
      <c r="N3542">
        <v>111</v>
      </c>
      <c r="T3542">
        <v>111</v>
      </c>
      <c r="U3542" t="s">
        <v>1887</v>
      </c>
      <c r="V3542" t="s">
        <v>3919</v>
      </c>
      <c r="W3542" t="s">
        <v>1893</v>
      </c>
      <c r="X3542" t="s">
        <v>3536</v>
      </c>
      <c r="Y3542" t="b">
        <v>1</v>
      </c>
      <c r="Z3542">
        <v>111</v>
      </c>
      <c r="AA3542" t="s">
        <v>976</v>
      </c>
    </row>
    <row r="3543" spans="1:27" x14ac:dyDescent="0.2">
      <c r="A3543" t="s">
        <v>916</v>
      </c>
      <c r="B3543">
        <v>108237</v>
      </c>
      <c r="C3543">
        <v>394</v>
      </c>
      <c r="D3543" t="s">
        <v>1890</v>
      </c>
      <c r="E3543" t="s">
        <v>1891</v>
      </c>
      <c r="F3543" t="s">
        <v>58</v>
      </c>
      <c r="G3543" s="1">
        <v>45545</v>
      </c>
      <c r="I3543">
        <v>155</v>
      </c>
      <c r="J3543">
        <v>155</v>
      </c>
      <c r="K3543" t="s">
        <v>53</v>
      </c>
      <c r="L3543" t="s">
        <v>54</v>
      </c>
      <c r="M3543" t="b">
        <v>0</v>
      </c>
      <c r="N3543">
        <v>111</v>
      </c>
      <c r="T3543">
        <v>111</v>
      </c>
      <c r="U3543" t="s">
        <v>1887</v>
      </c>
      <c r="X3543" t="s">
        <v>3536</v>
      </c>
      <c r="Y3543" t="b">
        <v>1</v>
      </c>
      <c r="AA3543" t="s">
        <v>53</v>
      </c>
    </row>
    <row r="3544" spans="1:27" x14ac:dyDescent="0.2">
      <c r="A3544" t="s">
        <v>325</v>
      </c>
      <c r="B3544">
        <v>105756</v>
      </c>
      <c r="C3544">
        <v>222</v>
      </c>
      <c r="D3544" t="s">
        <v>1890</v>
      </c>
      <c r="E3544" t="s">
        <v>1891</v>
      </c>
      <c r="F3544" t="s">
        <v>58</v>
      </c>
      <c r="G3544" s="1">
        <v>45631</v>
      </c>
      <c r="H3544" s="1">
        <v>45757</v>
      </c>
      <c r="I3544">
        <v>182</v>
      </c>
      <c r="J3544">
        <v>245</v>
      </c>
      <c r="K3544" t="s">
        <v>53</v>
      </c>
      <c r="L3544" t="s">
        <v>54</v>
      </c>
      <c r="M3544" t="b">
        <v>0</v>
      </c>
      <c r="N3544">
        <v>271</v>
      </c>
      <c r="T3544">
        <v>271</v>
      </c>
      <c r="U3544" t="s">
        <v>1887</v>
      </c>
      <c r="V3544" t="s">
        <v>3920</v>
      </c>
      <c r="W3544" t="s">
        <v>1940</v>
      </c>
      <c r="X3544" t="s">
        <v>1914</v>
      </c>
      <c r="Y3544" t="b">
        <v>1</v>
      </c>
      <c r="Z3544">
        <v>33</v>
      </c>
      <c r="AA3544" t="s">
        <v>976</v>
      </c>
    </row>
    <row r="3545" spans="1:27" x14ac:dyDescent="0.2">
      <c r="A3545" t="s">
        <v>325</v>
      </c>
      <c r="B3545">
        <v>105756</v>
      </c>
      <c r="C3545">
        <v>222</v>
      </c>
      <c r="D3545" t="s">
        <v>1890</v>
      </c>
      <c r="E3545" t="s">
        <v>1891</v>
      </c>
      <c r="F3545" t="s">
        <v>58</v>
      </c>
      <c r="G3545" s="1">
        <v>45631</v>
      </c>
      <c r="H3545" s="1">
        <v>45757</v>
      </c>
      <c r="I3545">
        <v>182</v>
      </c>
      <c r="J3545">
        <v>245</v>
      </c>
      <c r="K3545" t="s">
        <v>53</v>
      </c>
      <c r="L3545" t="s">
        <v>54</v>
      </c>
      <c r="M3545" t="b">
        <v>0</v>
      </c>
      <c r="N3545">
        <v>271</v>
      </c>
      <c r="T3545">
        <v>271</v>
      </c>
      <c r="U3545" t="s">
        <v>1887</v>
      </c>
      <c r="V3545" t="s">
        <v>3921</v>
      </c>
      <c r="W3545" t="s">
        <v>1940</v>
      </c>
      <c r="X3545" t="s">
        <v>1914</v>
      </c>
      <c r="Y3545" t="b">
        <v>1</v>
      </c>
      <c r="Z3545">
        <v>238</v>
      </c>
      <c r="AA3545" t="s">
        <v>976</v>
      </c>
    </row>
    <row r="3546" spans="1:27" x14ac:dyDescent="0.2">
      <c r="A3546" t="s">
        <v>325</v>
      </c>
      <c r="B3546">
        <v>105756</v>
      </c>
      <c r="C3546">
        <v>222</v>
      </c>
      <c r="D3546" t="s">
        <v>1890</v>
      </c>
      <c r="E3546" t="s">
        <v>1891</v>
      </c>
      <c r="F3546" t="s">
        <v>58</v>
      </c>
      <c r="G3546" s="1">
        <v>45631</v>
      </c>
      <c r="H3546" s="1">
        <v>45757</v>
      </c>
      <c r="I3546">
        <v>182</v>
      </c>
      <c r="J3546">
        <v>245</v>
      </c>
      <c r="K3546" t="s">
        <v>53</v>
      </c>
      <c r="L3546" t="s">
        <v>54</v>
      </c>
      <c r="M3546" t="b">
        <v>0</v>
      </c>
      <c r="N3546">
        <v>271</v>
      </c>
      <c r="T3546">
        <v>271</v>
      </c>
      <c r="U3546" t="s">
        <v>1887</v>
      </c>
      <c r="X3546" t="s">
        <v>1914</v>
      </c>
      <c r="Y3546" t="b">
        <v>1</v>
      </c>
      <c r="AA3546" t="s">
        <v>53</v>
      </c>
    </row>
    <row r="3547" spans="1:27" x14ac:dyDescent="0.2">
      <c r="A3547" t="s">
        <v>551</v>
      </c>
      <c r="B3547">
        <v>304016</v>
      </c>
      <c r="C3547">
        <v>9</v>
      </c>
      <c r="D3547" t="s">
        <v>1890</v>
      </c>
      <c r="E3547" t="s">
        <v>1891</v>
      </c>
      <c r="F3547" t="s">
        <v>76</v>
      </c>
      <c r="G3547" s="1">
        <v>45604</v>
      </c>
      <c r="H3547" s="1">
        <v>45727</v>
      </c>
      <c r="J3547">
        <v>5</v>
      </c>
      <c r="K3547" t="s">
        <v>53</v>
      </c>
      <c r="L3547" t="s">
        <v>54</v>
      </c>
      <c r="M3547" t="b">
        <v>0</v>
      </c>
      <c r="N3547">
        <v>5</v>
      </c>
      <c r="T3547">
        <v>5</v>
      </c>
      <c r="U3547" t="s">
        <v>1887</v>
      </c>
      <c r="V3547" t="s">
        <v>3922</v>
      </c>
      <c r="W3547" t="s">
        <v>1940</v>
      </c>
      <c r="X3547" t="s">
        <v>1900</v>
      </c>
      <c r="Y3547" t="b">
        <v>1</v>
      </c>
      <c r="Z3547">
        <v>5</v>
      </c>
      <c r="AA3547" t="s">
        <v>976</v>
      </c>
    </row>
    <row r="3548" spans="1:27" x14ac:dyDescent="0.2">
      <c r="A3548" t="s">
        <v>551</v>
      </c>
      <c r="B3548">
        <v>304016</v>
      </c>
      <c r="C3548">
        <v>9</v>
      </c>
      <c r="D3548" t="s">
        <v>1890</v>
      </c>
      <c r="E3548" t="s">
        <v>1891</v>
      </c>
      <c r="F3548" t="s">
        <v>76</v>
      </c>
      <c r="G3548" s="1">
        <v>45604</v>
      </c>
      <c r="H3548" s="1">
        <v>45727</v>
      </c>
      <c r="J3548">
        <v>5</v>
      </c>
      <c r="K3548" t="s">
        <v>53</v>
      </c>
      <c r="L3548" t="s">
        <v>54</v>
      </c>
      <c r="M3548" t="b">
        <v>0</v>
      </c>
      <c r="N3548">
        <v>5</v>
      </c>
      <c r="T3548">
        <v>5</v>
      </c>
      <c r="U3548" t="s">
        <v>1887</v>
      </c>
      <c r="X3548" t="s">
        <v>1900</v>
      </c>
      <c r="Y3548" t="b">
        <v>1</v>
      </c>
      <c r="AA3548" t="s">
        <v>53</v>
      </c>
    </row>
    <row r="3549" spans="1:27" x14ac:dyDescent="0.2">
      <c r="A3549" t="s">
        <v>1642</v>
      </c>
      <c r="B3549">
        <v>145968</v>
      </c>
      <c r="C3549">
        <v>33</v>
      </c>
      <c r="D3549" t="s">
        <v>1890</v>
      </c>
      <c r="E3549" t="s">
        <v>1891</v>
      </c>
      <c r="F3549" t="s">
        <v>76</v>
      </c>
      <c r="G3549" s="1">
        <v>45649</v>
      </c>
      <c r="I3549">
        <v>30</v>
      </c>
      <c r="J3549">
        <v>36</v>
      </c>
      <c r="K3549" t="s">
        <v>53</v>
      </c>
      <c r="L3549" t="s">
        <v>973</v>
      </c>
      <c r="M3549" t="b">
        <v>0</v>
      </c>
      <c r="O3549">
        <v>29</v>
      </c>
      <c r="T3549">
        <v>29</v>
      </c>
      <c r="U3549" t="s">
        <v>1887</v>
      </c>
      <c r="V3549" t="s">
        <v>3923</v>
      </c>
      <c r="W3549" t="s">
        <v>2452</v>
      </c>
      <c r="X3549" t="s">
        <v>1887</v>
      </c>
      <c r="Y3549" t="b">
        <v>1</v>
      </c>
      <c r="Z3549">
        <v>29</v>
      </c>
      <c r="AA3549" t="s">
        <v>976</v>
      </c>
    </row>
    <row r="3550" spans="1:27" x14ac:dyDescent="0.2">
      <c r="A3550" t="s">
        <v>1642</v>
      </c>
      <c r="B3550">
        <v>145968</v>
      </c>
      <c r="C3550">
        <v>33</v>
      </c>
      <c r="D3550" t="s">
        <v>1890</v>
      </c>
      <c r="E3550" t="s">
        <v>1891</v>
      </c>
      <c r="F3550" t="s">
        <v>76</v>
      </c>
      <c r="G3550" s="1">
        <v>45649</v>
      </c>
      <c r="I3550">
        <v>30</v>
      </c>
      <c r="J3550">
        <v>36</v>
      </c>
      <c r="K3550" t="s">
        <v>53</v>
      </c>
      <c r="L3550" t="s">
        <v>973</v>
      </c>
      <c r="M3550" t="b">
        <v>0</v>
      </c>
      <c r="O3550">
        <v>29</v>
      </c>
      <c r="T3550">
        <v>29</v>
      </c>
      <c r="U3550" t="s">
        <v>1887</v>
      </c>
      <c r="X3550" t="s">
        <v>1887</v>
      </c>
      <c r="Y3550" t="b">
        <v>1</v>
      </c>
      <c r="AA3550" t="s">
        <v>952</v>
      </c>
    </row>
    <row r="3551" spans="1:27" x14ac:dyDescent="0.2">
      <c r="A3551" t="s">
        <v>1642</v>
      </c>
      <c r="B3551">
        <v>145968</v>
      </c>
      <c r="C3551">
        <v>33</v>
      </c>
      <c r="D3551" t="s">
        <v>1890</v>
      </c>
      <c r="E3551" t="s">
        <v>1891</v>
      </c>
      <c r="F3551" t="s">
        <v>76</v>
      </c>
      <c r="G3551" s="1">
        <v>45649</v>
      </c>
      <c r="I3551">
        <v>30</v>
      </c>
      <c r="J3551">
        <v>36</v>
      </c>
      <c r="K3551" t="s">
        <v>53</v>
      </c>
      <c r="L3551" t="s">
        <v>973</v>
      </c>
      <c r="M3551" t="b">
        <v>0</v>
      </c>
      <c r="O3551">
        <v>29</v>
      </c>
      <c r="T3551">
        <v>29</v>
      </c>
      <c r="U3551" t="s">
        <v>1887</v>
      </c>
      <c r="X3551" t="s">
        <v>1914</v>
      </c>
      <c r="Y3551" t="b">
        <v>1</v>
      </c>
      <c r="AA3551" t="s">
        <v>53</v>
      </c>
    </row>
    <row r="3552" spans="1:27" x14ac:dyDescent="0.2">
      <c r="A3552" t="s">
        <v>550</v>
      </c>
      <c r="B3552">
        <v>321213</v>
      </c>
      <c r="C3552">
        <v>14</v>
      </c>
      <c r="D3552" t="s">
        <v>1890</v>
      </c>
      <c r="E3552" t="s">
        <v>1891</v>
      </c>
      <c r="F3552" t="s">
        <v>76</v>
      </c>
      <c r="G3552" s="1">
        <v>45797</v>
      </c>
      <c r="J3552">
        <v>5</v>
      </c>
      <c r="K3552" t="s">
        <v>53</v>
      </c>
      <c r="L3552" t="s">
        <v>68</v>
      </c>
      <c r="M3552" t="b">
        <v>0</v>
      </c>
      <c r="P3552">
        <v>5</v>
      </c>
      <c r="T3552">
        <v>5</v>
      </c>
      <c r="U3552" t="s">
        <v>1887</v>
      </c>
      <c r="V3552" t="s">
        <v>3924</v>
      </c>
      <c r="W3552" t="s">
        <v>1928</v>
      </c>
      <c r="X3552" t="s">
        <v>1929</v>
      </c>
      <c r="Y3552" t="b">
        <v>1</v>
      </c>
      <c r="Z3552">
        <v>5</v>
      </c>
      <c r="AA3552" t="s">
        <v>976</v>
      </c>
    </row>
    <row r="3553" spans="1:27" x14ac:dyDescent="0.2">
      <c r="A3553" t="s">
        <v>550</v>
      </c>
      <c r="B3553">
        <v>321213</v>
      </c>
      <c r="C3553">
        <v>14</v>
      </c>
      <c r="D3553" t="s">
        <v>1890</v>
      </c>
      <c r="E3553" t="s">
        <v>1891</v>
      </c>
      <c r="F3553" t="s">
        <v>76</v>
      </c>
      <c r="G3553" s="1">
        <v>45797</v>
      </c>
      <c r="J3553">
        <v>5</v>
      </c>
      <c r="K3553" t="s">
        <v>53</v>
      </c>
      <c r="L3553" t="s">
        <v>68</v>
      </c>
      <c r="M3553" t="b">
        <v>0</v>
      </c>
      <c r="P3553">
        <v>5</v>
      </c>
      <c r="T3553">
        <v>5</v>
      </c>
      <c r="U3553" t="s">
        <v>1887</v>
      </c>
      <c r="X3553" t="s">
        <v>1929</v>
      </c>
      <c r="Y3553" t="b">
        <v>1</v>
      </c>
      <c r="AA3553" t="s">
        <v>53</v>
      </c>
    </row>
    <row r="3554" spans="1:27" x14ac:dyDescent="0.2">
      <c r="A3554" t="s">
        <v>906</v>
      </c>
      <c r="B3554">
        <v>131884</v>
      </c>
      <c r="C3554">
        <v>141</v>
      </c>
      <c r="D3554" t="s">
        <v>1890</v>
      </c>
      <c r="E3554" t="s">
        <v>1891</v>
      </c>
      <c r="F3554" t="s">
        <v>58</v>
      </c>
      <c r="G3554" s="1">
        <v>45559</v>
      </c>
      <c r="H3554" s="1">
        <v>45679</v>
      </c>
      <c r="I3554">
        <v>77</v>
      </c>
      <c r="J3554">
        <v>117</v>
      </c>
      <c r="K3554" t="s">
        <v>53</v>
      </c>
      <c r="L3554" t="s">
        <v>54</v>
      </c>
      <c r="M3554" t="b">
        <v>0</v>
      </c>
      <c r="N3554">
        <v>95</v>
      </c>
      <c r="T3554">
        <v>95</v>
      </c>
      <c r="U3554" t="s">
        <v>1887</v>
      </c>
      <c r="V3554" t="s">
        <v>3925</v>
      </c>
      <c r="W3554" t="s">
        <v>1905</v>
      </c>
      <c r="X3554" t="s">
        <v>1900</v>
      </c>
      <c r="Y3554" t="b">
        <v>1</v>
      </c>
      <c r="Z3554">
        <v>95</v>
      </c>
      <c r="AA3554" t="s">
        <v>976</v>
      </c>
    </row>
    <row r="3555" spans="1:27" x14ac:dyDescent="0.2">
      <c r="A3555" t="s">
        <v>906</v>
      </c>
      <c r="B3555">
        <v>131884</v>
      </c>
      <c r="C3555">
        <v>141</v>
      </c>
      <c r="D3555" t="s">
        <v>1890</v>
      </c>
      <c r="E3555" t="s">
        <v>1891</v>
      </c>
      <c r="F3555" t="s">
        <v>58</v>
      </c>
      <c r="G3555" s="1">
        <v>45559</v>
      </c>
      <c r="H3555" s="1">
        <v>45679</v>
      </c>
      <c r="I3555">
        <v>77</v>
      </c>
      <c r="J3555">
        <v>117</v>
      </c>
      <c r="K3555" t="s">
        <v>53</v>
      </c>
      <c r="L3555" t="s">
        <v>54</v>
      </c>
      <c r="M3555" t="b">
        <v>0</v>
      </c>
      <c r="N3555">
        <v>95</v>
      </c>
      <c r="T3555">
        <v>95</v>
      </c>
      <c r="U3555" t="s">
        <v>1887</v>
      </c>
      <c r="X3555" t="s">
        <v>1900</v>
      </c>
      <c r="Y3555" t="b">
        <v>1</v>
      </c>
      <c r="AA3555" t="s">
        <v>53</v>
      </c>
    </row>
    <row r="3556" spans="1:27" x14ac:dyDescent="0.2">
      <c r="A3556" t="s">
        <v>867</v>
      </c>
      <c r="B3556">
        <v>108562</v>
      </c>
      <c r="C3556">
        <v>80</v>
      </c>
      <c r="D3556" t="s">
        <v>1890</v>
      </c>
      <c r="E3556" t="s">
        <v>1891</v>
      </c>
      <c r="F3556" t="s">
        <v>71</v>
      </c>
      <c r="G3556" s="1">
        <v>45849</v>
      </c>
      <c r="I3556">
        <v>165</v>
      </c>
      <c r="J3556">
        <v>84</v>
      </c>
      <c r="K3556" t="s">
        <v>53</v>
      </c>
      <c r="L3556" t="s">
        <v>54</v>
      </c>
      <c r="M3556" t="b">
        <v>1</v>
      </c>
      <c r="N3556">
        <v>70</v>
      </c>
      <c r="P3556">
        <v>10</v>
      </c>
      <c r="T3556">
        <v>80</v>
      </c>
      <c r="U3556" t="s">
        <v>1887</v>
      </c>
      <c r="V3556" t="s">
        <v>3926</v>
      </c>
      <c r="W3556" t="s">
        <v>1897</v>
      </c>
      <c r="X3556" t="s">
        <v>1987</v>
      </c>
      <c r="Y3556" t="b">
        <v>1</v>
      </c>
      <c r="Z3556">
        <v>10</v>
      </c>
      <c r="AA3556" t="s">
        <v>976</v>
      </c>
    </row>
    <row r="3557" spans="1:27" x14ac:dyDescent="0.2">
      <c r="A3557" t="s">
        <v>867</v>
      </c>
      <c r="B3557">
        <v>108562</v>
      </c>
      <c r="C3557">
        <v>80</v>
      </c>
      <c r="D3557" t="s">
        <v>1890</v>
      </c>
      <c r="E3557" t="s">
        <v>1891</v>
      </c>
      <c r="F3557" t="s">
        <v>71</v>
      </c>
      <c r="G3557" s="1">
        <v>45849</v>
      </c>
      <c r="I3557">
        <v>165</v>
      </c>
      <c r="J3557">
        <v>84</v>
      </c>
      <c r="K3557" t="s">
        <v>53</v>
      </c>
      <c r="L3557" t="s">
        <v>54</v>
      </c>
      <c r="M3557" t="b">
        <v>1</v>
      </c>
      <c r="N3557">
        <v>70</v>
      </c>
      <c r="P3557">
        <v>10</v>
      </c>
      <c r="T3557">
        <v>80</v>
      </c>
      <c r="U3557" t="s">
        <v>1887</v>
      </c>
      <c r="V3557" t="s">
        <v>3927</v>
      </c>
      <c r="W3557" t="s">
        <v>1897</v>
      </c>
      <c r="X3557" t="s">
        <v>1987</v>
      </c>
      <c r="Y3557" t="b">
        <v>1</v>
      </c>
      <c r="Z3557">
        <v>70</v>
      </c>
      <c r="AA3557" t="s">
        <v>976</v>
      </c>
    </row>
    <row r="3558" spans="1:27" x14ac:dyDescent="0.2">
      <c r="A3558" t="s">
        <v>867</v>
      </c>
      <c r="B3558">
        <v>108562</v>
      </c>
      <c r="C3558">
        <v>80</v>
      </c>
      <c r="D3558" t="s">
        <v>1890</v>
      </c>
      <c r="E3558" t="s">
        <v>1891</v>
      </c>
      <c r="F3558" t="s">
        <v>71</v>
      </c>
      <c r="G3558" s="1">
        <v>45849</v>
      </c>
      <c r="I3558">
        <v>165</v>
      </c>
      <c r="J3558">
        <v>84</v>
      </c>
      <c r="K3558" t="s">
        <v>53</v>
      </c>
      <c r="L3558" t="s">
        <v>54</v>
      </c>
      <c r="M3558" t="b">
        <v>1</v>
      </c>
      <c r="N3558">
        <v>70</v>
      </c>
      <c r="P3558">
        <v>10</v>
      </c>
      <c r="T3558">
        <v>80</v>
      </c>
      <c r="U3558" t="s">
        <v>1887</v>
      </c>
      <c r="X3558" t="s">
        <v>2180</v>
      </c>
      <c r="Y3558" t="b">
        <v>1</v>
      </c>
      <c r="AA3558" t="s">
        <v>952</v>
      </c>
    </row>
    <row r="3559" spans="1:27" x14ac:dyDescent="0.2">
      <c r="A3559" t="s">
        <v>867</v>
      </c>
      <c r="B3559">
        <v>108562</v>
      </c>
      <c r="C3559">
        <v>80</v>
      </c>
      <c r="D3559" t="s">
        <v>1890</v>
      </c>
      <c r="E3559" t="s">
        <v>1891</v>
      </c>
      <c r="F3559" t="s">
        <v>71</v>
      </c>
      <c r="G3559" s="1">
        <v>45849</v>
      </c>
      <c r="I3559">
        <v>165</v>
      </c>
      <c r="J3559">
        <v>84</v>
      </c>
      <c r="K3559" t="s">
        <v>53</v>
      </c>
      <c r="L3559" t="s">
        <v>54</v>
      </c>
      <c r="M3559" t="b">
        <v>1</v>
      </c>
      <c r="N3559">
        <v>70</v>
      </c>
      <c r="P3559">
        <v>10</v>
      </c>
      <c r="T3559">
        <v>80</v>
      </c>
      <c r="U3559" t="s">
        <v>1887</v>
      </c>
      <c r="X3559" t="s">
        <v>1910</v>
      </c>
      <c r="Y3559" t="b">
        <v>1</v>
      </c>
      <c r="AA3559" t="s">
        <v>952</v>
      </c>
    </row>
    <row r="3560" spans="1:27" x14ac:dyDescent="0.2">
      <c r="A3560" t="s">
        <v>867</v>
      </c>
      <c r="B3560">
        <v>108562</v>
      </c>
      <c r="C3560">
        <v>80</v>
      </c>
      <c r="D3560" t="s">
        <v>1890</v>
      </c>
      <c r="E3560" t="s">
        <v>1891</v>
      </c>
      <c r="F3560" t="s">
        <v>71</v>
      </c>
      <c r="G3560" s="1">
        <v>45849</v>
      </c>
      <c r="I3560">
        <v>165</v>
      </c>
      <c r="J3560">
        <v>84</v>
      </c>
      <c r="K3560" t="s">
        <v>53</v>
      </c>
      <c r="L3560" t="s">
        <v>54</v>
      </c>
      <c r="M3560" t="b">
        <v>1</v>
      </c>
      <c r="N3560">
        <v>70</v>
      </c>
      <c r="P3560">
        <v>10</v>
      </c>
      <c r="T3560">
        <v>80</v>
      </c>
      <c r="U3560" t="s">
        <v>1887</v>
      </c>
      <c r="X3560" t="s">
        <v>1987</v>
      </c>
      <c r="Y3560" t="b">
        <v>1</v>
      </c>
      <c r="AA3560" t="s">
        <v>53</v>
      </c>
    </row>
    <row r="3561" spans="1:27" x14ac:dyDescent="0.2">
      <c r="A3561" t="s">
        <v>914</v>
      </c>
      <c r="B3561">
        <v>510427</v>
      </c>
      <c r="C3561">
        <v>129</v>
      </c>
      <c r="D3561" t="s">
        <v>1890</v>
      </c>
      <c r="E3561" t="s">
        <v>1891</v>
      </c>
      <c r="F3561" t="s">
        <v>58</v>
      </c>
      <c r="G3561" s="1">
        <v>45834</v>
      </c>
      <c r="H3561" s="1">
        <v>45910</v>
      </c>
      <c r="I3561">
        <v>65</v>
      </c>
      <c r="J3561">
        <v>147</v>
      </c>
      <c r="K3561" t="s">
        <v>53</v>
      </c>
      <c r="L3561" t="s">
        <v>54</v>
      </c>
      <c r="M3561" t="b">
        <v>0</v>
      </c>
      <c r="N3561">
        <v>110</v>
      </c>
      <c r="T3561">
        <v>110</v>
      </c>
      <c r="U3561" t="s">
        <v>1887</v>
      </c>
      <c r="V3561" t="s">
        <v>3928</v>
      </c>
      <c r="W3561" t="s">
        <v>2345</v>
      </c>
      <c r="X3561" t="s">
        <v>1913</v>
      </c>
      <c r="Y3561" t="b">
        <v>1</v>
      </c>
      <c r="Z3561">
        <v>2</v>
      </c>
      <c r="AA3561" t="s">
        <v>976</v>
      </c>
    </row>
    <row r="3562" spans="1:27" x14ac:dyDescent="0.2">
      <c r="A3562" t="s">
        <v>914</v>
      </c>
      <c r="B3562">
        <v>510427</v>
      </c>
      <c r="C3562">
        <v>129</v>
      </c>
      <c r="D3562" t="s">
        <v>1890</v>
      </c>
      <c r="E3562" t="s">
        <v>1891</v>
      </c>
      <c r="F3562" t="s">
        <v>58</v>
      </c>
      <c r="G3562" s="1">
        <v>45834</v>
      </c>
      <c r="H3562" s="1">
        <v>45910</v>
      </c>
      <c r="I3562">
        <v>65</v>
      </c>
      <c r="J3562">
        <v>147</v>
      </c>
      <c r="K3562" t="s">
        <v>53</v>
      </c>
      <c r="L3562" t="s">
        <v>54</v>
      </c>
      <c r="M3562" t="b">
        <v>0</v>
      </c>
      <c r="N3562">
        <v>110</v>
      </c>
      <c r="T3562">
        <v>110</v>
      </c>
      <c r="U3562" t="s">
        <v>1887</v>
      </c>
      <c r="V3562" t="s">
        <v>3929</v>
      </c>
      <c r="W3562" t="s">
        <v>2345</v>
      </c>
      <c r="X3562" t="s">
        <v>1913</v>
      </c>
      <c r="Y3562" t="b">
        <v>1</v>
      </c>
      <c r="Z3562">
        <v>57</v>
      </c>
      <c r="AA3562" t="s">
        <v>976</v>
      </c>
    </row>
    <row r="3563" spans="1:27" x14ac:dyDescent="0.2">
      <c r="A3563" t="s">
        <v>914</v>
      </c>
      <c r="B3563">
        <v>510427</v>
      </c>
      <c r="C3563">
        <v>129</v>
      </c>
      <c r="D3563" t="s">
        <v>1890</v>
      </c>
      <c r="E3563" t="s">
        <v>1891</v>
      </c>
      <c r="F3563" t="s">
        <v>58</v>
      </c>
      <c r="G3563" s="1">
        <v>45834</v>
      </c>
      <c r="H3563" s="1">
        <v>45910</v>
      </c>
      <c r="I3563">
        <v>65</v>
      </c>
      <c r="J3563">
        <v>147</v>
      </c>
      <c r="K3563" t="s">
        <v>53</v>
      </c>
      <c r="L3563" t="s">
        <v>54</v>
      </c>
      <c r="M3563" t="b">
        <v>0</v>
      </c>
      <c r="N3563">
        <v>110</v>
      </c>
      <c r="T3563">
        <v>110</v>
      </c>
      <c r="U3563" t="s">
        <v>1887</v>
      </c>
      <c r="V3563" t="s">
        <v>3930</v>
      </c>
      <c r="W3563" t="s">
        <v>2174</v>
      </c>
      <c r="X3563" t="s">
        <v>1913</v>
      </c>
      <c r="Y3563" t="b">
        <v>1</v>
      </c>
      <c r="Z3563">
        <v>7</v>
      </c>
      <c r="AA3563" t="s">
        <v>976</v>
      </c>
    </row>
    <row r="3564" spans="1:27" x14ac:dyDescent="0.2">
      <c r="A3564" t="s">
        <v>914</v>
      </c>
      <c r="B3564">
        <v>510427</v>
      </c>
      <c r="C3564">
        <v>129</v>
      </c>
      <c r="D3564" t="s">
        <v>1890</v>
      </c>
      <c r="E3564" t="s">
        <v>1891</v>
      </c>
      <c r="F3564" t="s">
        <v>58</v>
      </c>
      <c r="G3564" s="1">
        <v>45834</v>
      </c>
      <c r="H3564" s="1">
        <v>45910</v>
      </c>
      <c r="I3564">
        <v>65</v>
      </c>
      <c r="J3564">
        <v>147</v>
      </c>
      <c r="K3564" t="s">
        <v>53</v>
      </c>
      <c r="L3564" t="s">
        <v>54</v>
      </c>
      <c r="M3564" t="b">
        <v>0</v>
      </c>
      <c r="N3564">
        <v>110</v>
      </c>
      <c r="T3564">
        <v>110</v>
      </c>
      <c r="U3564" t="s">
        <v>1887</v>
      </c>
      <c r="V3564" t="s">
        <v>3931</v>
      </c>
      <c r="W3564" t="s">
        <v>2165</v>
      </c>
      <c r="X3564" t="s">
        <v>1913</v>
      </c>
      <c r="Y3564" t="b">
        <v>1</v>
      </c>
      <c r="Z3564">
        <v>11</v>
      </c>
      <c r="AA3564" t="s">
        <v>976</v>
      </c>
    </row>
    <row r="3565" spans="1:27" x14ac:dyDescent="0.2">
      <c r="A3565" t="s">
        <v>914</v>
      </c>
      <c r="B3565">
        <v>510427</v>
      </c>
      <c r="C3565">
        <v>129</v>
      </c>
      <c r="D3565" t="s">
        <v>1890</v>
      </c>
      <c r="E3565" t="s">
        <v>1891</v>
      </c>
      <c r="F3565" t="s">
        <v>58</v>
      </c>
      <c r="G3565" s="1">
        <v>45834</v>
      </c>
      <c r="H3565" s="1">
        <v>45910</v>
      </c>
      <c r="I3565">
        <v>65</v>
      </c>
      <c r="J3565">
        <v>147</v>
      </c>
      <c r="K3565" t="s">
        <v>53</v>
      </c>
      <c r="L3565" t="s">
        <v>54</v>
      </c>
      <c r="M3565" t="b">
        <v>0</v>
      </c>
      <c r="N3565">
        <v>110</v>
      </c>
      <c r="T3565">
        <v>110</v>
      </c>
      <c r="U3565" t="s">
        <v>1887</v>
      </c>
      <c r="V3565" t="s">
        <v>3932</v>
      </c>
      <c r="W3565" t="s">
        <v>2104</v>
      </c>
      <c r="X3565" t="s">
        <v>1913</v>
      </c>
      <c r="Y3565" t="b">
        <v>1</v>
      </c>
      <c r="Z3565">
        <v>33</v>
      </c>
      <c r="AA3565" t="s">
        <v>976</v>
      </c>
    </row>
    <row r="3566" spans="1:27" x14ac:dyDescent="0.2">
      <c r="A3566" t="s">
        <v>914</v>
      </c>
      <c r="B3566">
        <v>510427</v>
      </c>
      <c r="C3566">
        <v>129</v>
      </c>
      <c r="D3566" t="s">
        <v>1890</v>
      </c>
      <c r="E3566" t="s">
        <v>1891</v>
      </c>
      <c r="F3566" t="s">
        <v>58</v>
      </c>
      <c r="G3566" s="1">
        <v>45834</v>
      </c>
      <c r="H3566" s="1">
        <v>45910</v>
      </c>
      <c r="I3566">
        <v>65</v>
      </c>
      <c r="J3566">
        <v>147</v>
      </c>
      <c r="K3566" t="s">
        <v>53</v>
      </c>
      <c r="L3566" t="s">
        <v>54</v>
      </c>
      <c r="M3566" t="b">
        <v>0</v>
      </c>
      <c r="N3566">
        <v>110</v>
      </c>
      <c r="T3566">
        <v>110</v>
      </c>
      <c r="U3566" t="s">
        <v>1887</v>
      </c>
      <c r="X3566" t="s">
        <v>1913</v>
      </c>
      <c r="Y3566" t="b">
        <v>1</v>
      </c>
      <c r="AA3566" t="s">
        <v>952</v>
      </c>
    </row>
    <row r="3567" spans="1:27" x14ac:dyDescent="0.2">
      <c r="A3567" t="s">
        <v>914</v>
      </c>
      <c r="B3567">
        <v>510427</v>
      </c>
      <c r="C3567">
        <v>129</v>
      </c>
      <c r="D3567" t="s">
        <v>1890</v>
      </c>
      <c r="E3567" t="s">
        <v>1891</v>
      </c>
      <c r="F3567" t="s">
        <v>58</v>
      </c>
      <c r="G3567" s="1">
        <v>45834</v>
      </c>
      <c r="H3567" s="1">
        <v>45910</v>
      </c>
      <c r="I3567">
        <v>65</v>
      </c>
      <c r="J3567">
        <v>147</v>
      </c>
      <c r="K3567" t="s">
        <v>53</v>
      </c>
      <c r="L3567" t="s">
        <v>54</v>
      </c>
      <c r="M3567" t="b">
        <v>0</v>
      </c>
      <c r="N3567">
        <v>110</v>
      </c>
      <c r="T3567">
        <v>110</v>
      </c>
      <c r="U3567" t="s">
        <v>1887</v>
      </c>
      <c r="X3567" t="s">
        <v>2360</v>
      </c>
      <c r="Y3567" t="b">
        <v>1</v>
      </c>
      <c r="AA3567" t="s">
        <v>53</v>
      </c>
    </row>
    <row r="3568" spans="1:27" x14ac:dyDescent="0.2">
      <c r="A3568" t="s">
        <v>978</v>
      </c>
      <c r="B3568">
        <v>477887</v>
      </c>
      <c r="C3568">
        <v>94</v>
      </c>
      <c r="D3568" t="s">
        <v>1885</v>
      </c>
      <c r="E3568" t="s">
        <v>3933</v>
      </c>
      <c r="F3568" t="s">
        <v>71</v>
      </c>
      <c r="G3568" s="1">
        <v>45273</v>
      </c>
      <c r="I3568">
        <v>194</v>
      </c>
      <c r="K3568" t="s">
        <v>952</v>
      </c>
      <c r="L3568" t="s">
        <v>54</v>
      </c>
      <c r="M3568" t="b">
        <v>0</v>
      </c>
      <c r="N3568">
        <v>256</v>
      </c>
      <c r="T3568">
        <v>256</v>
      </c>
      <c r="U3568" t="s">
        <v>1887</v>
      </c>
      <c r="V3568" t="s">
        <v>3934</v>
      </c>
      <c r="W3568" t="s">
        <v>2086</v>
      </c>
      <c r="X3568" t="s">
        <v>2070</v>
      </c>
      <c r="Y3568" t="b">
        <v>1</v>
      </c>
      <c r="Z3568">
        <v>94</v>
      </c>
      <c r="AA3568" t="s">
        <v>976</v>
      </c>
    </row>
    <row r="3569" spans="1:27" x14ac:dyDescent="0.2">
      <c r="A3569" t="s">
        <v>978</v>
      </c>
      <c r="B3569">
        <v>477887</v>
      </c>
      <c r="C3569">
        <v>94</v>
      </c>
      <c r="D3569" t="s">
        <v>1885</v>
      </c>
      <c r="E3569" t="s">
        <v>3933</v>
      </c>
      <c r="F3569" t="s">
        <v>71</v>
      </c>
      <c r="G3569" s="1">
        <v>45273</v>
      </c>
      <c r="I3569">
        <v>194</v>
      </c>
      <c r="K3569" t="s">
        <v>952</v>
      </c>
      <c r="L3569" t="s">
        <v>54</v>
      </c>
      <c r="M3569" t="b">
        <v>0</v>
      </c>
      <c r="N3569">
        <v>256</v>
      </c>
      <c r="T3569">
        <v>256</v>
      </c>
      <c r="U3569" t="s">
        <v>1887</v>
      </c>
      <c r="V3569" t="s">
        <v>3935</v>
      </c>
      <c r="W3569" t="s">
        <v>1949</v>
      </c>
      <c r="X3569" t="s">
        <v>2070</v>
      </c>
      <c r="Y3569" t="b">
        <v>1</v>
      </c>
      <c r="Z3569">
        <v>94</v>
      </c>
      <c r="AA3569" t="s">
        <v>976</v>
      </c>
    </row>
    <row r="3570" spans="1:27" x14ac:dyDescent="0.2">
      <c r="A3570" t="s">
        <v>978</v>
      </c>
      <c r="B3570">
        <v>477887</v>
      </c>
      <c r="C3570">
        <v>94</v>
      </c>
      <c r="D3570" t="s">
        <v>1885</v>
      </c>
      <c r="E3570" t="s">
        <v>3933</v>
      </c>
      <c r="F3570" t="s">
        <v>71</v>
      </c>
      <c r="G3570" s="1">
        <v>45273</v>
      </c>
      <c r="I3570">
        <v>194</v>
      </c>
      <c r="K3570" t="s">
        <v>952</v>
      </c>
      <c r="L3570" t="s">
        <v>54</v>
      </c>
      <c r="M3570" t="b">
        <v>0</v>
      </c>
      <c r="N3570">
        <v>256</v>
      </c>
      <c r="T3570">
        <v>256</v>
      </c>
      <c r="U3570" t="s">
        <v>1887</v>
      </c>
      <c r="V3570" t="s">
        <v>3936</v>
      </c>
      <c r="W3570" t="s">
        <v>2025</v>
      </c>
      <c r="X3570" t="s">
        <v>2865</v>
      </c>
      <c r="Y3570" t="b">
        <v>1</v>
      </c>
      <c r="Z3570">
        <v>24</v>
      </c>
      <c r="AA3570" t="s">
        <v>976</v>
      </c>
    </row>
    <row r="3571" spans="1:27" x14ac:dyDescent="0.2">
      <c r="A3571" t="s">
        <v>978</v>
      </c>
      <c r="B3571">
        <v>477887</v>
      </c>
      <c r="C3571">
        <v>94</v>
      </c>
      <c r="D3571" t="s">
        <v>1885</v>
      </c>
      <c r="E3571" t="s">
        <v>3933</v>
      </c>
      <c r="F3571" t="s">
        <v>71</v>
      </c>
      <c r="G3571" s="1">
        <v>45273</v>
      </c>
      <c r="I3571">
        <v>194</v>
      </c>
      <c r="K3571" t="s">
        <v>952</v>
      </c>
      <c r="L3571" t="s">
        <v>54</v>
      </c>
      <c r="M3571" t="b">
        <v>0</v>
      </c>
      <c r="N3571">
        <v>256</v>
      </c>
      <c r="T3571">
        <v>256</v>
      </c>
      <c r="U3571" t="s">
        <v>1887</v>
      </c>
      <c r="V3571" t="s">
        <v>3937</v>
      </c>
      <c r="W3571" t="s">
        <v>2100</v>
      </c>
      <c r="X3571" t="s">
        <v>3723</v>
      </c>
      <c r="Y3571" t="b">
        <v>1</v>
      </c>
      <c r="Z3571">
        <v>22</v>
      </c>
      <c r="AA3571" t="s">
        <v>976</v>
      </c>
    </row>
    <row r="3572" spans="1:27" x14ac:dyDescent="0.2">
      <c r="A3572" t="s">
        <v>978</v>
      </c>
      <c r="B3572">
        <v>477887</v>
      </c>
      <c r="C3572">
        <v>94</v>
      </c>
      <c r="D3572" t="s">
        <v>1885</v>
      </c>
      <c r="E3572" t="s">
        <v>3933</v>
      </c>
      <c r="F3572" t="s">
        <v>71</v>
      </c>
      <c r="G3572" s="1">
        <v>45273</v>
      </c>
      <c r="I3572">
        <v>194</v>
      </c>
      <c r="K3572" t="s">
        <v>952</v>
      </c>
      <c r="L3572" t="s">
        <v>54</v>
      </c>
      <c r="M3572" t="b">
        <v>0</v>
      </c>
      <c r="N3572">
        <v>256</v>
      </c>
      <c r="T3572">
        <v>256</v>
      </c>
      <c r="U3572" t="s">
        <v>1887</v>
      </c>
      <c r="V3572" t="s">
        <v>3938</v>
      </c>
      <c r="W3572" t="s">
        <v>1897</v>
      </c>
      <c r="X3572" t="s">
        <v>3723</v>
      </c>
      <c r="Y3572" t="b">
        <v>1</v>
      </c>
      <c r="Z3572">
        <v>22</v>
      </c>
      <c r="AA3572" t="s">
        <v>976</v>
      </c>
    </row>
    <row r="3573" spans="1:27" x14ac:dyDescent="0.2">
      <c r="A3573" t="s">
        <v>978</v>
      </c>
      <c r="B3573">
        <v>477887</v>
      </c>
      <c r="C3573">
        <v>94</v>
      </c>
      <c r="D3573" t="s">
        <v>1885</v>
      </c>
      <c r="E3573" t="s">
        <v>3933</v>
      </c>
      <c r="F3573" t="s">
        <v>71</v>
      </c>
      <c r="G3573" s="1">
        <v>45273</v>
      </c>
      <c r="I3573">
        <v>194</v>
      </c>
      <c r="K3573" t="s">
        <v>952</v>
      </c>
      <c r="L3573" t="s">
        <v>54</v>
      </c>
      <c r="M3573" t="b">
        <v>0</v>
      </c>
      <c r="N3573">
        <v>256</v>
      </c>
      <c r="T3573">
        <v>256</v>
      </c>
      <c r="U3573" t="s">
        <v>1887</v>
      </c>
      <c r="X3573" t="s">
        <v>3723</v>
      </c>
      <c r="Y3573" t="b">
        <v>1</v>
      </c>
      <c r="AA3573" t="s">
        <v>952</v>
      </c>
    </row>
    <row r="3574" spans="1:27" x14ac:dyDescent="0.2">
      <c r="A3574" t="s">
        <v>610</v>
      </c>
      <c r="B3574">
        <v>154999</v>
      </c>
      <c r="C3574">
        <v>219</v>
      </c>
      <c r="D3574" t="s">
        <v>1890</v>
      </c>
      <c r="E3574" t="s">
        <v>1891</v>
      </c>
      <c r="F3574" t="s">
        <v>58</v>
      </c>
      <c r="G3574" s="1">
        <v>45707</v>
      </c>
      <c r="I3574">
        <v>31</v>
      </c>
      <c r="J3574">
        <v>51</v>
      </c>
      <c r="K3574" t="s">
        <v>53</v>
      </c>
      <c r="L3574" t="s">
        <v>68</v>
      </c>
      <c r="M3574" t="b">
        <v>0</v>
      </c>
      <c r="P3574">
        <v>50</v>
      </c>
      <c r="T3574">
        <v>50</v>
      </c>
      <c r="U3574" t="s">
        <v>1887</v>
      </c>
      <c r="V3574" t="s">
        <v>3939</v>
      </c>
      <c r="W3574" t="s">
        <v>1928</v>
      </c>
      <c r="X3574" t="s">
        <v>1929</v>
      </c>
      <c r="Y3574" t="b">
        <v>1</v>
      </c>
      <c r="Z3574">
        <v>50</v>
      </c>
      <c r="AA3574" t="s">
        <v>976</v>
      </c>
    </row>
    <row r="3575" spans="1:27" x14ac:dyDescent="0.2">
      <c r="A3575" t="s">
        <v>610</v>
      </c>
      <c r="B3575">
        <v>154999</v>
      </c>
      <c r="C3575">
        <v>219</v>
      </c>
      <c r="D3575" t="s">
        <v>1890</v>
      </c>
      <c r="E3575" t="s">
        <v>1891</v>
      </c>
      <c r="F3575" t="s">
        <v>58</v>
      </c>
      <c r="G3575" s="1">
        <v>45707</v>
      </c>
      <c r="I3575">
        <v>31</v>
      </c>
      <c r="J3575">
        <v>51</v>
      </c>
      <c r="K3575" t="s">
        <v>53</v>
      </c>
      <c r="L3575" t="s">
        <v>68</v>
      </c>
      <c r="M3575" t="b">
        <v>0</v>
      </c>
      <c r="P3575">
        <v>50</v>
      </c>
      <c r="T3575">
        <v>50</v>
      </c>
      <c r="U3575" t="s">
        <v>1887</v>
      </c>
      <c r="X3575" t="s">
        <v>1929</v>
      </c>
      <c r="Y3575" t="b">
        <v>1</v>
      </c>
      <c r="AA3575" t="s">
        <v>53</v>
      </c>
    </row>
    <row r="3576" spans="1:27" x14ac:dyDescent="0.2">
      <c r="A3576" t="s">
        <v>1229</v>
      </c>
      <c r="B3576" t="s">
        <v>1228</v>
      </c>
      <c r="D3576" t="s">
        <v>1963</v>
      </c>
      <c r="E3576" t="s">
        <v>1964</v>
      </c>
      <c r="G3576" s="1">
        <v>45281</v>
      </c>
      <c r="I3576">
        <v>464</v>
      </c>
      <c r="K3576" t="s">
        <v>952</v>
      </c>
      <c r="L3576" t="s">
        <v>54</v>
      </c>
      <c r="M3576" t="b">
        <v>0</v>
      </c>
      <c r="N3576">
        <v>450</v>
      </c>
      <c r="T3576">
        <v>450</v>
      </c>
      <c r="U3576" t="s">
        <v>1887</v>
      </c>
      <c r="V3576" t="s">
        <v>3940</v>
      </c>
      <c r="W3576" t="s">
        <v>1953</v>
      </c>
      <c r="X3576" t="s">
        <v>2777</v>
      </c>
      <c r="Y3576" t="b">
        <v>1</v>
      </c>
      <c r="Z3576">
        <v>160</v>
      </c>
      <c r="AA3576" t="s">
        <v>976</v>
      </c>
    </row>
    <row r="3577" spans="1:27" x14ac:dyDescent="0.2">
      <c r="A3577" t="s">
        <v>1229</v>
      </c>
      <c r="B3577" t="s">
        <v>1228</v>
      </c>
      <c r="D3577" t="s">
        <v>1963</v>
      </c>
      <c r="E3577" t="s">
        <v>1964</v>
      </c>
      <c r="G3577" s="1">
        <v>45281</v>
      </c>
      <c r="I3577">
        <v>464</v>
      </c>
      <c r="K3577" t="s">
        <v>952</v>
      </c>
      <c r="L3577" t="s">
        <v>54</v>
      </c>
      <c r="M3577" t="b">
        <v>0</v>
      </c>
      <c r="N3577">
        <v>450</v>
      </c>
      <c r="T3577">
        <v>450</v>
      </c>
      <c r="U3577" t="s">
        <v>1887</v>
      </c>
      <c r="V3577" t="s">
        <v>3941</v>
      </c>
      <c r="W3577" t="s">
        <v>1893</v>
      </c>
      <c r="X3577" t="s">
        <v>3516</v>
      </c>
      <c r="Y3577" t="b">
        <v>1</v>
      </c>
      <c r="AA3577" t="s">
        <v>952</v>
      </c>
    </row>
    <row r="3578" spans="1:27" x14ac:dyDescent="0.2">
      <c r="A3578" t="s">
        <v>1229</v>
      </c>
      <c r="B3578" t="s">
        <v>1228</v>
      </c>
      <c r="D3578" t="s">
        <v>1963</v>
      </c>
      <c r="E3578" t="s">
        <v>1964</v>
      </c>
      <c r="G3578" s="1">
        <v>45281</v>
      </c>
      <c r="I3578">
        <v>464</v>
      </c>
      <c r="K3578" t="s">
        <v>952</v>
      </c>
      <c r="L3578" t="s">
        <v>54</v>
      </c>
      <c r="M3578" t="b">
        <v>0</v>
      </c>
      <c r="N3578">
        <v>450</v>
      </c>
      <c r="T3578">
        <v>450</v>
      </c>
      <c r="U3578" t="s">
        <v>1887</v>
      </c>
      <c r="V3578" t="s">
        <v>3942</v>
      </c>
      <c r="W3578" t="s">
        <v>1893</v>
      </c>
      <c r="X3578" t="s">
        <v>3516</v>
      </c>
      <c r="Y3578" t="b">
        <v>1</v>
      </c>
      <c r="Z3578">
        <v>140</v>
      </c>
      <c r="AA3578" t="s">
        <v>976</v>
      </c>
    </row>
    <row r="3579" spans="1:27" x14ac:dyDescent="0.2">
      <c r="A3579" t="s">
        <v>1229</v>
      </c>
      <c r="B3579" t="s">
        <v>1228</v>
      </c>
      <c r="D3579" t="s">
        <v>1963</v>
      </c>
      <c r="E3579" t="s">
        <v>1964</v>
      </c>
      <c r="G3579" s="1">
        <v>45281</v>
      </c>
      <c r="I3579">
        <v>464</v>
      </c>
      <c r="K3579" t="s">
        <v>952</v>
      </c>
      <c r="L3579" t="s">
        <v>54</v>
      </c>
      <c r="M3579" t="b">
        <v>0</v>
      </c>
      <c r="N3579">
        <v>450</v>
      </c>
      <c r="T3579">
        <v>450</v>
      </c>
      <c r="U3579" t="s">
        <v>1887</v>
      </c>
      <c r="V3579" t="s">
        <v>3943</v>
      </c>
      <c r="W3579" t="s">
        <v>1928</v>
      </c>
      <c r="X3579" t="s">
        <v>2000</v>
      </c>
      <c r="Y3579" t="b">
        <v>1</v>
      </c>
      <c r="Z3579">
        <v>150</v>
      </c>
      <c r="AA3579" t="s">
        <v>976</v>
      </c>
    </row>
    <row r="3580" spans="1:27" x14ac:dyDescent="0.2">
      <c r="A3580" t="s">
        <v>1229</v>
      </c>
      <c r="B3580" t="s">
        <v>1228</v>
      </c>
      <c r="D3580" t="s">
        <v>1963</v>
      </c>
      <c r="E3580" t="s">
        <v>1964</v>
      </c>
      <c r="G3580" s="1">
        <v>45281</v>
      </c>
      <c r="I3580">
        <v>464</v>
      </c>
      <c r="K3580" t="s">
        <v>952</v>
      </c>
      <c r="L3580" t="s">
        <v>54</v>
      </c>
      <c r="M3580" t="b">
        <v>0</v>
      </c>
      <c r="N3580">
        <v>450</v>
      </c>
      <c r="T3580">
        <v>450</v>
      </c>
      <c r="U3580" t="s">
        <v>1887</v>
      </c>
      <c r="X3580" t="s">
        <v>2777</v>
      </c>
      <c r="Y3580" t="b">
        <v>1</v>
      </c>
      <c r="AA3580" t="s">
        <v>952</v>
      </c>
    </row>
    <row r="3581" spans="1:27" x14ac:dyDescent="0.2">
      <c r="A3581" t="s">
        <v>1229</v>
      </c>
      <c r="B3581" t="s">
        <v>1228</v>
      </c>
      <c r="D3581" t="s">
        <v>1963</v>
      </c>
      <c r="E3581" t="s">
        <v>1964</v>
      </c>
      <c r="G3581" s="1">
        <v>45281</v>
      </c>
      <c r="I3581">
        <v>464</v>
      </c>
      <c r="K3581" t="s">
        <v>952</v>
      </c>
      <c r="L3581" t="s">
        <v>54</v>
      </c>
      <c r="M3581" t="b">
        <v>0</v>
      </c>
      <c r="N3581">
        <v>450</v>
      </c>
      <c r="T3581">
        <v>450</v>
      </c>
      <c r="U3581" t="s">
        <v>1887</v>
      </c>
      <c r="X3581" t="s">
        <v>3516</v>
      </c>
      <c r="Y3581" t="b">
        <v>1</v>
      </c>
      <c r="AA3581" t="s">
        <v>952</v>
      </c>
    </row>
    <row r="3582" spans="1:27" x14ac:dyDescent="0.2">
      <c r="A3582" t="s">
        <v>1229</v>
      </c>
      <c r="B3582" t="s">
        <v>1228</v>
      </c>
      <c r="D3582" t="s">
        <v>1963</v>
      </c>
      <c r="E3582" t="s">
        <v>1964</v>
      </c>
      <c r="G3582" s="1">
        <v>45281</v>
      </c>
      <c r="I3582">
        <v>464</v>
      </c>
      <c r="K3582" t="s">
        <v>952</v>
      </c>
      <c r="L3582" t="s">
        <v>54</v>
      </c>
      <c r="M3582" t="b">
        <v>0</v>
      </c>
      <c r="N3582">
        <v>450</v>
      </c>
      <c r="T3582">
        <v>450</v>
      </c>
      <c r="U3582" t="s">
        <v>1887</v>
      </c>
      <c r="X3582" t="s">
        <v>2000</v>
      </c>
      <c r="Y3582" t="b">
        <v>1</v>
      </c>
      <c r="AA3582" t="s">
        <v>952</v>
      </c>
    </row>
    <row r="3583" spans="1:27" x14ac:dyDescent="0.2">
      <c r="A3583" t="s">
        <v>1259</v>
      </c>
      <c r="B3583" t="s">
        <v>1258</v>
      </c>
      <c r="D3583" t="s">
        <v>1963</v>
      </c>
      <c r="E3583" t="s">
        <v>1964</v>
      </c>
      <c r="G3583" s="1">
        <v>45345</v>
      </c>
      <c r="I3583">
        <v>95</v>
      </c>
      <c r="K3583" t="s">
        <v>952</v>
      </c>
      <c r="L3583" t="s">
        <v>54</v>
      </c>
      <c r="M3583" t="b">
        <v>0</v>
      </c>
      <c r="N3583">
        <v>92</v>
      </c>
      <c r="T3583">
        <v>92</v>
      </c>
      <c r="U3583" t="s">
        <v>1887</v>
      </c>
      <c r="V3583" t="s">
        <v>3944</v>
      </c>
      <c r="W3583" t="s">
        <v>2022</v>
      </c>
      <c r="X3583" t="s">
        <v>2163</v>
      </c>
      <c r="Y3583" t="b">
        <v>1</v>
      </c>
      <c r="Z3583">
        <v>60</v>
      </c>
      <c r="AA3583" t="s">
        <v>976</v>
      </c>
    </row>
    <row r="3584" spans="1:27" x14ac:dyDescent="0.2">
      <c r="A3584" t="s">
        <v>1259</v>
      </c>
      <c r="B3584" t="s">
        <v>1258</v>
      </c>
      <c r="D3584" t="s">
        <v>1963</v>
      </c>
      <c r="E3584" t="s">
        <v>1964</v>
      </c>
      <c r="G3584" s="1">
        <v>45345</v>
      </c>
      <c r="I3584">
        <v>95</v>
      </c>
      <c r="K3584" t="s">
        <v>952</v>
      </c>
      <c r="L3584" t="s">
        <v>54</v>
      </c>
      <c r="M3584" t="b">
        <v>0</v>
      </c>
      <c r="N3584">
        <v>92</v>
      </c>
      <c r="T3584">
        <v>92</v>
      </c>
      <c r="U3584" t="s">
        <v>1887</v>
      </c>
      <c r="V3584" t="s">
        <v>3945</v>
      </c>
      <c r="W3584" t="s">
        <v>2230</v>
      </c>
      <c r="X3584" t="s">
        <v>3242</v>
      </c>
      <c r="Y3584" t="b">
        <v>1</v>
      </c>
      <c r="Z3584">
        <v>32</v>
      </c>
      <c r="AA3584" t="s">
        <v>976</v>
      </c>
    </row>
    <row r="3585" spans="1:27" x14ac:dyDescent="0.2">
      <c r="A3585" t="s">
        <v>1259</v>
      </c>
      <c r="B3585" t="s">
        <v>1258</v>
      </c>
      <c r="D3585" t="s">
        <v>1963</v>
      </c>
      <c r="E3585" t="s">
        <v>1964</v>
      </c>
      <c r="G3585" s="1">
        <v>45345</v>
      </c>
      <c r="I3585">
        <v>95</v>
      </c>
      <c r="K3585" t="s">
        <v>952</v>
      </c>
      <c r="L3585" t="s">
        <v>54</v>
      </c>
      <c r="M3585" t="b">
        <v>0</v>
      </c>
      <c r="N3585">
        <v>92</v>
      </c>
      <c r="T3585">
        <v>92</v>
      </c>
      <c r="U3585" t="s">
        <v>1887</v>
      </c>
      <c r="X3585" t="s">
        <v>2163</v>
      </c>
      <c r="Y3585" t="b">
        <v>1</v>
      </c>
      <c r="AA3585" t="s">
        <v>952</v>
      </c>
    </row>
    <row r="3586" spans="1:27" x14ac:dyDescent="0.2">
      <c r="A3586" t="s">
        <v>1259</v>
      </c>
      <c r="B3586" t="s">
        <v>1258</v>
      </c>
      <c r="D3586" t="s">
        <v>1963</v>
      </c>
      <c r="E3586" t="s">
        <v>1964</v>
      </c>
      <c r="G3586" s="1">
        <v>45345</v>
      </c>
      <c r="I3586">
        <v>95</v>
      </c>
      <c r="K3586" t="s">
        <v>952</v>
      </c>
      <c r="L3586" t="s">
        <v>54</v>
      </c>
      <c r="M3586" t="b">
        <v>0</v>
      </c>
      <c r="N3586">
        <v>92</v>
      </c>
      <c r="T3586">
        <v>92</v>
      </c>
      <c r="U3586" t="s">
        <v>1887</v>
      </c>
      <c r="X3586" t="s">
        <v>3242</v>
      </c>
      <c r="Y3586" t="b">
        <v>1</v>
      </c>
      <c r="AA3586" t="s">
        <v>952</v>
      </c>
    </row>
    <row r="3587" spans="1:27" x14ac:dyDescent="0.2">
      <c r="A3587" t="s">
        <v>1076</v>
      </c>
      <c r="B3587" t="s">
        <v>1075</v>
      </c>
      <c r="D3587" t="s">
        <v>1963</v>
      </c>
      <c r="E3587" t="s">
        <v>1964</v>
      </c>
      <c r="G3587" s="1">
        <v>45282</v>
      </c>
      <c r="I3587">
        <v>645</v>
      </c>
      <c r="K3587" t="s">
        <v>952</v>
      </c>
      <c r="L3587" t="s">
        <v>54</v>
      </c>
      <c r="M3587" t="b">
        <v>0</v>
      </c>
      <c r="N3587">
        <v>625</v>
      </c>
      <c r="T3587">
        <v>625</v>
      </c>
      <c r="U3587" t="s">
        <v>1887</v>
      </c>
      <c r="V3587" t="s">
        <v>3946</v>
      </c>
      <c r="W3587" t="s">
        <v>1972</v>
      </c>
      <c r="X3587" t="s">
        <v>1983</v>
      </c>
      <c r="Y3587" t="b">
        <v>1</v>
      </c>
      <c r="Z3587">
        <v>160</v>
      </c>
      <c r="AA3587" t="s">
        <v>976</v>
      </c>
    </row>
    <row r="3588" spans="1:27" x14ac:dyDescent="0.2">
      <c r="A3588" t="s">
        <v>1076</v>
      </c>
      <c r="B3588" t="s">
        <v>1075</v>
      </c>
      <c r="D3588" t="s">
        <v>1963</v>
      </c>
      <c r="E3588" t="s">
        <v>1964</v>
      </c>
      <c r="G3588" s="1">
        <v>45282</v>
      </c>
      <c r="I3588">
        <v>645</v>
      </c>
      <c r="K3588" t="s">
        <v>952</v>
      </c>
      <c r="L3588" t="s">
        <v>54</v>
      </c>
      <c r="M3588" t="b">
        <v>0</v>
      </c>
      <c r="N3588">
        <v>625</v>
      </c>
      <c r="T3588">
        <v>625</v>
      </c>
      <c r="U3588" t="s">
        <v>1887</v>
      </c>
      <c r="V3588" t="s">
        <v>3947</v>
      </c>
      <c r="W3588" t="s">
        <v>1972</v>
      </c>
      <c r="X3588" t="s">
        <v>1983</v>
      </c>
      <c r="Y3588" t="b">
        <v>1</v>
      </c>
      <c r="Z3588">
        <v>160</v>
      </c>
      <c r="AA3588" t="s">
        <v>976</v>
      </c>
    </row>
    <row r="3589" spans="1:27" x14ac:dyDescent="0.2">
      <c r="A3589" t="s">
        <v>1076</v>
      </c>
      <c r="B3589" t="s">
        <v>1075</v>
      </c>
      <c r="D3589" t="s">
        <v>1963</v>
      </c>
      <c r="E3589" t="s">
        <v>1964</v>
      </c>
      <c r="G3589" s="1">
        <v>45282</v>
      </c>
      <c r="I3589">
        <v>645</v>
      </c>
      <c r="K3589" t="s">
        <v>952</v>
      </c>
      <c r="L3589" t="s">
        <v>54</v>
      </c>
      <c r="M3589" t="b">
        <v>0</v>
      </c>
      <c r="N3589">
        <v>625</v>
      </c>
      <c r="T3589">
        <v>625</v>
      </c>
      <c r="U3589" t="s">
        <v>1887</v>
      </c>
      <c r="V3589" t="s">
        <v>3948</v>
      </c>
      <c r="W3589" t="s">
        <v>1923</v>
      </c>
      <c r="X3589" t="s">
        <v>2759</v>
      </c>
      <c r="Y3589" t="b">
        <v>1</v>
      </c>
      <c r="AA3589" t="s">
        <v>952</v>
      </c>
    </row>
    <row r="3590" spans="1:27" x14ac:dyDescent="0.2">
      <c r="A3590" t="s">
        <v>1076</v>
      </c>
      <c r="B3590" t="s">
        <v>1075</v>
      </c>
      <c r="D3590" t="s">
        <v>1963</v>
      </c>
      <c r="E3590" t="s">
        <v>1964</v>
      </c>
      <c r="G3590" s="1">
        <v>45282</v>
      </c>
      <c r="I3590">
        <v>645</v>
      </c>
      <c r="K3590" t="s">
        <v>952</v>
      </c>
      <c r="L3590" t="s">
        <v>54</v>
      </c>
      <c r="M3590" t="b">
        <v>0</v>
      </c>
      <c r="N3590">
        <v>625</v>
      </c>
      <c r="T3590">
        <v>625</v>
      </c>
      <c r="U3590" t="s">
        <v>1887</v>
      </c>
      <c r="V3590" t="s">
        <v>3949</v>
      </c>
      <c r="W3590" t="s">
        <v>1923</v>
      </c>
      <c r="X3590" t="s">
        <v>2759</v>
      </c>
      <c r="Y3590" t="b">
        <v>1</v>
      </c>
      <c r="Z3590">
        <v>245</v>
      </c>
      <c r="AA3590" t="s">
        <v>976</v>
      </c>
    </row>
    <row r="3591" spans="1:27" x14ac:dyDescent="0.2">
      <c r="A3591" t="s">
        <v>1076</v>
      </c>
      <c r="B3591" t="s">
        <v>1075</v>
      </c>
      <c r="D3591" t="s">
        <v>1963</v>
      </c>
      <c r="E3591" t="s">
        <v>1964</v>
      </c>
      <c r="G3591" s="1">
        <v>45282</v>
      </c>
      <c r="I3591">
        <v>645</v>
      </c>
      <c r="K3591" t="s">
        <v>952</v>
      </c>
      <c r="L3591" t="s">
        <v>54</v>
      </c>
      <c r="M3591" t="b">
        <v>0</v>
      </c>
      <c r="N3591">
        <v>625</v>
      </c>
      <c r="T3591">
        <v>625</v>
      </c>
      <c r="U3591" t="s">
        <v>1887</v>
      </c>
      <c r="V3591" t="s">
        <v>3950</v>
      </c>
      <c r="W3591" t="s">
        <v>1923</v>
      </c>
      <c r="X3591" t="s">
        <v>2759</v>
      </c>
      <c r="Y3591" t="b">
        <v>1</v>
      </c>
      <c r="AA3591" t="s">
        <v>952</v>
      </c>
    </row>
    <row r="3592" spans="1:27" x14ac:dyDescent="0.2">
      <c r="A3592" t="s">
        <v>1076</v>
      </c>
      <c r="B3592" t="s">
        <v>1075</v>
      </c>
      <c r="D3592" t="s">
        <v>1963</v>
      </c>
      <c r="E3592" t="s">
        <v>1964</v>
      </c>
      <c r="G3592" s="1">
        <v>45282</v>
      </c>
      <c r="I3592">
        <v>645</v>
      </c>
      <c r="K3592" t="s">
        <v>952</v>
      </c>
      <c r="L3592" t="s">
        <v>54</v>
      </c>
      <c r="M3592" t="b">
        <v>0</v>
      </c>
      <c r="N3592">
        <v>625</v>
      </c>
      <c r="T3592">
        <v>625</v>
      </c>
      <c r="U3592" t="s">
        <v>1887</v>
      </c>
      <c r="V3592" t="s">
        <v>3951</v>
      </c>
      <c r="W3592" t="s">
        <v>1923</v>
      </c>
      <c r="X3592" t="s">
        <v>2759</v>
      </c>
      <c r="Y3592" t="b">
        <v>1</v>
      </c>
      <c r="Z3592">
        <v>35</v>
      </c>
      <c r="AA3592" t="s">
        <v>976</v>
      </c>
    </row>
    <row r="3593" spans="1:27" x14ac:dyDescent="0.2">
      <c r="A3593" t="s">
        <v>1076</v>
      </c>
      <c r="B3593" t="s">
        <v>1075</v>
      </c>
      <c r="D3593" t="s">
        <v>1963</v>
      </c>
      <c r="E3593" t="s">
        <v>1964</v>
      </c>
      <c r="G3593" s="1">
        <v>45282</v>
      </c>
      <c r="I3593">
        <v>645</v>
      </c>
      <c r="K3593" t="s">
        <v>952</v>
      </c>
      <c r="L3593" t="s">
        <v>54</v>
      </c>
      <c r="M3593" t="b">
        <v>0</v>
      </c>
      <c r="N3593">
        <v>625</v>
      </c>
      <c r="T3593">
        <v>625</v>
      </c>
      <c r="U3593" t="s">
        <v>1887</v>
      </c>
      <c r="V3593" t="s">
        <v>3952</v>
      </c>
      <c r="W3593" t="s">
        <v>2025</v>
      </c>
      <c r="X3593" t="s">
        <v>3546</v>
      </c>
      <c r="Y3593" t="b">
        <v>1</v>
      </c>
      <c r="Z3593">
        <v>25</v>
      </c>
      <c r="AA3593" t="s">
        <v>976</v>
      </c>
    </row>
    <row r="3594" spans="1:27" x14ac:dyDescent="0.2">
      <c r="A3594" t="s">
        <v>1076</v>
      </c>
      <c r="B3594" t="s">
        <v>1075</v>
      </c>
      <c r="D3594" t="s">
        <v>1963</v>
      </c>
      <c r="E3594" t="s">
        <v>1964</v>
      </c>
      <c r="G3594" s="1">
        <v>45282</v>
      </c>
      <c r="I3594">
        <v>645</v>
      </c>
      <c r="K3594" t="s">
        <v>952</v>
      </c>
      <c r="L3594" t="s">
        <v>54</v>
      </c>
      <c r="M3594" t="b">
        <v>0</v>
      </c>
      <c r="N3594">
        <v>625</v>
      </c>
      <c r="T3594">
        <v>625</v>
      </c>
      <c r="U3594" t="s">
        <v>1887</v>
      </c>
      <c r="X3594" t="s">
        <v>1983</v>
      </c>
      <c r="Y3594" t="b">
        <v>1</v>
      </c>
      <c r="AA3594" t="s">
        <v>952</v>
      </c>
    </row>
    <row r="3595" spans="1:27" x14ac:dyDescent="0.2">
      <c r="A3595" t="s">
        <v>1076</v>
      </c>
      <c r="B3595" t="s">
        <v>1075</v>
      </c>
      <c r="D3595" t="s">
        <v>1963</v>
      </c>
      <c r="E3595" t="s">
        <v>1964</v>
      </c>
      <c r="G3595" s="1">
        <v>45282</v>
      </c>
      <c r="I3595">
        <v>645</v>
      </c>
      <c r="K3595" t="s">
        <v>952</v>
      </c>
      <c r="L3595" t="s">
        <v>54</v>
      </c>
      <c r="M3595" t="b">
        <v>0</v>
      </c>
      <c r="N3595">
        <v>625</v>
      </c>
      <c r="T3595">
        <v>625</v>
      </c>
      <c r="U3595" t="s">
        <v>1887</v>
      </c>
      <c r="X3595" t="s">
        <v>2759</v>
      </c>
      <c r="Y3595" t="b">
        <v>1</v>
      </c>
      <c r="AA3595" t="s">
        <v>952</v>
      </c>
    </row>
    <row r="3596" spans="1:27" x14ac:dyDescent="0.2">
      <c r="A3596" t="s">
        <v>1076</v>
      </c>
      <c r="B3596" t="s">
        <v>1075</v>
      </c>
      <c r="D3596" t="s">
        <v>1963</v>
      </c>
      <c r="E3596" t="s">
        <v>1964</v>
      </c>
      <c r="G3596" s="1">
        <v>45282</v>
      </c>
      <c r="I3596">
        <v>645</v>
      </c>
      <c r="K3596" t="s">
        <v>952</v>
      </c>
      <c r="L3596" t="s">
        <v>54</v>
      </c>
      <c r="M3596" t="b">
        <v>0</v>
      </c>
      <c r="N3596">
        <v>625</v>
      </c>
      <c r="T3596">
        <v>625</v>
      </c>
      <c r="U3596" t="s">
        <v>1887</v>
      </c>
      <c r="X3596" t="s">
        <v>3546</v>
      </c>
      <c r="Y3596" t="b">
        <v>1</v>
      </c>
      <c r="AA3596" t="s">
        <v>952</v>
      </c>
    </row>
    <row r="3597" spans="1:27" x14ac:dyDescent="0.2">
      <c r="A3597" t="s">
        <v>1204</v>
      </c>
      <c r="B3597" t="s">
        <v>1203</v>
      </c>
      <c r="D3597" t="s">
        <v>1963</v>
      </c>
      <c r="E3597" t="s">
        <v>1964</v>
      </c>
      <c r="G3597" s="1">
        <v>45345</v>
      </c>
      <c r="I3597">
        <v>125</v>
      </c>
      <c r="K3597" t="s">
        <v>952</v>
      </c>
      <c r="L3597" t="s">
        <v>54</v>
      </c>
      <c r="M3597" t="b">
        <v>0</v>
      </c>
      <c r="N3597">
        <v>110</v>
      </c>
      <c r="T3597">
        <v>110</v>
      </c>
      <c r="U3597" t="s">
        <v>1887</v>
      </c>
      <c r="V3597" t="s">
        <v>3953</v>
      </c>
      <c r="W3597" t="s">
        <v>2012</v>
      </c>
      <c r="X3597" t="s">
        <v>2013</v>
      </c>
      <c r="Y3597" t="b">
        <v>1</v>
      </c>
      <c r="Z3597">
        <v>100</v>
      </c>
      <c r="AA3597" t="s">
        <v>976</v>
      </c>
    </row>
    <row r="3598" spans="1:27" x14ac:dyDescent="0.2">
      <c r="A3598" t="s">
        <v>1204</v>
      </c>
      <c r="B3598" t="s">
        <v>1203</v>
      </c>
      <c r="D3598" t="s">
        <v>1963</v>
      </c>
      <c r="E3598" t="s">
        <v>1964</v>
      </c>
      <c r="G3598" s="1">
        <v>45345</v>
      </c>
      <c r="I3598">
        <v>125</v>
      </c>
      <c r="K3598" t="s">
        <v>952</v>
      </c>
      <c r="L3598" t="s">
        <v>54</v>
      </c>
      <c r="M3598" t="b">
        <v>0</v>
      </c>
      <c r="N3598">
        <v>110</v>
      </c>
      <c r="T3598">
        <v>110</v>
      </c>
      <c r="U3598" t="s">
        <v>1887</v>
      </c>
      <c r="V3598" t="s">
        <v>3954</v>
      </c>
      <c r="W3598" t="s">
        <v>2025</v>
      </c>
      <c r="X3598" t="s">
        <v>3546</v>
      </c>
      <c r="Y3598" t="b">
        <v>1</v>
      </c>
      <c r="Z3598">
        <v>10</v>
      </c>
      <c r="AA3598" t="s">
        <v>976</v>
      </c>
    </row>
    <row r="3599" spans="1:27" x14ac:dyDescent="0.2">
      <c r="A3599" t="s">
        <v>1204</v>
      </c>
      <c r="B3599" t="s">
        <v>1203</v>
      </c>
      <c r="D3599" t="s">
        <v>1963</v>
      </c>
      <c r="E3599" t="s">
        <v>1964</v>
      </c>
      <c r="G3599" s="1">
        <v>45345</v>
      </c>
      <c r="I3599">
        <v>125</v>
      </c>
      <c r="K3599" t="s">
        <v>952</v>
      </c>
      <c r="L3599" t="s">
        <v>54</v>
      </c>
      <c r="M3599" t="b">
        <v>0</v>
      </c>
      <c r="N3599">
        <v>110</v>
      </c>
      <c r="T3599">
        <v>110</v>
      </c>
      <c r="U3599" t="s">
        <v>1887</v>
      </c>
      <c r="X3599" t="s">
        <v>2738</v>
      </c>
      <c r="Y3599" t="b">
        <v>1</v>
      </c>
      <c r="AA3599" t="s">
        <v>952</v>
      </c>
    </row>
    <row r="3600" spans="1:27" x14ac:dyDescent="0.2">
      <c r="A3600" t="s">
        <v>1204</v>
      </c>
      <c r="B3600" t="s">
        <v>1203</v>
      </c>
      <c r="D3600" t="s">
        <v>1963</v>
      </c>
      <c r="E3600" t="s">
        <v>1964</v>
      </c>
      <c r="G3600" s="1">
        <v>45345</v>
      </c>
      <c r="I3600">
        <v>125</v>
      </c>
      <c r="K3600" t="s">
        <v>952</v>
      </c>
      <c r="L3600" t="s">
        <v>54</v>
      </c>
      <c r="M3600" t="b">
        <v>0</v>
      </c>
      <c r="N3600">
        <v>110</v>
      </c>
      <c r="T3600">
        <v>110</v>
      </c>
      <c r="U3600" t="s">
        <v>1887</v>
      </c>
      <c r="X3600" t="s">
        <v>2013</v>
      </c>
      <c r="Y3600" t="b">
        <v>1</v>
      </c>
      <c r="AA3600" t="s">
        <v>952</v>
      </c>
    </row>
    <row r="3601" spans="1:27" x14ac:dyDescent="0.2">
      <c r="A3601" t="s">
        <v>1204</v>
      </c>
      <c r="B3601" t="s">
        <v>1203</v>
      </c>
      <c r="D3601" t="s">
        <v>1963</v>
      </c>
      <c r="E3601" t="s">
        <v>1964</v>
      </c>
      <c r="G3601" s="1">
        <v>45345</v>
      </c>
      <c r="I3601">
        <v>125</v>
      </c>
      <c r="K3601" t="s">
        <v>952</v>
      </c>
      <c r="L3601" t="s">
        <v>54</v>
      </c>
      <c r="M3601" t="b">
        <v>0</v>
      </c>
      <c r="N3601">
        <v>110</v>
      </c>
      <c r="T3601">
        <v>110</v>
      </c>
      <c r="U3601" t="s">
        <v>1887</v>
      </c>
      <c r="X3601" t="s">
        <v>3546</v>
      </c>
      <c r="Y3601" t="b">
        <v>1</v>
      </c>
      <c r="AA3601" t="s">
        <v>952</v>
      </c>
    </row>
    <row r="3602" spans="1:27" x14ac:dyDescent="0.2">
      <c r="A3602" t="s">
        <v>1204</v>
      </c>
      <c r="B3602" t="s">
        <v>1203</v>
      </c>
      <c r="D3602" t="s">
        <v>1963</v>
      </c>
      <c r="E3602" t="s">
        <v>1964</v>
      </c>
      <c r="G3602" s="1">
        <v>45345</v>
      </c>
      <c r="I3602">
        <v>125</v>
      </c>
      <c r="K3602" t="s">
        <v>952</v>
      </c>
      <c r="L3602" t="s">
        <v>54</v>
      </c>
      <c r="M3602" t="b">
        <v>0</v>
      </c>
      <c r="N3602">
        <v>110</v>
      </c>
      <c r="T3602">
        <v>110</v>
      </c>
      <c r="U3602" t="s">
        <v>1887</v>
      </c>
      <c r="X3602" t="s">
        <v>2227</v>
      </c>
      <c r="Y3602" t="b">
        <v>1</v>
      </c>
      <c r="AA3602" t="s">
        <v>952</v>
      </c>
    </row>
    <row r="3603" spans="1:27" x14ac:dyDescent="0.2">
      <c r="A3603" t="s">
        <v>61</v>
      </c>
      <c r="B3603" t="s">
        <v>60</v>
      </c>
      <c r="D3603" t="s">
        <v>1963</v>
      </c>
      <c r="E3603" t="s">
        <v>1964</v>
      </c>
      <c r="G3603" s="1">
        <v>45852</v>
      </c>
      <c r="I3603">
        <v>2001</v>
      </c>
      <c r="J3603">
        <v>123</v>
      </c>
      <c r="K3603" t="s">
        <v>53</v>
      </c>
      <c r="L3603" t="s">
        <v>54</v>
      </c>
      <c r="M3603" t="b">
        <v>0</v>
      </c>
      <c r="N3603">
        <v>2394</v>
      </c>
      <c r="T3603">
        <v>2394</v>
      </c>
      <c r="U3603" t="s">
        <v>1887</v>
      </c>
      <c r="V3603" t="s">
        <v>3955</v>
      </c>
      <c r="W3603" t="s">
        <v>2022</v>
      </c>
      <c r="X3603" t="s">
        <v>2920</v>
      </c>
      <c r="Y3603" t="b">
        <v>1</v>
      </c>
      <c r="Z3603">
        <v>300</v>
      </c>
      <c r="AA3603" t="s">
        <v>976</v>
      </c>
    </row>
    <row r="3604" spans="1:27" x14ac:dyDescent="0.2">
      <c r="A3604" t="s">
        <v>61</v>
      </c>
      <c r="B3604" t="s">
        <v>60</v>
      </c>
      <c r="D3604" t="s">
        <v>1963</v>
      </c>
      <c r="E3604" t="s">
        <v>1964</v>
      </c>
      <c r="G3604" s="1">
        <v>45852</v>
      </c>
      <c r="I3604">
        <v>2001</v>
      </c>
      <c r="J3604">
        <v>123</v>
      </c>
      <c r="K3604" t="s">
        <v>53</v>
      </c>
      <c r="L3604" t="s">
        <v>54</v>
      </c>
      <c r="M3604" t="b">
        <v>0</v>
      </c>
      <c r="N3604">
        <v>2394</v>
      </c>
      <c r="T3604">
        <v>2394</v>
      </c>
      <c r="U3604" t="s">
        <v>1887</v>
      </c>
      <c r="V3604" t="s">
        <v>3956</v>
      </c>
      <c r="W3604" t="s">
        <v>2022</v>
      </c>
      <c r="X3604" t="s">
        <v>2920</v>
      </c>
      <c r="Y3604" t="b">
        <v>1</v>
      </c>
      <c r="Z3604">
        <v>300</v>
      </c>
      <c r="AA3604" t="s">
        <v>976</v>
      </c>
    </row>
    <row r="3605" spans="1:27" x14ac:dyDescent="0.2">
      <c r="A3605" t="s">
        <v>61</v>
      </c>
      <c r="B3605" t="s">
        <v>60</v>
      </c>
      <c r="D3605" t="s">
        <v>1963</v>
      </c>
      <c r="E3605" t="s">
        <v>1964</v>
      </c>
      <c r="G3605" s="1">
        <v>45852</v>
      </c>
      <c r="I3605">
        <v>2001</v>
      </c>
      <c r="J3605">
        <v>123</v>
      </c>
      <c r="K3605" t="s">
        <v>53</v>
      </c>
      <c r="L3605" t="s">
        <v>54</v>
      </c>
      <c r="M3605" t="b">
        <v>0</v>
      </c>
      <c r="N3605">
        <v>2394</v>
      </c>
      <c r="T3605">
        <v>2394</v>
      </c>
      <c r="U3605" t="s">
        <v>1887</v>
      </c>
      <c r="V3605" t="s">
        <v>3957</v>
      </c>
      <c r="W3605" t="s">
        <v>2022</v>
      </c>
      <c r="X3605" t="s">
        <v>2920</v>
      </c>
      <c r="Y3605" t="b">
        <v>1</v>
      </c>
      <c r="Z3605">
        <v>300</v>
      </c>
      <c r="AA3605" t="s">
        <v>976</v>
      </c>
    </row>
    <row r="3606" spans="1:27" x14ac:dyDescent="0.2">
      <c r="A3606" t="s">
        <v>61</v>
      </c>
      <c r="B3606" t="s">
        <v>60</v>
      </c>
      <c r="D3606" t="s">
        <v>1963</v>
      </c>
      <c r="E3606" t="s">
        <v>1964</v>
      </c>
      <c r="G3606" s="1">
        <v>45852</v>
      </c>
      <c r="I3606">
        <v>2001</v>
      </c>
      <c r="J3606">
        <v>123</v>
      </c>
      <c r="K3606" t="s">
        <v>53</v>
      </c>
      <c r="L3606" t="s">
        <v>54</v>
      </c>
      <c r="M3606" t="b">
        <v>0</v>
      </c>
      <c r="N3606">
        <v>2394</v>
      </c>
      <c r="T3606">
        <v>2394</v>
      </c>
      <c r="U3606" t="s">
        <v>1887</v>
      </c>
      <c r="V3606" t="s">
        <v>3958</v>
      </c>
      <c r="W3606" t="s">
        <v>2022</v>
      </c>
      <c r="X3606" t="s">
        <v>2920</v>
      </c>
      <c r="Y3606" t="b">
        <v>1</v>
      </c>
      <c r="Z3606">
        <v>300</v>
      </c>
      <c r="AA3606" t="s">
        <v>976</v>
      </c>
    </row>
    <row r="3607" spans="1:27" x14ac:dyDescent="0.2">
      <c r="A3607" t="s">
        <v>61</v>
      </c>
      <c r="B3607" t="s">
        <v>60</v>
      </c>
      <c r="D3607" t="s">
        <v>1963</v>
      </c>
      <c r="E3607" t="s">
        <v>1964</v>
      </c>
      <c r="G3607" s="1">
        <v>45852</v>
      </c>
      <c r="I3607">
        <v>2001</v>
      </c>
      <c r="J3607">
        <v>123</v>
      </c>
      <c r="K3607" t="s">
        <v>53</v>
      </c>
      <c r="L3607" t="s">
        <v>54</v>
      </c>
      <c r="M3607" t="b">
        <v>0</v>
      </c>
      <c r="N3607">
        <v>2394</v>
      </c>
      <c r="T3607">
        <v>2394</v>
      </c>
      <c r="U3607" t="s">
        <v>1887</v>
      </c>
      <c r="V3607" t="s">
        <v>3959</v>
      </c>
      <c r="W3607" t="s">
        <v>2022</v>
      </c>
      <c r="X3607" t="s">
        <v>2920</v>
      </c>
      <c r="Y3607" t="b">
        <v>1</v>
      </c>
      <c r="Z3607">
        <v>300</v>
      </c>
      <c r="AA3607" t="s">
        <v>976</v>
      </c>
    </row>
    <row r="3608" spans="1:27" x14ac:dyDescent="0.2">
      <c r="A3608" t="s">
        <v>61</v>
      </c>
      <c r="B3608" t="s">
        <v>60</v>
      </c>
      <c r="D3608" t="s">
        <v>1963</v>
      </c>
      <c r="E3608" t="s">
        <v>1964</v>
      </c>
      <c r="G3608" s="1">
        <v>45852</v>
      </c>
      <c r="I3608">
        <v>2001</v>
      </c>
      <c r="J3608">
        <v>123</v>
      </c>
      <c r="K3608" t="s">
        <v>53</v>
      </c>
      <c r="L3608" t="s">
        <v>54</v>
      </c>
      <c r="M3608" t="b">
        <v>0</v>
      </c>
      <c r="N3608">
        <v>2394</v>
      </c>
      <c r="T3608">
        <v>2394</v>
      </c>
      <c r="U3608" t="s">
        <v>1887</v>
      </c>
      <c r="V3608" t="s">
        <v>3960</v>
      </c>
      <c r="W3608" t="s">
        <v>2022</v>
      </c>
      <c r="X3608" t="s">
        <v>2920</v>
      </c>
      <c r="Y3608" t="b">
        <v>1</v>
      </c>
      <c r="Z3608">
        <v>282</v>
      </c>
      <c r="AA3608" t="s">
        <v>976</v>
      </c>
    </row>
    <row r="3609" spans="1:27" x14ac:dyDescent="0.2">
      <c r="A3609" t="s">
        <v>61</v>
      </c>
      <c r="B3609" t="s">
        <v>60</v>
      </c>
      <c r="D3609" t="s">
        <v>1963</v>
      </c>
      <c r="E3609" t="s">
        <v>1964</v>
      </c>
      <c r="G3609" s="1">
        <v>45852</v>
      </c>
      <c r="I3609">
        <v>2001</v>
      </c>
      <c r="J3609">
        <v>123</v>
      </c>
      <c r="K3609" t="s">
        <v>53</v>
      </c>
      <c r="L3609" t="s">
        <v>54</v>
      </c>
      <c r="M3609" t="b">
        <v>0</v>
      </c>
      <c r="N3609">
        <v>2394</v>
      </c>
      <c r="T3609">
        <v>2394</v>
      </c>
      <c r="U3609" t="s">
        <v>1887</v>
      </c>
      <c r="V3609" t="s">
        <v>3961</v>
      </c>
      <c r="W3609" t="s">
        <v>2022</v>
      </c>
      <c r="X3609" t="s">
        <v>2920</v>
      </c>
      <c r="Y3609" t="b">
        <v>1</v>
      </c>
      <c r="Z3609">
        <v>300</v>
      </c>
      <c r="AA3609" t="s">
        <v>976</v>
      </c>
    </row>
    <row r="3610" spans="1:27" x14ac:dyDescent="0.2">
      <c r="A3610" t="s">
        <v>61</v>
      </c>
      <c r="B3610" t="s">
        <v>60</v>
      </c>
      <c r="D3610" t="s">
        <v>1963</v>
      </c>
      <c r="E3610" t="s">
        <v>1964</v>
      </c>
      <c r="G3610" s="1">
        <v>45852</v>
      </c>
      <c r="I3610">
        <v>2001</v>
      </c>
      <c r="J3610">
        <v>123</v>
      </c>
      <c r="K3610" t="s">
        <v>53</v>
      </c>
      <c r="L3610" t="s">
        <v>54</v>
      </c>
      <c r="M3610" t="b">
        <v>0</v>
      </c>
      <c r="N3610">
        <v>2394</v>
      </c>
      <c r="T3610">
        <v>2394</v>
      </c>
      <c r="U3610" t="s">
        <v>1887</v>
      </c>
      <c r="V3610" t="s">
        <v>3962</v>
      </c>
      <c r="W3610" t="s">
        <v>1951</v>
      </c>
      <c r="X3610" t="s">
        <v>1899</v>
      </c>
      <c r="Y3610" t="b">
        <v>1</v>
      </c>
      <c r="Z3610">
        <v>6</v>
      </c>
      <c r="AA3610" t="s">
        <v>976</v>
      </c>
    </row>
    <row r="3611" spans="1:27" x14ac:dyDescent="0.2">
      <c r="A3611" t="s">
        <v>61</v>
      </c>
      <c r="B3611" t="s">
        <v>60</v>
      </c>
      <c r="D3611" t="s">
        <v>1963</v>
      </c>
      <c r="E3611" t="s">
        <v>1964</v>
      </c>
      <c r="G3611" s="1">
        <v>45852</v>
      </c>
      <c r="I3611">
        <v>2001</v>
      </c>
      <c r="J3611">
        <v>123</v>
      </c>
      <c r="K3611" t="s">
        <v>53</v>
      </c>
      <c r="L3611" t="s">
        <v>54</v>
      </c>
      <c r="M3611" t="b">
        <v>0</v>
      </c>
      <c r="N3611">
        <v>2394</v>
      </c>
      <c r="T3611">
        <v>2394</v>
      </c>
      <c r="U3611" t="s">
        <v>1887</v>
      </c>
      <c r="V3611" t="s">
        <v>3963</v>
      </c>
      <c r="W3611" t="s">
        <v>1893</v>
      </c>
      <c r="X3611" t="s">
        <v>3536</v>
      </c>
      <c r="Y3611" t="b">
        <v>1</v>
      </c>
      <c r="Z3611">
        <v>2</v>
      </c>
      <c r="AA3611" t="s">
        <v>976</v>
      </c>
    </row>
    <row r="3612" spans="1:27" x14ac:dyDescent="0.2">
      <c r="A3612" t="s">
        <v>61</v>
      </c>
      <c r="B3612" t="s">
        <v>60</v>
      </c>
      <c r="D3612" t="s">
        <v>1963</v>
      </c>
      <c r="E3612" t="s">
        <v>1964</v>
      </c>
      <c r="G3612" s="1">
        <v>45852</v>
      </c>
      <c r="I3612">
        <v>2001</v>
      </c>
      <c r="J3612">
        <v>123</v>
      </c>
      <c r="K3612" t="s">
        <v>53</v>
      </c>
      <c r="L3612" t="s">
        <v>54</v>
      </c>
      <c r="M3612" t="b">
        <v>0</v>
      </c>
      <c r="N3612">
        <v>2394</v>
      </c>
      <c r="T3612">
        <v>2394</v>
      </c>
      <c r="U3612" t="s">
        <v>1887</v>
      </c>
      <c r="V3612" t="s">
        <v>3964</v>
      </c>
      <c r="W3612" t="s">
        <v>2009</v>
      </c>
      <c r="X3612" t="s">
        <v>2078</v>
      </c>
      <c r="Y3612" t="b">
        <v>1</v>
      </c>
      <c r="Z3612">
        <v>7</v>
      </c>
      <c r="AA3612" t="s">
        <v>976</v>
      </c>
    </row>
    <row r="3613" spans="1:27" x14ac:dyDescent="0.2">
      <c r="A3613" t="s">
        <v>61</v>
      </c>
      <c r="B3613" t="s">
        <v>60</v>
      </c>
      <c r="D3613" t="s">
        <v>1963</v>
      </c>
      <c r="E3613" t="s">
        <v>1964</v>
      </c>
      <c r="G3613" s="1">
        <v>45852</v>
      </c>
      <c r="I3613">
        <v>2001</v>
      </c>
      <c r="J3613">
        <v>123</v>
      </c>
      <c r="K3613" t="s">
        <v>53</v>
      </c>
      <c r="L3613" t="s">
        <v>54</v>
      </c>
      <c r="M3613" t="b">
        <v>0</v>
      </c>
      <c r="N3613">
        <v>2394</v>
      </c>
      <c r="T3613">
        <v>2394</v>
      </c>
      <c r="U3613" t="s">
        <v>1887</v>
      </c>
      <c r="V3613" t="s">
        <v>3965</v>
      </c>
      <c r="W3613" t="s">
        <v>2133</v>
      </c>
      <c r="X3613" t="s">
        <v>2078</v>
      </c>
      <c r="Y3613" t="b">
        <v>1</v>
      </c>
      <c r="Z3613">
        <v>36</v>
      </c>
      <c r="AA3613" t="s">
        <v>976</v>
      </c>
    </row>
    <row r="3614" spans="1:27" x14ac:dyDescent="0.2">
      <c r="A3614" t="s">
        <v>61</v>
      </c>
      <c r="B3614" t="s">
        <v>60</v>
      </c>
      <c r="D3614" t="s">
        <v>1963</v>
      </c>
      <c r="E3614" t="s">
        <v>1964</v>
      </c>
      <c r="G3614" s="1">
        <v>45852</v>
      </c>
      <c r="I3614">
        <v>2001</v>
      </c>
      <c r="J3614">
        <v>123</v>
      </c>
      <c r="K3614" t="s">
        <v>53</v>
      </c>
      <c r="L3614" t="s">
        <v>54</v>
      </c>
      <c r="M3614" t="b">
        <v>0</v>
      </c>
      <c r="N3614">
        <v>2394</v>
      </c>
      <c r="T3614">
        <v>2394</v>
      </c>
      <c r="U3614" t="s">
        <v>1887</v>
      </c>
      <c r="V3614" t="s">
        <v>3966</v>
      </c>
      <c r="W3614" t="s">
        <v>2009</v>
      </c>
      <c r="X3614" t="s">
        <v>2241</v>
      </c>
      <c r="Y3614" t="b">
        <v>1</v>
      </c>
      <c r="Z3614">
        <v>5</v>
      </c>
      <c r="AA3614" t="s">
        <v>976</v>
      </c>
    </row>
    <row r="3615" spans="1:27" x14ac:dyDescent="0.2">
      <c r="A3615" t="s">
        <v>61</v>
      </c>
      <c r="B3615" t="s">
        <v>60</v>
      </c>
      <c r="D3615" t="s">
        <v>1963</v>
      </c>
      <c r="E3615" t="s">
        <v>1964</v>
      </c>
      <c r="G3615" s="1">
        <v>45852</v>
      </c>
      <c r="I3615">
        <v>2001</v>
      </c>
      <c r="J3615">
        <v>123</v>
      </c>
      <c r="K3615" t="s">
        <v>53</v>
      </c>
      <c r="L3615" t="s">
        <v>54</v>
      </c>
      <c r="M3615" t="b">
        <v>0</v>
      </c>
      <c r="N3615">
        <v>2394</v>
      </c>
      <c r="T3615">
        <v>2394</v>
      </c>
      <c r="U3615" t="s">
        <v>1887</v>
      </c>
      <c r="V3615" t="s">
        <v>3967</v>
      </c>
      <c r="W3615" t="s">
        <v>2133</v>
      </c>
      <c r="X3615" t="s">
        <v>2078</v>
      </c>
      <c r="Y3615" t="b">
        <v>1</v>
      </c>
      <c r="Z3615">
        <v>35</v>
      </c>
      <c r="AA3615" t="s">
        <v>976</v>
      </c>
    </row>
    <row r="3616" spans="1:27" x14ac:dyDescent="0.2">
      <c r="A3616" t="s">
        <v>61</v>
      </c>
      <c r="B3616" t="s">
        <v>60</v>
      </c>
      <c r="D3616" t="s">
        <v>1963</v>
      </c>
      <c r="E3616" t="s">
        <v>1964</v>
      </c>
      <c r="G3616" s="1">
        <v>45852</v>
      </c>
      <c r="I3616">
        <v>2001</v>
      </c>
      <c r="J3616">
        <v>123</v>
      </c>
      <c r="K3616" t="s">
        <v>53</v>
      </c>
      <c r="L3616" t="s">
        <v>54</v>
      </c>
      <c r="M3616" t="b">
        <v>0</v>
      </c>
      <c r="N3616">
        <v>2394</v>
      </c>
      <c r="T3616">
        <v>2394</v>
      </c>
      <c r="U3616" t="s">
        <v>1887</v>
      </c>
      <c r="V3616" t="s">
        <v>3968</v>
      </c>
      <c r="W3616" t="s">
        <v>2104</v>
      </c>
      <c r="X3616" t="s">
        <v>2115</v>
      </c>
      <c r="Y3616" t="b">
        <v>1</v>
      </c>
      <c r="Z3616">
        <v>4</v>
      </c>
      <c r="AA3616" t="s">
        <v>976</v>
      </c>
    </row>
    <row r="3617" spans="1:27" x14ac:dyDescent="0.2">
      <c r="A3617" t="s">
        <v>61</v>
      </c>
      <c r="B3617" t="s">
        <v>60</v>
      </c>
      <c r="D3617" t="s">
        <v>1963</v>
      </c>
      <c r="E3617" t="s">
        <v>1964</v>
      </c>
      <c r="G3617" s="1">
        <v>45852</v>
      </c>
      <c r="I3617">
        <v>2001</v>
      </c>
      <c r="J3617">
        <v>123</v>
      </c>
      <c r="K3617" t="s">
        <v>53</v>
      </c>
      <c r="L3617" t="s">
        <v>54</v>
      </c>
      <c r="M3617" t="b">
        <v>0</v>
      </c>
      <c r="N3617">
        <v>2394</v>
      </c>
      <c r="T3617">
        <v>2394</v>
      </c>
      <c r="U3617" t="s">
        <v>1887</v>
      </c>
      <c r="V3617" t="s">
        <v>3969</v>
      </c>
      <c r="W3617" t="s">
        <v>2104</v>
      </c>
      <c r="X3617" t="s">
        <v>2115</v>
      </c>
      <c r="Y3617" t="b">
        <v>1</v>
      </c>
      <c r="Z3617">
        <v>2</v>
      </c>
      <c r="AA3617" t="s">
        <v>976</v>
      </c>
    </row>
    <row r="3618" spans="1:27" x14ac:dyDescent="0.2">
      <c r="A3618" t="s">
        <v>61</v>
      </c>
      <c r="B3618" t="s">
        <v>60</v>
      </c>
      <c r="D3618" t="s">
        <v>1963</v>
      </c>
      <c r="E3618" t="s">
        <v>1964</v>
      </c>
      <c r="G3618" s="1">
        <v>45852</v>
      </c>
      <c r="I3618">
        <v>2001</v>
      </c>
      <c r="J3618">
        <v>123</v>
      </c>
      <c r="K3618" t="s">
        <v>53</v>
      </c>
      <c r="L3618" t="s">
        <v>54</v>
      </c>
      <c r="M3618" t="b">
        <v>0</v>
      </c>
      <c r="N3618">
        <v>2394</v>
      </c>
      <c r="T3618">
        <v>2394</v>
      </c>
      <c r="U3618" t="s">
        <v>1887</v>
      </c>
      <c r="V3618" t="s">
        <v>3970</v>
      </c>
      <c r="W3618" t="s">
        <v>2104</v>
      </c>
      <c r="X3618" t="s">
        <v>2115</v>
      </c>
      <c r="Y3618" t="b">
        <v>1</v>
      </c>
      <c r="Z3618">
        <v>1</v>
      </c>
      <c r="AA3618" t="s">
        <v>976</v>
      </c>
    </row>
    <row r="3619" spans="1:27" x14ac:dyDescent="0.2">
      <c r="A3619" t="s">
        <v>61</v>
      </c>
      <c r="B3619" t="s">
        <v>60</v>
      </c>
      <c r="D3619" t="s">
        <v>1963</v>
      </c>
      <c r="E3619" t="s">
        <v>1964</v>
      </c>
      <c r="G3619" s="1">
        <v>45852</v>
      </c>
      <c r="I3619">
        <v>2001</v>
      </c>
      <c r="J3619">
        <v>123</v>
      </c>
      <c r="K3619" t="s">
        <v>53</v>
      </c>
      <c r="L3619" t="s">
        <v>54</v>
      </c>
      <c r="M3619" t="b">
        <v>0</v>
      </c>
      <c r="N3619">
        <v>2394</v>
      </c>
      <c r="T3619">
        <v>2394</v>
      </c>
      <c r="U3619" t="s">
        <v>1887</v>
      </c>
      <c r="V3619" t="s">
        <v>3971</v>
      </c>
      <c r="W3619" t="s">
        <v>2104</v>
      </c>
      <c r="X3619" t="s">
        <v>2115</v>
      </c>
      <c r="Y3619" t="b">
        <v>1</v>
      </c>
      <c r="Z3619">
        <v>1</v>
      </c>
      <c r="AA3619" t="s">
        <v>976</v>
      </c>
    </row>
    <row r="3620" spans="1:27" x14ac:dyDescent="0.2">
      <c r="A3620" t="s">
        <v>61</v>
      </c>
      <c r="B3620" t="s">
        <v>60</v>
      </c>
      <c r="D3620" t="s">
        <v>1963</v>
      </c>
      <c r="E3620" t="s">
        <v>1964</v>
      </c>
      <c r="G3620" s="1">
        <v>45852</v>
      </c>
      <c r="I3620">
        <v>2001</v>
      </c>
      <c r="J3620">
        <v>123</v>
      </c>
      <c r="K3620" t="s">
        <v>53</v>
      </c>
      <c r="L3620" t="s">
        <v>54</v>
      </c>
      <c r="M3620" t="b">
        <v>0</v>
      </c>
      <c r="N3620">
        <v>2394</v>
      </c>
      <c r="T3620">
        <v>2394</v>
      </c>
      <c r="U3620" t="s">
        <v>1887</v>
      </c>
      <c r="V3620" t="s">
        <v>3972</v>
      </c>
      <c r="W3620" t="s">
        <v>2104</v>
      </c>
      <c r="X3620" t="s">
        <v>2115</v>
      </c>
      <c r="Y3620" t="b">
        <v>1</v>
      </c>
      <c r="Z3620">
        <v>8</v>
      </c>
      <c r="AA3620" t="s">
        <v>976</v>
      </c>
    </row>
    <row r="3621" spans="1:27" x14ac:dyDescent="0.2">
      <c r="A3621" t="s">
        <v>61</v>
      </c>
      <c r="B3621" t="s">
        <v>60</v>
      </c>
      <c r="D3621" t="s">
        <v>1963</v>
      </c>
      <c r="E3621" t="s">
        <v>1964</v>
      </c>
      <c r="G3621" s="1">
        <v>45852</v>
      </c>
      <c r="I3621">
        <v>2001</v>
      </c>
      <c r="J3621">
        <v>123</v>
      </c>
      <c r="K3621" t="s">
        <v>53</v>
      </c>
      <c r="L3621" t="s">
        <v>54</v>
      </c>
      <c r="M3621" t="b">
        <v>0</v>
      </c>
      <c r="N3621">
        <v>2394</v>
      </c>
      <c r="T3621">
        <v>2394</v>
      </c>
      <c r="U3621" t="s">
        <v>1887</v>
      </c>
      <c r="V3621" t="s">
        <v>3973</v>
      </c>
      <c r="W3621" t="s">
        <v>2104</v>
      </c>
      <c r="X3621" t="s">
        <v>2115</v>
      </c>
      <c r="Y3621" t="b">
        <v>1</v>
      </c>
      <c r="Z3621">
        <v>2</v>
      </c>
      <c r="AA3621" t="s">
        <v>976</v>
      </c>
    </row>
    <row r="3622" spans="1:27" x14ac:dyDescent="0.2">
      <c r="A3622" t="s">
        <v>61</v>
      </c>
      <c r="B3622" t="s">
        <v>60</v>
      </c>
      <c r="D3622" t="s">
        <v>1963</v>
      </c>
      <c r="E3622" t="s">
        <v>1964</v>
      </c>
      <c r="G3622" s="1">
        <v>45852</v>
      </c>
      <c r="I3622">
        <v>2001</v>
      </c>
      <c r="J3622">
        <v>123</v>
      </c>
      <c r="K3622" t="s">
        <v>53</v>
      </c>
      <c r="L3622" t="s">
        <v>54</v>
      </c>
      <c r="M3622" t="b">
        <v>0</v>
      </c>
      <c r="N3622">
        <v>2394</v>
      </c>
      <c r="T3622">
        <v>2394</v>
      </c>
      <c r="U3622" t="s">
        <v>1887</v>
      </c>
      <c r="V3622" t="s">
        <v>3974</v>
      </c>
      <c r="W3622" t="s">
        <v>2043</v>
      </c>
      <c r="X3622" t="s">
        <v>2065</v>
      </c>
      <c r="Y3622" t="b">
        <v>1</v>
      </c>
      <c r="Z3622">
        <v>3</v>
      </c>
      <c r="AA3622" t="s">
        <v>976</v>
      </c>
    </row>
    <row r="3623" spans="1:27" x14ac:dyDescent="0.2">
      <c r="A3623" t="s">
        <v>61</v>
      </c>
      <c r="B3623" t="s">
        <v>60</v>
      </c>
      <c r="D3623" t="s">
        <v>1963</v>
      </c>
      <c r="E3623" t="s">
        <v>1964</v>
      </c>
      <c r="G3623" s="1">
        <v>45852</v>
      </c>
      <c r="I3623">
        <v>2001</v>
      </c>
      <c r="J3623">
        <v>123</v>
      </c>
      <c r="K3623" t="s">
        <v>53</v>
      </c>
      <c r="L3623" t="s">
        <v>54</v>
      </c>
      <c r="M3623" t="b">
        <v>0</v>
      </c>
      <c r="N3623">
        <v>2394</v>
      </c>
      <c r="T3623">
        <v>2394</v>
      </c>
      <c r="U3623" t="s">
        <v>1887</v>
      </c>
      <c r="V3623" t="s">
        <v>3975</v>
      </c>
      <c r="W3623" t="s">
        <v>2043</v>
      </c>
      <c r="X3623" t="s">
        <v>2065</v>
      </c>
      <c r="Y3623" t="b">
        <v>1</v>
      </c>
      <c r="Z3623">
        <v>62</v>
      </c>
      <c r="AA3623" t="s">
        <v>976</v>
      </c>
    </row>
    <row r="3624" spans="1:27" x14ac:dyDescent="0.2">
      <c r="A3624" t="s">
        <v>61</v>
      </c>
      <c r="B3624" t="s">
        <v>60</v>
      </c>
      <c r="D3624" t="s">
        <v>1963</v>
      </c>
      <c r="E3624" t="s">
        <v>1964</v>
      </c>
      <c r="G3624" s="1">
        <v>45852</v>
      </c>
      <c r="I3624">
        <v>2001</v>
      </c>
      <c r="J3624">
        <v>123</v>
      </c>
      <c r="K3624" t="s">
        <v>53</v>
      </c>
      <c r="L3624" t="s">
        <v>54</v>
      </c>
      <c r="M3624" t="b">
        <v>0</v>
      </c>
      <c r="N3624">
        <v>2394</v>
      </c>
      <c r="T3624">
        <v>2394</v>
      </c>
      <c r="U3624" t="s">
        <v>1887</v>
      </c>
      <c r="V3624" t="s">
        <v>3976</v>
      </c>
      <c r="W3624" t="s">
        <v>1940</v>
      </c>
      <c r="X3624" t="s">
        <v>2074</v>
      </c>
      <c r="Y3624" t="b">
        <v>1</v>
      </c>
      <c r="Z3624">
        <v>7</v>
      </c>
      <c r="AA3624" t="s">
        <v>976</v>
      </c>
    </row>
    <row r="3625" spans="1:27" x14ac:dyDescent="0.2">
      <c r="A3625" t="s">
        <v>61</v>
      </c>
      <c r="B3625" t="s">
        <v>60</v>
      </c>
      <c r="D3625" t="s">
        <v>1963</v>
      </c>
      <c r="E3625" t="s">
        <v>1964</v>
      </c>
      <c r="G3625" s="1">
        <v>45852</v>
      </c>
      <c r="I3625">
        <v>2001</v>
      </c>
      <c r="J3625">
        <v>123</v>
      </c>
      <c r="K3625" t="s">
        <v>53</v>
      </c>
      <c r="L3625" t="s">
        <v>54</v>
      </c>
      <c r="M3625" t="b">
        <v>0</v>
      </c>
      <c r="N3625">
        <v>2394</v>
      </c>
      <c r="T3625">
        <v>2394</v>
      </c>
      <c r="U3625" t="s">
        <v>1887</v>
      </c>
      <c r="V3625" t="s">
        <v>3977</v>
      </c>
      <c r="W3625" t="s">
        <v>1940</v>
      </c>
      <c r="X3625" t="s">
        <v>2074</v>
      </c>
      <c r="Y3625" t="b">
        <v>1</v>
      </c>
      <c r="Z3625">
        <v>6</v>
      </c>
      <c r="AA3625" t="s">
        <v>976</v>
      </c>
    </row>
    <row r="3626" spans="1:27" x14ac:dyDescent="0.2">
      <c r="A3626" t="s">
        <v>61</v>
      </c>
      <c r="B3626" t="s">
        <v>60</v>
      </c>
      <c r="D3626" t="s">
        <v>1963</v>
      </c>
      <c r="E3626" t="s">
        <v>1964</v>
      </c>
      <c r="G3626" s="1">
        <v>45852</v>
      </c>
      <c r="I3626">
        <v>2001</v>
      </c>
      <c r="J3626">
        <v>123</v>
      </c>
      <c r="K3626" t="s">
        <v>53</v>
      </c>
      <c r="L3626" t="s">
        <v>54</v>
      </c>
      <c r="M3626" t="b">
        <v>0</v>
      </c>
      <c r="N3626">
        <v>2394</v>
      </c>
      <c r="T3626">
        <v>2394</v>
      </c>
      <c r="U3626" t="s">
        <v>1887</v>
      </c>
      <c r="V3626" t="s">
        <v>3978</v>
      </c>
      <c r="W3626" t="s">
        <v>1940</v>
      </c>
      <c r="X3626" t="s">
        <v>2074</v>
      </c>
      <c r="Y3626" t="b">
        <v>1</v>
      </c>
      <c r="Z3626">
        <v>4</v>
      </c>
      <c r="AA3626" t="s">
        <v>976</v>
      </c>
    </row>
    <row r="3627" spans="1:27" x14ac:dyDescent="0.2">
      <c r="A3627" t="s">
        <v>61</v>
      </c>
      <c r="B3627" t="s">
        <v>60</v>
      </c>
      <c r="D3627" t="s">
        <v>1963</v>
      </c>
      <c r="E3627" t="s">
        <v>1964</v>
      </c>
      <c r="G3627" s="1">
        <v>45852</v>
      </c>
      <c r="I3627">
        <v>2001</v>
      </c>
      <c r="J3627">
        <v>123</v>
      </c>
      <c r="K3627" t="s">
        <v>53</v>
      </c>
      <c r="L3627" t="s">
        <v>54</v>
      </c>
      <c r="M3627" t="b">
        <v>0</v>
      </c>
      <c r="N3627">
        <v>2394</v>
      </c>
      <c r="T3627">
        <v>2394</v>
      </c>
      <c r="U3627" t="s">
        <v>1887</v>
      </c>
      <c r="V3627" t="s">
        <v>3979</v>
      </c>
      <c r="W3627" t="s">
        <v>1940</v>
      </c>
      <c r="X3627" t="s">
        <v>2072</v>
      </c>
      <c r="Y3627" t="b">
        <v>1</v>
      </c>
      <c r="Z3627">
        <v>5</v>
      </c>
      <c r="AA3627" t="s">
        <v>976</v>
      </c>
    </row>
    <row r="3628" spans="1:27" x14ac:dyDescent="0.2">
      <c r="A3628" t="s">
        <v>61</v>
      </c>
      <c r="B3628" t="s">
        <v>60</v>
      </c>
      <c r="D3628" t="s">
        <v>1963</v>
      </c>
      <c r="E3628" t="s">
        <v>1964</v>
      </c>
      <c r="G3628" s="1">
        <v>45852</v>
      </c>
      <c r="I3628">
        <v>2001</v>
      </c>
      <c r="J3628">
        <v>123</v>
      </c>
      <c r="K3628" t="s">
        <v>53</v>
      </c>
      <c r="L3628" t="s">
        <v>54</v>
      </c>
      <c r="M3628" t="b">
        <v>0</v>
      </c>
      <c r="N3628">
        <v>2394</v>
      </c>
      <c r="T3628">
        <v>2394</v>
      </c>
      <c r="U3628" t="s">
        <v>1887</v>
      </c>
      <c r="V3628" t="s">
        <v>3980</v>
      </c>
      <c r="W3628" t="s">
        <v>2007</v>
      </c>
      <c r="X3628" t="s">
        <v>2319</v>
      </c>
      <c r="Y3628" t="b">
        <v>1</v>
      </c>
      <c r="Z3628">
        <v>2</v>
      </c>
      <c r="AA3628" t="s">
        <v>976</v>
      </c>
    </row>
    <row r="3629" spans="1:27" x14ac:dyDescent="0.2">
      <c r="A3629" t="s">
        <v>61</v>
      </c>
      <c r="B3629" t="s">
        <v>60</v>
      </c>
      <c r="D3629" t="s">
        <v>1963</v>
      </c>
      <c r="E3629" t="s">
        <v>1964</v>
      </c>
      <c r="G3629" s="1">
        <v>45852</v>
      </c>
      <c r="I3629">
        <v>2001</v>
      </c>
      <c r="J3629">
        <v>123</v>
      </c>
      <c r="K3629" t="s">
        <v>53</v>
      </c>
      <c r="L3629" t="s">
        <v>54</v>
      </c>
      <c r="M3629" t="b">
        <v>0</v>
      </c>
      <c r="N3629">
        <v>2394</v>
      </c>
      <c r="T3629">
        <v>2394</v>
      </c>
      <c r="U3629" t="s">
        <v>1887</v>
      </c>
      <c r="V3629" t="s">
        <v>3981</v>
      </c>
      <c r="W3629" t="s">
        <v>1908</v>
      </c>
      <c r="X3629" t="s">
        <v>2319</v>
      </c>
      <c r="Y3629" t="b">
        <v>1</v>
      </c>
      <c r="Z3629">
        <v>112</v>
      </c>
      <c r="AA3629" t="s">
        <v>976</v>
      </c>
    </row>
    <row r="3630" spans="1:27" x14ac:dyDescent="0.2">
      <c r="A3630" t="s">
        <v>61</v>
      </c>
      <c r="B3630" t="s">
        <v>60</v>
      </c>
      <c r="D3630" t="s">
        <v>1963</v>
      </c>
      <c r="E3630" t="s">
        <v>1964</v>
      </c>
      <c r="G3630" s="1">
        <v>45852</v>
      </c>
      <c r="I3630">
        <v>2001</v>
      </c>
      <c r="J3630">
        <v>123</v>
      </c>
      <c r="K3630" t="s">
        <v>53</v>
      </c>
      <c r="L3630" t="s">
        <v>54</v>
      </c>
      <c r="M3630" t="b">
        <v>0</v>
      </c>
      <c r="N3630">
        <v>2394</v>
      </c>
      <c r="T3630">
        <v>2394</v>
      </c>
      <c r="U3630" t="s">
        <v>1887</v>
      </c>
      <c r="V3630" t="s">
        <v>3982</v>
      </c>
      <c r="W3630" t="s">
        <v>1897</v>
      </c>
      <c r="X3630" t="s">
        <v>2000</v>
      </c>
      <c r="Y3630" t="b">
        <v>1</v>
      </c>
      <c r="Z3630">
        <v>2</v>
      </c>
      <c r="AA3630" t="s">
        <v>976</v>
      </c>
    </row>
    <row r="3631" spans="1:27" x14ac:dyDescent="0.2">
      <c r="A3631" t="s">
        <v>61</v>
      </c>
      <c r="B3631" t="s">
        <v>60</v>
      </c>
      <c r="D3631" t="s">
        <v>1963</v>
      </c>
      <c r="E3631" t="s">
        <v>1964</v>
      </c>
      <c r="G3631" s="1">
        <v>45852</v>
      </c>
      <c r="I3631">
        <v>2001</v>
      </c>
      <c r="J3631">
        <v>123</v>
      </c>
      <c r="K3631" t="s">
        <v>53</v>
      </c>
      <c r="L3631" t="s">
        <v>54</v>
      </c>
      <c r="M3631" t="b">
        <v>0</v>
      </c>
      <c r="N3631">
        <v>2394</v>
      </c>
      <c r="T3631">
        <v>2394</v>
      </c>
      <c r="U3631" t="s">
        <v>1887</v>
      </c>
      <c r="X3631" t="s">
        <v>1900</v>
      </c>
      <c r="Y3631" t="b">
        <v>1</v>
      </c>
      <c r="AA3631" t="s">
        <v>952</v>
      </c>
    </row>
    <row r="3632" spans="1:27" x14ac:dyDescent="0.2">
      <c r="A3632" t="s">
        <v>61</v>
      </c>
      <c r="B3632" t="s">
        <v>60</v>
      </c>
      <c r="D3632" t="s">
        <v>1963</v>
      </c>
      <c r="E3632" t="s">
        <v>1964</v>
      </c>
      <c r="G3632" s="1">
        <v>45852</v>
      </c>
      <c r="I3632">
        <v>2001</v>
      </c>
      <c r="J3632">
        <v>123</v>
      </c>
      <c r="K3632" t="s">
        <v>53</v>
      </c>
      <c r="L3632" t="s">
        <v>54</v>
      </c>
      <c r="M3632" t="b">
        <v>0</v>
      </c>
      <c r="N3632">
        <v>2394</v>
      </c>
      <c r="T3632">
        <v>2394</v>
      </c>
      <c r="U3632" t="s">
        <v>1887</v>
      </c>
      <c r="X3632" t="s">
        <v>1914</v>
      </c>
      <c r="Y3632" t="b">
        <v>1</v>
      </c>
      <c r="AA3632" t="s">
        <v>952</v>
      </c>
    </row>
    <row r="3633" spans="1:27" x14ac:dyDescent="0.2">
      <c r="A3633" t="s">
        <v>61</v>
      </c>
      <c r="B3633" t="s">
        <v>60</v>
      </c>
      <c r="D3633" t="s">
        <v>1963</v>
      </c>
      <c r="E3633" t="s">
        <v>1964</v>
      </c>
      <c r="G3633" s="1">
        <v>45852</v>
      </c>
      <c r="I3633">
        <v>2001</v>
      </c>
      <c r="J3633">
        <v>123</v>
      </c>
      <c r="K3633" t="s">
        <v>53</v>
      </c>
      <c r="L3633" t="s">
        <v>54</v>
      </c>
      <c r="M3633" t="b">
        <v>0</v>
      </c>
      <c r="N3633">
        <v>2394</v>
      </c>
      <c r="T3633">
        <v>2394</v>
      </c>
      <c r="U3633" t="s">
        <v>1887</v>
      </c>
      <c r="X3633" t="s">
        <v>1909</v>
      </c>
      <c r="Y3633" t="b">
        <v>1</v>
      </c>
      <c r="AA3633" t="s">
        <v>952</v>
      </c>
    </row>
    <row r="3634" spans="1:27" x14ac:dyDescent="0.2">
      <c r="A3634" t="s">
        <v>61</v>
      </c>
      <c r="B3634" t="s">
        <v>60</v>
      </c>
      <c r="D3634" t="s">
        <v>1963</v>
      </c>
      <c r="E3634" t="s">
        <v>1964</v>
      </c>
      <c r="G3634" s="1">
        <v>45852</v>
      </c>
      <c r="I3634">
        <v>2001</v>
      </c>
      <c r="J3634">
        <v>123</v>
      </c>
      <c r="K3634" t="s">
        <v>53</v>
      </c>
      <c r="L3634" t="s">
        <v>54</v>
      </c>
      <c r="M3634" t="b">
        <v>0</v>
      </c>
      <c r="N3634">
        <v>2394</v>
      </c>
      <c r="T3634">
        <v>2394</v>
      </c>
      <c r="U3634" t="s">
        <v>1887</v>
      </c>
      <c r="X3634" t="s">
        <v>1998</v>
      </c>
      <c r="Y3634" t="b">
        <v>1</v>
      </c>
      <c r="AA3634" t="s">
        <v>952</v>
      </c>
    </row>
    <row r="3635" spans="1:27" x14ac:dyDescent="0.2">
      <c r="A3635" t="s">
        <v>61</v>
      </c>
      <c r="B3635" t="s">
        <v>60</v>
      </c>
      <c r="D3635" t="s">
        <v>1963</v>
      </c>
      <c r="E3635" t="s">
        <v>1964</v>
      </c>
      <c r="G3635" s="1">
        <v>45852</v>
      </c>
      <c r="I3635">
        <v>2001</v>
      </c>
      <c r="J3635">
        <v>123</v>
      </c>
      <c r="K3635" t="s">
        <v>53</v>
      </c>
      <c r="L3635" t="s">
        <v>54</v>
      </c>
      <c r="M3635" t="b">
        <v>0</v>
      </c>
      <c r="N3635">
        <v>2394</v>
      </c>
      <c r="T3635">
        <v>2394</v>
      </c>
      <c r="U3635" t="s">
        <v>1887</v>
      </c>
      <c r="X3635" t="s">
        <v>1929</v>
      </c>
      <c r="Y3635" t="b">
        <v>1</v>
      </c>
      <c r="AA3635" t="s">
        <v>952</v>
      </c>
    </row>
    <row r="3636" spans="1:27" x14ac:dyDescent="0.2">
      <c r="A3636" t="s">
        <v>61</v>
      </c>
      <c r="B3636" t="s">
        <v>60</v>
      </c>
      <c r="D3636" t="s">
        <v>1963</v>
      </c>
      <c r="E3636" t="s">
        <v>1964</v>
      </c>
      <c r="G3636" s="1">
        <v>45852</v>
      </c>
      <c r="I3636">
        <v>2001</v>
      </c>
      <c r="J3636">
        <v>123</v>
      </c>
      <c r="K3636" t="s">
        <v>53</v>
      </c>
      <c r="L3636" t="s">
        <v>54</v>
      </c>
      <c r="M3636" t="b">
        <v>0</v>
      </c>
      <c r="N3636">
        <v>2394</v>
      </c>
      <c r="T3636">
        <v>2394</v>
      </c>
      <c r="U3636" t="s">
        <v>1887</v>
      </c>
      <c r="X3636" t="s">
        <v>1898</v>
      </c>
      <c r="Y3636" t="b">
        <v>1</v>
      </c>
      <c r="AA3636" t="s">
        <v>53</v>
      </c>
    </row>
    <row r="3637" spans="1:27" x14ac:dyDescent="0.2">
      <c r="A3637" t="s">
        <v>61</v>
      </c>
      <c r="B3637" t="s">
        <v>60</v>
      </c>
      <c r="D3637" t="s">
        <v>1963</v>
      </c>
      <c r="E3637" t="s">
        <v>1964</v>
      </c>
      <c r="G3637" s="1">
        <v>45852</v>
      </c>
      <c r="I3637">
        <v>2001</v>
      </c>
      <c r="J3637">
        <v>123</v>
      </c>
      <c r="K3637" t="s">
        <v>53</v>
      </c>
      <c r="L3637" t="s">
        <v>54</v>
      </c>
      <c r="M3637" t="b">
        <v>0</v>
      </c>
      <c r="N3637">
        <v>2394</v>
      </c>
      <c r="T3637">
        <v>2394</v>
      </c>
      <c r="U3637" t="s">
        <v>1887</v>
      </c>
      <c r="X3637" t="s">
        <v>2107</v>
      </c>
      <c r="Y3637" t="b">
        <v>1</v>
      </c>
      <c r="AA3637" t="s">
        <v>952</v>
      </c>
    </row>
    <row r="3638" spans="1:27" x14ac:dyDescent="0.2">
      <c r="A3638" t="s">
        <v>61</v>
      </c>
      <c r="B3638" t="s">
        <v>60</v>
      </c>
      <c r="D3638" t="s">
        <v>1963</v>
      </c>
      <c r="E3638" t="s">
        <v>1964</v>
      </c>
      <c r="G3638" s="1">
        <v>45852</v>
      </c>
      <c r="I3638">
        <v>2001</v>
      </c>
      <c r="J3638">
        <v>123</v>
      </c>
      <c r="K3638" t="s">
        <v>53</v>
      </c>
      <c r="L3638" t="s">
        <v>54</v>
      </c>
      <c r="M3638" t="b">
        <v>0</v>
      </c>
      <c r="N3638">
        <v>2394</v>
      </c>
      <c r="T3638">
        <v>2394</v>
      </c>
      <c r="U3638" t="s">
        <v>1887</v>
      </c>
      <c r="X3638" t="s">
        <v>2920</v>
      </c>
      <c r="Y3638" t="b">
        <v>1</v>
      </c>
      <c r="AA3638" t="s">
        <v>952</v>
      </c>
    </row>
    <row r="3639" spans="1:27" x14ac:dyDescent="0.2">
      <c r="A3639" t="s">
        <v>61</v>
      </c>
      <c r="B3639" t="s">
        <v>60</v>
      </c>
      <c r="D3639" t="s">
        <v>1963</v>
      </c>
      <c r="E3639" t="s">
        <v>1964</v>
      </c>
      <c r="G3639" s="1">
        <v>45852</v>
      </c>
      <c r="I3639">
        <v>2001</v>
      </c>
      <c r="J3639">
        <v>123</v>
      </c>
      <c r="K3639" t="s">
        <v>53</v>
      </c>
      <c r="L3639" t="s">
        <v>54</v>
      </c>
      <c r="M3639" t="b">
        <v>0</v>
      </c>
      <c r="N3639">
        <v>2394</v>
      </c>
      <c r="T3639">
        <v>2394</v>
      </c>
      <c r="U3639" t="s">
        <v>1887</v>
      </c>
      <c r="X3639" t="s">
        <v>3516</v>
      </c>
      <c r="Y3639" t="b">
        <v>1</v>
      </c>
      <c r="AA3639" t="s">
        <v>952</v>
      </c>
    </row>
    <row r="3640" spans="1:27" x14ac:dyDescent="0.2">
      <c r="A3640" t="s">
        <v>61</v>
      </c>
      <c r="B3640" t="s">
        <v>60</v>
      </c>
      <c r="D3640" t="s">
        <v>1963</v>
      </c>
      <c r="E3640" t="s">
        <v>1964</v>
      </c>
      <c r="G3640" s="1">
        <v>45852</v>
      </c>
      <c r="I3640">
        <v>2001</v>
      </c>
      <c r="J3640">
        <v>123</v>
      </c>
      <c r="K3640" t="s">
        <v>53</v>
      </c>
      <c r="L3640" t="s">
        <v>54</v>
      </c>
      <c r="M3640" t="b">
        <v>0</v>
      </c>
      <c r="N3640">
        <v>2394</v>
      </c>
      <c r="T3640">
        <v>2394</v>
      </c>
      <c r="U3640" t="s">
        <v>1887</v>
      </c>
      <c r="X3640" t="s">
        <v>3536</v>
      </c>
      <c r="Y3640" t="b">
        <v>1</v>
      </c>
      <c r="AA3640" t="s">
        <v>952</v>
      </c>
    </row>
    <row r="3641" spans="1:27" x14ac:dyDescent="0.2">
      <c r="A3641" t="s">
        <v>61</v>
      </c>
      <c r="B3641" t="s">
        <v>60</v>
      </c>
      <c r="D3641" t="s">
        <v>1963</v>
      </c>
      <c r="E3641" t="s">
        <v>1964</v>
      </c>
      <c r="G3641" s="1">
        <v>45852</v>
      </c>
      <c r="I3641">
        <v>2001</v>
      </c>
      <c r="J3641">
        <v>123</v>
      </c>
      <c r="K3641" t="s">
        <v>53</v>
      </c>
      <c r="L3641" t="s">
        <v>54</v>
      </c>
      <c r="M3641" t="b">
        <v>0</v>
      </c>
      <c r="N3641">
        <v>2394</v>
      </c>
      <c r="T3641">
        <v>2394</v>
      </c>
      <c r="U3641" t="s">
        <v>1887</v>
      </c>
      <c r="X3641" t="s">
        <v>2078</v>
      </c>
      <c r="Y3641" t="b">
        <v>1</v>
      </c>
      <c r="AA3641" t="s">
        <v>952</v>
      </c>
    </row>
    <row r="3642" spans="1:27" x14ac:dyDescent="0.2">
      <c r="A3642" t="s">
        <v>61</v>
      </c>
      <c r="B3642" t="s">
        <v>60</v>
      </c>
      <c r="D3642" t="s">
        <v>1963</v>
      </c>
      <c r="E3642" t="s">
        <v>1964</v>
      </c>
      <c r="G3642" s="1">
        <v>45852</v>
      </c>
      <c r="I3642">
        <v>2001</v>
      </c>
      <c r="J3642">
        <v>123</v>
      </c>
      <c r="K3642" t="s">
        <v>53</v>
      </c>
      <c r="L3642" t="s">
        <v>54</v>
      </c>
      <c r="M3642" t="b">
        <v>0</v>
      </c>
      <c r="N3642">
        <v>2394</v>
      </c>
      <c r="T3642">
        <v>2394</v>
      </c>
      <c r="U3642" t="s">
        <v>1887</v>
      </c>
      <c r="X3642" t="s">
        <v>2241</v>
      </c>
      <c r="Y3642" t="b">
        <v>1</v>
      </c>
      <c r="AA3642" t="s">
        <v>952</v>
      </c>
    </row>
    <row r="3643" spans="1:27" x14ac:dyDescent="0.2">
      <c r="A3643" t="s">
        <v>61</v>
      </c>
      <c r="B3643" t="s">
        <v>60</v>
      </c>
      <c r="D3643" t="s">
        <v>1963</v>
      </c>
      <c r="E3643" t="s">
        <v>1964</v>
      </c>
      <c r="G3643" s="1">
        <v>45852</v>
      </c>
      <c r="I3643">
        <v>2001</v>
      </c>
      <c r="J3643">
        <v>123</v>
      </c>
      <c r="K3643" t="s">
        <v>53</v>
      </c>
      <c r="L3643" t="s">
        <v>54</v>
      </c>
      <c r="M3643" t="b">
        <v>0</v>
      </c>
      <c r="N3643">
        <v>2394</v>
      </c>
      <c r="T3643">
        <v>2394</v>
      </c>
      <c r="U3643" t="s">
        <v>1887</v>
      </c>
      <c r="X3643" t="s">
        <v>2115</v>
      </c>
      <c r="Y3643" t="b">
        <v>1</v>
      </c>
      <c r="AA3643" t="s">
        <v>952</v>
      </c>
    </row>
    <row r="3644" spans="1:27" x14ac:dyDescent="0.2">
      <c r="A3644" t="s">
        <v>61</v>
      </c>
      <c r="B3644" t="s">
        <v>60</v>
      </c>
      <c r="D3644" t="s">
        <v>1963</v>
      </c>
      <c r="E3644" t="s">
        <v>1964</v>
      </c>
      <c r="G3644" s="1">
        <v>45852</v>
      </c>
      <c r="I3644">
        <v>2001</v>
      </c>
      <c r="J3644">
        <v>123</v>
      </c>
      <c r="K3644" t="s">
        <v>53</v>
      </c>
      <c r="L3644" t="s">
        <v>54</v>
      </c>
      <c r="M3644" t="b">
        <v>0</v>
      </c>
      <c r="N3644">
        <v>2394</v>
      </c>
      <c r="T3644">
        <v>2394</v>
      </c>
      <c r="U3644" t="s">
        <v>1887</v>
      </c>
      <c r="X3644" t="s">
        <v>2072</v>
      </c>
      <c r="Y3644" t="b">
        <v>1</v>
      </c>
      <c r="AA3644" t="s">
        <v>952</v>
      </c>
    </row>
    <row r="3645" spans="1:27" x14ac:dyDescent="0.2">
      <c r="A3645" t="s">
        <v>61</v>
      </c>
      <c r="B3645" t="s">
        <v>60</v>
      </c>
      <c r="D3645" t="s">
        <v>1963</v>
      </c>
      <c r="E3645" t="s">
        <v>1964</v>
      </c>
      <c r="G3645" s="1">
        <v>45852</v>
      </c>
      <c r="I3645">
        <v>2001</v>
      </c>
      <c r="J3645">
        <v>123</v>
      </c>
      <c r="K3645" t="s">
        <v>53</v>
      </c>
      <c r="L3645" t="s">
        <v>54</v>
      </c>
      <c r="M3645" t="b">
        <v>0</v>
      </c>
      <c r="N3645">
        <v>2394</v>
      </c>
      <c r="T3645">
        <v>2394</v>
      </c>
      <c r="U3645" t="s">
        <v>1887</v>
      </c>
      <c r="X3645" t="s">
        <v>2074</v>
      </c>
      <c r="Y3645" t="b">
        <v>1</v>
      </c>
      <c r="AA3645" t="s">
        <v>952</v>
      </c>
    </row>
    <row r="3646" spans="1:27" x14ac:dyDescent="0.2">
      <c r="A3646" t="s">
        <v>61</v>
      </c>
      <c r="B3646" t="s">
        <v>60</v>
      </c>
      <c r="D3646" t="s">
        <v>1963</v>
      </c>
      <c r="E3646" t="s">
        <v>1964</v>
      </c>
      <c r="G3646" s="1">
        <v>45852</v>
      </c>
      <c r="I3646">
        <v>2001</v>
      </c>
      <c r="J3646">
        <v>123</v>
      </c>
      <c r="K3646" t="s">
        <v>53</v>
      </c>
      <c r="L3646" t="s">
        <v>54</v>
      </c>
      <c r="M3646" t="b">
        <v>0</v>
      </c>
      <c r="N3646">
        <v>2394</v>
      </c>
      <c r="T3646">
        <v>2394</v>
      </c>
      <c r="U3646" t="s">
        <v>1887</v>
      </c>
      <c r="X3646" t="s">
        <v>2065</v>
      </c>
      <c r="Y3646" t="b">
        <v>1</v>
      </c>
      <c r="AA3646" t="s">
        <v>952</v>
      </c>
    </row>
    <row r="3647" spans="1:27" x14ac:dyDescent="0.2">
      <c r="A3647" t="s">
        <v>61</v>
      </c>
      <c r="B3647" t="s">
        <v>60</v>
      </c>
      <c r="D3647" t="s">
        <v>1963</v>
      </c>
      <c r="E3647" t="s">
        <v>1964</v>
      </c>
      <c r="G3647" s="1">
        <v>45852</v>
      </c>
      <c r="I3647">
        <v>2001</v>
      </c>
      <c r="J3647">
        <v>123</v>
      </c>
      <c r="K3647" t="s">
        <v>53</v>
      </c>
      <c r="L3647" t="s">
        <v>54</v>
      </c>
      <c r="M3647" t="b">
        <v>0</v>
      </c>
      <c r="N3647">
        <v>2394</v>
      </c>
      <c r="T3647">
        <v>2394</v>
      </c>
      <c r="U3647" t="s">
        <v>1887</v>
      </c>
      <c r="X3647" t="s">
        <v>2319</v>
      </c>
      <c r="Y3647" t="b">
        <v>1</v>
      </c>
      <c r="AA3647" t="s">
        <v>952</v>
      </c>
    </row>
    <row r="3648" spans="1:27" x14ac:dyDescent="0.2">
      <c r="A3648" t="s">
        <v>61</v>
      </c>
      <c r="B3648" t="s">
        <v>60</v>
      </c>
      <c r="D3648" t="s">
        <v>1963</v>
      </c>
      <c r="E3648" t="s">
        <v>1964</v>
      </c>
      <c r="G3648" s="1">
        <v>45852</v>
      </c>
      <c r="I3648">
        <v>2001</v>
      </c>
      <c r="J3648">
        <v>123</v>
      </c>
      <c r="K3648" t="s">
        <v>53</v>
      </c>
      <c r="L3648" t="s">
        <v>54</v>
      </c>
      <c r="M3648" t="b">
        <v>0</v>
      </c>
      <c r="N3648">
        <v>2394</v>
      </c>
      <c r="T3648">
        <v>2394</v>
      </c>
      <c r="U3648" t="s">
        <v>1887</v>
      </c>
      <c r="X3648" t="s">
        <v>2051</v>
      </c>
      <c r="Y3648" t="b">
        <v>1</v>
      </c>
      <c r="AA3648" t="s">
        <v>952</v>
      </c>
    </row>
    <row r="3649" spans="1:27" x14ac:dyDescent="0.2">
      <c r="A3649" t="s">
        <v>61</v>
      </c>
      <c r="B3649" t="s">
        <v>60</v>
      </c>
      <c r="D3649" t="s">
        <v>1963</v>
      </c>
      <c r="E3649" t="s">
        <v>1964</v>
      </c>
      <c r="G3649" s="1">
        <v>45852</v>
      </c>
      <c r="I3649">
        <v>2001</v>
      </c>
      <c r="J3649">
        <v>123</v>
      </c>
      <c r="K3649" t="s">
        <v>53</v>
      </c>
      <c r="L3649" t="s">
        <v>54</v>
      </c>
      <c r="M3649" t="b">
        <v>0</v>
      </c>
      <c r="N3649">
        <v>2394</v>
      </c>
      <c r="T3649">
        <v>2394</v>
      </c>
      <c r="U3649" t="s">
        <v>1887</v>
      </c>
      <c r="X3649" t="s">
        <v>2300</v>
      </c>
      <c r="Y3649" t="b">
        <v>1</v>
      </c>
      <c r="AA3649" t="s">
        <v>952</v>
      </c>
    </row>
    <row r="3650" spans="1:27" x14ac:dyDescent="0.2">
      <c r="A3650" t="s">
        <v>61</v>
      </c>
      <c r="B3650" t="s">
        <v>60</v>
      </c>
      <c r="D3650" t="s">
        <v>1963</v>
      </c>
      <c r="E3650" t="s">
        <v>1964</v>
      </c>
      <c r="G3650" s="1">
        <v>45852</v>
      </c>
      <c r="I3650">
        <v>2001</v>
      </c>
      <c r="J3650">
        <v>123</v>
      </c>
      <c r="K3650" t="s">
        <v>53</v>
      </c>
      <c r="L3650" t="s">
        <v>54</v>
      </c>
      <c r="M3650" t="b">
        <v>0</v>
      </c>
      <c r="N3650">
        <v>2394</v>
      </c>
      <c r="T3650">
        <v>2394</v>
      </c>
      <c r="U3650" t="s">
        <v>1887</v>
      </c>
      <c r="X3650" t="s">
        <v>2000</v>
      </c>
      <c r="Y3650" t="b">
        <v>1</v>
      </c>
      <c r="AA3650" t="s">
        <v>952</v>
      </c>
    </row>
    <row r="3651" spans="1:27" x14ac:dyDescent="0.2">
      <c r="A3651" t="s">
        <v>61</v>
      </c>
      <c r="B3651" t="s">
        <v>60</v>
      </c>
      <c r="D3651" t="s">
        <v>1963</v>
      </c>
      <c r="E3651" t="s">
        <v>1964</v>
      </c>
      <c r="G3651" s="1">
        <v>45852</v>
      </c>
      <c r="I3651">
        <v>2001</v>
      </c>
      <c r="J3651">
        <v>123</v>
      </c>
      <c r="K3651" t="s">
        <v>53</v>
      </c>
      <c r="L3651" t="s">
        <v>54</v>
      </c>
      <c r="M3651" t="b">
        <v>0</v>
      </c>
      <c r="N3651">
        <v>2394</v>
      </c>
      <c r="T3651">
        <v>2394</v>
      </c>
      <c r="U3651" t="s">
        <v>1887</v>
      </c>
      <c r="X3651" t="s">
        <v>2405</v>
      </c>
      <c r="Y3651" t="b">
        <v>1</v>
      </c>
      <c r="AA3651" t="s">
        <v>952</v>
      </c>
    </row>
    <row r="3652" spans="1:27" x14ac:dyDescent="0.2">
      <c r="A3652" t="s">
        <v>1184</v>
      </c>
      <c r="B3652" t="s">
        <v>1183</v>
      </c>
      <c r="D3652" t="s">
        <v>1963</v>
      </c>
      <c r="E3652" t="s">
        <v>1964</v>
      </c>
      <c r="G3652" s="1">
        <v>45282</v>
      </c>
      <c r="I3652">
        <v>856</v>
      </c>
      <c r="K3652" t="s">
        <v>952</v>
      </c>
      <c r="L3652" t="s">
        <v>54</v>
      </c>
      <c r="M3652" t="b">
        <v>0</v>
      </c>
      <c r="N3652">
        <v>832</v>
      </c>
      <c r="T3652">
        <v>832</v>
      </c>
      <c r="U3652" t="s">
        <v>1887</v>
      </c>
      <c r="V3652" t="s">
        <v>3983</v>
      </c>
      <c r="W3652" t="s">
        <v>1932</v>
      </c>
      <c r="X3652" t="s">
        <v>3723</v>
      </c>
      <c r="Y3652" t="b">
        <v>1</v>
      </c>
      <c r="Z3652">
        <v>175</v>
      </c>
      <c r="AA3652" t="s">
        <v>976</v>
      </c>
    </row>
    <row r="3653" spans="1:27" x14ac:dyDescent="0.2">
      <c r="A3653" t="s">
        <v>1184</v>
      </c>
      <c r="B3653" t="s">
        <v>1183</v>
      </c>
      <c r="D3653" t="s">
        <v>1963</v>
      </c>
      <c r="E3653" t="s">
        <v>1964</v>
      </c>
      <c r="G3653" s="1">
        <v>45282</v>
      </c>
      <c r="I3653">
        <v>856</v>
      </c>
      <c r="K3653" t="s">
        <v>952</v>
      </c>
      <c r="L3653" t="s">
        <v>54</v>
      </c>
      <c r="M3653" t="b">
        <v>0</v>
      </c>
      <c r="N3653">
        <v>832</v>
      </c>
      <c r="T3653">
        <v>832</v>
      </c>
      <c r="U3653" t="s">
        <v>1887</v>
      </c>
      <c r="V3653" t="s">
        <v>3984</v>
      </c>
      <c r="W3653" t="s">
        <v>1976</v>
      </c>
      <c r="X3653" t="s">
        <v>1977</v>
      </c>
      <c r="Y3653" t="b">
        <v>1</v>
      </c>
      <c r="Z3653">
        <v>250</v>
      </c>
      <c r="AA3653" t="s">
        <v>976</v>
      </c>
    </row>
    <row r="3654" spans="1:27" x14ac:dyDescent="0.2">
      <c r="A3654" t="s">
        <v>1184</v>
      </c>
      <c r="B3654" t="s">
        <v>1183</v>
      </c>
      <c r="D3654" t="s">
        <v>1963</v>
      </c>
      <c r="E3654" t="s">
        <v>1964</v>
      </c>
      <c r="G3654" s="1">
        <v>45282</v>
      </c>
      <c r="I3654">
        <v>856</v>
      </c>
      <c r="K3654" t="s">
        <v>952</v>
      </c>
      <c r="L3654" t="s">
        <v>54</v>
      </c>
      <c r="M3654" t="b">
        <v>0</v>
      </c>
      <c r="N3654">
        <v>832</v>
      </c>
      <c r="T3654">
        <v>832</v>
      </c>
      <c r="U3654" t="s">
        <v>1887</v>
      </c>
      <c r="V3654" t="s">
        <v>3985</v>
      </c>
      <c r="W3654" t="s">
        <v>2060</v>
      </c>
      <c r="X3654" t="s">
        <v>2061</v>
      </c>
      <c r="Y3654" t="b">
        <v>1</v>
      </c>
      <c r="Z3654">
        <v>200</v>
      </c>
      <c r="AA3654" t="s">
        <v>976</v>
      </c>
    </row>
    <row r="3655" spans="1:27" x14ac:dyDescent="0.2">
      <c r="A3655" t="s">
        <v>1184</v>
      </c>
      <c r="B3655" t="s">
        <v>1183</v>
      </c>
      <c r="D3655" t="s">
        <v>1963</v>
      </c>
      <c r="E3655" t="s">
        <v>1964</v>
      </c>
      <c r="G3655" s="1">
        <v>45282</v>
      </c>
      <c r="I3655">
        <v>856</v>
      </c>
      <c r="K3655" t="s">
        <v>952</v>
      </c>
      <c r="L3655" t="s">
        <v>54</v>
      </c>
      <c r="M3655" t="b">
        <v>0</v>
      </c>
      <c r="N3655">
        <v>832</v>
      </c>
      <c r="T3655">
        <v>832</v>
      </c>
      <c r="U3655" t="s">
        <v>1887</v>
      </c>
      <c r="V3655" t="s">
        <v>3986</v>
      </c>
      <c r="W3655" t="s">
        <v>1949</v>
      </c>
      <c r="X3655" t="s">
        <v>2865</v>
      </c>
      <c r="Y3655" t="b">
        <v>1</v>
      </c>
      <c r="Z3655">
        <v>15</v>
      </c>
      <c r="AA3655" t="s">
        <v>976</v>
      </c>
    </row>
    <row r="3656" spans="1:27" x14ac:dyDescent="0.2">
      <c r="A3656" t="s">
        <v>1184</v>
      </c>
      <c r="B3656" t="s">
        <v>1183</v>
      </c>
      <c r="D3656" t="s">
        <v>1963</v>
      </c>
      <c r="E3656" t="s">
        <v>1964</v>
      </c>
      <c r="G3656" s="1">
        <v>45282</v>
      </c>
      <c r="I3656">
        <v>856</v>
      </c>
      <c r="K3656" t="s">
        <v>952</v>
      </c>
      <c r="L3656" t="s">
        <v>54</v>
      </c>
      <c r="M3656" t="b">
        <v>0</v>
      </c>
      <c r="N3656">
        <v>832</v>
      </c>
      <c r="T3656">
        <v>832</v>
      </c>
      <c r="U3656" t="s">
        <v>1887</v>
      </c>
      <c r="V3656" t="s">
        <v>3987</v>
      </c>
      <c r="W3656" t="s">
        <v>1953</v>
      </c>
      <c r="X3656" t="s">
        <v>1954</v>
      </c>
      <c r="Y3656" t="b">
        <v>1</v>
      </c>
      <c r="Z3656">
        <v>2</v>
      </c>
      <c r="AA3656" t="s">
        <v>976</v>
      </c>
    </row>
    <row r="3657" spans="1:27" x14ac:dyDescent="0.2">
      <c r="A3657" t="s">
        <v>1184</v>
      </c>
      <c r="B3657" t="s">
        <v>1183</v>
      </c>
      <c r="D3657" t="s">
        <v>1963</v>
      </c>
      <c r="E3657" t="s">
        <v>1964</v>
      </c>
      <c r="G3657" s="1">
        <v>45282</v>
      </c>
      <c r="I3657">
        <v>856</v>
      </c>
      <c r="K3657" t="s">
        <v>952</v>
      </c>
      <c r="L3657" t="s">
        <v>54</v>
      </c>
      <c r="M3657" t="b">
        <v>0</v>
      </c>
      <c r="N3657">
        <v>832</v>
      </c>
      <c r="T3657">
        <v>832</v>
      </c>
      <c r="U3657" t="s">
        <v>1887</v>
      </c>
      <c r="V3657" t="s">
        <v>3988</v>
      </c>
      <c r="W3657" t="s">
        <v>1923</v>
      </c>
      <c r="X3657" t="s">
        <v>2759</v>
      </c>
      <c r="Y3657" t="b">
        <v>1</v>
      </c>
      <c r="AA3657" t="s">
        <v>952</v>
      </c>
    </row>
    <row r="3658" spans="1:27" x14ac:dyDescent="0.2">
      <c r="A3658" t="s">
        <v>1184</v>
      </c>
      <c r="B3658" t="s">
        <v>1183</v>
      </c>
      <c r="D3658" t="s">
        <v>1963</v>
      </c>
      <c r="E3658" t="s">
        <v>1964</v>
      </c>
      <c r="G3658" s="1">
        <v>45282</v>
      </c>
      <c r="I3658">
        <v>856</v>
      </c>
      <c r="K3658" t="s">
        <v>952</v>
      </c>
      <c r="L3658" t="s">
        <v>54</v>
      </c>
      <c r="M3658" t="b">
        <v>0</v>
      </c>
      <c r="N3658">
        <v>832</v>
      </c>
      <c r="T3658">
        <v>832</v>
      </c>
      <c r="U3658" t="s">
        <v>1887</v>
      </c>
      <c r="V3658" t="s">
        <v>3989</v>
      </c>
      <c r="W3658" t="s">
        <v>1923</v>
      </c>
      <c r="X3658" t="s">
        <v>2759</v>
      </c>
      <c r="Y3658" t="b">
        <v>1</v>
      </c>
      <c r="Z3658">
        <v>190</v>
      </c>
      <c r="AA3658" t="s">
        <v>976</v>
      </c>
    </row>
    <row r="3659" spans="1:27" x14ac:dyDescent="0.2">
      <c r="A3659" t="s">
        <v>1184</v>
      </c>
      <c r="B3659" t="s">
        <v>1183</v>
      </c>
      <c r="D3659" t="s">
        <v>1963</v>
      </c>
      <c r="E3659" t="s">
        <v>1964</v>
      </c>
      <c r="G3659" s="1">
        <v>45282</v>
      </c>
      <c r="I3659">
        <v>856</v>
      </c>
      <c r="K3659" t="s">
        <v>952</v>
      </c>
      <c r="L3659" t="s">
        <v>54</v>
      </c>
      <c r="M3659" t="b">
        <v>0</v>
      </c>
      <c r="N3659">
        <v>832</v>
      </c>
      <c r="T3659">
        <v>832</v>
      </c>
      <c r="U3659" t="s">
        <v>1887</v>
      </c>
      <c r="X3659" t="s">
        <v>3723</v>
      </c>
      <c r="Y3659" t="b">
        <v>1</v>
      </c>
      <c r="AA3659" t="s">
        <v>952</v>
      </c>
    </row>
    <row r="3660" spans="1:27" x14ac:dyDescent="0.2">
      <c r="A3660" t="s">
        <v>1184</v>
      </c>
      <c r="B3660" t="s">
        <v>1183</v>
      </c>
      <c r="D3660" t="s">
        <v>1963</v>
      </c>
      <c r="E3660" t="s">
        <v>1964</v>
      </c>
      <c r="G3660" s="1">
        <v>45282</v>
      </c>
      <c r="I3660">
        <v>856</v>
      </c>
      <c r="K3660" t="s">
        <v>952</v>
      </c>
      <c r="L3660" t="s">
        <v>54</v>
      </c>
      <c r="M3660" t="b">
        <v>0</v>
      </c>
      <c r="N3660">
        <v>832</v>
      </c>
      <c r="T3660">
        <v>832</v>
      </c>
      <c r="U3660" t="s">
        <v>1887</v>
      </c>
      <c r="X3660" t="s">
        <v>1977</v>
      </c>
      <c r="Y3660" t="b">
        <v>1</v>
      </c>
      <c r="AA3660" t="s">
        <v>952</v>
      </c>
    </row>
    <row r="3661" spans="1:27" x14ac:dyDescent="0.2">
      <c r="A3661" t="s">
        <v>1184</v>
      </c>
      <c r="B3661" t="s">
        <v>1183</v>
      </c>
      <c r="D3661" t="s">
        <v>1963</v>
      </c>
      <c r="E3661" t="s">
        <v>1964</v>
      </c>
      <c r="G3661" s="1">
        <v>45282</v>
      </c>
      <c r="I3661">
        <v>856</v>
      </c>
      <c r="K3661" t="s">
        <v>952</v>
      </c>
      <c r="L3661" t="s">
        <v>54</v>
      </c>
      <c r="M3661" t="b">
        <v>0</v>
      </c>
      <c r="N3661">
        <v>832</v>
      </c>
      <c r="T3661">
        <v>832</v>
      </c>
      <c r="U3661" t="s">
        <v>1887</v>
      </c>
      <c r="X3661" t="s">
        <v>2865</v>
      </c>
      <c r="Y3661" t="b">
        <v>1</v>
      </c>
      <c r="AA3661" t="s">
        <v>952</v>
      </c>
    </row>
    <row r="3662" spans="1:27" x14ac:dyDescent="0.2">
      <c r="A3662" t="s">
        <v>1184</v>
      </c>
      <c r="B3662" t="s">
        <v>1183</v>
      </c>
      <c r="D3662" t="s">
        <v>1963</v>
      </c>
      <c r="E3662" t="s">
        <v>1964</v>
      </c>
      <c r="G3662" s="1">
        <v>45282</v>
      </c>
      <c r="I3662">
        <v>856</v>
      </c>
      <c r="K3662" t="s">
        <v>952</v>
      </c>
      <c r="L3662" t="s">
        <v>54</v>
      </c>
      <c r="M3662" t="b">
        <v>0</v>
      </c>
      <c r="N3662">
        <v>832</v>
      </c>
      <c r="T3662">
        <v>832</v>
      </c>
      <c r="U3662" t="s">
        <v>1887</v>
      </c>
      <c r="X3662" t="s">
        <v>2061</v>
      </c>
      <c r="Y3662" t="b">
        <v>1</v>
      </c>
      <c r="AA3662" t="s">
        <v>952</v>
      </c>
    </row>
    <row r="3663" spans="1:27" x14ac:dyDescent="0.2">
      <c r="A3663" t="s">
        <v>1184</v>
      </c>
      <c r="B3663" t="s">
        <v>1183</v>
      </c>
      <c r="D3663" t="s">
        <v>1963</v>
      </c>
      <c r="E3663" t="s">
        <v>1964</v>
      </c>
      <c r="G3663" s="1">
        <v>45282</v>
      </c>
      <c r="I3663">
        <v>856</v>
      </c>
      <c r="K3663" t="s">
        <v>952</v>
      </c>
      <c r="L3663" t="s">
        <v>54</v>
      </c>
      <c r="M3663" t="b">
        <v>0</v>
      </c>
      <c r="N3663">
        <v>832</v>
      </c>
      <c r="T3663">
        <v>832</v>
      </c>
      <c r="U3663" t="s">
        <v>1887</v>
      </c>
      <c r="X3663" t="s">
        <v>2759</v>
      </c>
      <c r="Y3663" t="b">
        <v>1</v>
      </c>
      <c r="AA3663" t="s">
        <v>952</v>
      </c>
    </row>
    <row r="3664" spans="1:27" x14ac:dyDescent="0.2">
      <c r="A3664" t="s">
        <v>1287</v>
      </c>
      <c r="B3664" t="s">
        <v>1286</v>
      </c>
      <c r="D3664" t="s">
        <v>1963</v>
      </c>
      <c r="E3664" t="s">
        <v>1964</v>
      </c>
      <c r="G3664" s="1">
        <v>45345</v>
      </c>
      <c r="I3664">
        <v>862</v>
      </c>
      <c r="K3664" t="s">
        <v>952</v>
      </c>
      <c r="L3664" t="s">
        <v>54</v>
      </c>
      <c r="M3664" t="b">
        <v>0</v>
      </c>
      <c r="N3664">
        <v>831</v>
      </c>
      <c r="T3664">
        <v>831</v>
      </c>
      <c r="U3664" t="s">
        <v>1887</v>
      </c>
      <c r="V3664" t="s">
        <v>3990</v>
      </c>
      <c r="W3664" t="s">
        <v>2165</v>
      </c>
      <c r="X3664" t="s">
        <v>2738</v>
      </c>
      <c r="Y3664" t="b">
        <v>1</v>
      </c>
      <c r="Z3664">
        <v>100</v>
      </c>
      <c r="AA3664" t="s">
        <v>976</v>
      </c>
    </row>
    <row r="3665" spans="1:27" x14ac:dyDescent="0.2">
      <c r="A3665" t="s">
        <v>1287</v>
      </c>
      <c r="B3665" t="s">
        <v>1286</v>
      </c>
      <c r="D3665" t="s">
        <v>1963</v>
      </c>
      <c r="E3665" t="s">
        <v>1964</v>
      </c>
      <c r="G3665" s="1">
        <v>45345</v>
      </c>
      <c r="I3665">
        <v>862</v>
      </c>
      <c r="K3665" t="s">
        <v>952</v>
      </c>
      <c r="L3665" t="s">
        <v>54</v>
      </c>
      <c r="M3665" t="b">
        <v>0</v>
      </c>
      <c r="N3665">
        <v>831</v>
      </c>
      <c r="T3665">
        <v>831</v>
      </c>
      <c r="U3665" t="s">
        <v>1887</v>
      </c>
      <c r="V3665" t="s">
        <v>3991</v>
      </c>
      <c r="W3665" t="s">
        <v>2165</v>
      </c>
      <c r="X3665" t="s">
        <v>2968</v>
      </c>
      <c r="Y3665" t="b">
        <v>1</v>
      </c>
      <c r="Z3665">
        <v>81</v>
      </c>
      <c r="AA3665" t="s">
        <v>976</v>
      </c>
    </row>
    <row r="3666" spans="1:27" x14ac:dyDescent="0.2">
      <c r="A3666" t="s">
        <v>1287</v>
      </c>
      <c r="B3666" t="s">
        <v>1286</v>
      </c>
      <c r="D3666" t="s">
        <v>1963</v>
      </c>
      <c r="E3666" t="s">
        <v>1964</v>
      </c>
      <c r="G3666" s="1">
        <v>45345</v>
      </c>
      <c r="I3666">
        <v>862</v>
      </c>
      <c r="K3666" t="s">
        <v>952</v>
      </c>
      <c r="L3666" t="s">
        <v>54</v>
      </c>
      <c r="M3666" t="b">
        <v>0</v>
      </c>
      <c r="N3666">
        <v>831</v>
      </c>
      <c r="T3666">
        <v>831</v>
      </c>
      <c r="U3666" t="s">
        <v>1887</v>
      </c>
      <c r="V3666" t="s">
        <v>3992</v>
      </c>
      <c r="W3666" t="s">
        <v>2165</v>
      </c>
      <c r="X3666" t="s">
        <v>1977</v>
      </c>
      <c r="Y3666" t="b">
        <v>1</v>
      </c>
      <c r="Z3666">
        <v>250</v>
      </c>
      <c r="AA3666" t="s">
        <v>976</v>
      </c>
    </row>
    <row r="3667" spans="1:27" x14ac:dyDescent="0.2">
      <c r="A3667" t="s">
        <v>1287</v>
      </c>
      <c r="B3667" t="s">
        <v>1286</v>
      </c>
      <c r="D3667" t="s">
        <v>1963</v>
      </c>
      <c r="E3667" t="s">
        <v>1964</v>
      </c>
      <c r="G3667" s="1">
        <v>45345</v>
      </c>
      <c r="I3667">
        <v>862</v>
      </c>
      <c r="K3667" t="s">
        <v>952</v>
      </c>
      <c r="L3667" t="s">
        <v>54</v>
      </c>
      <c r="M3667" t="b">
        <v>0</v>
      </c>
      <c r="N3667">
        <v>831</v>
      </c>
      <c r="T3667">
        <v>831</v>
      </c>
      <c r="U3667" t="s">
        <v>1887</v>
      </c>
      <c r="V3667" t="s">
        <v>3993</v>
      </c>
      <c r="W3667" t="s">
        <v>2165</v>
      </c>
      <c r="X3667" t="s">
        <v>2738</v>
      </c>
      <c r="Y3667" t="b">
        <v>1</v>
      </c>
      <c r="Z3667">
        <v>250</v>
      </c>
      <c r="AA3667" t="s">
        <v>976</v>
      </c>
    </row>
    <row r="3668" spans="1:27" x14ac:dyDescent="0.2">
      <c r="A3668" t="s">
        <v>1287</v>
      </c>
      <c r="B3668" t="s">
        <v>1286</v>
      </c>
      <c r="D3668" t="s">
        <v>1963</v>
      </c>
      <c r="E3668" t="s">
        <v>1964</v>
      </c>
      <c r="G3668" s="1">
        <v>45345</v>
      </c>
      <c r="I3668">
        <v>862</v>
      </c>
      <c r="K3668" t="s">
        <v>952</v>
      </c>
      <c r="L3668" t="s">
        <v>54</v>
      </c>
      <c r="M3668" t="b">
        <v>0</v>
      </c>
      <c r="N3668">
        <v>831</v>
      </c>
      <c r="T3668">
        <v>831</v>
      </c>
      <c r="U3668" t="s">
        <v>1887</v>
      </c>
      <c r="V3668" t="s">
        <v>3994</v>
      </c>
      <c r="W3668" t="s">
        <v>1893</v>
      </c>
      <c r="X3668" t="s">
        <v>3536</v>
      </c>
      <c r="Y3668" t="b">
        <v>1</v>
      </c>
      <c r="Z3668">
        <v>50</v>
      </c>
      <c r="AA3668" t="s">
        <v>976</v>
      </c>
    </row>
    <row r="3669" spans="1:27" x14ac:dyDescent="0.2">
      <c r="A3669" t="s">
        <v>1287</v>
      </c>
      <c r="B3669" t="s">
        <v>1286</v>
      </c>
      <c r="D3669" t="s">
        <v>1963</v>
      </c>
      <c r="E3669" t="s">
        <v>1964</v>
      </c>
      <c r="G3669" s="1">
        <v>45345</v>
      </c>
      <c r="I3669">
        <v>862</v>
      </c>
      <c r="K3669" t="s">
        <v>952</v>
      </c>
      <c r="L3669" t="s">
        <v>54</v>
      </c>
      <c r="M3669" t="b">
        <v>0</v>
      </c>
      <c r="N3669">
        <v>831</v>
      </c>
      <c r="T3669">
        <v>831</v>
      </c>
      <c r="U3669" t="s">
        <v>1887</v>
      </c>
      <c r="V3669" t="s">
        <v>3995</v>
      </c>
      <c r="W3669" t="s">
        <v>2043</v>
      </c>
      <c r="X3669" t="s">
        <v>2065</v>
      </c>
      <c r="Y3669" t="b">
        <v>1</v>
      </c>
      <c r="Z3669">
        <v>100</v>
      </c>
      <c r="AA3669" t="s">
        <v>976</v>
      </c>
    </row>
    <row r="3670" spans="1:27" x14ac:dyDescent="0.2">
      <c r="A3670" t="s">
        <v>1287</v>
      </c>
      <c r="B3670" t="s">
        <v>1286</v>
      </c>
      <c r="D3670" t="s">
        <v>1963</v>
      </c>
      <c r="E3670" t="s">
        <v>1964</v>
      </c>
      <c r="G3670" s="1">
        <v>45345</v>
      </c>
      <c r="I3670">
        <v>862</v>
      </c>
      <c r="K3670" t="s">
        <v>952</v>
      </c>
      <c r="L3670" t="s">
        <v>54</v>
      </c>
      <c r="M3670" t="b">
        <v>0</v>
      </c>
      <c r="N3670">
        <v>831</v>
      </c>
      <c r="T3670">
        <v>831</v>
      </c>
      <c r="U3670" t="s">
        <v>1887</v>
      </c>
      <c r="X3670" t="s">
        <v>2968</v>
      </c>
      <c r="Y3670" t="b">
        <v>1</v>
      </c>
      <c r="AA3670" t="s">
        <v>952</v>
      </c>
    </row>
    <row r="3671" spans="1:27" x14ac:dyDescent="0.2">
      <c r="A3671" t="s">
        <v>1287</v>
      </c>
      <c r="B3671" t="s">
        <v>1286</v>
      </c>
      <c r="D3671" t="s">
        <v>1963</v>
      </c>
      <c r="E3671" t="s">
        <v>1964</v>
      </c>
      <c r="G3671" s="1">
        <v>45345</v>
      </c>
      <c r="I3671">
        <v>862</v>
      </c>
      <c r="K3671" t="s">
        <v>952</v>
      </c>
      <c r="L3671" t="s">
        <v>54</v>
      </c>
      <c r="M3671" t="b">
        <v>0</v>
      </c>
      <c r="N3671">
        <v>831</v>
      </c>
      <c r="T3671">
        <v>831</v>
      </c>
      <c r="U3671" t="s">
        <v>1887</v>
      </c>
      <c r="X3671" t="s">
        <v>2738</v>
      </c>
      <c r="Y3671" t="b">
        <v>1</v>
      </c>
      <c r="AA3671" t="s">
        <v>952</v>
      </c>
    </row>
    <row r="3672" spans="1:27" x14ac:dyDescent="0.2">
      <c r="A3672" t="s">
        <v>1287</v>
      </c>
      <c r="B3672" t="s">
        <v>1286</v>
      </c>
      <c r="D3672" t="s">
        <v>1963</v>
      </c>
      <c r="E3672" t="s">
        <v>1964</v>
      </c>
      <c r="G3672" s="1">
        <v>45345</v>
      </c>
      <c r="I3672">
        <v>862</v>
      </c>
      <c r="K3672" t="s">
        <v>952</v>
      </c>
      <c r="L3672" t="s">
        <v>54</v>
      </c>
      <c r="M3672" t="b">
        <v>0</v>
      </c>
      <c r="N3672">
        <v>831</v>
      </c>
      <c r="T3672">
        <v>831</v>
      </c>
      <c r="U3672" t="s">
        <v>1887</v>
      </c>
      <c r="X3672" t="s">
        <v>1977</v>
      </c>
      <c r="Y3672" t="b">
        <v>1</v>
      </c>
      <c r="AA3672" t="s">
        <v>952</v>
      </c>
    </row>
    <row r="3673" spans="1:27" x14ac:dyDescent="0.2">
      <c r="A3673" t="s">
        <v>1287</v>
      </c>
      <c r="B3673" t="s">
        <v>1286</v>
      </c>
      <c r="D3673" t="s">
        <v>1963</v>
      </c>
      <c r="E3673" t="s">
        <v>1964</v>
      </c>
      <c r="G3673" s="1">
        <v>45345</v>
      </c>
      <c r="I3673">
        <v>862</v>
      </c>
      <c r="K3673" t="s">
        <v>952</v>
      </c>
      <c r="L3673" t="s">
        <v>54</v>
      </c>
      <c r="M3673" t="b">
        <v>0</v>
      </c>
      <c r="N3673">
        <v>831</v>
      </c>
      <c r="T3673">
        <v>831</v>
      </c>
      <c r="U3673" t="s">
        <v>1887</v>
      </c>
      <c r="X3673" t="s">
        <v>2003</v>
      </c>
      <c r="Y3673" t="b">
        <v>1</v>
      </c>
      <c r="AA3673" t="s">
        <v>952</v>
      </c>
    </row>
    <row r="3674" spans="1:27" x14ac:dyDescent="0.2">
      <c r="A3674" t="s">
        <v>1287</v>
      </c>
      <c r="B3674" t="s">
        <v>1286</v>
      </c>
      <c r="D3674" t="s">
        <v>1963</v>
      </c>
      <c r="E3674" t="s">
        <v>1964</v>
      </c>
      <c r="G3674" s="1">
        <v>45345</v>
      </c>
      <c r="I3674">
        <v>862</v>
      </c>
      <c r="K3674" t="s">
        <v>952</v>
      </c>
      <c r="L3674" t="s">
        <v>54</v>
      </c>
      <c r="M3674" t="b">
        <v>0</v>
      </c>
      <c r="N3674">
        <v>831</v>
      </c>
      <c r="T3674">
        <v>831</v>
      </c>
      <c r="U3674" t="s">
        <v>1887</v>
      </c>
      <c r="X3674" t="s">
        <v>3536</v>
      </c>
      <c r="Y3674" t="b">
        <v>1</v>
      </c>
      <c r="AA3674" t="s">
        <v>952</v>
      </c>
    </row>
    <row r="3675" spans="1:27" x14ac:dyDescent="0.2">
      <c r="A3675" t="s">
        <v>1287</v>
      </c>
      <c r="B3675" t="s">
        <v>1286</v>
      </c>
      <c r="D3675" t="s">
        <v>1963</v>
      </c>
      <c r="E3675" t="s">
        <v>1964</v>
      </c>
      <c r="G3675" s="1">
        <v>45345</v>
      </c>
      <c r="I3675">
        <v>862</v>
      </c>
      <c r="K3675" t="s">
        <v>952</v>
      </c>
      <c r="L3675" t="s">
        <v>54</v>
      </c>
      <c r="M3675" t="b">
        <v>0</v>
      </c>
      <c r="N3675">
        <v>831</v>
      </c>
      <c r="T3675">
        <v>831</v>
      </c>
      <c r="U3675" t="s">
        <v>1887</v>
      </c>
      <c r="X3675" t="s">
        <v>2065</v>
      </c>
      <c r="Y3675" t="b">
        <v>1</v>
      </c>
      <c r="AA3675" t="s">
        <v>952</v>
      </c>
    </row>
    <row r="3676" spans="1:27" x14ac:dyDescent="0.2">
      <c r="A3676" t="s">
        <v>1034</v>
      </c>
      <c r="B3676" t="s">
        <v>1033</v>
      </c>
      <c r="D3676" t="s">
        <v>1963</v>
      </c>
      <c r="E3676" t="s">
        <v>1964</v>
      </c>
      <c r="G3676" s="1">
        <v>45268</v>
      </c>
      <c r="I3676">
        <v>816</v>
      </c>
      <c r="K3676" t="s">
        <v>952</v>
      </c>
      <c r="L3676" t="s">
        <v>54</v>
      </c>
      <c r="M3676" t="b">
        <v>0</v>
      </c>
      <c r="N3676">
        <v>766</v>
      </c>
      <c r="T3676">
        <v>766</v>
      </c>
      <c r="U3676" t="s">
        <v>1887</v>
      </c>
      <c r="V3676" t="s">
        <v>3996</v>
      </c>
      <c r="W3676" t="s">
        <v>2441</v>
      </c>
      <c r="X3676" t="s">
        <v>3082</v>
      </c>
      <c r="Y3676" t="b">
        <v>1</v>
      </c>
      <c r="Z3676">
        <v>250</v>
      </c>
      <c r="AA3676" t="s">
        <v>976</v>
      </c>
    </row>
    <row r="3677" spans="1:27" x14ac:dyDescent="0.2">
      <c r="A3677" t="s">
        <v>1034</v>
      </c>
      <c r="B3677" t="s">
        <v>1033</v>
      </c>
      <c r="D3677" t="s">
        <v>1963</v>
      </c>
      <c r="E3677" t="s">
        <v>1964</v>
      </c>
      <c r="G3677" s="1">
        <v>45268</v>
      </c>
      <c r="I3677">
        <v>816</v>
      </c>
      <c r="K3677" t="s">
        <v>952</v>
      </c>
      <c r="L3677" t="s">
        <v>54</v>
      </c>
      <c r="M3677" t="b">
        <v>0</v>
      </c>
      <c r="N3677">
        <v>766</v>
      </c>
      <c r="T3677">
        <v>766</v>
      </c>
      <c r="U3677" t="s">
        <v>1887</v>
      </c>
      <c r="V3677" t="s">
        <v>3997</v>
      </c>
      <c r="W3677" t="s">
        <v>1992</v>
      </c>
      <c r="X3677" t="s">
        <v>3026</v>
      </c>
      <c r="Y3677" t="b">
        <v>1</v>
      </c>
      <c r="AA3677" t="s">
        <v>952</v>
      </c>
    </row>
    <row r="3678" spans="1:27" x14ac:dyDescent="0.2">
      <c r="A3678" t="s">
        <v>1034</v>
      </c>
      <c r="B3678" t="s">
        <v>1033</v>
      </c>
      <c r="D3678" t="s">
        <v>1963</v>
      </c>
      <c r="E3678" t="s">
        <v>1964</v>
      </c>
      <c r="G3678" s="1">
        <v>45268</v>
      </c>
      <c r="I3678">
        <v>816</v>
      </c>
      <c r="K3678" t="s">
        <v>952</v>
      </c>
      <c r="L3678" t="s">
        <v>54</v>
      </c>
      <c r="M3678" t="b">
        <v>0</v>
      </c>
      <c r="N3678">
        <v>766</v>
      </c>
      <c r="T3678">
        <v>766</v>
      </c>
      <c r="U3678" t="s">
        <v>1887</v>
      </c>
      <c r="V3678" t="s">
        <v>3998</v>
      </c>
      <c r="W3678" t="s">
        <v>1992</v>
      </c>
      <c r="X3678" t="s">
        <v>3026</v>
      </c>
      <c r="Y3678" t="b">
        <v>1</v>
      </c>
      <c r="Z3678">
        <v>250</v>
      </c>
      <c r="AA3678" t="s">
        <v>976</v>
      </c>
    </row>
    <row r="3679" spans="1:27" x14ac:dyDescent="0.2">
      <c r="A3679" t="s">
        <v>1034</v>
      </c>
      <c r="B3679" t="s">
        <v>1033</v>
      </c>
      <c r="D3679" t="s">
        <v>1963</v>
      </c>
      <c r="E3679" t="s">
        <v>1964</v>
      </c>
      <c r="G3679" s="1">
        <v>45268</v>
      </c>
      <c r="I3679">
        <v>816</v>
      </c>
      <c r="K3679" t="s">
        <v>952</v>
      </c>
      <c r="L3679" t="s">
        <v>54</v>
      </c>
      <c r="M3679" t="b">
        <v>0</v>
      </c>
      <c r="N3679">
        <v>766</v>
      </c>
      <c r="T3679">
        <v>766</v>
      </c>
      <c r="U3679" t="s">
        <v>1887</v>
      </c>
      <c r="V3679" t="s">
        <v>3999</v>
      </c>
      <c r="W3679" t="s">
        <v>1992</v>
      </c>
      <c r="X3679" t="s">
        <v>3026</v>
      </c>
      <c r="Y3679" t="b">
        <v>1</v>
      </c>
      <c r="AA3679" t="s">
        <v>952</v>
      </c>
    </row>
    <row r="3680" spans="1:27" x14ac:dyDescent="0.2">
      <c r="A3680" t="s">
        <v>1034</v>
      </c>
      <c r="B3680" t="s">
        <v>1033</v>
      </c>
      <c r="D3680" t="s">
        <v>1963</v>
      </c>
      <c r="E3680" t="s">
        <v>1964</v>
      </c>
      <c r="G3680" s="1">
        <v>45268</v>
      </c>
      <c r="I3680">
        <v>816</v>
      </c>
      <c r="K3680" t="s">
        <v>952</v>
      </c>
      <c r="L3680" t="s">
        <v>54</v>
      </c>
      <c r="M3680" t="b">
        <v>0</v>
      </c>
      <c r="N3680">
        <v>766</v>
      </c>
      <c r="T3680">
        <v>766</v>
      </c>
      <c r="U3680" t="s">
        <v>1887</v>
      </c>
      <c r="V3680" t="s">
        <v>4000</v>
      </c>
      <c r="W3680" t="s">
        <v>1992</v>
      </c>
      <c r="X3680" t="s">
        <v>3026</v>
      </c>
      <c r="Y3680" t="b">
        <v>1</v>
      </c>
      <c r="Z3680">
        <v>200</v>
      </c>
      <c r="AA3680" t="s">
        <v>976</v>
      </c>
    </row>
    <row r="3681" spans="1:27" x14ac:dyDescent="0.2">
      <c r="A3681" t="s">
        <v>1034</v>
      </c>
      <c r="B3681" t="s">
        <v>1033</v>
      </c>
      <c r="D3681" t="s">
        <v>1963</v>
      </c>
      <c r="E3681" t="s">
        <v>1964</v>
      </c>
      <c r="G3681" s="1">
        <v>45268</v>
      </c>
      <c r="I3681">
        <v>816</v>
      </c>
      <c r="K3681" t="s">
        <v>952</v>
      </c>
      <c r="L3681" t="s">
        <v>54</v>
      </c>
      <c r="M3681" t="b">
        <v>0</v>
      </c>
      <c r="N3681">
        <v>766</v>
      </c>
      <c r="T3681">
        <v>766</v>
      </c>
      <c r="U3681" t="s">
        <v>1887</v>
      </c>
      <c r="V3681" t="s">
        <v>4001</v>
      </c>
      <c r="W3681" t="s">
        <v>2141</v>
      </c>
      <c r="X3681" t="s">
        <v>3106</v>
      </c>
      <c r="Y3681" t="b">
        <v>1</v>
      </c>
      <c r="Z3681">
        <v>50</v>
      </c>
      <c r="AA3681" t="s">
        <v>976</v>
      </c>
    </row>
    <row r="3682" spans="1:27" x14ac:dyDescent="0.2">
      <c r="A3682" t="s">
        <v>1034</v>
      </c>
      <c r="B3682" t="s">
        <v>1033</v>
      </c>
      <c r="D3682" t="s">
        <v>1963</v>
      </c>
      <c r="E3682" t="s">
        <v>1964</v>
      </c>
      <c r="G3682" s="1">
        <v>45268</v>
      </c>
      <c r="I3682">
        <v>816</v>
      </c>
      <c r="K3682" t="s">
        <v>952</v>
      </c>
      <c r="L3682" t="s">
        <v>54</v>
      </c>
      <c r="M3682" t="b">
        <v>0</v>
      </c>
      <c r="N3682">
        <v>766</v>
      </c>
      <c r="T3682">
        <v>766</v>
      </c>
      <c r="U3682" t="s">
        <v>1887</v>
      </c>
      <c r="V3682" t="s">
        <v>4002</v>
      </c>
      <c r="W3682" t="s">
        <v>2043</v>
      </c>
      <c r="X3682" t="s">
        <v>2065</v>
      </c>
      <c r="Y3682" t="b">
        <v>1</v>
      </c>
      <c r="Z3682">
        <v>16</v>
      </c>
      <c r="AA3682" t="s">
        <v>976</v>
      </c>
    </row>
    <row r="3683" spans="1:27" x14ac:dyDescent="0.2">
      <c r="A3683" t="s">
        <v>1034</v>
      </c>
      <c r="B3683" t="s">
        <v>1033</v>
      </c>
      <c r="D3683" t="s">
        <v>1963</v>
      </c>
      <c r="E3683" t="s">
        <v>1964</v>
      </c>
      <c r="G3683" s="1">
        <v>45268</v>
      </c>
      <c r="I3683">
        <v>816</v>
      </c>
      <c r="K3683" t="s">
        <v>952</v>
      </c>
      <c r="L3683" t="s">
        <v>54</v>
      </c>
      <c r="M3683" t="b">
        <v>0</v>
      </c>
      <c r="N3683">
        <v>766</v>
      </c>
      <c r="T3683">
        <v>766</v>
      </c>
      <c r="U3683" t="s">
        <v>1887</v>
      </c>
      <c r="X3683" t="s">
        <v>3082</v>
      </c>
      <c r="Y3683" t="b">
        <v>1</v>
      </c>
      <c r="AA3683" t="s">
        <v>952</v>
      </c>
    </row>
    <row r="3684" spans="1:27" x14ac:dyDescent="0.2">
      <c r="A3684" t="s">
        <v>1034</v>
      </c>
      <c r="B3684" t="s">
        <v>1033</v>
      </c>
      <c r="D3684" t="s">
        <v>1963</v>
      </c>
      <c r="E3684" t="s">
        <v>1964</v>
      </c>
      <c r="G3684" s="1">
        <v>45268</v>
      </c>
      <c r="I3684">
        <v>816</v>
      </c>
      <c r="K3684" t="s">
        <v>952</v>
      </c>
      <c r="L3684" t="s">
        <v>54</v>
      </c>
      <c r="M3684" t="b">
        <v>0</v>
      </c>
      <c r="N3684">
        <v>766</v>
      </c>
      <c r="T3684">
        <v>766</v>
      </c>
      <c r="U3684" t="s">
        <v>1887</v>
      </c>
      <c r="X3684" t="s">
        <v>3026</v>
      </c>
      <c r="Y3684" t="b">
        <v>1</v>
      </c>
      <c r="AA3684" t="s">
        <v>952</v>
      </c>
    </row>
    <row r="3685" spans="1:27" x14ac:dyDescent="0.2">
      <c r="A3685" t="s">
        <v>1034</v>
      </c>
      <c r="B3685" t="s">
        <v>1033</v>
      </c>
      <c r="D3685" t="s">
        <v>1963</v>
      </c>
      <c r="E3685" t="s">
        <v>1964</v>
      </c>
      <c r="G3685" s="1">
        <v>45268</v>
      </c>
      <c r="I3685">
        <v>816</v>
      </c>
      <c r="K3685" t="s">
        <v>952</v>
      </c>
      <c r="L3685" t="s">
        <v>54</v>
      </c>
      <c r="M3685" t="b">
        <v>0</v>
      </c>
      <c r="N3685">
        <v>766</v>
      </c>
      <c r="T3685">
        <v>766</v>
      </c>
      <c r="U3685" t="s">
        <v>1887</v>
      </c>
      <c r="X3685" t="s">
        <v>3106</v>
      </c>
      <c r="Y3685" t="b">
        <v>1</v>
      </c>
      <c r="AA3685" t="s">
        <v>952</v>
      </c>
    </row>
    <row r="3686" spans="1:27" x14ac:dyDescent="0.2">
      <c r="A3686" t="s">
        <v>1034</v>
      </c>
      <c r="B3686" t="s">
        <v>1033</v>
      </c>
      <c r="D3686" t="s">
        <v>1963</v>
      </c>
      <c r="E3686" t="s">
        <v>1964</v>
      </c>
      <c r="G3686" s="1">
        <v>45268</v>
      </c>
      <c r="I3686">
        <v>816</v>
      </c>
      <c r="K3686" t="s">
        <v>952</v>
      </c>
      <c r="L3686" t="s">
        <v>54</v>
      </c>
      <c r="M3686" t="b">
        <v>0</v>
      </c>
      <c r="N3686">
        <v>766</v>
      </c>
      <c r="T3686">
        <v>766</v>
      </c>
      <c r="U3686" t="s">
        <v>1887</v>
      </c>
      <c r="X3686" t="s">
        <v>2065</v>
      </c>
      <c r="Y3686" t="b">
        <v>1</v>
      </c>
      <c r="AA3686" t="s">
        <v>952</v>
      </c>
    </row>
    <row r="3687" spans="1:27" x14ac:dyDescent="0.2">
      <c r="A3687" t="s">
        <v>1034</v>
      </c>
      <c r="B3687" t="s">
        <v>1033</v>
      </c>
      <c r="D3687" t="s">
        <v>1963</v>
      </c>
      <c r="E3687" t="s">
        <v>1964</v>
      </c>
      <c r="G3687" s="1">
        <v>45268</v>
      </c>
      <c r="I3687">
        <v>816</v>
      </c>
      <c r="K3687" t="s">
        <v>952</v>
      </c>
      <c r="L3687" t="s">
        <v>54</v>
      </c>
      <c r="M3687" t="b">
        <v>0</v>
      </c>
      <c r="N3687">
        <v>766</v>
      </c>
      <c r="T3687">
        <v>766</v>
      </c>
      <c r="U3687" t="s">
        <v>1887</v>
      </c>
      <c r="X3687" t="s">
        <v>2300</v>
      </c>
      <c r="Y3687" t="b">
        <v>1</v>
      </c>
      <c r="AA3687" t="s">
        <v>952</v>
      </c>
    </row>
    <row r="3688" spans="1:27" x14ac:dyDescent="0.2">
      <c r="A3688" t="s">
        <v>1164</v>
      </c>
      <c r="B3688" t="s">
        <v>1163</v>
      </c>
      <c r="D3688" t="s">
        <v>1963</v>
      </c>
      <c r="E3688" t="s">
        <v>1964</v>
      </c>
      <c r="G3688" s="1">
        <v>45278</v>
      </c>
      <c r="I3688">
        <v>2527</v>
      </c>
      <c r="K3688" t="s">
        <v>952</v>
      </c>
      <c r="L3688" t="s">
        <v>54</v>
      </c>
      <c r="M3688" t="b">
        <v>0</v>
      </c>
      <c r="N3688">
        <v>2451</v>
      </c>
      <c r="T3688">
        <v>2451</v>
      </c>
      <c r="U3688" t="s">
        <v>1887</v>
      </c>
      <c r="V3688" t="s">
        <v>4003</v>
      </c>
      <c r="W3688" t="s">
        <v>2775</v>
      </c>
      <c r="X3688" t="s">
        <v>1984</v>
      </c>
      <c r="Y3688" t="b">
        <v>1</v>
      </c>
      <c r="Z3688">
        <v>100</v>
      </c>
      <c r="AA3688" t="s">
        <v>976</v>
      </c>
    </row>
    <row r="3689" spans="1:27" x14ac:dyDescent="0.2">
      <c r="A3689" t="s">
        <v>1164</v>
      </c>
      <c r="B3689" t="s">
        <v>1163</v>
      </c>
      <c r="D3689" t="s">
        <v>1963</v>
      </c>
      <c r="E3689" t="s">
        <v>1964</v>
      </c>
      <c r="G3689" s="1">
        <v>45278</v>
      </c>
      <c r="I3689">
        <v>2527</v>
      </c>
      <c r="K3689" t="s">
        <v>952</v>
      </c>
      <c r="L3689" t="s">
        <v>54</v>
      </c>
      <c r="M3689" t="b">
        <v>0</v>
      </c>
      <c r="N3689">
        <v>2451</v>
      </c>
      <c r="T3689">
        <v>2451</v>
      </c>
      <c r="U3689" t="s">
        <v>1887</v>
      </c>
      <c r="V3689" t="s">
        <v>4004</v>
      </c>
      <c r="W3689" t="s">
        <v>2165</v>
      </c>
      <c r="X3689" t="s">
        <v>2166</v>
      </c>
      <c r="Y3689" t="b">
        <v>1</v>
      </c>
      <c r="Z3689">
        <v>293</v>
      </c>
      <c r="AA3689" t="s">
        <v>976</v>
      </c>
    </row>
    <row r="3690" spans="1:27" x14ac:dyDescent="0.2">
      <c r="A3690" t="s">
        <v>1164</v>
      </c>
      <c r="B3690" t="s">
        <v>1163</v>
      </c>
      <c r="D3690" t="s">
        <v>1963</v>
      </c>
      <c r="E3690" t="s">
        <v>1964</v>
      </c>
      <c r="G3690" s="1">
        <v>45278</v>
      </c>
      <c r="I3690">
        <v>2527</v>
      </c>
      <c r="K3690" t="s">
        <v>952</v>
      </c>
      <c r="L3690" t="s">
        <v>54</v>
      </c>
      <c r="M3690" t="b">
        <v>0</v>
      </c>
      <c r="N3690">
        <v>2451</v>
      </c>
      <c r="T3690">
        <v>2451</v>
      </c>
      <c r="U3690" t="s">
        <v>1887</v>
      </c>
      <c r="V3690" t="s">
        <v>4005</v>
      </c>
      <c r="W3690" t="s">
        <v>2165</v>
      </c>
      <c r="X3690" t="s">
        <v>2738</v>
      </c>
      <c r="Y3690" t="b">
        <v>1</v>
      </c>
      <c r="Z3690">
        <v>139</v>
      </c>
      <c r="AA3690" t="s">
        <v>976</v>
      </c>
    </row>
    <row r="3691" spans="1:27" x14ac:dyDescent="0.2">
      <c r="A3691" t="s">
        <v>1164</v>
      </c>
      <c r="B3691" t="s">
        <v>1163</v>
      </c>
      <c r="D3691" t="s">
        <v>1963</v>
      </c>
      <c r="E3691" t="s">
        <v>1964</v>
      </c>
      <c r="G3691" s="1">
        <v>45278</v>
      </c>
      <c r="I3691">
        <v>2527</v>
      </c>
      <c r="K3691" t="s">
        <v>952</v>
      </c>
      <c r="L3691" t="s">
        <v>54</v>
      </c>
      <c r="M3691" t="b">
        <v>0</v>
      </c>
      <c r="N3691">
        <v>2451</v>
      </c>
      <c r="T3691">
        <v>2451</v>
      </c>
      <c r="U3691" t="s">
        <v>1887</v>
      </c>
      <c r="V3691" t="s">
        <v>4006</v>
      </c>
      <c r="W3691" t="s">
        <v>2165</v>
      </c>
      <c r="X3691" t="s">
        <v>2166</v>
      </c>
      <c r="Y3691" t="b">
        <v>1</v>
      </c>
      <c r="Z3691">
        <v>293</v>
      </c>
      <c r="AA3691" t="s">
        <v>976</v>
      </c>
    </row>
    <row r="3692" spans="1:27" x14ac:dyDescent="0.2">
      <c r="A3692" t="s">
        <v>1164</v>
      </c>
      <c r="B3692" t="s">
        <v>1163</v>
      </c>
      <c r="D3692" t="s">
        <v>1963</v>
      </c>
      <c r="E3692" t="s">
        <v>1964</v>
      </c>
      <c r="G3692" s="1">
        <v>45278</v>
      </c>
      <c r="I3692">
        <v>2527</v>
      </c>
      <c r="K3692" t="s">
        <v>952</v>
      </c>
      <c r="L3692" t="s">
        <v>54</v>
      </c>
      <c r="M3692" t="b">
        <v>0</v>
      </c>
      <c r="N3692">
        <v>2451</v>
      </c>
      <c r="T3692">
        <v>2451</v>
      </c>
      <c r="U3692" t="s">
        <v>1887</v>
      </c>
      <c r="V3692" t="s">
        <v>4007</v>
      </c>
      <c r="W3692" t="s">
        <v>2165</v>
      </c>
      <c r="X3692" t="s">
        <v>2166</v>
      </c>
      <c r="Y3692" t="b">
        <v>1</v>
      </c>
      <c r="Z3692">
        <v>293</v>
      </c>
      <c r="AA3692" t="s">
        <v>976</v>
      </c>
    </row>
    <row r="3693" spans="1:27" x14ac:dyDescent="0.2">
      <c r="A3693" t="s">
        <v>1164</v>
      </c>
      <c r="B3693" t="s">
        <v>1163</v>
      </c>
      <c r="D3693" t="s">
        <v>1963</v>
      </c>
      <c r="E3693" t="s">
        <v>1964</v>
      </c>
      <c r="G3693" s="1">
        <v>45278</v>
      </c>
      <c r="I3693">
        <v>2527</v>
      </c>
      <c r="K3693" t="s">
        <v>952</v>
      </c>
      <c r="L3693" t="s">
        <v>54</v>
      </c>
      <c r="M3693" t="b">
        <v>0</v>
      </c>
      <c r="N3693">
        <v>2451</v>
      </c>
      <c r="T3693">
        <v>2451</v>
      </c>
      <c r="U3693" t="s">
        <v>1887</v>
      </c>
      <c r="V3693" t="s">
        <v>4008</v>
      </c>
      <c r="W3693" t="s">
        <v>2165</v>
      </c>
      <c r="X3693" t="s">
        <v>2166</v>
      </c>
      <c r="Y3693" t="b">
        <v>1</v>
      </c>
      <c r="Z3693">
        <v>293</v>
      </c>
      <c r="AA3693" t="s">
        <v>976</v>
      </c>
    </row>
    <row r="3694" spans="1:27" x14ac:dyDescent="0.2">
      <c r="A3694" t="s">
        <v>1164</v>
      </c>
      <c r="B3694" t="s">
        <v>1163</v>
      </c>
      <c r="D3694" t="s">
        <v>1963</v>
      </c>
      <c r="E3694" t="s">
        <v>1964</v>
      </c>
      <c r="G3694" s="1">
        <v>45278</v>
      </c>
      <c r="I3694">
        <v>2527</v>
      </c>
      <c r="K3694" t="s">
        <v>952</v>
      </c>
      <c r="L3694" t="s">
        <v>54</v>
      </c>
      <c r="M3694" t="b">
        <v>0</v>
      </c>
      <c r="N3694">
        <v>2451</v>
      </c>
      <c r="T3694">
        <v>2451</v>
      </c>
      <c r="U3694" t="s">
        <v>1887</v>
      </c>
      <c r="V3694" t="s">
        <v>4009</v>
      </c>
      <c r="W3694" t="s">
        <v>2165</v>
      </c>
      <c r="X3694" t="s">
        <v>2166</v>
      </c>
      <c r="Y3694" t="b">
        <v>1</v>
      </c>
      <c r="Z3694">
        <v>293</v>
      </c>
      <c r="AA3694" t="s">
        <v>976</v>
      </c>
    </row>
    <row r="3695" spans="1:27" x14ac:dyDescent="0.2">
      <c r="A3695" t="s">
        <v>1164</v>
      </c>
      <c r="B3695" t="s">
        <v>1163</v>
      </c>
      <c r="D3695" t="s">
        <v>1963</v>
      </c>
      <c r="E3695" t="s">
        <v>1964</v>
      </c>
      <c r="G3695" s="1">
        <v>45278</v>
      </c>
      <c r="I3695">
        <v>2527</v>
      </c>
      <c r="K3695" t="s">
        <v>952</v>
      </c>
      <c r="L3695" t="s">
        <v>54</v>
      </c>
      <c r="M3695" t="b">
        <v>0</v>
      </c>
      <c r="N3695">
        <v>2451</v>
      </c>
      <c r="T3695">
        <v>2451</v>
      </c>
      <c r="U3695" t="s">
        <v>1887</v>
      </c>
      <c r="V3695" t="s">
        <v>4010</v>
      </c>
      <c r="W3695" t="s">
        <v>1972</v>
      </c>
      <c r="X3695" t="s">
        <v>2166</v>
      </c>
      <c r="Y3695" t="b">
        <v>1</v>
      </c>
      <c r="Z3695">
        <v>250</v>
      </c>
      <c r="AA3695" t="s">
        <v>976</v>
      </c>
    </row>
    <row r="3696" spans="1:27" x14ac:dyDescent="0.2">
      <c r="A3696" t="s">
        <v>1164</v>
      </c>
      <c r="B3696" t="s">
        <v>1163</v>
      </c>
      <c r="D3696" t="s">
        <v>1963</v>
      </c>
      <c r="E3696" t="s">
        <v>1964</v>
      </c>
      <c r="G3696" s="1">
        <v>45278</v>
      </c>
      <c r="I3696">
        <v>2527</v>
      </c>
      <c r="K3696" t="s">
        <v>952</v>
      </c>
      <c r="L3696" t="s">
        <v>54</v>
      </c>
      <c r="M3696" t="b">
        <v>0</v>
      </c>
      <c r="N3696">
        <v>2451</v>
      </c>
      <c r="T3696">
        <v>2451</v>
      </c>
      <c r="U3696" t="s">
        <v>1887</v>
      </c>
      <c r="V3696" t="s">
        <v>4011</v>
      </c>
      <c r="W3696" t="s">
        <v>1976</v>
      </c>
      <c r="X3696" t="s">
        <v>1977</v>
      </c>
      <c r="Y3696" t="b">
        <v>1</v>
      </c>
      <c r="Z3696">
        <v>189</v>
      </c>
      <c r="AA3696" t="s">
        <v>976</v>
      </c>
    </row>
    <row r="3697" spans="1:27" x14ac:dyDescent="0.2">
      <c r="A3697" t="s">
        <v>1164</v>
      </c>
      <c r="B3697" t="s">
        <v>1163</v>
      </c>
      <c r="D3697" t="s">
        <v>1963</v>
      </c>
      <c r="E3697" t="s">
        <v>1964</v>
      </c>
      <c r="G3697" s="1">
        <v>45278</v>
      </c>
      <c r="I3697">
        <v>2527</v>
      </c>
      <c r="K3697" t="s">
        <v>952</v>
      </c>
      <c r="L3697" t="s">
        <v>54</v>
      </c>
      <c r="M3697" t="b">
        <v>0</v>
      </c>
      <c r="N3697">
        <v>2451</v>
      </c>
      <c r="T3697">
        <v>2451</v>
      </c>
      <c r="U3697" t="s">
        <v>1887</v>
      </c>
      <c r="V3697" t="s">
        <v>4012</v>
      </c>
      <c r="W3697" t="s">
        <v>1990</v>
      </c>
      <c r="X3697" t="s">
        <v>1924</v>
      </c>
      <c r="Y3697" t="b">
        <v>1</v>
      </c>
      <c r="AA3697" t="s">
        <v>952</v>
      </c>
    </row>
    <row r="3698" spans="1:27" x14ac:dyDescent="0.2">
      <c r="A3698" t="s">
        <v>1164</v>
      </c>
      <c r="B3698" t="s">
        <v>1163</v>
      </c>
      <c r="D3698" t="s">
        <v>1963</v>
      </c>
      <c r="E3698" t="s">
        <v>1964</v>
      </c>
      <c r="G3698" s="1">
        <v>45278</v>
      </c>
      <c r="I3698">
        <v>2527</v>
      </c>
      <c r="K3698" t="s">
        <v>952</v>
      </c>
      <c r="L3698" t="s">
        <v>54</v>
      </c>
      <c r="M3698" t="b">
        <v>0</v>
      </c>
      <c r="N3698">
        <v>2451</v>
      </c>
      <c r="T3698">
        <v>2451</v>
      </c>
      <c r="U3698" t="s">
        <v>1887</v>
      </c>
      <c r="V3698" t="s">
        <v>4013</v>
      </c>
      <c r="W3698" t="s">
        <v>1990</v>
      </c>
      <c r="X3698" t="s">
        <v>1924</v>
      </c>
      <c r="Y3698" t="b">
        <v>1</v>
      </c>
      <c r="Z3698">
        <v>218</v>
      </c>
      <c r="AA3698" t="s">
        <v>976</v>
      </c>
    </row>
    <row r="3699" spans="1:27" x14ac:dyDescent="0.2">
      <c r="A3699" t="s">
        <v>1164</v>
      </c>
      <c r="B3699" t="s">
        <v>1163</v>
      </c>
      <c r="D3699" t="s">
        <v>1963</v>
      </c>
      <c r="E3699" t="s">
        <v>1964</v>
      </c>
      <c r="G3699" s="1">
        <v>45278</v>
      </c>
      <c r="I3699">
        <v>2527</v>
      </c>
      <c r="K3699" t="s">
        <v>952</v>
      </c>
      <c r="L3699" t="s">
        <v>54</v>
      </c>
      <c r="M3699" t="b">
        <v>0</v>
      </c>
      <c r="N3699">
        <v>2451</v>
      </c>
      <c r="T3699">
        <v>2451</v>
      </c>
      <c r="U3699" t="s">
        <v>1887</v>
      </c>
      <c r="V3699" t="s">
        <v>4014</v>
      </c>
      <c r="W3699" t="s">
        <v>1923</v>
      </c>
      <c r="X3699" t="s">
        <v>2759</v>
      </c>
      <c r="Y3699" t="b">
        <v>1</v>
      </c>
      <c r="AA3699" t="s">
        <v>952</v>
      </c>
    </row>
    <row r="3700" spans="1:27" x14ac:dyDescent="0.2">
      <c r="A3700" t="s">
        <v>1164</v>
      </c>
      <c r="B3700" t="s">
        <v>1163</v>
      </c>
      <c r="D3700" t="s">
        <v>1963</v>
      </c>
      <c r="E3700" t="s">
        <v>1964</v>
      </c>
      <c r="G3700" s="1">
        <v>45278</v>
      </c>
      <c r="I3700">
        <v>2527</v>
      </c>
      <c r="K3700" t="s">
        <v>952</v>
      </c>
      <c r="L3700" t="s">
        <v>54</v>
      </c>
      <c r="M3700" t="b">
        <v>0</v>
      </c>
      <c r="N3700">
        <v>2451</v>
      </c>
      <c r="T3700">
        <v>2451</v>
      </c>
      <c r="U3700" t="s">
        <v>1887</v>
      </c>
      <c r="V3700" t="s">
        <v>4015</v>
      </c>
      <c r="W3700" t="s">
        <v>1923</v>
      </c>
      <c r="X3700" t="s">
        <v>2759</v>
      </c>
      <c r="Y3700" t="b">
        <v>1</v>
      </c>
      <c r="Z3700">
        <v>90</v>
      </c>
      <c r="AA3700" t="s">
        <v>976</v>
      </c>
    </row>
    <row r="3701" spans="1:27" x14ac:dyDescent="0.2">
      <c r="A3701" t="s">
        <v>1164</v>
      </c>
      <c r="B3701" t="s">
        <v>1163</v>
      </c>
      <c r="D3701" t="s">
        <v>1963</v>
      </c>
      <c r="E3701" t="s">
        <v>1964</v>
      </c>
      <c r="G3701" s="1">
        <v>45278</v>
      </c>
      <c r="I3701">
        <v>2527</v>
      </c>
      <c r="K3701" t="s">
        <v>952</v>
      </c>
      <c r="L3701" t="s">
        <v>54</v>
      </c>
      <c r="M3701" t="b">
        <v>0</v>
      </c>
      <c r="N3701">
        <v>2451</v>
      </c>
      <c r="T3701">
        <v>2451</v>
      </c>
      <c r="U3701" t="s">
        <v>1887</v>
      </c>
      <c r="X3701" t="s">
        <v>1984</v>
      </c>
      <c r="Y3701" t="b">
        <v>1</v>
      </c>
      <c r="AA3701" t="s">
        <v>952</v>
      </c>
    </row>
    <row r="3702" spans="1:27" x14ac:dyDescent="0.2">
      <c r="A3702" t="s">
        <v>1164</v>
      </c>
      <c r="B3702" t="s">
        <v>1163</v>
      </c>
      <c r="D3702" t="s">
        <v>1963</v>
      </c>
      <c r="E3702" t="s">
        <v>1964</v>
      </c>
      <c r="G3702" s="1">
        <v>45278</v>
      </c>
      <c r="I3702">
        <v>2527</v>
      </c>
      <c r="K3702" t="s">
        <v>952</v>
      </c>
      <c r="L3702" t="s">
        <v>54</v>
      </c>
      <c r="M3702" t="b">
        <v>0</v>
      </c>
      <c r="N3702">
        <v>2451</v>
      </c>
      <c r="T3702">
        <v>2451</v>
      </c>
      <c r="U3702" t="s">
        <v>1887</v>
      </c>
      <c r="X3702" t="s">
        <v>1983</v>
      </c>
      <c r="Y3702" t="b">
        <v>1</v>
      </c>
      <c r="AA3702" t="s">
        <v>952</v>
      </c>
    </row>
    <row r="3703" spans="1:27" x14ac:dyDescent="0.2">
      <c r="A3703" t="s">
        <v>1164</v>
      </c>
      <c r="B3703" t="s">
        <v>1163</v>
      </c>
      <c r="D3703" t="s">
        <v>1963</v>
      </c>
      <c r="E3703" t="s">
        <v>1964</v>
      </c>
      <c r="G3703" s="1">
        <v>45278</v>
      </c>
      <c r="I3703">
        <v>2527</v>
      </c>
      <c r="K3703" t="s">
        <v>952</v>
      </c>
      <c r="L3703" t="s">
        <v>54</v>
      </c>
      <c r="M3703" t="b">
        <v>0</v>
      </c>
      <c r="N3703">
        <v>2451</v>
      </c>
      <c r="T3703">
        <v>2451</v>
      </c>
      <c r="U3703" t="s">
        <v>1887</v>
      </c>
      <c r="X3703" t="s">
        <v>2738</v>
      </c>
      <c r="Y3703" t="b">
        <v>1</v>
      </c>
      <c r="AA3703" t="s">
        <v>952</v>
      </c>
    </row>
    <row r="3704" spans="1:27" x14ac:dyDescent="0.2">
      <c r="A3704" t="s">
        <v>1164</v>
      </c>
      <c r="B3704" t="s">
        <v>1163</v>
      </c>
      <c r="D3704" t="s">
        <v>1963</v>
      </c>
      <c r="E3704" t="s">
        <v>1964</v>
      </c>
      <c r="G3704" s="1">
        <v>45278</v>
      </c>
      <c r="I3704">
        <v>2527</v>
      </c>
      <c r="K3704" t="s">
        <v>952</v>
      </c>
      <c r="L3704" t="s">
        <v>54</v>
      </c>
      <c r="M3704" t="b">
        <v>0</v>
      </c>
      <c r="N3704">
        <v>2451</v>
      </c>
      <c r="T3704">
        <v>2451</v>
      </c>
      <c r="U3704" t="s">
        <v>1887</v>
      </c>
      <c r="X3704" t="s">
        <v>1977</v>
      </c>
      <c r="Y3704" t="b">
        <v>1</v>
      </c>
      <c r="AA3704" t="s">
        <v>952</v>
      </c>
    </row>
    <row r="3705" spans="1:27" x14ac:dyDescent="0.2">
      <c r="A3705" t="s">
        <v>1164</v>
      </c>
      <c r="B3705" t="s">
        <v>1163</v>
      </c>
      <c r="D3705" t="s">
        <v>1963</v>
      </c>
      <c r="E3705" t="s">
        <v>1964</v>
      </c>
      <c r="G3705" s="1">
        <v>45278</v>
      </c>
      <c r="I3705">
        <v>2527</v>
      </c>
      <c r="K3705" t="s">
        <v>952</v>
      </c>
      <c r="L3705" t="s">
        <v>54</v>
      </c>
      <c r="M3705" t="b">
        <v>0</v>
      </c>
      <c r="N3705">
        <v>2451</v>
      </c>
      <c r="T3705">
        <v>2451</v>
      </c>
      <c r="U3705" t="s">
        <v>1887</v>
      </c>
      <c r="X3705" t="s">
        <v>1924</v>
      </c>
      <c r="Y3705" t="b">
        <v>1</v>
      </c>
      <c r="AA3705" t="s">
        <v>952</v>
      </c>
    </row>
    <row r="3706" spans="1:27" x14ac:dyDescent="0.2">
      <c r="A3706" t="s">
        <v>1164</v>
      </c>
      <c r="B3706" t="s">
        <v>1163</v>
      </c>
      <c r="D3706" t="s">
        <v>1963</v>
      </c>
      <c r="E3706" t="s">
        <v>1964</v>
      </c>
      <c r="G3706" s="1">
        <v>45278</v>
      </c>
      <c r="I3706">
        <v>2527</v>
      </c>
      <c r="K3706" t="s">
        <v>952</v>
      </c>
      <c r="L3706" t="s">
        <v>54</v>
      </c>
      <c r="M3706" t="b">
        <v>0</v>
      </c>
      <c r="N3706">
        <v>2451</v>
      </c>
      <c r="T3706">
        <v>2451</v>
      </c>
      <c r="U3706" t="s">
        <v>1887</v>
      </c>
      <c r="X3706" t="s">
        <v>2759</v>
      </c>
      <c r="Y3706" t="b">
        <v>1</v>
      </c>
      <c r="AA3706" t="s">
        <v>952</v>
      </c>
    </row>
    <row r="3707" spans="1:27" x14ac:dyDescent="0.2">
      <c r="A3707" t="s">
        <v>1327</v>
      </c>
      <c r="B3707" t="s">
        <v>1326</v>
      </c>
      <c r="D3707" t="s">
        <v>1963</v>
      </c>
      <c r="E3707" t="s">
        <v>1964</v>
      </c>
      <c r="G3707" s="1">
        <v>45838</v>
      </c>
      <c r="I3707">
        <v>120</v>
      </c>
      <c r="K3707" t="s">
        <v>952</v>
      </c>
      <c r="L3707" t="s">
        <v>54</v>
      </c>
      <c r="M3707" t="b">
        <v>0</v>
      </c>
      <c r="N3707">
        <v>117</v>
      </c>
      <c r="T3707">
        <v>117</v>
      </c>
      <c r="U3707" t="s">
        <v>1887</v>
      </c>
      <c r="V3707" t="s">
        <v>4016</v>
      </c>
      <c r="W3707" t="s">
        <v>1928</v>
      </c>
      <c r="X3707" t="s">
        <v>2300</v>
      </c>
      <c r="Y3707" t="b">
        <v>1</v>
      </c>
      <c r="Z3707">
        <v>117</v>
      </c>
      <c r="AA3707" t="s">
        <v>976</v>
      </c>
    </row>
    <row r="3708" spans="1:27" x14ac:dyDescent="0.2">
      <c r="A3708" t="s">
        <v>1327</v>
      </c>
      <c r="B3708" t="s">
        <v>1326</v>
      </c>
      <c r="D3708" t="s">
        <v>1963</v>
      </c>
      <c r="E3708" t="s">
        <v>1964</v>
      </c>
      <c r="G3708" s="1">
        <v>45838</v>
      </c>
      <c r="I3708">
        <v>120</v>
      </c>
      <c r="K3708" t="s">
        <v>952</v>
      </c>
      <c r="L3708" t="s">
        <v>54</v>
      </c>
      <c r="M3708" t="b">
        <v>0</v>
      </c>
      <c r="N3708">
        <v>117</v>
      </c>
      <c r="T3708">
        <v>117</v>
      </c>
      <c r="U3708" t="s">
        <v>1887</v>
      </c>
      <c r="X3708" t="s">
        <v>2300</v>
      </c>
      <c r="Y3708" t="b">
        <v>1</v>
      </c>
      <c r="AA3708" t="s">
        <v>952</v>
      </c>
    </row>
    <row r="3709" spans="1:27" x14ac:dyDescent="0.2">
      <c r="A3709" t="s">
        <v>1206</v>
      </c>
      <c r="B3709" t="s">
        <v>1205</v>
      </c>
      <c r="D3709" t="s">
        <v>1963</v>
      </c>
      <c r="E3709" t="s">
        <v>1964</v>
      </c>
      <c r="G3709" s="1">
        <v>45412</v>
      </c>
      <c r="I3709">
        <v>64</v>
      </c>
      <c r="K3709" t="s">
        <v>952</v>
      </c>
      <c r="L3709" t="s">
        <v>54</v>
      </c>
      <c r="M3709" t="b">
        <v>0</v>
      </c>
      <c r="N3709">
        <v>62</v>
      </c>
      <c r="T3709">
        <v>62</v>
      </c>
      <c r="U3709" t="s">
        <v>1887</v>
      </c>
      <c r="V3709" t="s">
        <v>4017</v>
      </c>
      <c r="W3709" t="s">
        <v>2009</v>
      </c>
      <c r="X3709" t="s">
        <v>2241</v>
      </c>
      <c r="Y3709" t="b">
        <v>1</v>
      </c>
      <c r="Z3709">
        <v>62</v>
      </c>
      <c r="AA3709" t="s">
        <v>976</v>
      </c>
    </row>
    <row r="3710" spans="1:27" x14ac:dyDescent="0.2">
      <c r="A3710" t="s">
        <v>1206</v>
      </c>
      <c r="B3710" t="s">
        <v>1205</v>
      </c>
      <c r="D3710" t="s">
        <v>1963</v>
      </c>
      <c r="E3710" t="s">
        <v>1964</v>
      </c>
      <c r="G3710" s="1">
        <v>45412</v>
      </c>
      <c r="I3710">
        <v>64</v>
      </c>
      <c r="K3710" t="s">
        <v>952</v>
      </c>
      <c r="L3710" t="s">
        <v>54</v>
      </c>
      <c r="M3710" t="b">
        <v>0</v>
      </c>
      <c r="N3710">
        <v>62</v>
      </c>
      <c r="T3710">
        <v>62</v>
      </c>
      <c r="U3710" t="s">
        <v>1887</v>
      </c>
      <c r="X3710" t="s">
        <v>2241</v>
      </c>
      <c r="Y3710" t="b">
        <v>1</v>
      </c>
      <c r="AA3710" t="s">
        <v>952</v>
      </c>
    </row>
    <row r="3711" spans="1:27" x14ac:dyDescent="0.2">
      <c r="A3711" t="s">
        <v>1331</v>
      </c>
      <c r="B3711" t="s">
        <v>1330</v>
      </c>
      <c r="D3711" t="s">
        <v>1963</v>
      </c>
      <c r="E3711" t="s">
        <v>1964</v>
      </c>
      <c r="G3711" s="1">
        <v>45348</v>
      </c>
      <c r="I3711">
        <v>179</v>
      </c>
      <c r="K3711" t="s">
        <v>952</v>
      </c>
      <c r="L3711" t="s">
        <v>54</v>
      </c>
      <c r="M3711" t="b">
        <v>0</v>
      </c>
      <c r="N3711">
        <v>150</v>
      </c>
      <c r="T3711">
        <v>150</v>
      </c>
      <c r="U3711" t="s">
        <v>1887</v>
      </c>
      <c r="V3711" t="s">
        <v>4018</v>
      </c>
      <c r="W3711" t="s">
        <v>1982</v>
      </c>
      <c r="X3711" t="s">
        <v>2089</v>
      </c>
      <c r="Y3711" t="b">
        <v>1</v>
      </c>
      <c r="Z3711">
        <v>75</v>
      </c>
      <c r="AA3711" t="s">
        <v>976</v>
      </c>
    </row>
    <row r="3712" spans="1:27" x14ac:dyDescent="0.2">
      <c r="A3712" t="s">
        <v>1331</v>
      </c>
      <c r="B3712" t="s">
        <v>1330</v>
      </c>
      <c r="D3712" t="s">
        <v>1963</v>
      </c>
      <c r="E3712" t="s">
        <v>1964</v>
      </c>
      <c r="G3712" s="1">
        <v>45348</v>
      </c>
      <c r="I3712">
        <v>179</v>
      </c>
      <c r="K3712" t="s">
        <v>952</v>
      </c>
      <c r="L3712" t="s">
        <v>54</v>
      </c>
      <c r="M3712" t="b">
        <v>0</v>
      </c>
      <c r="N3712">
        <v>150</v>
      </c>
      <c r="T3712">
        <v>150</v>
      </c>
      <c r="U3712" t="s">
        <v>1887</v>
      </c>
      <c r="V3712" t="s">
        <v>4019</v>
      </c>
      <c r="W3712" t="s">
        <v>2441</v>
      </c>
      <c r="X3712" t="s">
        <v>1910</v>
      </c>
      <c r="Y3712" t="b">
        <v>1</v>
      </c>
      <c r="Z3712">
        <v>75</v>
      </c>
      <c r="AA3712" t="s">
        <v>976</v>
      </c>
    </row>
    <row r="3713" spans="1:27" x14ac:dyDescent="0.2">
      <c r="A3713" t="s">
        <v>1331</v>
      </c>
      <c r="B3713" t="s">
        <v>1330</v>
      </c>
      <c r="D3713" t="s">
        <v>1963</v>
      </c>
      <c r="E3713" t="s">
        <v>1964</v>
      </c>
      <c r="G3713" s="1">
        <v>45348</v>
      </c>
      <c r="I3713">
        <v>179</v>
      </c>
      <c r="K3713" t="s">
        <v>952</v>
      </c>
      <c r="L3713" t="s">
        <v>54</v>
      </c>
      <c r="M3713" t="b">
        <v>0</v>
      </c>
      <c r="N3713">
        <v>150</v>
      </c>
      <c r="T3713">
        <v>150</v>
      </c>
      <c r="U3713" t="s">
        <v>1887</v>
      </c>
      <c r="X3713" t="s">
        <v>1910</v>
      </c>
      <c r="Y3713" t="b">
        <v>1</v>
      </c>
      <c r="AA3713" t="s">
        <v>952</v>
      </c>
    </row>
    <row r="3714" spans="1:27" x14ac:dyDescent="0.2">
      <c r="A3714" t="s">
        <v>1331</v>
      </c>
      <c r="B3714" t="s">
        <v>1330</v>
      </c>
      <c r="D3714" t="s">
        <v>1963</v>
      </c>
      <c r="E3714" t="s">
        <v>1964</v>
      </c>
      <c r="G3714" s="1">
        <v>45348</v>
      </c>
      <c r="I3714">
        <v>179</v>
      </c>
      <c r="K3714" t="s">
        <v>952</v>
      </c>
      <c r="L3714" t="s">
        <v>54</v>
      </c>
      <c r="M3714" t="b">
        <v>0</v>
      </c>
      <c r="N3714">
        <v>150</v>
      </c>
      <c r="T3714">
        <v>150</v>
      </c>
      <c r="U3714" t="s">
        <v>1887</v>
      </c>
      <c r="X3714" t="s">
        <v>2089</v>
      </c>
      <c r="Y3714" t="b">
        <v>1</v>
      </c>
      <c r="AA3714" t="s">
        <v>952</v>
      </c>
    </row>
    <row r="3715" spans="1:27" x14ac:dyDescent="0.2">
      <c r="A3715" t="s">
        <v>1331</v>
      </c>
      <c r="B3715" t="s">
        <v>1330</v>
      </c>
      <c r="D3715" t="s">
        <v>1963</v>
      </c>
      <c r="E3715" t="s">
        <v>1964</v>
      </c>
      <c r="G3715" s="1">
        <v>45348</v>
      </c>
      <c r="I3715">
        <v>179</v>
      </c>
      <c r="K3715" t="s">
        <v>952</v>
      </c>
      <c r="L3715" t="s">
        <v>54</v>
      </c>
      <c r="M3715" t="b">
        <v>0</v>
      </c>
      <c r="N3715">
        <v>150</v>
      </c>
      <c r="T3715">
        <v>150</v>
      </c>
      <c r="U3715" t="s">
        <v>1887</v>
      </c>
      <c r="X3715" t="s">
        <v>2003</v>
      </c>
      <c r="Y3715" t="b">
        <v>1</v>
      </c>
      <c r="AA3715" t="s">
        <v>952</v>
      </c>
    </row>
    <row r="3716" spans="1:27" x14ac:dyDescent="0.2">
      <c r="A3716" t="s">
        <v>1331</v>
      </c>
      <c r="B3716" t="s">
        <v>1330</v>
      </c>
      <c r="D3716" t="s">
        <v>1963</v>
      </c>
      <c r="E3716" t="s">
        <v>1964</v>
      </c>
      <c r="G3716" s="1">
        <v>45348</v>
      </c>
      <c r="I3716">
        <v>179</v>
      </c>
      <c r="K3716" t="s">
        <v>952</v>
      </c>
      <c r="L3716" t="s">
        <v>54</v>
      </c>
      <c r="M3716" t="b">
        <v>0</v>
      </c>
      <c r="N3716">
        <v>150</v>
      </c>
      <c r="T3716">
        <v>150</v>
      </c>
      <c r="U3716" t="s">
        <v>1887</v>
      </c>
      <c r="X3716" t="s">
        <v>2074</v>
      </c>
      <c r="Y3716" t="b">
        <v>1</v>
      </c>
      <c r="AA3716" t="s">
        <v>952</v>
      </c>
    </row>
    <row r="3717" spans="1:27" x14ac:dyDescent="0.2">
      <c r="A3717" t="s">
        <v>485</v>
      </c>
      <c r="B3717">
        <v>111029</v>
      </c>
      <c r="C3717">
        <v>9</v>
      </c>
      <c r="D3717" t="s">
        <v>1890</v>
      </c>
      <c r="E3717" t="s">
        <v>1891</v>
      </c>
      <c r="F3717" t="s">
        <v>76</v>
      </c>
      <c r="G3717" s="1">
        <v>45722</v>
      </c>
      <c r="H3717" s="1">
        <v>45869</v>
      </c>
      <c r="J3717">
        <v>10</v>
      </c>
      <c r="K3717" t="s">
        <v>53</v>
      </c>
      <c r="L3717" t="s">
        <v>54</v>
      </c>
      <c r="M3717" t="b">
        <v>0</v>
      </c>
      <c r="N3717">
        <v>10</v>
      </c>
      <c r="T3717">
        <v>10</v>
      </c>
      <c r="U3717" t="s">
        <v>1887</v>
      </c>
      <c r="V3717" t="s">
        <v>4020</v>
      </c>
      <c r="W3717" t="s">
        <v>2100</v>
      </c>
      <c r="X3717" t="s">
        <v>1929</v>
      </c>
      <c r="Y3717" t="b">
        <v>1</v>
      </c>
      <c r="Z3717">
        <v>10</v>
      </c>
      <c r="AA3717" t="s">
        <v>976</v>
      </c>
    </row>
    <row r="3718" spans="1:27" x14ac:dyDescent="0.2">
      <c r="A3718" t="s">
        <v>485</v>
      </c>
      <c r="B3718">
        <v>111029</v>
      </c>
      <c r="C3718">
        <v>9</v>
      </c>
      <c r="D3718" t="s">
        <v>1890</v>
      </c>
      <c r="E3718" t="s">
        <v>1891</v>
      </c>
      <c r="F3718" t="s">
        <v>76</v>
      </c>
      <c r="G3718" s="1">
        <v>45722</v>
      </c>
      <c r="H3718" s="1">
        <v>45869</v>
      </c>
      <c r="J3718">
        <v>10</v>
      </c>
      <c r="K3718" t="s">
        <v>53</v>
      </c>
      <c r="L3718" t="s">
        <v>54</v>
      </c>
      <c r="M3718" t="b">
        <v>0</v>
      </c>
      <c r="N3718">
        <v>10</v>
      </c>
      <c r="T3718">
        <v>10</v>
      </c>
      <c r="U3718" t="s">
        <v>1887</v>
      </c>
      <c r="X3718" t="s">
        <v>1929</v>
      </c>
      <c r="Y3718" t="b">
        <v>1</v>
      </c>
      <c r="AA3718" t="s">
        <v>53</v>
      </c>
    </row>
    <row r="3719" spans="1:27" x14ac:dyDescent="0.2">
      <c r="A3719" t="s">
        <v>1602</v>
      </c>
      <c r="B3719">
        <v>198211</v>
      </c>
      <c r="C3719">
        <v>39</v>
      </c>
      <c r="D3719" t="s">
        <v>1890</v>
      </c>
      <c r="E3719" t="s">
        <v>1891</v>
      </c>
      <c r="F3719" t="s">
        <v>76</v>
      </c>
      <c r="G3719" s="1">
        <v>44176</v>
      </c>
      <c r="I3719">
        <v>28</v>
      </c>
      <c r="K3719" t="s">
        <v>952</v>
      </c>
      <c r="L3719" t="s">
        <v>973</v>
      </c>
      <c r="M3719" t="b">
        <v>0</v>
      </c>
      <c r="O3719">
        <v>24</v>
      </c>
      <c r="T3719">
        <v>24</v>
      </c>
      <c r="U3719" t="s">
        <v>1887</v>
      </c>
      <c r="V3719" t="s">
        <v>4021</v>
      </c>
      <c r="W3719" t="s">
        <v>1997</v>
      </c>
      <c r="X3719" t="s">
        <v>1962</v>
      </c>
      <c r="Y3719" t="b">
        <v>1</v>
      </c>
      <c r="Z3719">
        <v>24</v>
      </c>
      <c r="AA3719" t="s">
        <v>976</v>
      </c>
    </row>
    <row r="3720" spans="1:27" x14ac:dyDescent="0.2">
      <c r="A3720" t="s">
        <v>1602</v>
      </c>
      <c r="B3720">
        <v>198211</v>
      </c>
      <c r="C3720">
        <v>39</v>
      </c>
      <c r="D3720" t="s">
        <v>1890</v>
      </c>
      <c r="E3720" t="s">
        <v>1891</v>
      </c>
      <c r="F3720" t="s">
        <v>76</v>
      </c>
      <c r="G3720" s="1">
        <v>44176</v>
      </c>
      <c r="I3720">
        <v>28</v>
      </c>
      <c r="K3720" t="s">
        <v>952</v>
      </c>
      <c r="L3720" t="s">
        <v>973</v>
      </c>
      <c r="M3720" t="b">
        <v>0</v>
      </c>
      <c r="O3720">
        <v>24</v>
      </c>
      <c r="T3720">
        <v>24</v>
      </c>
      <c r="U3720" t="s">
        <v>1887</v>
      </c>
      <c r="X3720" t="s">
        <v>1962</v>
      </c>
      <c r="Y3720" t="b">
        <v>1</v>
      </c>
      <c r="AA3720" t="s">
        <v>952</v>
      </c>
    </row>
    <row r="3721" spans="1:27" x14ac:dyDescent="0.2">
      <c r="A3721" t="s">
        <v>1602</v>
      </c>
      <c r="B3721">
        <v>198211</v>
      </c>
      <c r="C3721">
        <v>39</v>
      </c>
      <c r="D3721" t="s">
        <v>1890</v>
      </c>
      <c r="E3721" t="s">
        <v>1891</v>
      </c>
      <c r="F3721" t="s">
        <v>76</v>
      </c>
      <c r="G3721" s="1">
        <v>44176</v>
      </c>
      <c r="I3721">
        <v>28</v>
      </c>
      <c r="K3721" t="s">
        <v>952</v>
      </c>
      <c r="L3721" t="s">
        <v>973</v>
      </c>
      <c r="M3721" t="b">
        <v>0</v>
      </c>
      <c r="O3721">
        <v>24</v>
      </c>
      <c r="T3721">
        <v>24</v>
      </c>
      <c r="U3721" t="s">
        <v>1887</v>
      </c>
      <c r="X3721" t="s">
        <v>1929</v>
      </c>
      <c r="Y3721" t="b">
        <v>1</v>
      </c>
      <c r="AA3721" t="s">
        <v>952</v>
      </c>
    </row>
    <row r="3722" spans="1:27" x14ac:dyDescent="0.2">
      <c r="A3722" t="s">
        <v>1429</v>
      </c>
      <c r="B3722">
        <v>472776</v>
      </c>
      <c r="C3722">
        <v>25</v>
      </c>
      <c r="D3722" t="s">
        <v>1978</v>
      </c>
      <c r="E3722" t="s">
        <v>1979</v>
      </c>
      <c r="F3722" t="s">
        <v>76</v>
      </c>
      <c r="G3722" s="1">
        <v>45278</v>
      </c>
      <c r="I3722">
        <v>17</v>
      </c>
      <c r="K3722" t="s">
        <v>952</v>
      </c>
      <c r="L3722" t="s">
        <v>54</v>
      </c>
      <c r="M3722" t="b">
        <v>0</v>
      </c>
      <c r="N3722">
        <v>22</v>
      </c>
      <c r="T3722">
        <v>22</v>
      </c>
      <c r="U3722" t="s">
        <v>1887</v>
      </c>
      <c r="V3722" t="s">
        <v>4022</v>
      </c>
      <c r="W3722" t="s">
        <v>1982</v>
      </c>
      <c r="X3722" t="s">
        <v>2039</v>
      </c>
      <c r="Y3722" t="b">
        <v>1</v>
      </c>
      <c r="Z3722">
        <v>17</v>
      </c>
      <c r="AA3722" t="s">
        <v>976</v>
      </c>
    </row>
    <row r="3723" spans="1:27" x14ac:dyDescent="0.2">
      <c r="A3723" t="s">
        <v>1429</v>
      </c>
      <c r="B3723">
        <v>472776</v>
      </c>
      <c r="C3723">
        <v>25</v>
      </c>
      <c r="D3723" t="s">
        <v>1978</v>
      </c>
      <c r="E3723" t="s">
        <v>1979</v>
      </c>
      <c r="F3723" t="s">
        <v>76</v>
      </c>
      <c r="G3723" s="1">
        <v>45278</v>
      </c>
      <c r="I3723">
        <v>17</v>
      </c>
      <c r="K3723" t="s">
        <v>952</v>
      </c>
      <c r="L3723" t="s">
        <v>54</v>
      </c>
      <c r="M3723" t="b">
        <v>0</v>
      </c>
      <c r="N3723">
        <v>22</v>
      </c>
      <c r="T3723">
        <v>22</v>
      </c>
      <c r="U3723" t="s">
        <v>1887</v>
      </c>
      <c r="V3723" t="s">
        <v>4023</v>
      </c>
      <c r="W3723" t="s">
        <v>1982</v>
      </c>
      <c r="X3723" t="s">
        <v>2039</v>
      </c>
      <c r="Y3723" t="b">
        <v>1</v>
      </c>
      <c r="Z3723">
        <v>5</v>
      </c>
      <c r="AA3723" t="s">
        <v>976</v>
      </c>
    </row>
    <row r="3724" spans="1:27" x14ac:dyDescent="0.2">
      <c r="A3724" t="s">
        <v>1429</v>
      </c>
      <c r="B3724">
        <v>472776</v>
      </c>
      <c r="C3724">
        <v>25</v>
      </c>
      <c r="D3724" t="s">
        <v>1978</v>
      </c>
      <c r="E3724" t="s">
        <v>1979</v>
      </c>
      <c r="F3724" t="s">
        <v>76</v>
      </c>
      <c r="G3724" s="1">
        <v>45278</v>
      </c>
      <c r="I3724">
        <v>17</v>
      </c>
      <c r="K3724" t="s">
        <v>952</v>
      </c>
      <c r="L3724" t="s">
        <v>54</v>
      </c>
      <c r="M3724" t="b">
        <v>0</v>
      </c>
      <c r="N3724">
        <v>22</v>
      </c>
      <c r="T3724">
        <v>22</v>
      </c>
      <c r="U3724" t="s">
        <v>1887</v>
      </c>
      <c r="X3724" t="s">
        <v>2039</v>
      </c>
      <c r="Y3724" t="b">
        <v>1</v>
      </c>
      <c r="AA3724" t="s">
        <v>952</v>
      </c>
    </row>
    <row r="3725" spans="1:27" x14ac:dyDescent="0.2">
      <c r="A3725" t="s">
        <v>536</v>
      </c>
      <c r="B3725">
        <v>313412</v>
      </c>
      <c r="C3725">
        <v>5</v>
      </c>
      <c r="D3725" t="s">
        <v>1890</v>
      </c>
      <c r="E3725" t="s">
        <v>1891</v>
      </c>
      <c r="F3725" t="s">
        <v>76</v>
      </c>
      <c r="G3725" s="1">
        <v>45728</v>
      </c>
      <c r="H3725" s="1">
        <v>45862</v>
      </c>
      <c r="J3725">
        <v>5</v>
      </c>
      <c r="K3725" t="s">
        <v>53</v>
      </c>
      <c r="L3725" t="s">
        <v>68</v>
      </c>
      <c r="M3725" t="b">
        <v>0</v>
      </c>
      <c r="P3725">
        <v>5</v>
      </c>
      <c r="T3725">
        <v>5</v>
      </c>
      <c r="U3725" t="s">
        <v>1887</v>
      </c>
      <c r="V3725" t="s">
        <v>4024</v>
      </c>
      <c r="W3725" t="s">
        <v>1928</v>
      </c>
      <c r="X3725" t="s">
        <v>1929</v>
      </c>
      <c r="Y3725" t="b">
        <v>1</v>
      </c>
      <c r="Z3725">
        <v>5</v>
      </c>
      <c r="AA3725" t="s">
        <v>976</v>
      </c>
    </row>
    <row r="3726" spans="1:27" x14ac:dyDescent="0.2">
      <c r="A3726" t="s">
        <v>536</v>
      </c>
      <c r="B3726">
        <v>313412</v>
      </c>
      <c r="C3726">
        <v>5</v>
      </c>
      <c r="D3726" t="s">
        <v>1890</v>
      </c>
      <c r="E3726" t="s">
        <v>1891</v>
      </c>
      <c r="F3726" t="s">
        <v>76</v>
      </c>
      <c r="G3726" s="1">
        <v>45728</v>
      </c>
      <c r="H3726" s="1">
        <v>45862</v>
      </c>
      <c r="J3726">
        <v>5</v>
      </c>
      <c r="K3726" t="s">
        <v>53</v>
      </c>
      <c r="L3726" t="s">
        <v>68</v>
      </c>
      <c r="M3726" t="b">
        <v>0</v>
      </c>
      <c r="P3726">
        <v>5</v>
      </c>
      <c r="T3726">
        <v>5</v>
      </c>
      <c r="U3726" t="s">
        <v>1887</v>
      </c>
      <c r="X3726" t="s">
        <v>1929</v>
      </c>
      <c r="Y3726" t="b">
        <v>1</v>
      </c>
      <c r="AA3726" t="s">
        <v>53</v>
      </c>
    </row>
    <row r="3727" spans="1:27" x14ac:dyDescent="0.2">
      <c r="A3727" t="s">
        <v>194</v>
      </c>
      <c r="B3727">
        <v>462647</v>
      </c>
      <c r="C3727">
        <v>33</v>
      </c>
      <c r="D3727" t="s">
        <v>1890</v>
      </c>
      <c r="E3727" t="s">
        <v>1891</v>
      </c>
      <c r="F3727" t="s">
        <v>76</v>
      </c>
      <c r="G3727" s="1">
        <v>45720</v>
      </c>
      <c r="H3727" s="1">
        <v>45839</v>
      </c>
      <c r="J3727">
        <v>6</v>
      </c>
      <c r="K3727" t="s">
        <v>53</v>
      </c>
      <c r="L3727" t="s">
        <v>68</v>
      </c>
      <c r="M3727" t="b">
        <v>0</v>
      </c>
      <c r="P3727">
        <v>16</v>
      </c>
      <c r="T3727">
        <v>16</v>
      </c>
      <c r="U3727" t="s">
        <v>1887</v>
      </c>
      <c r="V3727" t="s">
        <v>4025</v>
      </c>
      <c r="W3727" t="s">
        <v>2007</v>
      </c>
      <c r="X3727" t="s">
        <v>1998</v>
      </c>
      <c r="Y3727" t="b">
        <v>1</v>
      </c>
      <c r="Z3727">
        <v>10</v>
      </c>
      <c r="AA3727" t="s">
        <v>976</v>
      </c>
    </row>
    <row r="3728" spans="1:27" x14ac:dyDescent="0.2">
      <c r="A3728" t="s">
        <v>194</v>
      </c>
      <c r="B3728">
        <v>462647</v>
      </c>
      <c r="C3728">
        <v>33</v>
      </c>
      <c r="D3728" t="s">
        <v>1890</v>
      </c>
      <c r="E3728" t="s">
        <v>1891</v>
      </c>
      <c r="F3728" t="s">
        <v>76</v>
      </c>
      <c r="G3728" s="1">
        <v>45720</v>
      </c>
      <c r="H3728" s="1">
        <v>45839</v>
      </c>
      <c r="J3728">
        <v>6</v>
      </c>
      <c r="K3728" t="s">
        <v>53</v>
      </c>
      <c r="L3728" t="s">
        <v>68</v>
      </c>
      <c r="M3728" t="b">
        <v>0</v>
      </c>
      <c r="P3728">
        <v>16</v>
      </c>
      <c r="T3728">
        <v>16</v>
      </c>
      <c r="U3728" t="s">
        <v>1887</v>
      </c>
      <c r="V3728" t="s">
        <v>4026</v>
      </c>
      <c r="W3728" t="s">
        <v>2007</v>
      </c>
      <c r="X3728" t="s">
        <v>1998</v>
      </c>
      <c r="Y3728" t="b">
        <v>1</v>
      </c>
      <c r="Z3728">
        <v>6</v>
      </c>
      <c r="AA3728" t="s">
        <v>976</v>
      </c>
    </row>
    <row r="3729" spans="1:27" x14ac:dyDescent="0.2">
      <c r="A3729" t="s">
        <v>194</v>
      </c>
      <c r="B3729">
        <v>462647</v>
      </c>
      <c r="C3729">
        <v>33</v>
      </c>
      <c r="D3729" t="s">
        <v>1890</v>
      </c>
      <c r="E3729" t="s">
        <v>1891</v>
      </c>
      <c r="F3729" t="s">
        <v>76</v>
      </c>
      <c r="G3729" s="1">
        <v>45720</v>
      </c>
      <c r="H3729" s="1">
        <v>45839</v>
      </c>
      <c r="J3729">
        <v>6</v>
      </c>
      <c r="K3729" t="s">
        <v>53</v>
      </c>
      <c r="L3729" t="s">
        <v>68</v>
      </c>
      <c r="M3729" t="b">
        <v>0</v>
      </c>
      <c r="P3729">
        <v>16</v>
      </c>
      <c r="T3729">
        <v>16</v>
      </c>
      <c r="U3729" t="s">
        <v>1887</v>
      </c>
      <c r="X3729" t="s">
        <v>1998</v>
      </c>
      <c r="Y3729" t="b">
        <v>1</v>
      </c>
      <c r="AA3729" t="s">
        <v>53</v>
      </c>
    </row>
    <row r="3730" spans="1:27" x14ac:dyDescent="0.2">
      <c r="A3730" t="s">
        <v>611</v>
      </c>
      <c r="B3730">
        <v>141725</v>
      </c>
      <c r="C3730">
        <v>181</v>
      </c>
      <c r="D3730" t="s">
        <v>1890</v>
      </c>
      <c r="E3730" t="s">
        <v>1891</v>
      </c>
      <c r="F3730" t="s">
        <v>58</v>
      </c>
      <c r="G3730" s="1">
        <v>45575</v>
      </c>
      <c r="H3730" s="1">
        <v>45727</v>
      </c>
      <c r="J3730">
        <v>51</v>
      </c>
      <c r="K3730" t="s">
        <v>53</v>
      </c>
      <c r="L3730" t="s">
        <v>54</v>
      </c>
      <c r="M3730" t="b">
        <v>0</v>
      </c>
      <c r="N3730">
        <v>50</v>
      </c>
      <c r="T3730">
        <v>50</v>
      </c>
      <c r="U3730" t="s">
        <v>1887</v>
      </c>
      <c r="V3730" t="s">
        <v>4027</v>
      </c>
      <c r="W3730" t="s">
        <v>1940</v>
      </c>
      <c r="X3730" t="s">
        <v>1900</v>
      </c>
      <c r="Y3730" t="b">
        <v>1</v>
      </c>
      <c r="Z3730">
        <v>50</v>
      </c>
      <c r="AA3730" t="s">
        <v>976</v>
      </c>
    </row>
    <row r="3731" spans="1:27" x14ac:dyDescent="0.2">
      <c r="A3731" t="s">
        <v>611</v>
      </c>
      <c r="B3731">
        <v>141725</v>
      </c>
      <c r="C3731">
        <v>181</v>
      </c>
      <c r="D3731" t="s">
        <v>1890</v>
      </c>
      <c r="E3731" t="s">
        <v>1891</v>
      </c>
      <c r="F3731" t="s">
        <v>58</v>
      </c>
      <c r="G3731" s="1">
        <v>45575</v>
      </c>
      <c r="H3731" s="1">
        <v>45727</v>
      </c>
      <c r="J3731">
        <v>51</v>
      </c>
      <c r="K3731" t="s">
        <v>53</v>
      </c>
      <c r="L3731" t="s">
        <v>54</v>
      </c>
      <c r="M3731" t="b">
        <v>0</v>
      </c>
      <c r="N3731">
        <v>50</v>
      </c>
      <c r="T3731">
        <v>50</v>
      </c>
      <c r="U3731" t="s">
        <v>1887</v>
      </c>
      <c r="X3731" t="s">
        <v>1900</v>
      </c>
      <c r="Y3731" t="b">
        <v>1</v>
      </c>
      <c r="AA3731" t="s">
        <v>53</v>
      </c>
    </row>
    <row r="3732" spans="1:27" x14ac:dyDescent="0.2">
      <c r="A3732" t="s">
        <v>570</v>
      </c>
      <c r="B3732">
        <v>498161</v>
      </c>
      <c r="C3732">
        <v>4</v>
      </c>
      <c r="D3732" t="s">
        <v>1890</v>
      </c>
      <c r="E3732" t="s">
        <v>1891</v>
      </c>
      <c r="F3732" t="s">
        <v>76</v>
      </c>
      <c r="G3732" s="1">
        <v>45330</v>
      </c>
      <c r="J3732">
        <v>4</v>
      </c>
      <c r="K3732" t="s">
        <v>53</v>
      </c>
      <c r="L3732" t="s">
        <v>54</v>
      </c>
      <c r="M3732" t="b">
        <v>0</v>
      </c>
      <c r="N3732">
        <v>4</v>
      </c>
      <c r="T3732">
        <v>4</v>
      </c>
      <c r="U3732" t="s">
        <v>1887</v>
      </c>
      <c r="V3732" t="s">
        <v>4028</v>
      </c>
      <c r="W3732" t="s">
        <v>2025</v>
      </c>
      <c r="X3732" t="s">
        <v>2026</v>
      </c>
      <c r="Y3732" t="b">
        <v>1</v>
      </c>
      <c r="Z3732">
        <v>4</v>
      </c>
      <c r="AA3732" t="s">
        <v>976</v>
      </c>
    </row>
    <row r="3733" spans="1:27" x14ac:dyDescent="0.2">
      <c r="A3733" t="s">
        <v>570</v>
      </c>
      <c r="B3733">
        <v>498161</v>
      </c>
      <c r="C3733">
        <v>4</v>
      </c>
      <c r="D3733" t="s">
        <v>1890</v>
      </c>
      <c r="E3733" t="s">
        <v>1891</v>
      </c>
      <c r="F3733" t="s">
        <v>76</v>
      </c>
      <c r="G3733" s="1">
        <v>45330</v>
      </c>
      <c r="J3733">
        <v>4</v>
      </c>
      <c r="K3733" t="s">
        <v>53</v>
      </c>
      <c r="L3733" t="s">
        <v>54</v>
      </c>
      <c r="M3733" t="b">
        <v>0</v>
      </c>
      <c r="N3733">
        <v>4</v>
      </c>
      <c r="T3733">
        <v>4</v>
      </c>
      <c r="U3733" t="s">
        <v>1887</v>
      </c>
      <c r="X3733" t="s">
        <v>2026</v>
      </c>
      <c r="Y3733" t="b">
        <v>1</v>
      </c>
      <c r="AA3733" t="s">
        <v>53</v>
      </c>
    </row>
    <row r="3734" spans="1:27" x14ac:dyDescent="0.2">
      <c r="A3734" t="s">
        <v>693</v>
      </c>
      <c r="B3734">
        <v>115086</v>
      </c>
      <c r="C3734">
        <v>160</v>
      </c>
      <c r="D3734" t="s">
        <v>1890</v>
      </c>
      <c r="E3734" t="s">
        <v>1891</v>
      </c>
      <c r="F3734" t="s">
        <v>58</v>
      </c>
      <c r="G3734" s="1">
        <v>45855</v>
      </c>
      <c r="I3734">
        <v>185</v>
      </c>
      <c r="J3734">
        <v>183</v>
      </c>
      <c r="K3734" t="s">
        <v>53</v>
      </c>
      <c r="L3734" t="s">
        <v>54</v>
      </c>
      <c r="M3734" t="b">
        <v>0</v>
      </c>
      <c r="N3734">
        <v>178</v>
      </c>
      <c r="T3734">
        <v>178</v>
      </c>
      <c r="U3734" t="s">
        <v>1887</v>
      </c>
      <c r="V3734" t="s">
        <v>4029</v>
      </c>
      <c r="W3734" t="s">
        <v>1928</v>
      </c>
      <c r="X3734" t="s">
        <v>1898</v>
      </c>
      <c r="Y3734" t="b">
        <v>1</v>
      </c>
      <c r="Z3734">
        <v>150</v>
      </c>
      <c r="AA3734" t="s">
        <v>976</v>
      </c>
    </row>
    <row r="3735" spans="1:27" x14ac:dyDescent="0.2">
      <c r="A3735" t="s">
        <v>693</v>
      </c>
      <c r="B3735">
        <v>115086</v>
      </c>
      <c r="C3735">
        <v>160</v>
      </c>
      <c r="D3735" t="s">
        <v>1890</v>
      </c>
      <c r="E3735" t="s">
        <v>1891</v>
      </c>
      <c r="F3735" t="s">
        <v>58</v>
      </c>
      <c r="G3735" s="1">
        <v>45855</v>
      </c>
      <c r="I3735">
        <v>185</v>
      </c>
      <c r="J3735">
        <v>183</v>
      </c>
      <c r="K3735" t="s">
        <v>53</v>
      </c>
      <c r="L3735" t="s">
        <v>54</v>
      </c>
      <c r="M3735" t="b">
        <v>0</v>
      </c>
      <c r="N3735">
        <v>178</v>
      </c>
      <c r="T3735">
        <v>178</v>
      </c>
      <c r="U3735" t="s">
        <v>1887</v>
      </c>
      <c r="V3735" t="s">
        <v>4030</v>
      </c>
      <c r="W3735" t="s">
        <v>1928</v>
      </c>
      <c r="X3735" t="s">
        <v>1898</v>
      </c>
      <c r="Y3735" t="b">
        <v>1</v>
      </c>
      <c r="Z3735">
        <v>28</v>
      </c>
      <c r="AA3735" t="s">
        <v>976</v>
      </c>
    </row>
    <row r="3736" spans="1:27" x14ac:dyDescent="0.2">
      <c r="A3736" t="s">
        <v>693</v>
      </c>
      <c r="B3736">
        <v>115086</v>
      </c>
      <c r="C3736">
        <v>160</v>
      </c>
      <c r="D3736" t="s">
        <v>1890</v>
      </c>
      <c r="E3736" t="s">
        <v>1891</v>
      </c>
      <c r="F3736" t="s">
        <v>58</v>
      </c>
      <c r="G3736" s="1">
        <v>45855</v>
      </c>
      <c r="I3736">
        <v>185</v>
      </c>
      <c r="J3736">
        <v>183</v>
      </c>
      <c r="K3736" t="s">
        <v>53</v>
      </c>
      <c r="L3736" t="s">
        <v>54</v>
      </c>
      <c r="M3736" t="b">
        <v>0</v>
      </c>
      <c r="N3736">
        <v>178</v>
      </c>
      <c r="T3736">
        <v>178</v>
      </c>
      <c r="U3736" t="s">
        <v>1887</v>
      </c>
      <c r="X3736" t="s">
        <v>1962</v>
      </c>
      <c r="Y3736" t="b">
        <v>1</v>
      </c>
      <c r="AA3736" t="s">
        <v>952</v>
      </c>
    </row>
    <row r="3737" spans="1:27" x14ac:dyDescent="0.2">
      <c r="A3737" t="s">
        <v>693</v>
      </c>
      <c r="B3737">
        <v>115086</v>
      </c>
      <c r="C3737">
        <v>160</v>
      </c>
      <c r="D3737" t="s">
        <v>1890</v>
      </c>
      <c r="E3737" t="s">
        <v>1891</v>
      </c>
      <c r="F3737" t="s">
        <v>58</v>
      </c>
      <c r="G3737" s="1">
        <v>45855</v>
      </c>
      <c r="I3737">
        <v>185</v>
      </c>
      <c r="J3737">
        <v>183</v>
      </c>
      <c r="K3737" t="s">
        <v>53</v>
      </c>
      <c r="L3737" t="s">
        <v>54</v>
      </c>
      <c r="M3737" t="b">
        <v>0</v>
      </c>
      <c r="N3737">
        <v>178</v>
      </c>
      <c r="T3737">
        <v>178</v>
      </c>
      <c r="U3737" t="s">
        <v>1887</v>
      </c>
      <c r="X3737" t="s">
        <v>1898</v>
      </c>
      <c r="Y3737" t="b">
        <v>1</v>
      </c>
      <c r="AA3737" t="s">
        <v>53</v>
      </c>
    </row>
    <row r="3738" spans="1:27" x14ac:dyDescent="0.2">
      <c r="A3738" t="s">
        <v>603</v>
      </c>
      <c r="B3738">
        <v>107149</v>
      </c>
      <c r="C3738">
        <v>103</v>
      </c>
      <c r="D3738" t="s">
        <v>1890</v>
      </c>
      <c r="E3738" t="s">
        <v>1891</v>
      </c>
      <c r="F3738" t="s">
        <v>58</v>
      </c>
      <c r="G3738" s="1">
        <v>45923</v>
      </c>
      <c r="J3738">
        <v>56</v>
      </c>
      <c r="K3738" t="s">
        <v>53</v>
      </c>
      <c r="L3738" t="s">
        <v>68</v>
      </c>
      <c r="M3738" t="b">
        <v>0</v>
      </c>
      <c r="P3738">
        <v>55</v>
      </c>
      <c r="T3738">
        <v>55</v>
      </c>
      <c r="U3738" t="s">
        <v>1887</v>
      </c>
      <c r="V3738" t="s">
        <v>4031</v>
      </c>
      <c r="W3738" t="s">
        <v>1887</v>
      </c>
      <c r="X3738" t="s">
        <v>2107</v>
      </c>
      <c r="Y3738" t="b">
        <v>1</v>
      </c>
      <c r="Z3738">
        <v>55</v>
      </c>
      <c r="AA3738" t="s">
        <v>976</v>
      </c>
    </row>
    <row r="3739" spans="1:27" x14ac:dyDescent="0.2">
      <c r="A3739" t="s">
        <v>603</v>
      </c>
      <c r="B3739">
        <v>107149</v>
      </c>
      <c r="C3739">
        <v>103</v>
      </c>
      <c r="D3739" t="s">
        <v>1890</v>
      </c>
      <c r="E3739" t="s">
        <v>1891</v>
      </c>
      <c r="F3739" t="s">
        <v>58</v>
      </c>
      <c r="G3739" s="1">
        <v>45923</v>
      </c>
      <c r="J3739">
        <v>56</v>
      </c>
      <c r="K3739" t="s">
        <v>53</v>
      </c>
      <c r="L3739" t="s">
        <v>68</v>
      </c>
      <c r="M3739" t="b">
        <v>0</v>
      </c>
      <c r="P3739">
        <v>55</v>
      </c>
      <c r="T3739">
        <v>55</v>
      </c>
      <c r="U3739" t="s">
        <v>1887</v>
      </c>
      <c r="X3739" t="s">
        <v>2107</v>
      </c>
      <c r="Y3739" t="b">
        <v>1</v>
      </c>
      <c r="AA3739" t="s">
        <v>53</v>
      </c>
    </row>
    <row r="3740" spans="1:27" x14ac:dyDescent="0.2">
      <c r="A3740" t="s">
        <v>808</v>
      </c>
      <c r="B3740">
        <v>306038</v>
      </c>
      <c r="C3740">
        <v>81</v>
      </c>
      <c r="D3740" t="s">
        <v>1890</v>
      </c>
      <c r="E3740" t="s">
        <v>1891</v>
      </c>
      <c r="F3740" t="s">
        <v>71</v>
      </c>
      <c r="G3740" s="1">
        <v>45643</v>
      </c>
      <c r="H3740" s="1">
        <v>45859</v>
      </c>
      <c r="I3740">
        <v>87</v>
      </c>
      <c r="J3740">
        <v>93</v>
      </c>
      <c r="K3740" t="s">
        <v>53</v>
      </c>
      <c r="L3740" t="s">
        <v>54</v>
      </c>
      <c r="M3740" t="b">
        <v>0</v>
      </c>
      <c r="N3740">
        <v>90</v>
      </c>
      <c r="T3740">
        <v>90</v>
      </c>
      <c r="U3740" t="s">
        <v>1887</v>
      </c>
      <c r="V3740" t="s">
        <v>4032</v>
      </c>
      <c r="W3740" t="s">
        <v>1908</v>
      </c>
      <c r="X3740" t="s">
        <v>2065</v>
      </c>
      <c r="Y3740" t="b">
        <v>1</v>
      </c>
      <c r="Z3740">
        <v>90</v>
      </c>
      <c r="AA3740" t="s">
        <v>976</v>
      </c>
    </row>
    <row r="3741" spans="1:27" x14ac:dyDescent="0.2">
      <c r="A3741" t="s">
        <v>808</v>
      </c>
      <c r="B3741">
        <v>306038</v>
      </c>
      <c r="C3741">
        <v>81</v>
      </c>
      <c r="D3741" t="s">
        <v>1890</v>
      </c>
      <c r="E3741" t="s">
        <v>1891</v>
      </c>
      <c r="F3741" t="s">
        <v>71</v>
      </c>
      <c r="G3741" s="1">
        <v>45643</v>
      </c>
      <c r="H3741" s="1">
        <v>45859</v>
      </c>
      <c r="I3741">
        <v>87</v>
      </c>
      <c r="J3741">
        <v>93</v>
      </c>
      <c r="K3741" t="s">
        <v>53</v>
      </c>
      <c r="L3741" t="s">
        <v>54</v>
      </c>
      <c r="M3741" t="b">
        <v>0</v>
      </c>
      <c r="N3741">
        <v>90</v>
      </c>
      <c r="T3741">
        <v>90</v>
      </c>
      <c r="U3741" t="s">
        <v>1887</v>
      </c>
      <c r="X3741" t="s">
        <v>2065</v>
      </c>
      <c r="Y3741" t="b">
        <v>1</v>
      </c>
      <c r="AA3741" t="s">
        <v>53</v>
      </c>
    </row>
    <row r="3742" spans="1:27" x14ac:dyDescent="0.2">
      <c r="A3742" t="s">
        <v>682</v>
      </c>
      <c r="B3742">
        <v>216931</v>
      </c>
      <c r="C3742">
        <v>96</v>
      </c>
      <c r="D3742" t="s">
        <v>1890</v>
      </c>
      <c r="E3742" t="s">
        <v>1891</v>
      </c>
      <c r="F3742" t="s">
        <v>71</v>
      </c>
      <c r="G3742" s="1">
        <v>45798</v>
      </c>
      <c r="H3742" s="1">
        <v>45860</v>
      </c>
      <c r="J3742">
        <v>113</v>
      </c>
      <c r="K3742" t="s">
        <v>53</v>
      </c>
      <c r="L3742" t="s">
        <v>54</v>
      </c>
      <c r="M3742" t="b">
        <v>0</v>
      </c>
      <c r="N3742">
        <v>110</v>
      </c>
      <c r="T3742">
        <v>110</v>
      </c>
      <c r="U3742" t="s">
        <v>1887</v>
      </c>
      <c r="V3742" t="s">
        <v>4033</v>
      </c>
      <c r="W3742" t="s">
        <v>1928</v>
      </c>
      <c r="X3742" t="s">
        <v>2300</v>
      </c>
      <c r="Y3742" t="b">
        <v>1</v>
      </c>
      <c r="Z3742">
        <v>110</v>
      </c>
      <c r="AA3742" t="s">
        <v>976</v>
      </c>
    </row>
    <row r="3743" spans="1:27" x14ac:dyDescent="0.2">
      <c r="A3743" t="s">
        <v>682</v>
      </c>
      <c r="B3743">
        <v>216931</v>
      </c>
      <c r="C3743">
        <v>96</v>
      </c>
      <c r="D3743" t="s">
        <v>1890</v>
      </c>
      <c r="E3743" t="s">
        <v>1891</v>
      </c>
      <c r="F3743" t="s">
        <v>71</v>
      </c>
      <c r="G3743" s="1">
        <v>45798</v>
      </c>
      <c r="H3743" s="1">
        <v>45860</v>
      </c>
      <c r="J3743">
        <v>113</v>
      </c>
      <c r="K3743" t="s">
        <v>53</v>
      </c>
      <c r="L3743" t="s">
        <v>54</v>
      </c>
      <c r="M3743" t="b">
        <v>0</v>
      </c>
      <c r="N3743">
        <v>110</v>
      </c>
      <c r="T3743">
        <v>110</v>
      </c>
      <c r="U3743" t="s">
        <v>1887</v>
      </c>
      <c r="X3743" t="s">
        <v>2300</v>
      </c>
      <c r="Y3743" t="b">
        <v>1</v>
      </c>
      <c r="AA3743" t="s">
        <v>53</v>
      </c>
    </row>
    <row r="3744" spans="1:27" x14ac:dyDescent="0.2">
      <c r="A3744" t="s">
        <v>1038</v>
      </c>
      <c r="B3744">
        <v>106476</v>
      </c>
      <c r="C3744">
        <v>339</v>
      </c>
      <c r="D3744" t="s">
        <v>1890</v>
      </c>
      <c r="E3744" t="s">
        <v>1891</v>
      </c>
      <c r="F3744" t="s">
        <v>58</v>
      </c>
      <c r="G3744" s="1">
        <v>45317</v>
      </c>
      <c r="I3744">
        <v>325</v>
      </c>
      <c r="K3744" t="s">
        <v>952</v>
      </c>
      <c r="L3744" t="s">
        <v>54</v>
      </c>
      <c r="M3744" t="b">
        <v>0</v>
      </c>
      <c r="N3744">
        <v>340</v>
      </c>
      <c r="T3744">
        <v>340</v>
      </c>
      <c r="U3744" t="s">
        <v>1887</v>
      </c>
      <c r="V3744" t="s">
        <v>4034</v>
      </c>
      <c r="W3744" t="s">
        <v>2775</v>
      </c>
      <c r="X3744" t="s">
        <v>1984</v>
      </c>
      <c r="Y3744" t="b">
        <v>1</v>
      </c>
      <c r="Z3744">
        <v>315</v>
      </c>
      <c r="AA3744" t="s">
        <v>976</v>
      </c>
    </row>
    <row r="3745" spans="1:27" x14ac:dyDescent="0.2">
      <c r="A3745" t="s">
        <v>1038</v>
      </c>
      <c r="B3745">
        <v>106476</v>
      </c>
      <c r="C3745">
        <v>339</v>
      </c>
      <c r="D3745" t="s">
        <v>1890</v>
      </c>
      <c r="E3745" t="s">
        <v>1891</v>
      </c>
      <c r="F3745" t="s">
        <v>58</v>
      </c>
      <c r="G3745" s="1">
        <v>45317</v>
      </c>
      <c r="I3745">
        <v>325</v>
      </c>
      <c r="K3745" t="s">
        <v>952</v>
      </c>
      <c r="L3745" t="s">
        <v>54</v>
      </c>
      <c r="M3745" t="b">
        <v>0</v>
      </c>
      <c r="N3745">
        <v>340</v>
      </c>
      <c r="T3745">
        <v>340</v>
      </c>
      <c r="U3745" t="s">
        <v>1887</v>
      </c>
      <c r="V3745" t="s">
        <v>4035</v>
      </c>
      <c r="W3745" t="s">
        <v>2775</v>
      </c>
      <c r="X3745" t="s">
        <v>1984</v>
      </c>
      <c r="Y3745" t="b">
        <v>1</v>
      </c>
      <c r="Z3745">
        <v>25</v>
      </c>
      <c r="AA3745" t="s">
        <v>976</v>
      </c>
    </row>
    <row r="3746" spans="1:27" x14ac:dyDescent="0.2">
      <c r="A3746" t="s">
        <v>1038</v>
      </c>
      <c r="B3746">
        <v>106476</v>
      </c>
      <c r="C3746">
        <v>339</v>
      </c>
      <c r="D3746" t="s">
        <v>1890</v>
      </c>
      <c r="E3746" t="s">
        <v>1891</v>
      </c>
      <c r="F3746" t="s">
        <v>58</v>
      </c>
      <c r="G3746" s="1">
        <v>45317</v>
      </c>
      <c r="I3746">
        <v>325</v>
      </c>
      <c r="K3746" t="s">
        <v>952</v>
      </c>
      <c r="L3746" t="s">
        <v>54</v>
      </c>
      <c r="M3746" t="b">
        <v>0</v>
      </c>
      <c r="N3746">
        <v>340</v>
      </c>
      <c r="T3746">
        <v>340</v>
      </c>
      <c r="U3746" t="s">
        <v>1887</v>
      </c>
      <c r="X3746" t="s">
        <v>1984</v>
      </c>
      <c r="Y3746" t="b">
        <v>1</v>
      </c>
      <c r="AA3746" t="s">
        <v>952</v>
      </c>
    </row>
    <row r="3747" spans="1:27" x14ac:dyDescent="0.2">
      <c r="A3747" t="s">
        <v>971</v>
      </c>
      <c r="B3747">
        <v>514566</v>
      </c>
      <c r="D3747" t="s">
        <v>1885</v>
      </c>
      <c r="E3747" t="s">
        <v>1930</v>
      </c>
      <c r="G3747" s="1">
        <v>45589</v>
      </c>
      <c r="I3747">
        <v>38</v>
      </c>
      <c r="K3747" t="s">
        <v>952</v>
      </c>
      <c r="L3747" t="s">
        <v>54</v>
      </c>
      <c r="M3747" t="b">
        <v>0</v>
      </c>
      <c r="N3747">
        <v>70</v>
      </c>
      <c r="T3747">
        <v>70</v>
      </c>
      <c r="U3747" t="s">
        <v>1887</v>
      </c>
      <c r="V3747" t="s">
        <v>4036</v>
      </c>
      <c r="W3747" t="s">
        <v>1940</v>
      </c>
      <c r="X3747" t="s">
        <v>2039</v>
      </c>
      <c r="Y3747" t="b">
        <v>1</v>
      </c>
      <c r="Z3747">
        <v>70</v>
      </c>
      <c r="AA3747" t="s">
        <v>976</v>
      </c>
    </row>
    <row r="3748" spans="1:27" x14ac:dyDescent="0.2">
      <c r="A3748" t="s">
        <v>971</v>
      </c>
      <c r="B3748">
        <v>514566</v>
      </c>
      <c r="D3748" t="s">
        <v>1885</v>
      </c>
      <c r="E3748" t="s">
        <v>1930</v>
      </c>
      <c r="G3748" s="1">
        <v>45589</v>
      </c>
      <c r="I3748">
        <v>38</v>
      </c>
      <c r="K3748" t="s">
        <v>952</v>
      </c>
      <c r="L3748" t="s">
        <v>54</v>
      </c>
      <c r="M3748" t="b">
        <v>0</v>
      </c>
      <c r="N3748">
        <v>70</v>
      </c>
      <c r="T3748">
        <v>70</v>
      </c>
      <c r="U3748" t="s">
        <v>1887</v>
      </c>
      <c r="X3748" t="s">
        <v>2039</v>
      </c>
      <c r="Y3748" t="b">
        <v>1</v>
      </c>
      <c r="AA3748" t="s">
        <v>952</v>
      </c>
    </row>
    <row r="3749" spans="1:27" x14ac:dyDescent="0.2">
      <c r="A3749" t="s">
        <v>650</v>
      </c>
      <c r="B3749">
        <v>110628</v>
      </c>
      <c r="C3749">
        <v>214</v>
      </c>
      <c r="D3749" t="s">
        <v>1890</v>
      </c>
      <c r="E3749" t="s">
        <v>1891</v>
      </c>
      <c r="F3749" t="s">
        <v>58</v>
      </c>
      <c r="G3749" s="1">
        <v>45657</v>
      </c>
      <c r="H3749" s="1">
        <v>45716</v>
      </c>
      <c r="J3749">
        <v>41</v>
      </c>
      <c r="K3749" t="s">
        <v>53</v>
      </c>
      <c r="L3749" t="s">
        <v>54</v>
      </c>
      <c r="M3749" t="b">
        <v>0</v>
      </c>
      <c r="N3749">
        <v>40</v>
      </c>
      <c r="T3749">
        <v>40</v>
      </c>
      <c r="U3749" t="s">
        <v>1887</v>
      </c>
      <c r="V3749" t="s">
        <v>4037</v>
      </c>
      <c r="W3749" t="s">
        <v>2043</v>
      </c>
      <c r="X3749" t="s">
        <v>1914</v>
      </c>
      <c r="Y3749" t="b">
        <v>1</v>
      </c>
      <c r="Z3749">
        <v>40</v>
      </c>
      <c r="AA3749" t="s">
        <v>976</v>
      </c>
    </row>
    <row r="3750" spans="1:27" x14ac:dyDescent="0.2">
      <c r="A3750" t="s">
        <v>650</v>
      </c>
      <c r="B3750">
        <v>110628</v>
      </c>
      <c r="C3750">
        <v>214</v>
      </c>
      <c r="D3750" t="s">
        <v>1890</v>
      </c>
      <c r="E3750" t="s">
        <v>1891</v>
      </c>
      <c r="F3750" t="s">
        <v>58</v>
      </c>
      <c r="G3750" s="1">
        <v>45657</v>
      </c>
      <c r="H3750" s="1">
        <v>45716</v>
      </c>
      <c r="J3750">
        <v>41</v>
      </c>
      <c r="K3750" t="s">
        <v>53</v>
      </c>
      <c r="L3750" t="s">
        <v>54</v>
      </c>
      <c r="M3750" t="b">
        <v>0</v>
      </c>
      <c r="N3750">
        <v>40</v>
      </c>
      <c r="T3750">
        <v>40</v>
      </c>
      <c r="U3750" t="s">
        <v>1887</v>
      </c>
      <c r="X3750" t="s">
        <v>1914</v>
      </c>
      <c r="Y3750" t="b">
        <v>1</v>
      </c>
      <c r="AA3750" t="s">
        <v>53</v>
      </c>
    </row>
    <row r="3751" spans="1:27" x14ac:dyDescent="0.2">
      <c r="A3751" t="s">
        <v>1073</v>
      </c>
      <c r="B3751">
        <v>109521</v>
      </c>
      <c r="C3751">
        <v>119</v>
      </c>
      <c r="D3751" t="s">
        <v>1890</v>
      </c>
      <c r="E3751" t="s">
        <v>1891</v>
      </c>
      <c r="F3751" t="s">
        <v>58</v>
      </c>
      <c r="G3751" s="1">
        <v>45273</v>
      </c>
      <c r="I3751">
        <v>134</v>
      </c>
      <c r="K3751" t="s">
        <v>952</v>
      </c>
      <c r="L3751" t="s">
        <v>54</v>
      </c>
      <c r="M3751" t="b">
        <v>0</v>
      </c>
      <c r="N3751">
        <v>130</v>
      </c>
      <c r="T3751">
        <v>130</v>
      </c>
      <c r="U3751" t="s">
        <v>1887</v>
      </c>
      <c r="V3751" t="s">
        <v>4038</v>
      </c>
      <c r="W3751" t="s">
        <v>2221</v>
      </c>
      <c r="X3751" t="s">
        <v>2294</v>
      </c>
      <c r="Y3751" t="b">
        <v>1</v>
      </c>
      <c r="Z3751">
        <v>130</v>
      </c>
      <c r="AA3751" t="s">
        <v>976</v>
      </c>
    </row>
    <row r="3752" spans="1:27" x14ac:dyDescent="0.2">
      <c r="A3752" t="s">
        <v>1073</v>
      </c>
      <c r="B3752">
        <v>109521</v>
      </c>
      <c r="C3752">
        <v>119</v>
      </c>
      <c r="D3752" t="s">
        <v>1890</v>
      </c>
      <c r="E3752" t="s">
        <v>1891</v>
      </c>
      <c r="F3752" t="s">
        <v>58</v>
      </c>
      <c r="G3752" s="1">
        <v>45273</v>
      </c>
      <c r="I3752">
        <v>134</v>
      </c>
      <c r="K3752" t="s">
        <v>952</v>
      </c>
      <c r="L3752" t="s">
        <v>54</v>
      </c>
      <c r="M3752" t="b">
        <v>0</v>
      </c>
      <c r="N3752">
        <v>130</v>
      </c>
      <c r="T3752">
        <v>130</v>
      </c>
      <c r="U3752" t="s">
        <v>1887</v>
      </c>
      <c r="X3752" t="s">
        <v>2294</v>
      </c>
      <c r="Y3752" t="b">
        <v>1</v>
      </c>
      <c r="AA3752" t="s">
        <v>952</v>
      </c>
    </row>
    <row r="3753" spans="1:27" x14ac:dyDescent="0.2">
      <c r="A3753" t="s">
        <v>1222</v>
      </c>
      <c r="B3753">
        <v>185617</v>
      </c>
      <c r="C3753">
        <v>103</v>
      </c>
      <c r="D3753" t="s">
        <v>1890</v>
      </c>
      <c r="E3753" t="s">
        <v>1891</v>
      </c>
      <c r="F3753" t="s">
        <v>58</v>
      </c>
      <c r="G3753" s="1">
        <v>45349</v>
      </c>
      <c r="I3753">
        <v>51</v>
      </c>
      <c r="K3753" t="s">
        <v>952</v>
      </c>
      <c r="L3753" t="s">
        <v>54</v>
      </c>
      <c r="M3753" t="b">
        <v>0</v>
      </c>
      <c r="N3753">
        <v>50</v>
      </c>
      <c r="T3753">
        <v>50</v>
      </c>
      <c r="U3753" t="s">
        <v>1887</v>
      </c>
      <c r="V3753" t="s">
        <v>4039</v>
      </c>
      <c r="W3753" t="s">
        <v>2036</v>
      </c>
      <c r="X3753" t="s">
        <v>2037</v>
      </c>
      <c r="Y3753" t="b">
        <v>1</v>
      </c>
      <c r="Z3753">
        <v>50</v>
      </c>
      <c r="AA3753" t="s">
        <v>976</v>
      </c>
    </row>
    <row r="3754" spans="1:27" x14ac:dyDescent="0.2">
      <c r="A3754" t="s">
        <v>1222</v>
      </c>
      <c r="B3754">
        <v>185617</v>
      </c>
      <c r="C3754">
        <v>103</v>
      </c>
      <c r="D3754" t="s">
        <v>1890</v>
      </c>
      <c r="E3754" t="s">
        <v>1891</v>
      </c>
      <c r="F3754" t="s">
        <v>58</v>
      </c>
      <c r="G3754" s="1">
        <v>45349</v>
      </c>
      <c r="I3754">
        <v>51</v>
      </c>
      <c r="K3754" t="s">
        <v>952</v>
      </c>
      <c r="L3754" t="s">
        <v>54</v>
      </c>
      <c r="M3754" t="b">
        <v>0</v>
      </c>
      <c r="N3754">
        <v>50</v>
      </c>
      <c r="T3754">
        <v>50</v>
      </c>
      <c r="U3754" t="s">
        <v>1887</v>
      </c>
      <c r="X3754" t="s">
        <v>2037</v>
      </c>
      <c r="Y3754" t="b">
        <v>1</v>
      </c>
      <c r="AA3754" t="s">
        <v>952</v>
      </c>
    </row>
    <row r="3755" spans="1:27" x14ac:dyDescent="0.2">
      <c r="A3755" t="s">
        <v>613</v>
      </c>
      <c r="B3755">
        <v>551261</v>
      </c>
      <c r="C3755">
        <v>425</v>
      </c>
      <c r="D3755" t="s">
        <v>1978</v>
      </c>
      <c r="E3755" t="s">
        <v>2049</v>
      </c>
      <c r="F3755" t="s">
        <v>58</v>
      </c>
      <c r="G3755" s="1">
        <v>45393</v>
      </c>
      <c r="J3755">
        <v>51</v>
      </c>
      <c r="K3755" t="s">
        <v>53</v>
      </c>
      <c r="L3755" t="s">
        <v>54</v>
      </c>
      <c r="M3755" t="b">
        <v>0</v>
      </c>
      <c r="N3755">
        <v>50</v>
      </c>
      <c r="T3755">
        <v>50</v>
      </c>
      <c r="U3755" t="s">
        <v>1887</v>
      </c>
      <c r="V3755" t="s">
        <v>4040</v>
      </c>
      <c r="W3755" t="s">
        <v>2230</v>
      </c>
      <c r="X3755" t="s">
        <v>2026</v>
      </c>
      <c r="Y3755" t="b">
        <v>1</v>
      </c>
      <c r="Z3755">
        <v>50</v>
      </c>
      <c r="AA3755" t="s">
        <v>976</v>
      </c>
    </row>
    <row r="3756" spans="1:27" x14ac:dyDescent="0.2">
      <c r="A3756" t="s">
        <v>613</v>
      </c>
      <c r="B3756">
        <v>551261</v>
      </c>
      <c r="C3756">
        <v>425</v>
      </c>
      <c r="D3756" t="s">
        <v>1978</v>
      </c>
      <c r="E3756" t="s">
        <v>2049</v>
      </c>
      <c r="F3756" t="s">
        <v>58</v>
      </c>
      <c r="G3756" s="1">
        <v>45393</v>
      </c>
      <c r="J3756">
        <v>51</v>
      </c>
      <c r="K3756" t="s">
        <v>53</v>
      </c>
      <c r="L3756" t="s">
        <v>54</v>
      </c>
      <c r="M3756" t="b">
        <v>0</v>
      </c>
      <c r="N3756">
        <v>50</v>
      </c>
      <c r="T3756">
        <v>50</v>
      </c>
      <c r="U3756" t="s">
        <v>1887</v>
      </c>
      <c r="X3756" t="s">
        <v>2026</v>
      </c>
      <c r="Y3756" t="b">
        <v>1</v>
      </c>
      <c r="AA3756" t="s">
        <v>53</v>
      </c>
    </row>
    <row r="3757" spans="1:27" x14ac:dyDescent="0.2">
      <c r="A3757" t="s">
        <v>700</v>
      </c>
      <c r="B3757">
        <v>107920</v>
      </c>
      <c r="C3757">
        <v>109</v>
      </c>
      <c r="D3757" t="s">
        <v>1890</v>
      </c>
      <c r="E3757" t="s">
        <v>1891</v>
      </c>
      <c r="F3757" t="s">
        <v>58</v>
      </c>
      <c r="G3757" s="1">
        <v>45621</v>
      </c>
      <c r="H3757" s="1">
        <v>45864</v>
      </c>
      <c r="I3757">
        <v>130</v>
      </c>
      <c r="J3757">
        <v>144</v>
      </c>
      <c r="K3757" t="s">
        <v>53</v>
      </c>
      <c r="L3757" t="s">
        <v>54</v>
      </c>
      <c r="M3757" t="b">
        <v>0</v>
      </c>
      <c r="N3757">
        <v>140</v>
      </c>
      <c r="T3757">
        <v>140</v>
      </c>
      <c r="U3757" t="s">
        <v>1887</v>
      </c>
      <c r="V3757" t="s">
        <v>4041</v>
      </c>
      <c r="W3757" t="s">
        <v>1940</v>
      </c>
      <c r="X3757" t="s">
        <v>1900</v>
      </c>
      <c r="Y3757" t="b">
        <v>1</v>
      </c>
      <c r="Z3757">
        <v>140</v>
      </c>
      <c r="AA3757" t="s">
        <v>976</v>
      </c>
    </row>
    <row r="3758" spans="1:27" x14ac:dyDescent="0.2">
      <c r="A3758" t="s">
        <v>700</v>
      </c>
      <c r="B3758">
        <v>107920</v>
      </c>
      <c r="C3758">
        <v>109</v>
      </c>
      <c r="D3758" t="s">
        <v>1890</v>
      </c>
      <c r="E3758" t="s">
        <v>1891</v>
      </c>
      <c r="F3758" t="s">
        <v>58</v>
      </c>
      <c r="G3758" s="1">
        <v>45621</v>
      </c>
      <c r="H3758" s="1">
        <v>45864</v>
      </c>
      <c r="I3758">
        <v>130</v>
      </c>
      <c r="J3758">
        <v>144</v>
      </c>
      <c r="K3758" t="s">
        <v>53</v>
      </c>
      <c r="L3758" t="s">
        <v>54</v>
      </c>
      <c r="M3758" t="b">
        <v>0</v>
      </c>
      <c r="N3758">
        <v>140</v>
      </c>
      <c r="T3758">
        <v>140</v>
      </c>
      <c r="U3758" t="s">
        <v>1887</v>
      </c>
      <c r="X3758" t="s">
        <v>1900</v>
      </c>
      <c r="Y3758" t="b">
        <v>1</v>
      </c>
      <c r="AA3758" t="s">
        <v>53</v>
      </c>
    </row>
    <row r="3759" spans="1:27" x14ac:dyDescent="0.2">
      <c r="A3759" t="s">
        <v>1622</v>
      </c>
      <c r="B3759">
        <v>158987</v>
      </c>
      <c r="C3759">
        <v>5</v>
      </c>
      <c r="D3759" t="s">
        <v>1890</v>
      </c>
      <c r="E3759" t="s">
        <v>1891</v>
      </c>
      <c r="F3759" t="s">
        <v>76</v>
      </c>
      <c r="G3759" s="1">
        <v>44179</v>
      </c>
      <c r="I3759">
        <v>14</v>
      </c>
      <c r="K3759" t="s">
        <v>952</v>
      </c>
      <c r="L3759" t="s">
        <v>973</v>
      </c>
      <c r="M3759" t="b">
        <v>0</v>
      </c>
      <c r="O3759">
        <v>14</v>
      </c>
      <c r="T3759">
        <v>14</v>
      </c>
      <c r="U3759" t="s">
        <v>1887</v>
      </c>
      <c r="V3759" t="s">
        <v>4042</v>
      </c>
      <c r="W3759" t="s">
        <v>1997</v>
      </c>
      <c r="X3759" t="s">
        <v>1962</v>
      </c>
      <c r="Y3759" t="b">
        <v>1</v>
      </c>
      <c r="Z3759">
        <v>4</v>
      </c>
      <c r="AA3759" t="s">
        <v>976</v>
      </c>
    </row>
    <row r="3760" spans="1:27" x14ac:dyDescent="0.2">
      <c r="A3760" t="s">
        <v>1622</v>
      </c>
      <c r="B3760">
        <v>158987</v>
      </c>
      <c r="C3760">
        <v>5</v>
      </c>
      <c r="D3760" t="s">
        <v>1890</v>
      </c>
      <c r="E3760" t="s">
        <v>1891</v>
      </c>
      <c r="F3760" t="s">
        <v>76</v>
      </c>
      <c r="G3760" s="1">
        <v>44179</v>
      </c>
      <c r="I3760">
        <v>14</v>
      </c>
      <c r="K3760" t="s">
        <v>952</v>
      </c>
      <c r="L3760" t="s">
        <v>973</v>
      </c>
      <c r="M3760" t="b">
        <v>0</v>
      </c>
      <c r="O3760">
        <v>14</v>
      </c>
      <c r="T3760">
        <v>14</v>
      </c>
      <c r="U3760" t="s">
        <v>1887</v>
      </c>
      <c r="V3760" t="s">
        <v>4043</v>
      </c>
      <c r="W3760" t="s">
        <v>1997</v>
      </c>
      <c r="X3760" t="s">
        <v>1962</v>
      </c>
      <c r="Y3760" t="b">
        <v>1</v>
      </c>
      <c r="Z3760">
        <v>10</v>
      </c>
      <c r="AA3760" t="s">
        <v>976</v>
      </c>
    </row>
    <row r="3761" spans="1:27" x14ac:dyDescent="0.2">
      <c r="A3761" t="s">
        <v>1622</v>
      </c>
      <c r="B3761">
        <v>158987</v>
      </c>
      <c r="C3761">
        <v>5</v>
      </c>
      <c r="D3761" t="s">
        <v>1890</v>
      </c>
      <c r="E3761" t="s">
        <v>1891</v>
      </c>
      <c r="F3761" t="s">
        <v>76</v>
      </c>
      <c r="G3761" s="1">
        <v>44179</v>
      </c>
      <c r="I3761">
        <v>14</v>
      </c>
      <c r="K3761" t="s">
        <v>952</v>
      </c>
      <c r="L3761" t="s">
        <v>973</v>
      </c>
      <c r="M3761" t="b">
        <v>0</v>
      </c>
      <c r="O3761">
        <v>14</v>
      </c>
      <c r="T3761">
        <v>14</v>
      </c>
      <c r="U3761" t="s">
        <v>1887</v>
      </c>
      <c r="X3761" t="s">
        <v>1962</v>
      </c>
      <c r="Y3761" t="b">
        <v>1</v>
      </c>
      <c r="AA3761" t="s">
        <v>952</v>
      </c>
    </row>
    <row r="3762" spans="1:27" x14ac:dyDescent="0.2">
      <c r="A3762" t="s">
        <v>65</v>
      </c>
      <c r="B3762">
        <v>451087</v>
      </c>
      <c r="C3762">
        <v>163</v>
      </c>
      <c r="D3762" t="s">
        <v>1890</v>
      </c>
      <c r="E3762" t="s">
        <v>1891</v>
      </c>
      <c r="F3762" t="s">
        <v>58</v>
      </c>
      <c r="G3762" s="1">
        <v>45610</v>
      </c>
      <c r="H3762" s="1">
        <v>45708</v>
      </c>
      <c r="I3762">
        <v>160</v>
      </c>
      <c r="K3762" t="s">
        <v>53</v>
      </c>
      <c r="L3762" t="s">
        <v>54</v>
      </c>
      <c r="M3762" t="b">
        <v>1</v>
      </c>
      <c r="N3762">
        <v>180</v>
      </c>
      <c r="O3762">
        <v>775</v>
      </c>
      <c r="T3762">
        <v>955</v>
      </c>
      <c r="U3762" t="s">
        <v>1887</v>
      </c>
      <c r="V3762" t="s">
        <v>4044</v>
      </c>
      <c r="W3762" t="s">
        <v>1889</v>
      </c>
      <c r="X3762" t="s">
        <v>1913</v>
      </c>
      <c r="Y3762" t="b">
        <v>1</v>
      </c>
      <c r="Z3762">
        <v>155</v>
      </c>
      <c r="AA3762" t="s">
        <v>976</v>
      </c>
    </row>
    <row r="3763" spans="1:27" x14ac:dyDescent="0.2">
      <c r="A3763" t="s">
        <v>65</v>
      </c>
      <c r="B3763">
        <v>451087</v>
      </c>
      <c r="C3763">
        <v>163</v>
      </c>
      <c r="D3763" t="s">
        <v>1890</v>
      </c>
      <c r="E3763" t="s">
        <v>1891</v>
      </c>
      <c r="F3763" t="s">
        <v>58</v>
      </c>
      <c r="G3763" s="1">
        <v>45610</v>
      </c>
      <c r="H3763" s="1">
        <v>45708</v>
      </c>
      <c r="I3763">
        <v>160</v>
      </c>
      <c r="K3763" t="s">
        <v>53</v>
      </c>
      <c r="L3763" t="s">
        <v>54</v>
      </c>
      <c r="M3763" t="b">
        <v>1</v>
      </c>
      <c r="N3763">
        <v>180</v>
      </c>
      <c r="O3763">
        <v>775</v>
      </c>
      <c r="T3763">
        <v>955</v>
      </c>
      <c r="U3763" t="s">
        <v>1887</v>
      </c>
      <c r="V3763" t="s">
        <v>4045</v>
      </c>
      <c r="W3763" t="s">
        <v>1889</v>
      </c>
      <c r="X3763" t="s">
        <v>1913</v>
      </c>
      <c r="Y3763" t="b">
        <v>1</v>
      </c>
      <c r="Z3763">
        <v>155</v>
      </c>
      <c r="AA3763" t="s">
        <v>976</v>
      </c>
    </row>
    <row r="3764" spans="1:27" x14ac:dyDescent="0.2">
      <c r="A3764" t="s">
        <v>65</v>
      </c>
      <c r="B3764">
        <v>451087</v>
      </c>
      <c r="C3764">
        <v>163</v>
      </c>
      <c r="D3764" t="s">
        <v>1890</v>
      </c>
      <c r="E3764" t="s">
        <v>1891</v>
      </c>
      <c r="F3764" t="s">
        <v>58</v>
      </c>
      <c r="G3764" s="1">
        <v>45610</v>
      </c>
      <c r="H3764" s="1">
        <v>45708</v>
      </c>
      <c r="I3764">
        <v>160</v>
      </c>
      <c r="K3764" t="s">
        <v>53</v>
      </c>
      <c r="L3764" t="s">
        <v>54</v>
      </c>
      <c r="M3764" t="b">
        <v>1</v>
      </c>
      <c r="N3764">
        <v>180</v>
      </c>
      <c r="O3764">
        <v>775</v>
      </c>
      <c r="T3764">
        <v>955</v>
      </c>
      <c r="U3764" t="s">
        <v>1887</v>
      </c>
      <c r="V3764" t="s">
        <v>4046</v>
      </c>
      <c r="W3764" t="s">
        <v>1889</v>
      </c>
      <c r="X3764" t="s">
        <v>1913</v>
      </c>
      <c r="Y3764" t="b">
        <v>1</v>
      </c>
      <c r="Z3764">
        <v>155</v>
      </c>
      <c r="AA3764" t="s">
        <v>976</v>
      </c>
    </row>
    <row r="3765" spans="1:27" x14ac:dyDescent="0.2">
      <c r="A3765" t="s">
        <v>65</v>
      </c>
      <c r="B3765">
        <v>451087</v>
      </c>
      <c r="C3765">
        <v>163</v>
      </c>
      <c r="D3765" t="s">
        <v>1890</v>
      </c>
      <c r="E3765" t="s">
        <v>1891</v>
      </c>
      <c r="F3765" t="s">
        <v>58</v>
      </c>
      <c r="G3765" s="1">
        <v>45610</v>
      </c>
      <c r="H3765" s="1">
        <v>45708</v>
      </c>
      <c r="I3765">
        <v>160</v>
      </c>
      <c r="K3765" t="s">
        <v>53</v>
      </c>
      <c r="L3765" t="s">
        <v>54</v>
      </c>
      <c r="M3765" t="b">
        <v>1</v>
      </c>
      <c r="N3765">
        <v>180</v>
      </c>
      <c r="O3765">
        <v>775</v>
      </c>
      <c r="T3765">
        <v>955</v>
      </c>
      <c r="U3765" t="s">
        <v>1887</v>
      </c>
      <c r="V3765" t="s">
        <v>4047</v>
      </c>
      <c r="W3765" t="s">
        <v>1889</v>
      </c>
      <c r="X3765" t="s">
        <v>1913</v>
      </c>
      <c r="Y3765" t="b">
        <v>1</v>
      </c>
      <c r="Z3765">
        <v>155</v>
      </c>
      <c r="AA3765" t="s">
        <v>976</v>
      </c>
    </row>
    <row r="3766" spans="1:27" x14ac:dyDescent="0.2">
      <c r="A3766" t="s">
        <v>65</v>
      </c>
      <c r="B3766">
        <v>451087</v>
      </c>
      <c r="C3766">
        <v>163</v>
      </c>
      <c r="D3766" t="s">
        <v>1890</v>
      </c>
      <c r="E3766" t="s">
        <v>1891</v>
      </c>
      <c r="F3766" t="s">
        <v>58</v>
      </c>
      <c r="G3766" s="1">
        <v>45610</v>
      </c>
      <c r="H3766" s="1">
        <v>45708</v>
      </c>
      <c r="I3766">
        <v>160</v>
      </c>
      <c r="K3766" t="s">
        <v>53</v>
      </c>
      <c r="L3766" t="s">
        <v>54</v>
      </c>
      <c r="M3766" t="b">
        <v>1</v>
      </c>
      <c r="N3766">
        <v>180</v>
      </c>
      <c r="O3766">
        <v>775</v>
      </c>
      <c r="T3766">
        <v>955</v>
      </c>
      <c r="U3766" t="s">
        <v>1887</v>
      </c>
      <c r="V3766" t="s">
        <v>4048</v>
      </c>
      <c r="W3766" t="s">
        <v>1889</v>
      </c>
      <c r="X3766" t="s">
        <v>1913</v>
      </c>
      <c r="Y3766" t="b">
        <v>1</v>
      </c>
      <c r="Z3766">
        <v>155</v>
      </c>
      <c r="AA3766" t="s">
        <v>976</v>
      </c>
    </row>
    <row r="3767" spans="1:27" x14ac:dyDescent="0.2">
      <c r="A3767" t="s">
        <v>65</v>
      </c>
      <c r="B3767">
        <v>451087</v>
      </c>
      <c r="C3767">
        <v>163</v>
      </c>
      <c r="D3767" t="s">
        <v>1890</v>
      </c>
      <c r="E3767" t="s">
        <v>1891</v>
      </c>
      <c r="F3767" t="s">
        <v>58</v>
      </c>
      <c r="G3767" s="1">
        <v>45610</v>
      </c>
      <c r="H3767" s="1">
        <v>45708</v>
      </c>
      <c r="I3767">
        <v>160</v>
      </c>
      <c r="K3767" t="s">
        <v>53</v>
      </c>
      <c r="L3767" t="s">
        <v>54</v>
      </c>
      <c r="M3767" t="b">
        <v>1</v>
      </c>
      <c r="N3767">
        <v>180</v>
      </c>
      <c r="O3767">
        <v>775</v>
      </c>
      <c r="T3767">
        <v>955</v>
      </c>
      <c r="U3767" t="s">
        <v>1887</v>
      </c>
      <c r="V3767" t="s">
        <v>4049</v>
      </c>
      <c r="W3767" t="s">
        <v>2104</v>
      </c>
      <c r="X3767" t="s">
        <v>1906</v>
      </c>
      <c r="Y3767" t="b">
        <v>1</v>
      </c>
      <c r="Z3767">
        <v>7</v>
      </c>
      <c r="AA3767" t="s">
        <v>976</v>
      </c>
    </row>
    <row r="3768" spans="1:27" x14ac:dyDescent="0.2">
      <c r="A3768" t="s">
        <v>65</v>
      </c>
      <c r="B3768">
        <v>451087</v>
      </c>
      <c r="C3768">
        <v>163</v>
      </c>
      <c r="D3768" t="s">
        <v>1890</v>
      </c>
      <c r="E3768" t="s">
        <v>1891</v>
      </c>
      <c r="F3768" t="s">
        <v>58</v>
      </c>
      <c r="G3768" s="1">
        <v>45610</v>
      </c>
      <c r="H3768" s="1">
        <v>45708</v>
      </c>
      <c r="I3768">
        <v>160</v>
      </c>
      <c r="K3768" t="s">
        <v>53</v>
      </c>
      <c r="L3768" t="s">
        <v>54</v>
      </c>
      <c r="M3768" t="b">
        <v>1</v>
      </c>
      <c r="N3768">
        <v>180</v>
      </c>
      <c r="O3768">
        <v>775</v>
      </c>
      <c r="T3768">
        <v>955</v>
      </c>
      <c r="U3768" t="s">
        <v>1887</v>
      </c>
      <c r="V3768" t="s">
        <v>4050</v>
      </c>
      <c r="W3768" t="s">
        <v>2104</v>
      </c>
      <c r="X3768" t="s">
        <v>1906</v>
      </c>
      <c r="Y3768" t="b">
        <v>1</v>
      </c>
      <c r="Z3768">
        <v>173</v>
      </c>
      <c r="AA3768" t="s">
        <v>976</v>
      </c>
    </row>
    <row r="3769" spans="1:27" x14ac:dyDescent="0.2">
      <c r="A3769" t="s">
        <v>65</v>
      </c>
      <c r="B3769">
        <v>451087</v>
      </c>
      <c r="C3769">
        <v>163</v>
      </c>
      <c r="D3769" t="s">
        <v>1890</v>
      </c>
      <c r="E3769" t="s">
        <v>1891</v>
      </c>
      <c r="F3769" t="s">
        <v>58</v>
      </c>
      <c r="G3769" s="1">
        <v>45610</v>
      </c>
      <c r="H3769" s="1">
        <v>45708</v>
      </c>
      <c r="I3769">
        <v>160</v>
      </c>
      <c r="K3769" t="s">
        <v>53</v>
      </c>
      <c r="L3769" t="s">
        <v>54</v>
      </c>
      <c r="M3769" t="b">
        <v>1</v>
      </c>
      <c r="N3769">
        <v>180</v>
      </c>
      <c r="O3769">
        <v>775</v>
      </c>
      <c r="T3769">
        <v>955</v>
      </c>
      <c r="U3769" t="s">
        <v>1887</v>
      </c>
      <c r="X3769" t="s">
        <v>1913</v>
      </c>
      <c r="Y3769" t="b">
        <v>1</v>
      </c>
      <c r="AA3769" t="s">
        <v>952</v>
      </c>
    </row>
    <row r="3770" spans="1:27" x14ac:dyDescent="0.2">
      <c r="A3770" t="s">
        <v>65</v>
      </c>
      <c r="B3770">
        <v>451087</v>
      </c>
      <c r="C3770">
        <v>163</v>
      </c>
      <c r="D3770" t="s">
        <v>1890</v>
      </c>
      <c r="E3770" t="s">
        <v>1891</v>
      </c>
      <c r="F3770" t="s">
        <v>58</v>
      </c>
      <c r="G3770" s="1">
        <v>45610</v>
      </c>
      <c r="H3770" s="1">
        <v>45708</v>
      </c>
      <c r="I3770">
        <v>160</v>
      </c>
      <c r="K3770" t="s">
        <v>53</v>
      </c>
      <c r="L3770" t="s">
        <v>54</v>
      </c>
      <c r="M3770" t="b">
        <v>1</v>
      </c>
      <c r="N3770">
        <v>180</v>
      </c>
      <c r="O3770">
        <v>775</v>
      </c>
      <c r="T3770">
        <v>955</v>
      </c>
      <c r="U3770" t="s">
        <v>1887</v>
      </c>
      <c r="X3770" t="s">
        <v>1906</v>
      </c>
      <c r="Y3770" t="b">
        <v>1</v>
      </c>
      <c r="AA3770" t="s">
        <v>53</v>
      </c>
    </row>
    <row r="3771" spans="1:27" x14ac:dyDescent="0.2">
      <c r="A3771" t="s">
        <v>1733</v>
      </c>
      <c r="B3771">
        <v>112771</v>
      </c>
      <c r="C3771">
        <v>595</v>
      </c>
      <c r="D3771" t="s">
        <v>1890</v>
      </c>
      <c r="E3771" t="s">
        <v>1891</v>
      </c>
      <c r="F3771" t="s">
        <v>55</v>
      </c>
      <c r="G3771" s="1">
        <v>45282</v>
      </c>
      <c r="I3771">
        <v>541</v>
      </c>
      <c r="J3771">
        <v>439</v>
      </c>
      <c r="K3771" t="s">
        <v>53</v>
      </c>
      <c r="L3771" t="s">
        <v>973</v>
      </c>
      <c r="M3771" t="b">
        <v>0</v>
      </c>
      <c r="O3771">
        <v>375</v>
      </c>
      <c r="T3771">
        <v>375</v>
      </c>
      <c r="U3771" t="s">
        <v>1887</v>
      </c>
      <c r="V3771" t="s">
        <v>4051</v>
      </c>
      <c r="W3771" t="s">
        <v>1918</v>
      </c>
      <c r="X3771" t="s">
        <v>1966</v>
      </c>
      <c r="Y3771" t="b">
        <v>1</v>
      </c>
      <c r="Z3771">
        <v>375</v>
      </c>
      <c r="AA3771" t="s">
        <v>976</v>
      </c>
    </row>
    <row r="3772" spans="1:27" x14ac:dyDescent="0.2">
      <c r="A3772" t="s">
        <v>1733</v>
      </c>
      <c r="B3772">
        <v>112771</v>
      </c>
      <c r="C3772">
        <v>595</v>
      </c>
      <c r="D3772" t="s">
        <v>1890</v>
      </c>
      <c r="E3772" t="s">
        <v>1891</v>
      </c>
      <c r="F3772" t="s">
        <v>55</v>
      </c>
      <c r="G3772" s="1">
        <v>45282</v>
      </c>
      <c r="I3772">
        <v>541</v>
      </c>
      <c r="J3772">
        <v>439</v>
      </c>
      <c r="K3772" t="s">
        <v>53</v>
      </c>
      <c r="L3772" t="s">
        <v>973</v>
      </c>
      <c r="M3772" t="b">
        <v>0</v>
      </c>
      <c r="O3772">
        <v>375</v>
      </c>
      <c r="T3772">
        <v>375</v>
      </c>
      <c r="U3772" t="s">
        <v>1887</v>
      </c>
      <c r="X3772" t="s">
        <v>1966</v>
      </c>
      <c r="Y3772" t="b">
        <v>1</v>
      </c>
      <c r="AA3772" t="s">
        <v>952</v>
      </c>
    </row>
    <row r="3773" spans="1:27" x14ac:dyDescent="0.2">
      <c r="A3773" t="s">
        <v>1733</v>
      </c>
      <c r="B3773">
        <v>112771</v>
      </c>
      <c r="C3773">
        <v>595</v>
      </c>
      <c r="D3773" t="s">
        <v>1890</v>
      </c>
      <c r="E3773" t="s">
        <v>1891</v>
      </c>
      <c r="F3773" t="s">
        <v>55</v>
      </c>
      <c r="G3773" s="1">
        <v>45282</v>
      </c>
      <c r="I3773">
        <v>541</v>
      </c>
      <c r="J3773">
        <v>439</v>
      </c>
      <c r="K3773" t="s">
        <v>53</v>
      </c>
      <c r="L3773" t="s">
        <v>973</v>
      </c>
      <c r="M3773" t="b">
        <v>0</v>
      </c>
      <c r="O3773">
        <v>375</v>
      </c>
      <c r="T3773">
        <v>375</v>
      </c>
      <c r="U3773" t="s">
        <v>1887</v>
      </c>
      <c r="X3773" t="s">
        <v>2308</v>
      </c>
      <c r="Y3773" t="b">
        <v>1</v>
      </c>
      <c r="AA3773" t="s">
        <v>952</v>
      </c>
    </row>
    <row r="3774" spans="1:27" x14ac:dyDescent="0.2">
      <c r="A3774" t="s">
        <v>1733</v>
      </c>
      <c r="B3774">
        <v>112771</v>
      </c>
      <c r="C3774">
        <v>595</v>
      </c>
      <c r="D3774" t="s">
        <v>1890</v>
      </c>
      <c r="E3774" t="s">
        <v>1891</v>
      </c>
      <c r="F3774" t="s">
        <v>55</v>
      </c>
      <c r="G3774" s="1">
        <v>45282</v>
      </c>
      <c r="I3774">
        <v>541</v>
      </c>
      <c r="J3774">
        <v>439</v>
      </c>
      <c r="K3774" t="s">
        <v>53</v>
      </c>
      <c r="L3774" t="s">
        <v>973</v>
      </c>
      <c r="M3774" t="b">
        <v>0</v>
      </c>
      <c r="O3774">
        <v>375</v>
      </c>
      <c r="T3774">
        <v>375</v>
      </c>
      <c r="U3774" t="s">
        <v>1887</v>
      </c>
      <c r="X3774" t="s">
        <v>2308</v>
      </c>
      <c r="Y3774" t="b">
        <v>1</v>
      </c>
      <c r="AA3774" t="s">
        <v>53</v>
      </c>
    </row>
    <row r="3775" spans="1:27" x14ac:dyDescent="0.2">
      <c r="A3775" t="s">
        <v>899</v>
      </c>
      <c r="B3775">
        <v>325652</v>
      </c>
      <c r="C3775">
        <v>551</v>
      </c>
      <c r="D3775" t="s">
        <v>1890</v>
      </c>
      <c r="E3775" t="s">
        <v>1891</v>
      </c>
      <c r="F3775" t="s">
        <v>55</v>
      </c>
      <c r="G3775" s="1">
        <v>45646</v>
      </c>
      <c r="I3775">
        <v>435</v>
      </c>
      <c r="K3775" t="s">
        <v>53</v>
      </c>
      <c r="L3775" t="s">
        <v>54</v>
      </c>
      <c r="M3775" t="b">
        <v>0</v>
      </c>
      <c r="N3775">
        <v>370</v>
      </c>
      <c r="T3775">
        <v>370</v>
      </c>
      <c r="U3775" t="s">
        <v>1887</v>
      </c>
      <c r="V3775" t="s">
        <v>4052</v>
      </c>
      <c r="W3775" t="s">
        <v>2174</v>
      </c>
      <c r="X3775" t="s">
        <v>2180</v>
      </c>
      <c r="Y3775" t="b">
        <v>1</v>
      </c>
      <c r="Z3775">
        <v>20</v>
      </c>
      <c r="AA3775" t="s">
        <v>976</v>
      </c>
    </row>
    <row r="3776" spans="1:27" x14ac:dyDescent="0.2">
      <c r="A3776" t="s">
        <v>899</v>
      </c>
      <c r="B3776">
        <v>325652</v>
      </c>
      <c r="C3776">
        <v>551</v>
      </c>
      <c r="D3776" t="s">
        <v>1890</v>
      </c>
      <c r="E3776" t="s">
        <v>1891</v>
      </c>
      <c r="F3776" t="s">
        <v>55</v>
      </c>
      <c r="G3776" s="1">
        <v>45646</v>
      </c>
      <c r="I3776">
        <v>435</v>
      </c>
      <c r="K3776" t="s">
        <v>53</v>
      </c>
      <c r="L3776" t="s">
        <v>54</v>
      </c>
      <c r="M3776" t="b">
        <v>0</v>
      </c>
      <c r="N3776">
        <v>370</v>
      </c>
      <c r="T3776">
        <v>370</v>
      </c>
      <c r="U3776" t="s">
        <v>1887</v>
      </c>
      <c r="V3776" t="s">
        <v>4053</v>
      </c>
      <c r="W3776" t="s">
        <v>1887</v>
      </c>
      <c r="X3776" t="s">
        <v>1913</v>
      </c>
      <c r="Y3776" t="b">
        <v>1</v>
      </c>
      <c r="Z3776">
        <v>350</v>
      </c>
      <c r="AA3776" t="s">
        <v>976</v>
      </c>
    </row>
    <row r="3777" spans="1:27" x14ac:dyDescent="0.2">
      <c r="A3777" t="s">
        <v>899</v>
      </c>
      <c r="B3777">
        <v>325652</v>
      </c>
      <c r="C3777">
        <v>551</v>
      </c>
      <c r="D3777" t="s">
        <v>1890</v>
      </c>
      <c r="E3777" t="s">
        <v>1891</v>
      </c>
      <c r="F3777" t="s">
        <v>55</v>
      </c>
      <c r="G3777" s="1">
        <v>45646</v>
      </c>
      <c r="I3777">
        <v>435</v>
      </c>
      <c r="K3777" t="s">
        <v>53</v>
      </c>
      <c r="L3777" t="s">
        <v>54</v>
      </c>
      <c r="M3777" t="b">
        <v>0</v>
      </c>
      <c r="N3777">
        <v>370</v>
      </c>
      <c r="T3777">
        <v>370</v>
      </c>
      <c r="U3777" t="s">
        <v>1887</v>
      </c>
      <c r="X3777" t="s">
        <v>1913</v>
      </c>
      <c r="Y3777" t="b">
        <v>1</v>
      </c>
      <c r="AA3777" t="s">
        <v>952</v>
      </c>
    </row>
    <row r="3778" spans="1:27" x14ac:dyDescent="0.2">
      <c r="A3778" t="s">
        <v>899</v>
      </c>
      <c r="B3778">
        <v>325652</v>
      </c>
      <c r="C3778">
        <v>551</v>
      </c>
      <c r="D3778" t="s">
        <v>1890</v>
      </c>
      <c r="E3778" t="s">
        <v>1891</v>
      </c>
      <c r="F3778" t="s">
        <v>55</v>
      </c>
      <c r="G3778" s="1">
        <v>45646</v>
      </c>
      <c r="I3778">
        <v>435</v>
      </c>
      <c r="K3778" t="s">
        <v>53</v>
      </c>
      <c r="L3778" t="s">
        <v>54</v>
      </c>
      <c r="M3778" t="b">
        <v>0</v>
      </c>
      <c r="N3778">
        <v>370</v>
      </c>
      <c r="T3778">
        <v>370</v>
      </c>
      <c r="U3778" t="s">
        <v>1887</v>
      </c>
      <c r="X3778" t="s">
        <v>1913</v>
      </c>
      <c r="Y3778" t="b">
        <v>1</v>
      </c>
      <c r="AA3778" t="s">
        <v>53</v>
      </c>
    </row>
    <row r="3779" spans="1:27" x14ac:dyDescent="0.2">
      <c r="A3779" t="s">
        <v>899</v>
      </c>
      <c r="B3779">
        <v>325652</v>
      </c>
      <c r="C3779">
        <v>551</v>
      </c>
      <c r="D3779" t="s">
        <v>1890</v>
      </c>
      <c r="E3779" t="s">
        <v>1891</v>
      </c>
      <c r="F3779" t="s">
        <v>55</v>
      </c>
      <c r="G3779" s="1">
        <v>45646</v>
      </c>
      <c r="I3779">
        <v>435</v>
      </c>
      <c r="K3779" t="s">
        <v>53</v>
      </c>
      <c r="L3779" t="s">
        <v>54</v>
      </c>
      <c r="M3779" t="b">
        <v>0</v>
      </c>
      <c r="N3779">
        <v>370</v>
      </c>
      <c r="T3779">
        <v>370</v>
      </c>
      <c r="U3779" t="s">
        <v>1887</v>
      </c>
      <c r="X3779" t="s">
        <v>2180</v>
      </c>
      <c r="Y3779" t="b">
        <v>1</v>
      </c>
      <c r="AA3779" t="s">
        <v>952</v>
      </c>
    </row>
    <row r="3780" spans="1:27" x14ac:dyDescent="0.2">
      <c r="A3780" t="s">
        <v>899</v>
      </c>
      <c r="B3780">
        <v>325652</v>
      </c>
      <c r="C3780">
        <v>551</v>
      </c>
      <c r="D3780" t="s">
        <v>1890</v>
      </c>
      <c r="E3780" t="s">
        <v>1891</v>
      </c>
      <c r="F3780" t="s">
        <v>55</v>
      </c>
      <c r="G3780" s="1">
        <v>45646</v>
      </c>
      <c r="I3780">
        <v>435</v>
      </c>
      <c r="K3780" t="s">
        <v>53</v>
      </c>
      <c r="L3780" t="s">
        <v>54</v>
      </c>
      <c r="M3780" t="b">
        <v>0</v>
      </c>
      <c r="N3780">
        <v>370</v>
      </c>
      <c r="T3780">
        <v>370</v>
      </c>
      <c r="U3780" t="s">
        <v>1887</v>
      </c>
      <c r="X3780" t="s">
        <v>2184</v>
      </c>
      <c r="Y3780" t="b">
        <v>1</v>
      </c>
      <c r="AA3780" t="s">
        <v>952</v>
      </c>
    </row>
    <row r="3781" spans="1:27" x14ac:dyDescent="0.2">
      <c r="A3781" t="s">
        <v>241</v>
      </c>
      <c r="B3781">
        <v>110173</v>
      </c>
      <c r="C3781">
        <v>34</v>
      </c>
      <c r="D3781" t="s">
        <v>1890</v>
      </c>
      <c r="E3781" t="s">
        <v>1891</v>
      </c>
      <c r="F3781" t="s">
        <v>76</v>
      </c>
      <c r="G3781" s="1">
        <v>45583</v>
      </c>
      <c r="H3781" s="1">
        <v>45708</v>
      </c>
      <c r="I3781">
        <v>35</v>
      </c>
      <c r="J3781">
        <v>42</v>
      </c>
      <c r="K3781" t="s">
        <v>53</v>
      </c>
      <c r="L3781" t="s">
        <v>54</v>
      </c>
      <c r="M3781" t="b">
        <v>0</v>
      </c>
      <c r="N3781">
        <v>75</v>
      </c>
      <c r="T3781">
        <v>75</v>
      </c>
      <c r="U3781" t="s">
        <v>1887</v>
      </c>
      <c r="V3781" t="s">
        <v>4054</v>
      </c>
      <c r="W3781" t="s">
        <v>2248</v>
      </c>
      <c r="X3781" t="s">
        <v>2015</v>
      </c>
      <c r="Y3781" t="b">
        <v>1</v>
      </c>
      <c r="Z3781">
        <v>34</v>
      </c>
      <c r="AA3781" t="s">
        <v>976</v>
      </c>
    </row>
    <row r="3782" spans="1:27" x14ac:dyDescent="0.2">
      <c r="A3782" t="s">
        <v>241</v>
      </c>
      <c r="B3782">
        <v>110173</v>
      </c>
      <c r="C3782">
        <v>34</v>
      </c>
      <c r="D3782" t="s">
        <v>1890</v>
      </c>
      <c r="E3782" t="s">
        <v>1891</v>
      </c>
      <c r="F3782" t="s">
        <v>76</v>
      </c>
      <c r="G3782" s="1">
        <v>45583</v>
      </c>
      <c r="H3782" s="1">
        <v>45708</v>
      </c>
      <c r="I3782">
        <v>35</v>
      </c>
      <c r="J3782">
        <v>42</v>
      </c>
      <c r="K3782" t="s">
        <v>53</v>
      </c>
      <c r="L3782" t="s">
        <v>54</v>
      </c>
      <c r="M3782" t="b">
        <v>0</v>
      </c>
      <c r="N3782">
        <v>75</v>
      </c>
      <c r="T3782">
        <v>75</v>
      </c>
      <c r="U3782" t="s">
        <v>1887</v>
      </c>
      <c r="V3782" t="s">
        <v>4055</v>
      </c>
      <c r="W3782" t="s">
        <v>2043</v>
      </c>
      <c r="X3782" t="s">
        <v>1909</v>
      </c>
      <c r="Y3782" t="b">
        <v>1</v>
      </c>
      <c r="Z3782">
        <v>41</v>
      </c>
      <c r="AA3782" t="s">
        <v>976</v>
      </c>
    </row>
    <row r="3783" spans="1:27" x14ac:dyDescent="0.2">
      <c r="A3783" t="s">
        <v>241</v>
      </c>
      <c r="B3783">
        <v>110173</v>
      </c>
      <c r="C3783">
        <v>34</v>
      </c>
      <c r="D3783" t="s">
        <v>1890</v>
      </c>
      <c r="E3783" t="s">
        <v>1891</v>
      </c>
      <c r="F3783" t="s">
        <v>76</v>
      </c>
      <c r="G3783" s="1">
        <v>45583</v>
      </c>
      <c r="H3783" s="1">
        <v>45708</v>
      </c>
      <c r="I3783">
        <v>35</v>
      </c>
      <c r="J3783">
        <v>42</v>
      </c>
      <c r="K3783" t="s">
        <v>53</v>
      </c>
      <c r="L3783" t="s">
        <v>54</v>
      </c>
      <c r="M3783" t="b">
        <v>0</v>
      </c>
      <c r="N3783">
        <v>75</v>
      </c>
      <c r="T3783">
        <v>75</v>
      </c>
      <c r="U3783" t="s">
        <v>1887</v>
      </c>
      <c r="X3783" t="s">
        <v>1909</v>
      </c>
      <c r="Y3783" t="b">
        <v>1</v>
      </c>
      <c r="AA3783" t="s">
        <v>53</v>
      </c>
    </row>
    <row r="3784" spans="1:27" x14ac:dyDescent="0.2">
      <c r="A3784" t="s">
        <v>112</v>
      </c>
      <c r="B3784">
        <v>109678</v>
      </c>
      <c r="C3784">
        <v>157</v>
      </c>
      <c r="D3784" t="s">
        <v>1890</v>
      </c>
      <c r="E3784" t="s">
        <v>1891</v>
      </c>
      <c r="F3784" t="s">
        <v>58</v>
      </c>
      <c r="G3784" s="1">
        <v>45645</v>
      </c>
      <c r="H3784" s="1">
        <v>45783</v>
      </c>
      <c r="I3784">
        <v>154</v>
      </c>
      <c r="J3784">
        <v>155</v>
      </c>
      <c r="K3784" t="s">
        <v>53</v>
      </c>
      <c r="L3784" t="s">
        <v>54</v>
      </c>
      <c r="M3784" t="b">
        <v>1</v>
      </c>
      <c r="N3784">
        <v>150</v>
      </c>
      <c r="O3784">
        <v>150</v>
      </c>
      <c r="T3784">
        <v>300</v>
      </c>
      <c r="U3784" t="s">
        <v>1887</v>
      </c>
      <c r="V3784" t="s">
        <v>4056</v>
      </c>
      <c r="W3784" t="s">
        <v>1997</v>
      </c>
      <c r="X3784" t="s">
        <v>1962</v>
      </c>
      <c r="Y3784" t="b">
        <v>1</v>
      </c>
      <c r="Z3784">
        <v>150</v>
      </c>
      <c r="AA3784" t="s">
        <v>976</v>
      </c>
    </row>
    <row r="3785" spans="1:27" x14ac:dyDescent="0.2">
      <c r="A3785" t="s">
        <v>112</v>
      </c>
      <c r="B3785">
        <v>109678</v>
      </c>
      <c r="C3785">
        <v>157</v>
      </c>
      <c r="D3785" t="s">
        <v>1890</v>
      </c>
      <c r="E3785" t="s">
        <v>1891</v>
      </c>
      <c r="F3785" t="s">
        <v>58</v>
      </c>
      <c r="G3785" s="1">
        <v>45645</v>
      </c>
      <c r="H3785" s="1">
        <v>45783</v>
      </c>
      <c r="I3785">
        <v>154</v>
      </c>
      <c r="J3785">
        <v>155</v>
      </c>
      <c r="K3785" t="s">
        <v>53</v>
      </c>
      <c r="L3785" t="s">
        <v>54</v>
      </c>
      <c r="M3785" t="b">
        <v>1</v>
      </c>
      <c r="N3785">
        <v>150</v>
      </c>
      <c r="O3785">
        <v>150</v>
      </c>
      <c r="T3785">
        <v>300</v>
      </c>
      <c r="U3785" t="s">
        <v>1887</v>
      </c>
      <c r="V3785" t="s">
        <v>4057</v>
      </c>
      <c r="W3785" t="s">
        <v>1908</v>
      </c>
      <c r="X3785" t="s">
        <v>1909</v>
      </c>
      <c r="Y3785" t="b">
        <v>1</v>
      </c>
      <c r="Z3785">
        <v>150</v>
      </c>
      <c r="AA3785" t="s">
        <v>976</v>
      </c>
    </row>
    <row r="3786" spans="1:27" x14ac:dyDescent="0.2">
      <c r="A3786" t="s">
        <v>112</v>
      </c>
      <c r="B3786">
        <v>109678</v>
      </c>
      <c r="C3786">
        <v>157</v>
      </c>
      <c r="D3786" t="s">
        <v>1890</v>
      </c>
      <c r="E3786" t="s">
        <v>1891</v>
      </c>
      <c r="F3786" t="s">
        <v>58</v>
      </c>
      <c r="G3786" s="1">
        <v>45645</v>
      </c>
      <c r="H3786" s="1">
        <v>45783</v>
      </c>
      <c r="I3786">
        <v>154</v>
      </c>
      <c r="J3786">
        <v>155</v>
      </c>
      <c r="K3786" t="s">
        <v>53</v>
      </c>
      <c r="L3786" t="s">
        <v>54</v>
      </c>
      <c r="M3786" t="b">
        <v>1</v>
      </c>
      <c r="N3786">
        <v>150</v>
      </c>
      <c r="O3786">
        <v>150</v>
      </c>
      <c r="T3786">
        <v>300</v>
      </c>
      <c r="U3786" t="s">
        <v>1887</v>
      </c>
      <c r="X3786" t="s">
        <v>1962</v>
      </c>
      <c r="Y3786" t="b">
        <v>1</v>
      </c>
      <c r="AA3786" t="s">
        <v>952</v>
      </c>
    </row>
    <row r="3787" spans="1:27" x14ac:dyDescent="0.2">
      <c r="A3787" t="s">
        <v>112</v>
      </c>
      <c r="B3787">
        <v>109678</v>
      </c>
      <c r="C3787">
        <v>157</v>
      </c>
      <c r="D3787" t="s">
        <v>1890</v>
      </c>
      <c r="E3787" t="s">
        <v>1891</v>
      </c>
      <c r="F3787" t="s">
        <v>58</v>
      </c>
      <c r="G3787" s="1">
        <v>45645</v>
      </c>
      <c r="H3787" s="1">
        <v>45783</v>
      </c>
      <c r="I3787">
        <v>154</v>
      </c>
      <c r="J3787">
        <v>155</v>
      </c>
      <c r="K3787" t="s">
        <v>53</v>
      </c>
      <c r="L3787" t="s">
        <v>54</v>
      </c>
      <c r="M3787" t="b">
        <v>1</v>
      </c>
      <c r="N3787">
        <v>150</v>
      </c>
      <c r="O3787">
        <v>150</v>
      </c>
      <c r="T3787">
        <v>300</v>
      </c>
      <c r="U3787" t="s">
        <v>1887</v>
      </c>
      <c r="X3787" t="s">
        <v>1909</v>
      </c>
      <c r="Y3787" t="b">
        <v>1</v>
      </c>
      <c r="AA3787" t="s">
        <v>53</v>
      </c>
    </row>
    <row r="3788" spans="1:27" x14ac:dyDescent="0.2">
      <c r="A3788" t="s">
        <v>1716</v>
      </c>
      <c r="B3788">
        <v>115241</v>
      </c>
      <c r="C3788">
        <v>33</v>
      </c>
      <c r="D3788" t="s">
        <v>1890</v>
      </c>
      <c r="E3788" t="s">
        <v>1891</v>
      </c>
      <c r="F3788" t="s">
        <v>76</v>
      </c>
      <c r="G3788" s="1">
        <v>45939</v>
      </c>
      <c r="I3788">
        <v>36</v>
      </c>
      <c r="J3788">
        <v>41</v>
      </c>
      <c r="K3788" t="s">
        <v>952</v>
      </c>
      <c r="L3788" t="s">
        <v>973</v>
      </c>
      <c r="M3788" t="b">
        <v>0</v>
      </c>
      <c r="O3788">
        <v>35</v>
      </c>
      <c r="T3788">
        <v>35</v>
      </c>
      <c r="U3788" t="s">
        <v>1887</v>
      </c>
      <c r="V3788" t="s">
        <v>4058</v>
      </c>
      <c r="W3788" t="s">
        <v>1889</v>
      </c>
      <c r="X3788" t="s">
        <v>1913</v>
      </c>
      <c r="Y3788" t="b">
        <v>1</v>
      </c>
      <c r="Z3788">
        <v>35</v>
      </c>
      <c r="AA3788" t="s">
        <v>976</v>
      </c>
    </row>
    <row r="3789" spans="1:27" x14ac:dyDescent="0.2">
      <c r="A3789" t="s">
        <v>1716</v>
      </c>
      <c r="B3789">
        <v>115241</v>
      </c>
      <c r="C3789">
        <v>33</v>
      </c>
      <c r="D3789" t="s">
        <v>1890</v>
      </c>
      <c r="E3789" t="s">
        <v>1891</v>
      </c>
      <c r="F3789" t="s">
        <v>76</v>
      </c>
      <c r="G3789" s="1">
        <v>45939</v>
      </c>
      <c r="I3789">
        <v>36</v>
      </c>
      <c r="J3789">
        <v>41</v>
      </c>
      <c r="K3789" t="s">
        <v>952</v>
      </c>
      <c r="L3789" t="s">
        <v>973</v>
      </c>
      <c r="M3789" t="b">
        <v>0</v>
      </c>
      <c r="O3789">
        <v>35</v>
      </c>
      <c r="T3789">
        <v>35</v>
      </c>
      <c r="U3789" t="s">
        <v>1887</v>
      </c>
      <c r="X3789" t="s">
        <v>1913</v>
      </c>
      <c r="Y3789" t="b">
        <v>1</v>
      </c>
      <c r="AA3789" t="s">
        <v>952</v>
      </c>
    </row>
    <row r="3790" spans="1:27" x14ac:dyDescent="0.2">
      <c r="A3790" t="s">
        <v>958</v>
      </c>
      <c r="B3790">
        <v>165629</v>
      </c>
      <c r="C3790">
        <v>700</v>
      </c>
      <c r="D3790" t="s">
        <v>1890</v>
      </c>
      <c r="E3790" t="s">
        <v>1891</v>
      </c>
      <c r="F3790" t="s">
        <v>55</v>
      </c>
      <c r="G3790" s="1">
        <v>45272</v>
      </c>
      <c r="I3790">
        <v>490</v>
      </c>
      <c r="K3790" t="s">
        <v>952</v>
      </c>
      <c r="L3790" t="s">
        <v>54</v>
      </c>
      <c r="M3790" t="b">
        <v>0</v>
      </c>
      <c r="N3790">
        <v>550</v>
      </c>
      <c r="T3790">
        <v>550</v>
      </c>
      <c r="U3790" t="s">
        <v>1887</v>
      </c>
      <c r="V3790" t="s">
        <v>4059</v>
      </c>
      <c r="W3790" t="s">
        <v>2123</v>
      </c>
      <c r="X3790" t="s">
        <v>1895</v>
      </c>
      <c r="Y3790" t="b">
        <v>1</v>
      </c>
      <c r="Z3790">
        <v>475</v>
      </c>
      <c r="AA3790" t="s">
        <v>976</v>
      </c>
    </row>
    <row r="3791" spans="1:27" x14ac:dyDescent="0.2">
      <c r="A3791" t="s">
        <v>958</v>
      </c>
      <c r="B3791">
        <v>165629</v>
      </c>
      <c r="C3791">
        <v>700</v>
      </c>
      <c r="D3791" t="s">
        <v>1890</v>
      </c>
      <c r="E3791" t="s">
        <v>1891</v>
      </c>
      <c r="F3791" t="s">
        <v>55</v>
      </c>
      <c r="G3791" s="1">
        <v>45272</v>
      </c>
      <c r="I3791">
        <v>490</v>
      </c>
      <c r="K3791" t="s">
        <v>952</v>
      </c>
      <c r="L3791" t="s">
        <v>54</v>
      </c>
      <c r="M3791" t="b">
        <v>0</v>
      </c>
      <c r="N3791">
        <v>550</v>
      </c>
      <c r="T3791">
        <v>550</v>
      </c>
      <c r="U3791" t="s">
        <v>1887</v>
      </c>
      <c r="V3791" t="s">
        <v>4060</v>
      </c>
      <c r="W3791" t="s">
        <v>1990</v>
      </c>
      <c r="X3791" t="s">
        <v>1895</v>
      </c>
      <c r="Y3791" t="b">
        <v>1</v>
      </c>
      <c r="AA3791" t="s">
        <v>952</v>
      </c>
    </row>
    <row r="3792" spans="1:27" x14ac:dyDescent="0.2">
      <c r="A3792" t="s">
        <v>958</v>
      </c>
      <c r="B3792">
        <v>165629</v>
      </c>
      <c r="C3792">
        <v>700</v>
      </c>
      <c r="D3792" t="s">
        <v>1890</v>
      </c>
      <c r="E3792" t="s">
        <v>1891</v>
      </c>
      <c r="F3792" t="s">
        <v>55</v>
      </c>
      <c r="G3792" s="1">
        <v>45272</v>
      </c>
      <c r="I3792">
        <v>490</v>
      </c>
      <c r="K3792" t="s">
        <v>952</v>
      </c>
      <c r="L3792" t="s">
        <v>54</v>
      </c>
      <c r="M3792" t="b">
        <v>0</v>
      </c>
      <c r="N3792">
        <v>550</v>
      </c>
      <c r="T3792">
        <v>550</v>
      </c>
      <c r="U3792" t="s">
        <v>1887</v>
      </c>
      <c r="V3792" t="s">
        <v>4061</v>
      </c>
      <c r="W3792" t="s">
        <v>1990</v>
      </c>
      <c r="X3792" t="s">
        <v>1895</v>
      </c>
      <c r="Y3792" t="b">
        <v>1</v>
      </c>
      <c r="Z3792">
        <v>25</v>
      </c>
      <c r="AA3792" t="s">
        <v>976</v>
      </c>
    </row>
    <row r="3793" spans="1:27" x14ac:dyDescent="0.2">
      <c r="A3793" t="s">
        <v>958</v>
      </c>
      <c r="B3793">
        <v>165629</v>
      </c>
      <c r="C3793">
        <v>700</v>
      </c>
      <c r="D3793" t="s">
        <v>1890</v>
      </c>
      <c r="E3793" t="s">
        <v>1891</v>
      </c>
      <c r="F3793" t="s">
        <v>55</v>
      </c>
      <c r="G3793" s="1">
        <v>45272</v>
      </c>
      <c r="I3793">
        <v>490</v>
      </c>
      <c r="K3793" t="s">
        <v>952</v>
      </c>
      <c r="L3793" t="s">
        <v>54</v>
      </c>
      <c r="M3793" t="b">
        <v>0</v>
      </c>
      <c r="N3793">
        <v>550</v>
      </c>
      <c r="T3793">
        <v>550</v>
      </c>
      <c r="U3793" t="s">
        <v>1887</v>
      </c>
      <c r="V3793" t="s">
        <v>4062</v>
      </c>
      <c r="W3793" t="s">
        <v>2104</v>
      </c>
      <c r="X3793" t="s">
        <v>1895</v>
      </c>
      <c r="Y3793" t="b">
        <v>1</v>
      </c>
      <c r="Z3793">
        <v>50</v>
      </c>
      <c r="AA3793" t="s">
        <v>976</v>
      </c>
    </row>
    <row r="3794" spans="1:27" x14ac:dyDescent="0.2">
      <c r="A3794" t="s">
        <v>958</v>
      </c>
      <c r="B3794">
        <v>165629</v>
      </c>
      <c r="C3794">
        <v>700</v>
      </c>
      <c r="D3794" t="s">
        <v>1890</v>
      </c>
      <c r="E3794" t="s">
        <v>1891</v>
      </c>
      <c r="F3794" t="s">
        <v>55</v>
      </c>
      <c r="G3794" s="1">
        <v>45272</v>
      </c>
      <c r="I3794">
        <v>490</v>
      </c>
      <c r="K3794" t="s">
        <v>952</v>
      </c>
      <c r="L3794" t="s">
        <v>54</v>
      </c>
      <c r="M3794" t="b">
        <v>0</v>
      </c>
      <c r="N3794">
        <v>550</v>
      </c>
      <c r="T3794">
        <v>550</v>
      </c>
      <c r="U3794" t="s">
        <v>1887</v>
      </c>
      <c r="X3794" t="s">
        <v>2294</v>
      </c>
      <c r="Y3794" t="b">
        <v>1</v>
      </c>
      <c r="AA3794" t="s">
        <v>952</v>
      </c>
    </row>
    <row r="3795" spans="1:27" x14ac:dyDescent="0.2">
      <c r="A3795" t="s">
        <v>474</v>
      </c>
      <c r="B3795">
        <v>170384</v>
      </c>
      <c r="C3795">
        <v>11</v>
      </c>
      <c r="D3795" t="s">
        <v>1890</v>
      </c>
      <c r="E3795" t="s">
        <v>1891</v>
      </c>
      <c r="F3795" t="s">
        <v>76</v>
      </c>
      <c r="G3795" s="1">
        <v>45649</v>
      </c>
      <c r="H3795" s="1">
        <v>45757</v>
      </c>
      <c r="J3795">
        <v>18</v>
      </c>
      <c r="K3795" t="s">
        <v>53</v>
      </c>
      <c r="L3795" t="s">
        <v>54</v>
      </c>
      <c r="M3795" t="b">
        <v>0</v>
      </c>
      <c r="N3795">
        <v>18</v>
      </c>
      <c r="T3795">
        <v>18</v>
      </c>
      <c r="U3795" t="s">
        <v>1887</v>
      </c>
      <c r="V3795" t="s">
        <v>4063</v>
      </c>
      <c r="W3795" t="s">
        <v>2043</v>
      </c>
      <c r="X3795" t="s">
        <v>2065</v>
      </c>
      <c r="Y3795" t="b">
        <v>1</v>
      </c>
      <c r="Z3795">
        <v>18</v>
      </c>
      <c r="AA3795" t="s">
        <v>976</v>
      </c>
    </row>
    <row r="3796" spans="1:27" x14ac:dyDescent="0.2">
      <c r="A3796" t="s">
        <v>474</v>
      </c>
      <c r="B3796">
        <v>170384</v>
      </c>
      <c r="C3796">
        <v>11</v>
      </c>
      <c r="D3796" t="s">
        <v>1890</v>
      </c>
      <c r="E3796" t="s">
        <v>1891</v>
      </c>
      <c r="F3796" t="s">
        <v>76</v>
      </c>
      <c r="G3796" s="1">
        <v>45649</v>
      </c>
      <c r="H3796" s="1">
        <v>45757</v>
      </c>
      <c r="J3796">
        <v>18</v>
      </c>
      <c r="K3796" t="s">
        <v>53</v>
      </c>
      <c r="L3796" t="s">
        <v>54</v>
      </c>
      <c r="M3796" t="b">
        <v>0</v>
      </c>
      <c r="N3796">
        <v>18</v>
      </c>
      <c r="T3796">
        <v>18</v>
      </c>
      <c r="U3796" t="s">
        <v>1887</v>
      </c>
      <c r="X3796" t="s">
        <v>2065</v>
      </c>
      <c r="Y3796" t="b">
        <v>1</v>
      </c>
      <c r="AA3796" t="s">
        <v>53</v>
      </c>
    </row>
    <row r="3797" spans="1:27" x14ac:dyDescent="0.2">
      <c r="A3797" t="s">
        <v>1684</v>
      </c>
      <c r="B3797">
        <v>126033</v>
      </c>
      <c r="C3797">
        <v>3</v>
      </c>
      <c r="D3797" t="s">
        <v>1890</v>
      </c>
      <c r="E3797" t="s">
        <v>1891</v>
      </c>
      <c r="F3797" t="s">
        <v>76</v>
      </c>
      <c r="G3797" s="1">
        <v>44176</v>
      </c>
      <c r="I3797">
        <v>3</v>
      </c>
      <c r="K3797" t="s">
        <v>952</v>
      </c>
      <c r="L3797" t="s">
        <v>973</v>
      </c>
      <c r="M3797" t="b">
        <v>0</v>
      </c>
      <c r="O3797">
        <v>1</v>
      </c>
      <c r="T3797">
        <v>1</v>
      </c>
      <c r="U3797" t="s">
        <v>1887</v>
      </c>
      <c r="V3797" t="s">
        <v>4064</v>
      </c>
      <c r="W3797" t="s">
        <v>1997</v>
      </c>
      <c r="X3797" t="s">
        <v>1962</v>
      </c>
      <c r="Y3797" t="b">
        <v>1</v>
      </c>
      <c r="Z3797">
        <v>1</v>
      </c>
      <c r="AA3797" t="s">
        <v>976</v>
      </c>
    </row>
    <row r="3798" spans="1:27" x14ac:dyDescent="0.2">
      <c r="A3798" t="s">
        <v>1684</v>
      </c>
      <c r="B3798">
        <v>126033</v>
      </c>
      <c r="C3798">
        <v>3</v>
      </c>
      <c r="D3798" t="s">
        <v>1890</v>
      </c>
      <c r="E3798" t="s">
        <v>1891</v>
      </c>
      <c r="F3798" t="s">
        <v>76</v>
      </c>
      <c r="G3798" s="1">
        <v>44176</v>
      </c>
      <c r="I3798">
        <v>3</v>
      </c>
      <c r="K3798" t="s">
        <v>952</v>
      </c>
      <c r="L3798" t="s">
        <v>973</v>
      </c>
      <c r="M3798" t="b">
        <v>0</v>
      </c>
      <c r="O3798">
        <v>1</v>
      </c>
      <c r="T3798">
        <v>1</v>
      </c>
      <c r="U3798" t="s">
        <v>1887</v>
      </c>
      <c r="X3798" t="s">
        <v>1962</v>
      </c>
      <c r="Y3798" t="b">
        <v>1</v>
      </c>
      <c r="AA3798" t="s">
        <v>952</v>
      </c>
    </row>
    <row r="3799" spans="1:27" x14ac:dyDescent="0.2">
      <c r="A3799" t="s">
        <v>1121</v>
      </c>
      <c r="B3799">
        <v>214275</v>
      </c>
      <c r="C3799">
        <v>156</v>
      </c>
      <c r="D3799" t="s">
        <v>1890</v>
      </c>
      <c r="E3799" t="s">
        <v>1891</v>
      </c>
      <c r="F3799" t="s">
        <v>58</v>
      </c>
      <c r="G3799" s="1">
        <v>45811</v>
      </c>
      <c r="H3799" s="1">
        <v>45964</v>
      </c>
      <c r="I3799">
        <v>213</v>
      </c>
      <c r="J3799">
        <v>108</v>
      </c>
      <c r="K3799" t="s">
        <v>952</v>
      </c>
      <c r="L3799" t="s">
        <v>963</v>
      </c>
      <c r="M3799" t="b">
        <v>0</v>
      </c>
      <c r="S3799">
        <v>2</v>
      </c>
      <c r="T3799">
        <v>2</v>
      </c>
      <c r="U3799" t="s">
        <v>1887</v>
      </c>
      <c r="V3799" t="s">
        <v>4065</v>
      </c>
      <c r="W3799" t="s">
        <v>4066</v>
      </c>
      <c r="X3799" t="s">
        <v>2106</v>
      </c>
      <c r="Y3799" t="b">
        <v>1</v>
      </c>
      <c r="Z3799">
        <v>1</v>
      </c>
      <c r="AA3799" t="s">
        <v>976</v>
      </c>
    </row>
    <row r="3800" spans="1:27" x14ac:dyDescent="0.2">
      <c r="A3800" t="s">
        <v>1121</v>
      </c>
      <c r="B3800">
        <v>214275</v>
      </c>
      <c r="C3800">
        <v>156</v>
      </c>
      <c r="D3800" t="s">
        <v>1890</v>
      </c>
      <c r="E3800" t="s">
        <v>1891</v>
      </c>
      <c r="F3800" t="s">
        <v>58</v>
      </c>
      <c r="G3800" s="1">
        <v>45811</v>
      </c>
      <c r="H3800" s="1">
        <v>45964</v>
      </c>
      <c r="I3800">
        <v>213</v>
      </c>
      <c r="J3800">
        <v>108</v>
      </c>
      <c r="K3800" t="s">
        <v>952</v>
      </c>
      <c r="L3800" t="s">
        <v>963</v>
      </c>
      <c r="M3800" t="b">
        <v>0</v>
      </c>
      <c r="S3800">
        <v>2</v>
      </c>
      <c r="T3800">
        <v>2</v>
      </c>
      <c r="U3800" t="s">
        <v>1887</v>
      </c>
      <c r="V3800" t="s">
        <v>4067</v>
      </c>
      <c r="W3800" t="s">
        <v>4066</v>
      </c>
      <c r="X3800" t="s">
        <v>2106</v>
      </c>
      <c r="Y3800" t="b">
        <v>1</v>
      </c>
      <c r="Z3800">
        <v>1</v>
      </c>
      <c r="AA3800" t="s">
        <v>976</v>
      </c>
    </row>
    <row r="3801" spans="1:27" x14ac:dyDescent="0.2">
      <c r="A3801" t="s">
        <v>1121</v>
      </c>
      <c r="B3801">
        <v>214275</v>
      </c>
      <c r="C3801">
        <v>156</v>
      </c>
      <c r="D3801" t="s">
        <v>1890</v>
      </c>
      <c r="E3801" t="s">
        <v>1891</v>
      </c>
      <c r="F3801" t="s">
        <v>58</v>
      </c>
      <c r="G3801" s="1">
        <v>45811</v>
      </c>
      <c r="H3801" s="1">
        <v>45964</v>
      </c>
      <c r="I3801">
        <v>213</v>
      </c>
      <c r="J3801">
        <v>108</v>
      </c>
      <c r="K3801" t="s">
        <v>952</v>
      </c>
      <c r="L3801" t="s">
        <v>963</v>
      </c>
      <c r="M3801" t="b">
        <v>0</v>
      </c>
      <c r="S3801">
        <v>2</v>
      </c>
      <c r="T3801">
        <v>2</v>
      </c>
      <c r="U3801" t="s">
        <v>1887</v>
      </c>
      <c r="X3801" t="s">
        <v>2106</v>
      </c>
      <c r="Y3801" t="b">
        <v>1</v>
      </c>
      <c r="AA3801" t="s">
        <v>952</v>
      </c>
    </row>
    <row r="3802" spans="1:27" x14ac:dyDescent="0.2">
      <c r="A3802" t="s">
        <v>1159</v>
      </c>
      <c r="B3802">
        <v>238617</v>
      </c>
      <c r="C3802">
        <v>19</v>
      </c>
      <c r="D3802" t="s">
        <v>1890</v>
      </c>
      <c r="E3802" t="s">
        <v>1891</v>
      </c>
      <c r="F3802" t="s">
        <v>76</v>
      </c>
      <c r="G3802" s="1">
        <v>45743</v>
      </c>
      <c r="H3802" s="1">
        <v>45835</v>
      </c>
      <c r="I3802">
        <v>53</v>
      </c>
      <c r="K3802" t="s">
        <v>952</v>
      </c>
      <c r="L3802" t="s">
        <v>54</v>
      </c>
      <c r="M3802" t="b">
        <v>0</v>
      </c>
      <c r="N3802">
        <v>30</v>
      </c>
      <c r="T3802">
        <v>30</v>
      </c>
      <c r="U3802" t="s">
        <v>1887</v>
      </c>
      <c r="V3802" t="s">
        <v>4068</v>
      </c>
      <c r="W3802" t="s">
        <v>2100</v>
      </c>
      <c r="X3802" t="s">
        <v>1998</v>
      </c>
      <c r="Y3802" t="b">
        <v>1</v>
      </c>
      <c r="Z3802">
        <v>30</v>
      </c>
      <c r="AA3802" t="s">
        <v>976</v>
      </c>
    </row>
    <row r="3803" spans="1:27" x14ac:dyDescent="0.2">
      <c r="A3803" t="s">
        <v>1159</v>
      </c>
      <c r="B3803">
        <v>238617</v>
      </c>
      <c r="C3803">
        <v>19</v>
      </c>
      <c r="D3803" t="s">
        <v>1890</v>
      </c>
      <c r="E3803" t="s">
        <v>1891</v>
      </c>
      <c r="F3803" t="s">
        <v>76</v>
      </c>
      <c r="G3803" s="1">
        <v>45743</v>
      </c>
      <c r="H3803" s="1">
        <v>45835</v>
      </c>
      <c r="I3803">
        <v>53</v>
      </c>
      <c r="K3803" t="s">
        <v>952</v>
      </c>
      <c r="L3803" t="s">
        <v>54</v>
      </c>
      <c r="M3803" t="b">
        <v>0</v>
      </c>
      <c r="N3803">
        <v>30</v>
      </c>
      <c r="T3803">
        <v>30</v>
      </c>
      <c r="U3803" t="s">
        <v>1887</v>
      </c>
      <c r="X3803" t="s">
        <v>2023</v>
      </c>
      <c r="Y3803" t="b">
        <v>1</v>
      </c>
      <c r="AA3803" t="s">
        <v>952</v>
      </c>
    </row>
    <row r="3804" spans="1:27" x14ac:dyDescent="0.2">
      <c r="A3804" t="s">
        <v>1159</v>
      </c>
      <c r="B3804">
        <v>238617</v>
      </c>
      <c r="C3804">
        <v>19</v>
      </c>
      <c r="D3804" t="s">
        <v>1890</v>
      </c>
      <c r="E3804" t="s">
        <v>1891</v>
      </c>
      <c r="F3804" t="s">
        <v>76</v>
      </c>
      <c r="G3804" s="1">
        <v>45743</v>
      </c>
      <c r="H3804" s="1">
        <v>45835</v>
      </c>
      <c r="I3804">
        <v>53</v>
      </c>
      <c r="K3804" t="s">
        <v>952</v>
      </c>
      <c r="L3804" t="s">
        <v>54</v>
      </c>
      <c r="M3804" t="b">
        <v>0</v>
      </c>
      <c r="N3804">
        <v>30</v>
      </c>
      <c r="T3804">
        <v>30</v>
      </c>
      <c r="U3804" t="s">
        <v>1887</v>
      </c>
      <c r="X3804" t="s">
        <v>1938</v>
      </c>
      <c r="Y3804" t="b">
        <v>1</v>
      </c>
      <c r="AA3804" t="s">
        <v>952</v>
      </c>
    </row>
    <row r="3805" spans="1:27" x14ac:dyDescent="0.2">
      <c r="A3805" t="s">
        <v>1159</v>
      </c>
      <c r="B3805">
        <v>238617</v>
      </c>
      <c r="C3805">
        <v>19</v>
      </c>
      <c r="D3805" t="s">
        <v>1890</v>
      </c>
      <c r="E3805" t="s">
        <v>1891</v>
      </c>
      <c r="F3805" t="s">
        <v>76</v>
      </c>
      <c r="G3805" s="1">
        <v>45743</v>
      </c>
      <c r="H3805" s="1">
        <v>45835</v>
      </c>
      <c r="I3805">
        <v>53</v>
      </c>
      <c r="K3805" t="s">
        <v>952</v>
      </c>
      <c r="L3805" t="s">
        <v>54</v>
      </c>
      <c r="M3805" t="b">
        <v>0</v>
      </c>
      <c r="N3805">
        <v>30</v>
      </c>
      <c r="T3805">
        <v>30</v>
      </c>
      <c r="U3805" t="s">
        <v>1887</v>
      </c>
      <c r="X3805" t="s">
        <v>1998</v>
      </c>
      <c r="Y3805" t="b">
        <v>1</v>
      </c>
      <c r="AA3805" t="s">
        <v>952</v>
      </c>
    </row>
    <row r="3806" spans="1:27" x14ac:dyDescent="0.2">
      <c r="A3806" t="s">
        <v>342</v>
      </c>
      <c r="B3806">
        <v>141788</v>
      </c>
      <c r="C3806">
        <v>32</v>
      </c>
      <c r="D3806" t="s">
        <v>1890</v>
      </c>
      <c r="E3806" t="s">
        <v>1891</v>
      </c>
      <c r="F3806" t="s">
        <v>76</v>
      </c>
      <c r="G3806" s="1">
        <v>45447</v>
      </c>
      <c r="H3806" s="1">
        <v>45916</v>
      </c>
      <c r="J3806">
        <v>33</v>
      </c>
      <c r="K3806" t="s">
        <v>53</v>
      </c>
      <c r="L3806" t="s">
        <v>54</v>
      </c>
      <c r="M3806" t="b">
        <v>0</v>
      </c>
      <c r="N3806">
        <v>35</v>
      </c>
      <c r="T3806">
        <v>35</v>
      </c>
      <c r="U3806" t="s">
        <v>1887</v>
      </c>
      <c r="V3806" t="s">
        <v>4069</v>
      </c>
      <c r="W3806" t="s">
        <v>2043</v>
      </c>
      <c r="X3806" t="s">
        <v>1914</v>
      </c>
      <c r="Y3806" t="b">
        <v>1</v>
      </c>
      <c r="Z3806">
        <v>35</v>
      </c>
      <c r="AA3806" t="s">
        <v>976</v>
      </c>
    </row>
    <row r="3807" spans="1:27" x14ac:dyDescent="0.2">
      <c r="A3807" t="s">
        <v>342</v>
      </c>
      <c r="B3807">
        <v>141788</v>
      </c>
      <c r="C3807">
        <v>32</v>
      </c>
      <c r="D3807" t="s">
        <v>1890</v>
      </c>
      <c r="E3807" t="s">
        <v>1891</v>
      </c>
      <c r="F3807" t="s">
        <v>76</v>
      </c>
      <c r="G3807" s="1">
        <v>45447</v>
      </c>
      <c r="H3807" s="1">
        <v>45916</v>
      </c>
      <c r="J3807">
        <v>33</v>
      </c>
      <c r="K3807" t="s">
        <v>53</v>
      </c>
      <c r="L3807" t="s">
        <v>54</v>
      </c>
      <c r="M3807" t="b">
        <v>0</v>
      </c>
      <c r="N3807">
        <v>35</v>
      </c>
      <c r="T3807">
        <v>35</v>
      </c>
      <c r="U3807" t="s">
        <v>1887</v>
      </c>
      <c r="X3807" t="s">
        <v>2010</v>
      </c>
      <c r="Y3807" t="b">
        <v>1</v>
      </c>
      <c r="AA3807" t="s">
        <v>53</v>
      </c>
    </row>
    <row r="3808" spans="1:27" x14ac:dyDescent="0.2">
      <c r="A3808" t="s">
        <v>342</v>
      </c>
      <c r="B3808">
        <v>141788</v>
      </c>
      <c r="C3808">
        <v>32</v>
      </c>
      <c r="D3808" t="s">
        <v>1890</v>
      </c>
      <c r="E3808" t="s">
        <v>1891</v>
      </c>
      <c r="F3808" t="s">
        <v>76</v>
      </c>
      <c r="G3808" s="1">
        <v>45447</v>
      </c>
      <c r="H3808" s="1">
        <v>45916</v>
      </c>
      <c r="J3808">
        <v>33</v>
      </c>
      <c r="K3808" t="s">
        <v>53</v>
      </c>
      <c r="L3808" t="s">
        <v>54</v>
      </c>
      <c r="M3808" t="b">
        <v>0</v>
      </c>
      <c r="N3808">
        <v>35</v>
      </c>
      <c r="T3808">
        <v>35</v>
      </c>
      <c r="U3808" t="s">
        <v>1887</v>
      </c>
      <c r="X3808" t="s">
        <v>1914</v>
      </c>
      <c r="Y3808" t="b">
        <v>1</v>
      </c>
      <c r="AA3808" t="s">
        <v>53</v>
      </c>
    </row>
    <row r="3809" spans="1:27" x14ac:dyDescent="0.2">
      <c r="A3809" t="s">
        <v>183</v>
      </c>
      <c r="B3809">
        <v>108380</v>
      </c>
      <c r="C3809">
        <v>24</v>
      </c>
      <c r="D3809" t="s">
        <v>1890</v>
      </c>
      <c r="E3809" t="s">
        <v>1891</v>
      </c>
      <c r="F3809" t="s">
        <v>76</v>
      </c>
      <c r="G3809" s="1">
        <v>45511</v>
      </c>
      <c r="I3809">
        <v>5</v>
      </c>
      <c r="J3809">
        <v>7</v>
      </c>
      <c r="K3809" t="s">
        <v>53</v>
      </c>
      <c r="L3809" t="s">
        <v>54</v>
      </c>
      <c r="M3809" t="b">
        <v>0</v>
      </c>
      <c r="N3809">
        <v>24</v>
      </c>
      <c r="T3809">
        <v>24</v>
      </c>
      <c r="U3809" t="s">
        <v>1887</v>
      </c>
      <c r="V3809" t="s">
        <v>4070</v>
      </c>
      <c r="W3809" t="s">
        <v>2775</v>
      </c>
      <c r="X3809" t="s">
        <v>2602</v>
      </c>
      <c r="Y3809" t="b">
        <v>1</v>
      </c>
      <c r="Z3809">
        <v>24</v>
      </c>
      <c r="AA3809" t="s">
        <v>976</v>
      </c>
    </row>
    <row r="3810" spans="1:27" x14ac:dyDescent="0.2">
      <c r="A3810" t="s">
        <v>183</v>
      </c>
      <c r="B3810">
        <v>108380</v>
      </c>
      <c r="C3810">
        <v>24</v>
      </c>
      <c r="D3810" t="s">
        <v>1890</v>
      </c>
      <c r="E3810" t="s">
        <v>1891</v>
      </c>
      <c r="F3810" t="s">
        <v>76</v>
      </c>
      <c r="G3810" s="1">
        <v>45511</v>
      </c>
      <c r="I3810">
        <v>5</v>
      </c>
      <c r="J3810">
        <v>7</v>
      </c>
      <c r="K3810" t="s">
        <v>53</v>
      </c>
      <c r="L3810" t="s">
        <v>54</v>
      </c>
      <c r="M3810" t="b">
        <v>0</v>
      </c>
      <c r="N3810">
        <v>24</v>
      </c>
      <c r="T3810">
        <v>24</v>
      </c>
      <c r="U3810" t="s">
        <v>1887</v>
      </c>
      <c r="X3810" t="s">
        <v>2602</v>
      </c>
      <c r="Y3810" t="b">
        <v>1</v>
      </c>
      <c r="AA3810" t="s">
        <v>952</v>
      </c>
    </row>
    <row r="3811" spans="1:27" x14ac:dyDescent="0.2">
      <c r="A3811" t="s">
        <v>183</v>
      </c>
      <c r="B3811">
        <v>108380</v>
      </c>
      <c r="C3811">
        <v>24</v>
      </c>
      <c r="D3811" t="s">
        <v>1890</v>
      </c>
      <c r="E3811" t="s">
        <v>1891</v>
      </c>
      <c r="F3811" t="s">
        <v>76</v>
      </c>
      <c r="G3811" s="1">
        <v>45511</v>
      </c>
      <c r="I3811">
        <v>5</v>
      </c>
      <c r="J3811">
        <v>7</v>
      </c>
      <c r="K3811" t="s">
        <v>53</v>
      </c>
      <c r="L3811" t="s">
        <v>54</v>
      </c>
      <c r="M3811" t="b">
        <v>0</v>
      </c>
      <c r="N3811">
        <v>24</v>
      </c>
      <c r="T3811">
        <v>24</v>
      </c>
      <c r="U3811" t="s">
        <v>1887</v>
      </c>
      <c r="X3811" t="s">
        <v>2121</v>
      </c>
      <c r="Y3811" t="b">
        <v>1</v>
      </c>
      <c r="AA3811" t="s">
        <v>53</v>
      </c>
    </row>
    <row r="3812" spans="1:27" x14ac:dyDescent="0.2">
      <c r="A3812" t="s">
        <v>1680</v>
      </c>
      <c r="B3812">
        <v>128716</v>
      </c>
      <c r="C3812">
        <v>21</v>
      </c>
      <c r="D3812" t="s">
        <v>1890</v>
      </c>
      <c r="E3812" t="s">
        <v>1891</v>
      </c>
      <c r="F3812" t="s">
        <v>76</v>
      </c>
      <c r="G3812" s="1">
        <v>44196</v>
      </c>
      <c r="I3812">
        <v>5</v>
      </c>
      <c r="K3812" t="s">
        <v>952</v>
      </c>
      <c r="L3812" t="s">
        <v>973</v>
      </c>
      <c r="M3812" t="b">
        <v>0</v>
      </c>
      <c r="O3812">
        <v>5</v>
      </c>
      <c r="T3812">
        <v>5</v>
      </c>
      <c r="U3812" t="s">
        <v>1887</v>
      </c>
      <c r="V3812" t="s">
        <v>4071</v>
      </c>
      <c r="W3812" t="s">
        <v>1902</v>
      </c>
      <c r="X3812" t="s">
        <v>1903</v>
      </c>
      <c r="Y3812" t="b">
        <v>1</v>
      </c>
      <c r="Z3812">
        <v>5</v>
      </c>
      <c r="AA3812" t="s">
        <v>976</v>
      </c>
    </row>
    <row r="3813" spans="1:27" x14ac:dyDescent="0.2">
      <c r="A3813" t="s">
        <v>1680</v>
      </c>
      <c r="B3813">
        <v>128716</v>
      </c>
      <c r="C3813">
        <v>21</v>
      </c>
      <c r="D3813" t="s">
        <v>1890</v>
      </c>
      <c r="E3813" t="s">
        <v>1891</v>
      </c>
      <c r="F3813" t="s">
        <v>76</v>
      </c>
      <c r="G3813" s="1">
        <v>44196</v>
      </c>
      <c r="I3813">
        <v>5</v>
      </c>
      <c r="K3813" t="s">
        <v>952</v>
      </c>
      <c r="L3813" t="s">
        <v>973</v>
      </c>
      <c r="M3813" t="b">
        <v>0</v>
      </c>
      <c r="O3813">
        <v>5</v>
      </c>
      <c r="T3813">
        <v>5</v>
      </c>
      <c r="U3813" t="s">
        <v>1887</v>
      </c>
      <c r="X3813" t="s">
        <v>1903</v>
      </c>
      <c r="Y3813" t="b">
        <v>1</v>
      </c>
      <c r="AA3813" t="s">
        <v>952</v>
      </c>
    </row>
    <row r="3814" spans="1:27" x14ac:dyDescent="0.2">
      <c r="A3814" t="s">
        <v>1756</v>
      </c>
      <c r="B3814">
        <v>110636</v>
      </c>
      <c r="C3814">
        <v>108</v>
      </c>
      <c r="D3814" t="s">
        <v>1890</v>
      </c>
      <c r="E3814" t="s">
        <v>1891</v>
      </c>
      <c r="F3814" t="s">
        <v>58</v>
      </c>
      <c r="G3814" s="1">
        <v>45358</v>
      </c>
      <c r="I3814">
        <v>124</v>
      </c>
      <c r="K3814" t="s">
        <v>952</v>
      </c>
      <c r="L3814" t="s">
        <v>54</v>
      </c>
      <c r="M3814" t="b">
        <v>0</v>
      </c>
      <c r="N3814">
        <v>120</v>
      </c>
      <c r="T3814">
        <v>120</v>
      </c>
      <c r="U3814" t="s">
        <v>1887</v>
      </c>
      <c r="V3814" t="s">
        <v>4072</v>
      </c>
      <c r="W3814" t="s">
        <v>1953</v>
      </c>
      <c r="X3814" t="s">
        <v>2061</v>
      </c>
      <c r="Y3814" t="b">
        <v>1</v>
      </c>
      <c r="Z3814">
        <v>120</v>
      </c>
      <c r="AA3814" t="s">
        <v>976</v>
      </c>
    </row>
    <row r="3815" spans="1:27" x14ac:dyDescent="0.2">
      <c r="A3815" t="s">
        <v>1756</v>
      </c>
      <c r="B3815">
        <v>110636</v>
      </c>
      <c r="C3815">
        <v>108</v>
      </c>
      <c r="D3815" t="s">
        <v>1890</v>
      </c>
      <c r="E3815" t="s">
        <v>1891</v>
      </c>
      <c r="F3815" t="s">
        <v>58</v>
      </c>
      <c r="G3815" s="1">
        <v>45358</v>
      </c>
      <c r="I3815">
        <v>124</v>
      </c>
      <c r="K3815" t="s">
        <v>952</v>
      </c>
      <c r="L3815" t="s">
        <v>54</v>
      </c>
      <c r="M3815" t="b">
        <v>0</v>
      </c>
      <c r="N3815">
        <v>120</v>
      </c>
      <c r="T3815">
        <v>120</v>
      </c>
      <c r="U3815" t="s">
        <v>1887</v>
      </c>
      <c r="X3815" t="s">
        <v>2061</v>
      </c>
      <c r="Y3815" t="b">
        <v>1</v>
      </c>
      <c r="AA3815" t="s">
        <v>952</v>
      </c>
    </row>
    <row r="3816" spans="1:27" x14ac:dyDescent="0.2">
      <c r="A3816" t="s">
        <v>1498</v>
      </c>
      <c r="B3816">
        <v>328235</v>
      </c>
      <c r="C3816">
        <v>35</v>
      </c>
      <c r="D3816" t="s">
        <v>1890</v>
      </c>
      <c r="E3816" t="s">
        <v>1891</v>
      </c>
      <c r="F3816" t="s">
        <v>76</v>
      </c>
      <c r="G3816" s="1">
        <v>45945</v>
      </c>
      <c r="H3816" s="1">
        <v>46037</v>
      </c>
      <c r="I3816">
        <v>36</v>
      </c>
      <c r="J3816">
        <v>41</v>
      </c>
      <c r="K3816" t="s">
        <v>952</v>
      </c>
      <c r="L3816" t="s">
        <v>973</v>
      </c>
      <c r="M3816" t="b">
        <v>0</v>
      </c>
      <c r="O3816">
        <v>35</v>
      </c>
      <c r="T3816">
        <v>35</v>
      </c>
      <c r="U3816" t="s">
        <v>1887</v>
      </c>
      <c r="V3816" t="s">
        <v>4073</v>
      </c>
      <c r="W3816" t="s">
        <v>1912</v>
      </c>
      <c r="X3816" t="s">
        <v>1913</v>
      </c>
      <c r="Y3816" t="b">
        <v>1</v>
      </c>
      <c r="Z3816">
        <v>35</v>
      </c>
      <c r="AA3816" t="s">
        <v>976</v>
      </c>
    </row>
    <row r="3817" spans="1:27" x14ac:dyDescent="0.2">
      <c r="A3817" t="s">
        <v>1498</v>
      </c>
      <c r="B3817">
        <v>328235</v>
      </c>
      <c r="C3817">
        <v>35</v>
      </c>
      <c r="D3817" t="s">
        <v>1890</v>
      </c>
      <c r="E3817" t="s">
        <v>1891</v>
      </c>
      <c r="F3817" t="s">
        <v>76</v>
      </c>
      <c r="G3817" s="1">
        <v>45945</v>
      </c>
      <c r="H3817" s="1">
        <v>46037</v>
      </c>
      <c r="I3817">
        <v>36</v>
      </c>
      <c r="J3817">
        <v>41</v>
      </c>
      <c r="K3817" t="s">
        <v>952</v>
      </c>
      <c r="L3817" t="s">
        <v>973</v>
      </c>
      <c r="M3817" t="b">
        <v>0</v>
      </c>
      <c r="O3817">
        <v>35</v>
      </c>
      <c r="T3817">
        <v>35</v>
      </c>
      <c r="U3817" t="s">
        <v>1887</v>
      </c>
      <c r="X3817" t="s">
        <v>1913</v>
      </c>
      <c r="Y3817" t="b">
        <v>1</v>
      </c>
      <c r="AA3817" t="s">
        <v>952</v>
      </c>
    </row>
    <row r="3818" spans="1:27" x14ac:dyDescent="0.2">
      <c r="A3818" t="s">
        <v>1590</v>
      </c>
      <c r="B3818">
        <v>209872</v>
      </c>
      <c r="C3818">
        <v>2</v>
      </c>
      <c r="D3818" t="s">
        <v>1890</v>
      </c>
      <c r="E3818" t="s">
        <v>1891</v>
      </c>
      <c r="F3818" t="s">
        <v>76</v>
      </c>
      <c r="G3818" s="1">
        <v>45320</v>
      </c>
      <c r="I3818">
        <v>28</v>
      </c>
      <c r="K3818" t="s">
        <v>952</v>
      </c>
      <c r="L3818" t="s">
        <v>54</v>
      </c>
      <c r="M3818" t="b">
        <v>0</v>
      </c>
      <c r="N3818">
        <v>28</v>
      </c>
      <c r="T3818">
        <v>28</v>
      </c>
      <c r="U3818" t="s">
        <v>1887</v>
      </c>
      <c r="V3818" t="s">
        <v>4074</v>
      </c>
      <c r="W3818" t="s">
        <v>2379</v>
      </c>
      <c r="X3818" t="s">
        <v>1895</v>
      </c>
      <c r="Y3818" t="b">
        <v>1</v>
      </c>
      <c r="Z3818">
        <v>28</v>
      </c>
      <c r="AA3818" t="s">
        <v>976</v>
      </c>
    </row>
    <row r="3819" spans="1:27" x14ac:dyDescent="0.2">
      <c r="A3819" t="s">
        <v>1590</v>
      </c>
      <c r="B3819">
        <v>209872</v>
      </c>
      <c r="C3819">
        <v>2</v>
      </c>
      <c r="D3819" t="s">
        <v>1890</v>
      </c>
      <c r="E3819" t="s">
        <v>1891</v>
      </c>
      <c r="F3819" t="s">
        <v>76</v>
      </c>
      <c r="G3819" s="1">
        <v>45320</v>
      </c>
      <c r="I3819">
        <v>28</v>
      </c>
      <c r="K3819" t="s">
        <v>952</v>
      </c>
      <c r="L3819" t="s">
        <v>54</v>
      </c>
      <c r="M3819" t="b">
        <v>0</v>
      </c>
      <c r="N3819">
        <v>28</v>
      </c>
      <c r="T3819">
        <v>28</v>
      </c>
      <c r="U3819" t="s">
        <v>1887</v>
      </c>
      <c r="X3819" t="s">
        <v>1895</v>
      </c>
      <c r="Y3819" t="b">
        <v>1</v>
      </c>
      <c r="AA3819" t="s">
        <v>952</v>
      </c>
    </row>
    <row r="3820" spans="1:27" x14ac:dyDescent="0.2">
      <c r="A3820" t="s">
        <v>864</v>
      </c>
      <c r="B3820">
        <v>106967</v>
      </c>
      <c r="C3820">
        <v>147</v>
      </c>
      <c r="D3820" t="s">
        <v>1890</v>
      </c>
      <c r="E3820" t="s">
        <v>1891</v>
      </c>
      <c r="F3820" t="s">
        <v>58</v>
      </c>
      <c r="G3820" s="1">
        <v>45632</v>
      </c>
      <c r="I3820">
        <v>155</v>
      </c>
      <c r="J3820">
        <v>164</v>
      </c>
      <c r="K3820" t="s">
        <v>53</v>
      </c>
      <c r="L3820" t="s">
        <v>54</v>
      </c>
      <c r="M3820" t="b">
        <v>0</v>
      </c>
      <c r="N3820">
        <v>157</v>
      </c>
      <c r="T3820">
        <v>157</v>
      </c>
      <c r="U3820" t="s">
        <v>1887</v>
      </c>
      <c r="V3820" t="s">
        <v>4075</v>
      </c>
      <c r="W3820" t="s">
        <v>1905</v>
      </c>
      <c r="X3820" t="s">
        <v>2180</v>
      </c>
      <c r="Y3820" t="b">
        <v>1</v>
      </c>
      <c r="Z3820">
        <v>157</v>
      </c>
      <c r="AA3820" t="s">
        <v>976</v>
      </c>
    </row>
    <row r="3821" spans="1:27" x14ac:dyDescent="0.2">
      <c r="A3821" t="s">
        <v>864</v>
      </c>
      <c r="B3821">
        <v>106967</v>
      </c>
      <c r="C3821">
        <v>147</v>
      </c>
      <c r="D3821" t="s">
        <v>1890</v>
      </c>
      <c r="E3821" t="s">
        <v>1891</v>
      </c>
      <c r="F3821" t="s">
        <v>58</v>
      </c>
      <c r="G3821" s="1">
        <v>45632</v>
      </c>
      <c r="I3821">
        <v>155</v>
      </c>
      <c r="J3821">
        <v>164</v>
      </c>
      <c r="K3821" t="s">
        <v>53</v>
      </c>
      <c r="L3821" t="s">
        <v>54</v>
      </c>
      <c r="M3821" t="b">
        <v>0</v>
      </c>
      <c r="N3821">
        <v>157</v>
      </c>
      <c r="T3821">
        <v>157</v>
      </c>
      <c r="U3821" t="s">
        <v>1887</v>
      </c>
      <c r="X3821" t="s">
        <v>2764</v>
      </c>
      <c r="Y3821" t="b">
        <v>1</v>
      </c>
      <c r="AA3821" t="s">
        <v>53</v>
      </c>
    </row>
    <row r="3822" spans="1:27" x14ac:dyDescent="0.2">
      <c r="A3822" t="s">
        <v>1774</v>
      </c>
      <c r="B3822">
        <v>109866</v>
      </c>
      <c r="C3822">
        <v>249</v>
      </c>
      <c r="D3822" t="s">
        <v>1890</v>
      </c>
      <c r="E3822" t="s">
        <v>1891</v>
      </c>
      <c r="F3822" t="s">
        <v>58</v>
      </c>
      <c r="G3822" s="1">
        <v>45317</v>
      </c>
      <c r="I3822">
        <v>146</v>
      </c>
      <c r="K3822" t="s">
        <v>952</v>
      </c>
      <c r="L3822" t="s">
        <v>54</v>
      </c>
      <c r="M3822" t="b">
        <v>1</v>
      </c>
      <c r="N3822">
        <v>185</v>
      </c>
      <c r="O3822">
        <v>120</v>
      </c>
      <c r="T3822">
        <v>305</v>
      </c>
      <c r="U3822" t="s">
        <v>1887</v>
      </c>
      <c r="V3822" t="s">
        <v>4076</v>
      </c>
      <c r="W3822" t="s">
        <v>1902</v>
      </c>
      <c r="X3822" t="s">
        <v>1903</v>
      </c>
      <c r="Y3822" t="b">
        <v>1</v>
      </c>
      <c r="Z3822">
        <v>120</v>
      </c>
      <c r="AA3822" t="s">
        <v>976</v>
      </c>
    </row>
    <row r="3823" spans="1:27" x14ac:dyDescent="0.2">
      <c r="A3823" t="s">
        <v>1774</v>
      </c>
      <c r="B3823">
        <v>109866</v>
      </c>
      <c r="C3823">
        <v>249</v>
      </c>
      <c r="D3823" t="s">
        <v>1890</v>
      </c>
      <c r="E3823" t="s">
        <v>1891</v>
      </c>
      <c r="F3823" t="s">
        <v>58</v>
      </c>
      <c r="G3823" s="1">
        <v>45317</v>
      </c>
      <c r="I3823">
        <v>146</v>
      </c>
      <c r="K3823" t="s">
        <v>952</v>
      </c>
      <c r="L3823" t="s">
        <v>54</v>
      </c>
      <c r="M3823" t="b">
        <v>1</v>
      </c>
      <c r="N3823">
        <v>185</v>
      </c>
      <c r="O3823">
        <v>120</v>
      </c>
      <c r="T3823">
        <v>305</v>
      </c>
      <c r="U3823" t="s">
        <v>1887</v>
      </c>
      <c r="V3823" t="s">
        <v>4077</v>
      </c>
      <c r="W3823" t="s">
        <v>2775</v>
      </c>
      <c r="X3823" t="s">
        <v>2039</v>
      </c>
      <c r="Y3823" t="b">
        <v>1</v>
      </c>
      <c r="Z3823">
        <v>185</v>
      </c>
      <c r="AA3823" t="s">
        <v>976</v>
      </c>
    </row>
    <row r="3824" spans="1:27" x14ac:dyDescent="0.2">
      <c r="A3824" t="s">
        <v>1774</v>
      </c>
      <c r="B3824">
        <v>109866</v>
      </c>
      <c r="C3824">
        <v>249</v>
      </c>
      <c r="D3824" t="s">
        <v>1890</v>
      </c>
      <c r="E3824" t="s">
        <v>1891</v>
      </c>
      <c r="F3824" t="s">
        <v>58</v>
      </c>
      <c r="G3824" s="1">
        <v>45317</v>
      </c>
      <c r="I3824">
        <v>146</v>
      </c>
      <c r="K3824" t="s">
        <v>952</v>
      </c>
      <c r="L3824" t="s">
        <v>54</v>
      </c>
      <c r="M3824" t="b">
        <v>1</v>
      </c>
      <c r="N3824">
        <v>185</v>
      </c>
      <c r="O3824">
        <v>120</v>
      </c>
      <c r="T3824">
        <v>305</v>
      </c>
      <c r="U3824" t="s">
        <v>1887</v>
      </c>
      <c r="X3824" t="s">
        <v>1903</v>
      </c>
      <c r="Y3824" t="b">
        <v>1</v>
      </c>
      <c r="AA3824" t="s">
        <v>952</v>
      </c>
    </row>
    <row r="3825" spans="1:27" x14ac:dyDescent="0.2">
      <c r="A3825" t="s">
        <v>1774</v>
      </c>
      <c r="B3825">
        <v>109866</v>
      </c>
      <c r="C3825">
        <v>249</v>
      </c>
      <c r="D3825" t="s">
        <v>1890</v>
      </c>
      <c r="E3825" t="s">
        <v>1891</v>
      </c>
      <c r="F3825" t="s">
        <v>58</v>
      </c>
      <c r="G3825" s="1">
        <v>45317</v>
      </c>
      <c r="I3825">
        <v>146</v>
      </c>
      <c r="K3825" t="s">
        <v>952</v>
      </c>
      <c r="L3825" t="s">
        <v>54</v>
      </c>
      <c r="M3825" t="b">
        <v>1</v>
      </c>
      <c r="N3825">
        <v>185</v>
      </c>
      <c r="O3825">
        <v>120</v>
      </c>
      <c r="T3825">
        <v>305</v>
      </c>
      <c r="U3825" t="s">
        <v>1887</v>
      </c>
      <c r="X3825" t="s">
        <v>2039</v>
      </c>
      <c r="Y3825" t="b">
        <v>1</v>
      </c>
      <c r="AA3825" t="s">
        <v>952</v>
      </c>
    </row>
    <row r="3826" spans="1:27" x14ac:dyDescent="0.2">
      <c r="A3826" t="s">
        <v>534</v>
      </c>
      <c r="B3826">
        <v>128220</v>
      </c>
      <c r="C3826">
        <v>5</v>
      </c>
      <c r="D3826" t="s">
        <v>1890</v>
      </c>
      <c r="E3826" t="s">
        <v>1891</v>
      </c>
      <c r="F3826" t="s">
        <v>76</v>
      </c>
      <c r="G3826" s="1">
        <v>45476</v>
      </c>
      <c r="I3826">
        <v>1</v>
      </c>
      <c r="J3826">
        <v>11</v>
      </c>
      <c r="K3826" t="s">
        <v>53</v>
      </c>
      <c r="L3826" t="s">
        <v>54</v>
      </c>
      <c r="M3826" t="b">
        <v>0</v>
      </c>
      <c r="N3826">
        <v>11</v>
      </c>
      <c r="T3826">
        <v>11</v>
      </c>
      <c r="U3826" t="s">
        <v>1887</v>
      </c>
      <c r="V3826" t="s">
        <v>4078</v>
      </c>
      <c r="W3826" t="s">
        <v>1951</v>
      </c>
      <c r="X3826" t="s">
        <v>1894</v>
      </c>
      <c r="Y3826" t="b">
        <v>1</v>
      </c>
      <c r="Z3826">
        <v>11</v>
      </c>
      <c r="AA3826" t="s">
        <v>976</v>
      </c>
    </row>
    <row r="3827" spans="1:27" x14ac:dyDescent="0.2">
      <c r="A3827" t="s">
        <v>534</v>
      </c>
      <c r="B3827">
        <v>128220</v>
      </c>
      <c r="C3827">
        <v>5</v>
      </c>
      <c r="D3827" t="s">
        <v>1890</v>
      </c>
      <c r="E3827" t="s">
        <v>1891</v>
      </c>
      <c r="F3827" t="s">
        <v>76</v>
      </c>
      <c r="G3827" s="1">
        <v>45476</v>
      </c>
      <c r="I3827">
        <v>1</v>
      </c>
      <c r="J3827">
        <v>11</v>
      </c>
      <c r="K3827" t="s">
        <v>53</v>
      </c>
      <c r="L3827" t="s">
        <v>54</v>
      </c>
      <c r="M3827" t="b">
        <v>0</v>
      </c>
      <c r="N3827">
        <v>11</v>
      </c>
      <c r="T3827">
        <v>11</v>
      </c>
      <c r="U3827" t="s">
        <v>1887</v>
      </c>
      <c r="X3827" t="s">
        <v>2015</v>
      </c>
      <c r="Y3827" t="b">
        <v>1</v>
      </c>
      <c r="AA3827" t="s">
        <v>952</v>
      </c>
    </row>
    <row r="3828" spans="1:27" x14ac:dyDescent="0.2">
      <c r="A3828" t="s">
        <v>534</v>
      </c>
      <c r="B3828">
        <v>128220</v>
      </c>
      <c r="C3828">
        <v>5</v>
      </c>
      <c r="D3828" t="s">
        <v>1890</v>
      </c>
      <c r="E3828" t="s">
        <v>1891</v>
      </c>
      <c r="F3828" t="s">
        <v>76</v>
      </c>
      <c r="G3828" s="1">
        <v>45476</v>
      </c>
      <c r="I3828">
        <v>1</v>
      </c>
      <c r="J3828">
        <v>11</v>
      </c>
      <c r="K3828" t="s">
        <v>53</v>
      </c>
      <c r="L3828" t="s">
        <v>54</v>
      </c>
      <c r="M3828" t="b">
        <v>0</v>
      </c>
      <c r="N3828">
        <v>11</v>
      </c>
      <c r="T3828">
        <v>11</v>
      </c>
      <c r="U3828" t="s">
        <v>1887</v>
      </c>
      <c r="X3828" t="s">
        <v>1894</v>
      </c>
      <c r="Y3828" t="b">
        <v>1</v>
      </c>
      <c r="AA3828" t="s">
        <v>53</v>
      </c>
    </row>
    <row r="3829" spans="1:27" x14ac:dyDescent="0.2">
      <c r="A3829" t="s">
        <v>453</v>
      </c>
      <c r="B3829">
        <v>230939</v>
      </c>
      <c r="C3829">
        <v>13</v>
      </c>
      <c r="D3829" t="s">
        <v>1890</v>
      </c>
      <c r="E3829" t="s">
        <v>1891</v>
      </c>
      <c r="F3829" t="s">
        <v>76</v>
      </c>
      <c r="G3829" s="1">
        <v>45734</v>
      </c>
      <c r="J3829">
        <v>19</v>
      </c>
      <c r="K3829" t="s">
        <v>53</v>
      </c>
      <c r="L3829" t="s">
        <v>68</v>
      </c>
      <c r="M3829" t="b">
        <v>0</v>
      </c>
      <c r="P3829">
        <v>19</v>
      </c>
      <c r="T3829">
        <v>19</v>
      </c>
      <c r="U3829" t="s">
        <v>1887</v>
      </c>
      <c r="V3829" t="s">
        <v>4079</v>
      </c>
      <c r="W3829" t="s">
        <v>2100</v>
      </c>
      <c r="X3829" t="s">
        <v>1929</v>
      </c>
      <c r="Y3829" t="b">
        <v>1</v>
      </c>
      <c r="Z3829">
        <v>19</v>
      </c>
      <c r="AA3829" t="s">
        <v>976</v>
      </c>
    </row>
    <row r="3830" spans="1:27" x14ac:dyDescent="0.2">
      <c r="A3830" t="s">
        <v>453</v>
      </c>
      <c r="B3830">
        <v>230939</v>
      </c>
      <c r="C3830">
        <v>13</v>
      </c>
      <c r="D3830" t="s">
        <v>1890</v>
      </c>
      <c r="E3830" t="s">
        <v>1891</v>
      </c>
      <c r="F3830" t="s">
        <v>76</v>
      </c>
      <c r="G3830" s="1">
        <v>45734</v>
      </c>
      <c r="J3830">
        <v>19</v>
      </c>
      <c r="K3830" t="s">
        <v>53</v>
      </c>
      <c r="L3830" t="s">
        <v>68</v>
      </c>
      <c r="M3830" t="b">
        <v>0</v>
      </c>
      <c r="P3830">
        <v>19</v>
      </c>
      <c r="T3830">
        <v>19</v>
      </c>
      <c r="U3830" t="s">
        <v>1887</v>
      </c>
      <c r="X3830" t="s">
        <v>1929</v>
      </c>
      <c r="Y3830" t="b">
        <v>1</v>
      </c>
      <c r="AA3830" t="s">
        <v>53</v>
      </c>
    </row>
    <row r="3831" spans="1:27" x14ac:dyDescent="0.2">
      <c r="A3831" t="s">
        <v>432</v>
      </c>
      <c r="B3831">
        <v>326005</v>
      </c>
      <c r="C3831">
        <v>15</v>
      </c>
      <c r="D3831" t="s">
        <v>1890</v>
      </c>
      <c r="E3831" t="s">
        <v>1891</v>
      </c>
      <c r="F3831" t="s">
        <v>76</v>
      </c>
      <c r="G3831" s="1">
        <v>45744</v>
      </c>
      <c r="H3831" s="1">
        <v>45822</v>
      </c>
      <c r="I3831">
        <v>1</v>
      </c>
      <c r="J3831">
        <v>18</v>
      </c>
      <c r="K3831" t="s">
        <v>53</v>
      </c>
      <c r="L3831" t="s">
        <v>68</v>
      </c>
      <c r="M3831" t="b">
        <v>0</v>
      </c>
      <c r="P3831">
        <v>18</v>
      </c>
      <c r="T3831">
        <v>18</v>
      </c>
      <c r="U3831" t="s">
        <v>1887</v>
      </c>
      <c r="V3831" t="s">
        <v>4080</v>
      </c>
      <c r="W3831" t="s">
        <v>2100</v>
      </c>
      <c r="X3831" t="s">
        <v>1929</v>
      </c>
      <c r="Y3831" t="b">
        <v>1</v>
      </c>
      <c r="Z3831">
        <v>18</v>
      </c>
      <c r="AA3831" t="s">
        <v>976</v>
      </c>
    </row>
    <row r="3832" spans="1:27" x14ac:dyDescent="0.2">
      <c r="A3832" t="s">
        <v>432</v>
      </c>
      <c r="B3832">
        <v>326005</v>
      </c>
      <c r="C3832">
        <v>15</v>
      </c>
      <c r="D3832" t="s">
        <v>1890</v>
      </c>
      <c r="E3832" t="s">
        <v>1891</v>
      </c>
      <c r="F3832" t="s">
        <v>76</v>
      </c>
      <c r="G3832" s="1">
        <v>45744</v>
      </c>
      <c r="H3832" s="1">
        <v>45822</v>
      </c>
      <c r="I3832">
        <v>1</v>
      </c>
      <c r="J3832">
        <v>18</v>
      </c>
      <c r="K3832" t="s">
        <v>53</v>
      </c>
      <c r="L3832" t="s">
        <v>68</v>
      </c>
      <c r="M3832" t="b">
        <v>0</v>
      </c>
      <c r="P3832">
        <v>18</v>
      </c>
      <c r="T3832">
        <v>18</v>
      </c>
      <c r="U3832" t="s">
        <v>1887</v>
      </c>
      <c r="X3832" t="s">
        <v>2084</v>
      </c>
      <c r="Y3832" t="b">
        <v>1</v>
      </c>
      <c r="AA3832" t="s">
        <v>952</v>
      </c>
    </row>
    <row r="3833" spans="1:27" x14ac:dyDescent="0.2">
      <c r="A3833" t="s">
        <v>432</v>
      </c>
      <c r="B3833">
        <v>326005</v>
      </c>
      <c r="C3833">
        <v>15</v>
      </c>
      <c r="D3833" t="s">
        <v>1890</v>
      </c>
      <c r="E3833" t="s">
        <v>1891</v>
      </c>
      <c r="F3833" t="s">
        <v>76</v>
      </c>
      <c r="G3833" s="1">
        <v>45744</v>
      </c>
      <c r="H3833" s="1">
        <v>45822</v>
      </c>
      <c r="I3833">
        <v>1</v>
      </c>
      <c r="J3833">
        <v>18</v>
      </c>
      <c r="K3833" t="s">
        <v>53</v>
      </c>
      <c r="L3833" t="s">
        <v>68</v>
      </c>
      <c r="M3833" t="b">
        <v>0</v>
      </c>
      <c r="P3833">
        <v>18</v>
      </c>
      <c r="T3833">
        <v>18</v>
      </c>
      <c r="U3833" t="s">
        <v>1887</v>
      </c>
      <c r="X3833" t="s">
        <v>1929</v>
      </c>
      <c r="Y3833" t="b">
        <v>1</v>
      </c>
      <c r="AA3833" t="s">
        <v>53</v>
      </c>
    </row>
    <row r="3834" spans="1:27" x14ac:dyDescent="0.2">
      <c r="A3834" t="s">
        <v>579</v>
      </c>
      <c r="B3834">
        <v>206493</v>
      </c>
      <c r="C3834">
        <v>8</v>
      </c>
      <c r="D3834" t="s">
        <v>1890</v>
      </c>
      <c r="E3834" t="s">
        <v>1891</v>
      </c>
      <c r="F3834" t="s">
        <v>76</v>
      </c>
      <c r="G3834" s="1">
        <v>45839</v>
      </c>
      <c r="J3834">
        <v>2</v>
      </c>
      <c r="K3834" t="s">
        <v>53</v>
      </c>
      <c r="L3834" t="s">
        <v>68</v>
      </c>
      <c r="M3834" t="b">
        <v>0</v>
      </c>
      <c r="P3834">
        <v>2</v>
      </c>
      <c r="T3834">
        <v>2</v>
      </c>
      <c r="U3834" t="s">
        <v>1887</v>
      </c>
      <c r="V3834" t="s">
        <v>4081</v>
      </c>
      <c r="W3834" t="s">
        <v>1887</v>
      </c>
      <c r="X3834" t="s">
        <v>1987</v>
      </c>
      <c r="Y3834" t="b">
        <v>1</v>
      </c>
      <c r="Z3834">
        <v>2</v>
      </c>
      <c r="AA3834" t="s">
        <v>976</v>
      </c>
    </row>
    <row r="3835" spans="1:27" x14ac:dyDescent="0.2">
      <c r="A3835" t="s">
        <v>579</v>
      </c>
      <c r="B3835">
        <v>206493</v>
      </c>
      <c r="C3835">
        <v>8</v>
      </c>
      <c r="D3835" t="s">
        <v>1890</v>
      </c>
      <c r="E3835" t="s">
        <v>1891</v>
      </c>
      <c r="F3835" t="s">
        <v>76</v>
      </c>
      <c r="G3835" s="1">
        <v>45839</v>
      </c>
      <c r="J3835">
        <v>2</v>
      </c>
      <c r="K3835" t="s">
        <v>53</v>
      </c>
      <c r="L3835" t="s">
        <v>68</v>
      </c>
      <c r="M3835" t="b">
        <v>0</v>
      </c>
      <c r="P3835">
        <v>2</v>
      </c>
      <c r="T3835">
        <v>2</v>
      </c>
      <c r="U3835" t="s">
        <v>1887</v>
      </c>
      <c r="X3835" t="s">
        <v>1987</v>
      </c>
      <c r="Y3835" t="b">
        <v>1</v>
      </c>
      <c r="AA3835" t="s">
        <v>53</v>
      </c>
    </row>
    <row r="3836" spans="1:27" x14ac:dyDescent="0.2">
      <c r="A3836" t="s">
        <v>1686</v>
      </c>
      <c r="B3836">
        <v>125304</v>
      </c>
      <c r="C3836">
        <v>148</v>
      </c>
      <c r="D3836" t="s">
        <v>1890</v>
      </c>
      <c r="E3836" t="s">
        <v>1891</v>
      </c>
      <c r="F3836" t="s">
        <v>58</v>
      </c>
      <c r="G3836" s="1">
        <v>45273</v>
      </c>
      <c r="I3836">
        <v>329</v>
      </c>
      <c r="K3836" t="s">
        <v>952</v>
      </c>
      <c r="L3836" t="s">
        <v>54</v>
      </c>
      <c r="M3836" t="b">
        <v>0</v>
      </c>
      <c r="N3836">
        <v>148</v>
      </c>
      <c r="T3836">
        <v>148</v>
      </c>
      <c r="U3836" t="s">
        <v>1887</v>
      </c>
      <c r="V3836" t="s">
        <v>4082</v>
      </c>
      <c r="W3836" t="s">
        <v>2248</v>
      </c>
      <c r="X3836" t="s">
        <v>2023</v>
      </c>
      <c r="Y3836" t="b">
        <v>1</v>
      </c>
      <c r="Z3836">
        <v>148</v>
      </c>
      <c r="AA3836" t="s">
        <v>976</v>
      </c>
    </row>
    <row r="3837" spans="1:27" x14ac:dyDescent="0.2">
      <c r="A3837" t="s">
        <v>1686</v>
      </c>
      <c r="B3837">
        <v>125304</v>
      </c>
      <c r="C3837">
        <v>148</v>
      </c>
      <c r="D3837" t="s">
        <v>1890</v>
      </c>
      <c r="E3837" t="s">
        <v>1891</v>
      </c>
      <c r="F3837" t="s">
        <v>58</v>
      </c>
      <c r="G3837" s="1">
        <v>45273</v>
      </c>
      <c r="I3837">
        <v>329</v>
      </c>
      <c r="K3837" t="s">
        <v>952</v>
      </c>
      <c r="L3837" t="s">
        <v>54</v>
      </c>
      <c r="M3837" t="b">
        <v>0</v>
      </c>
      <c r="N3837">
        <v>148</v>
      </c>
      <c r="T3837">
        <v>148</v>
      </c>
      <c r="U3837" t="s">
        <v>1887</v>
      </c>
      <c r="X3837" t="s">
        <v>2023</v>
      </c>
      <c r="Y3837" t="b">
        <v>1</v>
      </c>
      <c r="AA3837" t="s">
        <v>952</v>
      </c>
    </row>
    <row r="3838" spans="1:27" x14ac:dyDescent="0.2">
      <c r="A3838" t="s">
        <v>1686</v>
      </c>
      <c r="B3838">
        <v>125304</v>
      </c>
      <c r="C3838">
        <v>148</v>
      </c>
      <c r="D3838" t="s">
        <v>1890</v>
      </c>
      <c r="E3838" t="s">
        <v>1891</v>
      </c>
      <c r="F3838" t="s">
        <v>58</v>
      </c>
      <c r="G3838" s="1">
        <v>45273</v>
      </c>
      <c r="I3838">
        <v>329</v>
      </c>
      <c r="K3838" t="s">
        <v>952</v>
      </c>
      <c r="L3838" t="s">
        <v>54</v>
      </c>
      <c r="M3838" t="b">
        <v>0</v>
      </c>
      <c r="N3838">
        <v>148</v>
      </c>
      <c r="T3838">
        <v>148</v>
      </c>
      <c r="U3838" t="s">
        <v>1887</v>
      </c>
      <c r="X3838" t="s">
        <v>2121</v>
      </c>
      <c r="Y3838" t="b">
        <v>1</v>
      </c>
      <c r="AA3838" t="s">
        <v>952</v>
      </c>
    </row>
    <row r="3839" spans="1:27" x14ac:dyDescent="0.2">
      <c r="A3839" t="s">
        <v>1379</v>
      </c>
      <c r="B3839">
        <v>511064</v>
      </c>
      <c r="D3839" t="s">
        <v>1885</v>
      </c>
      <c r="E3839" t="s">
        <v>1930</v>
      </c>
      <c r="G3839" s="1">
        <v>44195</v>
      </c>
      <c r="I3839">
        <v>2</v>
      </c>
      <c r="K3839" t="s">
        <v>952</v>
      </c>
      <c r="L3839" t="s">
        <v>973</v>
      </c>
      <c r="M3839" t="b">
        <v>0</v>
      </c>
      <c r="O3839">
        <v>2</v>
      </c>
      <c r="T3839">
        <v>2</v>
      </c>
      <c r="U3839" t="s">
        <v>1887</v>
      </c>
      <c r="V3839" t="s">
        <v>4083</v>
      </c>
      <c r="W3839" t="s">
        <v>1936</v>
      </c>
      <c r="X3839" t="s">
        <v>1962</v>
      </c>
      <c r="Y3839" t="b">
        <v>1</v>
      </c>
      <c r="Z3839">
        <v>2</v>
      </c>
      <c r="AA3839" t="s">
        <v>976</v>
      </c>
    </row>
    <row r="3840" spans="1:27" x14ac:dyDescent="0.2">
      <c r="A3840" t="s">
        <v>1379</v>
      </c>
      <c r="B3840">
        <v>511064</v>
      </c>
      <c r="D3840" t="s">
        <v>1885</v>
      </c>
      <c r="E3840" t="s">
        <v>1930</v>
      </c>
      <c r="G3840" s="1">
        <v>44195</v>
      </c>
      <c r="I3840">
        <v>2</v>
      </c>
      <c r="K3840" t="s">
        <v>952</v>
      </c>
      <c r="L3840" t="s">
        <v>973</v>
      </c>
      <c r="M3840" t="b">
        <v>0</v>
      </c>
      <c r="O3840">
        <v>2</v>
      </c>
      <c r="T3840">
        <v>2</v>
      </c>
      <c r="U3840" t="s">
        <v>1887</v>
      </c>
      <c r="X3840" t="s">
        <v>1962</v>
      </c>
      <c r="Y3840" t="b">
        <v>1</v>
      </c>
      <c r="AA3840" t="s">
        <v>952</v>
      </c>
    </row>
    <row r="3841" spans="1:27" x14ac:dyDescent="0.2">
      <c r="A3841" t="s">
        <v>1009</v>
      </c>
      <c r="B3841">
        <v>113164</v>
      </c>
      <c r="C3841">
        <v>34</v>
      </c>
      <c r="D3841" t="s">
        <v>1890</v>
      </c>
      <c r="E3841" t="s">
        <v>1891</v>
      </c>
      <c r="F3841" t="s">
        <v>76</v>
      </c>
      <c r="G3841" s="1">
        <v>45455</v>
      </c>
      <c r="I3841">
        <v>41</v>
      </c>
      <c r="K3841" t="s">
        <v>952</v>
      </c>
      <c r="L3841" t="s">
        <v>54</v>
      </c>
      <c r="M3841" t="b">
        <v>0</v>
      </c>
      <c r="N3841">
        <v>30</v>
      </c>
      <c r="T3841">
        <v>30</v>
      </c>
      <c r="U3841" t="s">
        <v>1887</v>
      </c>
      <c r="V3841" t="s">
        <v>4084</v>
      </c>
      <c r="W3841" t="s">
        <v>1893</v>
      </c>
      <c r="X3841" t="s">
        <v>1894</v>
      </c>
      <c r="Y3841" t="b">
        <v>1</v>
      </c>
      <c r="Z3841">
        <v>30</v>
      </c>
      <c r="AA3841" t="s">
        <v>976</v>
      </c>
    </row>
    <row r="3842" spans="1:27" x14ac:dyDescent="0.2">
      <c r="A3842" t="s">
        <v>1009</v>
      </c>
      <c r="B3842">
        <v>113164</v>
      </c>
      <c r="C3842">
        <v>34</v>
      </c>
      <c r="D3842" t="s">
        <v>1890</v>
      </c>
      <c r="E3842" t="s">
        <v>1891</v>
      </c>
      <c r="F3842" t="s">
        <v>76</v>
      </c>
      <c r="G3842" s="1">
        <v>45455</v>
      </c>
      <c r="I3842">
        <v>41</v>
      </c>
      <c r="K3842" t="s">
        <v>952</v>
      </c>
      <c r="L3842" t="s">
        <v>54</v>
      </c>
      <c r="M3842" t="b">
        <v>0</v>
      </c>
      <c r="N3842">
        <v>30</v>
      </c>
      <c r="T3842">
        <v>30</v>
      </c>
      <c r="U3842" t="s">
        <v>1887</v>
      </c>
      <c r="X3842" t="s">
        <v>2079</v>
      </c>
      <c r="Y3842" t="b">
        <v>1</v>
      </c>
      <c r="AA3842" t="s">
        <v>952</v>
      </c>
    </row>
    <row r="3843" spans="1:27" x14ac:dyDescent="0.2">
      <c r="A3843" t="s">
        <v>1009</v>
      </c>
      <c r="B3843">
        <v>113164</v>
      </c>
      <c r="C3843">
        <v>34</v>
      </c>
      <c r="D3843" t="s">
        <v>1890</v>
      </c>
      <c r="E3843" t="s">
        <v>1891</v>
      </c>
      <c r="F3843" t="s">
        <v>76</v>
      </c>
      <c r="G3843" s="1">
        <v>45455</v>
      </c>
      <c r="I3843">
        <v>41</v>
      </c>
      <c r="K3843" t="s">
        <v>952</v>
      </c>
      <c r="L3843" t="s">
        <v>54</v>
      </c>
      <c r="M3843" t="b">
        <v>0</v>
      </c>
      <c r="N3843">
        <v>30</v>
      </c>
      <c r="T3843">
        <v>30</v>
      </c>
      <c r="U3843" t="s">
        <v>1887</v>
      </c>
      <c r="X3843" t="s">
        <v>1894</v>
      </c>
      <c r="Y3843" t="b">
        <v>1</v>
      </c>
      <c r="AA3843" t="s">
        <v>952</v>
      </c>
    </row>
    <row r="3844" spans="1:27" x14ac:dyDescent="0.2">
      <c r="A3844" t="s">
        <v>267</v>
      </c>
      <c r="B3844">
        <v>107137</v>
      </c>
      <c r="C3844">
        <v>80</v>
      </c>
      <c r="D3844" t="s">
        <v>1890</v>
      </c>
      <c r="E3844" t="s">
        <v>1891</v>
      </c>
      <c r="F3844" t="s">
        <v>71</v>
      </c>
      <c r="G3844" s="1">
        <v>45267</v>
      </c>
      <c r="I3844">
        <v>49</v>
      </c>
      <c r="J3844">
        <v>45</v>
      </c>
      <c r="K3844" t="s">
        <v>53</v>
      </c>
      <c r="L3844" t="s">
        <v>54</v>
      </c>
      <c r="M3844" t="b">
        <v>0</v>
      </c>
      <c r="N3844">
        <v>64</v>
      </c>
      <c r="T3844">
        <v>64</v>
      </c>
      <c r="U3844" t="s">
        <v>1887</v>
      </c>
      <c r="V3844" t="s">
        <v>4085</v>
      </c>
      <c r="W3844" t="s">
        <v>2009</v>
      </c>
      <c r="X3844" t="s">
        <v>1906</v>
      </c>
      <c r="Y3844" t="b">
        <v>1</v>
      </c>
      <c r="Z3844">
        <v>64</v>
      </c>
      <c r="AA3844" t="s">
        <v>976</v>
      </c>
    </row>
    <row r="3845" spans="1:27" x14ac:dyDescent="0.2">
      <c r="A3845" t="s">
        <v>267</v>
      </c>
      <c r="B3845">
        <v>107137</v>
      </c>
      <c r="C3845">
        <v>80</v>
      </c>
      <c r="D3845" t="s">
        <v>1890</v>
      </c>
      <c r="E3845" t="s">
        <v>1891</v>
      </c>
      <c r="F3845" t="s">
        <v>71</v>
      </c>
      <c r="G3845" s="1">
        <v>45267</v>
      </c>
      <c r="I3845">
        <v>49</v>
      </c>
      <c r="J3845">
        <v>45</v>
      </c>
      <c r="K3845" t="s">
        <v>53</v>
      </c>
      <c r="L3845" t="s">
        <v>54</v>
      </c>
      <c r="M3845" t="b">
        <v>0</v>
      </c>
      <c r="N3845">
        <v>64</v>
      </c>
      <c r="T3845">
        <v>64</v>
      </c>
      <c r="U3845" t="s">
        <v>1887</v>
      </c>
      <c r="X3845" t="s">
        <v>2142</v>
      </c>
      <c r="Y3845" t="b">
        <v>1</v>
      </c>
      <c r="AA3845" t="s">
        <v>53</v>
      </c>
    </row>
    <row r="3846" spans="1:27" x14ac:dyDescent="0.2">
      <c r="A3846" t="s">
        <v>267</v>
      </c>
      <c r="B3846">
        <v>107137</v>
      </c>
      <c r="C3846">
        <v>80</v>
      </c>
      <c r="D3846" t="s">
        <v>1890</v>
      </c>
      <c r="E3846" t="s">
        <v>1891</v>
      </c>
      <c r="F3846" t="s">
        <v>71</v>
      </c>
      <c r="G3846" s="1">
        <v>45267</v>
      </c>
      <c r="I3846">
        <v>49</v>
      </c>
      <c r="J3846">
        <v>45</v>
      </c>
      <c r="K3846" t="s">
        <v>53</v>
      </c>
      <c r="L3846" t="s">
        <v>54</v>
      </c>
      <c r="M3846" t="b">
        <v>0</v>
      </c>
      <c r="N3846">
        <v>64</v>
      </c>
      <c r="T3846">
        <v>64</v>
      </c>
      <c r="U3846" t="s">
        <v>1887</v>
      </c>
      <c r="X3846" t="s">
        <v>1906</v>
      </c>
      <c r="Y3846" t="b">
        <v>1</v>
      </c>
      <c r="AA3846" t="s">
        <v>952</v>
      </c>
    </row>
    <row r="3847" spans="1:27" x14ac:dyDescent="0.2">
      <c r="A3847" t="s">
        <v>267</v>
      </c>
      <c r="B3847">
        <v>107137</v>
      </c>
      <c r="C3847">
        <v>80</v>
      </c>
      <c r="D3847" t="s">
        <v>1890</v>
      </c>
      <c r="E3847" t="s">
        <v>1891</v>
      </c>
      <c r="F3847" t="s">
        <v>71</v>
      </c>
      <c r="G3847" s="1">
        <v>45267</v>
      </c>
      <c r="I3847">
        <v>49</v>
      </c>
      <c r="J3847">
        <v>45</v>
      </c>
      <c r="K3847" t="s">
        <v>53</v>
      </c>
      <c r="L3847" t="s">
        <v>54</v>
      </c>
      <c r="M3847" t="b">
        <v>0</v>
      </c>
      <c r="N3847">
        <v>64</v>
      </c>
      <c r="T3847">
        <v>64</v>
      </c>
      <c r="U3847" t="s">
        <v>1887</v>
      </c>
      <c r="X3847" t="s">
        <v>1906</v>
      </c>
      <c r="Y3847" t="b">
        <v>1</v>
      </c>
      <c r="AA3847" t="s">
        <v>53</v>
      </c>
    </row>
    <row r="3848" spans="1:27" x14ac:dyDescent="0.2">
      <c r="A3848" t="s">
        <v>1758</v>
      </c>
      <c r="B3848">
        <v>110532</v>
      </c>
      <c r="C3848">
        <v>6</v>
      </c>
      <c r="D3848" t="s">
        <v>1890</v>
      </c>
      <c r="E3848" t="s">
        <v>1891</v>
      </c>
      <c r="F3848" t="s">
        <v>76</v>
      </c>
      <c r="G3848" s="1">
        <v>44186</v>
      </c>
      <c r="I3848">
        <v>1</v>
      </c>
      <c r="K3848" t="s">
        <v>952</v>
      </c>
      <c r="L3848" t="s">
        <v>973</v>
      </c>
      <c r="M3848" t="b">
        <v>0</v>
      </c>
      <c r="O3848">
        <v>1</v>
      </c>
      <c r="T3848">
        <v>1</v>
      </c>
      <c r="U3848" t="s">
        <v>1887</v>
      </c>
      <c r="V3848" t="s">
        <v>4086</v>
      </c>
      <c r="W3848" t="s">
        <v>1997</v>
      </c>
      <c r="X3848" t="s">
        <v>1962</v>
      </c>
      <c r="Y3848" t="b">
        <v>1</v>
      </c>
      <c r="Z3848">
        <v>1</v>
      </c>
      <c r="AA3848" t="s">
        <v>976</v>
      </c>
    </row>
    <row r="3849" spans="1:27" x14ac:dyDescent="0.2">
      <c r="A3849" t="s">
        <v>1758</v>
      </c>
      <c r="B3849">
        <v>110532</v>
      </c>
      <c r="C3849">
        <v>6</v>
      </c>
      <c r="D3849" t="s">
        <v>1890</v>
      </c>
      <c r="E3849" t="s">
        <v>1891</v>
      </c>
      <c r="F3849" t="s">
        <v>76</v>
      </c>
      <c r="G3849" s="1">
        <v>44186</v>
      </c>
      <c r="I3849">
        <v>1</v>
      </c>
      <c r="K3849" t="s">
        <v>952</v>
      </c>
      <c r="L3849" t="s">
        <v>973</v>
      </c>
      <c r="M3849" t="b">
        <v>0</v>
      </c>
      <c r="O3849">
        <v>1</v>
      </c>
      <c r="T3849">
        <v>1</v>
      </c>
      <c r="U3849" t="s">
        <v>1887</v>
      </c>
      <c r="X3849" t="s">
        <v>1962</v>
      </c>
      <c r="Y3849" t="b">
        <v>1</v>
      </c>
      <c r="AA3849" t="s">
        <v>952</v>
      </c>
    </row>
    <row r="3850" spans="1:27" x14ac:dyDescent="0.2">
      <c r="A3850" t="s">
        <v>728</v>
      </c>
      <c r="B3850">
        <v>197700</v>
      </c>
      <c r="C3850">
        <v>142</v>
      </c>
      <c r="D3850" t="s">
        <v>1890</v>
      </c>
      <c r="E3850" t="s">
        <v>1891</v>
      </c>
      <c r="F3850" t="s">
        <v>58</v>
      </c>
      <c r="G3850" s="1">
        <v>45656</v>
      </c>
      <c r="H3850" s="1">
        <v>45768</v>
      </c>
      <c r="I3850">
        <v>164</v>
      </c>
      <c r="J3850">
        <v>173</v>
      </c>
      <c r="K3850" t="s">
        <v>53</v>
      </c>
      <c r="L3850" t="s">
        <v>54</v>
      </c>
      <c r="M3850" t="b">
        <v>0</v>
      </c>
      <c r="N3850">
        <v>168</v>
      </c>
      <c r="T3850">
        <v>168</v>
      </c>
      <c r="U3850" t="s">
        <v>1887</v>
      </c>
      <c r="V3850" t="s">
        <v>4087</v>
      </c>
      <c r="W3850" t="s">
        <v>1940</v>
      </c>
      <c r="X3850" t="s">
        <v>1900</v>
      </c>
      <c r="Y3850" t="b">
        <v>1</v>
      </c>
      <c r="Z3850">
        <v>168</v>
      </c>
      <c r="AA3850" t="s">
        <v>976</v>
      </c>
    </row>
    <row r="3851" spans="1:27" x14ac:dyDescent="0.2">
      <c r="A3851" t="s">
        <v>728</v>
      </c>
      <c r="B3851">
        <v>197700</v>
      </c>
      <c r="C3851">
        <v>142</v>
      </c>
      <c r="D3851" t="s">
        <v>1890</v>
      </c>
      <c r="E3851" t="s">
        <v>1891</v>
      </c>
      <c r="F3851" t="s">
        <v>58</v>
      </c>
      <c r="G3851" s="1">
        <v>45656</v>
      </c>
      <c r="H3851" s="1">
        <v>45768</v>
      </c>
      <c r="I3851">
        <v>164</v>
      </c>
      <c r="J3851">
        <v>173</v>
      </c>
      <c r="K3851" t="s">
        <v>53</v>
      </c>
      <c r="L3851" t="s">
        <v>54</v>
      </c>
      <c r="M3851" t="b">
        <v>0</v>
      </c>
      <c r="N3851">
        <v>168</v>
      </c>
      <c r="T3851">
        <v>168</v>
      </c>
      <c r="U3851" t="s">
        <v>1887</v>
      </c>
      <c r="X3851" t="s">
        <v>1900</v>
      </c>
      <c r="Y3851" t="b">
        <v>1</v>
      </c>
      <c r="AA3851" t="s">
        <v>53</v>
      </c>
    </row>
    <row r="3852" spans="1:27" x14ac:dyDescent="0.2">
      <c r="A3852" t="s">
        <v>1673</v>
      </c>
      <c r="B3852">
        <v>132788</v>
      </c>
      <c r="C3852">
        <v>11</v>
      </c>
      <c r="D3852" t="s">
        <v>1890</v>
      </c>
      <c r="E3852" t="s">
        <v>1891</v>
      </c>
      <c r="F3852" t="s">
        <v>76</v>
      </c>
      <c r="G3852" s="1">
        <v>45350</v>
      </c>
      <c r="I3852">
        <v>14</v>
      </c>
      <c r="K3852" t="s">
        <v>952</v>
      </c>
      <c r="L3852" t="s">
        <v>54</v>
      </c>
      <c r="M3852" t="b">
        <v>0</v>
      </c>
      <c r="N3852">
        <v>14</v>
      </c>
      <c r="T3852">
        <v>14</v>
      </c>
      <c r="U3852" t="s">
        <v>1887</v>
      </c>
      <c r="V3852" t="s">
        <v>4088</v>
      </c>
      <c r="W3852" t="s">
        <v>2481</v>
      </c>
      <c r="X3852" t="s">
        <v>2032</v>
      </c>
      <c r="Y3852" t="b">
        <v>1</v>
      </c>
      <c r="Z3852">
        <v>14</v>
      </c>
      <c r="AA3852" t="s">
        <v>976</v>
      </c>
    </row>
    <row r="3853" spans="1:27" x14ac:dyDescent="0.2">
      <c r="A3853" t="s">
        <v>1673</v>
      </c>
      <c r="B3853">
        <v>132788</v>
      </c>
      <c r="C3853">
        <v>11</v>
      </c>
      <c r="D3853" t="s">
        <v>1890</v>
      </c>
      <c r="E3853" t="s">
        <v>1891</v>
      </c>
      <c r="F3853" t="s">
        <v>76</v>
      </c>
      <c r="G3853" s="1">
        <v>45350</v>
      </c>
      <c r="I3853">
        <v>14</v>
      </c>
      <c r="K3853" t="s">
        <v>952</v>
      </c>
      <c r="L3853" t="s">
        <v>54</v>
      </c>
      <c r="M3853" t="b">
        <v>0</v>
      </c>
      <c r="N3853">
        <v>14</v>
      </c>
      <c r="T3853">
        <v>14</v>
      </c>
      <c r="U3853" t="s">
        <v>1887</v>
      </c>
      <c r="X3853" t="s">
        <v>2032</v>
      </c>
      <c r="Y3853" t="b">
        <v>1</v>
      </c>
      <c r="AA3853" t="s">
        <v>952</v>
      </c>
    </row>
    <row r="3854" spans="1:27" x14ac:dyDescent="0.2">
      <c r="A3854" t="s">
        <v>638</v>
      </c>
      <c r="B3854">
        <v>135100</v>
      </c>
      <c r="C3854">
        <v>39</v>
      </c>
      <c r="D3854" t="s">
        <v>1890</v>
      </c>
      <c r="E3854" t="s">
        <v>1891</v>
      </c>
      <c r="F3854" t="s">
        <v>76</v>
      </c>
      <c r="G3854" s="1">
        <v>45656</v>
      </c>
      <c r="I3854">
        <v>42</v>
      </c>
      <c r="J3854">
        <v>44</v>
      </c>
      <c r="K3854" t="s">
        <v>53</v>
      </c>
      <c r="L3854" t="s">
        <v>54</v>
      </c>
      <c r="M3854" t="b">
        <v>0</v>
      </c>
      <c r="N3854">
        <v>43</v>
      </c>
      <c r="T3854">
        <v>43</v>
      </c>
      <c r="U3854" t="s">
        <v>1887</v>
      </c>
      <c r="V3854" t="s">
        <v>4089</v>
      </c>
      <c r="W3854" t="s">
        <v>2043</v>
      </c>
      <c r="X3854" t="s">
        <v>1914</v>
      </c>
      <c r="Y3854" t="b">
        <v>1</v>
      </c>
      <c r="Z3854">
        <v>43</v>
      </c>
      <c r="AA3854" t="s">
        <v>976</v>
      </c>
    </row>
    <row r="3855" spans="1:27" x14ac:dyDescent="0.2">
      <c r="A3855" t="s">
        <v>638</v>
      </c>
      <c r="B3855">
        <v>135100</v>
      </c>
      <c r="C3855">
        <v>39</v>
      </c>
      <c r="D3855" t="s">
        <v>1890</v>
      </c>
      <c r="E3855" t="s">
        <v>1891</v>
      </c>
      <c r="F3855" t="s">
        <v>76</v>
      </c>
      <c r="G3855" s="1">
        <v>45656</v>
      </c>
      <c r="I3855">
        <v>42</v>
      </c>
      <c r="J3855">
        <v>44</v>
      </c>
      <c r="K3855" t="s">
        <v>53</v>
      </c>
      <c r="L3855" t="s">
        <v>54</v>
      </c>
      <c r="M3855" t="b">
        <v>0</v>
      </c>
      <c r="N3855">
        <v>43</v>
      </c>
      <c r="T3855">
        <v>43</v>
      </c>
      <c r="U3855" t="s">
        <v>1887</v>
      </c>
      <c r="X3855" t="s">
        <v>1914</v>
      </c>
      <c r="Y3855" t="b">
        <v>1</v>
      </c>
      <c r="AA3855" t="s">
        <v>53</v>
      </c>
    </row>
    <row r="3856" spans="1:27" x14ac:dyDescent="0.2">
      <c r="A3856" t="s">
        <v>1257</v>
      </c>
      <c r="B3856" t="s">
        <v>1256</v>
      </c>
      <c r="D3856" t="s">
        <v>1963</v>
      </c>
      <c r="E3856" t="s">
        <v>1964</v>
      </c>
      <c r="G3856" s="1">
        <v>45278</v>
      </c>
      <c r="I3856">
        <v>116</v>
      </c>
      <c r="K3856" t="s">
        <v>952</v>
      </c>
      <c r="L3856" t="s">
        <v>54</v>
      </c>
      <c r="M3856" t="b">
        <v>0</v>
      </c>
      <c r="N3856">
        <v>106</v>
      </c>
      <c r="T3856">
        <v>106</v>
      </c>
      <c r="U3856" t="s">
        <v>1887</v>
      </c>
      <c r="V3856" t="s">
        <v>4090</v>
      </c>
      <c r="W3856" t="s">
        <v>1972</v>
      </c>
      <c r="X3856" t="s">
        <v>1983</v>
      </c>
      <c r="Y3856" t="b">
        <v>1</v>
      </c>
      <c r="Z3856">
        <v>58</v>
      </c>
      <c r="AA3856" t="s">
        <v>976</v>
      </c>
    </row>
    <row r="3857" spans="1:27" x14ac:dyDescent="0.2">
      <c r="A3857" t="s">
        <v>1257</v>
      </c>
      <c r="B3857" t="s">
        <v>1256</v>
      </c>
      <c r="D3857" t="s">
        <v>1963</v>
      </c>
      <c r="E3857" t="s">
        <v>1964</v>
      </c>
      <c r="G3857" s="1">
        <v>45278</v>
      </c>
      <c r="I3857">
        <v>116</v>
      </c>
      <c r="K3857" t="s">
        <v>952</v>
      </c>
      <c r="L3857" t="s">
        <v>54</v>
      </c>
      <c r="M3857" t="b">
        <v>0</v>
      </c>
      <c r="N3857">
        <v>106</v>
      </c>
      <c r="T3857">
        <v>106</v>
      </c>
      <c r="U3857" t="s">
        <v>1887</v>
      </c>
      <c r="V3857" t="s">
        <v>4091</v>
      </c>
      <c r="W3857" t="s">
        <v>1992</v>
      </c>
      <c r="X3857" t="s">
        <v>3026</v>
      </c>
      <c r="Y3857" t="b">
        <v>1</v>
      </c>
      <c r="AA3857" t="s">
        <v>952</v>
      </c>
    </row>
    <row r="3858" spans="1:27" x14ac:dyDescent="0.2">
      <c r="A3858" t="s">
        <v>1257</v>
      </c>
      <c r="B3858" t="s">
        <v>1256</v>
      </c>
      <c r="D3858" t="s">
        <v>1963</v>
      </c>
      <c r="E3858" t="s">
        <v>1964</v>
      </c>
      <c r="G3858" s="1">
        <v>45278</v>
      </c>
      <c r="I3858">
        <v>116</v>
      </c>
      <c r="K3858" t="s">
        <v>952</v>
      </c>
      <c r="L3858" t="s">
        <v>54</v>
      </c>
      <c r="M3858" t="b">
        <v>0</v>
      </c>
      <c r="N3858">
        <v>106</v>
      </c>
      <c r="T3858">
        <v>106</v>
      </c>
      <c r="U3858" t="s">
        <v>1887</v>
      </c>
      <c r="V3858" t="s">
        <v>4092</v>
      </c>
      <c r="W3858" t="s">
        <v>1992</v>
      </c>
      <c r="X3858" t="s">
        <v>3026</v>
      </c>
      <c r="Y3858" t="b">
        <v>1</v>
      </c>
      <c r="Z3858">
        <v>20</v>
      </c>
      <c r="AA3858" t="s">
        <v>976</v>
      </c>
    </row>
    <row r="3859" spans="1:27" x14ac:dyDescent="0.2">
      <c r="A3859" t="s">
        <v>1257</v>
      </c>
      <c r="B3859" t="s">
        <v>1256</v>
      </c>
      <c r="D3859" t="s">
        <v>1963</v>
      </c>
      <c r="E3859" t="s">
        <v>1964</v>
      </c>
      <c r="G3859" s="1">
        <v>45278</v>
      </c>
      <c r="I3859">
        <v>116</v>
      </c>
      <c r="K3859" t="s">
        <v>952</v>
      </c>
      <c r="L3859" t="s">
        <v>54</v>
      </c>
      <c r="M3859" t="b">
        <v>0</v>
      </c>
      <c r="N3859">
        <v>106</v>
      </c>
      <c r="T3859">
        <v>106</v>
      </c>
      <c r="U3859" t="s">
        <v>1887</v>
      </c>
      <c r="V3859" t="s">
        <v>4093</v>
      </c>
      <c r="W3859" t="s">
        <v>1992</v>
      </c>
      <c r="X3859" t="s">
        <v>3027</v>
      </c>
      <c r="Y3859" t="b">
        <v>1</v>
      </c>
      <c r="Z3859">
        <v>15</v>
      </c>
      <c r="AA3859" t="s">
        <v>976</v>
      </c>
    </row>
    <row r="3860" spans="1:27" x14ac:dyDescent="0.2">
      <c r="A3860" t="s">
        <v>1257</v>
      </c>
      <c r="B3860" t="s">
        <v>1256</v>
      </c>
      <c r="D3860" t="s">
        <v>1963</v>
      </c>
      <c r="E3860" t="s">
        <v>1964</v>
      </c>
      <c r="G3860" s="1">
        <v>45278</v>
      </c>
      <c r="I3860">
        <v>116</v>
      </c>
      <c r="K3860" t="s">
        <v>952</v>
      </c>
      <c r="L3860" t="s">
        <v>54</v>
      </c>
      <c r="M3860" t="b">
        <v>0</v>
      </c>
      <c r="N3860">
        <v>106</v>
      </c>
      <c r="T3860">
        <v>106</v>
      </c>
      <c r="U3860" t="s">
        <v>1887</v>
      </c>
      <c r="V3860" t="s">
        <v>4094</v>
      </c>
      <c r="W3860" t="s">
        <v>2306</v>
      </c>
      <c r="X3860" t="s">
        <v>2759</v>
      </c>
      <c r="Y3860" t="b">
        <v>1</v>
      </c>
      <c r="Z3860">
        <v>10</v>
      </c>
      <c r="AA3860" t="s">
        <v>976</v>
      </c>
    </row>
    <row r="3861" spans="1:27" x14ac:dyDescent="0.2">
      <c r="A3861" t="s">
        <v>1257</v>
      </c>
      <c r="B3861" t="s">
        <v>1256</v>
      </c>
      <c r="D3861" t="s">
        <v>1963</v>
      </c>
      <c r="E3861" t="s">
        <v>1964</v>
      </c>
      <c r="G3861" s="1">
        <v>45278</v>
      </c>
      <c r="I3861">
        <v>116</v>
      </c>
      <c r="K3861" t="s">
        <v>952</v>
      </c>
      <c r="L3861" t="s">
        <v>54</v>
      </c>
      <c r="M3861" t="b">
        <v>0</v>
      </c>
      <c r="N3861">
        <v>106</v>
      </c>
      <c r="T3861">
        <v>106</v>
      </c>
      <c r="U3861" t="s">
        <v>1887</v>
      </c>
      <c r="V3861" t="s">
        <v>4095</v>
      </c>
      <c r="W3861" t="s">
        <v>2104</v>
      </c>
      <c r="X3861" t="s">
        <v>2115</v>
      </c>
      <c r="Y3861" t="b">
        <v>1</v>
      </c>
      <c r="Z3861">
        <v>3</v>
      </c>
      <c r="AA3861" t="s">
        <v>976</v>
      </c>
    </row>
    <row r="3862" spans="1:27" x14ac:dyDescent="0.2">
      <c r="A3862" t="s">
        <v>1257</v>
      </c>
      <c r="B3862" t="s">
        <v>1256</v>
      </c>
      <c r="D3862" t="s">
        <v>1963</v>
      </c>
      <c r="E3862" t="s">
        <v>1964</v>
      </c>
      <c r="G3862" s="1">
        <v>45278</v>
      </c>
      <c r="I3862">
        <v>116</v>
      </c>
      <c r="K3862" t="s">
        <v>952</v>
      </c>
      <c r="L3862" t="s">
        <v>54</v>
      </c>
      <c r="M3862" t="b">
        <v>0</v>
      </c>
      <c r="N3862">
        <v>106</v>
      </c>
      <c r="T3862">
        <v>106</v>
      </c>
      <c r="U3862" t="s">
        <v>1887</v>
      </c>
      <c r="X3862" t="s">
        <v>1983</v>
      </c>
      <c r="Y3862" t="b">
        <v>1</v>
      </c>
      <c r="AA3862" t="s">
        <v>952</v>
      </c>
    </row>
    <row r="3863" spans="1:27" x14ac:dyDescent="0.2">
      <c r="A3863" t="s">
        <v>1257</v>
      </c>
      <c r="B3863" t="s">
        <v>1256</v>
      </c>
      <c r="D3863" t="s">
        <v>1963</v>
      </c>
      <c r="E3863" t="s">
        <v>1964</v>
      </c>
      <c r="G3863" s="1">
        <v>45278</v>
      </c>
      <c r="I3863">
        <v>116</v>
      </c>
      <c r="K3863" t="s">
        <v>952</v>
      </c>
      <c r="L3863" t="s">
        <v>54</v>
      </c>
      <c r="M3863" t="b">
        <v>0</v>
      </c>
      <c r="N3863">
        <v>106</v>
      </c>
      <c r="T3863">
        <v>106</v>
      </c>
      <c r="U3863" t="s">
        <v>1887</v>
      </c>
      <c r="X3863" t="s">
        <v>3027</v>
      </c>
      <c r="Y3863" t="b">
        <v>1</v>
      </c>
      <c r="AA3863" t="s">
        <v>952</v>
      </c>
    </row>
    <row r="3864" spans="1:27" x14ac:dyDescent="0.2">
      <c r="A3864" t="s">
        <v>1257</v>
      </c>
      <c r="B3864" t="s">
        <v>1256</v>
      </c>
      <c r="D3864" t="s">
        <v>1963</v>
      </c>
      <c r="E3864" t="s">
        <v>1964</v>
      </c>
      <c r="G3864" s="1">
        <v>45278</v>
      </c>
      <c r="I3864">
        <v>116</v>
      </c>
      <c r="K3864" t="s">
        <v>952</v>
      </c>
      <c r="L3864" t="s">
        <v>54</v>
      </c>
      <c r="M3864" t="b">
        <v>0</v>
      </c>
      <c r="N3864">
        <v>106</v>
      </c>
      <c r="T3864">
        <v>106</v>
      </c>
      <c r="U3864" t="s">
        <v>1887</v>
      </c>
      <c r="X3864" t="s">
        <v>3026</v>
      </c>
      <c r="Y3864" t="b">
        <v>1</v>
      </c>
      <c r="AA3864" t="s">
        <v>952</v>
      </c>
    </row>
    <row r="3865" spans="1:27" x14ac:dyDescent="0.2">
      <c r="A3865" t="s">
        <v>1257</v>
      </c>
      <c r="B3865" t="s">
        <v>1256</v>
      </c>
      <c r="D3865" t="s">
        <v>1963</v>
      </c>
      <c r="E3865" t="s">
        <v>1964</v>
      </c>
      <c r="G3865" s="1">
        <v>45278</v>
      </c>
      <c r="I3865">
        <v>116</v>
      </c>
      <c r="K3865" t="s">
        <v>952</v>
      </c>
      <c r="L3865" t="s">
        <v>54</v>
      </c>
      <c r="M3865" t="b">
        <v>0</v>
      </c>
      <c r="N3865">
        <v>106</v>
      </c>
      <c r="T3865">
        <v>106</v>
      </c>
      <c r="U3865" t="s">
        <v>1887</v>
      </c>
      <c r="X3865" t="s">
        <v>2759</v>
      </c>
      <c r="Y3865" t="b">
        <v>1</v>
      </c>
      <c r="AA3865" t="s">
        <v>952</v>
      </c>
    </row>
    <row r="3866" spans="1:27" x14ac:dyDescent="0.2">
      <c r="A3866" t="s">
        <v>1257</v>
      </c>
      <c r="B3866" t="s">
        <v>1256</v>
      </c>
      <c r="D3866" t="s">
        <v>1963</v>
      </c>
      <c r="E3866" t="s">
        <v>1964</v>
      </c>
      <c r="G3866" s="1">
        <v>45278</v>
      </c>
      <c r="I3866">
        <v>116</v>
      </c>
      <c r="K3866" t="s">
        <v>952</v>
      </c>
      <c r="L3866" t="s">
        <v>54</v>
      </c>
      <c r="M3866" t="b">
        <v>0</v>
      </c>
      <c r="N3866">
        <v>106</v>
      </c>
      <c r="T3866">
        <v>106</v>
      </c>
      <c r="U3866" t="s">
        <v>1887</v>
      </c>
      <c r="X3866" t="s">
        <v>2115</v>
      </c>
      <c r="Y3866" t="b">
        <v>1</v>
      </c>
      <c r="AA3866" t="s">
        <v>952</v>
      </c>
    </row>
    <row r="3867" spans="1:27" x14ac:dyDescent="0.2">
      <c r="A3867" t="s">
        <v>1070</v>
      </c>
      <c r="B3867" t="s">
        <v>1069</v>
      </c>
      <c r="C3867">
        <v>18986</v>
      </c>
      <c r="D3867" t="s">
        <v>1963</v>
      </c>
      <c r="E3867" t="s">
        <v>1964</v>
      </c>
      <c r="F3867" t="s">
        <v>55</v>
      </c>
      <c r="G3867" s="1">
        <v>45348</v>
      </c>
      <c r="I3867">
        <v>52</v>
      </c>
      <c r="K3867" t="s">
        <v>952</v>
      </c>
      <c r="L3867" t="s">
        <v>54</v>
      </c>
      <c r="M3867" t="b">
        <v>0</v>
      </c>
      <c r="N3867">
        <v>40</v>
      </c>
      <c r="T3867">
        <v>40</v>
      </c>
      <c r="U3867" t="s">
        <v>1887</v>
      </c>
      <c r="V3867" t="s">
        <v>4096</v>
      </c>
      <c r="W3867" t="s">
        <v>2012</v>
      </c>
      <c r="X3867" t="s">
        <v>2013</v>
      </c>
      <c r="Y3867" t="b">
        <v>1</v>
      </c>
      <c r="Z3867">
        <v>15</v>
      </c>
      <c r="AA3867" t="s">
        <v>976</v>
      </c>
    </row>
    <row r="3868" spans="1:27" x14ac:dyDescent="0.2">
      <c r="A3868" t="s">
        <v>1070</v>
      </c>
      <c r="B3868" t="s">
        <v>1069</v>
      </c>
      <c r="C3868">
        <v>18986</v>
      </c>
      <c r="D3868" t="s">
        <v>1963</v>
      </c>
      <c r="E3868" t="s">
        <v>1964</v>
      </c>
      <c r="F3868" t="s">
        <v>55</v>
      </c>
      <c r="G3868" s="1">
        <v>45348</v>
      </c>
      <c r="I3868">
        <v>52</v>
      </c>
      <c r="K3868" t="s">
        <v>952</v>
      </c>
      <c r="L3868" t="s">
        <v>54</v>
      </c>
      <c r="M3868" t="b">
        <v>0</v>
      </c>
      <c r="N3868">
        <v>40</v>
      </c>
      <c r="T3868">
        <v>40</v>
      </c>
      <c r="U3868" t="s">
        <v>1887</v>
      </c>
      <c r="V3868" t="s">
        <v>4097</v>
      </c>
      <c r="W3868" t="s">
        <v>1949</v>
      </c>
      <c r="X3868" t="s">
        <v>2003</v>
      </c>
      <c r="Y3868" t="b">
        <v>1</v>
      </c>
      <c r="Z3868">
        <v>25</v>
      </c>
      <c r="AA3868" t="s">
        <v>976</v>
      </c>
    </row>
    <row r="3869" spans="1:27" x14ac:dyDescent="0.2">
      <c r="A3869" t="s">
        <v>1070</v>
      </c>
      <c r="B3869" t="s">
        <v>1069</v>
      </c>
      <c r="C3869">
        <v>18986</v>
      </c>
      <c r="D3869" t="s">
        <v>1963</v>
      </c>
      <c r="E3869" t="s">
        <v>1964</v>
      </c>
      <c r="F3869" t="s">
        <v>55</v>
      </c>
      <c r="G3869" s="1">
        <v>45348</v>
      </c>
      <c r="I3869">
        <v>52</v>
      </c>
      <c r="K3869" t="s">
        <v>952</v>
      </c>
      <c r="L3869" t="s">
        <v>54</v>
      </c>
      <c r="M3869" t="b">
        <v>0</v>
      </c>
      <c r="N3869">
        <v>40</v>
      </c>
      <c r="T3869">
        <v>40</v>
      </c>
      <c r="U3869" t="s">
        <v>1887</v>
      </c>
      <c r="X3869" t="s">
        <v>2395</v>
      </c>
      <c r="Y3869" t="b">
        <v>1</v>
      </c>
      <c r="AA3869" t="s">
        <v>952</v>
      </c>
    </row>
    <row r="3870" spans="1:27" x14ac:dyDescent="0.2">
      <c r="A3870" t="s">
        <v>1070</v>
      </c>
      <c r="B3870" t="s">
        <v>1069</v>
      </c>
      <c r="C3870">
        <v>18986</v>
      </c>
      <c r="D3870" t="s">
        <v>1963</v>
      </c>
      <c r="E3870" t="s">
        <v>1964</v>
      </c>
      <c r="F3870" t="s">
        <v>55</v>
      </c>
      <c r="G3870" s="1">
        <v>45348</v>
      </c>
      <c r="I3870">
        <v>52</v>
      </c>
      <c r="K3870" t="s">
        <v>952</v>
      </c>
      <c r="L3870" t="s">
        <v>54</v>
      </c>
      <c r="M3870" t="b">
        <v>0</v>
      </c>
      <c r="N3870">
        <v>40</v>
      </c>
      <c r="T3870">
        <v>40</v>
      </c>
      <c r="U3870" t="s">
        <v>1887</v>
      </c>
      <c r="X3870" t="s">
        <v>2013</v>
      </c>
      <c r="Y3870" t="b">
        <v>1</v>
      </c>
      <c r="AA3870" t="s">
        <v>952</v>
      </c>
    </row>
    <row r="3871" spans="1:27" x14ac:dyDescent="0.2">
      <c r="A3871" t="s">
        <v>1070</v>
      </c>
      <c r="B3871" t="s">
        <v>1069</v>
      </c>
      <c r="C3871">
        <v>18986</v>
      </c>
      <c r="D3871" t="s">
        <v>1963</v>
      </c>
      <c r="E3871" t="s">
        <v>1964</v>
      </c>
      <c r="F3871" t="s">
        <v>55</v>
      </c>
      <c r="G3871" s="1">
        <v>45348</v>
      </c>
      <c r="I3871">
        <v>52</v>
      </c>
      <c r="K3871" t="s">
        <v>952</v>
      </c>
      <c r="L3871" t="s">
        <v>54</v>
      </c>
      <c r="M3871" t="b">
        <v>0</v>
      </c>
      <c r="N3871">
        <v>40</v>
      </c>
      <c r="T3871">
        <v>40</v>
      </c>
      <c r="U3871" t="s">
        <v>1887</v>
      </c>
      <c r="X3871" t="s">
        <v>2003</v>
      </c>
      <c r="Y3871" t="b">
        <v>1</v>
      </c>
      <c r="AA3871" t="s">
        <v>952</v>
      </c>
    </row>
    <row r="3872" spans="1:27" x14ac:dyDescent="0.2">
      <c r="A3872" t="s">
        <v>1315</v>
      </c>
      <c r="B3872" t="s">
        <v>1314</v>
      </c>
      <c r="D3872" t="s">
        <v>1963</v>
      </c>
      <c r="E3872" t="s">
        <v>2504</v>
      </c>
      <c r="G3872" s="1">
        <v>45884</v>
      </c>
      <c r="K3872" t="s">
        <v>53</v>
      </c>
      <c r="L3872" t="s">
        <v>1272</v>
      </c>
      <c r="M3872" t="b">
        <v>0</v>
      </c>
      <c r="R3872">
        <v>40</v>
      </c>
      <c r="T3872">
        <v>40</v>
      </c>
      <c r="U3872" t="s">
        <v>1887</v>
      </c>
      <c r="V3872" t="s">
        <v>4098</v>
      </c>
      <c r="W3872" t="s">
        <v>1897</v>
      </c>
      <c r="X3872" t="s">
        <v>1898</v>
      </c>
      <c r="Y3872" t="b">
        <v>1</v>
      </c>
      <c r="Z3872">
        <v>40</v>
      </c>
      <c r="AA3872" t="s">
        <v>976</v>
      </c>
    </row>
    <row r="3873" spans="1:27" x14ac:dyDescent="0.2">
      <c r="A3873" t="s">
        <v>1315</v>
      </c>
      <c r="B3873" t="s">
        <v>1314</v>
      </c>
      <c r="D3873" t="s">
        <v>1963</v>
      </c>
      <c r="E3873" t="s">
        <v>2504</v>
      </c>
      <c r="G3873" s="1">
        <v>45884</v>
      </c>
      <c r="K3873" t="s">
        <v>53</v>
      </c>
      <c r="L3873" t="s">
        <v>1272</v>
      </c>
      <c r="M3873" t="b">
        <v>0</v>
      </c>
      <c r="R3873">
        <v>40</v>
      </c>
      <c r="T3873">
        <v>40</v>
      </c>
      <c r="U3873" t="s">
        <v>1887</v>
      </c>
      <c r="X3873" t="s">
        <v>1898</v>
      </c>
      <c r="Y3873" t="b">
        <v>1</v>
      </c>
      <c r="AA3873" t="s">
        <v>53</v>
      </c>
    </row>
    <row r="3874" spans="1:27" x14ac:dyDescent="0.2">
      <c r="A3874" t="s">
        <v>673</v>
      </c>
      <c r="B3874">
        <v>112636</v>
      </c>
      <c r="C3874">
        <v>79</v>
      </c>
      <c r="D3874" t="s">
        <v>1890</v>
      </c>
      <c r="E3874" t="s">
        <v>1891</v>
      </c>
      <c r="F3874" t="s">
        <v>71</v>
      </c>
      <c r="G3874" s="1">
        <v>45609</v>
      </c>
      <c r="I3874">
        <v>75</v>
      </c>
      <c r="J3874">
        <v>78</v>
      </c>
      <c r="K3874" t="s">
        <v>53</v>
      </c>
      <c r="L3874" t="s">
        <v>54</v>
      </c>
      <c r="M3874" t="b">
        <v>0</v>
      </c>
      <c r="N3874">
        <v>76</v>
      </c>
      <c r="T3874">
        <v>76</v>
      </c>
      <c r="U3874" t="s">
        <v>1887</v>
      </c>
      <c r="V3874" t="s">
        <v>4099</v>
      </c>
      <c r="W3874" t="s">
        <v>1905</v>
      </c>
      <c r="X3874" t="s">
        <v>1906</v>
      </c>
      <c r="Y3874" t="b">
        <v>1</v>
      </c>
      <c r="Z3874">
        <v>76</v>
      </c>
      <c r="AA3874" t="s">
        <v>976</v>
      </c>
    </row>
    <row r="3875" spans="1:27" x14ac:dyDescent="0.2">
      <c r="A3875" t="s">
        <v>673</v>
      </c>
      <c r="B3875">
        <v>112636</v>
      </c>
      <c r="C3875">
        <v>79</v>
      </c>
      <c r="D3875" t="s">
        <v>1890</v>
      </c>
      <c r="E3875" t="s">
        <v>1891</v>
      </c>
      <c r="F3875" t="s">
        <v>71</v>
      </c>
      <c r="G3875" s="1">
        <v>45609</v>
      </c>
      <c r="I3875">
        <v>75</v>
      </c>
      <c r="J3875">
        <v>78</v>
      </c>
      <c r="K3875" t="s">
        <v>53</v>
      </c>
      <c r="L3875" t="s">
        <v>54</v>
      </c>
      <c r="M3875" t="b">
        <v>0</v>
      </c>
      <c r="N3875">
        <v>76</v>
      </c>
      <c r="T3875">
        <v>76</v>
      </c>
      <c r="U3875" t="s">
        <v>1887</v>
      </c>
      <c r="X3875" t="s">
        <v>2294</v>
      </c>
      <c r="Y3875" t="b">
        <v>1</v>
      </c>
      <c r="AA3875" t="s">
        <v>952</v>
      </c>
    </row>
    <row r="3876" spans="1:27" x14ac:dyDescent="0.2">
      <c r="A3876" t="s">
        <v>673</v>
      </c>
      <c r="B3876">
        <v>112636</v>
      </c>
      <c r="C3876">
        <v>79</v>
      </c>
      <c r="D3876" t="s">
        <v>1890</v>
      </c>
      <c r="E3876" t="s">
        <v>1891</v>
      </c>
      <c r="F3876" t="s">
        <v>71</v>
      </c>
      <c r="G3876" s="1">
        <v>45609</v>
      </c>
      <c r="I3876">
        <v>75</v>
      </c>
      <c r="J3876">
        <v>78</v>
      </c>
      <c r="K3876" t="s">
        <v>53</v>
      </c>
      <c r="L3876" t="s">
        <v>54</v>
      </c>
      <c r="M3876" t="b">
        <v>0</v>
      </c>
      <c r="N3876">
        <v>76</v>
      </c>
      <c r="T3876">
        <v>76</v>
      </c>
      <c r="U3876" t="s">
        <v>1887</v>
      </c>
      <c r="X3876" t="s">
        <v>1906</v>
      </c>
      <c r="Y3876" t="b">
        <v>1</v>
      </c>
      <c r="AA3876" t="s">
        <v>53</v>
      </c>
    </row>
    <row r="3877" spans="1:27" x14ac:dyDescent="0.2">
      <c r="A3877" t="s">
        <v>449</v>
      </c>
      <c r="B3877">
        <v>225032</v>
      </c>
      <c r="C3877">
        <v>14</v>
      </c>
      <c r="D3877" t="s">
        <v>1890</v>
      </c>
      <c r="E3877" t="s">
        <v>1891</v>
      </c>
      <c r="F3877" t="s">
        <v>76</v>
      </c>
      <c r="G3877" s="1">
        <v>45735</v>
      </c>
      <c r="H3877" s="1">
        <v>45838</v>
      </c>
      <c r="J3877">
        <v>10</v>
      </c>
      <c r="K3877" t="s">
        <v>53</v>
      </c>
      <c r="L3877" t="s">
        <v>68</v>
      </c>
      <c r="M3877" t="b">
        <v>0</v>
      </c>
      <c r="P3877">
        <v>10</v>
      </c>
      <c r="T3877">
        <v>10</v>
      </c>
      <c r="U3877" t="s">
        <v>1887</v>
      </c>
      <c r="V3877" t="s">
        <v>4100</v>
      </c>
      <c r="W3877" t="s">
        <v>1928</v>
      </c>
      <c r="X3877" t="s">
        <v>1929</v>
      </c>
      <c r="Y3877" t="b">
        <v>1</v>
      </c>
      <c r="Z3877">
        <v>10</v>
      </c>
      <c r="AA3877" t="s">
        <v>976</v>
      </c>
    </row>
    <row r="3878" spans="1:27" x14ac:dyDescent="0.2">
      <c r="A3878" t="s">
        <v>449</v>
      </c>
      <c r="B3878">
        <v>225032</v>
      </c>
      <c r="C3878">
        <v>14</v>
      </c>
      <c r="D3878" t="s">
        <v>1890</v>
      </c>
      <c r="E3878" t="s">
        <v>1891</v>
      </c>
      <c r="F3878" t="s">
        <v>76</v>
      </c>
      <c r="G3878" s="1">
        <v>45735</v>
      </c>
      <c r="H3878" s="1">
        <v>45838</v>
      </c>
      <c r="J3878">
        <v>10</v>
      </c>
      <c r="K3878" t="s">
        <v>53</v>
      </c>
      <c r="L3878" t="s">
        <v>68</v>
      </c>
      <c r="M3878" t="b">
        <v>0</v>
      </c>
      <c r="P3878">
        <v>10</v>
      </c>
      <c r="T3878">
        <v>10</v>
      </c>
      <c r="U3878" t="s">
        <v>1887</v>
      </c>
      <c r="X3878" t="s">
        <v>1929</v>
      </c>
      <c r="Y3878" t="b">
        <v>1</v>
      </c>
      <c r="AA3878" t="s">
        <v>53</v>
      </c>
    </row>
    <row r="3879" spans="1:27" x14ac:dyDescent="0.2">
      <c r="A3879" t="s">
        <v>1819</v>
      </c>
      <c r="B3879">
        <v>107336</v>
      </c>
      <c r="C3879">
        <v>2</v>
      </c>
      <c r="D3879" t="s">
        <v>1890</v>
      </c>
      <c r="E3879" t="s">
        <v>1891</v>
      </c>
      <c r="F3879" t="s">
        <v>76</v>
      </c>
      <c r="G3879" s="1">
        <v>44159</v>
      </c>
      <c r="I3879">
        <v>2</v>
      </c>
      <c r="K3879" t="s">
        <v>952</v>
      </c>
      <c r="L3879" t="s">
        <v>973</v>
      </c>
      <c r="M3879" t="b">
        <v>0</v>
      </c>
      <c r="O3879">
        <v>2</v>
      </c>
      <c r="T3879">
        <v>2</v>
      </c>
      <c r="U3879" t="s">
        <v>1887</v>
      </c>
      <c r="V3879" t="s">
        <v>4101</v>
      </c>
      <c r="W3879" t="s">
        <v>1995</v>
      </c>
      <c r="X3879" t="s">
        <v>1937</v>
      </c>
      <c r="Y3879" t="b">
        <v>1</v>
      </c>
      <c r="Z3879">
        <v>2</v>
      </c>
      <c r="AA3879" t="s">
        <v>976</v>
      </c>
    </row>
    <row r="3880" spans="1:27" x14ac:dyDescent="0.2">
      <c r="A3880" t="s">
        <v>1819</v>
      </c>
      <c r="B3880">
        <v>107336</v>
      </c>
      <c r="C3880">
        <v>2</v>
      </c>
      <c r="D3880" t="s">
        <v>1890</v>
      </c>
      <c r="E3880" t="s">
        <v>1891</v>
      </c>
      <c r="F3880" t="s">
        <v>76</v>
      </c>
      <c r="G3880" s="1">
        <v>44159</v>
      </c>
      <c r="I3880">
        <v>2</v>
      </c>
      <c r="K3880" t="s">
        <v>952</v>
      </c>
      <c r="L3880" t="s">
        <v>973</v>
      </c>
      <c r="M3880" t="b">
        <v>0</v>
      </c>
      <c r="O3880">
        <v>2</v>
      </c>
      <c r="T3880">
        <v>2</v>
      </c>
      <c r="U3880" t="s">
        <v>1887</v>
      </c>
      <c r="X3880" t="s">
        <v>1937</v>
      </c>
      <c r="Y3880" t="b">
        <v>1</v>
      </c>
      <c r="AA3880" t="s">
        <v>952</v>
      </c>
    </row>
    <row r="3881" spans="1:27" x14ac:dyDescent="0.2">
      <c r="A3881" t="s">
        <v>400</v>
      </c>
      <c r="B3881">
        <v>165139</v>
      </c>
      <c r="C3881">
        <v>52</v>
      </c>
      <c r="D3881" t="s">
        <v>1890</v>
      </c>
      <c r="E3881" t="s">
        <v>1891</v>
      </c>
      <c r="F3881" t="s">
        <v>71</v>
      </c>
      <c r="G3881" s="1">
        <v>45833</v>
      </c>
      <c r="H3881" s="1">
        <v>45940</v>
      </c>
      <c r="J3881">
        <v>18</v>
      </c>
      <c r="K3881" t="s">
        <v>53</v>
      </c>
      <c r="L3881" t="s">
        <v>68</v>
      </c>
      <c r="M3881" t="b">
        <v>0</v>
      </c>
      <c r="P3881">
        <v>18</v>
      </c>
      <c r="T3881">
        <v>18</v>
      </c>
      <c r="U3881" t="s">
        <v>1887</v>
      </c>
      <c r="V3881" t="s">
        <v>4102</v>
      </c>
      <c r="W3881" t="s">
        <v>1887</v>
      </c>
      <c r="X3881" t="s">
        <v>1987</v>
      </c>
      <c r="Y3881" t="b">
        <v>1</v>
      </c>
      <c r="Z3881">
        <v>18</v>
      </c>
      <c r="AA3881" t="s">
        <v>976</v>
      </c>
    </row>
    <row r="3882" spans="1:27" x14ac:dyDescent="0.2">
      <c r="A3882" t="s">
        <v>400</v>
      </c>
      <c r="B3882">
        <v>165139</v>
      </c>
      <c r="C3882">
        <v>52</v>
      </c>
      <c r="D3882" t="s">
        <v>1890</v>
      </c>
      <c r="E3882" t="s">
        <v>1891</v>
      </c>
      <c r="F3882" t="s">
        <v>71</v>
      </c>
      <c r="G3882" s="1">
        <v>45833</v>
      </c>
      <c r="H3882" s="1">
        <v>45940</v>
      </c>
      <c r="J3882">
        <v>18</v>
      </c>
      <c r="K3882" t="s">
        <v>53</v>
      </c>
      <c r="L3882" t="s">
        <v>68</v>
      </c>
      <c r="M3882" t="b">
        <v>0</v>
      </c>
      <c r="P3882">
        <v>18</v>
      </c>
      <c r="T3882">
        <v>18</v>
      </c>
      <c r="U3882" t="s">
        <v>1887</v>
      </c>
      <c r="X3882" t="s">
        <v>1987</v>
      </c>
      <c r="Y3882" t="b">
        <v>1</v>
      </c>
      <c r="AA3882" t="s">
        <v>53</v>
      </c>
    </row>
    <row r="3883" spans="1:27" x14ac:dyDescent="0.2">
      <c r="A3883" t="s">
        <v>1165</v>
      </c>
      <c r="B3883">
        <v>466242</v>
      </c>
      <c r="C3883">
        <v>143</v>
      </c>
      <c r="D3883" t="s">
        <v>1978</v>
      </c>
      <c r="E3883" t="s">
        <v>1979</v>
      </c>
      <c r="F3883" t="s">
        <v>58</v>
      </c>
      <c r="G3883" s="1">
        <v>45278</v>
      </c>
      <c r="I3883">
        <v>165</v>
      </c>
      <c r="K3883" t="s">
        <v>952</v>
      </c>
      <c r="L3883" t="s">
        <v>54</v>
      </c>
      <c r="M3883" t="b">
        <v>0</v>
      </c>
      <c r="N3883">
        <v>160</v>
      </c>
      <c r="T3883">
        <v>160</v>
      </c>
      <c r="U3883" t="s">
        <v>1887</v>
      </c>
      <c r="V3883" t="s">
        <v>4103</v>
      </c>
      <c r="W3883" t="s">
        <v>1972</v>
      </c>
      <c r="X3883" t="s">
        <v>1973</v>
      </c>
      <c r="Y3883" t="b">
        <v>1</v>
      </c>
      <c r="Z3883">
        <v>160</v>
      </c>
      <c r="AA3883" t="s">
        <v>976</v>
      </c>
    </row>
    <row r="3884" spans="1:27" x14ac:dyDescent="0.2">
      <c r="A3884" t="s">
        <v>1165</v>
      </c>
      <c r="B3884">
        <v>466242</v>
      </c>
      <c r="C3884">
        <v>143</v>
      </c>
      <c r="D3884" t="s">
        <v>1978</v>
      </c>
      <c r="E3884" t="s">
        <v>1979</v>
      </c>
      <c r="F3884" t="s">
        <v>58</v>
      </c>
      <c r="G3884" s="1">
        <v>45278</v>
      </c>
      <c r="I3884">
        <v>165</v>
      </c>
      <c r="K3884" t="s">
        <v>952</v>
      </c>
      <c r="L3884" t="s">
        <v>54</v>
      </c>
      <c r="M3884" t="b">
        <v>0</v>
      </c>
      <c r="N3884">
        <v>160</v>
      </c>
      <c r="T3884">
        <v>160</v>
      </c>
      <c r="U3884" t="s">
        <v>1887</v>
      </c>
      <c r="X3884" t="s">
        <v>1973</v>
      </c>
      <c r="Y3884" t="b">
        <v>1</v>
      </c>
      <c r="AA3884" t="s">
        <v>952</v>
      </c>
    </row>
    <row r="3885" spans="1:27" x14ac:dyDescent="0.2">
      <c r="A3885" t="s">
        <v>493</v>
      </c>
      <c r="B3885">
        <v>472627</v>
      </c>
      <c r="C3885">
        <v>4</v>
      </c>
      <c r="D3885" t="s">
        <v>1890</v>
      </c>
      <c r="E3885" t="s">
        <v>1891</v>
      </c>
      <c r="F3885" t="s">
        <v>76</v>
      </c>
      <c r="G3885" s="1">
        <v>45789</v>
      </c>
      <c r="H3885" s="1">
        <v>45919</v>
      </c>
      <c r="J3885">
        <v>8</v>
      </c>
      <c r="K3885" t="s">
        <v>53</v>
      </c>
      <c r="L3885" t="s">
        <v>68</v>
      </c>
      <c r="M3885" t="b">
        <v>0</v>
      </c>
      <c r="P3885">
        <v>8</v>
      </c>
      <c r="T3885">
        <v>8</v>
      </c>
      <c r="U3885" t="s">
        <v>1887</v>
      </c>
      <c r="V3885" t="s">
        <v>4104</v>
      </c>
      <c r="W3885" t="s">
        <v>1887</v>
      </c>
      <c r="X3885" t="s">
        <v>1987</v>
      </c>
      <c r="Y3885" t="b">
        <v>1</v>
      </c>
      <c r="Z3885">
        <v>8</v>
      </c>
      <c r="AA3885" t="s">
        <v>976</v>
      </c>
    </row>
    <row r="3886" spans="1:27" x14ac:dyDescent="0.2">
      <c r="A3886" t="s">
        <v>493</v>
      </c>
      <c r="B3886">
        <v>472627</v>
      </c>
      <c r="C3886">
        <v>4</v>
      </c>
      <c r="D3886" t="s">
        <v>1890</v>
      </c>
      <c r="E3886" t="s">
        <v>1891</v>
      </c>
      <c r="F3886" t="s">
        <v>76</v>
      </c>
      <c r="G3886" s="1">
        <v>45789</v>
      </c>
      <c r="H3886" s="1">
        <v>45919</v>
      </c>
      <c r="J3886">
        <v>8</v>
      </c>
      <c r="K3886" t="s">
        <v>53</v>
      </c>
      <c r="L3886" t="s">
        <v>68</v>
      </c>
      <c r="M3886" t="b">
        <v>0</v>
      </c>
      <c r="P3886">
        <v>8</v>
      </c>
      <c r="T3886">
        <v>8</v>
      </c>
      <c r="U3886" t="s">
        <v>1887</v>
      </c>
      <c r="X3886" t="s">
        <v>1987</v>
      </c>
      <c r="Y3886" t="b">
        <v>1</v>
      </c>
      <c r="AA3886" t="s">
        <v>53</v>
      </c>
    </row>
    <row r="3887" spans="1:27" x14ac:dyDescent="0.2">
      <c r="A3887" t="s">
        <v>847</v>
      </c>
      <c r="B3887">
        <v>152571</v>
      </c>
      <c r="C3887">
        <v>26</v>
      </c>
      <c r="D3887" t="s">
        <v>1890</v>
      </c>
      <c r="E3887" t="s">
        <v>1891</v>
      </c>
      <c r="F3887" t="s">
        <v>76</v>
      </c>
      <c r="G3887" s="1">
        <v>45715</v>
      </c>
      <c r="J3887">
        <v>31</v>
      </c>
      <c r="K3887" t="s">
        <v>53</v>
      </c>
      <c r="L3887" t="s">
        <v>68</v>
      </c>
      <c r="M3887" t="b">
        <v>0</v>
      </c>
      <c r="P3887">
        <v>30</v>
      </c>
      <c r="T3887">
        <v>30</v>
      </c>
      <c r="U3887" t="s">
        <v>1887</v>
      </c>
      <c r="V3887" t="s">
        <v>4105</v>
      </c>
      <c r="W3887" t="s">
        <v>2007</v>
      </c>
      <c r="X3887" t="s">
        <v>1998</v>
      </c>
      <c r="Y3887" t="b">
        <v>1</v>
      </c>
      <c r="Z3887">
        <v>30</v>
      </c>
      <c r="AA3887" t="s">
        <v>976</v>
      </c>
    </row>
    <row r="3888" spans="1:27" x14ac:dyDescent="0.2">
      <c r="A3888" t="s">
        <v>847</v>
      </c>
      <c r="B3888">
        <v>152571</v>
      </c>
      <c r="C3888">
        <v>26</v>
      </c>
      <c r="D3888" t="s">
        <v>1890</v>
      </c>
      <c r="E3888" t="s">
        <v>1891</v>
      </c>
      <c r="F3888" t="s">
        <v>76</v>
      </c>
      <c r="G3888" s="1">
        <v>45715</v>
      </c>
      <c r="J3888">
        <v>31</v>
      </c>
      <c r="K3888" t="s">
        <v>53</v>
      </c>
      <c r="L3888" t="s">
        <v>68</v>
      </c>
      <c r="M3888" t="b">
        <v>0</v>
      </c>
      <c r="P3888">
        <v>30</v>
      </c>
      <c r="T3888">
        <v>30</v>
      </c>
      <c r="U3888" t="s">
        <v>1887</v>
      </c>
      <c r="X3888" t="s">
        <v>1998</v>
      </c>
      <c r="Y3888" t="b">
        <v>1</v>
      </c>
      <c r="AA3888" t="s">
        <v>53</v>
      </c>
    </row>
    <row r="3889" spans="1:27" x14ac:dyDescent="0.2">
      <c r="A3889" t="s">
        <v>1820</v>
      </c>
      <c r="B3889">
        <v>107274</v>
      </c>
      <c r="C3889">
        <v>14</v>
      </c>
      <c r="D3889" t="s">
        <v>1890</v>
      </c>
      <c r="E3889" t="s">
        <v>1891</v>
      </c>
      <c r="F3889" t="s">
        <v>76</v>
      </c>
      <c r="G3889" s="1">
        <v>44180</v>
      </c>
      <c r="I3889">
        <v>15</v>
      </c>
      <c r="K3889" t="s">
        <v>952</v>
      </c>
      <c r="L3889" t="s">
        <v>973</v>
      </c>
      <c r="M3889" t="b">
        <v>0</v>
      </c>
      <c r="O3889">
        <v>15</v>
      </c>
      <c r="T3889">
        <v>15</v>
      </c>
      <c r="U3889" t="s">
        <v>1887</v>
      </c>
      <c r="V3889" t="s">
        <v>4106</v>
      </c>
      <c r="W3889" t="s">
        <v>1902</v>
      </c>
      <c r="X3889" t="s">
        <v>1903</v>
      </c>
      <c r="Y3889" t="b">
        <v>1</v>
      </c>
      <c r="Z3889">
        <v>15</v>
      </c>
      <c r="AA3889" t="s">
        <v>976</v>
      </c>
    </row>
    <row r="3890" spans="1:27" x14ac:dyDescent="0.2">
      <c r="A3890" t="s">
        <v>1820</v>
      </c>
      <c r="B3890">
        <v>107274</v>
      </c>
      <c r="C3890">
        <v>14</v>
      </c>
      <c r="D3890" t="s">
        <v>1890</v>
      </c>
      <c r="E3890" t="s">
        <v>1891</v>
      </c>
      <c r="F3890" t="s">
        <v>76</v>
      </c>
      <c r="G3890" s="1">
        <v>44180</v>
      </c>
      <c r="I3890">
        <v>15</v>
      </c>
      <c r="K3890" t="s">
        <v>952</v>
      </c>
      <c r="L3890" t="s">
        <v>973</v>
      </c>
      <c r="M3890" t="b">
        <v>0</v>
      </c>
      <c r="O3890">
        <v>15</v>
      </c>
      <c r="T3890">
        <v>15</v>
      </c>
      <c r="U3890" t="s">
        <v>1887</v>
      </c>
      <c r="X3890" t="s">
        <v>1903</v>
      </c>
      <c r="Y3890" t="b">
        <v>1</v>
      </c>
      <c r="AA3890" t="s">
        <v>952</v>
      </c>
    </row>
    <row r="3891" spans="1:27" x14ac:dyDescent="0.2">
      <c r="A3891" t="s">
        <v>330</v>
      </c>
      <c r="B3891">
        <v>118351</v>
      </c>
      <c r="C3891">
        <v>265</v>
      </c>
      <c r="D3891" t="s">
        <v>1890</v>
      </c>
      <c r="E3891" t="s">
        <v>1891</v>
      </c>
      <c r="F3891" t="s">
        <v>58</v>
      </c>
      <c r="G3891" s="1">
        <v>45769</v>
      </c>
      <c r="H3891" s="1">
        <v>45920</v>
      </c>
      <c r="I3891">
        <v>360</v>
      </c>
      <c r="J3891">
        <v>180</v>
      </c>
      <c r="K3891" t="s">
        <v>53</v>
      </c>
      <c r="L3891" t="s">
        <v>54</v>
      </c>
      <c r="M3891" t="b">
        <v>1</v>
      </c>
      <c r="N3891">
        <v>21</v>
      </c>
      <c r="P3891">
        <v>175</v>
      </c>
      <c r="T3891">
        <v>196</v>
      </c>
      <c r="U3891" t="s">
        <v>1887</v>
      </c>
      <c r="V3891" t="s">
        <v>4107</v>
      </c>
      <c r="W3891" t="s">
        <v>2060</v>
      </c>
      <c r="X3891" t="s">
        <v>1933</v>
      </c>
      <c r="Y3891" t="b">
        <v>1</v>
      </c>
      <c r="Z3891">
        <v>21</v>
      </c>
      <c r="AA3891" t="s">
        <v>976</v>
      </c>
    </row>
    <row r="3892" spans="1:27" x14ac:dyDescent="0.2">
      <c r="A3892" t="s">
        <v>330</v>
      </c>
      <c r="B3892">
        <v>118351</v>
      </c>
      <c r="C3892">
        <v>265</v>
      </c>
      <c r="D3892" t="s">
        <v>1890</v>
      </c>
      <c r="E3892" t="s">
        <v>1891</v>
      </c>
      <c r="F3892" t="s">
        <v>58</v>
      </c>
      <c r="G3892" s="1">
        <v>45769</v>
      </c>
      <c r="H3892" s="1">
        <v>45920</v>
      </c>
      <c r="I3892">
        <v>360</v>
      </c>
      <c r="J3892">
        <v>180</v>
      </c>
      <c r="K3892" t="s">
        <v>53</v>
      </c>
      <c r="L3892" t="s">
        <v>54</v>
      </c>
      <c r="M3892" t="b">
        <v>1</v>
      </c>
      <c r="N3892">
        <v>21</v>
      </c>
      <c r="P3892">
        <v>175</v>
      </c>
      <c r="T3892">
        <v>196</v>
      </c>
      <c r="U3892" t="s">
        <v>1887</v>
      </c>
      <c r="V3892" t="s">
        <v>4108</v>
      </c>
      <c r="W3892" t="s">
        <v>1887</v>
      </c>
      <c r="X3892" t="s">
        <v>1987</v>
      </c>
      <c r="Y3892" t="b">
        <v>1</v>
      </c>
      <c r="Z3892">
        <v>175</v>
      </c>
      <c r="AA3892" t="s">
        <v>976</v>
      </c>
    </row>
    <row r="3893" spans="1:27" x14ac:dyDescent="0.2">
      <c r="A3893" t="s">
        <v>330</v>
      </c>
      <c r="B3893">
        <v>118351</v>
      </c>
      <c r="C3893">
        <v>265</v>
      </c>
      <c r="D3893" t="s">
        <v>1890</v>
      </c>
      <c r="E3893" t="s">
        <v>1891</v>
      </c>
      <c r="F3893" t="s">
        <v>58</v>
      </c>
      <c r="G3893" s="1">
        <v>45769</v>
      </c>
      <c r="H3893" s="1">
        <v>45920</v>
      </c>
      <c r="I3893">
        <v>360</v>
      </c>
      <c r="J3893">
        <v>180</v>
      </c>
      <c r="K3893" t="s">
        <v>53</v>
      </c>
      <c r="L3893" t="s">
        <v>54</v>
      </c>
      <c r="M3893" t="b">
        <v>1</v>
      </c>
      <c r="N3893">
        <v>21</v>
      </c>
      <c r="P3893">
        <v>175</v>
      </c>
      <c r="T3893">
        <v>196</v>
      </c>
      <c r="U3893" t="s">
        <v>1887</v>
      </c>
      <c r="X3893" t="s">
        <v>2032</v>
      </c>
      <c r="Y3893" t="b">
        <v>1</v>
      </c>
      <c r="AA3893" t="s">
        <v>952</v>
      </c>
    </row>
    <row r="3894" spans="1:27" x14ac:dyDescent="0.2">
      <c r="A3894" t="s">
        <v>330</v>
      </c>
      <c r="B3894">
        <v>118351</v>
      </c>
      <c r="C3894">
        <v>265</v>
      </c>
      <c r="D3894" t="s">
        <v>1890</v>
      </c>
      <c r="E3894" t="s">
        <v>1891</v>
      </c>
      <c r="F3894" t="s">
        <v>58</v>
      </c>
      <c r="G3894" s="1">
        <v>45769</v>
      </c>
      <c r="H3894" s="1">
        <v>45920</v>
      </c>
      <c r="I3894">
        <v>360</v>
      </c>
      <c r="J3894">
        <v>180</v>
      </c>
      <c r="K3894" t="s">
        <v>53</v>
      </c>
      <c r="L3894" t="s">
        <v>54</v>
      </c>
      <c r="M3894" t="b">
        <v>1</v>
      </c>
      <c r="N3894">
        <v>21</v>
      </c>
      <c r="P3894">
        <v>175</v>
      </c>
      <c r="T3894">
        <v>196</v>
      </c>
      <c r="U3894" t="s">
        <v>1887</v>
      </c>
      <c r="X3894" t="s">
        <v>1987</v>
      </c>
      <c r="Y3894" t="b">
        <v>1</v>
      </c>
      <c r="AA3894" t="s">
        <v>53</v>
      </c>
    </row>
    <row r="3895" spans="1:27" x14ac:dyDescent="0.2">
      <c r="A3895" t="s">
        <v>1594</v>
      </c>
      <c r="B3895">
        <v>206246</v>
      </c>
      <c r="C3895">
        <v>6</v>
      </c>
      <c r="D3895" t="s">
        <v>1890</v>
      </c>
      <c r="E3895" t="s">
        <v>1891</v>
      </c>
      <c r="F3895" t="s">
        <v>76</v>
      </c>
      <c r="G3895" s="1">
        <v>45153</v>
      </c>
      <c r="I3895">
        <v>7</v>
      </c>
      <c r="J3895">
        <v>7</v>
      </c>
      <c r="K3895" t="s">
        <v>53</v>
      </c>
      <c r="L3895" t="s">
        <v>973</v>
      </c>
      <c r="M3895" t="b">
        <v>0</v>
      </c>
      <c r="O3895">
        <v>7</v>
      </c>
      <c r="T3895">
        <v>7</v>
      </c>
      <c r="U3895" t="s">
        <v>1887</v>
      </c>
      <c r="V3895" t="s">
        <v>4109</v>
      </c>
      <c r="W3895" t="s">
        <v>1997</v>
      </c>
      <c r="X3895" t="s">
        <v>1962</v>
      </c>
      <c r="Y3895" t="b">
        <v>1</v>
      </c>
      <c r="Z3895">
        <v>7</v>
      </c>
      <c r="AA3895" t="s">
        <v>976</v>
      </c>
    </row>
    <row r="3896" spans="1:27" x14ac:dyDescent="0.2">
      <c r="A3896" t="s">
        <v>1594</v>
      </c>
      <c r="B3896">
        <v>206246</v>
      </c>
      <c r="C3896">
        <v>6</v>
      </c>
      <c r="D3896" t="s">
        <v>1890</v>
      </c>
      <c r="E3896" t="s">
        <v>1891</v>
      </c>
      <c r="F3896" t="s">
        <v>76</v>
      </c>
      <c r="G3896" s="1">
        <v>45153</v>
      </c>
      <c r="I3896">
        <v>7</v>
      </c>
      <c r="J3896">
        <v>7</v>
      </c>
      <c r="K3896" t="s">
        <v>53</v>
      </c>
      <c r="L3896" t="s">
        <v>973</v>
      </c>
      <c r="M3896" t="b">
        <v>0</v>
      </c>
      <c r="O3896">
        <v>7</v>
      </c>
      <c r="T3896">
        <v>7</v>
      </c>
      <c r="U3896" t="s">
        <v>1887</v>
      </c>
      <c r="X3896" t="s">
        <v>1962</v>
      </c>
      <c r="Y3896" t="b">
        <v>1</v>
      </c>
      <c r="AA3896" t="s">
        <v>952</v>
      </c>
    </row>
    <row r="3897" spans="1:27" x14ac:dyDescent="0.2">
      <c r="A3897" t="s">
        <v>1594</v>
      </c>
      <c r="B3897">
        <v>206246</v>
      </c>
      <c r="C3897">
        <v>6</v>
      </c>
      <c r="D3897" t="s">
        <v>1890</v>
      </c>
      <c r="E3897" t="s">
        <v>1891</v>
      </c>
      <c r="F3897" t="s">
        <v>76</v>
      </c>
      <c r="G3897" s="1">
        <v>45153</v>
      </c>
      <c r="I3897">
        <v>7</v>
      </c>
      <c r="J3897">
        <v>7</v>
      </c>
      <c r="K3897" t="s">
        <v>53</v>
      </c>
      <c r="L3897" t="s">
        <v>973</v>
      </c>
      <c r="M3897" t="b">
        <v>0</v>
      </c>
      <c r="O3897">
        <v>7</v>
      </c>
      <c r="T3897">
        <v>7</v>
      </c>
      <c r="U3897" t="s">
        <v>1887</v>
      </c>
      <c r="X3897" t="s">
        <v>2045</v>
      </c>
      <c r="Y3897" t="b">
        <v>1</v>
      </c>
      <c r="AA3897" t="s">
        <v>53</v>
      </c>
    </row>
    <row r="3898" spans="1:27" x14ac:dyDescent="0.2">
      <c r="A3898" t="s">
        <v>1568</v>
      </c>
      <c r="B3898">
        <v>300918</v>
      </c>
      <c r="C3898">
        <v>3</v>
      </c>
      <c r="D3898" t="s">
        <v>1890</v>
      </c>
      <c r="E3898" t="s">
        <v>1891</v>
      </c>
      <c r="F3898" t="s">
        <v>76</v>
      </c>
      <c r="G3898" s="1">
        <v>44134</v>
      </c>
      <c r="I3898">
        <v>7</v>
      </c>
      <c r="K3898" t="s">
        <v>952</v>
      </c>
      <c r="L3898" t="s">
        <v>973</v>
      </c>
      <c r="M3898" t="b">
        <v>0</v>
      </c>
      <c r="O3898">
        <v>7</v>
      </c>
      <c r="T3898">
        <v>7</v>
      </c>
      <c r="U3898" t="s">
        <v>1887</v>
      </c>
      <c r="V3898" t="s">
        <v>4110</v>
      </c>
      <c r="W3898" t="s">
        <v>1995</v>
      </c>
      <c r="X3898" t="s">
        <v>1916</v>
      </c>
      <c r="Y3898" t="b">
        <v>1</v>
      </c>
      <c r="Z3898">
        <v>7</v>
      </c>
      <c r="AA3898" t="s">
        <v>976</v>
      </c>
    </row>
    <row r="3899" spans="1:27" x14ac:dyDescent="0.2">
      <c r="A3899" t="s">
        <v>1568</v>
      </c>
      <c r="B3899">
        <v>300918</v>
      </c>
      <c r="C3899">
        <v>3</v>
      </c>
      <c r="D3899" t="s">
        <v>1890</v>
      </c>
      <c r="E3899" t="s">
        <v>1891</v>
      </c>
      <c r="F3899" t="s">
        <v>76</v>
      </c>
      <c r="G3899" s="1">
        <v>44134</v>
      </c>
      <c r="I3899">
        <v>7</v>
      </c>
      <c r="K3899" t="s">
        <v>952</v>
      </c>
      <c r="L3899" t="s">
        <v>973</v>
      </c>
      <c r="M3899" t="b">
        <v>0</v>
      </c>
      <c r="O3899">
        <v>7</v>
      </c>
      <c r="T3899">
        <v>7</v>
      </c>
      <c r="U3899" t="s">
        <v>1887</v>
      </c>
      <c r="X3899" t="s">
        <v>1916</v>
      </c>
      <c r="Y3899" t="b">
        <v>1</v>
      </c>
      <c r="AA3899" t="s">
        <v>952</v>
      </c>
    </row>
    <row r="3900" spans="1:27" x14ac:dyDescent="0.2">
      <c r="A3900" t="s">
        <v>930</v>
      </c>
      <c r="B3900">
        <v>534862</v>
      </c>
      <c r="D3900" t="s">
        <v>1978</v>
      </c>
      <c r="E3900" t="s">
        <v>1979</v>
      </c>
      <c r="G3900" s="1">
        <v>45649</v>
      </c>
      <c r="H3900" s="1">
        <v>45861</v>
      </c>
      <c r="J3900">
        <v>6</v>
      </c>
      <c r="K3900" t="s">
        <v>53</v>
      </c>
      <c r="L3900" t="s">
        <v>68</v>
      </c>
      <c r="M3900" t="b">
        <v>0</v>
      </c>
      <c r="P3900">
        <v>2</v>
      </c>
      <c r="T3900">
        <v>2</v>
      </c>
      <c r="U3900" t="s">
        <v>1887</v>
      </c>
      <c r="V3900" t="s">
        <v>4111</v>
      </c>
      <c r="W3900" t="s">
        <v>1908</v>
      </c>
      <c r="X3900" t="s">
        <v>1909</v>
      </c>
      <c r="Y3900" t="b">
        <v>1</v>
      </c>
      <c r="Z3900">
        <v>2</v>
      </c>
      <c r="AA3900" t="s">
        <v>976</v>
      </c>
    </row>
    <row r="3901" spans="1:27" x14ac:dyDescent="0.2">
      <c r="A3901" t="s">
        <v>930</v>
      </c>
      <c r="B3901">
        <v>534862</v>
      </c>
      <c r="D3901" t="s">
        <v>1978</v>
      </c>
      <c r="E3901" t="s">
        <v>1979</v>
      </c>
      <c r="G3901" s="1">
        <v>45649</v>
      </c>
      <c r="H3901" s="1">
        <v>45861</v>
      </c>
      <c r="J3901">
        <v>6</v>
      </c>
      <c r="K3901" t="s">
        <v>53</v>
      </c>
      <c r="L3901" t="s">
        <v>68</v>
      </c>
      <c r="M3901" t="b">
        <v>0</v>
      </c>
      <c r="P3901">
        <v>2</v>
      </c>
      <c r="T3901">
        <v>2</v>
      </c>
      <c r="U3901" t="s">
        <v>1887</v>
      </c>
      <c r="X3901" t="s">
        <v>1906</v>
      </c>
      <c r="Y3901" t="b">
        <v>1</v>
      </c>
      <c r="AA3901" t="s">
        <v>53</v>
      </c>
    </row>
    <row r="3902" spans="1:27" x14ac:dyDescent="0.2">
      <c r="A3902" t="s">
        <v>930</v>
      </c>
      <c r="B3902">
        <v>534862</v>
      </c>
      <c r="D3902" t="s">
        <v>1978</v>
      </c>
      <c r="E3902" t="s">
        <v>1979</v>
      </c>
      <c r="G3902" s="1">
        <v>45649</v>
      </c>
      <c r="H3902" s="1">
        <v>45861</v>
      </c>
      <c r="J3902">
        <v>6</v>
      </c>
      <c r="K3902" t="s">
        <v>53</v>
      </c>
      <c r="L3902" t="s">
        <v>68</v>
      </c>
      <c r="M3902" t="b">
        <v>0</v>
      </c>
      <c r="P3902">
        <v>2</v>
      </c>
      <c r="T3902">
        <v>2</v>
      </c>
      <c r="U3902" t="s">
        <v>1887</v>
      </c>
      <c r="X3902" t="s">
        <v>1909</v>
      </c>
      <c r="Y3902" t="b">
        <v>1</v>
      </c>
      <c r="AA3902" t="s">
        <v>53</v>
      </c>
    </row>
    <row r="3903" spans="1:27" x14ac:dyDescent="0.2">
      <c r="A3903" t="s">
        <v>1145</v>
      </c>
      <c r="B3903">
        <v>113519</v>
      </c>
      <c r="C3903">
        <v>396</v>
      </c>
      <c r="D3903" t="s">
        <v>1890</v>
      </c>
      <c r="E3903" t="s">
        <v>1891</v>
      </c>
      <c r="F3903" t="s">
        <v>58</v>
      </c>
      <c r="G3903" s="1">
        <v>45272</v>
      </c>
      <c r="I3903">
        <v>517</v>
      </c>
      <c r="K3903" t="s">
        <v>952</v>
      </c>
      <c r="L3903" t="s">
        <v>54</v>
      </c>
      <c r="M3903" t="b">
        <v>0</v>
      </c>
      <c r="N3903">
        <v>380</v>
      </c>
      <c r="T3903">
        <v>380</v>
      </c>
      <c r="U3903" t="s">
        <v>1887</v>
      </c>
      <c r="V3903" t="s">
        <v>4112</v>
      </c>
      <c r="W3903" t="s">
        <v>2060</v>
      </c>
      <c r="X3903" t="s">
        <v>2124</v>
      </c>
      <c r="Y3903" t="b">
        <v>1</v>
      </c>
      <c r="Z3903">
        <v>281</v>
      </c>
      <c r="AA3903" t="s">
        <v>976</v>
      </c>
    </row>
    <row r="3904" spans="1:27" x14ac:dyDescent="0.2">
      <c r="A3904" t="s">
        <v>1145</v>
      </c>
      <c r="B3904">
        <v>113519</v>
      </c>
      <c r="C3904">
        <v>396</v>
      </c>
      <c r="D3904" t="s">
        <v>1890</v>
      </c>
      <c r="E3904" t="s">
        <v>1891</v>
      </c>
      <c r="F3904" t="s">
        <v>58</v>
      </c>
      <c r="G3904" s="1">
        <v>45272</v>
      </c>
      <c r="I3904">
        <v>517</v>
      </c>
      <c r="K3904" t="s">
        <v>952</v>
      </c>
      <c r="L3904" t="s">
        <v>54</v>
      </c>
      <c r="M3904" t="b">
        <v>0</v>
      </c>
      <c r="N3904">
        <v>380</v>
      </c>
      <c r="T3904">
        <v>380</v>
      </c>
      <c r="U3904" t="s">
        <v>1887</v>
      </c>
      <c r="V3904" t="s">
        <v>4113</v>
      </c>
      <c r="W3904" t="s">
        <v>2060</v>
      </c>
      <c r="X3904" t="s">
        <v>2124</v>
      </c>
      <c r="Y3904" t="b">
        <v>1</v>
      </c>
      <c r="Z3904">
        <v>99</v>
      </c>
      <c r="AA3904" t="s">
        <v>976</v>
      </c>
    </row>
    <row r="3905" spans="1:27" x14ac:dyDescent="0.2">
      <c r="A3905" t="s">
        <v>1145</v>
      </c>
      <c r="B3905">
        <v>113519</v>
      </c>
      <c r="C3905">
        <v>396</v>
      </c>
      <c r="D3905" t="s">
        <v>1890</v>
      </c>
      <c r="E3905" t="s">
        <v>1891</v>
      </c>
      <c r="F3905" t="s">
        <v>58</v>
      </c>
      <c r="G3905" s="1">
        <v>45272</v>
      </c>
      <c r="I3905">
        <v>517</v>
      </c>
      <c r="K3905" t="s">
        <v>952</v>
      </c>
      <c r="L3905" t="s">
        <v>54</v>
      </c>
      <c r="M3905" t="b">
        <v>0</v>
      </c>
      <c r="N3905">
        <v>380</v>
      </c>
      <c r="T3905">
        <v>380</v>
      </c>
      <c r="U3905" t="s">
        <v>1887</v>
      </c>
      <c r="X3905" t="s">
        <v>2364</v>
      </c>
      <c r="Y3905" t="b">
        <v>1</v>
      </c>
      <c r="AA3905" t="s">
        <v>952</v>
      </c>
    </row>
    <row r="3906" spans="1:27" x14ac:dyDescent="0.2">
      <c r="A3906" t="s">
        <v>933</v>
      </c>
      <c r="B3906" t="s">
        <v>932</v>
      </c>
      <c r="C3906">
        <v>190</v>
      </c>
      <c r="D3906" t="s">
        <v>1963</v>
      </c>
      <c r="E3906" t="s">
        <v>1964</v>
      </c>
      <c r="F3906" t="s">
        <v>58</v>
      </c>
      <c r="G3906" s="1">
        <v>45910</v>
      </c>
      <c r="H3906" s="1">
        <v>45870</v>
      </c>
      <c r="J3906">
        <v>25</v>
      </c>
      <c r="K3906" t="s">
        <v>53</v>
      </c>
      <c r="L3906" t="s">
        <v>54</v>
      </c>
      <c r="M3906" t="b">
        <v>0</v>
      </c>
      <c r="N3906">
        <v>4</v>
      </c>
      <c r="T3906">
        <v>4</v>
      </c>
      <c r="U3906" t="s">
        <v>1887</v>
      </c>
      <c r="V3906" t="s">
        <v>4114</v>
      </c>
      <c r="W3906" t="s">
        <v>1905</v>
      </c>
      <c r="X3906" t="s">
        <v>1906</v>
      </c>
      <c r="Y3906" t="b">
        <v>1</v>
      </c>
      <c r="Z3906">
        <v>4</v>
      </c>
      <c r="AA3906" t="s">
        <v>976</v>
      </c>
    </row>
    <row r="3907" spans="1:27" x14ac:dyDescent="0.2">
      <c r="A3907" t="s">
        <v>933</v>
      </c>
      <c r="B3907" t="s">
        <v>932</v>
      </c>
      <c r="C3907">
        <v>190</v>
      </c>
      <c r="D3907" t="s">
        <v>1963</v>
      </c>
      <c r="E3907" t="s">
        <v>1964</v>
      </c>
      <c r="F3907" t="s">
        <v>58</v>
      </c>
      <c r="G3907" s="1">
        <v>45910</v>
      </c>
      <c r="H3907" s="1">
        <v>45870</v>
      </c>
      <c r="J3907">
        <v>25</v>
      </c>
      <c r="K3907" t="s">
        <v>53</v>
      </c>
      <c r="L3907" t="s">
        <v>54</v>
      </c>
      <c r="M3907" t="b">
        <v>0</v>
      </c>
      <c r="N3907">
        <v>4</v>
      </c>
      <c r="T3907">
        <v>4</v>
      </c>
      <c r="U3907" t="s">
        <v>1887</v>
      </c>
      <c r="X3907" t="s">
        <v>1906</v>
      </c>
      <c r="Y3907" t="b">
        <v>1</v>
      </c>
      <c r="AA3907" t="s">
        <v>952</v>
      </c>
    </row>
    <row r="3908" spans="1:27" x14ac:dyDescent="0.2">
      <c r="A3908" t="s">
        <v>933</v>
      </c>
      <c r="B3908" t="s">
        <v>932</v>
      </c>
      <c r="C3908">
        <v>190</v>
      </c>
      <c r="D3908" t="s">
        <v>1963</v>
      </c>
      <c r="E3908" t="s">
        <v>1964</v>
      </c>
      <c r="F3908" t="s">
        <v>58</v>
      </c>
      <c r="G3908" s="1">
        <v>45910</v>
      </c>
      <c r="H3908" s="1">
        <v>45870</v>
      </c>
      <c r="J3908">
        <v>25</v>
      </c>
      <c r="K3908" t="s">
        <v>53</v>
      </c>
      <c r="L3908" t="s">
        <v>54</v>
      </c>
      <c r="M3908" t="b">
        <v>0</v>
      </c>
      <c r="N3908">
        <v>4</v>
      </c>
      <c r="T3908">
        <v>4</v>
      </c>
      <c r="U3908" t="s">
        <v>1887</v>
      </c>
      <c r="X3908" t="s">
        <v>1987</v>
      </c>
      <c r="Y3908" t="b">
        <v>1</v>
      </c>
      <c r="AA3908" t="s">
        <v>53</v>
      </c>
    </row>
    <row r="3909" spans="1:27" x14ac:dyDescent="0.2">
      <c r="A3909" t="s">
        <v>162</v>
      </c>
      <c r="B3909">
        <v>512879</v>
      </c>
      <c r="D3909" t="s">
        <v>1890</v>
      </c>
      <c r="E3909" t="s">
        <v>1891</v>
      </c>
      <c r="G3909" s="1">
        <v>45104</v>
      </c>
      <c r="H3909" s="1">
        <v>45859</v>
      </c>
      <c r="J3909">
        <v>524</v>
      </c>
      <c r="K3909" t="s">
        <v>53</v>
      </c>
      <c r="L3909" t="s">
        <v>68</v>
      </c>
      <c r="M3909" t="b">
        <v>0</v>
      </c>
      <c r="P3909">
        <v>150</v>
      </c>
      <c r="T3909">
        <v>150</v>
      </c>
      <c r="U3909" t="s">
        <v>1887</v>
      </c>
      <c r="V3909" t="s">
        <v>4115</v>
      </c>
      <c r="W3909" t="s">
        <v>1908</v>
      </c>
      <c r="X3909" t="s">
        <v>2106</v>
      </c>
      <c r="Y3909" t="b">
        <v>1</v>
      </c>
      <c r="Z3909">
        <v>150</v>
      </c>
      <c r="AA3909" t="s">
        <v>976</v>
      </c>
    </row>
    <row r="3910" spans="1:27" x14ac:dyDescent="0.2">
      <c r="A3910" t="s">
        <v>162</v>
      </c>
      <c r="B3910">
        <v>512879</v>
      </c>
      <c r="D3910" t="s">
        <v>1890</v>
      </c>
      <c r="E3910" t="s">
        <v>1891</v>
      </c>
      <c r="G3910" s="1">
        <v>45104</v>
      </c>
      <c r="H3910" s="1">
        <v>45859</v>
      </c>
      <c r="J3910">
        <v>524</v>
      </c>
      <c r="K3910" t="s">
        <v>53</v>
      </c>
      <c r="L3910" t="s">
        <v>68</v>
      </c>
      <c r="M3910" t="b">
        <v>0</v>
      </c>
      <c r="P3910">
        <v>150</v>
      </c>
      <c r="T3910">
        <v>150</v>
      </c>
      <c r="U3910" t="s">
        <v>1887</v>
      </c>
      <c r="X3910" t="s">
        <v>1943</v>
      </c>
      <c r="Y3910" t="b">
        <v>1</v>
      </c>
      <c r="AA3910" t="s">
        <v>53</v>
      </c>
    </row>
    <row r="3911" spans="1:27" x14ac:dyDescent="0.2">
      <c r="A3911" t="s">
        <v>162</v>
      </c>
      <c r="B3911">
        <v>512879</v>
      </c>
      <c r="D3911" t="s">
        <v>1890</v>
      </c>
      <c r="E3911" t="s">
        <v>1891</v>
      </c>
      <c r="G3911" s="1">
        <v>45104</v>
      </c>
      <c r="H3911" s="1">
        <v>45859</v>
      </c>
      <c r="J3911">
        <v>524</v>
      </c>
      <c r="K3911" t="s">
        <v>53</v>
      </c>
      <c r="L3911" t="s">
        <v>68</v>
      </c>
      <c r="M3911" t="b">
        <v>0</v>
      </c>
      <c r="P3911">
        <v>150</v>
      </c>
      <c r="T3911">
        <v>150</v>
      </c>
      <c r="U3911" t="s">
        <v>1887</v>
      </c>
      <c r="X3911" t="s">
        <v>2106</v>
      </c>
      <c r="Y3911" t="b">
        <v>1</v>
      </c>
      <c r="AA3911" t="s">
        <v>53</v>
      </c>
    </row>
    <row r="3912" spans="1:27" x14ac:dyDescent="0.2">
      <c r="A3912" t="s">
        <v>1557</v>
      </c>
      <c r="B3912">
        <v>304075</v>
      </c>
      <c r="C3912">
        <v>709</v>
      </c>
      <c r="D3912" t="s">
        <v>1890</v>
      </c>
      <c r="E3912" t="s">
        <v>1891</v>
      </c>
      <c r="F3912" t="s">
        <v>55</v>
      </c>
      <c r="G3912" s="1">
        <v>44357</v>
      </c>
      <c r="I3912">
        <v>1343</v>
      </c>
      <c r="K3912" t="s">
        <v>952</v>
      </c>
      <c r="L3912" t="s">
        <v>973</v>
      </c>
      <c r="M3912" t="b">
        <v>0</v>
      </c>
      <c r="O3912">
        <v>100</v>
      </c>
      <c r="T3912">
        <v>100</v>
      </c>
      <c r="U3912" t="s">
        <v>1887</v>
      </c>
      <c r="V3912" t="s">
        <v>4116</v>
      </c>
      <c r="W3912" t="s">
        <v>2248</v>
      </c>
      <c r="X3912" t="s">
        <v>2015</v>
      </c>
      <c r="Y3912" t="b">
        <v>1</v>
      </c>
      <c r="Z3912">
        <v>100</v>
      </c>
      <c r="AA3912" t="s">
        <v>976</v>
      </c>
    </row>
    <row r="3913" spans="1:27" x14ac:dyDescent="0.2">
      <c r="A3913" t="s">
        <v>1557</v>
      </c>
      <c r="B3913">
        <v>304075</v>
      </c>
      <c r="C3913">
        <v>709</v>
      </c>
      <c r="D3913" t="s">
        <v>1890</v>
      </c>
      <c r="E3913" t="s">
        <v>1891</v>
      </c>
      <c r="F3913" t="s">
        <v>55</v>
      </c>
      <c r="G3913" s="1">
        <v>44357</v>
      </c>
      <c r="I3913">
        <v>1343</v>
      </c>
      <c r="K3913" t="s">
        <v>952</v>
      </c>
      <c r="L3913" t="s">
        <v>973</v>
      </c>
      <c r="M3913" t="b">
        <v>0</v>
      </c>
      <c r="O3913">
        <v>100</v>
      </c>
      <c r="T3913">
        <v>100</v>
      </c>
      <c r="U3913" t="s">
        <v>1887</v>
      </c>
      <c r="X3913" t="s">
        <v>2015</v>
      </c>
      <c r="Y3913" t="b">
        <v>1</v>
      </c>
      <c r="AA3913" t="s">
        <v>952</v>
      </c>
    </row>
    <row r="3914" spans="1:27" x14ac:dyDescent="0.2">
      <c r="A3914" t="s">
        <v>1557</v>
      </c>
      <c r="B3914">
        <v>304075</v>
      </c>
      <c r="C3914">
        <v>709</v>
      </c>
      <c r="D3914" t="s">
        <v>1890</v>
      </c>
      <c r="E3914" t="s">
        <v>1891</v>
      </c>
      <c r="F3914" t="s">
        <v>55</v>
      </c>
      <c r="G3914" s="1">
        <v>44357</v>
      </c>
      <c r="I3914">
        <v>1343</v>
      </c>
      <c r="K3914" t="s">
        <v>952</v>
      </c>
      <c r="L3914" t="s">
        <v>973</v>
      </c>
      <c r="M3914" t="b">
        <v>0</v>
      </c>
      <c r="O3914">
        <v>100</v>
      </c>
      <c r="T3914">
        <v>100</v>
      </c>
      <c r="U3914" t="s">
        <v>1887</v>
      </c>
      <c r="X3914" t="s">
        <v>2183</v>
      </c>
      <c r="Y3914" t="b">
        <v>1</v>
      </c>
      <c r="AA3914" t="s">
        <v>952</v>
      </c>
    </row>
    <row r="3915" spans="1:27" x14ac:dyDescent="0.2">
      <c r="A3915" t="s">
        <v>1691</v>
      </c>
      <c r="B3915">
        <v>120816</v>
      </c>
      <c r="C3915">
        <v>24</v>
      </c>
      <c r="D3915" t="s">
        <v>1890</v>
      </c>
      <c r="E3915" t="s">
        <v>1891</v>
      </c>
      <c r="F3915" t="s">
        <v>76</v>
      </c>
      <c r="G3915" s="1">
        <v>45891</v>
      </c>
      <c r="I3915">
        <v>38</v>
      </c>
      <c r="J3915">
        <v>21</v>
      </c>
      <c r="K3915" t="s">
        <v>952</v>
      </c>
      <c r="L3915" t="s">
        <v>973</v>
      </c>
      <c r="M3915" t="b">
        <v>0</v>
      </c>
      <c r="O3915">
        <v>38</v>
      </c>
      <c r="T3915">
        <v>38</v>
      </c>
      <c r="U3915" t="s">
        <v>1887</v>
      </c>
      <c r="V3915" t="s">
        <v>4117</v>
      </c>
      <c r="W3915" t="s">
        <v>3073</v>
      </c>
      <c r="X3915" t="s">
        <v>1987</v>
      </c>
      <c r="Y3915" t="b">
        <v>1</v>
      </c>
      <c r="Z3915">
        <v>19</v>
      </c>
      <c r="AA3915" t="s">
        <v>976</v>
      </c>
    </row>
    <row r="3916" spans="1:27" x14ac:dyDescent="0.2">
      <c r="A3916" t="s">
        <v>1691</v>
      </c>
      <c r="B3916">
        <v>120816</v>
      </c>
      <c r="C3916">
        <v>24</v>
      </c>
      <c r="D3916" t="s">
        <v>1890</v>
      </c>
      <c r="E3916" t="s">
        <v>1891</v>
      </c>
      <c r="F3916" t="s">
        <v>76</v>
      </c>
      <c r="G3916" s="1">
        <v>45891</v>
      </c>
      <c r="I3916">
        <v>38</v>
      </c>
      <c r="J3916">
        <v>21</v>
      </c>
      <c r="K3916" t="s">
        <v>952</v>
      </c>
      <c r="L3916" t="s">
        <v>973</v>
      </c>
      <c r="M3916" t="b">
        <v>0</v>
      </c>
      <c r="O3916">
        <v>38</v>
      </c>
      <c r="T3916">
        <v>38</v>
      </c>
      <c r="U3916" t="s">
        <v>1887</v>
      </c>
      <c r="V3916" t="s">
        <v>4118</v>
      </c>
      <c r="W3916" t="s">
        <v>3073</v>
      </c>
      <c r="X3916" t="s">
        <v>1987</v>
      </c>
      <c r="Y3916" t="b">
        <v>1</v>
      </c>
      <c r="Z3916">
        <v>19</v>
      </c>
      <c r="AA3916" t="s">
        <v>976</v>
      </c>
    </row>
    <row r="3917" spans="1:27" x14ac:dyDescent="0.2">
      <c r="A3917" t="s">
        <v>1691</v>
      </c>
      <c r="B3917">
        <v>120816</v>
      </c>
      <c r="C3917">
        <v>24</v>
      </c>
      <c r="D3917" t="s">
        <v>1890</v>
      </c>
      <c r="E3917" t="s">
        <v>1891</v>
      </c>
      <c r="F3917" t="s">
        <v>76</v>
      </c>
      <c r="G3917" s="1">
        <v>45891</v>
      </c>
      <c r="I3917">
        <v>38</v>
      </c>
      <c r="J3917">
        <v>21</v>
      </c>
      <c r="K3917" t="s">
        <v>952</v>
      </c>
      <c r="L3917" t="s">
        <v>973</v>
      </c>
      <c r="M3917" t="b">
        <v>0</v>
      </c>
      <c r="O3917">
        <v>38</v>
      </c>
      <c r="T3917">
        <v>38</v>
      </c>
      <c r="U3917" t="s">
        <v>1887</v>
      </c>
      <c r="X3917" t="s">
        <v>1987</v>
      </c>
      <c r="Y3917" t="b">
        <v>1</v>
      </c>
      <c r="AA3917" t="s">
        <v>952</v>
      </c>
    </row>
    <row r="3918" spans="1:27" x14ac:dyDescent="0.2">
      <c r="A3918" t="s">
        <v>1793</v>
      </c>
      <c r="B3918">
        <v>108826</v>
      </c>
      <c r="C3918">
        <v>54</v>
      </c>
      <c r="D3918" t="s">
        <v>1890</v>
      </c>
      <c r="E3918" t="s">
        <v>1891</v>
      </c>
      <c r="F3918" t="s">
        <v>71</v>
      </c>
      <c r="G3918" s="1">
        <v>44104</v>
      </c>
      <c r="I3918">
        <v>122</v>
      </c>
      <c r="K3918" t="s">
        <v>952</v>
      </c>
      <c r="L3918" t="s">
        <v>963</v>
      </c>
      <c r="M3918" t="b">
        <v>0</v>
      </c>
      <c r="S3918">
        <v>120</v>
      </c>
      <c r="T3918">
        <v>120</v>
      </c>
      <c r="U3918" t="s">
        <v>1887</v>
      </c>
      <c r="V3918" t="s">
        <v>4119</v>
      </c>
      <c r="W3918" t="s">
        <v>1912</v>
      </c>
      <c r="X3918" t="s">
        <v>2360</v>
      </c>
      <c r="Y3918" t="b">
        <v>1</v>
      </c>
      <c r="Z3918">
        <v>60</v>
      </c>
      <c r="AA3918" t="s">
        <v>976</v>
      </c>
    </row>
    <row r="3919" spans="1:27" x14ac:dyDescent="0.2">
      <c r="A3919" t="s">
        <v>1793</v>
      </c>
      <c r="B3919">
        <v>108826</v>
      </c>
      <c r="C3919">
        <v>54</v>
      </c>
      <c r="D3919" t="s">
        <v>1890</v>
      </c>
      <c r="E3919" t="s">
        <v>1891</v>
      </c>
      <c r="F3919" t="s">
        <v>71</v>
      </c>
      <c r="G3919" s="1">
        <v>44104</v>
      </c>
      <c r="I3919">
        <v>122</v>
      </c>
      <c r="K3919" t="s">
        <v>952</v>
      </c>
      <c r="L3919" t="s">
        <v>963</v>
      </c>
      <c r="M3919" t="b">
        <v>0</v>
      </c>
      <c r="S3919">
        <v>120</v>
      </c>
      <c r="T3919">
        <v>120</v>
      </c>
      <c r="U3919" t="s">
        <v>1887</v>
      </c>
      <c r="V3919" t="s">
        <v>4120</v>
      </c>
      <c r="W3919" t="s">
        <v>1912</v>
      </c>
      <c r="X3919" t="s">
        <v>2360</v>
      </c>
      <c r="Y3919" t="b">
        <v>1</v>
      </c>
      <c r="Z3919">
        <v>60</v>
      </c>
      <c r="AA3919" t="s">
        <v>976</v>
      </c>
    </row>
    <row r="3920" spans="1:27" x14ac:dyDescent="0.2">
      <c r="A3920" t="s">
        <v>1793</v>
      </c>
      <c r="B3920">
        <v>108826</v>
      </c>
      <c r="C3920">
        <v>54</v>
      </c>
      <c r="D3920" t="s">
        <v>1890</v>
      </c>
      <c r="E3920" t="s">
        <v>1891</v>
      </c>
      <c r="F3920" t="s">
        <v>71</v>
      </c>
      <c r="G3920" s="1">
        <v>44104</v>
      </c>
      <c r="I3920">
        <v>122</v>
      </c>
      <c r="K3920" t="s">
        <v>952</v>
      </c>
      <c r="L3920" t="s">
        <v>963</v>
      </c>
      <c r="M3920" t="b">
        <v>0</v>
      </c>
      <c r="S3920">
        <v>120</v>
      </c>
      <c r="T3920">
        <v>120</v>
      </c>
      <c r="U3920" t="s">
        <v>1887</v>
      </c>
      <c r="X3920" t="s">
        <v>2360</v>
      </c>
      <c r="Y3920" t="b">
        <v>1</v>
      </c>
      <c r="AA3920" t="s">
        <v>952</v>
      </c>
    </row>
    <row r="3921" spans="1:27" x14ac:dyDescent="0.2">
      <c r="A3921" t="s">
        <v>1736</v>
      </c>
      <c r="B3921">
        <v>112730</v>
      </c>
      <c r="C3921">
        <v>300</v>
      </c>
      <c r="D3921" t="s">
        <v>1890</v>
      </c>
      <c r="E3921" t="s">
        <v>1891</v>
      </c>
      <c r="F3921" t="s">
        <v>58</v>
      </c>
      <c r="G3921" s="1">
        <v>44141</v>
      </c>
      <c r="I3921">
        <v>134</v>
      </c>
      <c r="K3921" t="s">
        <v>952</v>
      </c>
      <c r="L3921" t="s">
        <v>973</v>
      </c>
      <c r="M3921" t="b">
        <v>0</v>
      </c>
      <c r="O3921">
        <v>130</v>
      </c>
      <c r="T3921">
        <v>130</v>
      </c>
      <c r="U3921" t="s">
        <v>1887</v>
      </c>
      <c r="V3921" t="s">
        <v>4121</v>
      </c>
      <c r="W3921" t="s">
        <v>1997</v>
      </c>
      <c r="X3921" t="s">
        <v>1937</v>
      </c>
      <c r="Y3921" t="b">
        <v>1</v>
      </c>
      <c r="Z3921">
        <v>130</v>
      </c>
      <c r="AA3921" t="s">
        <v>976</v>
      </c>
    </row>
    <row r="3922" spans="1:27" x14ac:dyDescent="0.2">
      <c r="A3922" t="s">
        <v>1736</v>
      </c>
      <c r="B3922">
        <v>112730</v>
      </c>
      <c r="C3922">
        <v>300</v>
      </c>
      <c r="D3922" t="s">
        <v>1890</v>
      </c>
      <c r="E3922" t="s">
        <v>1891</v>
      </c>
      <c r="F3922" t="s">
        <v>58</v>
      </c>
      <c r="G3922" s="1">
        <v>44141</v>
      </c>
      <c r="I3922">
        <v>134</v>
      </c>
      <c r="K3922" t="s">
        <v>952</v>
      </c>
      <c r="L3922" t="s">
        <v>973</v>
      </c>
      <c r="M3922" t="b">
        <v>0</v>
      </c>
      <c r="O3922">
        <v>130</v>
      </c>
      <c r="T3922">
        <v>130</v>
      </c>
      <c r="U3922" t="s">
        <v>1887</v>
      </c>
      <c r="X3922" t="s">
        <v>1937</v>
      </c>
      <c r="Y3922" t="b">
        <v>1</v>
      </c>
      <c r="AA3922" t="s">
        <v>952</v>
      </c>
    </row>
    <row r="3923" spans="1:27" x14ac:dyDescent="0.2">
      <c r="A3923" t="s">
        <v>1790</v>
      </c>
      <c r="B3923">
        <v>109167</v>
      </c>
      <c r="C3923">
        <v>143</v>
      </c>
      <c r="D3923" t="s">
        <v>1890</v>
      </c>
      <c r="E3923" t="s">
        <v>1891</v>
      </c>
      <c r="F3923" t="s">
        <v>58</v>
      </c>
      <c r="G3923" s="1">
        <v>45280</v>
      </c>
      <c r="I3923">
        <v>108</v>
      </c>
      <c r="K3923" t="s">
        <v>952</v>
      </c>
      <c r="L3923" t="s">
        <v>54</v>
      </c>
      <c r="M3923" t="b">
        <v>0</v>
      </c>
      <c r="N3923">
        <v>185</v>
      </c>
      <c r="T3923">
        <v>185</v>
      </c>
      <c r="U3923" t="s">
        <v>1887</v>
      </c>
      <c r="V3923" t="s">
        <v>4122</v>
      </c>
      <c r="W3923" t="s">
        <v>2086</v>
      </c>
      <c r="X3923" t="s">
        <v>2163</v>
      </c>
      <c r="Y3923" t="b">
        <v>1</v>
      </c>
      <c r="Z3923">
        <v>71</v>
      </c>
      <c r="AA3923" t="s">
        <v>976</v>
      </c>
    </row>
    <row r="3924" spans="1:27" x14ac:dyDescent="0.2">
      <c r="A3924" t="s">
        <v>1790</v>
      </c>
      <c r="B3924">
        <v>109167</v>
      </c>
      <c r="C3924">
        <v>143</v>
      </c>
      <c r="D3924" t="s">
        <v>1890</v>
      </c>
      <c r="E3924" t="s">
        <v>1891</v>
      </c>
      <c r="F3924" t="s">
        <v>58</v>
      </c>
      <c r="G3924" s="1">
        <v>45280</v>
      </c>
      <c r="I3924">
        <v>108</v>
      </c>
      <c r="K3924" t="s">
        <v>952</v>
      </c>
      <c r="L3924" t="s">
        <v>54</v>
      </c>
      <c r="M3924" t="b">
        <v>0</v>
      </c>
      <c r="N3924">
        <v>185</v>
      </c>
      <c r="T3924">
        <v>185</v>
      </c>
      <c r="U3924" t="s">
        <v>1887</v>
      </c>
      <c r="V3924" t="s">
        <v>4123</v>
      </c>
      <c r="W3924" t="s">
        <v>2086</v>
      </c>
      <c r="X3924" t="s">
        <v>2163</v>
      </c>
      <c r="Y3924" t="b">
        <v>1</v>
      </c>
      <c r="Z3924">
        <v>105</v>
      </c>
      <c r="AA3924" t="s">
        <v>976</v>
      </c>
    </row>
    <row r="3925" spans="1:27" x14ac:dyDescent="0.2">
      <c r="A3925" t="s">
        <v>1790</v>
      </c>
      <c r="B3925">
        <v>109167</v>
      </c>
      <c r="C3925">
        <v>143</v>
      </c>
      <c r="D3925" t="s">
        <v>1890</v>
      </c>
      <c r="E3925" t="s">
        <v>1891</v>
      </c>
      <c r="F3925" t="s">
        <v>58</v>
      </c>
      <c r="G3925" s="1">
        <v>45280</v>
      </c>
      <c r="I3925">
        <v>108</v>
      </c>
      <c r="K3925" t="s">
        <v>952</v>
      </c>
      <c r="L3925" t="s">
        <v>54</v>
      </c>
      <c r="M3925" t="b">
        <v>0</v>
      </c>
      <c r="N3925">
        <v>185</v>
      </c>
      <c r="T3925">
        <v>185</v>
      </c>
      <c r="U3925" t="s">
        <v>1887</v>
      </c>
      <c r="V3925" t="s">
        <v>4124</v>
      </c>
      <c r="W3925" t="s">
        <v>2775</v>
      </c>
      <c r="X3925" t="s">
        <v>2163</v>
      </c>
      <c r="Y3925" t="b">
        <v>1</v>
      </c>
      <c r="Z3925">
        <v>9</v>
      </c>
      <c r="AA3925" t="s">
        <v>976</v>
      </c>
    </row>
    <row r="3926" spans="1:27" x14ac:dyDescent="0.2">
      <c r="A3926" t="s">
        <v>1790</v>
      </c>
      <c r="B3926">
        <v>109167</v>
      </c>
      <c r="C3926">
        <v>143</v>
      </c>
      <c r="D3926" t="s">
        <v>1890</v>
      </c>
      <c r="E3926" t="s">
        <v>1891</v>
      </c>
      <c r="F3926" t="s">
        <v>58</v>
      </c>
      <c r="G3926" s="1">
        <v>45280</v>
      </c>
      <c r="I3926">
        <v>108</v>
      </c>
      <c r="K3926" t="s">
        <v>952</v>
      </c>
      <c r="L3926" t="s">
        <v>54</v>
      </c>
      <c r="M3926" t="b">
        <v>0</v>
      </c>
      <c r="N3926">
        <v>185</v>
      </c>
      <c r="T3926">
        <v>185</v>
      </c>
      <c r="U3926" t="s">
        <v>1887</v>
      </c>
      <c r="X3926" t="s">
        <v>2163</v>
      </c>
      <c r="Y3926" t="b">
        <v>1</v>
      </c>
      <c r="AA3926" t="s">
        <v>952</v>
      </c>
    </row>
    <row r="3927" spans="1:27" x14ac:dyDescent="0.2">
      <c r="A3927" t="s">
        <v>541</v>
      </c>
      <c r="B3927">
        <v>112987</v>
      </c>
      <c r="C3927">
        <v>5</v>
      </c>
      <c r="D3927" t="s">
        <v>1890</v>
      </c>
      <c r="E3927" t="s">
        <v>1891</v>
      </c>
      <c r="F3927" t="s">
        <v>76</v>
      </c>
      <c r="G3927" s="1">
        <v>45686</v>
      </c>
      <c r="H3927" s="1">
        <v>45861</v>
      </c>
      <c r="J3927">
        <v>8</v>
      </c>
      <c r="K3927" t="s">
        <v>53</v>
      </c>
      <c r="L3927" t="s">
        <v>68</v>
      </c>
      <c r="M3927" t="b">
        <v>0</v>
      </c>
      <c r="P3927">
        <v>8</v>
      </c>
      <c r="T3927">
        <v>8</v>
      </c>
      <c r="U3927" t="s">
        <v>1887</v>
      </c>
      <c r="V3927" t="s">
        <v>4125</v>
      </c>
      <c r="W3927" t="s">
        <v>2007</v>
      </c>
      <c r="X3927" t="s">
        <v>2106</v>
      </c>
      <c r="Y3927" t="b">
        <v>1</v>
      </c>
      <c r="Z3927">
        <v>8</v>
      </c>
      <c r="AA3927" t="s">
        <v>976</v>
      </c>
    </row>
    <row r="3928" spans="1:27" x14ac:dyDescent="0.2">
      <c r="A3928" t="s">
        <v>541</v>
      </c>
      <c r="B3928">
        <v>112987</v>
      </c>
      <c r="C3928">
        <v>5</v>
      </c>
      <c r="D3928" t="s">
        <v>1890</v>
      </c>
      <c r="E3928" t="s">
        <v>1891</v>
      </c>
      <c r="F3928" t="s">
        <v>76</v>
      </c>
      <c r="G3928" s="1">
        <v>45686</v>
      </c>
      <c r="H3928" s="1">
        <v>45861</v>
      </c>
      <c r="J3928">
        <v>8</v>
      </c>
      <c r="K3928" t="s">
        <v>53</v>
      </c>
      <c r="L3928" t="s">
        <v>68</v>
      </c>
      <c r="M3928" t="b">
        <v>0</v>
      </c>
      <c r="P3928">
        <v>8</v>
      </c>
      <c r="T3928">
        <v>8</v>
      </c>
      <c r="U3928" t="s">
        <v>1887</v>
      </c>
      <c r="X3928" t="s">
        <v>2106</v>
      </c>
      <c r="Y3928" t="b">
        <v>1</v>
      </c>
      <c r="AA3928" t="s">
        <v>53</v>
      </c>
    </row>
    <row r="3929" spans="1:27" x14ac:dyDescent="0.2">
      <c r="A3929" t="s">
        <v>98</v>
      </c>
      <c r="B3929">
        <v>471191</v>
      </c>
      <c r="C3929">
        <v>250</v>
      </c>
      <c r="D3929" t="s">
        <v>1890</v>
      </c>
      <c r="E3929" t="s">
        <v>1891</v>
      </c>
      <c r="F3929" t="s">
        <v>58</v>
      </c>
      <c r="G3929" s="1">
        <v>45455</v>
      </c>
      <c r="I3929">
        <v>180</v>
      </c>
      <c r="J3929">
        <v>180</v>
      </c>
      <c r="K3929" t="s">
        <v>53</v>
      </c>
      <c r="L3929" t="s">
        <v>54</v>
      </c>
      <c r="M3929" t="b">
        <v>1</v>
      </c>
      <c r="N3929">
        <v>190</v>
      </c>
      <c r="O3929">
        <v>175</v>
      </c>
      <c r="T3929">
        <v>365</v>
      </c>
      <c r="U3929" t="s">
        <v>1887</v>
      </c>
      <c r="V3929" t="s">
        <v>4126</v>
      </c>
      <c r="W3929" t="s">
        <v>1902</v>
      </c>
      <c r="X3929" t="s">
        <v>1903</v>
      </c>
      <c r="Y3929" t="b">
        <v>1</v>
      </c>
      <c r="Z3929">
        <v>175</v>
      </c>
      <c r="AA3929" t="s">
        <v>976</v>
      </c>
    </row>
    <row r="3930" spans="1:27" x14ac:dyDescent="0.2">
      <c r="A3930" t="s">
        <v>98</v>
      </c>
      <c r="B3930">
        <v>471191</v>
      </c>
      <c r="C3930">
        <v>250</v>
      </c>
      <c r="D3930" t="s">
        <v>1890</v>
      </c>
      <c r="E3930" t="s">
        <v>1891</v>
      </c>
      <c r="F3930" t="s">
        <v>58</v>
      </c>
      <c r="G3930" s="1">
        <v>45455</v>
      </c>
      <c r="I3930">
        <v>180</v>
      </c>
      <c r="J3930">
        <v>180</v>
      </c>
      <c r="K3930" t="s">
        <v>53</v>
      </c>
      <c r="L3930" t="s">
        <v>54</v>
      </c>
      <c r="M3930" t="b">
        <v>1</v>
      </c>
      <c r="N3930">
        <v>190</v>
      </c>
      <c r="O3930">
        <v>175</v>
      </c>
      <c r="T3930">
        <v>365</v>
      </c>
      <c r="U3930" t="s">
        <v>1887</v>
      </c>
      <c r="V3930" t="s">
        <v>4127</v>
      </c>
      <c r="W3930" t="s">
        <v>1905</v>
      </c>
      <c r="X3930" t="s">
        <v>1906</v>
      </c>
      <c r="Y3930" t="b">
        <v>1</v>
      </c>
      <c r="Z3930">
        <v>175</v>
      </c>
      <c r="AA3930" t="s">
        <v>976</v>
      </c>
    </row>
    <row r="3931" spans="1:27" x14ac:dyDescent="0.2">
      <c r="A3931" t="s">
        <v>98</v>
      </c>
      <c r="B3931">
        <v>471191</v>
      </c>
      <c r="C3931">
        <v>250</v>
      </c>
      <c r="D3931" t="s">
        <v>1890</v>
      </c>
      <c r="E3931" t="s">
        <v>1891</v>
      </c>
      <c r="F3931" t="s">
        <v>58</v>
      </c>
      <c r="G3931" s="1">
        <v>45455</v>
      </c>
      <c r="I3931">
        <v>180</v>
      </c>
      <c r="J3931">
        <v>180</v>
      </c>
      <c r="K3931" t="s">
        <v>53</v>
      </c>
      <c r="L3931" t="s">
        <v>54</v>
      </c>
      <c r="M3931" t="b">
        <v>1</v>
      </c>
      <c r="N3931">
        <v>190</v>
      </c>
      <c r="O3931">
        <v>175</v>
      </c>
      <c r="T3931">
        <v>365</v>
      </c>
      <c r="U3931" t="s">
        <v>1887</v>
      </c>
      <c r="V3931" t="s">
        <v>4128</v>
      </c>
      <c r="W3931" t="s">
        <v>1905</v>
      </c>
      <c r="X3931" t="s">
        <v>1906</v>
      </c>
      <c r="Y3931" t="b">
        <v>1</v>
      </c>
      <c r="Z3931">
        <v>15</v>
      </c>
      <c r="AA3931" t="s">
        <v>976</v>
      </c>
    </row>
    <row r="3932" spans="1:27" x14ac:dyDescent="0.2">
      <c r="A3932" t="s">
        <v>98</v>
      </c>
      <c r="B3932">
        <v>471191</v>
      </c>
      <c r="C3932">
        <v>250</v>
      </c>
      <c r="D3932" t="s">
        <v>1890</v>
      </c>
      <c r="E3932" t="s">
        <v>1891</v>
      </c>
      <c r="F3932" t="s">
        <v>58</v>
      </c>
      <c r="G3932" s="1">
        <v>45455</v>
      </c>
      <c r="I3932">
        <v>180</v>
      </c>
      <c r="J3932">
        <v>180</v>
      </c>
      <c r="K3932" t="s">
        <v>53</v>
      </c>
      <c r="L3932" t="s">
        <v>54</v>
      </c>
      <c r="M3932" t="b">
        <v>1</v>
      </c>
      <c r="N3932">
        <v>190</v>
      </c>
      <c r="O3932">
        <v>175</v>
      </c>
      <c r="T3932">
        <v>365</v>
      </c>
      <c r="U3932" t="s">
        <v>1887</v>
      </c>
      <c r="X3932" t="s">
        <v>1903</v>
      </c>
      <c r="Y3932" t="b">
        <v>1</v>
      </c>
      <c r="AA3932" t="s">
        <v>952</v>
      </c>
    </row>
    <row r="3933" spans="1:27" x14ac:dyDescent="0.2">
      <c r="A3933" t="s">
        <v>98</v>
      </c>
      <c r="B3933">
        <v>471191</v>
      </c>
      <c r="C3933">
        <v>250</v>
      </c>
      <c r="D3933" t="s">
        <v>1890</v>
      </c>
      <c r="E3933" t="s">
        <v>1891</v>
      </c>
      <c r="F3933" t="s">
        <v>58</v>
      </c>
      <c r="G3933" s="1">
        <v>45455</v>
      </c>
      <c r="I3933">
        <v>180</v>
      </c>
      <c r="J3933">
        <v>180</v>
      </c>
      <c r="K3933" t="s">
        <v>53</v>
      </c>
      <c r="L3933" t="s">
        <v>54</v>
      </c>
      <c r="M3933" t="b">
        <v>1</v>
      </c>
      <c r="N3933">
        <v>190</v>
      </c>
      <c r="O3933">
        <v>175</v>
      </c>
      <c r="T3933">
        <v>365</v>
      </c>
      <c r="U3933" t="s">
        <v>1887</v>
      </c>
      <c r="X3933" t="s">
        <v>1906</v>
      </c>
      <c r="Y3933" t="b">
        <v>1</v>
      </c>
      <c r="AA3933" t="s">
        <v>53</v>
      </c>
    </row>
    <row r="3934" spans="1:27" x14ac:dyDescent="0.2">
      <c r="A3934" t="s">
        <v>1604</v>
      </c>
      <c r="B3934">
        <v>195775</v>
      </c>
      <c r="C3934">
        <v>183</v>
      </c>
      <c r="D3934" t="s">
        <v>1890</v>
      </c>
      <c r="E3934" t="s">
        <v>1891</v>
      </c>
      <c r="F3934" t="s">
        <v>58</v>
      </c>
      <c r="G3934" s="1">
        <v>44169</v>
      </c>
      <c r="I3934">
        <v>67</v>
      </c>
      <c r="K3934" t="s">
        <v>952</v>
      </c>
      <c r="L3934" t="s">
        <v>973</v>
      </c>
      <c r="M3934" t="b">
        <v>0</v>
      </c>
      <c r="O3934">
        <v>65</v>
      </c>
      <c r="T3934">
        <v>65</v>
      </c>
      <c r="U3934" t="s">
        <v>1887</v>
      </c>
      <c r="V3934" t="s">
        <v>4129</v>
      </c>
      <c r="W3934" t="s">
        <v>1997</v>
      </c>
      <c r="X3934" t="s">
        <v>1937</v>
      </c>
      <c r="Y3934" t="b">
        <v>1</v>
      </c>
      <c r="Z3934">
        <v>65</v>
      </c>
      <c r="AA3934" t="s">
        <v>976</v>
      </c>
    </row>
    <row r="3935" spans="1:27" x14ac:dyDescent="0.2">
      <c r="A3935" t="s">
        <v>1604</v>
      </c>
      <c r="B3935">
        <v>195775</v>
      </c>
      <c r="C3935">
        <v>183</v>
      </c>
      <c r="D3935" t="s">
        <v>1890</v>
      </c>
      <c r="E3935" t="s">
        <v>1891</v>
      </c>
      <c r="F3935" t="s">
        <v>58</v>
      </c>
      <c r="G3935" s="1">
        <v>44169</v>
      </c>
      <c r="I3935">
        <v>67</v>
      </c>
      <c r="K3935" t="s">
        <v>952</v>
      </c>
      <c r="L3935" t="s">
        <v>973</v>
      </c>
      <c r="M3935" t="b">
        <v>0</v>
      </c>
      <c r="O3935">
        <v>65</v>
      </c>
      <c r="T3935">
        <v>65</v>
      </c>
      <c r="U3935" t="s">
        <v>1887</v>
      </c>
      <c r="X3935" t="s">
        <v>1937</v>
      </c>
      <c r="Y3935" t="b">
        <v>1</v>
      </c>
      <c r="AA3935" t="s">
        <v>952</v>
      </c>
    </row>
    <row r="3936" spans="1:27" x14ac:dyDescent="0.2">
      <c r="A3936" t="s">
        <v>491</v>
      </c>
      <c r="B3936">
        <v>108180</v>
      </c>
      <c r="C3936">
        <v>9</v>
      </c>
      <c r="D3936" t="s">
        <v>1890</v>
      </c>
      <c r="E3936" t="s">
        <v>1891</v>
      </c>
      <c r="F3936" t="s">
        <v>76</v>
      </c>
      <c r="G3936" s="1">
        <v>45720</v>
      </c>
      <c r="H3936" s="1">
        <v>45808</v>
      </c>
      <c r="J3936">
        <v>10</v>
      </c>
      <c r="K3936" t="s">
        <v>53</v>
      </c>
      <c r="L3936" t="s">
        <v>68</v>
      </c>
      <c r="M3936" t="b">
        <v>0</v>
      </c>
      <c r="P3936">
        <v>10</v>
      </c>
      <c r="T3936">
        <v>10</v>
      </c>
      <c r="U3936" t="s">
        <v>1887</v>
      </c>
      <c r="V3936" t="s">
        <v>4130</v>
      </c>
      <c r="W3936" t="s">
        <v>2100</v>
      </c>
      <c r="X3936" t="s">
        <v>1998</v>
      </c>
      <c r="Y3936" t="b">
        <v>1</v>
      </c>
      <c r="Z3936">
        <v>10</v>
      </c>
      <c r="AA3936" t="s">
        <v>976</v>
      </c>
    </row>
    <row r="3937" spans="1:27" x14ac:dyDescent="0.2">
      <c r="A3937" t="s">
        <v>491</v>
      </c>
      <c r="B3937">
        <v>108180</v>
      </c>
      <c r="C3937">
        <v>9</v>
      </c>
      <c r="D3937" t="s">
        <v>1890</v>
      </c>
      <c r="E3937" t="s">
        <v>1891</v>
      </c>
      <c r="F3937" t="s">
        <v>76</v>
      </c>
      <c r="G3937" s="1">
        <v>45720</v>
      </c>
      <c r="H3937" s="1">
        <v>45808</v>
      </c>
      <c r="J3937">
        <v>10</v>
      </c>
      <c r="K3937" t="s">
        <v>53</v>
      </c>
      <c r="L3937" t="s">
        <v>68</v>
      </c>
      <c r="M3937" t="b">
        <v>0</v>
      </c>
      <c r="P3937">
        <v>10</v>
      </c>
      <c r="T3937">
        <v>10</v>
      </c>
      <c r="U3937" t="s">
        <v>1887</v>
      </c>
      <c r="X3937" t="s">
        <v>1998</v>
      </c>
      <c r="Y3937" t="b">
        <v>1</v>
      </c>
      <c r="AA3937" t="s">
        <v>53</v>
      </c>
    </row>
    <row r="3938" spans="1:27" x14ac:dyDescent="0.2">
      <c r="A3938" t="s">
        <v>1626</v>
      </c>
      <c r="B3938">
        <v>156771</v>
      </c>
      <c r="C3938">
        <v>16</v>
      </c>
      <c r="D3938" t="s">
        <v>1890</v>
      </c>
      <c r="E3938" t="s">
        <v>1891</v>
      </c>
      <c r="F3938" t="s">
        <v>76</v>
      </c>
      <c r="G3938" s="1">
        <v>44168</v>
      </c>
      <c r="I3938">
        <v>6</v>
      </c>
      <c r="K3938" t="s">
        <v>952</v>
      </c>
      <c r="L3938" t="s">
        <v>973</v>
      </c>
      <c r="M3938" t="b">
        <v>0</v>
      </c>
      <c r="O3938">
        <v>6</v>
      </c>
      <c r="T3938">
        <v>6</v>
      </c>
      <c r="U3938" t="s">
        <v>1887</v>
      </c>
      <c r="V3938" t="s">
        <v>4131</v>
      </c>
      <c r="W3938" t="s">
        <v>1997</v>
      </c>
      <c r="X3938" t="s">
        <v>1937</v>
      </c>
      <c r="Y3938" t="b">
        <v>1</v>
      </c>
      <c r="Z3938">
        <v>6</v>
      </c>
      <c r="AA3938" t="s">
        <v>976</v>
      </c>
    </row>
    <row r="3939" spans="1:27" x14ac:dyDescent="0.2">
      <c r="A3939" t="s">
        <v>1626</v>
      </c>
      <c r="B3939">
        <v>156771</v>
      </c>
      <c r="C3939">
        <v>16</v>
      </c>
      <c r="D3939" t="s">
        <v>1890</v>
      </c>
      <c r="E3939" t="s">
        <v>1891</v>
      </c>
      <c r="F3939" t="s">
        <v>76</v>
      </c>
      <c r="G3939" s="1">
        <v>44168</v>
      </c>
      <c r="I3939">
        <v>6</v>
      </c>
      <c r="K3939" t="s">
        <v>952</v>
      </c>
      <c r="L3939" t="s">
        <v>973</v>
      </c>
      <c r="M3939" t="b">
        <v>0</v>
      </c>
      <c r="O3939">
        <v>6</v>
      </c>
      <c r="T3939">
        <v>6</v>
      </c>
      <c r="U3939" t="s">
        <v>1887</v>
      </c>
      <c r="X3939" t="s">
        <v>1937</v>
      </c>
      <c r="Y3939" t="b">
        <v>1</v>
      </c>
      <c r="AA3939" t="s">
        <v>952</v>
      </c>
    </row>
    <row r="3940" spans="1:27" x14ac:dyDescent="0.2">
      <c r="A3940" t="s">
        <v>1409</v>
      </c>
      <c r="B3940">
        <v>481798</v>
      </c>
      <c r="C3940">
        <v>18</v>
      </c>
      <c r="D3940" t="s">
        <v>1890</v>
      </c>
      <c r="E3940" t="s">
        <v>1891</v>
      </c>
      <c r="F3940" t="s">
        <v>76</v>
      </c>
      <c r="G3940" s="1">
        <v>45646</v>
      </c>
      <c r="I3940">
        <v>3</v>
      </c>
      <c r="J3940">
        <v>5</v>
      </c>
      <c r="K3940" t="s">
        <v>53</v>
      </c>
      <c r="L3940" t="s">
        <v>973</v>
      </c>
      <c r="M3940" t="b">
        <v>0</v>
      </c>
      <c r="O3940">
        <v>3</v>
      </c>
      <c r="T3940">
        <v>3</v>
      </c>
      <c r="U3940" t="s">
        <v>1887</v>
      </c>
      <c r="V3940" t="s">
        <v>4132</v>
      </c>
      <c r="W3940" t="s">
        <v>1997</v>
      </c>
      <c r="X3940" t="s">
        <v>1937</v>
      </c>
      <c r="Y3940" t="b">
        <v>1</v>
      </c>
      <c r="Z3940">
        <v>3</v>
      </c>
      <c r="AA3940" t="s">
        <v>976</v>
      </c>
    </row>
    <row r="3941" spans="1:27" x14ac:dyDescent="0.2">
      <c r="A3941" t="s">
        <v>1409</v>
      </c>
      <c r="B3941">
        <v>481798</v>
      </c>
      <c r="C3941">
        <v>18</v>
      </c>
      <c r="D3941" t="s">
        <v>1890</v>
      </c>
      <c r="E3941" t="s">
        <v>1891</v>
      </c>
      <c r="F3941" t="s">
        <v>76</v>
      </c>
      <c r="G3941" s="1">
        <v>45646</v>
      </c>
      <c r="I3941">
        <v>3</v>
      </c>
      <c r="J3941">
        <v>5</v>
      </c>
      <c r="K3941" t="s">
        <v>53</v>
      </c>
      <c r="L3941" t="s">
        <v>973</v>
      </c>
      <c r="M3941" t="b">
        <v>0</v>
      </c>
      <c r="O3941">
        <v>3</v>
      </c>
      <c r="T3941">
        <v>3</v>
      </c>
      <c r="U3941" t="s">
        <v>1887</v>
      </c>
      <c r="X3941" t="s">
        <v>1937</v>
      </c>
      <c r="Y3941" t="b">
        <v>1</v>
      </c>
      <c r="AA3941" t="s">
        <v>952</v>
      </c>
    </row>
    <row r="3942" spans="1:27" x14ac:dyDescent="0.2">
      <c r="A3942" t="s">
        <v>1409</v>
      </c>
      <c r="B3942">
        <v>481798</v>
      </c>
      <c r="C3942">
        <v>18</v>
      </c>
      <c r="D3942" t="s">
        <v>1890</v>
      </c>
      <c r="E3942" t="s">
        <v>1891</v>
      </c>
      <c r="F3942" t="s">
        <v>76</v>
      </c>
      <c r="G3942" s="1">
        <v>45646</v>
      </c>
      <c r="I3942">
        <v>3</v>
      </c>
      <c r="J3942">
        <v>5</v>
      </c>
      <c r="K3942" t="s">
        <v>53</v>
      </c>
      <c r="L3942" t="s">
        <v>973</v>
      </c>
      <c r="M3942" t="b">
        <v>0</v>
      </c>
      <c r="O3942">
        <v>3</v>
      </c>
      <c r="T3942">
        <v>3</v>
      </c>
      <c r="U3942" t="s">
        <v>1887</v>
      </c>
      <c r="X3942" t="s">
        <v>1900</v>
      </c>
      <c r="Y3942" t="b">
        <v>1</v>
      </c>
      <c r="AA3942" t="s">
        <v>53</v>
      </c>
    </row>
    <row r="3943" spans="1:27" x14ac:dyDescent="0.2">
      <c r="A3943" t="s">
        <v>1455</v>
      </c>
      <c r="B3943">
        <v>464769</v>
      </c>
      <c r="C3943">
        <v>296</v>
      </c>
      <c r="D3943" t="s">
        <v>1890</v>
      </c>
      <c r="E3943" t="s">
        <v>1891</v>
      </c>
      <c r="F3943" t="s">
        <v>58</v>
      </c>
      <c r="G3943" s="1">
        <v>44184</v>
      </c>
      <c r="I3943">
        <v>12</v>
      </c>
      <c r="K3943" t="s">
        <v>952</v>
      </c>
      <c r="L3943" t="s">
        <v>973</v>
      </c>
      <c r="M3943" t="b">
        <v>0</v>
      </c>
      <c r="O3943">
        <v>12</v>
      </c>
      <c r="T3943">
        <v>12</v>
      </c>
      <c r="U3943" t="s">
        <v>1887</v>
      </c>
      <c r="V3943" t="s">
        <v>4133</v>
      </c>
      <c r="W3943" t="s">
        <v>1997</v>
      </c>
      <c r="X3943" t="s">
        <v>1962</v>
      </c>
      <c r="Y3943" t="b">
        <v>1</v>
      </c>
      <c r="Z3943">
        <v>10</v>
      </c>
      <c r="AA3943" t="s">
        <v>976</v>
      </c>
    </row>
    <row r="3944" spans="1:27" x14ac:dyDescent="0.2">
      <c r="A3944" t="s">
        <v>1455</v>
      </c>
      <c r="B3944">
        <v>464769</v>
      </c>
      <c r="C3944">
        <v>296</v>
      </c>
      <c r="D3944" t="s">
        <v>1890</v>
      </c>
      <c r="E3944" t="s">
        <v>1891</v>
      </c>
      <c r="F3944" t="s">
        <v>58</v>
      </c>
      <c r="G3944" s="1">
        <v>44184</v>
      </c>
      <c r="I3944">
        <v>12</v>
      </c>
      <c r="K3944" t="s">
        <v>952</v>
      </c>
      <c r="L3944" t="s">
        <v>973</v>
      </c>
      <c r="M3944" t="b">
        <v>0</v>
      </c>
      <c r="O3944">
        <v>12</v>
      </c>
      <c r="T3944">
        <v>12</v>
      </c>
      <c r="U3944" t="s">
        <v>1887</v>
      </c>
      <c r="V3944" t="s">
        <v>4134</v>
      </c>
      <c r="W3944" t="s">
        <v>2491</v>
      </c>
      <c r="X3944" t="s">
        <v>2020</v>
      </c>
      <c r="Y3944" t="b">
        <v>1</v>
      </c>
      <c r="Z3944">
        <v>2</v>
      </c>
      <c r="AA3944" t="s">
        <v>976</v>
      </c>
    </row>
    <row r="3945" spans="1:27" x14ac:dyDescent="0.2">
      <c r="A3945" t="s">
        <v>1455</v>
      </c>
      <c r="B3945">
        <v>464769</v>
      </c>
      <c r="C3945">
        <v>296</v>
      </c>
      <c r="D3945" t="s">
        <v>1890</v>
      </c>
      <c r="E3945" t="s">
        <v>1891</v>
      </c>
      <c r="F3945" t="s">
        <v>58</v>
      </c>
      <c r="G3945" s="1">
        <v>44184</v>
      </c>
      <c r="I3945">
        <v>12</v>
      </c>
      <c r="K3945" t="s">
        <v>952</v>
      </c>
      <c r="L3945" t="s">
        <v>973</v>
      </c>
      <c r="M3945" t="b">
        <v>0</v>
      </c>
      <c r="O3945">
        <v>12</v>
      </c>
      <c r="T3945">
        <v>12</v>
      </c>
      <c r="U3945" t="s">
        <v>1887</v>
      </c>
      <c r="X3945" t="s">
        <v>1962</v>
      </c>
      <c r="Y3945" t="b">
        <v>1</v>
      </c>
      <c r="AA3945" t="s">
        <v>952</v>
      </c>
    </row>
    <row r="3946" spans="1:27" x14ac:dyDescent="0.2">
      <c r="A3946" t="s">
        <v>1455</v>
      </c>
      <c r="B3946">
        <v>464769</v>
      </c>
      <c r="C3946">
        <v>296</v>
      </c>
      <c r="D3946" t="s">
        <v>1890</v>
      </c>
      <c r="E3946" t="s">
        <v>1891</v>
      </c>
      <c r="F3946" t="s">
        <v>58</v>
      </c>
      <c r="G3946" s="1">
        <v>44184</v>
      </c>
      <c r="I3946">
        <v>12</v>
      </c>
      <c r="K3946" t="s">
        <v>952</v>
      </c>
      <c r="L3946" t="s">
        <v>973</v>
      </c>
      <c r="M3946" t="b">
        <v>0</v>
      </c>
      <c r="O3946">
        <v>12</v>
      </c>
      <c r="T3946">
        <v>12</v>
      </c>
      <c r="U3946" t="s">
        <v>1887</v>
      </c>
      <c r="X3946" t="s">
        <v>2020</v>
      </c>
      <c r="Y3946" t="b">
        <v>1</v>
      </c>
      <c r="AA3946" t="s">
        <v>952</v>
      </c>
    </row>
    <row r="3947" spans="1:27" x14ac:dyDescent="0.2">
      <c r="A3947" t="s">
        <v>675</v>
      </c>
      <c r="B3947">
        <v>191133</v>
      </c>
      <c r="C3947">
        <v>65</v>
      </c>
      <c r="D3947" t="s">
        <v>1890</v>
      </c>
      <c r="E3947" t="s">
        <v>1891</v>
      </c>
      <c r="F3947" t="s">
        <v>71</v>
      </c>
      <c r="G3947" s="1">
        <v>45747</v>
      </c>
      <c r="H3947" s="1">
        <v>45888</v>
      </c>
      <c r="J3947">
        <v>77</v>
      </c>
      <c r="K3947" t="s">
        <v>53</v>
      </c>
      <c r="L3947" t="s">
        <v>68</v>
      </c>
      <c r="M3947" t="b">
        <v>0</v>
      </c>
      <c r="P3947">
        <v>75</v>
      </c>
      <c r="T3947">
        <v>75</v>
      </c>
      <c r="U3947" t="s">
        <v>1887</v>
      </c>
      <c r="V3947" t="s">
        <v>4135</v>
      </c>
      <c r="W3947" t="s">
        <v>1897</v>
      </c>
      <c r="X3947" t="s">
        <v>1898</v>
      </c>
      <c r="Y3947" t="b">
        <v>1</v>
      </c>
      <c r="Z3947">
        <v>75</v>
      </c>
      <c r="AA3947" t="s">
        <v>976</v>
      </c>
    </row>
    <row r="3948" spans="1:27" x14ac:dyDescent="0.2">
      <c r="A3948" t="s">
        <v>675</v>
      </c>
      <c r="B3948">
        <v>191133</v>
      </c>
      <c r="C3948">
        <v>65</v>
      </c>
      <c r="D3948" t="s">
        <v>1890</v>
      </c>
      <c r="E3948" t="s">
        <v>1891</v>
      </c>
      <c r="F3948" t="s">
        <v>71</v>
      </c>
      <c r="G3948" s="1">
        <v>45747</v>
      </c>
      <c r="H3948" s="1">
        <v>45888</v>
      </c>
      <c r="J3948">
        <v>77</v>
      </c>
      <c r="K3948" t="s">
        <v>53</v>
      </c>
      <c r="L3948" t="s">
        <v>68</v>
      </c>
      <c r="M3948" t="b">
        <v>0</v>
      </c>
      <c r="P3948">
        <v>75</v>
      </c>
      <c r="T3948">
        <v>75</v>
      </c>
      <c r="U3948" t="s">
        <v>1887</v>
      </c>
      <c r="X3948" t="s">
        <v>1898</v>
      </c>
      <c r="Y3948" t="b">
        <v>1</v>
      </c>
      <c r="AA3948" t="s">
        <v>53</v>
      </c>
    </row>
    <row r="3949" spans="1:27" x14ac:dyDescent="0.2">
      <c r="A3949" t="s">
        <v>1770</v>
      </c>
      <c r="B3949">
        <v>109976</v>
      </c>
      <c r="C3949">
        <v>2488</v>
      </c>
      <c r="D3949" t="s">
        <v>1890</v>
      </c>
      <c r="E3949" t="s">
        <v>1891</v>
      </c>
      <c r="F3949" t="s">
        <v>55</v>
      </c>
      <c r="G3949" s="1">
        <v>44358</v>
      </c>
      <c r="I3949">
        <v>1807</v>
      </c>
      <c r="K3949" t="s">
        <v>952</v>
      </c>
      <c r="L3949" t="s">
        <v>973</v>
      </c>
      <c r="M3949" t="b">
        <v>0</v>
      </c>
      <c r="O3949">
        <v>1450</v>
      </c>
      <c r="T3949">
        <v>1450</v>
      </c>
      <c r="U3949" t="s">
        <v>1887</v>
      </c>
      <c r="V3949" t="s">
        <v>4136</v>
      </c>
      <c r="W3949" t="s">
        <v>2248</v>
      </c>
      <c r="X3949" t="s">
        <v>2371</v>
      </c>
      <c r="Y3949" t="b">
        <v>1</v>
      </c>
      <c r="Z3949">
        <v>1450</v>
      </c>
      <c r="AA3949" t="s">
        <v>976</v>
      </c>
    </row>
    <row r="3950" spans="1:27" x14ac:dyDescent="0.2">
      <c r="A3950" t="s">
        <v>1770</v>
      </c>
      <c r="B3950">
        <v>109976</v>
      </c>
      <c r="C3950">
        <v>2488</v>
      </c>
      <c r="D3950" t="s">
        <v>1890</v>
      </c>
      <c r="E3950" t="s">
        <v>1891</v>
      </c>
      <c r="F3950" t="s">
        <v>55</v>
      </c>
      <c r="G3950" s="1">
        <v>44358</v>
      </c>
      <c r="I3950">
        <v>1807</v>
      </c>
      <c r="K3950" t="s">
        <v>952</v>
      </c>
      <c r="L3950" t="s">
        <v>973</v>
      </c>
      <c r="M3950" t="b">
        <v>0</v>
      </c>
      <c r="O3950">
        <v>1450</v>
      </c>
      <c r="T3950">
        <v>1450</v>
      </c>
      <c r="U3950" t="s">
        <v>1887</v>
      </c>
      <c r="X3950" t="s">
        <v>2371</v>
      </c>
      <c r="Y3950" t="b">
        <v>1</v>
      </c>
      <c r="AA3950" t="s">
        <v>952</v>
      </c>
    </row>
    <row r="3951" spans="1:27" x14ac:dyDescent="0.2">
      <c r="A3951" t="s">
        <v>1770</v>
      </c>
      <c r="B3951">
        <v>109976</v>
      </c>
      <c r="C3951">
        <v>2488</v>
      </c>
      <c r="D3951" t="s">
        <v>1890</v>
      </c>
      <c r="E3951" t="s">
        <v>1891</v>
      </c>
      <c r="F3951" t="s">
        <v>55</v>
      </c>
      <c r="G3951" s="1">
        <v>44358</v>
      </c>
      <c r="I3951">
        <v>1807</v>
      </c>
      <c r="K3951" t="s">
        <v>952</v>
      </c>
      <c r="L3951" t="s">
        <v>973</v>
      </c>
      <c r="M3951" t="b">
        <v>0</v>
      </c>
      <c r="O3951">
        <v>1450</v>
      </c>
      <c r="T3951">
        <v>1450</v>
      </c>
      <c r="U3951" t="s">
        <v>1887</v>
      </c>
      <c r="X3951" t="s">
        <v>3156</v>
      </c>
      <c r="Y3951" t="b">
        <v>1</v>
      </c>
      <c r="AA3951" t="s">
        <v>952</v>
      </c>
    </row>
    <row r="3952" spans="1:27" x14ac:dyDescent="0.2">
      <c r="A3952" t="s">
        <v>846</v>
      </c>
      <c r="B3952">
        <v>112152</v>
      </c>
      <c r="C3952">
        <v>26</v>
      </c>
      <c r="D3952" t="s">
        <v>1890</v>
      </c>
      <c r="E3952" t="s">
        <v>1891</v>
      </c>
      <c r="F3952" t="s">
        <v>76</v>
      </c>
      <c r="G3952" s="1">
        <v>45016</v>
      </c>
      <c r="J3952">
        <v>62</v>
      </c>
      <c r="K3952" t="s">
        <v>53</v>
      </c>
      <c r="L3952" t="s">
        <v>54</v>
      </c>
      <c r="M3952" t="b">
        <v>0</v>
      </c>
      <c r="N3952">
        <v>60</v>
      </c>
      <c r="T3952">
        <v>60</v>
      </c>
      <c r="U3952" t="s">
        <v>1887</v>
      </c>
      <c r="V3952" t="s">
        <v>4137</v>
      </c>
      <c r="W3952" t="s">
        <v>2060</v>
      </c>
      <c r="X3952" t="s">
        <v>2061</v>
      </c>
      <c r="Y3952" t="b">
        <v>1</v>
      </c>
      <c r="Z3952">
        <v>60</v>
      </c>
      <c r="AA3952" t="s">
        <v>976</v>
      </c>
    </row>
    <row r="3953" spans="1:27" x14ac:dyDescent="0.2">
      <c r="A3953" t="s">
        <v>846</v>
      </c>
      <c r="B3953">
        <v>112152</v>
      </c>
      <c r="C3953">
        <v>26</v>
      </c>
      <c r="D3953" t="s">
        <v>1890</v>
      </c>
      <c r="E3953" t="s">
        <v>1891</v>
      </c>
      <c r="F3953" t="s">
        <v>76</v>
      </c>
      <c r="G3953" s="1">
        <v>45016</v>
      </c>
      <c r="J3953">
        <v>62</v>
      </c>
      <c r="K3953" t="s">
        <v>53</v>
      </c>
      <c r="L3953" t="s">
        <v>54</v>
      </c>
      <c r="M3953" t="b">
        <v>0</v>
      </c>
      <c r="N3953">
        <v>60</v>
      </c>
      <c r="T3953">
        <v>60</v>
      </c>
      <c r="U3953" t="s">
        <v>1887</v>
      </c>
      <c r="X3953" t="s">
        <v>2777</v>
      </c>
      <c r="Y3953" t="b">
        <v>1</v>
      </c>
      <c r="AA3953" t="s">
        <v>53</v>
      </c>
    </row>
    <row r="3954" spans="1:27" x14ac:dyDescent="0.2">
      <c r="A3954" t="s">
        <v>624</v>
      </c>
      <c r="B3954">
        <v>302836</v>
      </c>
      <c r="C3954">
        <v>503</v>
      </c>
      <c r="D3954" t="s">
        <v>1978</v>
      </c>
      <c r="E3954" t="s">
        <v>2049</v>
      </c>
      <c r="F3954" t="s">
        <v>55</v>
      </c>
      <c r="G3954" s="1">
        <v>45720</v>
      </c>
      <c r="H3954" s="1">
        <v>45832</v>
      </c>
      <c r="I3954">
        <v>618</v>
      </c>
      <c r="J3954">
        <v>516</v>
      </c>
      <c r="K3954" t="s">
        <v>53</v>
      </c>
      <c r="L3954" t="s">
        <v>54</v>
      </c>
      <c r="M3954" t="b">
        <v>0</v>
      </c>
      <c r="N3954">
        <v>505</v>
      </c>
      <c r="T3954">
        <v>505</v>
      </c>
      <c r="U3954" t="s">
        <v>1887</v>
      </c>
      <c r="V3954" t="s">
        <v>4138</v>
      </c>
      <c r="W3954" t="s">
        <v>1908</v>
      </c>
      <c r="X3954" t="s">
        <v>1909</v>
      </c>
      <c r="Y3954" t="b">
        <v>1</v>
      </c>
      <c r="Z3954">
        <v>5</v>
      </c>
      <c r="AA3954" t="s">
        <v>976</v>
      </c>
    </row>
    <row r="3955" spans="1:27" x14ac:dyDescent="0.2">
      <c r="A3955" t="s">
        <v>624</v>
      </c>
      <c r="B3955">
        <v>302836</v>
      </c>
      <c r="C3955">
        <v>503</v>
      </c>
      <c r="D3955" t="s">
        <v>1978</v>
      </c>
      <c r="E3955" t="s">
        <v>2049</v>
      </c>
      <c r="F3955" t="s">
        <v>55</v>
      </c>
      <c r="G3955" s="1">
        <v>45720</v>
      </c>
      <c r="H3955" s="1">
        <v>45832</v>
      </c>
      <c r="I3955">
        <v>618</v>
      </c>
      <c r="J3955">
        <v>516</v>
      </c>
      <c r="K3955" t="s">
        <v>53</v>
      </c>
      <c r="L3955" t="s">
        <v>54</v>
      </c>
      <c r="M3955" t="b">
        <v>0</v>
      </c>
      <c r="N3955">
        <v>505</v>
      </c>
      <c r="T3955">
        <v>505</v>
      </c>
      <c r="U3955" t="s">
        <v>1887</v>
      </c>
      <c r="V3955" t="s">
        <v>4139</v>
      </c>
      <c r="W3955" t="s">
        <v>1908</v>
      </c>
      <c r="X3955" t="s">
        <v>1909</v>
      </c>
      <c r="Y3955" t="b">
        <v>1</v>
      </c>
      <c r="Z3955">
        <v>500</v>
      </c>
      <c r="AA3955" t="s">
        <v>976</v>
      </c>
    </row>
    <row r="3956" spans="1:27" x14ac:dyDescent="0.2">
      <c r="A3956" t="s">
        <v>624</v>
      </c>
      <c r="B3956">
        <v>302836</v>
      </c>
      <c r="C3956">
        <v>503</v>
      </c>
      <c r="D3956" t="s">
        <v>1978</v>
      </c>
      <c r="E3956" t="s">
        <v>2049</v>
      </c>
      <c r="F3956" t="s">
        <v>55</v>
      </c>
      <c r="G3956" s="1">
        <v>45720</v>
      </c>
      <c r="H3956" s="1">
        <v>45832</v>
      </c>
      <c r="I3956">
        <v>618</v>
      </c>
      <c r="J3956">
        <v>516</v>
      </c>
      <c r="K3956" t="s">
        <v>53</v>
      </c>
      <c r="L3956" t="s">
        <v>54</v>
      </c>
      <c r="M3956" t="b">
        <v>0</v>
      </c>
      <c r="N3956">
        <v>505</v>
      </c>
      <c r="T3956">
        <v>505</v>
      </c>
      <c r="U3956" t="s">
        <v>1887</v>
      </c>
      <c r="X3956" t="s">
        <v>1909</v>
      </c>
      <c r="Y3956" t="b">
        <v>1</v>
      </c>
      <c r="AA3956" t="s">
        <v>53</v>
      </c>
    </row>
    <row r="3957" spans="1:27" x14ac:dyDescent="0.2">
      <c r="A3957" t="s">
        <v>624</v>
      </c>
      <c r="B3957">
        <v>302836</v>
      </c>
      <c r="C3957">
        <v>503</v>
      </c>
      <c r="D3957" t="s">
        <v>1978</v>
      </c>
      <c r="E3957" t="s">
        <v>2049</v>
      </c>
      <c r="F3957" t="s">
        <v>58</v>
      </c>
      <c r="G3957" s="1">
        <v>45720</v>
      </c>
      <c r="H3957" s="1">
        <v>45832</v>
      </c>
      <c r="I3957">
        <v>618</v>
      </c>
      <c r="J3957">
        <v>516</v>
      </c>
      <c r="K3957" t="s">
        <v>53</v>
      </c>
      <c r="L3957" t="s">
        <v>54</v>
      </c>
      <c r="M3957" t="b">
        <v>0</v>
      </c>
      <c r="N3957">
        <v>505</v>
      </c>
      <c r="T3957">
        <v>505</v>
      </c>
      <c r="U3957" t="s">
        <v>1887</v>
      </c>
      <c r="V3957" t="s">
        <v>4138</v>
      </c>
      <c r="W3957" t="s">
        <v>1908</v>
      </c>
      <c r="X3957" t="s">
        <v>1909</v>
      </c>
      <c r="Y3957" t="b">
        <v>1</v>
      </c>
      <c r="Z3957">
        <v>5</v>
      </c>
      <c r="AA3957" t="s">
        <v>976</v>
      </c>
    </row>
    <row r="3958" spans="1:27" x14ac:dyDescent="0.2">
      <c r="A3958" t="s">
        <v>624</v>
      </c>
      <c r="B3958">
        <v>302836</v>
      </c>
      <c r="C3958">
        <v>503</v>
      </c>
      <c r="D3958" t="s">
        <v>1978</v>
      </c>
      <c r="E3958" t="s">
        <v>2049</v>
      </c>
      <c r="F3958" t="s">
        <v>58</v>
      </c>
      <c r="G3958" s="1">
        <v>45720</v>
      </c>
      <c r="H3958" s="1">
        <v>45832</v>
      </c>
      <c r="I3958">
        <v>618</v>
      </c>
      <c r="J3958">
        <v>516</v>
      </c>
      <c r="K3958" t="s">
        <v>53</v>
      </c>
      <c r="L3958" t="s">
        <v>54</v>
      </c>
      <c r="M3958" t="b">
        <v>0</v>
      </c>
      <c r="N3958">
        <v>505</v>
      </c>
      <c r="T3958">
        <v>505</v>
      </c>
      <c r="U3958" t="s">
        <v>1887</v>
      </c>
      <c r="V3958" t="s">
        <v>4139</v>
      </c>
      <c r="W3958" t="s">
        <v>1908</v>
      </c>
      <c r="X3958" t="s">
        <v>1909</v>
      </c>
      <c r="Y3958" t="b">
        <v>1</v>
      </c>
      <c r="Z3958">
        <v>500</v>
      </c>
      <c r="AA3958" t="s">
        <v>976</v>
      </c>
    </row>
    <row r="3959" spans="1:27" x14ac:dyDescent="0.2">
      <c r="A3959" t="s">
        <v>624</v>
      </c>
      <c r="B3959">
        <v>302836</v>
      </c>
      <c r="C3959">
        <v>503</v>
      </c>
      <c r="D3959" t="s">
        <v>1978</v>
      </c>
      <c r="E3959" t="s">
        <v>2049</v>
      </c>
      <c r="F3959" t="s">
        <v>58</v>
      </c>
      <c r="G3959" s="1">
        <v>45720</v>
      </c>
      <c r="H3959" s="1">
        <v>45832</v>
      </c>
      <c r="I3959">
        <v>618</v>
      </c>
      <c r="J3959">
        <v>516</v>
      </c>
      <c r="K3959" t="s">
        <v>53</v>
      </c>
      <c r="L3959" t="s">
        <v>54</v>
      </c>
      <c r="M3959" t="b">
        <v>0</v>
      </c>
      <c r="N3959">
        <v>505</v>
      </c>
      <c r="T3959">
        <v>505</v>
      </c>
      <c r="U3959" t="s">
        <v>1887</v>
      </c>
      <c r="X3959" t="s">
        <v>1909</v>
      </c>
      <c r="Y3959" t="b">
        <v>1</v>
      </c>
      <c r="AA3959" t="s">
        <v>53</v>
      </c>
    </row>
    <row r="3960" spans="1:27" x14ac:dyDescent="0.2">
      <c r="A3960" t="s">
        <v>156</v>
      </c>
      <c r="B3960">
        <v>105469</v>
      </c>
      <c r="C3960">
        <v>2385</v>
      </c>
      <c r="D3960" t="s">
        <v>1890</v>
      </c>
      <c r="E3960" t="s">
        <v>1891</v>
      </c>
      <c r="F3960" t="s">
        <v>55</v>
      </c>
      <c r="G3960" s="1">
        <v>45596</v>
      </c>
      <c r="H3960" s="1">
        <v>45713</v>
      </c>
      <c r="J3960">
        <v>2066</v>
      </c>
      <c r="K3960" t="s">
        <v>53</v>
      </c>
      <c r="L3960" t="s">
        <v>54</v>
      </c>
      <c r="M3960" t="b">
        <v>0</v>
      </c>
      <c r="N3960">
        <v>1000</v>
      </c>
      <c r="T3960">
        <v>1000</v>
      </c>
      <c r="U3960" t="s">
        <v>1887</v>
      </c>
      <c r="V3960" t="s">
        <v>4140</v>
      </c>
      <c r="W3960" t="s">
        <v>1905</v>
      </c>
      <c r="X3960" t="s">
        <v>1906</v>
      </c>
      <c r="Y3960" t="b">
        <v>1</v>
      </c>
      <c r="Z3960">
        <v>1000</v>
      </c>
      <c r="AA3960" t="s">
        <v>976</v>
      </c>
    </row>
    <row r="3961" spans="1:27" x14ac:dyDescent="0.2">
      <c r="A3961" t="s">
        <v>156</v>
      </c>
      <c r="B3961">
        <v>105469</v>
      </c>
      <c r="C3961">
        <v>2385</v>
      </c>
      <c r="D3961" t="s">
        <v>1890</v>
      </c>
      <c r="E3961" t="s">
        <v>1891</v>
      </c>
      <c r="F3961" t="s">
        <v>55</v>
      </c>
      <c r="G3961" s="1">
        <v>45596</v>
      </c>
      <c r="H3961" s="1">
        <v>45713</v>
      </c>
      <c r="J3961">
        <v>2066</v>
      </c>
      <c r="K3961" t="s">
        <v>53</v>
      </c>
      <c r="L3961" t="s">
        <v>54</v>
      </c>
      <c r="M3961" t="b">
        <v>0</v>
      </c>
      <c r="N3961">
        <v>1000</v>
      </c>
      <c r="T3961">
        <v>1000</v>
      </c>
      <c r="U3961" t="s">
        <v>1887</v>
      </c>
      <c r="X3961" t="s">
        <v>1906</v>
      </c>
      <c r="Y3961" t="b">
        <v>1</v>
      </c>
      <c r="AA3961" t="s">
        <v>53</v>
      </c>
    </row>
    <row r="3962" spans="1:27" x14ac:dyDescent="0.2">
      <c r="A3962" t="s">
        <v>1563</v>
      </c>
      <c r="B3962">
        <v>302416</v>
      </c>
      <c r="C3962">
        <v>1360</v>
      </c>
      <c r="D3962" t="s">
        <v>1978</v>
      </c>
      <c r="E3962" t="s">
        <v>2049</v>
      </c>
      <c r="F3962" t="s">
        <v>55</v>
      </c>
      <c r="G3962" s="1">
        <v>44257</v>
      </c>
      <c r="I3962">
        <v>164</v>
      </c>
      <c r="K3962" t="s">
        <v>952</v>
      </c>
      <c r="L3962" t="s">
        <v>973</v>
      </c>
      <c r="M3962" t="b">
        <v>0</v>
      </c>
      <c r="O3962">
        <v>210</v>
      </c>
      <c r="T3962">
        <v>210</v>
      </c>
      <c r="U3962" t="s">
        <v>1887</v>
      </c>
      <c r="V3962" t="s">
        <v>4141</v>
      </c>
      <c r="W3962" t="s">
        <v>1997</v>
      </c>
      <c r="X3962" t="s">
        <v>1962</v>
      </c>
      <c r="Y3962" t="b">
        <v>1</v>
      </c>
      <c r="Z3962">
        <v>210</v>
      </c>
      <c r="AA3962" t="s">
        <v>976</v>
      </c>
    </row>
    <row r="3963" spans="1:27" x14ac:dyDescent="0.2">
      <c r="A3963" t="s">
        <v>1563</v>
      </c>
      <c r="B3963">
        <v>302416</v>
      </c>
      <c r="C3963">
        <v>1360</v>
      </c>
      <c r="D3963" t="s">
        <v>1978</v>
      </c>
      <c r="E3963" t="s">
        <v>2049</v>
      </c>
      <c r="F3963" t="s">
        <v>55</v>
      </c>
      <c r="G3963" s="1">
        <v>44257</v>
      </c>
      <c r="I3963">
        <v>164</v>
      </c>
      <c r="K3963" t="s">
        <v>952</v>
      </c>
      <c r="L3963" t="s">
        <v>973</v>
      </c>
      <c r="M3963" t="b">
        <v>0</v>
      </c>
      <c r="O3963">
        <v>210</v>
      </c>
      <c r="T3963">
        <v>210</v>
      </c>
      <c r="U3963" t="s">
        <v>1887</v>
      </c>
      <c r="X3963" t="s">
        <v>1966</v>
      </c>
      <c r="Y3963" t="b">
        <v>1</v>
      </c>
      <c r="AA3963" t="s">
        <v>952</v>
      </c>
    </row>
    <row r="3964" spans="1:27" x14ac:dyDescent="0.2">
      <c r="A3964" t="s">
        <v>1563</v>
      </c>
      <c r="B3964">
        <v>302416</v>
      </c>
      <c r="C3964">
        <v>1360</v>
      </c>
      <c r="D3964" t="s">
        <v>1978</v>
      </c>
      <c r="E3964" t="s">
        <v>2049</v>
      </c>
      <c r="F3964" t="s">
        <v>55</v>
      </c>
      <c r="G3964" s="1">
        <v>44257</v>
      </c>
      <c r="I3964">
        <v>164</v>
      </c>
      <c r="K3964" t="s">
        <v>952</v>
      </c>
      <c r="L3964" t="s">
        <v>973</v>
      </c>
      <c r="M3964" t="b">
        <v>0</v>
      </c>
      <c r="O3964">
        <v>210</v>
      </c>
      <c r="T3964">
        <v>210</v>
      </c>
      <c r="U3964" t="s">
        <v>1887</v>
      </c>
      <c r="X3964" t="s">
        <v>2020</v>
      </c>
      <c r="Y3964" t="b">
        <v>1</v>
      </c>
      <c r="AA3964" t="s">
        <v>952</v>
      </c>
    </row>
    <row r="3965" spans="1:27" x14ac:dyDescent="0.2">
      <c r="A3965" t="s">
        <v>1563</v>
      </c>
      <c r="B3965">
        <v>302416</v>
      </c>
      <c r="C3965">
        <v>1360</v>
      </c>
      <c r="D3965" t="s">
        <v>1978</v>
      </c>
      <c r="E3965" t="s">
        <v>2049</v>
      </c>
      <c r="F3965" t="s">
        <v>55</v>
      </c>
      <c r="G3965" s="1">
        <v>44257</v>
      </c>
      <c r="I3965">
        <v>164</v>
      </c>
      <c r="K3965" t="s">
        <v>952</v>
      </c>
      <c r="L3965" t="s">
        <v>973</v>
      </c>
      <c r="M3965" t="b">
        <v>0</v>
      </c>
      <c r="O3965">
        <v>210</v>
      </c>
      <c r="T3965">
        <v>210</v>
      </c>
      <c r="U3965" t="s">
        <v>1887</v>
      </c>
      <c r="X3965" t="s">
        <v>2023</v>
      </c>
      <c r="Y3965" t="b">
        <v>1</v>
      </c>
      <c r="AA3965" t="s">
        <v>952</v>
      </c>
    </row>
    <row r="3966" spans="1:27" x14ac:dyDescent="0.2">
      <c r="A3966" t="s">
        <v>1563</v>
      </c>
      <c r="B3966">
        <v>302416</v>
      </c>
      <c r="C3966">
        <v>1360</v>
      </c>
      <c r="D3966" t="s">
        <v>1978</v>
      </c>
      <c r="E3966" t="s">
        <v>2049</v>
      </c>
      <c r="F3966" t="s">
        <v>55</v>
      </c>
      <c r="G3966" s="1">
        <v>44257</v>
      </c>
      <c r="I3966">
        <v>164</v>
      </c>
      <c r="K3966" t="s">
        <v>952</v>
      </c>
      <c r="L3966" t="s">
        <v>973</v>
      </c>
      <c r="M3966" t="b">
        <v>0</v>
      </c>
      <c r="O3966">
        <v>210</v>
      </c>
      <c r="T3966">
        <v>210</v>
      </c>
      <c r="U3966" t="s">
        <v>1887</v>
      </c>
      <c r="X3966" t="s">
        <v>2031</v>
      </c>
      <c r="Y3966" t="b">
        <v>1</v>
      </c>
      <c r="AA3966" t="s">
        <v>952</v>
      </c>
    </row>
    <row r="3967" spans="1:27" x14ac:dyDescent="0.2">
      <c r="A3967" t="s">
        <v>1563</v>
      </c>
      <c r="B3967">
        <v>302416</v>
      </c>
      <c r="C3967">
        <v>1360</v>
      </c>
      <c r="D3967" t="s">
        <v>1978</v>
      </c>
      <c r="E3967" t="s">
        <v>2049</v>
      </c>
      <c r="F3967" t="s">
        <v>55</v>
      </c>
      <c r="G3967" s="1">
        <v>44257</v>
      </c>
      <c r="I3967">
        <v>164</v>
      </c>
      <c r="K3967" t="s">
        <v>952</v>
      </c>
      <c r="L3967" t="s">
        <v>973</v>
      </c>
      <c r="M3967" t="b">
        <v>0</v>
      </c>
      <c r="O3967">
        <v>210</v>
      </c>
      <c r="T3967">
        <v>210</v>
      </c>
      <c r="U3967" t="s">
        <v>1887</v>
      </c>
      <c r="X3967" t="s">
        <v>2364</v>
      </c>
      <c r="Y3967" t="b">
        <v>1</v>
      </c>
      <c r="AA3967" t="s">
        <v>952</v>
      </c>
    </row>
    <row r="3968" spans="1:27" x14ac:dyDescent="0.2">
      <c r="A3968" t="s">
        <v>925</v>
      </c>
      <c r="B3968">
        <v>106139</v>
      </c>
      <c r="C3968">
        <v>50</v>
      </c>
      <c r="D3968" t="s">
        <v>1978</v>
      </c>
      <c r="E3968" t="s">
        <v>1979</v>
      </c>
      <c r="F3968" t="s">
        <v>71</v>
      </c>
      <c r="G3968" s="1">
        <v>45506</v>
      </c>
      <c r="I3968">
        <v>97</v>
      </c>
      <c r="J3968">
        <v>198</v>
      </c>
      <c r="K3968" t="s">
        <v>53</v>
      </c>
      <c r="L3968" t="s">
        <v>54</v>
      </c>
      <c r="M3968" t="b">
        <v>0</v>
      </c>
      <c r="N3968">
        <v>92</v>
      </c>
      <c r="T3968">
        <v>92</v>
      </c>
      <c r="U3968" t="s">
        <v>1887</v>
      </c>
      <c r="V3968" t="s">
        <v>4142</v>
      </c>
      <c r="W3968" t="s">
        <v>2007</v>
      </c>
      <c r="X3968" t="s">
        <v>2319</v>
      </c>
      <c r="Y3968" t="b">
        <v>1</v>
      </c>
      <c r="Z3968">
        <v>92</v>
      </c>
      <c r="AA3968" t="s">
        <v>976</v>
      </c>
    </row>
    <row r="3969" spans="1:27" x14ac:dyDescent="0.2">
      <c r="A3969" t="s">
        <v>925</v>
      </c>
      <c r="B3969">
        <v>106139</v>
      </c>
      <c r="C3969">
        <v>50</v>
      </c>
      <c r="D3969" t="s">
        <v>1978</v>
      </c>
      <c r="E3969" t="s">
        <v>1979</v>
      </c>
      <c r="F3969" t="s">
        <v>71</v>
      </c>
      <c r="G3969" s="1">
        <v>45506</v>
      </c>
      <c r="I3969">
        <v>97</v>
      </c>
      <c r="J3969">
        <v>198</v>
      </c>
      <c r="K3969" t="s">
        <v>53</v>
      </c>
      <c r="L3969" t="s">
        <v>54</v>
      </c>
      <c r="M3969" t="b">
        <v>0</v>
      </c>
      <c r="N3969">
        <v>92</v>
      </c>
      <c r="T3969">
        <v>92</v>
      </c>
      <c r="U3969" t="s">
        <v>1887</v>
      </c>
      <c r="X3969" t="s">
        <v>2319</v>
      </c>
      <c r="Y3969" t="b">
        <v>1</v>
      </c>
      <c r="AA3969" t="s">
        <v>53</v>
      </c>
    </row>
    <row r="3970" spans="1:27" x14ac:dyDescent="0.2">
      <c r="A3970" t="s">
        <v>63</v>
      </c>
      <c r="B3970">
        <v>133567</v>
      </c>
      <c r="C3970">
        <v>849</v>
      </c>
      <c r="D3970" t="s">
        <v>1890</v>
      </c>
      <c r="E3970" t="s">
        <v>1891</v>
      </c>
      <c r="F3970" t="s">
        <v>55</v>
      </c>
      <c r="G3970" s="1">
        <v>45657</v>
      </c>
      <c r="H3970" s="1">
        <v>45726</v>
      </c>
      <c r="I3970">
        <v>4</v>
      </c>
      <c r="J3970">
        <v>155</v>
      </c>
      <c r="K3970" t="s">
        <v>53</v>
      </c>
      <c r="L3970" t="s">
        <v>54</v>
      </c>
      <c r="M3970" t="b">
        <v>1</v>
      </c>
      <c r="N3970">
        <v>340</v>
      </c>
      <c r="O3970">
        <v>1698</v>
      </c>
      <c r="T3970">
        <v>2038</v>
      </c>
      <c r="U3970" t="s">
        <v>1887</v>
      </c>
      <c r="V3970" t="s">
        <v>4143</v>
      </c>
      <c r="W3970" t="s">
        <v>2967</v>
      </c>
      <c r="X3970" t="s">
        <v>2395</v>
      </c>
      <c r="Y3970" t="b">
        <v>1</v>
      </c>
      <c r="Z3970">
        <v>849</v>
      </c>
      <c r="AA3970" t="s">
        <v>976</v>
      </c>
    </row>
    <row r="3971" spans="1:27" x14ac:dyDescent="0.2">
      <c r="A3971" t="s">
        <v>63</v>
      </c>
      <c r="B3971">
        <v>133567</v>
      </c>
      <c r="C3971">
        <v>849</v>
      </c>
      <c r="D3971" t="s">
        <v>1890</v>
      </c>
      <c r="E3971" t="s">
        <v>1891</v>
      </c>
      <c r="F3971" t="s">
        <v>55</v>
      </c>
      <c r="G3971" s="1">
        <v>45657</v>
      </c>
      <c r="H3971" s="1">
        <v>45726</v>
      </c>
      <c r="I3971">
        <v>4</v>
      </c>
      <c r="J3971">
        <v>155</v>
      </c>
      <c r="K3971" t="s">
        <v>53</v>
      </c>
      <c r="L3971" t="s">
        <v>54</v>
      </c>
      <c r="M3971" t="b">
        <v>1</v>
      </c>
      <c r="N3971">
        <v>340</v>
      </c>
      <c r="O3971">
        <v>1698</v>
      </c>
      <c r="T3971">
        <v>2038</v>
      </c>
      <c r="U3971" t="s">
        <v>1887</v>
      </c>
      <c r="V3971" t="s">
        <v>4144</v>
      </c>
      <c r="W3971" t="s">
        <v>2685</v>
      </c>
      <c r="X3971" t="s">
        <v>2395</v>
      </c>
      <c r="Y3971" t="b">
        <v>1</v>
      </c>
      <c r="Z3971">
        <v>849</v>
      </c>
      <c r="AA3971" t="s">
        <v>976</v>
      </c>
    </row>
    <row r="3972" spans="1:27" x14ac:dyDescent="0.2">
      <c r="A3972" t="s">
        <v>63</v>
      </c>
      <c r="B3972">
        <v>133567</v>
      </c>
      <c r="C3972">
        <v>849</v>
      </c>
      <c r="D3972" t="s">
        <v>1890</v>
      </c>
      <c r="E3972" t="s">
        <v>1891</v>
      </c>
      <c r="F3972" t="s">
        <v>55</v>
      </c>
      <c r="G3972" s="1">
        <v>45657</v>
      </c>
      <c r="H3972" s="1">
        <v>45726</v>
      </c>
      <c r="I3972">
        <v>4</v>
      </c>
      <c r="J3972">
        <v>155</v>
      </c>
      <c r="K3972" t="s">
        <v>53</v>
      </c>
      <c r="L3972" t="s">
        <v>54</v>
      </c>
      <c r="M3972" t="b">
        <v>1</v>
      </c>
      <c r="N3972">
        <v>340</v>
      </c>
      <c r="O3972">
        <v>1698</v>
      </c>
      <c r="T3972">
        <v>2038</v>
      </c>
      <c r="U3972" t="s">
        <v>1887</v>
      </c>
      <c r="V3972" t="s">
        <v>4145</v>
      </c>
      <c r="W3972" t="s">
        <v>2009</v>
      </c>
      <c r="X3972" t="s">
        <v>2184</v>
      </c>
      <c r="Y3972" t="b">
        <v>1</v>
      </c>
      <c r="Z3972">
        <v>150</v>
      </c>
      <c r="AA3972" t="s">
        <v>976</v>
      </c>
    </row>
    <row r="3973" spans="1:27" x14ac:dyDescent="0.2">
      <c r="A3973" t="s">
        <v>63</v>
      </c>
      <c r="B3973">
        <v>133567</v>
      </c>
      <c r="C3973">
        <v>849</v>
      </c>
      <c r="D3973" t="s">
        <v>1890</v>
      </c>
      <c r="E3973" t="s">
        <v>1891</v>
      </c>
      <c r="F3973" t="s">
        <v>55</v>
      </c>
      <c r="G3973" s="1">
        <v>45657</v>
      </c>
      <c r="H3973" s="1">
        <v>45726</v>
      </c>
      <c r="I3973">
        <v>4</v>
      </c>
      <c r="J3973">
        <v>155</v>
      </c>
      <c r="K3973" t="s">
        <v>53</v>
      </c>
      <c r="L3973" t="s">
        <v>54</v>
      </c>
      <c r="M3973" t="b">
        <v>1</v>
      </c>
      <c r="N3973">
        <v>340</v>
      </c>
      <c r="O3973">
        <v>1698</v>
      </c>
      <c r="T3973">
        <v>2038</v>
      </c>
      <c r="U3973" t="s">
        <v>1887</v>
      </c>
      <c r="V3973" t="s">
        <v>4146</v>
      </c>
      <c r="W3973" t="s">
        <v>2009</v>
      </c>
      <c r="X3973" t="s">
        <v>2184</v>
      </c>
      <c r="Y3973" t="b">
        <v>1</v>
      </c>
      <c r="Z3973">
        <v>190</v>
      </c>
      <c r="AA3973" t="s">
        <v>976</v>
      </c>
    </row>
    <row r="3974" spans="1:27" x14ac:dyDescent="0.2">
      <c r="A3974" t="s">
        <v>63</v>
      </c>
      <c r="B3974">
        <v>133567</v>
      </c>
      <c r="C3974">
        <v>849</v>
      </c>
      <c r="D3974" t="s">
        <v>1890</v>
      </c>
      <c r="E3974" t="s">
        <v>1891</v>
      </c>
      <c r="F3974" t="s">
        <v>55</v>
      </c>
      <c r="G3974" s="1">
        <v>45657</v>
      </c>
      <c r="H3974" s="1">
        <v>45726</v>
      </c>
      <c r="I3974">
        <v>4</v>
      </c>
      <c r="J3974">
        <v>155</v>
      </c>
      <c r="K3974" t="s">
        <v>53</v>
      </c>
      <c r="L3974" t="s">
        <v>54</v>
      </c>
      <c r="M3974" t="b">
        <v>1</v>
      </c>
      <c r="N3974">
        <v>340</v>
      </c>
      <c r="O3974">
        <v>1698</v>
      </c>
      <c r="T3974">
        <v>2038</v>
      </c>
      <c r="U3974" t="s">
        <v>1887</v>
      </c>
      <c r="X3974" t="s">
        <v>1947</v>
      </c>
      <c r="Y3974" t="b">
        <v>1</v>
      </c>
      <c r="AA3974" t="s">
        <v>952</v>
      </c>
    </row>
    <row r="3975" spans="1:27" x14ac:dyDescent="0.2">
      <c r="A3975" t="s">
        <v>63</v>
      </c>
      <c r="B3975">
        <v>133567</v>
      </c>
      <c r="C3975">
        <v>849</v>
      </c>
      <c r="D3975" t="s">
        <v>1890</v>
      </c>
      <c r="E3975" t="s">
        <v>1891</v>
      </c>
      <c r="F3975" t="s">
        <v>55</v>
      </c>
      <c r="G3975" s="1">
        <v>45657</v>
      </c>
      <c r="H3975" s="1">
        <v>45726</v>
      </c>
      <c r="I3975">
        <v>4</v>
      </c>
      <c r="J3975">
        <v>155</v>
      </c>
      <c r="K3975" t="s">
        <v>53</v>
      </c>
      <c r="L3975" t="s">
        <v>54</v>
      </c>
      <c r="M3975" t="b">
        <v>1</v>
      </c>
      <c r="N3975">
        <v>340</v>
      </c>
      <c r="O3975">
        <v>1698</v>
      </c>
      <c r="T3975">
        <v>2038</v>
      </c>
      <c r="U3975" t="s">
        <v>1887</v>
      </c>
      <c r="X3975" t="s">
        <v>2184</v>
      </c>
      <c r="Y3975" t="b">
        <v>1</v>
      </c>
      <c r="AA3975" t="s">
        <v>53</v>
      </c>
    </row>
    <row r="3976" spans="1:27" x14ac:dyDescent="0.2">
      <c r="A3976" t="s">
        <v>447</v>
      </c>
      <c r="B3976">
        <v>114232</v>
      </c>
      <c r="C3976">
        <v>24</v>
      </c>
      <c r="D3976" t="s">
        <v>1978</v>
      </c>
      <c r="E3976" t="s">
        <v>1979</v>
      </c>
      <c r="F3976" t="s">
        <v>76</v>
      </c>
      <c r="G3976" s="1">
        <v>45747</v>
      </c>
      <c r="I3976">
        <v>25</v>
      </c>
      <c r="J3976">
        <v>12</v>
      </c>
      <c r="K3976" t="s">
        <v>53</v>
      </c>
      <c r="L3976" t="s">
        <v>54</v>
      </c>
      <c r="M3976" t="b">
        <v>0</v>
      </c>
      <c r="N3976">
        <v>12</v>
      </c>
      <c r="T3976">
        <v>12</v>
      </c>
      <c r="U3976" t="s">
        <v>1887</v>
      </c>
      <c r="V3976" t="s">
        <v>4147</v>
      </c>
      <c r="W3976" t="s">
        <v>2007</v>
      </c>
      <c r="X3976" t="s">
        <v>2319</v>
      </c>
      <c r="Y3976" t="b">
        <v>1</v>
      </c>
      <c r="Z3976">
        <v>12</v>
      </c>
      <c r="AA3976" t="s">
        <v>976</v>
      </c>
    </row>
    <row r="3977" spans="1:27" x14ac:dyDescent="0.2">
      <c r="A3977" t="s">
        <v>447</v>
      </c>
      <c r="B3977">
        <v>114232</v>
      </c>
      <c r="C3977">
        <v>24</v>
      </c>
      <c r="D3977" t="s">
        <v>1978</v>
      </c>
      <c r="E3977" t="s">
        <v>1979</v>
      </c>
      <c r="F3977" t="s">
        <v>76</v>
      </c>
      <c r="G3977" s="1">
        <v>45747</v>
      </c>
      <c r="I3977">
        <v>25</v>
      </c>
      <c r="J3977">
        <v>12</v>
      </c>
      <c r="K3977" t="s">
        <v>53</v>
      </c>
      <c r="L3977" t="s">
        <v>54</v>
      </c>
      <c r="M3977" t="b">
        <v>0</v>
      </c>
      <c r="N3977">
        <v>12</v>
      </c>
      <c r="T3977">
        <v>12</v>
      </c>
      <c r="U3977" t="s">
        <v>1887</v>
      </c>
      <c r="X3977" t="s">
        <v>2319</v>
      </c>
      <c r="Y3977" t="b">
        <v>1</v>
      </c>
      <c r="AA3977" t="s">
        <v>53</v>
      </c>
    </row>
    <row r="3978" spans="1:27" x14ac:dyDescent="0.2">
      <c r="A3978" t="s">
        <v>336</v>
      </c>
      <c r="B3978">
        <v>108379</v>
      </c>
      <c r="C3978">
        <v>541</v>
      </c>
      <c r="D3978" t="s">
        <v>1890</v>
      </c>
      <c r="E3978" t="s">
        <v>1891</v>
      </c>
      <c r="F3978" t="s">
        <v>58</v>
      </c>
      <c r="G3978" s="1">
        <v>45589</v>
      </c>
      <c r="H3978" s="1">
        <v>45838</v>
      </c>
      <c r="I3978">
        <v>668</v>
      </c>
      <c r="J3978">
        <v>380</v>
      </c>
      <c r="K3978" t="s">
        <v>53</v>
      </c>
      <c r="L3978" t="s">
        <v>54</v>
      </c>
      <c r="M3978" t="b">
        <v>1</v>
      </c>
      <c r="N3978">
        <v>368</v>
      </c>
      <c r="O3978">
        <v>40</v>
      </c>
      <c r="T3978">
        <v>408</v>
      </c>
      <c r="U3978" t="s">
        <v>1887</v>
      </c>
      <c r="V3978" t="s">
        <v>4148</v>
      </c>
      <c r="W3978" t="s">
        <v>2452</v>
      </c>
      <c r="X3978" t="s">
        <v>1887</v>
      </c>
      <c r="Y3978" t="b">
        <v>1</v>
      </c>
      <c r="Z3978">
        <v>40</v>
      </c>
      <c r="AA3978" t="s">
        <v>976</v>
      </c>
    </row>
    <row r="3979" spans="1:27" x14ac:dyDescent="0.2">
      <c r="A3979" t="s">
        <v>336</v>
      </c>
      <c r="B3979">
        <v>108379</v>
      </c>
      <c r="C3979">
        <v>541</v>
      </c>
      <c r="D3979" t="s">
        <v>1890</v>
      </c>
      <c r="E3979" t="s">
        <v>1891</v>
      </c>
      <c r="F3979" t="s">
        <v>58</v>
      </c>
      <c r="G3979" s="1">
        <v>45589</v>
      </c>
      <c r="H3979" s="1">
        <v>45838</v>
      </c>
      <c r="I3979">
        <v>668</v>
      </c>
      <c r="J3979">
        <v>380</v>
      </c>
      <c r="K3979" t="s">
        <v>53</v>
      </c>
      <c r="L3979" t="s">
        <v>54</v>
      </c>
      <c r="M3979" t="b">
        <v>1</v>
      </c>
      <c r="N3979">
        <v>368</v>
      </c>
      <c r="O3979">
        <v>40</v>
      </c>
      <c r="T3979">
        <v>408</v>
      </c>
      <c r="U3979" t="s">
        <v>1887</v>
      </c>
      <c r="V3979" t="s">
        <v>4149</v>
      </c>
      <c r="W3979" t="s">
        <v>2133</v>
      </c>
      <c r="X3979" t="s">
        <v>2084</v>
      </c>
      <c r="Y3979" t="b">
        <v>1</v>
      </c>
      <c r="Z3979">
        <v>368</v>
      </c>
      <c r="AA3979" t="s">
        <v>976</v>
      </c>
    </row>
    <row r="3980" spans="1:27" x14ac:dyDescent="0.2">
      <c r="A3980" t="s">
        <v>336</v>
      </c>
      <c r="B3980">
        <v>108379</v>
      </c>
      <c r="C3980">
        <v>541</v>
      </c>
      <c r="D3980" t="s">
        <v>1890</v>
      </c>
      <c r="E3980" t="s">
        <v>1891</v>
      </c>
      <c r="F3980" t="s">
        <v>58</v>
      </c>
      <c r="G3980" s="1">
        <v>45589</v>
      </c>
      <c r="H3980" s="1">
        <v>45838</v>
      </c>
      <c r="I3980">
        <v>668</v>
      </c>
      <c r="J3980">
        <v>380</v>
      </c>
      <c r="K3980" t="s">
        <v>53</v>
      </c>
      <c r="L3980" t="s">
        <v>54</v>
      </c>
      <c r="M3980" t="b">
        <v>1</v>
      </c>
      <c r="N3980">
        <v>368</v>
      </c>
      <c r="O3980">
        <v>40</v>
      </c>
      <c r="T3980">
        <v>408</v>
      </c>
      <c r="U3980" t="s">
        <v>1887</v>
      </c>
      <c r="X3980" t="s">
        <v>1887</v>
      </c>
      <c r="Y3980" t="b">
        <v>1</v>
      </c>
      <c r="AA3980" t="s">
        <v>952</v>
      </c>
    </row>
    <row r="3981" spans="1:27" x14ac:dyDescent="0.2">
      <c r="A3981" t="s">
        <v>336</v>
      </c>
      <c r="B3981">
        <v>108379</v>
      </c>
      <c r="C3981">
        <v>541</v>
      </c>
      <c r="D3981" t="s">
        <v>1890</v>
      </c>
      <c r="E3981" t="s">
        <v>1891</v>
      </c>
      <c r="F3981" t="s">
        <v>58</v>
      </c>
      <c r="G3981" s="1">
        <v>45589</v>
      </c>
      <c r="H3981" s="1">
        <v>45838</v>
      </c>
      <c r="I3981">
        <v>668</v>
      </c>
      <c r="J3981">
        <v>380</v>
      </c>
      <c r="K3981" t="s">
        <v>53</v>
      </c>
      <c r="L3981" t="s">
        <v>54</v>
      </c>
      <c r="M3981" t="b">
        <v>1</v>
      </c>
      <c r="N3981">
        <v>368</v>
      </c>
      <c r="O3981">
        <v>40</v>
      </c>
      <c r="T3981">
        <v>408</v>
      </c>
      <c r="U3981" t="s">
        <v>1887</v>
      </c>
      <c r="X3981" t="s">
        <v>1954</v>
      </c>
      <c r="Y3981" t="b">
        <v>1</v>
      </c>
      <c r="AA3981" t="s">
        <v>952</v>
      </c>
    </row>
    <row r="3982" spans="1:27" x14ac:dyDescent="0.2">
      <c r="A3982" t="s">
        <v>336</v>
      </c>
      <c r="B3982">
        <v>108379</v>
      </c>
      <c r="C3982">
        <v>541</v>
      </c>
      <c r="D3982" t="s">
        <v>1890</v>
      </c>
      <c r="E3982" t="s">
        <v>1891</v>
      </c>
      <c r="F3982" t="s">
        <v>58</v>
      </c>
      <c r="G3982" s="1">
        <v>45589</v>
      </c>
      <c r="H3982" s="1">
        <v>45838</v>
      </c>
      <c r="I3982">
        <v>668</v>
      </c>
      <c r="J3982">
        <v>380</v>
      </c>
      <c r="K3982" t="s">
        <v>53</v>
      </c>
      <c r="L3982" t="s">
        <v>54</v>
      </c>
      <c r="M3982" t="b">
        <v>1</v>
      </c>
      <c r="N3982">
        <v>368</v>
      </c>
      <c r="O3982">
        <v>40</v>
      </c>
      <c r="T3982">
        <v>408</v>
      </c>
      <c r="U3982" t="s">
        <v>1887</v>
      </c>
      <c r="X3982" t="s">
        <v>2084</v>
      </c>
      <c r="Y3982" t="b">
        <v>1</v>
      </c>
      <c r="AA3982" t="s">
        <v>53</v>
      </c>
    </row>
    <row r="3983" spans="1:27" x14ac:dyDescent="0.2">
      <c r="A3983" t="s">
        <v>1084</v>
      </c>
      <c r="B3983">
        <v>514322</v>
      </c>
      <c r="D3983" t="s">
        <v>1890</v>
      </c>
      <c r="E3983" t="s">
        <v>1891</v>
      </c>
      <c r="G3983" s="1">
        <v>45638</v>
      </c>
      <c r="H3983" s="1">
        <v>45883</v>
      </c>
      <c r="K3983" t="s">
        <v>952</v>
      </c>
      <c r="L3983" t="s">
        <v>54</v>
      </c>
      <c r="M3983" t="b">
        <v>0</v>
      </c>
      <c r="N3983">
        <v>310</v>
      </c>
      <c r="T3983">
        <v>310</v>
      </c>
      <c r="U3983" t="s">
        <v>1887</v>
      </c>
      <c r="V3983" t="s">
        <v>4150</v>
      </c>
      <c r="W3983" t="s">
        <v>1940</v>
      </c>
      <c r="X3983" t="s">
        <v>1943</v>
      </c>
      <c r="Y3983" t="b">
        <v>1</v>
      </c>
      <c r="Z3983">
        <v>310</v>
      </c>
      <c r="AA3983" t="s">
        <v>976</v>
      </c>
    </row>
    <row r="3984" spans="1:27" x14ac:dyDescent="0.2">
      <c r="A3984" t="s">
        <v>1084</v>
      </c>
      <c r="B3984">
        <v>514322</v>
      </c>
      <c r="D3984" t="s">
        <v>1890</v>
      </c>
      <c r="E3984" t="s">
        <v>1891</v>
      </c>
      <c r="G3984" s="1">
        <v>45638</v>
      </c>
      <c r="H3984" s="1">
        <v>45883</v>
      </c>
      <c r="K3984" t="s">
        <v>952</v>
      </c>
      <c r="L3984" t="s">
        <v>54</v>
      </c>
      <c r="M3984" t="b">
        <v>0</v>
      </c>
      <c r="N3984">
        <v>310</v>
      </c>
      <c r="T3984">
        <v>310</v>
      </c>
      <c r="U3984" t="s">
        <v>1887</v>
      </c>
      <c r="X3984" t="s">
        <v>1943</v>
      </c>
      <c r="Y3984" t="b">
        <v>1</v>
      </c>
      <c r="AA3984" t="s">
        <v>952</v>
      </c>
    </row>
    <row r="3985" spans="1:27" x14ac:dyDescent="0.2">
      <c r="A3985" t="s">
        <v>1809</v>
      </c>
      <c r="B3985">
        <v>107918</v>
      </c>
      <c r="C3985">
        <v>16</v>
      </c>
      <c r="D3985" t="s">
        <v>1978</v>
      </c>
      <c r="E3985" t="s">
        <v>1979</v>
      </c>
      <c r="F3985" t="s">
        <v>76</v>
      </c>
      <c r="G3985" s="1">
        <v>45912</v>
      </c>
      <c r="I3985">
        <v>13</v>
      </c>
      <c r="J3985">
        <v>17</v>
      </c>
      <c r="K3985" t="s">
        <v>952</v>
      </c>
      <c r="L3985" t="s">
        <v>973</v>
      </c>
      <c r="M3985" t="b">
        <v>0</v>
      </c>
      <c r="O3985">
        <v>13</v>
      </c>
      <c r="T3985">
        <v>13</v>
      </c>
      <c r="U3985" t="s">
        <v>1887</v>
      </c>
      <c r="V3985" t="s">
        <v>4151</v>
      </c>
      <c r="W3985" t="s">
        <v>1936</v>
      </c>
      <c r="X3985" t="s">
        <v>1962</v>
      </c>
      <c r="Y3985" t="b">
        <v>1</v>
      </c>
      <c r="Z3985">
        <v>13</v>
      </c>
      <c r="AA3985" t="s">
        <v>976</v>
      </c>
    </row>
    <row r="3986" spans="1:27" x14ac:dyDescent="0.2">
      <c r="A3986" t="s">
        <v>1809</v>
      </c>
      <c r="B3986">
        <v>107918</v>
      </c>
      <c r="C3986">
        <v>16</v>
      </c>
      <c r="D3986" t="s">
        <v>1978</v>
      </c>
      <c r="E3986" t="s">
        <v>1979</v>
      </c>
      <c r="F3986" t="s">
        <v>76</v>
      </c>
      <c r="G3986" s="1">
        <v>45912</v>
      </c>
      <c r="I3986">
        <v>13</v>
      </c>
      <c r="J3986">
        <v>17</v>
      </c>
      <c r="K3986" t="s">
        <v>952</v>
      </c>
      <c r="L3986" t="s">
        <v>973</v>
      </c>
      <c r="M3986" t="b">
        <v>0</v>
      </c>
      <c r="O3986">
        <v>13</v>
      </c>
      <c r="T3986">
        <v>13</v>
      </c>
      <c r="U3986" t="s">
        <v>1887</v>
      </c>
      <c r="X3986" t="s">
        <v>1962</v>
      </c>
      <c r="Y3986" t="b">
        <v>1</v>
      </c>
      <c r="AA3986" t="s">
        <v>952</v>
      </c>
    </row>
    <row r="3987" spans="1:27" x14ac:dyDescent="0.2">
      <c r="A3987" t="s">
        <v>1814</v>
      </c>
      <c r="B3987">
        <v>107592</v>
      </c>
      <c r="C3987">
        <v>1049</v>
      </c>
      <c r="D3987" t="s">
        <v>1890</v>
      </c>
      <c r="E3987" t="s">
        <v>1891</v>
      </c>
      <c r="F3987" t="s">
        <v>55</v>
      </c>
      <c r="G3987" s="1">
        <v>43902</v>
      </c>
      <c r="I3987">
        <v>1249</v>
      </c>
      <c r="K3987" t="s">
        <v>952</v>
      </c>
      <c r="L3987" t="s">
        <v>973</v>
      </c>
      <c r="M3987" t="b">
        <v>0</v>
      </c>
      <c r="O3987">
        <v>1160</v>
      </c>
      <c r="T3987">
        <v>1160</v>
      </c>
      <c r="U3987" t="s">
        <v>1887</v>
      </c>
      <c r="V3987" t="s">
        <v>4152</v>
      </c>
      <c r="W3987" t="s">
        <v>1997</v>
      </c>
      <c r="X3987" t="s">
        <v>1962</v>
      </c>
      <c r="Y3987" t="b">
        <v>1</v>
      </c>
      <c r="Z3987">
        <v>1160</v>
      </c>
      <c r="AA3987" t="s">
        <v>976</v>
      </c>
    </row>
    <row r="3988" spans="1:27" x14ac:dyDescent="0.2">
      <c r="A3988" t="s">
        <v>1814</v>
      </c>
      <c r="B3988">
        <v>107592</v>
      </c>
      <c r="C3988">
        <v>1049</v>
      </c>
      <c r="D3988" t="s">
        <v>1890</v>
      </c>
      <c r="E3988" t="s">
        <v>1891</v>
      </c>
      <c r="F3988" t="s">
        <v>55</v>
      </c>
      <c r="G3988" s="1">
        <v>43902</v>
      </c>
      <c r="I3988">
        <v>1249</v>
      </c>
      <c r="K3988" t="s">
        <v>952</v>
      </c>
      <c r="L3988" t="s">
        <v>973</v>
      </c>
      <c r="M3988" t="b">
        <v>0</v>
      </c>
      <c r="O3988">
        <v>1160</v>
      </c>
      <c r="T3988">
        <v>1160</v>
      </c>
      <c r="U3988" t="s">
        <v>1887</v>
      </c>
      <c r="X3988" t="s">
        <v>1962</v>
      </c>
      <c r="Y3988" t="b">
        <v>1</v>
      </c>
      <c r="AA3988" t="s">
        <v>952</v>
      </c>
    </row>
    <row r="3989" spans="1:27" x14ac:dyDescent="0.2">
      <c r="A3989" t="s">
        <v>854</v>
      </c>
      <c r="B3989">
        <v>183987</v>
      </c>
      <c r="C3989">
        <v>29</v>
      </c>
      <c r="D3989" t="s">
        <v>1978</v>
      </c>
      <c r="E3989" t="s">
        <v>1979</v>
      </c>
      <c r="F3989" t="s">
        <v>76</v>
      </c>
      <c r="G3989" s="1">
        <v>45747</v>
      </c>
      <c r="H3989" s="1">
        <v>45916</v>
      </c>
      <c r="J3989">
        <v>28</v>
      </c>
      <c r="K3989" t="s">
        <v>53</v>
      </c>
      <c r="L3989" t="s">
        <v>54</v>
      </c>
      <c r="M3989" t="b">
        <v>0</v>
      </c>
      <c r="N3989">
        <v>27</v>
      </c>
      <c r="T3989">
        <v>27</v>
      </c>
      <c r="U3989" t="s">
        <v>1887</v>
      </c>
      <c r="V3989" t="s">
        <v>4153</v>
      </c>
      <c r="W3989" t="s">
        <v>2007</v>
      </c>
      <c r="X3989" t="s">
        <v>2319</v>
      </c>
      <c r="Y3989" t="b">
        <v>1</v>
      </c>
      <c r="Z3989">
        <v>27</v>
      </c>
      <c r="AA3989" t="s">
        <v>976</v>
      </c>
    </row>
    <row r="3990" spans="1:27" x14ac:dyDescent="0.2">
      <c r="A3990" t="s">
        <v>854</v>
      </c>
      <c r="B3990">
        <v>183987</v>
      </c>
      <c r="C3990">
        <v>29</v>
      </c>
      <c r="D3990" t="s">
        <v>1978</v>
      </c>
      <c r="E3990" t="s">
        <v>1979</v>
      </c>
      <c r="F3990" t="s">
        <v>76</v>
      </c>
      <c r="G3990" s="1">
        <v>45747</v>
      </c>
      <c r="H3990" s="1">
        <v>45916</v>
      </c>
      <c r="J3990">
        <v>28</v>
      </c>
      <c r="K3990" t="s">
        <v>53</v>
      </c>
      <c r="L3990" t="s">
        <v>54</v>
      </c>
      <c r="M3990" t="b">
        <v>0</v>
      </c>
      <c r="N3990">
        <v>27</v>
      </c>
      <c r="T3990">
        <v>27</v>
      </c>
      <c r="U3990" t="s">
        <v>1887</v>
      </c>
      <c r="X3990" t="s">
        <v>2319</v>
      </c>
      <c r="Y3990" t="b">
        <v>1</v>
      </c>
      <c r="AA3990" t="s">
        <v>53</v>
      </c>
    </row>
    <row r="3991" spans="1:27" x14ac:dyDescent="0.2">
      <c r="A3991" t="s">
        <v>738</v>
      </c>
      <c r="B3991">
        <v>108570</v>
      </c>
      <c r="C3991">
        <v>93</v>
      </c>
      <c r="D3991" t="s">
        <v>1890</v>
      </c>
      <c r="E3991" t="s">
        <v>1891</v>
      </c>
      <c r="F3991" t="s">
        <v>71</v>
      </c>
      <c r="G3991" s="1">
        <v>45562</v>
      </c>
      <c r="H3991" s="1">
        <v>45699</v>
      </c>
      <c r="I3991">
        <v>113</v>
      </c>
      <c r="J3991">
        <v>103</v>
      </c>
      <c r="K3991" t="s">
        <v>53</v>
      </c>
      <c r="L3991" t="s">
        <v>54</v>
      </c>
      <c r="M3991" t="b">
        <v>0</v>
      </c>
      <c r="N3991">
        <v>100</v>
      </c>
      <c r="T3991">
        <v>100</v>
      </c>
      <c r="U3991" t="s">
        <v>1887</v>
      </c>
      <c r="V3991" t="s">
        <v>4154</v>
      </c>
      <c r="W3991" t="s">
        <v>2133</v>
      </c>
      <c r="X3991" t="s">
        <v>2084</v>
      </c>
      <c r="Y3991" t="b">
        <v>1</v>
      </c>
      <c r="Z3991">
        <v>100</v>
      </c>
      <c r="AA3991" t="s">
        <v>976</v>
      </c>
    </row>
    <row r="3992" spans="1:27" x14ac:dyDescent="0.2">
      <c r="A3992" t="s">
        <v>738</v>
      </c>
      <c r="B3992">
        <v>108570</v>
      </c>
      <c r="C3992">
        <v>93</v>
      </c>
      <c r="D3992" t="s">
        <v>1890</v>
      </c>
      <c r="E3992" t="s">
        <v>1891</v>
      </c>
      <c r="F3992" t="s">
        <v>71</v>
      </c>
      <c r="G3992" s="1">
        <v>45562</v>
      </c>
      <c r="H3992" s="1">
        <v>45699</v>
      </c>
      <c r="I3992">
        <v>113</v>
      </c>
      <c r="J3992">
        <v>103</v>
      </c>
      <c r="K3992" t="s">
        <v>53</v>
      </c>
      <c r="L3992" t="s">
        <v>54</v>
      </c>
      <c r="M3992" t="b">
        <v>0</v>
      </c>
      <c r="N3992">
        <v>100</v>
      </c>
      <c r="T3992">
        <v>100</v>
      </c>
      <c r="U3992" t="s">
        <v>1887</v>
      </c>
      <c r="X3992" t="s">
        <v>2084</v>
      </c>
      <c r="Y3992" t="b">
        <v>1</v>
      </c>
      <c r="AA3992" t="s">
        <v>53</v>
      </c>
    </row>
    <row r="3993" spans="1:27" x14ac:dyDescent="0.2">
      <c r="A3993" t="s">
        <v>738</v>
      </c>
      <c r="B3993">
        <v>108570</v>
      </c>
      <c r="C3993">
        <v>93</v>
      </c>
      <c r="D3993" t="s">
        <v>1890</v>
      </c>
      <c r="E3993" t="s">
        <v>1891</v>
      </c>
      <c r="F3993" t="s">
        <v>71</v>
      </c>
      <c r="G3993" s="1">
        <v>45562</v>
      </c>
      <c r="H3993" s="1">
        <v>45699</v>
      </c>
      <c r="I3993">
        <v>113</v>
      </c>
      <c r="J3993">
        <v>103</v>
      </c>
      <c r="K3993" t="s">
        <v>53</v>
      </c>
      <c r="L3993" t="s">
        <v>54</v>
      </c>
      <c r="M3993" t="b">
        <v>0</v>
      </c>
      <c r="N3993">
        <v>100</v>
      </c>
      <c r="T3993">
        <v>100</v>
      </c>
      <c r="U3993" t="s">
        <v>1887</v>
      </c>
      <c r="X3993" t="s">
        <v>2106</v>
      </c>
      <c r="Y3993" t="b">
        <v>1</v>
      </c>
      <c r="AA3993" t="s">
        <v>952</v>
      </c>
    </row>
    <row r="3994" spans="1:27" x14ac:dyDescent="0.2">
      <c r="A3994" t="s">
        <v>1690</v>
      </c>
      <c r="B3994">
        <v>122134</v>
      </c>
      <c r="C3994">
        <v>36</v>
      </c>
      <c r="D3994" t="s">
        <v>1890</v>
      </c>
      <c r="E3994" t="s">
        <v>1891</v>
      </c>
      <c r="F3994" t="s">
        <v>76</v>
      </c>
      <c r="G3994" s="1">
        <v>45278</v>
      </c>
      <c r="I3994">
        <v>53</v>
      </c>
      <c r="K3994" t="s">
        <v>952</v>
      </c>
      <c r="L3994" t="s">
        <v>54</v>
      </c>
      <c r="M3994" t="b">
        <v>0</v>
      </c>
      <c r="N3994">
        <v>45</v>
      </c>
      <c r="T3994">
        <v>45</v>
      </c>
      <c r="U3994" t="s">
        <v>1887</v>
      </c>
      <c r="V3994" t="s">
        <v>4155</v>
      </c>
      <c r="W3994" t="s">
        <v>2685</v>
      </c>
      <c r="X3994" t="s">
        <v>2175</v>
      </c>
      <c r="Y3994" t="b">
        <v>1</v>
      </c>
      <c r="Z3994">
        <v>45</v>
      </c>
      <c r="AA3994" t="s">
        <v>976</v>
      </c>
    </row>
    <row r="3995" spans="1:27" x14ac:dyDescent="0.2">
      <c r="A3995" t="s">
        <v>1690</v>
      </c>
      <c r="B3995">
        <v>122134</v>
      </c>
      <c r="C3995">
        <v>36</v>
      </c>
      <c r="D3995" t="s">
        <v>1890</v>
      </c>
      <c r="E3995" t="s">
        <v>1891</v>
      </c>
      <c r="F3995" t="s">
        <v>76</v>
      </c>
      <c r="G3995" s="1">
        <v>45278</v>
      </c>
      <c r="I3995">
        <v>53</v>
      </c>
      <c r="K3995" t="s">
        <v>952</v>
      </c>
      <c r="L3995" t="s">
        <v>54</v>
      </c>
      <c r="M3995" t="b">
        <v>0</v>
      </c>
      <c r="N3995">
        <v>45</v>
      </c>
      <c r="T3995">
        <v>45</v>
      </c>
      <c r="U3995" t="s">
        <v>1887</v>
      </c>
      <c r="X3995" t="s">
        <v>2175</v>
      </c>
      <c r="Y3995" t="b">
        <v>1</v>
      </c>
      <c r="AA3995" t="s">
        <v>952</v>
      </c>
    </row>
    <row r="3996" spans="1:27" x14ac:dyDescent="0.2">
      <c r="A3996" t="s">
        <v>1690</v>
      </c>
      <c r="B3996">
        <v>122134</v>
      </c>
      <c r="C3996">
        <v>36</v>
      </c>
      <c r="D3996" t="s">
        <v>1890</v>
      </c>
      <c r="E3996" t="s">
        <v>1891</v>
      </c>
      <c r="F3996" t="s">
        <v>76</v>
      </c>
      <c r="G3996" s="1">
        <v>45278</v>
      </c>
      <c r="I3996">
        <v>53</v>
      </c>
      <c r="K3996" t="s">
        <v>952</v>
      </c>
      <c r="L3996" t="s">
        <v>54</v>
      </c>
      <c r="M3996" t="b">
        <v>0</v>
      </c>
      <c r="N3996">
        <v>45</v>
      </c>
      <c r="T3996">
        <v>45</v>
      </c>
      <c r="U3996" t="s">
        <v>1887</v>
      </c>
      <c r="X3996" t="s">
        <v>1947</v>
      </c>
      <c r="Y3996" t="b">
        <v>1</v>
      </c>
      <c r="AA3996" t="s">
        <v>952</v>
      </c>
    </row>
    <row r="3997" spans="1:27" x14ac:dyDescent="0.2">
      <c r="A3997" t="s">
        <v>1690</v>
      </c>
      <c r="B3997">
        <v>122134</v>
      </c>
      <c r="C3997">
        <v>36</v>
      </c>
      <c r="D3997" t="s">
        <v>1890</v>
      </c>
      <c r="E3997" t="s">
        <v>1891</v>
      </c>
      <c r="F3997" t="s">
        <v>76</v>
      </c>
      <c r="G3997" s="1">
        <v>45278</v>
      </c>
      <c r="I3997">
        <v>53</v>
      </c>
      <c r="K3997" t="s">
        <v>952</v>
      </c>
      <c r="L3997" t="s">
        <v>54</v>
      </c>
      <c r="M3997" t="b">
        <v>0</v>
      </c>
      <c r="N3997">
        <v>45</v>
      </c>
      <c r="T3997">
        <v>45</v>
      </c>
      <c r="U3997" t="s">
        <v>1887</v>
      </c>
      <c r="X3997" t="s">
        <v>1898</v>
      </c>
      <c r="Y3997" t="b">
        <v>1</v>
      </c>
      <c r="AA3997" t="s">
        <v>952</v>
      </c>
    </row>
    <row r="3998" spans="1:27" x14ac:dyDescent="0.2">
      <c r="A3998" t="s">
        <v>128</v>
      </c>
      <c r="B3998">
        <v>110479</v>
      </c>
      <c r="C3998">
        <v>108</v>
      </c>
      <c r="D3998" t="s">
        <v>1890</v>
      </c>
      <c r="E3998" t="s">
        <v>1891</v>
      </c>
      <c r="F3998" t="s">
        <v>58</v>
      </c>
      <c r="G3998" s="1">
        <v>45198</v>
      </c>
      <c r="I3998">
        <v>141</v>
      </c>
      <c r="J3998">
        <v>162</v>
      </c>
      <c r="K3998" t="s">
        <v>53</v>
      </c>
      <c r="L3998" t="s">
        <v>54</v>
      </c>
      <c r="M3998" t="b">
        <v>1</v>
      </c>
      <c r="N3998">
        <v>170</v>
      </c>
      <c r="S3998">
        <v>108</v>
      </c>
      <c r="T3998">
        <v>278</v>
      </c>
      <c r="U3998" t="s">
        <v>1887</v>
      </c>
      <c r="V3998" t="s">
        <v>4156</v>
      </c>
      <c r="W3998" t="s">
        <v>1912</v>
      </c>
      <c r="X3998" t="s">
        <v>1913</v>
      </c>
      <c r="Y3998" t="b">
        <v>1</v>
      </c>
      <c r="Z3998">
        <v>108</v>
      </c>
      <c r="AA3998" t="s">
        <v>976</v>
      </c>
    </row>
    <row r="3999" spans="1:27" x14ac:dyDescent="0.2">
      <c r="A3999" t="s">
        <v>128</v>
      </c>
      <c r="B3999">
        <v>110479</v>
      </c>
      <c r="C3999">
        <v>108</v>
      </c>
      <c r="D3999" t="s">
        <v>1890</v>
      </c>
      <c r="E3999" t="s">
        <v>1891</v>
      </c>
      <c r="F3999" t="s">
        <v>58</v>
      </c>
      <c r="G3999" s="1">
        <v>45198</v>
      </c>
      <c r="I3999">
        <v>141</v>
      </c>
      <c r="J3999">
        <v>162</v>
      </c>
      <c r="K3999" t="s">
        <v>53</v>
      </c>
      <c r="L3999" t="s">
        <v>54</v>
      </c>
      <c r="M3999" t="b">
        <v>1</v>
      </c>
      <c r="N3999">
        <v>170</v>
      </c>
      <c r="S3999">
        <v>108</v>
      </c>
      <c r="T3999">
        <v>278</v>
      </c>
      <c r="U3999" t="s">
        <v>1887</v>
      </c>
      <c r="V3999" t="s">
        <v>4157</v>
      </c>
      <c r="W3999" t="s">
        <v>2060</v>
      </c>
      <c r="X3999" t="s">
        <v>2364</v>
      </c>
      <c r="Y3999" t="b">
        <v>1</v>
      </c>
      <c r="Z3999">
        <v>6</v>
      </c>
      <c r="AA3999" t="s">
        <v>976</v>
      </c>
    </row>
    <row r="4000" spans="1:27" x14ac:dyDescent="0.2">
      <c r="A4000" t="s">
        <v>128</v>
      </c>
      <c r="B4000">
        <v>110479</v>
      </c>
      <c r="C4000">
        <v>108</v>
      </c>
      <c r="D4000" t="s">
        <v>1890</v>
      </c>
      <c r="E4000" t="s">
        <v>1891</v>
      </c>
      <c r="F4000" t="s">
        <v>58</v>
      </c>
      <c r="G4000" s="1">
        <v>45198</v>
      </c>
      <c r="I4000">
        <v>141</v>
      </c>
      <c r="J4000">
        <v>162</v>
      </c>
      <c r="K4000" t="s">
        <v>53</v>
      </c>
      <c r="L4000" t="s">
        <v>54</v>
      </c>
      <c r="M4000" t="b">
        <v>1</v>
      </c>
      <c r="N4000">
        <v>170</v>
      </c>
      <c r="S4000">
        <v>108</v>
      </c>
      <c r="T4000">
        <v>278</v>
      </c>
      <c r="U4000" t="s">
        <v>1887</v>
      </c>
      <c r="V4000" t="s">
        <v>4158</v>
      </c>
      <c r="W4000" t="s">
        <v>2060</v>
      </c>
      <c r="X4000" t="s">
        <v>2364</v>
      </c>
      <c r="Y4000" t="b">
        <v>1</v>
      </c>
      <c r="Z4000">
        <v>5</v>
      </c>
      <c r="AA4000" t="s">
        <v>976</v>
      </c>
    </row>
    <row r="4001" spans="1:27" x14ac:dyDescent="0.2">
      <c r="A4001" t="s">
        <v>128</v>
      </c>
      <c r="B4001">
        <v>110479</v>
      </c>
      <c r="C4001">
        <v>108</v>
      </c>
      <c r="D4001" t="s">
        <v>1890</v>
      </c>
      <c r="E4001" t="s">
        <v>1891</v>
      </c>
      <c r="F4001" t="s">
        <v>58</v>
      </c>
      <c r="G4001" s="1">
        <v>45198</v>
      </c>
      <c r="I4001">
        <v>141</v>
      </c>
      <c r="J4001">
        <v>162</v>
      </c>
      <c r="K4001" t="s">
        <v>53</v>
      </c>
      <c r="L4001" t="s">
        <v>54</v>
      </c>
      <c r="M4001" t="b">
        <v>1</v>
      </c>
      <c r="N4001">
        <v>170</v>
      </c>
      <c r="S4001">
        <v>108</v>
      </c>
      <c r="T4001">
        <v>278</v>
      </c>
      <c r="U4001" t="s">
        <v>1887</v>
      </c>
      <c r="V4001" t="s">
        <v>4159</v>
      </c>
      <c r="W4001" t="s">
        <v>2060</v>
      </c>
      <c r="X4001" t="s">
        <v>2364</v>
      </c>
      <c r="Y4001" t="b">
        <v>1</v>
      </c>
      <c r="Z4001">
        <v>123</v>
      </c>
      <c r="AA4001" t="s">
        <v>976</v>
      </c>
    </row>
    <row r="4002" spans="1:27" x14ac:dyDescent="0.2">
      <c r="A4002" t="s">
        <v>128</v>
      </c>
      <c r="B4002">
        <v>110479</v>
      </c>
      <c r="C4002">
        <v>108</v>
      </c>
      <c r="D4002" t="s">
        <v>1890</v>
      </c>
      <c r="E4002" t="s">
        <v>1891</v>
      </c>
      <c r="F4002" t="s">
        <v>58</v>
      </c>
      <c r="G4002" s="1">
        <v>45198</v>
      </c>
      <c r="I4002">
        <v>141</v>
      </c>
      <c r="J4002">
        <v>162</v>
      </c>
      <c r="K4002" t="s">
        <v>53</v>
      </c>
      <c r="L4002" t="s">
        <v>54</v>
      </c>
      <c r="M4002" t="b">
        <v>1</v>
      </c>
      <c r="N4002">
        <v>170</v>
      </c>
      <c r="S4002">
        <v>108</v>
      </c>
      <c r="T4002">
        <v>278</v>
      </c>
      <c r="U4002" t="s">
        <v>1887</v>
      </c>
      <c r="V4002" t="s">
        <v>4160</v>
      </c>
      <c r="W4002" t="s">
        <v>2060</v>
      </c>
      <c r="X4002" t="s">
        <v>2364</v>
      </c>
      <c r="Y4002" t="b">
        <v>1</v>
      </c>
      <c r="Z4002">
        <v>25</v>
      </c>
      <c r="AA4002" t="s">
        <v>976</v>
      </c>
    </row>
    <row r="4003" spans="1:27" x14ac:dyDescent="0.2">
      <c r="A4003" t="s">
        <v>128</v>
      </c>
      <c r="B4003">
        <v>110479</v>
      </c>
      <c r="C4003">
        <v>108</v>
      </c>
      <c r="D4003" t="s">
        <v>1890</v>
      </c>
      <c r="E4003" t="s">
        <v>1891</v>
      </c>
      <c r="F4003" t="s">
        <v>58</v>
      </c>
      <c r="G4003" s="1">
        <v>45198</v>
      </c>
      <c r="I4003">
        <v>141</v>
      </c>
      <c r="J4003">
        <v>162</v>
      </c>
      <c r="K4003" t="s">
        <v>53</v>
      </c>
      <c r="L4003" t="s">
        <v>54</v>
      </c>
      <c r="M4003" t="b">
        <v>1</v>
      </c>
      <c r="N4003">
        <v>170</v>
      </c>
      <c r="S4003">
        <v>108</v>
      </c>
      <c r="T4003">
        <v>278</v>
      </c>
      <c r="U4003" t="s">
        <v>1887</v>
      </c>
      <c r="V4003" t="s">
        <v>4161</v>
      </c>
      <c r="W4003" t="s">
        <v>2060</v>
      </c>
      <c r="X4003" t="s">
        <v>2364</v>
      </c>
      <c r="Y4003" t="b">
        <v>1</v>
      </c>
      <c r="Z4003">
        <v>4</v>
      </c>
      <c r="AA4003" t="s">
        <v>976</v>
      </c>
    </row>
    <row r="4004" spans="1:27" x14ac:dyDescent="0.2">
      <c r="A4004" t="s">
        <v>128</v>
      </c>
      <c r="B4004">
        <v>110479</v>
      </c>
      <c r="C4004">
        <v>108</v>
      </c>
      <c r="D4004" t="s">
        <v>1890</v>
      </c>
      <c r="E4004" t="s">
        <v>1891</v>
      </c>
      <c r="F4004" t="s">
        <v>58</v>
      </c>
      <c r="G4004" s="1">
        <v>45198</v>
      </c>
      <c r="I4004">
        <v>141</v>
      </c>
      <c r="J4004">
        <v>162</v>
      </c>
      <c r="K4004" t="s">
        <v>53</v>
      </c>
      <c r="L4004" t="s">
        <v>54</v>
      </c>
      <c r="M4004" t="b">
        <v>1</v>
      </c>
      <c r="N4004">
        <v>170</v>
      </c>
      <c r="S4004">
        <v>108</v>
      </c>
      <c r="T4004">
        <v>278</v>
      </c>
      <c r="U4004" t="s">
        <v>1887</v>
      </c>
      <c r="V4004" t="s">
        <v>4162</v>
      </c>
      <c r="W4004" t="s">
        <v>2060</v>
      </c>
      <c r="X4004" t="s">
        <v>2364</v>
      </c>
      <c r="Y4004" t="b">
        <v>1</v>
      </c>
      <c r="Z4004">
        <v>7</v>
      </c>
      <c r="AA4004" t="s">
        <v>976</v>
      </c>
    </row>
    <row r="4005" spans="1:27" x14ac:dyDescent="0.2">
      <c r="A4005" t="s">
        <v>128</v>
      </c>
      <c r="B4005">
        <v>110479</v>
      </c>
      <c r="C4005">
        <v>108</v>
      </c>
      <c r="D4005" t="s">
        <v>1890</v>
      </c>
      <c r="E4005" t="s">
        <v>1891</v>
      </c>
      <c r="F4005" t="s">
        <v>58</v>
      </c>
      <c r="G4005" s="1">
        <v>45198</v>
      </c>
      <c r="I4005">
        <v>141</v>
      </c>
      <c r="J4005">
        <v>162</v>
      </c>
      <c r="K4005" t="s">
        <v>53</v>
      </c>
      <c r="L4005" t="s">
        <v>54</v>
      </c>
      <c r="M4005" t="b">
        <v>1</v>
      </c>
      <c r="N4005">
        <v>170</v>
      </c>
      <c r="S4005">
        <v>108</v>
      </c>
      <c r="T4005">
        <v>278</v>
      </c>
      <c r="U4005" t="s">
        <v>1887</v>
      </c>
      <c r="X4005" t="s">
        <v>1913</v>
      </c>
      <c r="Y4005" t="b">
        <v>1</v>
      </c>
      <c r="AA4005" t="s">
        <v>952</v>
      </c>
    </row>
    <row r="4006" spans="1:27" x14ac:dyDescent="0.2">
      <c r="A4006" t="s">
        <v>128</v>
      </c>
      <c r="B4006">
        <v>110479</v>
      </c>
      <c r="C4006">
        <v>108</v>
      </c>
      <c r="D4006" t="s">
        <v>1890</v>
      </c>
      <c r="E4006" t="s">
        <v>1891</v>
      </c>
      <c r="F4006" t="s">
        <v>58</v>
      </c>
      <c r="G4006" s="1">
        <v>45198</v>
      </c>
      <c r="I4006">
        <v>141</v>
      </c>
      <c r="J4006">
        <v>162</v>
      </c>
      <c r="K4006" t="s">
        <v>53</v>
      </c>
      <c r="L4006" t="s">
        <v>54</v>
      </c>
      <c r="M4006" t="b">
        <v>1</v>
      </c>
      <c r="N4006">
        <v>170</v>
      </c>
      <c r="S4006">
        <v>108</v>
      </c>
      <c r="T4006">
        <v>278</v>
      </c>
      <c r="U4006" t="s">
        <v>1887</v>
      </c>
      <c r="X4006" t="s">
        <v>2364</v>
      </c>
      <c r="Y4006" t="b">
        <v>1</v>
      </c>
      <c r="AA4006" t="s">
        <v>53</v>
      </c>
    </row>
    <row r="4007" spans="1:27" x14ac:dyDescent="0.2">
      <c r="A4007" t="s">
        <v>124</v>
      </c>
      <c r="B4007">
        <v>113228</v>
      </c>
      <c r="C4007">
        <v>476</v>
      </c>
      <c r="D4007" t="s">
        <v>1890</v>
      </c>
      <c r="E4007" t="s">
        <v>1891</v>
      </c>
      <c r="F4007" t="s">
        <v>58</v>
      </c>
      <c r="G4007" s="1">
        <v>45287</v>
      </c>
      <c r="I4007">
        <v>320</v>
      </c>
      <c r="J4007">
        <v>361</v>
      </c>
      <c r="K4007" t="s">
        <v>53</v>
      </c>
      <c r="L4007" t="s">
        <v>54</v>
      </c>
      <c r="M4007" t="b">
        <v>0</v>
      </c>
      <c r="N4007">
        <v>645</v>
      </c>
      <c r="T4007">
        <v>645</v>
      </c>
      <c r="U4007" t="s">
        <v>1887</v>
      </c>
      <c r="V4007" t="s">
        <v>4163</v>
      </c>
      <c r="W4007" t="s">
        <v>1923</v>
      </c>
      <c r="X4007" t="s">
        <v>2308</v>
      </c>
      <c r="Y4007" t="b">
        <v>1</v>
      </c>
      <c r="AA4007" t="s">
        <v>53</v>
      </c>
    </row>
    <row r="4008" spans="1:27" x14ac:dyDescent="0.2">
      <c r="A4008" t="s">
        <v>124</v>
      </c>
      <c r="B4008">
        <v>113228</v>
      </c>
      <c r="C4008">
        <v>476</v>
      </c>
      <c r="D4008" t="s">
        <v>1890</v>
      </c>
      <c r="E4008" t="s">
        <v>1891</v>
      </c>
      <c r="F4008" t="s">
        <v>58</v>
      </c>
      <c r="G4008" s="1">
        <v>45287</v>
      </c>
      <c r="I4008">
        <v>320</v>
      </c>
      <c r="J4008">
        <v>361</v>
      </c>
      <c r="K4008" t="s">
        <v>53</v>
      </c>
      <c r="L4008" t="s">
        <v>54</v>
      </c>
      <c r="M4008" t="b">
        <v>0</v>
      </c>
      <c r="N4008">
        <v>645</v>
      </c>
      <c r="T4008">
        <v>645</v>
      </c>
      <c r="U4008" t="s">
        <v>1887</v>
      </c>
      <c r="V4008" t="s">
        <v>4164</v>
      </c>
      <c r="W4008" t="s">
        <v>1923</v>
      </c>
      <c r="X4008" t="s">
        <v>2308</v>
      </c>
      <c r="Y4008" t="b">
        <v>1</v>
      </c>
      <c r="Z4008">
        <v>350</v>
      </c>
      <c r="AA4008" t="s">
        <v>976</v>
      </c>
    </row>
    <row r="4009" spans="1:27" x14ac:dyDescent="0.2">
      <c r="A4009" t="s">
        <v>124</v>
      </c>
      <c r="B4009">
        <v>113228</v>
      </c>
      <c r="C4009">
        <v>476</v>
      </c>
      <c r="D4009" t="s">
        <v>1890</v>
      </c>
      <c r="E4009" t="s">
        <v>1891</v>
      </c>
      <c r="F4009" t="s">
        <v>58</v>
      </c>
      <c r="G4009" s="1">
        <v>45287</v>
      </c>
      <c r="I4009">
        <v>320</v>
      </c>
      <c r="J4009">
        <v>361</v>
      </c>
      <c r="K4009" t="s">
        <v>53</v>
      </c>
      <c r="L4009" t="s">
        <v>54</v>
      </c>
      <c r="M4009" t="b">
        <v>0</v>
      </c>
      <c r="N4009">
        <v>645</v>
      </c>
      <c r="T4009">
        <v>645</v>
      </c>
      <c r="U4009" t="s">
        <v>1887</v>
      </c>
      <c r="V4009" t="s">
        <v>4165</v>
      </c>
      <c r="W4009" t="s">
        <v>1923</v>
      </c>
      <c r="X4009" t="s">
        <v>2308</v>
      </c>
      <c r="Y4009" t="b">
        <v>1</v>
      </c>
      <c r="AA4009" t="s">
        <v>53</v>
      </c>
    </row>
    <row r="4010" spans="1:27" x14ac:dyDescent="0.2">
      <c r="A4010" t="s">
        <v>124</v>
      </c>
      <c r="B4010">
        <v>113228</v>
      </c>
      <c r="C4010">
        <v>476</v>
      </c>
      <c r="D4010" t="s">
        <v>1890</v>
      </c>
      <c r="E4010" t="s">
        <v>1891</v>
      </c>
      <c r="F4010" t="s">
        <v>58</v>
      </c>
      <c r="G4010" s="1">
        <v>45287</v>
      </c>
      <c r="I4010">
        <v>320</v>
      </c>
      <c r="J4010">
        <v>361</v>
      </c>
      <c r="K4010" t="s">
        <v>53</v>
      </c>
      <c r="L4010" t="s">
        <v>54</v>
      </c>
      <c r="M4010" t="b">
        <v>0</v>
      </c>
      <c r="N4010">
        <v>645</v>
      </c>
      <c r="T4010">
        <v>645</v>
      </c>
      <c r="U4010" t="s">
        <v>1887</v>
      </c>
      <c r="V4010" t="s">
        <v>4166</v>
      </c>
      <c r="W4010" t="s">
        <v>1923</v>
      </c>
      <c r="X4010" t="s">
        <v>2308</v>
      </c>
      <c r="Y4010" t="b">
        <v>1</v>
      </c>
      <c r="Z4010">
        <v>245</v>
      </c>
      <c r="AA4010" t="s">
        <v>976</v>
      </c>
    </row>
    <row r="4011" spans="1:27" x14ac:dyDescent="0.2">
      <c r="A4011" t="s">
        <v>124</v>
      </c>
      <c r="B4011">
        <v>113228</v>
      </c>
      <c r="C4011">
        <v>476</v>
      </c>
      <c r="D4011" t="s">
        <v>1890</v>
      </c>
      <c r="E4011" t="s">
        <v>1891</v>
      </c>
      <c r="F4011" t="s">
        <v>58</v>
      </c>
      <c r="G4011" s="1">
        <v>45287</v>
      </c>
      <c r="I4011">
        <v>320</v>
      </c>
      <c r="J4011">
        <v>361</v>
      </c>
      <c r="K4011" t="s">
        <v>53</v>
      </c>
      <c r="L4011" t="s">
        <v>54</v>
      </c>
      <c r="M4011" t="b">
        <v>0</v>
      </c>
      <c r="N4011">
        <v>645</v>
      </c>
      <c r="T4011">
        <v>645</v>
      </c>
      <c r="U4011" t="s">
        <v>1887</v>
      </c>
      <c r="V4011" t="s">
        <v>4167</v>
      </c>
      <c r="W4011" t="s">
        <v>1923</v>
      </c>
      <c r="X4011" t="s">
        <v>2308</v>
      </c>
      <c r="Y4011" t="b">
        <v>1</v>
      </c>
      <c r="AA4011" t="s">
        <v>53</v>
      </c>
    </row>
    <row r="4012" spans="1:27" x14ac:dyDescent="0.2">
      <c r="A4012" t="s">
        <v>124</v>
      </c>
      <c r="B4012">
        <v>113228</v>
      </c>
      <c r="C4012">
        <v>476</v>
      </c>
      <c r="D4012" t="s">
        <v>1890</v>
      </c>
      <c r="E4012" t="s">
        <v>1891</v>
      </c>
      <c r="F4012" t="s">
        <v>58</v>
      </c>
      <c r="G4012" s="1">
        <v>45287</v>
      </c>
      <c r="I4012">
        <v>320</v>
      </c>
      <c r="J4012">
        <v>361</v>
      </c>
      <c r="K4012" t="s">
        <v>53</v>
      </c>
      <c r="L4012" t="s">
        <v>54</v>
      </c>
      <c r="M4012" t="b">
        <v>0</v>
      </c>
      <c r="N4012">
        <v>645</v>
      </c>
      <c r="T4012">
        <v>645</v>
      </c>
      <c r="U4012" t="s">
        <v>1887</v>
      </c>
      <c r="V4012" t="s">
        <v>4168</v>
      </c>
      <c r="W4012" t="s">
        <v>1897</v>
      </c>
      <c r="X4012" t="s">
        <v>2308</v>
      </c>
      <c r="Y4012" t="b">
        <v>1</v>
      </c>
      <c r="Z4012">
        <v>50</v>
      </c>
      <c r="AA4012" t="s">
        <v>976</v>
      </c>
    </row>
    <row r="4013" spans="1:27" x14ac:dyDescent="0.2">
      <c r="A4013" t="s">
        <v>124</v>
      </c>
      <c r="B4013">
        <v>113228</v>
      </c>
      <c r="C4013">
        <v>476</v>
      </c>
      <c r="D4013" t="s">
        <v>1890</v>
      </c>
      <c r="E4013" t="s">
        <v>1891</v>
      </c>
      <c r="F4013" t="s">
        <v>58</v>
      </c>
      <c r="G4013" s="1">
        <v>45287</v>
      </c>
      <c r="I4013">
        <v>320</v>
      </c>
      <c r="J4013">
        <v>361</v>
      </c>
      <c r="K4013" t="s">
        <v>53</v>
      </c>
      <c r="L4013" t="s">
        <v>54</v>
      </c>
      <c r="M4013" t="b">
        <v>0</v>
      </c>
      <c r="N4013">
        <v>645</v>
      </c>
      <c r="T4013">
        <v>645</v>
      </c>
      <c r="U4013" t="s">
        <v>1887</v>
      </c>
      <c r="X4013" t="s">
        <v>2308</v>
      </c>
      <c r="Y4013" t="b">
        <v>1</v>
      </c>
      <c r="AA4013" t="s">
        <v>53</v>
      </c>
    </row>
    <row r="4014" spans="1:27" x14ac:dyDescent="0.2">
      <c r="A4014" t="s">
        <v>743</v>
      </c>
      <c r="B4014">
        <v>105721</v>
      </c>
      <c r="C4014">
        <v>115</v>
      </c>
      <c r="D4014" t="s">
        <v>1890</v>
      </c>
      <c r="E4014" t="s">
        <v>1891</v>
      </c>
      <c r="F4014" t="s">
        <v>58</v>
      </c>
      <c r="G4014" s="1">
        <v>45642</v>
      </c>
      <c r="I4014">
        <v>136</v>
      </c>
      <c r="J4014">
        <v>136</v>
      </c>
      <c r="K4014" t="s">
        <v>53</v>
      </c>
      <c r="L4014" t="s">
        <v>54</v>
      </c>
      <c r="M4014" t="b">
        <v>0</v>
      </c>
      <c r="N4014">
        <v>132</v>
      </c>
      <c r="T4014">
        <v>132</v>
      </c>
      <c r="U4014" t="s">
        <v>1887</v>
      </c>
      <c r="V4014" t="s">
        <v>4169</v>
      </c>
      <c r="W4014" t="s">
        <v>1905</v>
      </c>
      <c r="X4014" t="s">
        <v>2072</v>
      </c>
      <c r="Y4014" t="b">
        <v>1</v>
      </c>
      <c r="Z4014">
        <v>120</v>
      </c>
      <c r="AA4014" t="s">
        <v>976</v>
      </c>
    </row>
    <row r="4015" spans="1:27" x14ac:dyDescent="0.2">
      <c r="A4015" t="s">
        <v>743</v>
      </c>
      <c r="B4015">
        <v>105721</v>
      </c>
      <c r="C4015">
        <v>115</v>
      </c>
      <c r="D4015" t="s">
        <v>1890</v>
      </c>
      <c r="E4015" t="s">
        <v>1891</v>
      </c>
      <c r="F4015" t="s">
        <v>58</v>
      </c>
      <c r="G4015" s="1">
        <v>45642</v>
      </c>
      <c r="I4015">
        <v>136</v>
      </c>
      <c r="J4015">
        <v>136</v>
      </c>
      <c r="K4015" t="s">
        <v>53</v>
      </c>
      <c r="L4015" t="s">
        <v>54</v>
      </c>
      <c r="M4015" t="b">
        <v>0</v>
      </c>
      <c r="N4015">
        <v>132</v>
      </c>
      <c r="T4015">
        <v>132</v>
      </c>
      <c r="U4015" t="s">
        <v>1887</v>
      </c>
      <c r="V4015" t="s">
        <v>4170</v>
      </c>
      <c r="W4015" t="s">
        <v>1905</v>
      </c>
      <c r="X4015" t="s">
        <v>2072</v>
      </c>
      <c r="Y4015" t="b">
        <v>1</v>
      </c>
      <c r="Z4015">
        <v>12</v>
      </c>
      <c r="AA4015" t="s">
        <v>976</v>
      </c>
    </row>
    <row r="4016" spans="1:27" x14ac:dyDescent="0.2">
      <c r="A4016" t="s">
        <v>743</v>
      </c>
      <c r="B4016">
        <v>105721</v>
      </c>
      <c r="C4016">
        <v>115</v>
      </c>
      <c r="D4016" t="s">
        <v>1890</v>
      </c>
      <c r="E4016" t="s">
        <v>1891</v>
      </c>
      <c r="F4016" t="s">
        <v>58</v>
      </c>
      <c r="G4016" s="1">
        <v>45642</v>
      </c>
      <c r="I4016">
        <v>136</v>
      </c>
      <c r="J4016">
        <v>136</v>
      </c>
      <c r="K4016" t="s">
        <v>53</v>
      </c>
      <c r="L4016" t="s">
        <v>54</v>
      </c>
      <c r="M4016" t="b">
        <v>0</v>
      </c>
      <c r="N4016">
        <v>132</v>
      </c>
      <c r="T4016">
        <v>132</v>
      </c>
      <c r="U4016" t="s">
        <v>1887</v>
      </c>
      <c r="X4016" t="s">
        <v>1900</v>
      </c>
      <c r="Y4016" t="b">
        <v>1</v>
      </c>
      <c r="AA4016" t="s">
        <v>53</v>
      </c>
    </row>
    <row r="4017" spans="1:27" x14ac:dyDescent="0.2">
      <c r="A4017" t="s">
        <v>365</v>
      </c>
      <c r="B4017">
        <v>193540</v>
      </c>
      <c r="C4017">
        <v>66</v>
      </c>
      <c r="D4017" t="s">
        <v>1890</v>
      </c>
      <c r="E4017" t="s">
        <v>1891</v>
      </c>
      <c r="F4017" t="s">
        <v>71</v>
      </c>
      <c r="G4017" s="1">
        <v>45462</v>
      </c>
      <c r="J4017">
        <v>70</v>
      </c>
      <c r="K4017" t="s">
        <v>53</v>
      </c>
      <c r="L4017" t="s">
        <v>54</v>
      </c>
      <c r="M4017" t="b">
        <v>0</v>
      </c>
      <c r="N4017">
        <v>70</v>
      </c>
      <c r="T4017">
        <v>70</v>
      </c>
      <c r="U4017" t="s">
        <v>1887</v>
      </c>
      <c r="V4017" t="s">
        <v>4171</v>
      </c>
      <c r="W4017" t="s">
        <v>2025</v>
      </c>
      <c r="X4017" t="s">
        <v>1899</v>
      </c>
      <c r="Y4017" t="b">
        <v>1</v>
      </c>
      <c r="Z4017">
        <v>68</v>
      </c>
      <c r="AA4017" t="s">
        <v>976</v>
      </c>
    </row>
    <row r="4018" spans="1:27" x14ac:dyDescent="0.2">
      <c r="A4018" t="s">
        <v>365</v>
      </c>
      <c r="B4018">
        <v>193540</v>
      </c>
      <c r="C4018">
        <v>66</v>
      </c>
      <c r="D4018" t="s">
        <v>1890</v>
      </c>
      <c r="E4018" t="s">
        <v>1891</v>
      </c>
      <c r="F4018" t="s">
        <v>71</v>
      </c>
      <c r="G4018" s="1">
        <v>45462</v>
      </c>
      <c r="J4018">
        <v>70</v>
      </c>
      <c r="K4018" t="s">
        <v>53</v>
      </c>
      <c r="L4018" t="s">
        <v>54</v>
      </c>
      <c r="M4018" t="b">
        <v>0</v>
      </c>
      <c r="N4018">
        <v>70</v>
      </c>
      <c r="T4018">
        <v>70</v>
      </c>
      <c r="U4018" t="s">
        <v>1887</v>
      </c>
      <c r="V4018" t="s">
        <v>4172</v>
      </c>
      <c r="W4018" t="s">
        <v>2025</v>
      </c>
      <c r="X4018" t="s">
        <v>1899</v>
      </c>
      <c r="Y4018" t="b">
        <v>1</v>
      </c>
      <c r="Z4018">
        <v>2</v>
      </c>
      <c r="AA4018" t="s">
        <v>976</v>
      </c>
    </row>
    <row r="4019" spans="1:27" x14ac:dyDescent="0.2">
      <c r="A4019" t="s">
        <v>365</v>
      </c>
      <c r="B4019">
        <v>193540</v>
      </c>
      <c r="C4019">
        <v>66</v>
      </c>
      <c r="D4019" t="s">
        <v>1890</v>
      </c>
      <c r="E4019" t="s">
        <v>1891</v>
      </c>
      <c r="F4019" t="s">
        <v>71</v>
      </c>
      <c r="G4019" s="1">
        <v>45462</v>
      </c>
      <c r="J4019">
        <v>70</v>
      </c>
      <c r="K4019" t="s">
        <v>53</v>
      </c>
      <c r="L4019" t="s">
        <v>54</v>
      </c>
      <c r="M4019" t="b">
        <v>0</v>
      </c>
      <c r="N4019">
        <v>70</v>
      </c>
      <c r="T4019">
        <v>70</v>
      </c>
      <c r="U4019" t="s">
        <v>1887</v>
      </c>
      <c r="X4019" t="s">
        <v>1899</v>
      </c>
      <c r="Y4019" t="b">
        <v>1</v>
      </c>
      <c r="AA4019" t="s">
        <v>53</v>
      </c>
    </row>
    <row r="4020" spans="1:27" x14ac:dyDescent="0.2">
      <c r="A4020" t="s">
        <v>1509</v>
      </c>
      <c r="B4020">
        <v>325902</v>
      </c>
      <c r="C4020">
        <v>18</v>
      </c>
      <c r="D4020" t="s">
        <v>1890</v>
      </c>
      <c r="E4020" t="s">
        <v>1891</v>
      </c>
      <c r="F4020" t="s">
        <v>76</v>
      </c>
      <c r="G4020" s="1">
        <v>45646</v>
      </c>
      <c r="I4020">
        <v>20</v>
      </c>
      <c r="J4020">
        <v>20</v>
      </c>
      <c r="K4020" t="s">
        <v>53</v>
      </c>
      <c r="L4020" t="s">
        <v>973</v>
      </c>
      <c r="M4020" t="b">
        <v>0</v>
      </c>
      <c r="O4020">
        <v>20</v>
      </c>
      <c r="T4020">
        <v>20</v>
      </c>
      <c r="U4020" t="s">
        <v>1887</v>
      </c>
      <c r="V4020" t="s">
        <v>4173</v>
      </c>
      <c r="W4020" t="s">
        <v>1936</v>
      </c>
      <c r="X4020" t="s">
        <v>1962</v>
      </c>
      <c r="Y4020" t="b">
        <v>1</v>
      </c>
      <c r="Z4020">
        <v>20</v>
      </c>
      <c r="AA4020" t="s">
        <v>976</v>
      </c>
    </row>
    <row r="4021" spans="1:27" x14ac:dyDescent="0.2">
      <c r="A4021" t="s">
        <v>1509</v>
      </c>
      <c r="B4021">
        <v>325902</v>
      </c>
      <c r="C4021">
        <v>18</v>
      </c>
      <c r="D4021" t="s">
        <v>1890</v>
      </c>
      <c r="E4021" t="s">
        <v>1891</v>
      </c>
      <c r="F4021" t="s">
        <v>76</v>
      </c>
      <c r="G4021" s="1">
        <v>45646</v>
      </c>
      <c r="I4021">
        <v>20</v>
      </c>
      <c r="J4021">
        <v>20</v>
      </c>
      <c r="K4021" t="s">
        <v>53</v>
      </c>
      <c r="L4021" t="s">
        <v>973</v>
      </c>
      <c r="M4021" t="b">
        <v>0</v>
      </c>
      <c r="O4021">
        <v>20</v>
      </c>
      <c r="T4021">
        <v>20</v>
      </c>
      <c r="U4021" t="s">
        <v>1887</v>
      </c>
      <c r="X4021" t="s">
        <v>1962</v>
      </c>
      <c r="Y4021" t="b">
        <v>1</v>
      </c>
      <c r="AA4021" t="s">
        <v>952</v>
      </c>
    </row>
    <row r="4022" spans="1:27" x14ac:dyDescent="0.2">
      <c r="A4022" t="s">
        <v>1509</v>
      </c>
      <c r="B4022">
        <v>325902</v>
      </c>
      <c r="C4022">
        <v>18</v>
      </c>
      <c r="D4022" t="s">
        <v>1890</v>
      </c>
      <c r="E4022" t="s">
        <v>1891</v>
      </c>
      <c r="F4022" t="s">
        <v>76</v>
      </c>
      <c r="G4022" s="1">
        <v>45646</v>
      </c>
      <c r="I4022">
        <v>20</v>
      </c>
      <c r="J4022">
        <v>20</v>
      </c>
      <c r="K4022" t="s">
        <v>53</v>
      </c>
      <c r="L4022" t="s">
        <v>973</v>
      </c>
      <c r="M4022" t="b">
        <v>0</v>
      </c>
      <c r="O4022">
        <v>20</v>
      </c>
      <c r="T4022">
        <v>20</v>
      </c>
      <c r="U4022" t="s">
        <v>1887</v>
      </c>
      <c r="X4022" t="s">
        <v>1909</v>
      </c>
      <c r="Y4022" t="b">
        <v>1</v>
      </c>
      <c r="AA4022" t="s">
        <v>53</v>
      </c>
    </row>
    <row r="4023" spans="1:27" x14ac:dyDescent="0.2">
      <c r="A4023" t="s">
        <v>1202</v>
      </c>
      <c r="B4023">
        <v>106614</v>
      </c>
      <c r="C4023">
        <v>50</v>
      </c>
      <c r="D4023" t="s">
        <v>1890</v>
      </c>
      <c r="E4023" t="s">
        <v>1891</v>
      </c>
      <c r="F4023" t="s">
        <v>71</v>
      </c>
      <c r="G4023" s="1">
        <v>45317</v>
      </c>
      <c r="I4023">
        <v>72</v>
      </c>
      <c r="K4023" t="s">
        <v>952</v>
      </c>
      <c r="L4023" t="s">
        <v>54</v>
      </c>
      <c r="M4023" t="b">
        <v>0</v>
      </c>
      <c r="N4023">
        <v>70</v>
      </c>
      <c r="T4023">
        <v>70</v>
      </c>
      <c r="U4023" t="s">
        <v>1887</v>
      </c>
      <c r="V4023" t="s">
        <v>4174</v>
      </c>
      <c r="W4023" t="s">
        <v>1972</v>
      </c>
      <c r="X4023" t="s">
        <v>2166</v>
      </c>
      <c r="Y4023" t="b">
        <v>1</v>
      </c>
      <c r="Z4023">
        <v>70</v>
      </c>
      <c r="AA4023" t="s">
        <v>976</v>
      </c>
    </row>
    <row r="4024" spans="1:27" x14ac:dyDescent="0.2">
      <c r="A4024" t="s">
        <v>1202</v>
      </c>
      <c r="B4024">
        <v>106614</v>
      </c>
      <c r="C4024">
        <v>50</v>
      </c>
      <c r="D4024" t="s">
        <v>1890</v>
      </c>
      <c r="E4024" t="s">
        <v>1891</v>
      </c>
      <c r="F4024" t="s">
        <v>71</v>
      </c>
      <c r="G4024" s="1">
        <v>45317</v>
      </c>
      <c r="I4024">
        <v>72</v>
      </c>
      <c r="K4024" t="s">
        <v>952</v>
      </c>
      <c r="L4024" t="s">
        <v>54</v>
      </c>
      <c r="M4024" t="b">
        <v>0</v>
      </c>
      <c r="N4024">
        <v>70</v>
      </c>
      <c r="T4024">
        <v>70</v>
      </c>
      <c r="U4024" t="s">
        <v>1887</v>
      </c>
      <c r="X4024" t="s">
        <v>2166</v>
      </c>
      <c r="Y4024" t="b">
        <v>1</v>
      </c>
      <c r="AA4024" t="s">
        <v>952</v>
      </c>
    </row>
    <row r="4025" spans="1:27" x14ac:dyDescent="0.2">
      <c r="A4025" t="s">
        <v>1559</v>
      </c>
      <c r="B4025">
        <v>303216</v>
      </c>
      <c r="C4025">
        <v>145</v>
      </c>
      <c r="D4025" t="s">
        <v>1890</v>
      </c>
      <c r="E4025" t="s">
        <v>1891</v>
      </c>
      <c r="F4025" t="s">
        <v>58</v>
      </c>
      <c r="G4025" s="1">
        <v>45471</v>
      </c>
      <c r="I4025">
        <v>176</v>
      </c>
      <c r="J4025">
        <v>185</v>
      </c>
      <c r="K4025" t="s">
        <v>53</v>
      </c>
      <c r="L4025" t="s">
        <v>973</v>
      </c>
      <c r="M4025" t="b">
        <v>0</v>
      </c>
      <c r="O4025">
        <v>170</v>
      </c>
      <c r="T4025">
        <v>170</v>
      </c>
      <c r="U4025" t="s">
        <v>1887</v>
      </c>
      <c r="V4025" t="s">
        <v>4175</v>
      </c>
      <c r="W4025" t="s">
        <v>1997</v>
      </c>
      <c r="X4025" t="s">
        <v>1962</v>
      </c>
      <c r="Y4025" t="b">
        <v>1</v>
      </c>
      <c r="Z4025">
        <v>170</v>
      </c>
      <c r="AA4025" t="s">
        <v>976</v>
      </c>
    </row>
    <row r="4026" spans="1:27" x14ac:dyDescent="0.2">
      <c r="A4026" t="s">
        <v>1559</v>
      </c>
      <c r="B4026">
        <v>303216</v>
      </c>
      <c r="C4026">
        <v>145</v>
      </c>
      <c r="D4026" t="s">
        <v>1890</v>
      </c>
      <c r="E4026" t="s">
        <v>1891</v>
      </c>
      <c r="F4026" t="s">
        <v>58</v>
      </c>
      <c r="G4026" s="1">
        <v>45471</v>
      </c>
      <c r="I4026">
        <v>176</v>
      </c>
      <c r="J4026">
        <v>185</v>
      </c>
      <c r="K4026" t="s">
        <v>53</v>
      </c>
      <c r="L4026" t="s">
        <v>973</v>
      </c>
      <c r="M4026" t="b">
        <v>0</v>
      </c>
      <c r="O4026">
        <v>170</v>
      </c>
      <c r="T4026">
        <v>170</v>
      </c>
      <c r="U4026" t="s">
        <v>1887</v>
      </c>
      <c r="X4026" t="s">
        <v>1962</v>
      </c>
      <c r="Y4026" t="b">
        <v>1</v>
      </c>
      <c r="AA4026" t="s">
        <v>952</v>
      </c>
    </row>
    <row r="4027" spans="1:27" x14ac:dyDescent="0.2">
      <c r="A4027" t="s">
        <v>1559</v>
      </c>
      <c r="B4027">
        <v>303216</v>
      </c>
      <c r="C4027">
        <v>145</v>
      </c>
      <c r="D4027" t="s">
        <v>1890</v>
      </c>
      <c r="E4027" t="s">
        <v>1891</v>
      </c>
      <c r="F4027" t="s">
        <v>58</v>
      </c>
      <c r="G4027" s="1">
        <v>45471</v>
      </c>
      <c r="I4027">
        <v>176</v>
      </c>
      <c r="J4027">
        <v>185</v>
      </c>
      <c r="K4027" t="s">
        <v>53</v>
      </c>
      <c r="L4027" t="s">
        <v>973</v>
      </c>
      <c r="M4027" t="b">
        <v>0</v>
      </c>
      <c r="O4027">
        <v>170</v>
      </c>
      <c r="T4027">
        <v>170</v>
      </c>
      <c r="U4027" t="s">
        <v>1887</v>
      </c>
      <c r="X4027" t="s">
        <v>1894</v>
      </c>
      <c r="Y4027" t="b">
        <v>1</v>
      </c>
      <c r="AA4027" t="s">
        <v>53</v>
      </c>
    </row>
    <row r="4028" spans="1:27" x14ac:dyDescent="0.2">
      <c r="A4028" t="s">
        <v>1047</v>
      </c>
      <c r="B4028">
        <v>118008</v>
      </c>
      <c r="C4028">
        <v>127</v>
      </c>
      <c r="D4028" t="s">
        <v>1890</v>
      </c>
      <c r="E4028" t="s">
        <v>1891</v>
      </c>
      <c r="F4028" t="s">
        <v>58</v>
      </c>
      <c r="G4028" s="1">
        <v>45219</v>
      </c>
      <c r="H4028" s="1">
        <v>45874</v>
      </c>
      <c r="I4028">
        <v>144</v>
      </c>
      <c r="J4028">
        <v>144</v>
      </c>
      <c r="K4028" t="s">
        <v>53</v>
      </c>
      <c r="L4028" t="s">
        <v>973</v>
      </c>
      <c r="M4028" t="b">
        <v>0</v>
      </c>
      <c r="O4028">
        <v>140</v>
      </c>
      <c r="T4028">
        <v>140</v>
      </c>
      <c r="U4028" t="s">
        <v>1887</v>
      </c>
      <c r="V4028" t="s">
        <v>4176</v>
      </c>
      <c r="W4028" t="s">
        <v>1995</v>
      </c>
      <c r="X4028" t="s">
        <v>1916</v>
      </c>
      <c r="Y4028" t="b">
        <v>1</v>
      </c>
      <c r="Z4028">
        <v>140</v>
      </c>
      <c r="AA4028" t="s">
        <v>976</v>
      </c>
    </row>
    <row r="4029" spans="1:27" x14ac:dyDescent="0.2">
      <c r="A4029" t="s">
        <v>1047</v>
      </c>
      <c r="B4029">
        <v>118008</v>
      </c>
      <c r="C4029">
        <v>127</v>
      </c>
      <c r="D4029" t="s">
        <v>1890</v>
      </c>
      <c r="E4029" t="s">
        <v>1891</v>
      </c>
      <c r="F4029" t="s">
        <v>58</v>
      </c>
      <c r="G4029" s="1">
        <v>45219</v>
      </c>
      <c r="H4029" s="1">
        <v>45874</v>
      </c>
      <c r="I4029">
        <v>144</v>
      </c>
      <c r="J4029">
        <v>144</v>
      </c>
      <c r="K4029" t="s">
        <v>53</v>
      </c>
      <c r="L4029" t="s">
        <v>973</v>
      </c>
      <c r="M4029" t="b">
        <v>0</v>
      </c>
      <c r="O4029">
        <v>140</v>
      </c>
      <c r="T4029">
        <v>140</v>
      </c>
      <c r="U4029" t="s">
        <v>1887</v>
      </c>
      <c r="X4029" t="s">
        <v>1916</v>
      </c>
      <c r="Y4029" t="b">
        <v>1</v>
      </c>
      <c r="AA4029" t="s">
        <v>952</v>
      </c>
    </row>
    <row r="4030" spans="1:27" x14ac:dyDescent="0.2">
      <c r="A4030" t="s">
        <v>1047</v>
      </c>
      <c r="B4030">
        <v>118008</v>
      </c>
      <c r="C4030">
        <v>127</v>
      </c>
      <c r="D4030" t="s">
        <v>1890</v>
      </c>
      <c r="E4030" t="s">
        <v>1891</v>
      </c>
      <c r="F4030" t="s">
        <v>58</v>
      </c>
      <c r="G4030" s="1">
        <v>45219</v>
      </c>
      <c r="H4030" s="1">
        <v>45874</v>
      </c>
      <c r="I4030">
        <v>144</v>
      </c>
      <c r="J4030">
        <v>144</v>
      </c>
      <c r="K4030" t="s">
        <v>53</v>
      </c>
      <c r="L4030" t="s">
        <v>973</v>
      </c>
      <c r="M4030" t="b">
        <v>0</v>
      </c>
      <c r="O4030">
        <v>140</v>
      </c>
      <c r="T4030">
        <v>140</v>
      </c>
      <c r="U4030" t="s">
        <v>1887</v>
      </c>
      <c r="X4030" t="s">
        <v>1934</v>
      </c>
      <c r="Y4030" t="b">
        <v>1</v>
      </c>
      <c r="AA4030" t="s">
        <v>53</v>
      </c>
    </row>
    <row r="4031" spans="1:27" x14ac:dyDescent="0.2">
      <c r="A4031" t="s">
        <v>891</v>
      </c>
      <c r="B4031">
        <v>105857</v>
      </c>
      <c r="C4031">
        <v>335</v>
      </c>
      <c r="D4031" t="s">
        <v>1890</v>
      </c>
      <c r="E4031" t="s">
        <v>1891</v>
      </c>
      <c r="F4031" t="s">
        <v>58</v>
      </c>
      <c r="G4031" s="1">
        <v>45589</v>
      </c>
      <c r="I4031">
        <v>361</v>
      </c>
      <c r="J4031">
        <v>413</v>
      </c>
      <c r="K4031" t="s">
        <v>53</v>
      </c>
      <c r="L4031" t="s">
        <v>54</v>
      </c>
      <c r="M4031" t="b">
        <v>0</v>
      </c>
      <c r="N4031">
        <v>369</v>
      </c>
      <c r="T4031">
        <v>369</v>
      </c>
      <c r="U4031" t="s">
        <v>1887</v>
      </c>
      <c r="V4031" t="s">
        <v>4177</v>
      </c>
      <c r="W4031" t="s">
        <v>2377</v>
      </c>
      <c r="X4031" t="s">
        <v>2053</v>
      </c>
      <c r="Y4031" t="b">
        <v>1</v>
      </c>
      <c r="Z4031">
        <v>369</v>
      </c>
      <c r="AA4031" t="s">
        <v>976</v>
      </c>
    </row>
    <row r="4032" spans="1:27" x14ac:dyDescent="0.2">
      <c r="A4032" t="s">
        <v>891</v>
      </c>
      <c r="B4032">
        <v>105857</v>
      </c>
      <c r="C4032">
        <v>335</v>
      </c>
      <c r="D4032" t="s">
        <v>1890</v>
      </c>
      <c r="E4032" t="s">
        <v>1891</v>
      </c>
      <c r="F4032" t="s">
        <v>58</v>
      </c>
      <c r="G4032" s="1">
        <v>45589</v>
      </c>
      <c r="I4032">
        <v>361</v>
      </c>
      <c r="J4032">
        <v>413</v>
      </c>
      <c r="K4032" t="s">
        <v>53</v>
      </c>
      <c r="L4032" t="s">
        <v>54</v>
      </c>
      <c r="M4032" t="b">
        <v>0</v>
      </c>
      <c r="N4032">
        <v>369</v>
      </c>
      <c r="T4032">
        <v>369</v>
      </c>
      <c r="U4032" t="s">
        <v>1887</v>
      </c>
      <c r="X4032" t="s">
        <v>2053</v>
      </c>
      <c r="Y4032" t="b">
        <v>1</v>
      </c>
      <c r="AA4032" t="s">
        <v>952</v>
      </c>
    </row>
    <row r="4033" spans="1:27" x14ac:dyDescent="0.2">
      <c r="A4033" t="s">
        <v>891</v>
      </c>
      <c r="B4033">
        <v>105857</v>
      </c>
      <c r="C4033">
        <v>335</v>
      </c>
      <c r="D4033" t="s">
        <v>1890</v>
      </c>
      <c r="E4033" t="s">
        <v>1891</v>
      </c>
      <c r="F4033" t="s">
        <v>58</v>
      </c>
      <c r="G4033" s="1">
        <v>45589</v>
      </c>
      <c r="I4033">
        <v>361</v>
      </c>
      <c r="J4033">
        <v>413</v>
      </c>
      <c r="K4033" t="s">
        <v>53</v>
      </c>
      <c r="L4033" t="s">
        <v>54</v>
      </c>
      <c r="M4033" t="b">
        <v>0</v>
      </c>
      <c r="N4033">
        <v>369</v>
      </c>
      <c r="T4033">
        <v>369</v>
      </c>
      <c r="U4033" t="s">
        <v>1887</v>
      </c>
      <c r="X4033" t="s">
        <v>1906</v>
      </c>
      <c r="Y4033" t="b">
        <v>1</v>
      </c>
      <c r="AA4033" t="s">
        <v>53</v>
      </c>
    </row>
    <row r="4034" spans="1:27" x14ac:dyDescent="0.2">
      <c r="A4034" t="s">
        <v>62</v>
      </c>
      <c r="B4034">
        <v>408831</v>
      </c>
      <c r="C4034">
        <v>1285</v>
      </c>
      <c r="D4034" t="s">
        <v>1890</v>
      </c>
      <c r="E4034" t="s">
        <v>1891</v>
      </c>
      <c r="F4034" t="s">
        <v>55</v>
      </c>
      <c r="G4034" s="1">
        <v>45616</v>
      </c>
      <c r="H4034" s="1">
        <v>45659</v>
      </c>
      <c r="J4034">
        <v>77</v>
      </c>
      <c r="K4034" t="s">
        <v>53</v>
      </c>
      <c r="L4034" t="s">
        <v>54</v>
      </c>
      <c r="M4034" t="b">
        <v>0</v>
      </c>
      <c r="N4034">
        <v>1275</v>
      </c>
      <c r="T4034">
        <v>1275</v>
      </c>
      <c r="U4034" t="s">
        <v>1887</v>
      </c>
      <c r="V4034" t="s">
        <v>4178</v>
      </c>
      <c r="W4034" t="s">
        <v>2036</v>
      </c>
      <c r="X4034" t="s">
        <v>2602</v>
      </c>
      <c r="Y4034" t="b">
        <v>1</v>
      </c>
      <c r="Z4034">
        <v>1275</v>
      </c>
      <c r="AA4034" t="s">
        <v>976</v>
      </c>
    </row>
    <row r="4035" spans="1:27" x14ac:dyDescent="0.2">
      <c r="A4035" t="s">
        <v>62</v>
      </c>
      <c r="B4035">
        <v>408831</v>
      </c>
      <c r="C4035">
        <v>1285</v>
      </c>
      <c r="D4035" t="s">
        <v>1890</v>
      </c>
      <c r="E4035" t="s">
        <v>1891</v>
      </c>
      <c r="F4035" t="s">
        <v>55</v>
      </c>
      <c r="G4035" s="1">
        <v>45616</v>
      </c>
      <c r="H4035" s="1">
        <v>45659</v>
      </c>
      <c r="J4035">
        <v>77</v>
      </c>
      <c r="K4035" t="s">
        <v>53</v>
      </c>
      <c r="L4035" t="s">
        <v>54</v>
      </c>
      <c r="M4035" t="b">
        <v>0</v>
      </c>
      <c r="N4035">
        <v>1275</v>
      </c>
      <c r="T4035">
        <v>1275</v>
      </c>
      <c r="U4035" t="s">
        <v>1887</v>
      </c>
      <c r="X4035" t="s">
        <v>2602</v>
      </c>
      <c r="Y4035" t="b">
        <v>1</v>
      </c>
      <c r="AA4035" t="s">
        <v>952</v>
      </c>
    </row>
    <row r="4036" spans="1:27" x14ac:dyDescent="0.2">
      <c r="A4036" t="s">
        <v>62</v>
      </c>
      <c r="B4036">
        <v>408831</v>
      </c>
      <c r="C4036">
        <v>1285</v>
      </c>
      <c r="D4036" t="s">
        <v>1890</v>
      </c>
      <c r="E4036" t="s">
        <v>1891</v>
      </c>
      <c r="F4036" t="s">
        <v>55</v>
      </c>
      <c r="G4036" s="1">
        <v>45616</v>
      </c>
      <c r="H4036" s="1">
        <v>45659</v>
      </c>
      <c r="J4036">
        <v>77</v>
      </c>
      <c r="K4036" t="s">
        <v>53</v>
      </c>
      <c r="L4036" t="s">
        <v>54</v>
      </c>
      <c r="M4036" t="b">
        <v>0</v>
      </c>
      <c r="N4036">
        <v>1275</v>
      </c>
      <c r="T4036">
        <v>1275</v>
      </c>
      <c r="U4036" t="s">
        <v>1887</v>
      </c>
      <c r="X4036" t="s">
        <v>1906</v>
      </c>
      <c r="Y4036" t="b">
        <v>1</v>
      </c>
      <c r="AA4036" t="s">
        <v>53</v>
      </c>
    </row>
    <row r="4037" spans="1:27" x14ac:dyDescent="0.2">
      <c r="A4037" t="s">
        <v>1220</v>
      </c>
      <c r="B4037">
        <v>309015</v>
      </c>
      <c r="C4037">
        <v>60</v>
      </c>
      <c r="D4037" t="s">
        <v>1978</v>
      </c>
      <c r="E4037" t="s">
        <v>2049</v>
      </c>
      <c r="F4037" t="s">
        <v>71</v>
      </c>
      <c r="G4037" s="1">
        <v>45628</v>
      </c>
      <c r="H4037" s="1">
        <v>45714</v>
      </c>
      <c r="I4037">
        <v>20</v>
      </c>
      <c r="K4037" t="s">
        <v>952</v>
      </c>
      <c r="L4037" t="s">
        <v>54</v>
      </c>
      <c r="M4037" t="b">
        <v>0</v>
      </c>
      <c r="N4037">
        <v>20</v>
      </c>
      <c r="T4037">
        <v>20</v>
      </c>
      <c r="U4037" t="s">
        <v>1887</v>
      </c>
      <c r="V4037" t="s">
        <v>4179</v>
      </c>
      <c r="W4037" t="s">
        <v>1940</v>
      </c>
      <c r="X4037" t="s">
        <v>1914</v>
      </c>
      <c r="Y4037" t="b">
        <v>1</v>
      </c>
      <c r="Z4037">
        <v>20</v>
      </c>
      <c r="AA4037" t="s">
        <v>976</v>
      </c>
    </row>
    <row r="4038" spans="1:27" x14ac:dyDescent="0.2">
      <c r="A4038" t="s">
        <v>1220</v>
      </c>
      <c r="B4038">
        <v>309015</v>
      </c>
      <c r="C4038">
        <v>60</v>
      </c>
      <c r="D4038" t="s">
        <v>1978</v>
      </c>
      <c r="E4038" t="s">
        <v>2049</v>
      </c>
      <c r="F4038" t="s">
        <v>71</v>
      </c>
      <c r="G4038" s="1">
        <v>45628</v>
      </c>
      <c r="H4038" s="1">
        <v>45714</v>
      </c>
      <c r="I4038">
        <v>20</v>
      </c>
      <c r="K4038" t="s">
        <v>952</v>
      </c>
      <c r="L4038" t="s">
        <v>54</v>
      </c>
      <c r="M4038" t="b">
        <v>0</v>
      </c>
      <c r="N4038">
        <v>20</v>
      </c>
      <c r="T4038">
        <v>20</v>
      </c>
      <c r="U4038" t="s">
        <v>1887</v>
      </c>
      <c r="X4038" t="s">
        <v>1914</v>
      </c>
      <c r="Y4038" t="b">
        <v>1</v>
      </c>
      <c r="AA4038" t="s">
        <v>952</v>
      </c>
    </row>
    <row r="4039" spans="1:27" x14ac:dyDescent="0.2">
      <c r="A4039" t="s">
        <v>829</v>
      </c>
      <c r="B4039">
        <v>113390</v>
      </c>
      <c r="C4039">
        <v>98</v>
      </c>
      <c r="D4039" t="s">
        <v>1890</v>
      </c>
      <c r="E4039" t="s">
        <v>1891</v>
      </c>
      <c r="F4039" t="s">
        <v>71</v>
      </c>
      <c r="G4039" s="1">
        <v>45694</v>
      </c>
      <c r="H4039" s="1">
        <v>46063</v>
      </c>
      <c r="I4039">
        <v>91</v>
      </c>
      <c r="J4039">
        <v>93</v>
      </c>
      <c r="K4039" t="s">
        <v>53</v>
      </c>
      <c r="L4039" t="s">
        <v>68</v>
      </c>
      <c r="M4039" t="b">
        <v>0</v>
      </c>
      <c r="P4039">
        <v>90</v>
      </c>
      <c r="T4039">
        <v>90</v>
      </c>
      <c r="U4039" t="s">
        <v>1887</v>
      </c>
      <c r="V4039" t="s">
        <v>4180</v>
      </c>
      <c r="W4039" t="s">
        <v>1908</v>
      </c>
      <c r="X4039" t="s">
        <v>1909</v>
      </c>
      <c r="Y4039" t="b">
        <v>1</v>
      </c>
      <c r="Z4039">
        <v>90</v>
      </c>
      <c r="AA4039" t="s">
        <v>976</v>
      </c>
    </row>
    <row r="4040" spans="1:27" x14ac:dyDescent="0.2">
      <c r="A4040" t="s">
        <v>829</v>
      </c>
      <c r="B4040">
        <v>113390</v>
      </c>
      <c r="C4040">
        <v>98</v>
      </c>
      <c r="D4040" t="s">
        <v>1890</v>
      </c>
      <c r="E4040" t="s">
        <v>1891</v>
      </c>
      <c r="F4040" t="s">
        <v>71</v>
      </c>
      <c r="G4040" s="1">
        <v>45694</v>
      </c>
      <c r="H4040" s="1">
        <v>46063</v>
      </c>
      <c r="I4040">
        <v>91</v>
      </c>
      <c r="J4040">
        <v>93</v>
      </c>
      <c r="K4040" t="s">
        <v>53</v>
      </c>
      <c r="L4040" t="s">
        <v>68</v>
      </c>
      <c r="M4040" t="b">
        <v>0</v>
      </c>
      <c r="P4040">
        <v>90</v>
      </c>
      <c r="T4040">
        <v>90</v>
      </c>
      <c r="U4040" t="s">
        <v>1887</v>
      </c>
      <c r="X4040" t="s">
        <v>1909</v>
      </c>
      <c r="Y4040" t="b">
        <v>1</v>
      </c>
      <c r="AA4040" t="s">
        <v>53</v>
      </c>
    </row>
    <row r="4041" spans="1:27" x14ac:dyDescent="0.2">
      <c r="A4041" t="s">
        <v>900</v>
      </c>
      <c r="B4041">
        <v>106844</v>
      </c>
      <c r="C4041">
        <v>140</v>
      </c>
      <c r="D4041" t="s">
        <v>1890</v>
      </c>
      <c r="E4041" t="s">
        <v>1891</v>
      </c>
      <c r="F4041" t="s">
        <v>58</v>
      </c>
      <c r="G4041" s="1">
        <v>45289</v>
      </c>
      <c r="I4041">
        <v>398</v>
      </c>
      <c r="J4041">
        <v>227</v>
      </c>
      <c r="K4041" t="s">
        <v>53</v>
      </c>
      <c r="L4041" t="s">
        <v>54</v>
      </c>
      <c r="M4041" t="b">
        <v>0</v>
      </c>
      <c r="N4041">
        <v>193</v>
      </c>
      <c r="T4041">
        <v>193</v>
      </c>
      <c r="U4041" t="s">
        <v>1887</v>
      </c>
      <c r="V4041" t="s">
        <v>4181</v>
      </c>
      <c r="W4041" t="s">
        <v>2123</v>
      </c>
      <c r="X4041" t="s">
        <v>2031</v>
      </c>
      <c r="Y4041" t="b">
        <v>1</v>
      </c>
      <c r="Z4041">
        <v>193</v>
      </c>
      <c r="AA4041" t="s">
        <v>976</v>
      </c>
    </row>
    <row r="4042" spans="1:27" x14ac:dyDescent="0.2">
      <c r="A4042" t="s">
        <v>900</v>
      </c>
      <c r="B4042">
        <v>106844</v>
      </c>
      <c r="C4042">
        <v>140</v>
      </c>
      <c r="D4042" t="s">
        <v>1890</v>
      </c>
      <c r="E4042" t="s">
        <v>1891</v>
      </c>
      <c r="F4042" t="s">
        <v>58</v>
      </c>
      <c r="G4042" s="1">
        <v>45289</v>
      </c>
      <c r="I4042">
        <v>398</v>
      </c>
      <c r="J4042">
        <v>227</v>
      </c>
      <c r="K4042" t="s">
        <v>53</v>
      </c>
      <c r="L4042" t="s">
        <v>54</v>
      </c>
      <c r="M4042" t="b">
        <v>0</v>
      </c>
      <c r="N4042">
        <v>193</v>
      </c>
      <c r="T4042">
        <v>193</v>
      </c>
      <c r="U4042" t="s">
        <v>1887</v>
      </c>
      <c r="X4042" t="s">
        <v>2921</v>
      </c>
      <c r="Y4042" t="b">
        <v>1</v>
      </c>
      <c r="AA4042" t="s">
        <v>53</v>
      </c>
    </row>
    <row r="4043" spans="1:27" x14ac:dyDescent="0.2">
      <c r="A4043" t="s">
        <v>110</v>
      </c>
      <c r="B4043">
        <v>106976</v>
      </c>
      <c r="C4043">
        <v>211</v>
      </c>
      <c r="D4043" t="s">
        <v>1890</v>
      </c>
      <c r="E4043" t="s">
        <v>1891</v>
      </c>
      <c r="F4043" t="s">
        <v>58</v>
      </c>
      <c r="G4043" s="1">
        <v>45649</v>
      </c>
      <c r="H4043" s="1">
        <v>45769</v>
      </c>
      <c r="I4043">
        <v>250</v>
      </c>
      <c r="J4043">
        <v>250</v>
      </c>
      <c r="K4043" t="s">
        <v>53</v>
      </c>
      <c r="L4043" t="s">
        <v>54</v>
      </c>
      <c r="M4043" t="b">
        <v>1</v>
      </c>
      <c r="N4043">
        <v>242</v>
      </c>
      <c r="O4043">
        <v>242</v>
      </c>
      <c r="T4043">
        <v>484</v>
      </c>
      <c r="U4043" t="s">
        <v>1887</v>
      </c>
      <c r="V4043" t="s">
        <v>4182</v>
      </c>
      <c r="W4043" t="s">
        <v>1902</v>
      </c>
      <c r="X4043" t="s">
        <v>1919</v>
      </c>
      <c r="Y4043" t="b">
        <v>1</v>
      </c>
      <c r="Z4043">
        <v>242</v>
      </c>
      <c r="AA4043" t="s">
        <v>976</v>
      </c>
    </row>
    <row r="4044" spans="1:27" x14ac:dyDescent="0.2">
      <c r="A4044" t="s">
        <v>110</v>
      </c>
      <c r="B4044">
        <v>106976</v>
      </c>
      <c r="C4044">
        <v>211</v>
      </c>
      <c r="D4044" t="s">
        <v>1890</v>
      </c>
      <c r="E4044" t="s">
        <v>1891</v>
      </c>
      <c r="F4044" t="s">
        <v>58</v>
      </c>
      <c r="G4044" s="1">
        <v>45649</v>
      </c>
      <c r="H4044" s="1">
        <v>45769</v>
      </c>
      <c r="I4044">
        <v>250</v>
      </c>
      <c r="J4044">
        <v>250</v>
      </c>
      <c r="K4044" t="s">
        <v>53</v>
      </c>
      <c r="L4044" t="s">
        <v>54</v>
      </c>
      <c r="M4044" t="b">
        <v>1</v>
      </c>
      <c r="N4044">
        <v>242</v>
      </c>
      <c r="O4044">
        <v>242</v>
      </c>
      <c r="T4044">
        <v>484</v>
      </c>
      <c r="U4044" t="s">
        <v>1887</v>
      </c>
      <c r="V4044" t="s">
        <v>4183</v>
      </c>
      <c r="W4044" t="s">
        <v>1908</v>
      </c>
      <c r="X4044" t="s">
        <v>1909</v>
      </c>
      <c r="Y4044" t="b">
        <v>1</v>
      </c>
      <c r="Z4044">
        <v>242</v>
      </c>
      <c r="AA4044" t="s">
        <v>976</v>
      </c>
    </row>
    <row r="4045" spans="1:27" x14ac:dyDescent="0.2">
      <c r="A4045" t="s">
        <v>110</v>
      </c>
      <c r="B4045">
        <v>106976</v>
      </c>
      <c r="C4045">
        <v>211</v>
      </c>
      <c r="D4045" t="s">
        <v>1890</v>
      </c>
      <c r="E4045" t="s">
        <v>1891</v>
      </c>
      <c r="F4045" t="s">
        <v>58</v>
      </c>
      <c r="G4045" s="1">
        <v>45649</v>
      </c>
      <c r="H4045" s="1">
        <v>45769</v>
      </c>
      <c r="I4045">
        <v>250</v>
      </c>
      <c r="J4045">
        <v>250</v>
      </c>
      <c r="K4045" t="s">
        <v>53</v>
      </c>
      <c r="L4045" t="s">
        <v>54</v>
      </c>
      <c r="M4045" t="b">
        <v>1</v>
      </c>
      <c r="N4045">
        <v>242</v>
      </c>
      <c r="O4045">
        <v>242</v>
      </c>
      <c r="T4045">
        <v>484</v>
      </c>
      <c r="U4045" t="s">
        <v>1887</v>
      </c>
      <c r="X4045" t="s">
        <v>1919</v>
      </c>
      <c r="Y4045" t="b">
        <v>1</v>
      </c>
      <c r="AA4045" t="s">
        <v>952</v>
      </c>
    </row>
    <row r="4046" spans="1:27" x14ac:dyDescent="0.2">
      <c r="A4046" t="s">
        <v>110</v>
      </c>
      <c r="B4046">
        <v>106976</v>
      </c>
      <c r="C4046">
        <v>211</v>
      </c>
      <c r="D4046" t="s">
        <v>1890</v>
      </c>
      <c r="E4046" t="s">
        <v>1891</v>
      </c>
      <c r="F4046" t="s">
        <v>58</v>
      </c>
      <c r="G4046" s="1">
        <v>45649</v>
      </c>
      <c r="H4046" s="1">
        <v>45769</v>
      </c>
      <c r="I4046">
        <v>250</v>
      </c>
      <c r="J4046">
        <v>250</v>
      </c>
      <c r="K4046" t="s">
        <v>53</v>
      </c>
      <c r="L4046" t="s">
        <v>54</v>
      </c>
      <c r="M4046" t="b">
        <v>1</v>
      </c>
      <c r="N4046">
        <v>242</v>
      </c>
      <c r="O4046">
        <v>242</v>
      </c>
      <c r="T4046">
        <v>484</v>
      </c>
      <c r="U4046" t="s">
        <v>1887</v>
      </c>
      <c r="X4046" t="s">
        <v>1909</v>
      </c>
      <c r="Y4046" t="b">
        <v>1</v>
      </c>
      <c r="AA4046" t="s">
        <v>53</v>
      </c>
    </row>
    <row r="4047" spans="1:27" x14ac:dyDescent="0.2">
      <c r="A4047" t="s">
        <v>984</v>
      </c>
      <c r="B4047">
        <v>115929</v>
      </c>
      <c r="C4047">
        <v>176</v>
      </c>
      <c r="D4047" t="s">
        <v>1890</v>
      </c>
      <c r="E4047" t="s">
        <v>1891</v>
      </c>
      <c r="F4047" t="s">
        <v>58</v>
      </c>
      <c r="G4047" s="1">
        <v>45588</v>
      </c>
      <c r="H4047" s="1">
        <v>45735</v>
      </c>
      <c r="I4047">
        <v>184</v>
      </c>
      <c r="K4047" t="s">
        <v>952</v>
      </c>
      <c r="L4047" t="s">
        <v>973</v>
      </c>
      <c r="M4047" t="b">
        <v>0</v>
      </c>
      <c r="O4047">
        <v>179</v>
      </c>
      <c r="T4047">
        <v>179</v>
      </c>
      <c r="U4047" t="s">
        <v>1887</v>
      </c>
      <c r="V4047" t="s">
        <v>4184</v>
      </c>
      <c r="W4047" t="s">
        <v>1912</v>
      </c>
      <c r="X4047" t="s">
        <v>1916</v>
      </c>
      <c r="Y4047" t="b">
        <v>1</v>
      </c>
      <c r="Z4047">
        <v>122</v>
      </c>
      <c r="AA4047" t="s">
        <v>976</v>
      </c>
    </row>
    <row r="4048" spans="1:27" x14ac:dyDescent="0.2">
      <c r="A4048" t="s">
        <v>984</v>
      </c>
      <c r="B4048">
        <v>115929</v>
      </c>
      <c r="C4048">
        <v>176</v>
      </c>
      <c r="D4048" t="s">
        <v>1890</v>
      </c>
      <c r="E4048" t="s">
        <v>1891</v>
      </c>
      <c r="F4048" t="s">
        <v>58</v>
      </c>
      <c r="G4048" s="1">
        <v>45588</v>
      </c>
      <c r="H4048" s="1">
        <v>45735</v>
      </c>
      <c r="I4048">
        <v>184</v>
      </c>
      <c r="K4048" t="s">
        <v>952</v>
      </c>
      <c r="L4048" t="s">
        <v>973</v>
      </c>
      <c r="M4048" t="b">
        <v>0</v>
      </c>
      <c r="O4048">
        <v>179</v>
      </c>
      <c r="T4048">
        <v>179</v>
      </c>
      <c r="U4048" t="s">
        <v>1887</v>
      </c>
      <c r="V4048" t="s">
        <v>4185</v>
      </c>
      <c r="W4048" t="s">
        <v>1912</v>
      </c>
      <c r="X4048" t="s">
        <v>1916</v>
      </c>
      <c r="Y4048" t="b">
        <v>1</v>
      </c>
      <c r="Z4048">
        <v>57</v>
      </c>
      <c r="AA4048" t="s">
        <v>976</v>
      </c>
    </row>
    <row r="4049" spans="1:27" x14ac:dyDescent="0.2">
      <c r="A4049" t="s">
        <v>984</v>
      </c>
      <c r="B4049">
        <v>115929</v>
      </c>
      <c r="C4049">
        <v>176</v>
      </c>
      <c r="D4049" t="s">
        <v>1890</v>
      </c>
      <c r="E4049" t="s">
        <v>1891</v>
      </c>
      <c r="F4049" t="s">
        <v>58</v>
      </c>
      <c r="G4049" s="1">
        <v>45588</v>
      </c>
      <c r="H4049" s="1">
        <v>45735</v>
      </c>
      <c r="I4049">
        <v>184</v>
      </c>
      <c r="K4049" t="s">
        <v>952</v>
      </c>
      <c r="L4049" t="s">
        <v>973</v>
      </c>
      <c r="M4049" t="b">
        <v>0</v>
      </c>
      <c r="O4049">
        <v>179</v>
      </c>
      <c r="T4049">
        <v>179</v>
      </c>
      <c r="U4049" t="s">
        <v>1887</v>
      </c>
      <c r="X4049" t="s">
        <v>1916</v>
      </c>
      <c r="Y4049" t="b">
        <v>1</v>
      </c>
      <c r="AA4049" t="s">
        <v>952</v>
      </c>
    </row>
    <row r="4050" spans="1:27" x14ac:dyDescent="0.2">
      <c r="A4050" t="s">
        <v>777</v>
      </c>
      <c r="B4050">
        <v>309704</v>
      </c>
      <c r="C4050">
        <v>206</v>
      </c>
      <c r="D4050" t="s">
        <v>1890</v>
      </c>
      <c r="E4050" t="s">
        <v>1891</v>
      </c>
      <c r="F4050" t="s">
        <v>58</v>
      </c>
      <c r="G4050" s="1">
        <v>45737</v>
      </c>
      <c r="H4050" s="1">
        <v>45877</v>
      </c>
      <c r="I4050">
        <v>103</v>
      </c>
      <c r="J4050">
        <v>162</v>
      </c>
      <c r="K4050" t="s">
        <v>53</v>
      </c>
      <c r="L4050" t="s">
        <v>54</v>
      </c>
      <c r="M4050" t="b">
        <v>0</v>
      </c>
      <c r="N4050">
        <v>157</v>
      </c>
      <c r="T4050">
        <v>157</v>
      </c>
      <c r="U4050" t="s">
        <v>1887</v>
      </c>
      <c r="V4050" t="s">
        <v>4186</v>
      </c>
      <c r="W4050" t="s">
        <v>2100</v>
      </c>
      <c r="X4050" t="s">
        <v>2051</v>
      </c>
      <c r="Y4050" t="b">
        <v>1</v>
      </c>
      <c r="Z4050">
        <v>157</v>
      </c>
      <c r="AA4050" t="s">
        <v>976</v>
      </c>
    </row>
    <row r="4051" spans="1:27" x14ac:dyDescent="0.2">
      <c r="A4051" t="s">
        <v>777</v>
      </c>
      <c r="B4051">
        <v>309704</v>
      </c>
      <c r="C4051">
        <v>206</v>
      </c>
      <c r="D4051" t="s">
        <v>1890</v>
      </c>
      <c r="E4051" t="s">
        <v>1891</v>
      </c>
      <c r="F4051" t="s">
        <v>58</v>
      </c>
      <c r="G4051" s="1">
        <v>45737</v>
      </c>
      <c r="H4051" s="1">
        <v>45877</v>
      </c>
      <c r="I4051">
        <v>103</v>
      </c>
      <c r="J4051">
        <v>162</v>
      </c>
      <c r="K4051" t="s">
        <v>53</v>
      </c>
      <c r="L4051" t="s">
        <v>54</v>
      </c>
      <c r="M4051" t="b">
        <v>0</v>
      </c>
      <c r="N4051">
        <v>157</v>
      </c>
      <c r="T4051">
        <v>157</v>
      </c>
      <c r="U4051" t="s">
        <v>1887</v>
      </c>
      <c r="X4051" t="s">
        <v>2051</v>
      </c>
      <c r="Y4051" t="b">
        <v>1</v>
      </c>
      <c r="AA4051" t="s">
        <v>53</v>
      </c>
    </row>
    <row r="4052" spans="1:27" x14ac:dyDescent="0.2">
      <c r="A4052" t="s">
        <v>1646</v>
      </c>
      <c r="B4052">
        <v>144968</v>
      </c>
      <c r="C4052">
        <v>75</v>
      </c>
      <c r="D4052" t="s">
        <v>1890</v>
      </c>
      <c r="E4052" t="s">
        <v>1891</v>
      </c>
      <c r="F4052" t="s">
        <v>71</v>
      </c>
      <c r="G4052" s="1">
        <v>45355</v>
      </c>
      <c r="I4052">
        <v>80</v>
      </c>
      <c r="K4052" t="s">
        <v>952</v>
      </c>
      <c r="L4052" t="s">
        <v>54</v>
      </c>
      <c r="M4052" t="b">
        <v>0</v>
      </c>
      <c r="N4052">
        <v>78</v>
      </c>
      <c r="T4052">
        <v>78</v>
      </c>
      <c r="U4052" t="s">
        <v>1887</v>
      </c>
      <c r="V4052" t="s">
        <v>4187</v>
      </c>
      <c r="W4052" t="s">
        <v>2685</v>
      </c>
      <c r="X4052" t="s">
        <v>2762</v>
      </c>
      <c r="Y4052" t="b">
        <v>1</v>
      </c>
      <c r="Z4052">
        <v>78</v>
      </c>
      <c r="AA4052" t="s">
        <v>976</v>
      </c>
    </row>
    <row r="4053" spans="1:27" x14ac:dyDescent="0.2">
      <c r="A4053" t="s">
        <v>1646</v>
      </c>
      <c r="B4053">
        <v>144968</v>
      </c>
      <c r="C4053">
        <v>75</v>
      </c>
      <c r="D4053" t="s">
        <v>1890</v>
      </c>
      <c r="E4053" t="s">
        <v>1891</v>
      </c>
      <c r="F4053" t="s">
        <v>71</v>
      </c>
      <c r="G4053" s="1">
        <v>45355</v>
      </c>
      <c r="I4053">
        <v>80</v>
      </c>
      <c r="K4053" t="s">
        <v>952</v>
      </c>
      <c r="L4053" t="s">
        <v>54</v>
      </c>
      <c r="M4053" t="b">
        <v>0</v>
      </c>
      <c r="N4053">
        <v>78</v>
      </c>
      <c r="T4053">
        <v>78</v>
      </c>
      <c r="U4053" t="s">
        <v>1887</v>
      </c>
      <c r="X4053" t="s">
        <v>2762</v>
      </c>
      <c r="Y4053" t="b">
        <v>1</v>
      </c>
      <c r="AA4053" t="s">
        <v>952</v>
      </c>
    </row>
    <row r="4054" spans="1:27" x14ac:dyDescent="0.2">
      <c r="A4054" t="s">
        <v>284</v>
      </c>
      <c r="B4054">
        <v>108792</v>
      </c>
      <c r="C4054">
        <v>106</v>
      </c>
      <c r="D4054" t="s">
        <v>1890</v>
      </c>
      <c r="E4054" t="s">
        <v>1891</v>
      </c>
      <c r="F4054" t="s">
        <v>58</v>
      </c>
      <c r="G4054" s="1">
        <v>45551</v>
      </c>
      <c r="H4054" s="1">
        <v>45644</v>
      </c>
      <c r="J4054">
        <v>77</v>
      </c>
      <c r="K4054" t="s">
        <v>53</v>
      </c>
      <c r="L4054" t="s">
        <v>54</v>
      </c>
      <c r="M4054" t="b">
        <v>0</v>
      </c>
      <c r="N4054">
        <v>100</v>
      </c>
      <c r="T4054">
        <v>100</v>
      </c>
      <c r="U4054" t="s">
        <v>1887</v>
      </c>
      <c r="V4054" t="s">
        <v>4188</v>
      </c>
      <c r="W4054" t="s">
        <v>2104</v>
      </c>
      <c r="X4054" t="s">
        <v>2121</v>
      </c>
      <c r="Y4054" t="b">
        <v>1</v>
      </c>
      <c r="Z4054">
        <v>25</v>
      </c>
      <c r="AA4054" t="s">
        <v>976</v>
      </c>
    </row>
    <row r="4055" spans="1:27" x14ac:dyDescent="0.2">
      <c r="A4055" t="s">
        <v>284</v>
      </c>
      <c r="B4055">
        <v>108792</v>
      </c>
      <c r="C4055">
        <v>106</v>
      </c>
      <c r="D4055" t="s">
        <v>1890</v>
      </c>
      <c r="E4055" t="s">
        <v>1891</v>
      </c>
      <c r="F4055" t="s">
        <v>58</v>
      </c>
      <c r="G4055" s="1">
        <v>45551</v>
      </c>
      <c r="H4055" s="1">
        <v>45644</v>
      </c>
      <c r="J4055">
        <v>77</v>
      </c>
      <c r="K4055" t="s">
        <v>53</v>
      </c>
      <c r="L4055" t="s">
        <v>54</v>
      </c>
      <c r="M4055" t="b">
        <v>0</v>
      </c>
      <c r="N4055">
        <v>100</v>
      </c>
      <c r="T4055">
        <v>100</v>
      </c>
      <c r="U4055" t="s">
        <v>1887</v>
      </c>
      <c r="V4055" t="s">
        <v>4189</v>
      </c>
      <c r="W4055" t="s">
        <v>2104</v>
      </c>
      <c r="X4055" t="s">
        <v>2121</v>
      </c>
      <c r="Y4055" t="b">
        <v>1</v>
      </c>
      <c r="Z4055">
        <v>75</v>
      </c>
      <c r="AA4055" t="s">
        <v>976</v>
      </c>
    </row>
    <row r="4056" spans="1:27" x14ac:dyDescent="0.2">
      <c r="A4056" t="s">
        <v>284</v>
      </c>
      <c r="B4056">
        <v>108792</v>
      </c>
      <c r="C4056">
        <v>106</v>
      </c>
      <c r="D4056" t="s">
        <v>1890</v>
      </c>
      <c r="E4056" t="s">
        <v>1891</v>
      </c>
      <c r="F4056" t="s">
        <v>58</v>
      </c>
      <c r="G4056" s="1">
        <v>45551</v>
      </c>
      <c r="H4056" s="1">
        <v>45644</v>
      </c>
      <c r="J4056">
        <v>77</v>
      </c>
      <c r="K4056" t="s">
        <v>53</v>
      </c>
      <c r="L4056" t="s">
        <v>54</v>
      </c>
      <c r="M4056" t="b">
        <v>0</v>
      </c>
      <c r="N4056">
        <v>100</v>
      </c>
      <c r="T4056">
        <v>100</v>
      </c>
      <c r="U4056" t="s">
        <v>1887</v>
      </c>
      <c r="X4056" t="s">
        <v>2121</v>
      </c>
      <c r="Y4056" t="b">
        <v>1</v>
      </c>
      <c r="AA4056" t="s">
        <v>53</v>
      </c>
    </row>
    <row r="4057" spans="1:27" x14ac:dyDescent="0.2">
      <c r="A4057" t="s">
        <v>1645</v>
      </c>
      <c r="B4057">
        <v>145283</v>
      </c>
      <c r="C4057">
        <v>19</v>
      </c>
      <c r="D4057" t="s">
        <v>1890</v>
      </c>
      <c r="E4057" t="s">
        <v>1891</v>
      </c>
      <c r="F4057" t="s">
        <v>76</v>
      </c>
      <c r="G4057" s="1">
        <v>45869</v>
      </c>
      <c r="I4057">
        <v>7</v>
      </c>
      <c r="K4057" t="s">
        <v>952</v>
      </c>
      <c r="L4057" t="s">
        <v>54</v>
      </c>
      <c r="M4057" t="b">
        <v>0</v>
      </c>
      <c r="N4057">
        <v>19</v>
      </c>
      <c r="T4057">
        <v>19</v>
      </c>
      <c r="U4057" t="s">
        <v>1887</v>
      </c>
      <c r="V4057" t="s">
        <v>4190</v>
      </c>
      <c r="W4057" t="s">
        <v>1897</v>
      </c>
      <c r="X4057" t="s">
        <v>1987</v>
      </c>
      <c r="Y4057" t="b">
        <v>1</v>
      </c>
      <c r="Z4057">
        <v>12</v>
      </c>
      <c r="AA4057" t="s">
        <v>976</v>
      </c>
    </row>
    <row r="4058" spans="1:27" x14ac:dyDescent="0.2">
      <c r="A4058" t="s">
        <v>1645</v>
      </c>
      <c r="B4058">
        <v>145283</v>
      </c>
      <c r="C4058">
        <v>19</v>
      </c>
      <c r="D4058" t="s">
        <v>1890</v>
      </c>
      <c r="E4058" t="s">
        <v>1891</v>
      </c>
      <c r="F4058" t="s">
        <v>76</v>
      </c>
      <c r="G4058" s="1">
        <v>45869</v>
      </c>
      <c r="I4058">
        <v>7</v>
      </c>
      <c r="K4058" t="s">
        <v>952</v>
      </c>
      <c r="L4058" t="s">
        <v>54</v>
      </c>
      <c r="M4058" t="b">
        <v>0</v>
      </c>
      <c r="N4058">
        <v>19</v>
      </c>
      <c r="T4058">
        <v>19</v>
      </c>
      <c r="U4058" t="s">
        <v>1887</v>
      </c>
      <c r="V4058" t="s">
        <v>4191</v>
      </c>
      <c r="W4058" t="s">
        <v>1897</v>
      </c>
      <c r="X4058" t="s">
        <v>1987</v>
      </c>
      <c r="Y4058" t="b">
        <v>1</v>
      </c>
      <c r="Z4058">
        <v>7</v>
      </c>
      <c r="AA4058" t="s">
        <v>976</v>
      </c>
    </row>
    <row r="4059" spans="1:27" x14ac:dyDescent="0.2">
      <c r="A4059" t="s">
        <v>1645</v>
      </c>
      <c r="B4059">
        <v>145283</v>
      </c>
      <c r="C4059">
        <v>19</v>
      </c>
      <c r="D4059" t="s">
        <v>1890</v>
      </c>
      <c r="E4059" t="s">
        <v>1891</v>
      </c>
      <c r="F4059" t="s">
        <v>76</v>
      </c>
      <c r="G4059" s="1">
        <v>45869</v>
      </c>
      <c r="I4059">
        <v>7</v>
      </c>
      <c r="K4059" t="s">
        <v>952</v>
      </c>
      <c r="L4059" t="s">
        <v>54</v>
      </c>
      <c r="M4059" t="b">
        <v>0</v>
      </c>
      <c r="N4059">
        <v>19</v>
      </c>
      <c r="T4059">
        <v>19</v>
      </c>
      <c r="U4059" t="s">
        <v>1887</v>
      </c>
      <c r="X4059" t="s">
        <v>1987</v>
      </c>
      <c r="Y4059" t="b">
        <v>1</v>
      </c>
      <c r="AA4059" t="s">
        <v>952</v>
      </c>
    </row>
    <row r="4060" spans="1:27" x14ac:dyDescent="0.2">
      <c r="A4060" t="s">
        <v>422</v>
      </c>
      <c r="B4060">
        <v>108005</v>
      </c>
      <c r="C4060">
        <v>20</v>
      </c>
      <c r="D4060" t="s">
        <v>1890</v>
      </c>
      <c r="E4060" t="s">
        <v>1891</v>
      </c>
      <c r="F4060" t="s">
        <v>76</v>
      </c>
      <c r="G4060" s="1">
        <v>45791</v>
      </c>
      <c r="H4060" s="1">
        <v>45932</v>
      </c>
      <c r="I4060">
        <v>25</v>
      </c>
      <c r="J4060">
        <v>15</v>
      </c>
      <c r="K4060" t="s">
        <v>53</v>
      </c>
      <c r="L4060" t="s">
        <v>68</v>
      </c>
      <c r="M4060" t="b">
        <v>0</v>
      </c>
      <c r="P4060">
        <v>15</v>
      </c>
      <c r="T4060">
        <v>15</v>
      </c>
      <c r="U4060" t="s">
        <v>1887</v>
      </c>
      <c r="V4060" t="s">
        <v>4192</v>
      </c>
      <c r="W4060" t="s">
        <v>1887</v>
      </c>
      <c r="X4060" t="s">
        <v>1987</v>
      </c>
      <c r="Y4060" t="b">
        <v>1</v>
      </c>
      <c r="Z4060">
        <v>15</v>
      </c>
      <c r="AA4060" t="s">
        <v>976</v>
      </c>
    </row>
    <row r="4061" spans="1:27" x14ac:dyDescent="0.2">
      <c r="A4061" t="s">
        <v>422</v>
      </c>
      <c r="B4061">
        <v>108005</v>
      </c>
      <c r="C4061">
        <v>20</v>
      </c>
      <c r="D4061" t="s">
        <v>1890</v>
      </c>
      <c r="E4061" t="s">
        <v>1891</v>
      </c>
      <c r="F4061" t="s">
        <v>76</v>
      </c>
      <c r="G4061" s="1">
        <v>45791</v>
      </c>
      <c r="H4061" s="1">
        <v>45932</v>
      </c>
      <c r="I4061">
        <v>25</v>
      </c>
      <c r="J4061">
        <v>15</v>
      </c>
      <c r="K4061" t="s">
        <v>53</v>
      </c>
      <c r="L4061" t="s">
        <v>68</v>
      </c>
      <c r="M4061" t="b">
        <v>0</v>
      </c>
      <c r="P4061">
        <v>15</v>
      </c>
      <c r="T4061">
        <v>15</v>
      </c>
      <c r="U4061" t="s">
        <v>1887</v>
      </c>
      <c r="X4061" t="s">
        <v>1987</v>
      </c>
      <c r="Y4061" t="b">
        <v>1</v>
      </c>
      <c r="AA4061" t="s">
        <v>53</v>
      </c>
    </row>
    <row r="4062" spans="1:27" x14ac:dyDescent="0.2">
      <c r="A4062" t="s">
        <v>1140</v>
      </c>
      <c r="B4062">
        <v>108851</v>
      </c>
      <c r="C4062">
        <v>33</v>
      </c>
      <c r="D4062" t="s">
        <v>1890</v>
      </c>
      <c r="E4062" t="s">
        <v>1891</v>
      </c>
      <c r="F4062" t="s">
        <v>76</v>
      </c>
      <c r="G4062" s="1">
        <v>45317</v>
      </c>
      <c r="I4062">
        <v>43</v>
      </c>
      <c r="K4062" t="s">
        <v>952</v>
      </c>
      <c r="L4062" t="s">
        <v>54</v>
      </c>
      <c r="M4062" t="b">
        <v>0</v>
      </c>
      <c r="N4062">
        <v>42</v>
      </c>
      <c r="T4062">
        <v>42</v>
      </c>
      <c r="U4062" t="s">
        <v>1887</v>
      </c>
      <c r="V4062" t="s">
        <v>4193</v>
      </c>
      <c r="W4062" t="s">
        <v>1976</v>
      </c>
      <c r="X4062" t="s">
        <v>2205</v>
      </c>
      <c r="Y4062" t="b">
        <v>1</v>
      </c>
      <c r="Z4062">
        <v>42</v>
      </c>
      <c r="AA4062" t="s">
        <v>976</v>
      </c>
    </row>
    <row r="4063" spans="1:27" x14ac:dyDescent="0.2">
      <c r="A4063" t="s">
        <v>1140</v>
      </c>
      <c r="B4063">
        <v>108851</v>
      </c>
      <c r="C4063">
        <v>33</v>
      </c>
      <c r="D4063" t="s">
        <v>1890</v>
      </c>
      <c r="E4063" t="s">
        <v>1891</v>
      </c>
      <c r="F4063" t="s">
        <v>76</v>
      </c>
      <c r="G4063" s="1">
        <v>45317</v>
      </c>
      <c r="I4063">
        <v>43</v>
      </c>
      <c r="K4063" t="s">
        <v>952</v>
      </c>
      <c r="L4063" t="s">
        <v>54</v>
      </c>
      <c r="M4063" t="b">
        <v>0</v>
      </c>
      <c r="N4063">
        <v>42</v>
      </c>
      <c r="T4063">
        <v>42</v>
      </c>
      <c r="U4063" t="s">
        <v>1887</v>
      </c>
      <c r="X4063" t="s">
        <v>2205</v>
      </c>
      <c r="Y4063" t="b">
        <v>1</v>
      </c>
      <c r="AA4063" t="s">
        <v>952</v>
      </c>
    </row>
    <row r="4064" spans="1:27" x14ac:dyDescent="0.2">
      <c r="A4064" t="s">
        <v>785</v>
      </c>
      <c r="B4064">
        <v>475505</v>
      </c>
      <c r="C4064">
        <v>17</v>
      </c>
      <c r="D4064" t="s">
        <v>1890</v>
      </c>
      <c r="E4064" t="s">
        <v>1891</v>
      </c>
      <c r="F4064" t="s">
        <v>76</v>
      </c>
      <c r="G4064" s="1">
        <v>45471</v>
      </c>
      <c r="J4064">
        <v>32</v>
      </c>
      <c r="K4064" t="s">
        <v>53</v>
      </c>
      <c r="L4064" t="s">
        <v>54</v>
      </c>
      <c r="M4064" t="b">
        <v>0</v>
      </c>
      <c r="N4064">
        <v>31</v>
      </c>
      <c r="T4064">
        <v>31</v>
      </c>
      <c r="U4064" t="s">
        <v>1887</v>
      </c>
      <c r="V4064" t="s">
        <v>4194</v>
      </c>
      <c r="W4064" t="s">
        <v>2009</v>
      </c>
      <c r="X4064" t="s">
        <v>2010</v>
      </c>
      <c r="Y4064" t="b">
        <v>1</v>
      </c>
      <c r="Z4064">
        <v>31</v>
      </c>
      <c r="AA4064" t="s">
        <v>976</v>
      </c>
    </row>
    <row r="4065" spans="1:27" x14ac:dyDescent="0.2">
      <c r="A4065" t="s">
        <v>785</v>
      </c>
      <c r="B4065">
        <v>475505</v>
      </c>
      <c r="C4065">
        <v>17</v>
      </c>
      <c r="D4065" t="s">
        <v>1890</v>
      </c>
      <c r="E4065" t="s">
        <v>1891</v>
      </c>
      <c r="F4065" t="s">
        <v>76</v>
      </c>
      <c r="G4065" s="1">
        <v>45471</v>
      </c>
      <c r="J4065">
        <v>32</v>
      </c>
      <c r="K4065" t="s">
        <v>53</v>
      </c>
      <c r="L4065" t="s">
        <v>54</v>
      </c>
      <c r="M4065" t="b">
        <v>0</v>
      </c>
      <c r="N4065">
        <v>31</v>
      </c>
      <c r="T4065">
        <v>31</v>
      </c>
      <c r="U4065" t="s">
        <v>1887</v>
      </c>
      <c r="X4065" t="s">
        <v>2010</v>
      </c>
      <c r="Y4065" t="b">
        <v>1</v>
      </c>
      <c r="AA4065" t="s">
        <v>53</v>
      </c>
    </row>
    <row r="4066" spans="1:27" x14ac:dyDescent="0.2">
      <c r="A4066" t="s">
        <v>1043</v>
      </c>
      <c r="B4066">
        <v>116292</v>
      </c>
      <c r="C4066">
        <v>587</v>
      </c>
      <c r="D4066" t="s">
        <v>1890</v>
      </c>
      <c r="E4066" t="s">
        <v>1891</v>
      </c>
      <c r="F4066" t="s">
        <v>55</v>
      </c>
      <c r="G4066" s="1">
        <v>45273</v>
      </c>
      <c r="I4066">
        <v>361</v>
      </c>
      <c r="K4066" t="s">
        <v>952</v>
      </c>
      <c r="L4066" t="s">
        <v>54</v>
      </c>
      <c r="M4066" t="b">
        <v>0</v>
      </c>
      <c r="N4066">
        <v>434</v>
      </c>
      <c r="T4066">
        <v>434</v>
      </c>
      <c r="U4066" t="s">
        <v>1887</v>
      </c>
      <c r="V4066" t="s">
        <v>4195</v>
      </c>
      <c r="W4066" t="s">
        <v>1982</v>
      </c>
      <c r="X4066" t="s">
        <v>2039</v>
      </c>
      <c r="Y4066" t="b">
        <v>1</v>
      </c>
      <c r="Z4066">
        <v>350</v>
      </c>
      <c r="AA4066" t="s">
        <v>976</v>
      </c>
    </row>
    <row r="4067" spans="1:27" x14ac:dyDescent="0.2">
      <c r="A4067" t="s">
        <v>1043</v>
      </c>
      <c r="B4067">
        <v>116292</v>
      </c>
      <c r="C4067">
        <v>587</v>
      </c>
      <c r="D4067" t="s">
        <v>1890</v>
      </c>
      <c r="E4067" t="s">
        <v>1891</v>
      </c>
      <c r="F4067" t="s">
        <v>55</v>
      </c>
      <c r="G4067" s="1">
        <v>45273</v>
      </c>
      <c r="I4067">
        <v>361</v>
      </c>
      <c r="K4067" t="s">
        <v>952</v>
      </c>
      <c r="L4067" t="s">
        <v>54</v>
      </c>
      <c r="M4067" t="b">
        <v>0</v>
      </c>
      <c r="N4067">
        <v>434</v>
      </c>
      <c r="T4067">
        <v>434</v>
      </c>
      <c r="U4067" t="s">
        <v>1887</v>
      </c>
      <c r="V4067" t="s">
        <v>4196</v>
      </c>
      <c r="W4067" t="s">
        <v>1982</v>
      </c>
      <c r="X4067" t="s">
        <v>2039</v>
      </c>
      <c r="Y4067" t="b">
        <v>1</v>
      </c>
      <c r="Z4067">
        <v>84</v>
      </c>
      <c r="AA4067" t="s">
        <v>976</v>
      </c>
    </row>
    <row r="4068" spans="1:27" x14ac:dyDescent="0.2">
      <c r="A4068" t="s">
        <v>1043</v>
      </c>
      <c r="B4068">
        <v>116292</v>
      </c>
      <c r="C4068">
        <v>587</v>
      </c>
      <c r="D4068" t="s">
        <v>1890</v>
      </c>
      <c r="E4068" t="s">
        <v>1891</v>
      </c>
      <c r="F4068" t="s">
        <v>55</v>
      </c>
      <c r="G4068" s="1">
        <v>45273</v>
      </c>
      <c r="I4068">
        <v>361</v>
      </c>
      <c r="K4068" t="s">
        <v>952</v>
      </c>
      <c r="L4068" t="s">
        <v>54</v>
      </c>
      <c r="M4068" t="b">
        <v>0</v>
      </c>
      <c r="N4068">
        <v>434</v>
      </c>
      <c r="T4068">
        <v>434</v>
      </c>
      <c r="U4068" t="s">
        <v>1887</v>
      </c>
      <c r="X4068" t="s">
        <v>2039</v>
      </c>
      <c r="Y4068" t="b">
        <v>1</v>
      </c>
      <c r="AA4068" t="s">
        <v>952</v>
      </c>
    </row>
    <row r="4069" spans="1:27" x14ac:dyDescent="0.2">
      <c r="A4069" t="s">
        <v>1525</v>
      </c>
      <c r="B4069">
        <v>317085</v>
      </c>
      <c r="C4069">
        <v>85</v>
      </c>
      <c r="D4069" t="s">
        <v>1890</v>
      </c>
      <c r="E4069" t="s">
        <v>1891</v>
      </c>
      <c r="F4069" t="s">
        <v>71</v>
      </c>
      <c r="G4069" s="1">
        <v>45275</v>
      </c>
      <c r="I4069">
        <v>18</v>
      </c>
      <c r="K4069" t="s">
        <v>952</v>
      </c>
      <c r="L4069" t="s">
        <v>54</v>
      </c>
      <c r="M4069" t="b">
        <v>0</v>
      </c>
      <c r="N4069">
        <v>170</v>
      </c>
      <c r="T4069">
        <v>170</v>
      </c>
      <c r="U4069" t="s">
        <v>1887</v>
      </c>
      <c r="V4069" t="s">
        <v>4197</v>
      </c>
      <c r="W4069" t="s">
        <v>2019</v>
      </c>
      <c r="X4069" t="s">
        <v>4198</v>
      </c>
      <c r="Y4069" t="b">
        <v>1</v>
      </c>
      <c r="Z4069">
        <v>85</v>
      </c>
      <c r="AA4069" t="s">
        <v>976</v>
      </c>
    </row>
    <row r="4070" spans="1:27" x14ac:dyDescent="0.2">
      <c r="A4070" t="s">
        <v>1525</v>
      </c>
      <c r="B4070">
        <v>317085</v>
      </c>
      <c r="C4070">
        <v>85</v>
      </c>
      <c r="D4070" t="s">
        <v>1890</v>
      </c>
      <c r="E4070" t="s">
        <v>1891</v>
      </c>
      <c r="F4070" t="s">
        <v>71</v>
      </c>
      <c r="G4070" s="1">
        <v>45275</v>
      </c>
      <c r="I4070">
        <v>18</v>
      </c>
      <c r="K4070" t="s">
        <v>952</v>
      </c>
      <c r="L4070" t="s">
        <v>54</v>
      </c>
      <c r="M4070" t="b">
        <v>0</v>
      </c>
      <c r="N4070">
        <v>170</v>
      </c>
      <c r="T4070">
        <v>170</v>
      </c>
      <c r="U4070" t="s">
        <v>1887</v>
      </c>
      <c r="V4070" t="s">
        <v>4199</v>
      </c>
      <c r="W4070" t="s">
        <v>2019</v>
      </c>
      <c r="X4070" t="s">
        <v>4198</v>
      </c>
      <c r="Y4070" t="b">
        <v>1</v>
      </c>
      <c r="Z4070">
        <v>85</v>
      </c>
      <c r="AA4070" t="s">
        <v>976</v>
      </c>
    </row>
    <row r="4071" spans="1:27" x14ac:dyDescent="0.2">
      <c r="A4071" t="s">
        <v>1525</v>
      </c>
      <c r="B4071">
        <v>317085</v>
      </c>
      <c r="C4071">
        <v>85</v>
      </c>
      <c r="D4071" t="s">
        <v>1890</v>
      </c>
      <c r="E4071" t="s">
        <v>1891</v>
      </c>
      <c r="F4071" t="s">
        <v>71</v>
      </c>
      <c r="G4071" s="1">
        <v>45275</v>
      </c>
      <c r="I4071">
        <v>18</v>
      </c>
      <c r="K4071" t="s">
        <v>952</v>
      </c>
      <c r="L4071" t="s">
        <v>54</v>
      </c>
      <c r="M4071" t="b">
        <v>0</v>
      </c>
      <c r="N4071">
        <v>170</v>
      </c>
      <c r="T4071">
        <v>170</v>
      </c>
      <c r="U4071" t="s">
        <v>1887</v>
      </c>
      <c r="X4071" t="s">
        <v>4198</v>
      </c>
      <c r="Y4071" t="b">
        <v>1</v>
      </c>
      <c r="AA4071" t="s">
        <v>952</v>
      </c>
    </row>
    <row r="4072" spans="1:27" x14ac:dyDescent="0.2">
      <c r="A4072" t="s">
        <v>615</v>
      </c>
      <c r="B4072">
        <v>132173</v>
      </c>
      <c r="C4072">
        <v>39</v>
      </c>
      <c r="D4072" t="s">
        <v>1890</v>
      </c>
      <c r="E4072" t="s">
        <v>1891</v>
      </c>
      <c r="F4072" t="s">
        <v>76</v>
      </c>
      <c r="G4072" s="1">
        <v>45832</v>
      </c>
      <c r="H4072" s="1">
        <v>45924</v>
      </c>
      <c r="J4072">
        <v>51</v>
      </c>
      <c r="K4072" t="s">
        <v>53</v>
      </c>
      <c r="L4072" t="s">
        <v>68</v>
      </c>
      <c r="M4072" t="b">
        <v>0</v>
      </c>
      <c r="P4072">
        <v>50</v>
      </c>
      <c r="T4072">
        <v>50</v>
      </c>
      <c r="U4072" t="s">
        <v>1887</v>
      </c>
      <c r="V4072" t="s">
        <v>4200</v>
      </c>
      <c r="W4072" t="s">
        <v>1887</v>
      </c>
      <c r="X4072" t="s">
        <v>1987</v>
      </c>
      <c r="Y4072" t="b">
        <v>1</v>
      </c>
      <c r="Z4072">
        <v>50</v>
      </c>
      <c r="AA4072" t="s">
        <v>976</v>
      </c>
    </row>
    <row r="4073" spans="1:27" x14ac:dyDescent="0.2">
      <c r="A4073" t="s">
        <v>615</v>
      </c>
      <c r="B4073">
        <v>132173</v>
      </c>
      <c r="C4073">
        <v>39</v>
      </c>
      <c r="D4073" t="s">
        <v>1890</v>
      </c>
      <c r="E4073" t="s">
        <v>1891</v>
      </c>
      <c r="F4073" t="s">
        <v>76</v>
      </c>
      <c r="G4073" s="1">
        <v>45832</v>
      </c>
      <c r="H4073" s="1">
        <v>45924</v>
      </c>
      <c r="J4073">
        <v>51</v>
      </c>
      <c r="K4073" t="s">
        <v>53</v>
      </c>
      <c r="L4073" t="s">
        <v>68</v>
      </c>
      <c r="M4073" t="b">
        <v>0</v>
      </c>
      <c r="P4073">
        <v>50</v>
      </c>
      <c r="T4073">
        <v>50</v>
      </c>
      <c r="U4073" t="s">
        <v>1887</v>
      </c>
      <c r="X4073" t="s">
        <v>1987</v>
      </c>
      <c r="Y4073" t="b">
        <v>1</v>
      </c>
      <c r="AA4073" t="s">
        <v>53</v>
      </c>
    </row>
    <row r="4074" spans="1:27" x14ac:dyDescent="0.2">
      <c r="A4074" t="s">
        <v>1216</v>
      </c>
      <c r="B4074">
        <v>106311</v>
      </c>
      <c r="C4074">
        <v>117</v>
      </c>
      <c r="D4074" t="s">
        <v>1890</v>
      </c>
      <c r="E4074" t="s">
        <v>1891</v>
      </c>
      <c r="F4074" t="s">
        <v>58</v>
      </c>
      <c r="G4074" s="1">
        <v>45278</v>
      </c>
      <c r="I4074">
        <v>115</v>
      </c>
      <c r="K4074" t="s">
        <v>952</v>
      </c>
      <c r="L4074" t="s">
        <v>54</v>
      </c>
      <c r="M4074" t="b">
        <v>0</v>
      </c>
      <c r="N4074">
        <v>117</v>
      </c>
      <c r="T4074">
        <v>117</v>
      </c>
      <c r="U4074" t="s">
        <v>1887</v>
      </c>
      <c r="V4074" t="s">
        <v>4201</v>
      </c>
      <c r="W4074" t="s">
        <v>1982</v>
      </c>
      <c r="X4074" t="s">
        <v>2089</v>
      </c>
      <c r="Y4074" t="b">
        <v>1</v>
      </c>
      <c r="Z4074">
        <v>117</v>
      </c>
      <c r="AA4074" t="s">
        <v>976</v>
      </c>
    </row>
    <row r="4075" spans="1:27" x14ac:dyDescent="0.2">
      <c r="A4075" t="s">
        <v>1216</v>
      </c>
      <c r="B4075">
        <v>106311</v>
      </c>
      <c r="C4075">
        <v>117</v>
      </c>
      <c r="D4075" t="s">
        <v>1890</v>
      </c>
      <c r="E4075" t="s">
        <v>1891</v>
      </c>
      <c r="F4075" t="s">
        <v>58</v>
      </c>
      <c r="G4075" s="1">
        <v>45278</v>
      </c>
      <c r="I4075">
        <v>115</v>
      </c>
      <c r="K4075" t="s">
        <v>952</v>
      </c>
      <c r="L4075" t="s">
        <v>54</v>
      </c>
      <c r="M4075" t="b">
        <v>0</v>
      </c>
      <c r="N4075">
        <v>117</v>
      </c>
      <c r="T4075">
        <v>117</v>
      </c>
      <c r="U4075" t="s">
        <v>1887</v>
      </c>
      <c r="X4075" t="s">
        <v>2089</v>
      </c>
      <c r="Y4075" t="b">
        <v>1</v>
      </c>
      <c r="AA4075" t="s">
        <v>952</v>
      </c>
    </row>
    <row r="4076" spans="1:27" x14ac:dyDescent="0.2">
      <c r="A4076" t="s">
        <v>1018</v>
      </c>
      <c r="B4076">
        <v>107650</v>
      </c>
      <c r="C4076">
        <v>160</v>
      </c>
      <c r="D4076" t="s">
        <v>1890</v>
      </c>
      <c r="E4076" t="s">
        <v>1891</v>
      </c>
      <c r="F4076" t="s">
        <v>58</v>
      </c>
      <c r="G4076" s="1">
        <v>45349</v>
      </c>
      <c r="I4076">
        <v>196</v>
      </c>
      <c r="K4076" t="s">
        <v>952</v>
      </c>
      <c r="L4076" t="s">
        <v>54</v>
      </c>
      <c r="M4076" t="b">
        <v>0</v>
      </c>
      <c r="N4076">
        <v>125</v>
      </c>
      <c r="T4076">
        <v>125</v>
      </c>
      <c r="U4076" t="s">
        <v>1887</v>
      </c>
      <c r="V4076" t="s">
        <v>4202</v>
      </c>
      <c r="W4076" t="s">
        <v>2022</v>
      </c>
      <c r="X4076" t="s">
        <v>2920</v>
      </c>
      <c r="Y4076" t="b">
        <v>1</v>
      </c>
      <c r="Z4076">
        <v>125</v>
      </c>
      <c r="AA4076" t="s">
        <v>976</v>
      </c>
    </row>
    <row r="4077" spans="1:27" x14ac:dyDescent="0.2">
      <c r="A4077" t="s">
        <v>1018</v>
      </c>
      <c r="B4077">
        <v>107650</v>
      </c>
      <c r="C4077">
        <v>160</v>
      </c>
      <c r="D4077" t="s">
        <v>1890</v>
      </c>
      <c r="E4077" t="s">
        <v>1891</v>
      </c>
      <c r="F4077" t="s">
        <v>58</v>
      </c>
      <c r="G4077" s="1">
        <v>45349</v>
      </c>
      <c r="I4077">
        <v>196</v>
      </c>
      <c r="K4077" t="s">
        <v>952</v>
      </c>
      <c r="L4077" t="s">
        <v>54</v>
      </c>
      <c r="M4077" t="b">
        <v>0</v>
      </c>
      <c r="N4077">
        <v>125</v>
      </c>
      <c r="T4077">
        <v>125</v>
      </c>
      <c r="U4077" t="s">
        <v>1887</v>
      </c>
      <c r="X4077" t="s">
        <v>2920</v>
      </c>
      <c r="Y4077" t="b">
        <v>1</v>
      </c>
      <c r="AA4077" t="s">
        <v>952</v>
      </c>
    </row>
    <row r="4078" spans="1:27" x14ac:dyDescent="0.2">
      <c r="A4078" t="s">
        <v>1024</v>
      </c>
      <c r="B4078">
        <v>477606</v>
      </c>
      <c r="C4078">
        <v>34</v>
      </c>
      <c r="D4078" t="s">
        <v>1890</v>
      </c>
      <c r="E4078" t="s">
        <v>1891</v>
      </c>
      <c r="F4078" t="s">
        <v>76</v>
      </c>
      <c r="G4078" s="1">
        <v>45323</v>
      </c>
      <c r="I4078">
        <v>51</v>
      </c>
      <c r="K4078" t="s">
        <v>952</v>
      </c>
      <c r="L4078" t="s">
        <v>54</v>
      </c>
      <c r="M4078" t="b">
        <v>0</v>
      </c>
      <c r="N4078">
        <v>50</v>
      </c>
      <c r="T4078">
        <v>50</v>
      </c>
      <c r="U4078" t="s">
        <v>1887</v>
      </c>
      <c r="V4078" t="s">
        <v>4203</v>
      </c>
      <c r="W4078" t="s">
        <v>1932</v>
      </c>
      <c r="X4078" t="s">
        <v>2079</v>
      </c>
      <c r="Y4078" t="b">
        <v>1</v>
      </c>
      <c r="Z4078">
        <v>50</v>
      </c>
      <c r="AA4078" t="s">
        <v>976</v>
      </c>
    </row>
    <row r="4079" spans="1:27" x14ac:dyDescent="0.2">
      <c r="A4079" t="s">
        <v>1024</v>
      </c>
      <c r="B4079">
        <v>477606</v>
      </c>
      <c r="C4079">
        <v>34</v>
      </c>
      <c r="D4079" t="s">
        <v>1890</v>
      </c>
      <c r="E4079" t="s">
        <v>1891</v>
      </c>
      <c r="F4079" t="s">
        <v>76</v>
      </c>
      <c r="G4079" s="1">
        <v>45323</v>
      </c>
      <c r="I4079">
        <v>51</v>
      </c>
      <c r="K4079" t="s">
        <v>952</v>
      </c>
      <c r="L4079" t="s">
        <v>54</v>
      </c>
      <c r="M4079" t="b">
        <v>0</v>
      </c>
      <c r="N4079">
        <v>50</v>
      </c>
      <c r="T4079">
        <v>50</v>
      </c>
      <c r="U4079" t="s">
        <v>1887</v>
      </c>
      <c r="X4079" t="s">
        <v>2079</v>
      </c>
      <c r="Y4079" t="b">
        <v>1</v>
      </c>
      <c r="AA4079" t="s">
        <v>952</v>
      </c>
    </row>
    <row r="4080" spans="1:27" x14ac:dyDescent="0.2">
      <c r="A4080" t="s">
        <v>514</v>
      </c>
      <c r="B4080">
        <v>582251</v>
      </c>
      <c r="C4080">
        <v>2</v>
      </c>
      <c r="D4080" t="s">
        <v>1890</v>
      </c>
      <c r="E4080" t="s">
        <v>1891</v>
      </c>
      <c r="F4080" t="s">
        <v>76</v>
      </c>
      <c r="G4080" s="1">
        <v>45832</v>
      </c>
      <c r="J4080">
        <v>7</v>
      </c>
      <c r="K4080" t="s">
        <v>53</v>
      </c>
      <c r="L4080" t="s">
        <v>68</v>
      </c>
      <c r="M4080" t="b">
        <v>0</v>
      </c>
      <c r="P4080">
        <v>7</v>
      </c>
      <c r="T4080">
        <v>7</v>
      </c>
      <c r="U4080" t="s">
        <v>1887</v>
      </c>
      <c r="V4080" t="s">
        <v>4204</v>
      </c>
      <c r="W4080" t="s">
        <v>1887</v>
      </c>
      <c r="X4080" t="s">
        <v>2107</v>
      </c>
      <c r="Y4080" t="b">
        <v>1</v>
      </c>
      <c r="Z4080">
        <v>7</v>
      </c>
      <c r="AA4080" t="s">
        <v>976</v>
      </c>
    </row>
    <row r="4081" spans="1:27" x14ac:dyDescent="0.2">
      <c r="A4081" t="s">
        <v>514</v>
      </c>
      <c r="B4081">
        <v>582251</v>
      </c>
      <c r="C4081">
        <v>2</v>
      </c>
      <c r="D4081" t="s">
        <v>1890</v>
      </c>
      <c r="E4081" t="s">
        <v>1891</v>
      </c>
      <c r="F4081" t="s">
        <v>76</v>
      </c>
      <c r="G4081" s="1">
        <v>45832</v>
      </c>
      <c r="J4081">
        <v>7</v>
      </c>
      <c r="K4081" t="s">
        <v>53</v>
      </c>
      <c r="L4081" t="s">
        <v>68</v>
      </c>
      <c r="M4081" t="b">
        <v>0</v>
      </c>
      <c r="P4081">
        <v>7</v>
      </c>
      <c r="T4081">
        <v>7</v>
      </c>
      <c r="U4081" t="s">
        <v>1887</v>
      </c>
      <c r="X4081" t="s">
        <v>2107</v>
      </c>
      <c r="Y4081" t="b">
        <v>1</v>
      </c>
      <c r="AA4081" t="s">
        <v>53</v>
      </c>
    </row>
    <row r="4082" spans="1:27" x14ac:dyDescent="0.2">
      <c r="A4082" t="s">
        <v>749</v>
      </c>
      <c r="B4082">
        <v>305896</v>
      </c>
      <c r="C4082">
        <v>120</v>
      </c>
      <c r="D4082" t="s">
        <v>1890</v>
      </c>
      <c r="E4082" t="s">
        <v>1891</v>
      </c>
      <c r="F4082" t="s">
        <v>58</v>
      </c>
      <c r="G4082" s="1">
        <v>45644</v>
      </c>
      <c r="H4082" s="1">
        <v>45797</v>
      </c>
      <c r="I4082">
        <v>128</v>
      </c>
      <c r="J4082">
        <v>134</v>
      </c>
      <c r="K4082" t="s">
        <v>53</v>
      </c>
      <c r="L4082" t="s">
        <v>54</v>
      </c>
      <c r="M4082" t="b">
        <v>0</v>
      </c>
      <c r="N4082">
        <v>130</v>
      </c>
      <c r="T4082">
        <v>130</v>
      </c>
      <c r="U4082" t="s">
        <v>1887</v>
      </c>
      <c r="V4082" t="s">
        <v>4205</v>
      </c>
      <c r="W4082" t="s">
        <v>1908</v>
      </c>
      <c r="X4082" t="s">
        <v>1909</v>
      </c>
      <c r="Y4082" t="b">
        <v>1</v>
      </c>
      <c r="Z4082">
        <v>130</v>
      </c>
      <c r="AA4082" t="s">
        <v>976</v>
      </c>
    </row>
    <row r="4083" spans="1:27" x14ac:dyDescent="0.2">
      <c r="A4083" t="s">
        <v>749</v>
      </c>
      <c r="B4083">
        <v>305896</v>
      </c>
      <c r="C4083">
        <v>120</v>
      </c>
      <c r="D4083" t="s">
        <v>1890</v>
      </c>
      <c r="E4083" t="s">
        <v>1891</v>
      </c>
      <c r="F4083" t="s">
        <v>58</v>
      </c>
      <c r="G4083" s="1">
        <v>45644</v>
      </c>
      <c r="H4083" s="1">
        <v>45797</v>
      </c>
      <c r="I4083">
        <v>128</v>
      </c>
      <c r="J4083">
        <v>134</v>
      </c>
      <c r="K4083" t="s">
        <v>53</v>
      </c>
      <c r="L4083" t="s">
        <v>54</v>
      </c>
      <c r="M4083" t="b">
        <v>0</v>
      </c>
      <c r="N4083">
        <v>130</v>
      </c>
      <c r="T4083">
        <v>130</v>
      </c>
      <c r="U4083" t="s">
        <v>1887</v>
      </c>
      <c r="X4083" t="s">
        <v>1909</v>
      </c>
      <c r="Y4083" t="b">
        <v>1</v>
      </c>
      <c r="AA4083" t="s">
        <v>53</v>
      </c>
    </row>
    <row r="4084" spans="1:27" x14ac:dyDescent="0.2">
      <c r="A4084" t="s">
        <v>396</v>
      </c>
      <c r="B4084">
        <v>158405</v>
      </c>
      <c r="C4084">
        <v>23</v>
      </c>
      <c r="D4084" t="s">
        <v>1890</v>
      </c>
      <c r="E4084" t="s">
        <v>1891</v>
      </c>
      <c r="F4084" t="s">
        <v>76</v>
      </c>
      <c r="G4084" s="1">
        <v>45709</v>
      </c>
      <c r="H4084" s="1">
        <v>45810</v>
      </c>
      <c r="J4084">
        <v>15</v>
      </c>
      <c r="K4084" t="s">
        <v>53</v>
      </c>
      <c r="L4084" t="s">
        <v>68</v>
      </c>
      <c r="M4084" t="b">
        <v>0</v>
      </c>
      <c r="P4084">
        <v>15</v>
      </c>
      <c r="T4084">
        <v>15</v>
      </c>
      <c r="U4084" t="s">
        <v>1887</v>
      </c>
      <c r="V4084" t="s">
        <v>4206</v>
      </c>
      <c r="W4084" t="s">
        <v>2100</v>
      </c>
      <c r="X4084" t="s">
        <v>1998</v>
      </c>
      <c r="Y4084" t="b">
        <v>1</v>
      </c>
      <c r="Z4084">
        <v>15</v>
      </c>
      <c r="AA4084" t="s">
        <v>976</v>
      </c>
    </row>
    <row r="4085" spans="1:27" x14ac:dyDescent="0.2">
      <c r="A4085" t="s">
        <v>396</v>
      </c>
      <c r="B4085">
        <v>158405</v>
      </c>
      <c r="C4085">
        <v>23</v>
      </c>
      <c r="D4085" t="s">
        <v>1890</v>
      </c>
      <c r="E4085" t="s">
        <v>1891</v>
      </c>
      <c r="F4085" t="s">
        <v>76</v>
      </c>
      <c r="G4085" s="1">
        <v>45709</v>
      </c>
      <c r="H4085" s="1">
        <v>45810</v>
      </c>
      <c r="J4085">
        <v>15</v>
      </c>
      <c r="K4085" t="s">
        <v>53</v>
      </c>
      <c r="L4085" t="s">
        <v>68</v>
      </c>
      <c r="M4085" t="b">
        <v>0</v>
      </c>
      <c r="P4085">
        <v>15</v>
      </c>
      <c r="T4085">
        <v>15</v>
      </c>
      <c r="U4085" t="s">
        <v>1887</v>
      </c>
      <c r="X4085" t="s">
        <v>1998</v>
      </c>
      <c r="Y4085" t="b">
        <v>1</v>
      </c>
      <c r="AA4085" t="s">
        <v>53</v>
      </c>
    </row>
    <row r="4086" spans="1:27" x14ac:dyDescent="0.2">
      <c r="A4086" t="s">
        <v>271</v>
      </c>
      <c r="B4086">
        <v>106346</v>
      </c>
      <c r="C4086">
        <v>1282</v>
      </c>
      <c r="D4086" t="s">
        <v>1890</v>
      </c>
      <c r="E4086" t="s">
        <v>1891</v>
      </c>
      <c r="F4086" t="s">
        <v>55</v>
      </c>
      <c r="G4086" s="1">
        <v>45106</v>
      </c>
      <c r="I4086">
        <v>532</v>
      </c>
      <c r="J4086">
        <v>877</v>
      </c>
      <c r="K4086" t="s">
        <v>53</v>
      </c>
      <c r="L4086" t="s">
        <v>54</v>
      </c>
      <c r="M4086" t="b">
        <v>0</v>
      </c>
      <c r="N4086">
        <v>1200</v>
      </c>
      <c r="T4086">
        <v>1200</v>
      </c>
      <c r="U4086" t="s">
        <v>1887</v>
      </c>
      <c r="V4086" t="s">
        <v>4207</v>
      </c>
      <c r="W4086" t="s">
        <v>2379</v>
      </c>
      <c r="X4086" t="s">
        <v>2294</v>
      </c>
      <c r="Y4086" t="b">
        <v>1</v>
      </c>
      <c r="Z4086">
        <v>1200</v>
      </c>
      <c r="AA4086" t="s">
        <v>976</v>
      </c>
    </row>
    <row r="4087" spans="1:27" x14ac:dyDescent="0.2">
      <c r="A4087" t="s">
        <v>271</v>
      </c>
      <c r="B4087">
        <v>106346</v>
      </c>
      <c r="C4087">
        <v>1282</v>
      </c>
      <c r="D4087" t="s">
        <v>1890</v>
      </c>
      <c r="E4087" t="s">
        <v>1891</v>
      </c>
      <c r="F4087" t="s">
        <v>55</v>
      </c>
      <c r="G4087" s="1">
        <v>45106</v>
      </c>
      <c r="I4087">
        <v>532</v>
      </c>
      <c r="J4087">
        <v>877</v>
      </c>
      <c r="K4087" t="s">
        <v>53</v>
      </c>
      <c r="L4087" t="s">
        <v>54</v>
      </c>
      <c r="M4087" t="b">
        <v>0</v>
      </c>
      <c r="N4087">
        <v>1200</v>
      </c>
      <c r="T4087">
        <v>1200</v>
      </c>
      <c r="U4087" t="s">
        <v>1887</v>
      </c>
      <c r="X4087" t="s">
        <v>2294</v>
      </c>
      <c r="Y4087" t="b">
        <v>1</v>
      </c>
      <c r="AA4087" t="s">
        <v>952</v>
      </c>
    </row>
    <row r="4088" spans="1:27" x14ac:dyDescent="0.2">
      <c r="A4088" t="s">
        <v>271</v>
      </c>
      <c r="B4088">
        <v>106346</v>
      </c>
      <c r="C4088">
        <v>1282</v>
      </c>
      <c r="D4088" t="s">
        <v>1890</v>
      </c>
      <c r="E4088" t="s">
        <v>1891</v>
      </c>
      <c r="F4088" t="s">
        <v>55</v>
      </c>
      <c r="G4088" s="1">
        <v>45106</v>
      </c>
      <c r="I4088">
        <v>532</v>
      </c>
      <c r="J4088">
        <v>877</v>
      </c>
      <c r="K4088" t="s">
        <v>53</v>
      </c>
      <c r="L4088" t="s">
        <v>54</v>
      </c>
      <c r="M4088" t="b">
        <v>0</v>
      </c>
      <c r="N4088">
        <v>1200</v>
      </c>
      <c r="T4088">
        <v>1200</v>
      </c>
      <c r="U4088" t="s">
        <v>1887</v>
      </c>
      <c r="X4088" t="s">
        <v>1910</v>
      </c>
      <c r="Y4088" t="b">
        <v>1</v>
      </c>
      <c r="AA4088" t="s">
        <v>53</v>
      </c>
    </row>
    <row r="4089" spans="1:27" x14ac:dyDescent="0.2">
      <c r="A4089" t="s">
        <v>150</v>
      </c>
      <c r="B4089">
        <v>126256</v>
      </c>
      <c r="C4089">
        <v>351</v>
      </c>
      <c r="D4089" t="s">
        <v>1890</v>
      </c>
      <c r="E4089" t="s">
        <v>1891</v>
      </c>
      <c r="F4089" t="s">
        <v>58</v>
      </c>
      <c r="G4089" s="1">
        <v>45835</v>
      </c>
      <c r="I4089">
        <v>219</v>
      </c>
      <c r="J4089">
        <v>199</v>
      </c>
      <c r="K4089" t="s">
        <v>53</v>
      </c>
      <c r="L4089" t="s">
        <v>54</v>
      </c>
      <c r="M4089" t="b">
        <v>0</v>
      </c>
      <c r="N4089">
        <v>119</v>
      </c>
      <c r="T4089">
        <v>119</v>
      </c>
      <c r="U4089" t="s">
        <v>1887</v>
      </c>
      <c r="V4089" t="s">
        <v>4208</v>
      </c>
      <c r="W4089" t="s">
        <v>1897</v>
      </c>
      <c r="X4089" t="s">
        <v>2602</v>
      </c>
      <c r="Y4089" t="b">
        <v>1</v>
      </c>
      <c r="Z4089">
        <v>119</v>
      </c>
      <c r="AA4089" t="s">
        <v>976</v>
      </c>
    </row>
    <row r="4090" spans="1:27" x14ac:dyDescent="0.2">
      <c r="A4090" t="s">
        <v>150</v>
      </c>
      <c r="B4090">
        <v>126256</v>
      </c>
      <c r="C4090">
        <v>351</v>
      </c>
      <c r="D4090" t="s">
        <v>1890</v>
      </c>
      <c r="E4090" t="s">
        <v>1891</v>
      </c>
      <c r="F4090" t="s">
        <v>58</v>
      </c>
      <c r="G4090" s="1">
        <v>45835</v>
      </c>
      <c r="I4090">
        <v>219</v>
      </c>
      <c r="J4090">
        <v>199</v>
      </c>
      <c r="K4090" t="s">
        <v>53</v>
      </c>
      <c r="L4090" t="s">
        <v>54</v>
      </c>
      <c r="M4090" t="b">
        <v>0</v>
      </c>
      <c r="N4090">
        <v>119</v>
      </c>
      <c r="T4090">
        <v>119</v>
      </c>
      <c r="U4090" t="s">
        <v>1887</v>
      </c>
      <c r="X4090" t="s">
        <v>1984</v>
      </c>
      <c r="Y4090" t="b">
        <v>1</v>
      </c>
      <c r="AA4090" t="s">
        <v>952</v>
      </c>
    </row>
    <row r="4091" spans="1:27" x14ac:dyDescent="0.2">
      <c r="A4091" t="s">
        <v>150</v>
      </c>
      <c r="B4091">
        <v>126256</v>
      </c>
      <c r="C4091">
        <v>351</v>
      </c>
      <c r="D4091" t="s">
        <v>1890</v>
      </c>
      <c r="E4091" t="s">
        <v>1891</v>
      </c>
      <c r="F4091" t="s">
        <v>58</v>
      </c>
      <c r="G4091" s="1">
        <v>45835</v>
      </c>
      <c r="I4091">
        <v>219</v>
      </c>
      <c r="J4091">
        <v>199</v>
      </c>
      <c r="K4091" t="s">
        <v>53</v>
      </c>
      <c r="L4091" t="s">
        <v>54</v>
      </c>
      <c r="M4091" t="b">
        <v>0</v>
      </c>
      <c r="N4091">
        <v>119</v>
      </c>
      <c r="T4091">
        <v>119</v>
      </c>
      <c r="U4091" t="s">
        <v>1887</v>
      </c>
      <c r="X4091" t="s">
        <v>1984</v>
      </c>
      <c r="Y4091" t="b">
        <v>1</v>
      </c>
      <c r="AA4091" t="s">
        <v>53</v>
      </c>
    </row>
    <row r="4092" spans="1:27" x14ac:dyDescent="0.2">
      <c r="A4092" t="s">
        <v>301</v>
      </c>
      <c r="B4092">
        <v>109256</v>
      </c>
      <c r="C4092">
        <v>56</v>
      </c>
      <c r="D4092" t="s">
        <v>1890</v>
      </c>
      <c r="E4092" t="s">
        <v>1891</v>
      </c>
      <c r="F4092" t="s">
        <v>71</v>
      </c>
      <c r="G4092" s="1">
        <v>45565</v>
      </c>
      <c r="H4092" s="1">
        <v>45678</v>
      </c>
      <c r="J4092">
        <v>62</v>
      </c>
      <c r="K4092" t="s">
        <v>53</v>
      </c>
      <c r="L4092" t="s">
        <v>54</v>
      </c>
      <c r="M4092" t="b">
        <v>0</v>
      </c>
      <c r="N4092">
        <v>75</v>
      </c>
      <c r="T4092">
        <v>75</v>
      </c>
      <c r="U4092" t="s">
        <v>1887</v>
      </c>
      <c r="V4092" t="s">
        <v>4209</v>
      </c>
      <c r="W4092" t="s">
        <v>2104</v>
      </c>
      <c r="X4092" t="s">
        <v>2121</v>
      </c>
      <c r="Y4092" t="b">
        <v>1</v>
      </c>
      <c r="Z4092">
        <v>15</v>
      </c>
      <c r="AA4092" t="s">
        <v>976</v>
      </c>
    </row>
    <row r="4093" spans="1:27" x14ac:dyDescent="0.2">
      <c r="A4093" t="s">
        <v>301</v>
      </c>
      <c r="B4093">
        <v>109256</v>
      </c>
      <c r="C4093">
        <v>56</v>
      </c>
      <c r="D4093" t="s">
        <v>1890</v>
      </c>
      <c r="E4093" t="s">
        <v>1891</v>
      </c>
      <c r="F4093" t="s">
        <v>71</v>
      </c>
      <c r="G4093" s="1">
        <v>45565</v>
      </c>
      <c r="H4093" s="1">
        <v>45678</v>
      </c>
      <c r="J4093">
        <v>62</v>
      </c>
      <c r="K4093" t="s">
        <v>53</v>
      </c>
      <c r="L4093" t="s">
        <v>54</v>
      </c>
      <c r="M4093" t="b">
        <v>0</v>
      </c>
      <c r="N4093">
        <v>75</v>
      </c>
      <c r="T4093">
        <v>75</v>
      </c>
      <c r="U4093" t="s">
        <v>1887</v>
      </c>
      <c r="V4093" t="s">
        <v>4210</v>
      </c>
      <c r="W4093" t="s">
        <v>2104</v>
      </c>
      <c r="X4093" t="s">
        <v>2121</v>
      </c>
      <c r="Y4093" t="b">
        <v>1</v>
      </c>
      <c r="Z4093">
        <v>60</v>
      </c>
      <c r="AA4093" t="s">
        <v>976</v>
      </c>
    </row>
    <row r="4094" spans="1:27" x14ac:dyDescent="0.2">
      <c r="A4094" t="s">
        <v>301</v>
      </c>
      <c r="B4094">
        <v>109256</v>
      </c>
      <c r="C4094">
        <v>56</v>
      </c>
      <c r="D4094" t="s">
        <v>1890</v>
      </c>
      <c r="E4094" t="s">
        <v>1891</v>
      </c>
      <c r="F4094" t="s">
        <v>71</v>
      </c>
      <c r="G4094" s="1">
        <v>45565</v>
      </c>
      <c r="H4094" s="1">
        <v>45678</v>
      </c>
      <c r="J4094">
        <v>62</v>
      </c>
      <c r="K4094" t="s">
        <v>53</v>
      </c>
      <c r="L4094" t="s">
        <v>54</v>
      </c>
      <c r="M4094" t="b">
        <v>0</v>
      </c>
      <c r="N4094">
        <v>75</v>
      </c>
      <c r="T4094">
        <v>75</v>
      </c>
      <c r="U4094" t="s">
        <v>1887</v>
      </c>
      <c r="X4094" t="s">
        <v>2121</v>
      </c>
      <c r="Y4094" t="b">
        <v>1</v>
      </c>
      <c r="AA4094" t="s">
        <v>53</v>
      </c>
    </row>
    <row r="4095" spans="1:27" x14ac:dyDescent="0.2">
      <c r="A4095" t="s">
        <v>568</v>
      </c>
      <c r="B4095">
        <v>461447</v>
      </c>
      <c r="C4095">
        <v>1</v>
      </c>
      <c r="D4095" t="s">
        <v>1890</v>
      </c>
      <c r="E4095" t="s">
        <v>1891</v>
      </c>
      <c r="F4095" t="s">
        <v>76</v>
      </c>
      <c r="G4095" s="1">
        <v>45700</v>
      </c>
      <c r="J4095">
        <v>1</v>
      </c>
      <c r="K4095" t="s">
        <v>53</v>
      </c>
      <c r="L4095" t="s">
        <v>68</v>
      </c>
      <c r="M4095" t="b">
        <v>0</v>
      </c>
      <c r="P4095">
        <v>1</v>
      </c>
      <c r="T4095">
        <v>1</v>
      </c>
      <c r="U4095" t="s">
        <v>1887</v>
      </c>
      <c r="V4095" t="s">
        <v>4211</v>
      </c>
      <c r="W4095" t="s">
        <v>1908</v>
      </c>
      <c r="X4095" t="s">
        <v>1909</v>
      </c>
      <c r="Y4095" t="b">
        <v>1</v>
      </c>
      <c r="Z4095">
        <v>1</v>
      </c>
      <c r="AA4095" t="s">
        <v>976</v>
      </c>
    </row>
    <row r="4096" spans="1:27" x14ac:dyDescent="0.2">
      <c r="A4096" t="s">
        <v>568</v>
      </c>
      <c r="B4096">
        <v>461447</v>
      </c>
      <c r="C4096">
        <v>1</v>
      </c>
      <c r="D4096" t="s">
        <v>1890</v>
      </c>
      <c r="E4096" t="s">
        <v>1891</v>
      </c>
      <c r="F4096" t="s">
        <v>76</v>
      </c>
      <c r="G4096" s="1">
        <v>45700</v>
      </c>
      <c r="J4096">
        <v>1</v>
      </c>
      <c r="K4096" t="s">
        <v>53</v>
      </c>
      <c r="L4096" t="s">
        <v>68</v>
      </c>
      <c r="M4096" t="b">
        <v>0</v>
      </c>
      <c r="P4096">
        <v>1</v>
      </c>
      <c r="T4096">
        <v>1</v>
      </c>
      <c r="U4096" t="s">
        <v>1887</v>
      </c>
      <c r="X4096" t="s">
        <v>1909</v>
      </c>
      <c r="Y4096" t="b">
        <v>1</v>
      </c>
      <c r="AA4096" t="s">
        <v>53</v>
      </c>
    </row>
    <row r="4097" spans="1:27" x14ac:dyDescent="0.2">
      <c r="A4097" t="s">
        <v>1499</v>
      </c>
      <c r="B4097">
        <v>328071</v>
      </c>
      <c r="C4097">
        <v>42</v>
      </c>
      <c r="D4097" t="s">
        <v>1890</v>
      </c>
      <c r="E4097" t="s">
        <v>1891</v>
      </c>
      <c r="F4097" t="s">
        <v>71</v>
      </c>
      <c r="G4097" s="1">
        <v>44154</v>
      </c>
      <c r="I4097">
        <v>44</v>
      </c>
      <c r="K4097" t="s">
        <v>952</v>
      </c>
      <c r="L4097" t="s">
        <v>973</v>
      </c>
      <c r="M4097" t="b">
        <v>0</v>
      </c>
      <c r="O4097">
        <v>35</v>
      </c>
      <c r="T4097">
        <v>35</v>
      </c>
      <c r="U4097" t="s">
        <v>1887</v>
      </c>
      <c r="V4097" t="s">
        <v>4212</v>
      </c>
      <c r="W4097" t="s">
        <v>1995</v>
      </c>
      <c r="X4097" t="s">
        <v>1937</v>
      </c>
      <c r="Y4097" t="b">
        <v>1</v>
      </c>
      <c r="Z4097">
        <v>35</v>
      </c>
      <c r="AA4097" t="s">
        <v>976</v>
      </c>
    </row>
    <row r="4098" spans="1:27" x14ac:dyDescent="0.2">
      <c r="A4098" t="s">
        <v>1499</v>
      </c>
      <c r="B4098">
        <v>328071</v>
      </c>
      <c r="C4098">
        <v>42</v>
      </c>
      <c r="D4098" t="s">
        <v>1890</v>
      </c>
      <c r="E4098" t="s">
        <v>1891</v>
      </c>
      <c r="F4098" t="s">
        <v>71</v>
      </c>
      <c r="G4098" s="1">
        <v>44154</v>
      </c>
      <c r="I4098">
        <v>44</v>
      </c>
      <c r="K4098" t="s">
        <v>952</v>
      </c>
      <c r="L4098" t="s">
        <v>973</v>
      </c>
      <c r="M4098" t="b">
        <v>0</v>
      </c>
      <c r="O4098">
        <v>35</v>
      </c>
      <c r="T4098">
        <v>35</v>
      </c>
      <c r="U4098" t="s">
        <v>1887</v>
      </c>
      <c r="X4098" t="s">
        <v>1937</v>
      </c>
      <c r="Y4098" t="b">
        <v>1</v>
      </c>
      <c r="AA4098" t="s">
        <v>952</v>
      </c>
    </row>
    <row r="4099" spans="1:27" x14ac:dyDescent="0.2">
      <c r="A4099" t="s">
        <v>1499</v>
      </c>
      <c r="B4099">
        <v>328071</v>
      </c>
      <c r="C4099">
        <v>42</v>
      </c>
      <c r="D4099" t="s">
        <v>1890</v>
      </c>
      <c r="E4099" t="s">
        <v>1891</v>
      </c>
      <c r="F4099" t="s">
        <v>71</v>
      </c>
      <c r="G4099" s="1">
        <v>44154</v>
      </c>
      <c r="I4099">
        <v>44</v>
      </c>
      <c r="K4099" t="s">
        <v>952</v>
      </c>
      <c r="L4099" t="s">
        <v>973</v>
      </c>
      <c r="M4099" t="b">
        <v>0</v>
      </c>
      <c r="O4099">
        <v>35</v>
      </c>
      <c r="T4099">
        <v>35</v>
      </c>
      <c r="U4099" t="s">
        <v>1887</v>
      </c>
      <c r="X4099" t="s">
        <v>2053</v>
      </c>
      <c r="Y4099" t="b">
        <v>1</v>
      </c>
      <c r="AA4099" t="s">
        <v>952</v>
      </c>
    </row>
    <row r="4100" spans="1:27" x14ac:dyDescent="0.2">
      <c r="A4100" t="s">
        <v>280</v>
      </c>
      <c r="B4100">
        <v>107092</v>
      </c>
      <c r="C4100">
        <v>701</v>
      </c>
      <c r="D4100" t="s">
        <v>1890</v>
      </c>
      <c r="E4100" t="s">
        <v>1891</v>
      </c>
      <c r="F4100" t="s">
        <v>55</v>
      </c>
      <c r="G4100" s="1">
        <v>45194</v>
      </c>
      <c r="I4100">
        <v>1347</v>
      </c>
      <c r="J4100">
        <v>567</v>
      </c>
      <c r="K4100" t="s">
        <v>53</v>
      </c>
      <c r="L4100" t="s">
        <v>54</v>
      </c>
      <c r="M4100" t="b">
        <v>0</v>
      </c>
      <c r="N4100">
        <v>750</v>
      </c>
      <c r="T4100">
        <v>750</v>
      </c>
      <c r="U4100" t="s">
        <v>1887</v>
      </c>
      <c r="V4100" t="s">
        <v>4213</v>
      </c>
      <c r="W4100" t="s">
        <v>1990</v>
      </c>
      <c r="X4100" t="s">
        <v>3026</v>
      </c>
      <c r="Y4100" t="b">
        <v>1</v>
      </c>
      <c r="Z4100">
        <v>530</v>
      </c>
      <c r="AA4100" t="s">
        <v>976</v>
      </c>
    </row>
    <row r="4101" spans="1:27" x14ac:dyDescent="0.2">
      <c r="A4101" t="s">
        <v>280</v>
      </c>
      <c r="B4101">
        <v>107092</v>
      </c>
      <c r="C4101">
        <v>701</v>
      </c>
      <c r="D4101" t="s">
        <v>1890</v>
      </c>
      <c r="E4101" t="s">
        <v>1891</v>
      </c>
      <c r="F4101" t="s">
        <v>55</v>
      </c>
      <c r="G4101" s="1">
        <v>45194</v>
      </c>
      <c r="I4101">
        <v>1347</v>
      </c>
      <c r="J4101">
        <v>567</v>
      </c>
      <c r="K4101" t="s">
        <v>53</v>
      </c>
      <c r="L4101" t="s">
        <v>54</v>
      </c>
      <c r="M4101" t="b">
        <v>0</v>
      </c>
      <c r="N4101">
        <v>750</v>
      </c>
      <c r="T4101">
        <v>750</v>
      </c>
      <c r="U4101" t="s">
        <v>1887</v>
      </c>
      <c r="V4101" t="s">
        <v>4214</v>
      </c>
      <c r="W4101" t="s">
        <v>1990</v>
      </c>
      <c r="X4101" t="s">
        <v>3026</v>
      </c>
      <c r="Y4101" t="b">
        <v>1</v>
      </c>
      <c r="Z4101">
        <v>20</v>
      </c>
      <c r="AA4101" t="s">
        <v>976</v>
      </c>
    </row>
    <row r="4102" spans="1:27" x14ac:dyDescent="0.2">
      <c r="A4102" t="s">
        <v>280</v>
      </c>
      <c r="B4102">
        <v>107092</v>
      </c>
      <c r="C4102">
        <v>701</v>
      </c>
      <c r="D4102" t="s">
        <v>1890</v>
      </c>
      <c r="E4102" t="s">
        <v>1891</v>
      </c>
      <c r="F4102" t="s">
        <v>55</v>
      </c>
      <c r="G4102" s="1">
        <v>45194</v>
      </c>
      <c r="I4102">
        <v>1347</v>
      </c>
      <c r="J4102">
        <v>567</v>
      </c>
      <c r="K4102" t="s">
        <v>53</v>
      </c>
      <c r="L4102" t="s">
        <v>54</v>
      </c>
      <c r="M4102" t="b">
        <v>0</v>
      </c>
      <c r="N4102">
        <v>750</v>
      </c>
      <c r="T4102">
        <v>750</v>
      </c>
      <c r="U4102" t="s">
        <v>1887</v>
      </c>
      <c r="V4102" t="s">
        <v>4215</v>
      </c>
      <c r="W4102" t="s">
        <v>1990</v>
      </c>
      <c r="X4102" t="s">
        <v>3026</v>
      </c>
      <c r="Y4102" t="b">
        <v>1</v>
      </c>
      <c r="Z4102">
        <v>200</v>
      </c>
      <c r="AA4102" t="s">
        <v>976</v>
      </c>
    </row>
    <row r="4103" spans="1:27" x14ac:dyDescent="0.2">
      <c r="A4103" t="s">
        <v>280</v>
      </c>
      <c r="B4103">
        <v>107092</v>
      </c>
      <c r="C4103">
        <v>701</v>
      </c>
      <c r="D4103" t="s">
        <v>1890</v>
      </c>
      <c r="E4103" t="s">
        <v>1891</v>
      </c>
      <c r="F4103" t="s">
        <v>55</v>
      </c>
      <c r="G4103" s="1">
        <v>45194</v>
      </c>
      <c r="I4103">
        <v>1347</v>
      </c>
      <c r="J4103">
        <v>567</v>
      </c>
      <c r="K4103" t="s">
        <v>53</v>
      </c>
      <c r="L4103" t="s">
        <v>54</v>
      </c>
      <c r="M4103" t="b">
        <v>0</v>
      </c>
      <c r="N4103">
        <v>750</v>
      </c>
      <c r="T4103">
        <v>750</v>
      </c>
      <c r="U4103" t="s">
        <v>1887</v>
      </c>
      <c r="X4103" t="s">
        <v>3026</v>
      </c>
      <c r="Y4103" t="b">
        <v>1</v>
      </c>
      <c r="AA4103" t="s">
        <v>53</v>
      </c>
    </row>
    <row r="4104" spans="1:27" x14ac:dyDescent="0.2">
      <c r="A4104" t="s">
        <v>1667</v>
      </c>
      <c r="B4104">
        <v>133907</v>
      </c>
      <c r="C4104">
        <v>23</v>
      </c>
      <c r="D4104" t="s">
        <v>1890</v>
      </c>
      <c r="E4104" t="s">
        <v>1891</v>
      </c>
      <c r="F4104" t="s">
        <v>76</v>
      </c>
      <c r="G4104" s="1">
        <v>45317</v>
      </c>
      <c r="I4104">
        <v>20</v>
      </c>
      <c r="K4104" t="s">
        <v>952</v>
      </c>
      <c r="L4104" t="s">
        <v>54</v>
      </c>
      <c r="M4104" t="b">
        <v>0</v>
      </c>
      <c r="N4104">
        <v>20</v>
      </c>
      <c r="T4104">
        <v>20</v>
      </c>
      <c r="U4104" t="s">
        <v>1887</v>
      </c>
      <c r="V4104" t="s">
        <v>4216</v>
      </c>
      <c r="W4104" t="s">
        <v>1953</v>
      </c>
      <c r="X4104" t="s">
        <v>2364</v>
      </c>
      <c r="Y4104" t="b">
        <v>1</v>
      </c>
      <c r="Z4104">
        <v>20</v>
      </c>
      <c r="AA4104" t="s">
        <v>976</v>
      </c>
    </row>
    <row r="4105" spans="1:27" x14ac:dyDescent="0.2">
      <c r="A4105" t="s">
        <v>1667</v>
      </c>
      <c r="B4105">
        <v>133907</v>
      </c>
      <c r="C4105">
        <v>23</v>
      </c>
      <c r="D4105" t="s">
        <v>1890</v>
      </c>
      <c r="E4105" t="s">
        <v>1891</v>
      </c>
      <c r="F4105" t="s">
        <v>76</v>
      </c>
      <c r="G4105" s="1">
        <v>45317</v>
      </c>
      <c r="I4105">
        <v>20</v>
      </c>
      <c r="K4105" t="s">
        <v>952</v>
      </c>
      <c r="L4105" t="s">
        <v>54</v>
      </c>
      <c r="M4105" t="b">
        <v>0</v>
      </c>
      <c r="N4105">
        <v>20</v>
      </c>
      <c r="T4105">
        <v>20</v>
      </c>
      <c r="U4105" t="s">
        <v>1887</v>
      </c>
      <c r="X4105" t="s">
        <v>2364</v>
      </c>
      <c r="Y4105" t="b">
        <v>1</v>
      </c>
      <c r="AA4105" t="s">
        <v>952</v>
      </c>
    </row>
    <row r="4106" spans="1:27" x14ac:dyDescent="0.2">
      <c r="A4106" t="s">
        <v>589</v>
      </c>
      <c r="B4106">
        <v>303706</v>
      </c>
      <c r="D4106" t="s">
        <v>1978</v>
      </c>
      <c r="E4106" t="s">
        <v>2049</v>
      </c>
      <c r="G4106" s="1">
        <v>45713</v>
      </c>
      <c r="J4106">
        <v>8</v>
      </c>
      <c r="K4106" t="s">
        <v>53</v>
      </c>
      <c r="L4106" t="s">
        <v>68</v>
      </c>
      <c r="M4106" t="b">
        <v>0</v>
      </c>
      <c r="P4106">
        <v>8</v>
      </c>
      <c r="T4106">
        <v>8</v>
      </c>
      <c r="U4106" t="s">
        <v>1887</v>
      </c>
      <c r="V4106" t="s">
        <v>4217</v>
      </c>
      <c r="W4106" t="s">
        <v>2100</v>
      </c>
      <c r="X4106" t="s">
        <v>1998</v>
      </c>
      <c r="Y4106" t="b">
        <v>1</v>
      </c>
      <c r="Z4106">
        <v>8</v>
      </c>
      <c r="AA4106" t="s">
        <v>976</v>
      </c>
    </row>
    <row r="4107" spans="1:27" x14ac:dyDescent="0.2">
      <c r="A4107" t="s">
        <v>589</v>
      </c>
      <c r="B4107">
        <v>303706</v>
      </c>
      <c r="D4107" t="s">
        <v>1978</v>
      </c>
      <c r="E4107" t="s">
        <v>2049</v>
      </c>
      <c r="G4107" s="1">
        <v>45713</v>
      </c>
      <c r="J4107">
        <v>8</v>
      </c>
      <c r="K4107" t="s">
        <v>53</v>
      </c>
      <c r="L4107" t="s">
        <v>68</v>
      </c>
      <c r="M4107" t="b">
        <v>0</v>
      </c>
      <c r="P4107">
        <v>8</v>
      </c>
      <c r="T4107">
        <v>8</v>
      </c>
      <c r="U4107" t="s">
        <v>1887</v>
      </c>
      <c r="X4107" t="s">
        <v>1998</v>
      </c>
      <c r="Y4107" t="b">
        <v>1</v>
      </c>
      <c r="AA4107" t="s">
        <v>53</v>
      </c>
    </row>
    <row r="4108" spans="1:27" x14ac:dyDescent="0.2">
      <c r="A4108" t="s">
        <v>1355</v>
      </c>
      <c r="B4108">
        <v>538476</v>
      </c>
      <c r="D4108" t="s">
        <v>1885</v>
      </c>
      <c r="E4108" t="s">
        <v>2203</v>
      </c>
      <c r="K4108" t="s">
        <v>976</v>
      </c>
      <c r="L4108" t="s">
        <v>54</v>
      </c>
      <c r="M4108" t="b">
        <v>0</v>
      </c>
      <c r="N4108">
        <v>30</v>
      </c>
      <c r="T4108">
        <v>30</v>
      </c>
      <c r="U4108" t="s">
        <v>1887</v>
      </c>
      <c r="V4108" t="s">
        <v>4218</v>
      </c>
      <c r="W4108" t="s">
        <v>1949</v>
      </c>
      <c r="X4108" t="s">
        <v>1910</v>
      </c>
      <c r="Y4108" t="b">
        <v>1</v>
      </c>
      <c r="Z4108">
        <v>30</v>
      </c>
      <c r="AA4108" t="s">
        <v>976</v>
      </c>
    </row>
    <row r="4109" spans="1:27" x14ac:dyDescent="0.2">
      <c r="A4109" t="s">
        <v>794</v>
      </c>
      <c r="B4109">
        <v>108500</v>
      </c>
      <c r="C4109">
        <v>199</v>
      </c>
      <c r="D4109" t="s">
        <v>1890</v>
      </c>
      <c r="E4109" t="s">
        <v>1891</v>
      </c>
      <c r="F4109" t="s">
        <v>58</v>
      </c>
      <c r="G4109" s="1">
        <v>45455</v>
      </c>
      <c r="I4109">
        <v>65</v>
      </c>
      <c r="J4109">
        <v>95</v>
      </c>
      <c r="K4109" t="s">
        <v>53</v>
      </c>
      <c r="L4109" t="s">
        <v>54</v>
      </c>
      <c r="M4109" t="b">
        <v>0</v>
      </c>
      <c r="N4109">
        <v>92</v>
      </c>
      <c r="T4109">
        <v>92</v>
      </c>
      <c r="U4109" t="s">
        <v>1887</v>
      </c>
      <c r="V4109" t="s">
        <v>4219</v>
      </c>
      <c r="W4109" t="s">
        <v>1893</v>
      </c>
      <c r="X4109" t="s">
        <v>1894</v>
      </c>
      <c r="Y4109" t="b">
        <v>1</v>
      </c>
      <c r="Z4109">
        <v>92</v>
      </c>
      <c r="AA4109" t="s">
        <v>976</v>
      </c>
    </row>
    <row r="4110" spans="1:27" x14ac:dyDescent="0.2">
      <c r="A4110" t="s">
        <v>794</v>
      </c>
      <c r="B4110">
        <v>108500</v>
      </c>
      <c r="C4110">
        <v>199</v>
      </c>
      <c r="D4110" t="s">
        <v>1890</v>
      </c>
      <c r="E4110" t="s">
        <v>1891</v>
      </c>
      <c r="F4110" t="s">
        <v>58</v>
      </c>
      <c r="G4110" s="1">
        <v>45455</v>
      </c>
      <c r="I4110">
        <v>65</v>
      </c>
      <c r="J4110">
        <v>95</v>
      </c>
      <c r="K4110" t="s">
        <v>53</v>
      </c>
      <c r="L4110" t="s">
        <v>54</v>
      </c>
      <c r="M4110" t="b">
        <v>0</v>
      </c>
      <c r="N4110">
        <v>92</v>
      </c>
      <c r="T4110">
        <v>92</v>
      </c>
      <c r="U4110" t="s">
        <v>1887</v>
      </c>
      <c r="X4110" t="s">
        <v>1894</v>
      </c>
      <c r="Y4110" t="b">
        <v>1</v>
      </c>
      <c r="AA4110" t="s">
        <v>53</v>
      </c>
    </row>
    <row r="4111" spans="1:27" x14ac:dyDescent="0.2">
      <c r="A4111" t="s">
        <v>1106</v>
      </c>
      <c r="B4111">
        <v>135594</v>
      </c>
      <c r="C4111">
        <v>16</v>
      </c>
      <c r="D4111" t="s">
        <v>1890</v>
      </c>
      <c r="E4111" t="s">
        <v>1891</v>
      </c>
      <c r="F4111" t="s">
        <v>76</v>
      </c>
      <c r="G4111" s="1">
        <v>45280</v>
      </c>
      <c r="H4111" s="1">
        <v>45884</v>
      </c>
      <c r="I4111">
        <v>12</v>
      </c>
      <c r="K4111" t="s">
        <v>952</v>
      </c>
      <c r="L4111" t="s">
        <v>54</v>
      </c>
      <c r="M4111" t="b">
        <v>0</v>
      </c>
      <c r="N4111">
        <v>17</v>
      </c>
      <c r="T4111">
        <v>17</v>
      </c>
      <c r="U4111" t="s">
        <v>1887</v>
      </c>
      <c r="V4111" t="s">
        <v>4220</v>
      </c>
      <c r="W4111" t="s">
        <v>1928</v>
      </c>
      <c r="X4111" t="s">
        <v>1929</v>
      </c>
      <c r="Y4111" t="b">
        <v>1</v>
      </c>
      <c r="Z4111">
        <v>12</v>
      </c>
      <c r="AA4111" t="s">
        <v>976</v>
      </c>
    </row>
    <row r="4112" spans="1:27" x14ac:dyDescent="0.2">
      <c r="A4112" t="s">
        <v>1106</v>
      </c>
      <c r="B4112">
        <v>135594</v>
      </c>
      <c r="C4112">
        <v>16</v>
      </c>
      <c r="D4112" t="s">
        <v>1890</v>
      </c>
      <c r="E4112" t="s">
        <v>1891</v>
      </c>
      <c r="F4112" t="s">
        <v>76</v>
      </c>
      <c r="G4112" s="1">
        <v>45280</v>
      </c>
      <c r="H4112" s="1">
        <v>45884</v>
      </c>
      <c r="I4112">
        <v>12</v>
      </c>
      <c r="K4112" t="s">
        <v>952</v>
      </c>
      <c r="L4112" t="s">
        <v>54</v>
      </c>
      <c r="M4112" t="b">
        <v>0</v>
      </c>
      <c r="N4112">
        <v>17</v>
      </c>
      <c r="T4112">
        <v>17</v>
      </c>
      <c r="U4112" t="s">
        <v>1887</v>
      </c>
      <c r="V4112" t="s">
        <v>4221</v>
      </c>
      <c r="W4112" t="s">
        <v>1928</v>
      </c>
      <c r="X4112" t="s">
        <v>1929</v>
      </c>
      <c r="Y4112" t="b">
        <v>1</v>
      </c>
      <c r="Z4112">
        <v>5</v>
      </c>
      <c r="AA4112" t="s">
        <v>976</v>
      </c>
    </row>
    <row r="4113" spans="1:27" x14ac:dyDescent="0.2">
      <c r="A4113" t="s">
        <v>1106</v>
      </c>
      <c r="B4113">
        <v>135594</v>
      </c>
      <c r="C4113">
        <v>16</v>
      </c>
      <c r="D4113" t="s">
        <v>1890</v>
      </c>
      <c r="E4113" t="s">
        <v>1891</v>
      </c>
      <c r="F4113" t="s">
        <v>76</v>
      </c>
      <c r="G4113" s="1">
        <v>45280</v>
      </c>
      <c r="H4113" s="1">
        <v>45884</v>
      </c>
      <c r="I4113">
        <v>12</v>
      </c>
      <c r="K4113" t="s">
        <v>952</v>
      </c>
      <c r="L4113" t="s">
        <v>54</v>
      </c>
      <c r="M4113" t="b">
        <v>0</v>
      </c>
      <c r="N4113">
        <v>17</v>
      </c>
      <c r="T4113">
        <v>17</v>
      </c>
      <c r="U4113" t="s">
        <v>1887</v>
      </c>
      <c r="X4113" t="s">
        <v>1929</v>
      </c>
      <c r="Y4113" t="b">
        <v>1</v>
      </c>
      <c r="AA4113" t="s">
        <v>952</v>
      </c>
    </row>
    <row r="4114" spans="1:27" x14ac:dyDescent="0.2">
      <c r="A4114" t="s">
        <v>625</v>
      </c>
      <c r="B4114">
        <v>157728</v>
      </c>
      <c r="C4114">
        <v>29</v>
      </c>
      <c r="D4114" t="s">
        <v>1890</v>
      </c>
      <c r="E4114" t="s">
        <v>1891</v>
      </c>
      <c r="F4114" t="s">
        <v>76</v>
      </c>
      <c r="G4114" s="1">
        <v>45630</v>
      </c>
      <c r="H4114" s="1">
        <v>45741</v>
      </c>
      <c r="J4114">
        <v>46</v>
      </c>
      <c r="K4114" t="s">
        <v>53</v>
      </c>
      <c r="L4114" t="s">
        <v>54</v>
      </c>
      <c r="M4114" t="b">
        <v>0</v>
      </c>
      <c r="N4114">
        <v>45</v>
      </c>
      <c r="T4114">
        <v>45</v>
      </c>
      <c r="U4114" t="s">
        <v>1887</v>
      </c>
      <c r="V4114" t="s">
        <v>4222</v>
      </c>
      <c r="W4114" t="s">
        <v>2043</v>
      </c>
      <c r="X4114" t="s">
        <v>2065</v>
      </c>
      <c r="Y4114" t="b">
        <v>1</v>
      </c>
      <c r="Z4114">
        <v>45</v>
      </c>
      <c r="AA4114" t="s">
        <v>976</v>
      </c>
    </row>
    <row r="4115" spans="1:27" x14ac:dyDescent="0.2">
      <c r="A4115" t="s">
        <v>625</v>
      </c>
      <c r="B4115">
        <v>157728</v>
      </c>
      <c r="C4115">
        <v>29</v>
      </c>
      <c r="D4115" t="s">
        <v>1890</v>
      </c>
      <c r="E4115" t="s">
        <v>1891</v>
      </c>
      <c r="F4115" t="s">
        <v>76</v>
      </c>
      <c r="G4115" s="1">
        <v>45630</v>
      </c>
      <c r="H4115" s="1">
        <v>45741</v>
      </c>
      <c r="J4115">
        <v>46</v>
      </c>
      <c r="K4115" t="s">
        <v>53</v>
      </c>
      <c r="L4115" t="s">
        <v>54</v>
      </c>
      <c r="M4115" t="b">
        <v>0</v>
      </c>
      <c r="N4115">
        <v>45</v>
      </c>
      <c r="T4115">
        <v>45</v>
      </c>
      <c r="U4115" t="s">
        <v>1887</v>
      </c>
      <c r="X4115" t="s">
        <v>2065</v>
      </c>
      <c r="Y4115" t="b">
        <v>1</v>
      </c>
      <c r="AA4115" t="s">
        <v>53</v>
      </c>
    </row>
    <row r="4116" spans="1:27" x14ac:dyDescent="0.2">
      <c r="A4116" t="s">
        <v>257</v>
      </c>
      <c r="B4116">
        <v>164112</v>
      </c>
      <c r="C4116">
        <v>26</v>
      </c>
      <c r="D4116" t="s">
        <v>1890</v>
      </c>
      <c r="E4116" t="s">
        <v>1891</v>
      </c>
      <c r="F4116" t="s">
        <v>76</v>
      </c>
      <c r="G4116" s="1">
        <v>45684</v>
      </c>
      <c r="J4116">
        <v>18</v>
      </c>
      <c r="K4116" t="s">
        <v>53</v>
      </c>
      <c r="L4116" t="s">
        <v>68</v>
      </c>
      <c r="M4116" t="b">
        <v>0</v>
      </c>
      <c r="P4116">
        <v>28</v>
      </c>
      <c r="T4116">
        <v>28</v>
      </c>
      <c r="U4116" t="s">
        <v>1887</v>
      </c>
      <c r="V4116" t="s">
        <v>4223</v>
      </c>
      <c r="W4116" t="s">
        <v>1908</v>
      </c>
      <c r="X4116" t="s">
        <v>2106</v>
      </c>
      <c r="Y4116" t="b">
        <v>1</v>
      </c>
      <c r="Z4116">
        <v>18</v>
      </c>
      <c r="AA4116" t="s">
        <v>976</v>
      </c>
    </row>
    <row r="4117" spans="1:27" x14ac:dyDescent="0.2">
      <c r="A4117" t="s">
        <v>257</v>
      </c>
      <c r="B4117">
        <v>164112</v>
      </c>
      <c r="C4117">
        <v>26</v>
      </c>
      <c r="D4117" t="s">
        <v>1890</v>
      </c>
      <c r="E4117" t="s">
        <v>1891</v>
      </c>
      <c r="F4117" t="s">
        <v>76</v>
      </c>
      <c r="G4117" s="1">
        <v>45684</v>
      </c>
      <c r="J4117">
        <v>18</v>
      </c>
      <c r="K4117" t="s">
        <v>53</v>
      </c>
      <c r="L4117" t="s">
        <v>68</v>
      </c>
      <c r="M4117" t="b">
        <v>0</v>
      </c>
      <c r="P4117">
        <v>28</v>
      </c>
      <c r="T4117">
        <v>28</v>
      </c>
      <c r="U4117" t="s">
        <v>1887</v>
      </c>
      <c r="V4117" t="s">
        <v>4224</v>
      </c>
      <c r="W4117" t="s">
        <v>1908</v>
      </c>
      <c r="X4117" t="s">
        <v>2106</v>
      </c>
      <c r="Y4117" t="b">
        <v>1</v>
      </c>
      <c r="Z4117">
        <v>10</v>
      </c>
      <c r="AA4117" t="s">
        <v>976</v>
      </c>
    </row>
    <row r="4118" spans="1:27" x14ac:dyDescent="0.2">
      <c r="A4118" t="s">
        <v>257</v>
      </c>
      <c r="B4118">
        <v>164112</v>
      </c>
      <c r="C4118">
        <v>26</v>
      </c>
      <c r="D4118" t="s">
        <v>1890</v>
      </c>
      <c r="E4118" t="s">
        <v>1891</v>
      </c>
      <c r="F4118" t="s">
        <v>76</v>
      </c>
      <c r="G4118" s="1">
        <v>45684</v>
      </c>
      <c r="J4118">
        <v>18</v>
      </c>
      <c r="K4118" t="s">
        <v>53</v>
      </c>
      <c r="L4118" t="s">
        <v>68</v>
      </c>
      <c r="M4118" t="b">
        <v>0</v>
      </c>
      <c r="P4118">
        <v>28</v>
      </c>
      <c r="T4118">
        <v>28</v>
      </c>
      <c r="U4118" t="s">
        <v>1887</v>
      </c>
      <c r="X4118" t="s">
        <v>2106</v>
      </c>
      <c r="Y4118" t="b">
        <v>1</v>
      </c>
      <c r="AA4118" t="s">
        <v>53</v>
      </c>
    </row>
    <row r="4119" spans="1:27" x14ac:dyDescent="0.2">
      <c r="A4119" t="s">
        <v>545</v>
      </c>
      <c r="B4119">
        <v>470764</v>
      </c>
      <c r="C4119">
        <v>4</v>
      </c>
      <c r="D4119" t="s">
        <v>1890</v>
      </c>
      <c r="E4119" t="s">
        <v>1891</v>
      </c>
      <c r="F4119" t="s">
        <v>76</v>
      </c>
      <c r="G4119" s="1">
        <v>45740</v>
      </c>
      <c r="H4119" s="1">
        <v>45853</v>
      </c>
      <c r="J4119">
        <v>10</v>
      </c>
      <c r="K4119" t="s">
        <v>53</v>
      </c>
      <c r="L4119" t="s">
        <v>68</v>
      </c>
      <c r="M4119" t="b">
        <v>0</v>
      </c>
      <c r="P4119">
        <v>10</v>
      </c>
      <c r="T4119">
        <v>10</v>
      </c>
      <c r="U4119" t="s">
        <v>1887</v>
      </c>
      <c r="V4119" t="s">
        <v>4225</v>
      </c>
      <c r="W4119" t="s">
        <v>1928</v>
      </c>
      <c r="X4119" t="s">
        <v>1929</v>
      </c>
      <c r="Y4119" t="b">
        <v>1</v>
      </c>
      <c r="Z4119">
        <v>10</v>
      </c>
      <c r="AA4119" t="s">
        <v>976</v>
      </c>
    </row>
    <row r="4120" spans="1:27" x14ac:dyDescent="0.2">
      <c r="A4120" t="s">
        <v>545</v>
      </c>
      <c r="B4120">
        <v>470764</v>
      </c>
      <c r="C4120">
        <v>4</v>
      </c>
      <c r="D4120" t="s">
        <v>1890</v>
      </c>
      <c r="E4120" t="s">
        <v>1891</v>
      </c>
      <c r="F4120" t="s">
        <v>76</v>
      </c>
      <c r="G4120" s="1">
        <v>45740</v>
      </c>
      <c r="H4120" s="1">
        <v>45853</v>
      </c>
      <c r="J4120">
        <v>10</v>
      </c>
      <c r="K4120" t="s">
        <v>53</v>
      </c>
      <c r="L4120" t="s">
        <v>68</v>
      </c>
      <c r="M4120" t="b">
        <v>0</v>
      </c>
      <c r="P4120">
        <v>10</v>
      </c>
      <c r="T4120">
        <v>10</v>
      </c>
      <c r="U4120" t="s">
        <v>1887</v>
      </c>
      <c r="X4120" t="s">
        <v>1929</v>
      </c>
      <c r="Y4120" t="b">
        <v>1</v>
      </c>
      <c r="AA4120" t="s">
        <v>53</v>
      </c>
    </row>
    <row r="4121" spans="1:27" x14ac:dyDescent="0.2">
      <c r="A4121" t="s">
        <v>687</v>
      </c>
      <c r="B4121">
        <v>108403</v>
      </c>
      <c r="C4121">
        <v>115</v>
      </c>
      <c r="D4121" t="s">
        <v>1890</v>
      </c>
      <c r="E4121" t="s">
        <v>1891</v>
      </c>
      <c r="F4121" t="s">
        <v>58</v>
      </c>
      <c r="G4121" s="1">
        <v>45202</v>
      </c>
      <c r="H4121" s="1">
        <v>45741</v>
      </c>
      <c r="J4121">
        <v>112</v>
      </c>
      <c r="K4121" t="s">
        <v>53</v>
      </c>
      <c r="L4121" t="s">
        <v>54</v>
      </c>
      <c r="M4121" t="b">
        <v>0</v>
      </c>
      <c r="N4121">
        <v>109</v>
      </c>
      <c r="T4121">
        <v>109</v>
      </c>
      <c r="U4121" t="s">
        <v>1887</v>
      </c>
      <c r="V4121" t="s">
        <v>4226</v>
      </c>
      <c r="W4121" t="s">
        <v>1940</v>
      </c>
      <c r="X4121" t="s">
        <v>1937</v>
      </c>
      <c r="Y4121" t="b">
        <v>1</v>
      </c>
      <c r="Z4121">
        <v>109</v>
      </c>
      <c r="AA4121" t="s">
        <v>976</v>
      </c>
    </row>
    <row r="4122" spans="1:27" x14ac:dyDescent="0.2">
      <c r="A4122" t="s">
        <v>687</v>
      </c>
      <c r="B4122">
        <v>108403</v>
      </c>
      <c r="C4122">
        <v>115</v>
      </c>
      <c r="D4122" t="s">
        <v>1890</v>
      </c>
      <c r="E4122" t="s">
        <v>1891</v>
      </c>
      <c r="F4122" t="s">
        <v>58</v>
      </c>
      <c r="G4122" s="1">
        <v>45202</v>
      </c>
      <c r="H4122" s="1">
        <v>45741</v>
      </c>
      <c r="J4122">
        <v>112</v>
      </c>
      <c r="K4122" t="s">
        <v>53</v>
      </c>
      <c r="L4122" t="s">
        <v>54</v>
      </c>
      <c r="M4122" t="b">
        <v>0</v>
      </c>
      <c r="N4122">
        <v>109</v>
      </c>
      <c r="T4122">
        <v>109</v>
      </c>
      <c r="U4122" t="s">
        <v>1887</v>
      </c>
      <c r="X4122" t="s">
        <v>1962</v>
      </c>
      <c r="Y4122" t="b">
        <v>1</v>
      </c>
      <c r="AA4122" t="s">
        <v>53</v>
      </c>
    </row>
    <row r="4123" spans="1:27" x14ac:dyDescent="0.2">
      <c r="A4123" t="s">
        <v>687</v>
      </c>
      <c r="B4123">
        <v>108403</v>
      </c>
      <c r="C4123">
        <v>115</v>
      </c>
      <c r="D4123" t="s">
        <v>1890</v>
      </c>
      <c r="E4123" t="s">
        <v>1891</v>
      </c>
      <c r="F4123" t="s">
        <v>58</v>
      </c>
      <c r="G4123" s="1">
        <v>45202</v>
      </c>
      <c r="H4123" s="1">
        <v>45741</v>
      </c>
      <c r="J4123">
        <v>112</v>
      </c>
      <c r="K4123" t="s">
        <v>53</v>
      </c>
      <c r="L4123" t="s">
        <v>54</v>
      </c>
      <c r="M4123" t="b">
        <v>0</v>
      </c>
      <c r="N4123">
        <v>109</v>
      </c>
      <c r="T4123">
        <v>109</v>
      </c>
      <c r="U4123" t="s">
        <v>1887</v>
      </c>
      <c r="X4123" t="s">
        <v>2175</v>
      </c>
      <c r="Y4123" t="b">
        <v>1</v>
      </c>
      <c r="AA4123" t="s">
        <v>53</v>
      </c>
    </row>
    <row r="4124" spans="1:27" x14ac:dyDescent="0.2">
      <c r="A4124" t="s">
        <v>1231</v>
      </c>
      <c r="B4124">
        <v>513921</v>
      </c>
      <c r="C4124">
        <v>1544</v>
      </c>
      <c r="D4124" t="s">
        <v>1890</v>
      </c>
      <c r="E4124" t="s">
        <v>1891</v>
      </c>
      <c r="F4124" t="s">
        <v>55</v>
      </c>
      <c r="G4124" s="1">
        <v>45730</v>
      </c>
      <c r="H4124" s="1">
        <v>45863</v>
      </c>
      <c r="K4124" t="s">
        <v>952</v>
      </c>
      <c r="L4124" t="s">
        <v>54</v>
      </c>
      <c r="M4124" t="b">
        <v>0</v>
      </c>
      <c r="N4124">
        <v>470</v>
      </c>
      <c r="T4124">
        <v>470</v>
      </c>
      <c r="U4124" t="s">
        <v>1887</v>
      </c>
      <c r="V4124" t="s">
        <v>4227</v>
      </c>
      <c r="W4124" t="s">
        <v>2043</v>
      </c>
      <c r="X4124" t="s">
        <v>1914</v>
      </c>
      <c r="Y4124" t="b">
        <v>1</v>
      </c>
      <c r="Z4124">
        <v>470</v>
      </c>
      <c r="AA4124" t="s">
        <v>976</v>
      </c>
    </row>
    <row r="4125" spans="1:27" x14ac:dyDescent="0.2">
      <c r="A4125" t="s">
        <v>1231</v>
      </c>
      <c r="B4125">
        <v>513921</v>
      </c>
      <c r="C4125">
        <v>1544</v>
      </c>
      <c r="D4125" t="s">
        <v>1890</v>
      </c>
      <c r="E4125" t="s">
        <v>1891</v>
      </c>
      <c r="F4125" t="s">
        <v>55</v>
      </c>
      <c r="G4125" s="1">
        <v>45730</v>
      </c>
      <c r="H4125" s="1">
        <v>45863</v>
      </c>
      <c r="K4125" t="s">
        <v>952</v>
      </c>
      <c r="L4125" t="s">
        <v>54</v>
      </c>
      <c r="M4125" t="b">
        <v>0</v>
      </c>
      <c r="N4125">
        <v>470</v>
      </c>
      <c r="T4125">
        <v>470</v>
      </c>
      <c r="U4125" t="s">
        <v>1887</v>
      </c>
      <c r="X4125" t="s">
        <v>1914</v>
      </c>
      <c r="Y4125" t="b">
        <v>1</v>
      </c>
      <c r="AA4125" t="s">
        <v>952</v>
      </c>
    </row>
    <row r="4126" spans="1:27" x14ac:dyDescent="0.2">
      <c r="A4126" t="s">
        <v>1339</v>
      </c>
      <c r="B4126" t="s">
        <v>1338</v>
      </c>
      <c r="C4126">
        <v>150</v>
      </c>
      <c r="D4126" t="s">
        <v>1885</v>
      </c>
      <c r="E4126" t="s">
        <v>2203</v>
      </c>
      <c r="F4126" t="s">
        <v>58</v>
      </c>
      <c r="K4126" t="s">
        <v>976</v>
      </c>
      <c r="L4126" t="s">
        <v>973</v>
      </c>
      <c r="M4126" t="b">
        <v>0</v>
      </c>
      <c r="O4126">
        <v>150</v>
      </c>
      <c r="T4126">
        <v>150</v>
      </c>
      <c r="U4126" t="s">
        <v>1887</v>
      </c>
      <c r="V4126" t="s">
        <v>4228</v>
      </c>
      <c r="W4126" t="s">
        <v>2022</v>
      </c>
      <c r="X4126" t="s">
        <v>1933</v>
      </c>
      <c r="Y4126" t="b">
        <v>1</v>
      </c>
      <c r="Z4126">
        <v>150</v>
      </c>
      <c r="AA4126" t="s">
        <v>976</v>
      </c>
    </row>
    <row r="4127" spans="1:27" x14ac:dyDescent="0.2">
      <c r="A4127" t="s">
        <v>593</v>
      </c>
      <c r="B4127">
        <v>303321</v>
      </c>
      <c r="C4127">
        <v>14</v>
      </c>
      <c r="D4127" t="s">
        <v>1890</v>
      </c>
      <c r="E4127" t="s">
        <v>1891</v>
      </c>
      <c r="F4127" t="s">
        <v>76</v>
      </c>
      <c r="G4127" s="1">
        <v>45782</v>
      </c>
      <c r="I4127">
        <v>9</v>
      </c>
      <c r="J4127">
        <v>1</v>
      </c>
      <c r="K4127" t="s">
        <v>53</v>
      </c>
      <c r="L4127" t="s">
        <v>54</v>
      </c>
      <c r="M4127" t="b">
        <v>0</v>
      </c>
      <c r="N4127">
        <v>1</v>
      </c>
      <c r="T4127">
        <v>1</v>
      </c>
      <c r="U4127" t="s">
        <v>1887</v>
      </c>
      <c r="V4127" t="s">
        <v>4229</v>
      </c>
      <c r="W4127" t="s">
        <v>1897</v>
      </c>
      <c r="X4127" t="s">
        <v>1987</v>
      </c>
      <c r="Y4127" t="b">
        <v>1</v>
      </c>
      <c r="Z4127">
        <v>1</v>
      </c>
      <c r="AA4127" t="s">
        <v>976</v>
      </c>
    </row>
    <row r="4128" spans="1:27" x14ac:dyDescent="0.2">
      <c r="A4128" t="s">
        <v>593</v>
      </c>
      <c r="B4128">
        <v>303321</v>
      </c>
      <c r="C4128">
        <v>14</v>
      </c>
      <c r="D4128" t="s">
        <v>1890</v>
      </c>
      <c r="E4128" t="s">
        <v>1891</v>
      </c>
      <c r="F4128" t="s">
        <v>76</v>
      </c>
      <c r="G4128" s="1">
        <v>45782</v>
      </c>
      <c r="I4128">
        <v>9</v>
      </c>
      <c r="J4128">
        <v>1</v>
      </c>
      <c r="K4128" t="s">
        <v>53</v>
      </c>
      <c r="L4128" t="s">
        <v>54</v>
      </c>
      <c r="M4128" t="b">
        <v>0</v>
      </c>
      <c r="N4128">
        <v>1</v>
      </c>
      <c r="T4128">
        <v>1</v>
      </c>
      <c r="U4128" t="s">
        <v>1887</v>
      </c>
      <c r="X4128" t="s">
        <v>2602</v>
      </c>
      <c r="Y4128" t="b">
        <v>1</v>
      </c>
      <c r="AA4128" t="s">
        <v>952</v>
      </c>
    </row>
    <row r="4129" spans="1:27" x14ac:dyDescent="0.2">
      <c r="A4129" t="s">
        <v>593</v>
      </c>
      <c r="B4129">
        <v>303321</v>
      </c>
      <c r="C4129">
        <v>14</v>
      </c>
      <c r="D4129" t="s">
        <v>1890</v>
      </c>
      <c r="E4129" t="s">
        <v>1891</v>
      </c>
      <c r="F4129" t="s">
        <v>76</v>
      </c>
      <c r="G4129" s="1">
        <v>45782</v>
      </c>
      <c r="I4129">
        <v>9</v>
      </c>
      <c r="J4129">
        <v>1</v>
      </c>
      <c r="K4129" t="s">
        <v>53</v>
      </c>
      <c r="L4129" t="s">
        <v>54</v>
      </c>
      <c r="M4129" t="b">
        <v>0</v>
      </c>
      <c r="N4129">
        <v>1</v>
      </c>
      <c r="T4129">
        <v>1</v>
      </c>
      <c r="U4129" t="s">
        <v>1887</v>
      </c>
      <c r="X4129" t="s">
        <v>2010</v>
      </c>
      <c r="Y4129" t="b">
        <v>1</v>
      </c>
      <c r="AA4129" t="s">
        <v>952</v>
      </c>
    </row>
    <row r="4130" spans="1:27" x14ac:dyDescent="0.2">
      <c r="A4130" t="s">
        <v>593</v>
      </c>
      <c r="B4130">
        <v>303321</v>
      </c>
      <c r="C4130">
        <v>14</v>
      </c>
      <c r="D4130" t="s">
        <v>1890</v>
      </c>
      <c r="E4130" t="s">
        <v>1891</v>
      </c>
      <c r="F4130" t="s">
        <v>76</v>
      </c>
      <c r="G4130" s="1">
        <v>45782</v>
      </c>
      <c r="I4130">
        <v>9</v>
      </c>
      <c r="J4130">
        <v>1</v>
      </c>
      <c r="K4130" t="s">
        <v>53</v>
      </c>
      <c r="L4130" t="s">
        <v>54</v>
      </c>
      <c r="M4130" t="b">
        <v>0</v>
      </c>
      <c r="N4130">
        <v>1</v>
      </c>
      <c r="T4130">
        <v>1</v>
      </c>
      <c r="U4130" t="s">
        <v>1887</v>
      </c>
      <c r="X4130" t="s">
        <v>1987</v>
      </c>
      <c r="Y4130" t="b">
        <v>1</v>
      </c>
      <c r="AA4130" t="s">
        <v>53</v>
      </c>
    </row>
    <row r="4131" spans="1:27" x14ac:dyDescent="0.2">
      <c r="A4131" t="s">
        <v>258</v>
      </c>
      <c r="B4131">
        <v>170623</v>
      </c>
      <c r="C4131">
        <v>5</v>
      </c>
      <c r="D4131" t="s">
        <v>1890</v>
      </c>
      <c r="E4131" t="s">
        <v>1891</v>
      </c>
      <c r="F4131" t="s">
        <v>76</v>
      </c>
      <c r="G4131" s="1">
        <v>45735</v>
      </c>
      <c r="H4131" s="1">
        <v>45838</v>
      </c>
      <c r="I4131">
        <v>8</v>
      </c>
      <c r="J4131">
        <v>18</v>
      </c>
      <c r="K4131" t="s">
        <v>53</v>
      </c>
      <c r="L4131" t="s">
        <v>54</v>
      </c>
      <c r="M4131" t="b">
        <v>0</v>
      </c>
      <c r="N4131">
        <v>28</v>
      </c>
      <c r="T4131">
        <v>28</v>
      </c>
      <c r="U4131" t="s">
        <v>1887</v>
      </c>
      <c r="V4131" t="s">
        <v>4230</v>
      </c>
      <c r="W4131" t="s">
        <v>1928</v>
      </c>
      <c r="X4131" t="s">
        <v>1929</v>
      </c>
      <c r="Y4131" t="b">
        <v>1</v>
      </c>
      <c r="Z4131">
        <v>18</v>
      </c>
      <c r="AA4131" t="s">
        <v>976</v>
      </c>
    </row>
    <row r="4132" spans="1:27" x14ac:dyDescent="0.2">
      <c r="A4132" t="s">
        <v>258</v>
      </c>
      <c r="B4132">
        <v>170623</v>
      </c>
      <c r="C4132">
        <v>5</v>
      </c>
      <c r="D4132" t="s">
        <v>1890</v>
      </c>
      <c r="E4132" t="s">
        <v>1891</v>
      </c>
      <c r="F4132" t="s">
        <v>76</v>
      </c>
      <c r="G4132" s="1">
        <v>45735</v>
      </c>
      <c r="H4132" s="1">
        <v>45838</v>
      </c>
      <c r="I4132">
        <v>8</v>
      </c>
      <c r="J4132">
        <v>18</v>
      </c>
      <c r="K4132" t="s">
        <v>53</v>
      </c>
      <c r="L4132" t="s">
        <v>54</v>
      </c>
      <c r="M4132" t="b">
        <v>0</v>
      </c>
      <c r="N4132">
        <v>28</v>
      </c>
      <c r="T4132">
        <v>28</v>
      </c>
      <c r="U4132" t="s">
        <v>1887</v>
      </c>
      <c r="V4132" t="s">
        <v>4231</v>
      </c>
      <c r="W4132" t="s">
        <v>1928</v>
      </c>
      <c r="X4132" t="s">
        <v>1929</v>
      </c>
      <c r="Y4132" t="b">
        <v>1</v>
      </c>
      <c r="Z4132">
        <v>10</v>
      </c>
      <c r="AA4132" t="s">
        <v>976</v>
      </c>
    </row>
    <row r="4133" spans="1:27" x14ac:dyDescent="0.2">
      <c r="A4133" t="s">
        <v>258</v>
      </c>
      <c r="B4133">
        <v>170623</v>
      </c>
      <c r="C4133">
        <v>5</v>
      </c>
      <c r="D4133" t="s">
        <v>1890</v>
      </c>
      <c r="E4133" t="s">
        <v>1891</v>
      </c>
      <c r="F4133" t="s">
        <v>76</v>
      </c>
      <c r="G4133" s="1">
        <v>45735</v>
      </c>
      <c r="H4133" s="1">
        <v>45838</v>
      </c>
      <c r="I4133">
        <v>8</v>
      </c>
      <c r="J4133">
        <v>18</v>
      </c>
      <c r="K4133" t="s">
        <v>53</v>
      </c>
      <c r="L4133" t="s">
        <v>54</v>
      </c>
      <c r="M4133" t="b">
        <v>0</v>
      </c>
      <c r="N4133">
        <v>28</v>
      </c>
      <c r="T4133">
        <v>28</v>
      </c>
      <c r="U4133" t="s">
        <v>1887</v>
      </c>
      <c r="X4133" t="s">
        <v>1929</v>
      </c>
      <c r="Y4133" t="b">
        <v>1</v>
      </c>
      <c r="AA4133" t="s">
        <v>53</v>
      </c>
    </row>
    <row r="4134" spans="1:27" x14ac:dyDescent="0.2">
      <c r="A4134" t="s">
        <v>506</v>
      </c>
      <c r="B4134">
        <v>452290</v>
      </c>
      <c r="C4134">
        <v>7</v>
      </c>
      <c r="D4134" t="s">
        <v>1890</v>
      </c>
      <c r="E4134" t="s">
        <v>1891</v>
      </c>
      <c r="F4134" t="s">
        <v>76</v>
      </c>
      <c r="G4134" s="1">
        <v>45693</v>
      </c>
      <c r="H4134" s="1">
        <v>45796</v>
      </c>
      <c r="J4134">
        <v>5</v>
      </c>
      <c r="K4134" t="s">
        <v>53</v>
      </c>
      <c r="L4134" t="s">
        <v>68</v>
      </c>
      <c r="M4134" t="b">
        <v>0</v>
      </c>
      <c r="P4134">
        <v>5</v>
      </c>
      <c r="T4134">
        <v>5</v>
      </c>
      <c r="U4134" t="s">
        <v>1887</v>
      </c>
      <c r="V4134" t="s">
        <v>4232</v>
      </c>
      <c r="W4134" t="s">
        <v>1908</v>
      </c>
      <c r="X4134" t="s">
        <v>2106</v>
      </c>
      <c r="Y4134" t="b">
        <v>1</v>
      </c>
      <c r="Z4134">
        <v>5</v>
      </c>
      <c r="AA4134" t="s">
        <v>976</v>
      </c>
    </row>
    <row r="4135" spans="1:27" x14ac:dyDescent="0.2">
      <c r="A4135" t="s">
        <v>506</v>
      </c>
      <c r="B4135">
        <v>452290</v>
      </c>
      <c r="C4135">
        <v>7</v>
      </c>
      <c r="D4135" t="s">
        <v>1890</v>
      </c>
      <c r="E4135" t="s">
        <v>1891</v>
      </c>
      <c r="F4135" t="s">
        <v>76</v>
      </c>
      <c r="G4135" s="1">
        <v>45693</v>
      </c>
      <c r="H4135" s="1">
        <v>45796</v>
      </c>
      <c r="J4135">
        <v>5</v>
      </c>
      <c r="K4135" t="s">
        <v>53</v>
      </c>
      <c r="L4135" t="s">
        <v>68</v>
      </c>
      <c r="M4135" t="b">
        <v>0</v>
      </c>
      <c r="P4135">
        <v>5</v>
      </c>
      <c r="T4135">
        <v>5</v>
      </c>
      <c r="U4135" t="s">
        <v>1887</v>
      </c>
      <c r="X4135" t="s">
        <v>2106</v>
      </c>
      <c r="Y4135" t="b">
        <v>1</v>
      </c>
      <c r="AA4135" t="s">
        <v>53</v>
      </c>
    </row>
    <row r="4136" spans="1:27" x14ac:dyDescent="0.2">
      <c r="A4136" t="s">
        <v>861</v>
      </c>
      <c r="B4136">
        <v>112123</v>
      </c>
      <c r="C4136">
        <v>18</v>
      </c>
      <c r="D4136" t="s">
        <v>1890</v>
      </c>
      <c r="E4136" t="s">
        <v>1891</v>
      </c>
      <c r="F4136" t="s">
        <v>76</v>
      </c>
      <c r="G4136" s="1">
        <v>45356</v>
      </c>
      <c r="J4136">
        <v>24</v>
      </c>
      <c r="K4136" t="s">
        <v>53</v>
      </c>
      <c r="L4136" t="s">
        <v>54</v>
      </c>
      <c r="M4136" t="b">
        <v>0</v>
      </c>
      <c r="N4136">
        <v>23</v>
      </c>
      <c r="T4136">
        <v>23</v>
      </c>
      <c r="U4136" t="s">
        <v>1887</v>
      </c>
      <c r="V4136" t="s">
        <v>4233</v>
      </c>
      <c r="W4136" t="s">
        <v>1951</v>
      </c>
      <c r="X4136" t="s">
        <v>1899</v>
      </c>
      <c r="Y4136" t="b">
        <v>1</v>
      </c>
      <c r="Z4136">
        <v>23</v>
      </c>
      <c r="AA4136" t="s">
        <v>976</v>
      </c>
    </row>
    <row r="4137" spans="1:27" x14ac:dyDescent="0.2">
      <c r="A4137" t="s">
        <v>861</v>
      </c>
      <c r="B4137">
        <v>112123</v>
      </c>
      <c r="C4137">
        <v>18</v>
      </c>
      <c r="D4137" t="s">
        <v>1890</v>
      </c>
      <c r="E4137" t="s">
        <v>1891</v>
      </c>
      <c r="F4137" t="s">
        <v>76</v>
      </c>
      <c r="G4137" s="1">
        <v>45356</v>
      </c>
      <c r="J4137">
        <v>24</v>
      </c>
      <c r="K4137" t="s">
        <v>53</v>
      </c>
      <c r="L4137" t="s">
        <v>54</v>
      </c>
      <c r="M4137" t="b">
        <v>0</v>
      </c>
      <c r="N4137">
        <v>23</v>
      </c>
      <c r="T4137">
        <v>23</v>
      </c>
      <c r="U4137" t="s">
        <v>1887</v>
      </c>
      <c r="X4137" t="s">
        <v>1899</v>
      </c>
      <c r="Y4137" t="b">
        <v>1</v>
      </c>
      <c r="AA4137" t="s">
        <v>53</v>
      </c>
    </row>
    <row r="4138" spans="1:27" x14ac:dyDescent="0.2">
      <c r="A4138" t="s">
        <v>489</v>
      </c>
      <c r="B4138">
        <v>236186</v>
      </c>
      <c r="C4138">
        <v>7</v>
      </c>
      <c r="D4138" t="s">
        <v>1890</v>
      </c>
      <c r="E4138" t="s">
        <v>1891</v>
      </c>
      <c r="F4138" t="s">
        <v>76</v>
      </c>
      <c r="G4138" s="1">
        <v>45758</v>
      </c>
      <c r="J4138">
        <v>8</v>
      </c>
      <c r="K4138" t="s">
        <v>53</v>
      </c>
      <c r="L4138" t="s">
        <v>68</v>
      </c>
      <c r="M4138" t="b">
        <v>0</v>
      </c>
      <c r="P4138">
        <v>8</v>
      </c>
      <c r="T4138">
        <v>8</v>
      </c>
      <c r="U4138" t="s">
        <v>1887</v>
      </c>
      <c r="V4138" t="s">
        <v>4234</v>
      </c>
      <c r="W4138" t="s">
        <v>1897</v>
      </c>
      <c r="X4138" t="s">
        <v>1898</v>
      </c>
      <c r="Y4138" t="b">
        <v>1</v>
      </c>
      <c r="Z4138">
        <v>8</v>
      </c>
      <c r="AA4138" t="s">
        <v>976</v>
      </c>
    </row>
    <row r="4139" spans="1:27" x14ac:dyDescent="0.2">
      <c r="A4139" t="s">
        <v>489</v>
      </c>
      <c r="B4139">
        <v>236186</v>
      </c>
      <c r="C4139">
        <v>7</v>
      </c>
      <c r="D4139" t="s">
        <v>1890</v>
      </c>
      <c r="E4139" t="s">
        <v>1891</v>
      </c>
      <c r="F4139" t="s">
        <v>76</v>
      </c>
      <c r="G4139" s="1">
        <v>45758</v>
      </c>
      <c r="J4139">
        <v>8</v>
      </c>
      <c r="K4139" t="s">
        <v>53</v>
      </c>
      <c r="L4139" t="s">
        <v>68</v>
      </c>
      <c r="M4139" t="b">
        <v>0</v>
      </c>
      <c r="P4139">
        <v>8</v>
      </c>
      <c r="T4139">
        <v>8</v>
      </c>
      <c r="U4139" t="s">
        <v>1887</v>
      </c>
      <c r="X4139" t="s">
        <v>1898</v>
      </c>
      <c r="Y4139" t="b">
        <v>1</v>
      </c>
      <c r="AA4139" t="s">
        <v>53</v>
      </c>
    </row>
    <row r="4140" spans="1:27" x14ac:dyDescent="0.2">
      <c r="A4140" t="s">
        <v>1114</v>
      </c>
      <c r="B4140">
        <v>491132</v>
      </c>
      <c r="C4140">
        <v>1</v>
      </c>
      <c r="D4140" t="s">
        <v>1890</v>
      </c>
      <c r="E4140" t="s">
        <v>1891</v>
      </c>
      <c r="F4140" t="s">
        <v>76</v>
      </c>
      <c r="G4140" s="1">
        <v>45320</v>
      </c>
      <c r="I4140">
        <v>4</v>
      </c>
      <c r="K4140" t="s">
        <v>952</v>
      </c>
      <c r="L4140" t="s">
        <v>54</v>
      </c>
      <c r="M4140" t="b">
        <v>1</v>
      </c>
      <c r="N4140">
        <v>4</v>
      </c>
      <c r="O4140">
        <v>1</v>
      </c>
      <c r="T4140">
        <v>5</v>
      </c>
      <c r="U4140" t="s">
        <v>1887</v>
      </c>
      <c r="V4140" t="s">
        <v>4235</v>
      </c>
      <c r="W4140" t="s">
        <v>2296</v>
      </c>
      <c r="X4140" t="s">
        <v>1938</v>
      </c>
      <c r="Y4140" t="b">
        <v>1</v>
      </c>
      <c r="Z4140">
        <v>4</v>
      </c>
      <c r="AA4140" t="s">
        <v>976</v>
      </c>
    </row>
    <row r="4141" spans="1:27" x14ac:dyDescent="0.2">
      <c r="A4141" t="s">
        <v>1114</v>
      </c>
      <c r="B4141">
        <v>491132</v>
      </c>
      <c r="C4141">
        <v>1</v>
      </c>
      <c r="D4141" t="s">
        <v>1890</v>
      </c>
      <c r="E4141" t="s">
        <v>1891</v>
      </c>
      <c r="F4141" t="s">
        <v>76</v>
      </c>
      <c r="G4141" s="1">
        <v>45320</v>
      </c>
      <c r="I4141">
        <v>4</v>
      </c>
      <c r="K4141" t="s">
        <v>952</v>
      </c>
      <c r="L4141" t="s">
        <v>54</v>
      </c>
      <c r="M4141" t="b">
        <v>1</v>
      </c>
      <c r="N4141">
        <v>4</v>
      </c>
      <c r="O4141">
        <v>1</v>
      </c>
      <c r="T4141">
        <v>5</v>
      </c>
      <c r="U4141" t="s">
        <v>1887</v>
      </c>
      <c r="V4141" t="s">
        <v>4236</v>
      </c>
      <c r="W4141" t="s">
        <v>2296</v>
      </c>
      <c r="X4141" t="s">
        <v>1938</v>
      </c>
      <c r="Y4141" t="b">
        <v>1</v>
      </c>
      <c r="Z4141">
        <v>1</v>
      </c>
      <c r="AA4141" t="s">
        <v>976</v>
      </c>
    </row>
    <row r="4142" spans="1:27" x14ac:dyDescent="0.2">
      <c r="A4142" t="s">
        <v>1114</v>
      </c>
      <c r="B4142">
        <v>491132</v>
      </c>
      <c r="C4142">
        <v>1</v>
      </c>
      <c r="D4142" t="s">
        <v>1890</v>
      </c>
      <c r="E4142" t="s">
        <v>1891</v>
      </c>
      <c r="F4142" t="s">
        <v>76</v>
      </c>
      <c r="G4142" s="1">
        <v>45320</v>
      </c>
      <c r="I4142">
        <v>4</v>
      </c>
      <c r="K4142" t="s">
        <v>952</v>
      </c>
      <c r="L4142" t="s">
        <v>54</v>
      </c>
      <c r="M4142" t="b">
        <v>1</v>
      </c>
      <c r="N4142">
        <v>4</v>
      </c>
      <c r="O4142">
        <v>1</v>
      </c>
      <c r="T4142">
        <v>5</v>
      </c>
      <c r="U4142" t="s">
        <v>1887</v>
      </c>
      <c r="X4142" t="s">
        <v>1938</v>
      </c>
      <c r="Y4142" t="b">
        <v>1</v>
      </c>
      <c r="AA4142" t="s">
        <v>952</v>
      </c>
    </row>
    <row r="4143" spans="1:27" x14ac:dyDescent="0.2">
      <c r="A4143" t="s">
        <v>350</v>
      </c>
      <c r="B4143">
        <v>110637</v>
      </c>
      <c r="C4143">
        <v>531</v>
      </c>
      <c r="D4143" t="s">
        <v>1890</v>
      </c>
      <c r="E4143" t="s">
        <v>1891</v>
      </c>
      <c r="F4143" t="s">
        <v>58</v>
      </c>
      <c r="G4143" s="1">
        <v>45289</v>
      </c>
      <c r="J4143">
        <v>465</v>
      </c>
      <c r="K4143" t="s">
        <v>53</v>
      </c>
      <c r="L4143" t="s">
        <v>54</v>
      </c>
      <c r="M4143" t="b">
        <v>0</v>
      </c>
      <c r="N4143">
        <v>480</v>
      </c>
      <c r="T4143">
        <v>480</v>
      </c>
      <c r="U4143" t="s">
        <v>1887</v>
      </c>
      <c r="V4143" t="s">
        <v>4237</v>
      </c>
      <c r="W4143" t="s">
        <v>2025</v>
      </c>
      <c r="X4143" t="s">
        <v>2026</v>
      </c>
      <c r="Y4143" t="b">
        <v>1</v>
      </c>
      <c r="Z4143">
        <v>450</v>
      </c>
      <c r="AA4143" t="s">
        <v>976</v>
      </c>
    </row>
    <row r="4144" spans="1:27" x14ac:dyDescent="0.2">
      <c r="A4144" t="s">
        <v>350</v>
      </c>
      <c r="B4144">
        <v>110637</v>
      </c>
      <c r="C4144">
        <v>531</v>
      </c>
      <c r="D4144" t="s">
        <v>1890</v>
      </c>
      <c r="E4144" t="s">
        <v>1891</v>
      </c>
      <c r="F4144" t="s">
        <v>58</v>
      </c>
      <c r="G4144" s="1">
        <v>45289</v>
      </c>
      <c r="J4144">
        <v>465</v>
      </c>
      <c r="K4144" t="s">
        <v>53</v>
      </c>
      <c r="L4144" t="s">
        <v>54</v>
      </c>
      <c r="M4144" t="b">
        <v>0</v>
      </c>
      <c r="N4144">
        <v>480</v>
      </c>
      <c r="T4144">
        <v>480</v>
      </c>
      <c r="U4144" t="s">
        <v>1887</v>
      </c>
      <c r="V4144" t="s">
        <v>4238</v>
      </c>
      <c r="W4144" t="s">
        <v>2025</v>
      </c>
      <c r="X4144" t="s">
        <v>2026</v>
      </c>
      <c r="Y4144" t="b">
        <v>1</v>
      </c>
      <c r="AA4144" t="s">
        <v>53</v>
      </c>
    </row>
    <row r="4145" spans="1:27" x14ac:dyDescent="0.2">
      <c r="A4145" t="s">
        <v>350</v>
      </c>
      <c r="B4145">
        <v>110637</v>
      </c>
      <c r="C4145">
        <v>531</v>
      </c>
      <c r="D4145" t="s">
        <v>1890</v>
      </c>
      <c r="E4145" t="s">
        <v>1891</v>
      </c>
      <c r="F4145" t="s">
        <v>58</v>
      </c>
      <c r="G4145" s="1">
        <v>45289</v>
      </c>
      <c r="J4145">
        <v>465</v>
      </c>
      <c r="K4145" t="s">
        <v>53</v>
      </c>
      <c r="L4145" t="s">
        <v>54</v>
      </c>
      <c r="M4145" t="b">
        <v>0</v>
      </c>
      <c r="N4145">
        <v>480</v>
      </c>
      <c r="T4145">
        <v>480</v>
      </c>
      <c r="U4145" t="s">
        <v>1887</v>
      </c>
      <c r="V4145" t="s">
        <v>4239</v>
      </c>
      <c r="W4145" t="s">
        <v>2043</v>
      </c>
      <c r="X4145" t="s">
        <v>2026</v>
      </c>
      <c r="Y4145" t="b">
        <v>1</v>
      </c>
      <c r="Z4145">
        <v>30</v>
      </c>
      <c r="AA4145" t="s">
        <v>976</v>
      </c>
    </row>
    <row r="4146" spans="1:27" x14ac:dyDescent="0.2">
      <c r="A4146" t="s">
        <v>350</v>
      </c>
      <c r="B4146">
        <v>110637</v>
      </c>
      <c r="C4146">
        <v>531</v>
      </c>
      <c r="D4146" t="s">
        <v>1890</v>
      </c>
      <c r="E4146" t="s">
        <v>1891</v>
      </c>
      <c r="F4146" t="s">
        <v>58</v>
      </c>
      <c r="G4146" s="1">
        <v>45289</v>
      </c>
      <c r="J4146">
        <v>465</v>
      </c>
      <c r="K4146" t="s">
        <v>53</v>
      </c>
      <c r="L4146" t="s">
        <v>54</v>
      </c>
      <c r="M4146" t="b">
        <v>0</v>
      </c>
      <c r="N4146">
        <v>480</v>
      </c>
      <c r="T4146">
        <v>480</v>
      </c>
      <c r="U4146" t="s">
        <v>1887</v>
      </c>
      <c r="X4146" t="s">
        <v>2026</v>
      </c>
      <c r="Y4146" t="b">
        <v>1</v>
      </c>
      <c r="AA4146" t="s">
        <v>53</v>
      </c>
    </row>
    <row r="4147" spans="1:27" x14ac:dyDescent="0.2">
      <c r="A4147" t="s">
        <v>1792</v>
      </c>
      <c r="B4147">
        <v>108828</v>
      </c>
      <c r="C4147">
        <v>38</v>
      </c>
      <c r="D4147" t="s">
        <v>1890</v>
      </c>
      <c r="E4147" t="s">
        <v>1891</v>
      </c>
      <c r="F4147" t="s">
        <v>76</v>
      </c>
      <c r="G4147" s="1">
        <v>45280</v>
      </c>
      <c r="I4147">
        <v>41</v>
      </c>
      <c r="K4147" t="s">
        <v>952</v>
      </c>
      <c r="L4147" t="s">
        <v>54</v>
      </c>
      <c r="M4147" t="b">
        <v>0</v>
      </c>
      <c r="N4147">
        <v>40</v>
      </c>
      <c r="T4147">
        <v>40</v>
      </c>
      <c r="U4147" t="s">
        <v>1887</v>
      </c>
      <c r="V4147" t="s">
        <v>4240</v>
      </c>
      <c r="W4147" t="s">
        <v>2086</v>
      </c>
      <c r="X4147" t="s">
        <v>2184</v>
      </c>
      <c r="Y4147" t="b">
        <v>1</v>
      </c>
      <c r="Z4147">
        <v>40</v>
      </c>
      <c r="AA4147" t="s">
        <v>976</v>
      </c>
    </row>
    <row r="4148" spans="1:27" x14ac:dyDescent="0.2">
      <c r="A4148" t="s">
        <v>1792</v>
      </c>
      <c r="B4148">
        <v>108828</v>
      </c>
      <c r="C4148">
        <v>38</v>
      </c>
      <c r="D4148" t="s">
        <v>1890</v>
      </c>
      <c r="E4148" t="s">
        <v>1891</v>
      </c>
      <c r="F4148" t="s">
        <v>76</v>
      </c>
      <c r="G4148" s="1">
        <v>45280</v>
      </c>
      <c r="I4148">
        <v>41</v>
      </c>
      <c r="K4148" t="s">
        <v>952</v>
      </c>
      <c r="L4148" t="s">
        <v>54</v>
      </c>
      <c r="M4148" t="b">
        <v>0</v>
      </c>
      <c r="N4148">
        <v>40</v>
      </c>
      <c r="T4148">
        <v>40</v>
      </c>
      <c r="U4148" t="s">
        <v>1887</v>
      </c>
      <c r="X4148" t="s">
        <v>2184</v>
      </c>
      <c r="Y4148" t="b">
        <v>1</v>
      </c>
      <c r="AA4148" t="s">
        <v>952</v>
      </c>
    </row>
    <row r="4149" spans="1:27" x14ac:dyDescent="0.2">
      <c r="A4149" t="s">
        <v>1192</v>
      </c>
      <c r="B4149">
        <v>148395</v>
      </c>
      <c r="C4149">
        <v>11</v>
      </c>
      <c r="D4149" t="s">
        <v>1890</v>
      </c>
      <c r="E4149" t="s">
        <v>1891</v>
      </c>
      <c r="F4149" t="s">
        <v>76</v>
      </c>
      <c r="G4149" s="1">
        <v>45378</v>
      </c>
      <c r="I4149">
        <v>22</v>
      </c>
      <c r="K4149" t="s">
        <v>952</v>
      </c>
      <c r="L4149" t="s">
        <v>54</v>
      </c>
      <c r="M4149" t="b">
        <v>1</v>
      </c>
      <c r="N4149">
        <v>13</v>
      </c>
      <c r="O4149">
        <v>1</v>
      </c>
      <c r="T4149">
        <v>14</v>
      </c>
      <c r="U4149" t="s">
        <v>1887</v>
      </c>
      <c r="V4149" t="s">
        <v>4241</v>
      </c>
      <c r="W4149" t="s">
        <v>1936</v>
      </c>
      <c r="X4149" t="s">
        <v>1962</v>
      </c>
      <c r="Y4149" t="b">
        <v>1</v>
      </c>
      <c r="Z4149">
        <v>1</v>
      </c>
      <c r="AA4149" t="s">
        <v>976</v>
      </c>
    </row>
    <row r="4150" spans="1:27" x14ac:dyDescent="0.2">
      <c r="A4150" t="s">
        <v>1192</v>
      </c>
      <c r="B4150">
        <v>148395</v>
      </c>
      <c r="C4150">
        <v>11</v>
      </c>
      <c r="D4150" t="s">
        <v>1890</v>
      </c>
      <c r="E4150" t="s">
        <v>1891</v>
      </c>
      <c r="F4150" t="s">
        <v>76</v>
      </c>
      <c r="G4150" s="1">
        <v>45378</v>
      </c>
      <c r="I4150">
        <v>22</v>
      </c>
      <c r="K4150" t="s">
        <v>952</v>
      </c>
      <c r="L4150" t="s">
        <v>54</v>
      </c>
      <c r="M4150" t="b">
        <v>1</v>
      </c>
      <c r="N4150">
        <v>13</v>
      </c>
      <c r="O4150">
        <v>1</v>
      </c>
      <c r="T4150">
        <v>14</v>
      </c>
      <c r="U4150" t="s">
        <v>1887</v>
      </c>
      <c r="V4150" t="s">
        <v>4242</v>
      </c>
      <c r="W4150" t="s">
        <v>1893</v>
      </c>
      <c r="X4150" t="s">
        <v>2142</v>
      </c>
      <c r="Y4150" t="b">
        <v>1</v>
      </c>
      <c r="Z4150">
        <v>13</v>
      </c>
      <c r="AA4150" t="s">
        <v>976</v>
      </c>
    </row>
    <row r="4151" spans="1:27" x14ac:dyDescent="0.2">
      <c r="A4151" t="s">
        <v>1192</v>
      </c>
      <c r="B4151">
        <v>148395</v>
      </c>
      <c r="C4151">
        <v>11</v>
      </c>
      <c r="D4151" t="s">
        <v>1890</v>
      </c>
      <c r="E4151" t="s">
        <v>1891</v>
      </c>
      <c r="F4151" t="s">
        <v>76</v>
      </c>
      <c r="G4151" s="1">
        <v>45378</v>
      </c>
      <c r="I4151">
        <v>22</v>
      </c>
      <c r="K4151" t="s">
        <v>952</v>
      </c>
      <c r="L4151" t="s">
        <v>54</v>
      </c>
      <c r="M4151" t="b">
        <v>1</v>
      </c>
      <c r="N4151">
        <v>13</v>
      </c>
      <c r="O4151">
        <v>1</v>
      </c>
      <c r="T4151">
        <v>14</v>
      </c>
      <c r="U4151" t="s">
        <v>1887</v>
      </c>
      <c r="X4151" t="s">
        <v>1962</v>
      </c>
      <c r="Y4151" t="b">
        <v>1</v>
      </c>
      <c r="AA4151" t="s">
        <v>952</v>
      </c>
    </row>
    <row r="4152" spans="1:27" x14ac:dyDescent="0.2">
      <c r="A4152" t="s">
        <v>1192</v>
      </c>
      <c r="B4152">
        <v>148395</v>
      </c>
      <c r="C4152">
        <v>11</v>
      </c>
      <c r="D4152" t="s">
        <v>1890</v>
      </c>
      <c r="E4152" t="s">
        <v>1891</v>
      </c>
      <c r="F4152" t="s">
        <v>76</v>
      </c>
      <c r="G4152" s="1">
        <v>45378</v>
      </c>
      <c r="I4152">
        <v>22</v>
      </c>
      <c r="K4152" t="s">
        <v>952</v>
      </c>
      <c r="L4152" t="s">
        <v>54</v>
      </c>
      <c r="M4152" t="b">
        <v>1</v>
      </c>
      <c r="N4152">
        <v>13</v>
      </c>
      <c r="O4152">
        <v>1</v>
      </c>
      <c r="T4152">
        <v>14</v>
      </c>
      <c r="U4152" t="s">
        <v>1887</v>
      </c>
      <c r="X4152" t="s">
        <v>2142</v>
      </c>
      <c r="Y4152" t="b">
        <v>1</v>
      </c>
      <c r="AA4152" t="s">
        <v>952</v>
      </c>
    </row>
    <row r="4153" spans="1:27" x14ac:dyDescent="0.2">
      <c r="A4153" t="s">
        <v>758</v>
      </c>
      <c r="B4153">
        <v>135368</v>
      </c>
      <c r="C4153">
        <v>123</v>
      </c>
      <c r="D4153" t="s">
        <v>1890</v>
      </c>
      <c r="E4153" t="s">
        <v>1891</v>
      </c>
      <c r="F4153" t="s">
        <v>58</v>
      </c>
      <c r="G4153" s="1">
        <v>45533</v>
      </c>
      <c r="I4153">
        <v>133</v>
      </c>
      <c r="J4153">
        <v>133</v>
      </c>
      <c r="K4153" t="s">
        <v>53</v>
      </c>
      <c r="L4153" t="s">
        <v>54</v>
      </c>
      <c r="M4153" t="b">
        <v>0</v>
      </c>
      <c r="N4153">
        <v>129</v>
      </c>
      <c r="T4153">
        <v>129</v>
      </c>
      <c r="U4153" t="s">
        <v>1887</v>
      </c>
      <c r="V4153" t="s">
        <v>4243</v>
      </c>
      <c r="W4153" t="s">
        <v>2104</v>
      </c>
      <c r="X4153" t="s">
        <v>1906</v>
      </c>
      <c r="Y4153" t="b">
        <v>1</v>
      </c>
      <c r="Z4153">
        <v>129</v>
      </c>
      <c r="AA4153" t="s">
        <v>976</v>
      </c>
    </row>
    <row r="4154" spans="1:27" x14ac:dyDescent="0.2">
      <c r="A4154" t="s">
        <v>758</v>
      </c>
      <c r="B4154">
        <v>135368</v>
      </c>
      <c r="C4154">
        <v>123</v>
      </c>
      <c r="D4154" t="s">
        <v>1890</v>
      </c>
      <c r="E4154" t="s">
        <v>1891</v>
      </c>
      <c r="F4154" t="s">
        <v>58</v>
      </c>
      <c r="G4154" s="1">
        <v>45533</v>
      </c>
      <c r="I4154">
        <v>133</v>
      </c>
      <c r="J4154">
        <v>133</v>
      </c>
      <c r="K4154" t="s">
        <v>53</v>
      </c>
      <c r="L4154" t="s">
        <v>54</v>
      </c>
      <c r="M4154" t="b">
        <v>0</v>
      </c>
      <c r="N4154">
        <v>129</v>
      </c>
      <c r="T4154">
        <v>129</v>
      </c>
      <c r="U4154" t="s">
        <v>1887</v>
      </c>
      <c r="X4154" t="s">
        <v>1906</v>
      </c>
      <c r="Y4154" t="b">
        <v>1</v>
      </c>
      <c r="AA4154" t="s">
        <v>53</v>
      </c>
    </row>
    <row r="4155" spans="1:27" x14ac:dyDescent="0.2">
      <c r="A4155" t="s">
        <v>1423</v>
      </c>
      <c r="B4155">
        <v>477234</v>
      </c>
      <c r="C4155">
        <v>8</v>
      </c>
      <c r="D4155" t="s">
        <v>1890</v>
      </c>
      <c r="E4155" t="s">
        <v>1891</v>
      </c>
      <c r="F4155" t="s">
        <v>76</v>
      </c>
      <c r="G4155" s="1">
        <v>44064</v>
      </c>
      <c r="I4155">
        <v>11</v>
      </c>
      <c r="K4155" t="s">
        <v>952</v>
      </c>
      <c r="L4155" t="s">
        <v>973</v>
      </c>
      <c r="M4155" t="b">
        <v>0</v>
      </c>
      <c r="O4155">
        <v>8</v>
      </c>
      <c r="T4155">
        <v>8</v>
      </c>
      <c r="U4155" t="s">
        <v>1887</v>
      </c>
      <c r="V4155" t="s">
        <v>4244</v>
      </c>
      <c r="W4155" t="s">
        <v>2452</v>
      </c>
      <c r="X4155" t="s">
        <v>1887</v>
      </c>
      <c r="Y4155" t="b">
        <v>1</v>
      </c>
      <c r="Z4155">
        <v>8</v>
      </c>
      <c r="AA4155" t="s">
        <v>976</v>
      </c>
    </row>
    <row r="4156" spans="1:27" x14ac:dyDescent="0.2">
      <c r="A4156" t="s">
        <v>1423</v>
      </c>
      <c r="B4156">
        <v>477234</v>
      </c>
      <c r="C4156">
        <v>8</v>
      </c>
      <c r="D4156" t="s">
        <v>1890</v>
      </c>
      <c r="E4156" t="s">
        <v>1891</v>
      </c>
      <c r="F4156" t="s">
        <v>76</v>
      </c>
      <c r="G4156" s="1">
        <v>44064</v>
      </c>
      <c r="I4156">
        <v>11</v>
      </c>
      <c r="K4156" t="s">
        <v>952</v>
      </c>
      <c r="L4156" t="s">
        <v>973</v>
      </c>
      <c r="M4156" t="b">
        <v>0</v>
      </c>
      <c r="O4156">
        <v>8</v>
      </c>
      <c r="T4156">
        <v>8</v>
      </c>
      <c r="U4156" t="s">
        <v>1887</v>
      </c>
      <c r="X4156" t="s">
        <v>1887</v>
      </c>
      <c r="Y4156" t="b">
        <v>1</v>
      </c>
      <c r="AA4156" t="s">
        <v>952</v>
      </c>
    </row>
    <row r="4157" spans="1:27" x14ac:dyDescent="0.2">
      <c r="A4157" t="s">
        <v>1423</v>
      </c>
      <c r="B4157">
        <v>477234</v>
      </c>
      <c r="C4157">
        <v>8</v>
      </c>
      <c r="D4157" t="s">
        <v>1890</v>
      </c>
      <c r="E4157" t="s">
        <v>1891</v>
      </c>
      <c r="F4157" t="s">
        <v>76</v>
      </c>
      <c r="G4157" s="1">
        <v>44064</v>
      </c>
      <c r="I4157">
        <v>11</v>
      </c>
      <c r="K4157" t="s">
        <v>952</v>
      </c>
      <c r="L4157" t="s">
        <v>973</v>
      </c>
      <c r="M4157" t="b">
        <v>0</v>
      </c>
      <c r="O4157">
        <v>8</v>
      </c>
      <c r="T4157">
        <v>8</v>
      </c>
      <c r="U4157" t="s">
        <v>1887</v>
      </c>
      <c r="X4157" t="s">
        <v>2602</v>
      </c>
      <c r="Y4157" t="b">
        <v>1</v>
      </c>
      <c r="AA4157" t="s">
        <v>952</v>
      </c>
    </row>
    <row r="4158" spans="1:27" x14ac:dyDescent="0.2">
      <c r="A4158" t="s">
        <v>742</v>
      </c>
      <c r="B4158">
        <v>109765</v>
      </c>
      <c r="C4158">
        <v>120</v>
      </c>
      <c r="D4158" t="s">
        <v>1890</v>
      </c>
      <c r="E4158" t="s">
        <v>1891</v>
      </c>
      <c r="F4158" t="s">
        <v>58</v>
      </c>
      <c r="G4158" s="1">
        <v>45637</v>
      </c>
      <c r="H4158" s="1">
        <v>45776</v>
      </c>
      <c r="I4158">
        <v>80</v>
      </c>
      <c r="J4158">
        <v>68</v>
      </c>
      <c r="K4158" t="s">
        <v>53</v>
      </c>
      <c r="L4158" t="s">
        <v>54</v>
      </c>
      <c r="M4158" t="b">
        <v>0</v>
      </c>
      <c r="N4158">
        <v>66</v>
      </c>
      <c r="T4158">
        <v>66</v>
      </c>
      <c r="U4158" t="s">
        <v>1887</v>
      </c>
      <c r="V4158" t="s">
        <v>4245</v>
      </c>
      <c r="W4158" t="s">
        <v>2043</v>
      </c>
      <c r="X4158" t="s">
        <v>1909</v>
      </c>
      <c r="Y4158" t="b">
        <v>1</v>
      </c>
      <c r="Z4158">
        <v>66</v>
      </c>
      <c r="AA4158" t="s">
        <v>976</v>
      </c>
    </row>
    <row r="4159" spans="1:27" x14ac:dyDescent="0.2">
      <c r="A4159" t="s">
        <v>742</v>
      </c>
      <c r="B4159">
        <v>109765</v>
      </c>
      <c r="C4159">
        <v>120</v>
      </c>
      <c r="D4159" t="s">
        <v>1890</v>
      </c>
      <c r="E4159" t="s">
        <v>1891</v>
      </c>
      <c r="F4159" t="s">
        <v>58</v>
      </c>
      <c r="G4159" s="1">
        <v>45637</v>
      </c>
      <c r="H4159" s="1">
        <v>45776</v>
      </c>
      <c r="I4159">
        <v>80</v>
      </c>
      <c r="J4159">
        <v>68</v>
      </c>
      <c r="K4159" t="s">
        <v>53</v>
      </c>
      <c r="L4159" t="s">
        <v>54</v>
      </c>
      <c r="M4159" t="b">
        <v>0</v>
      </c>
      <c r="N4159">
        <v>66</v>
      </c>
      <c r="T4159">
        <v>66</v>
      </c>
      <c r="U4159" t="s">
        <v>1887</v>
      </c>
      <c r="X4159" t="s">
        <v>2118</v>
      </c>
      <c r="Y4159" t="b">
        <v>1</v>
      </c>
      <c r="AA4159" t="s">
        <v>952</v>
      </c>
    </row>
    <row r="4160" spans="1:27" x14ac:dyDescent="0.2">
      <c r="A4160" t="s">
        <v>742</v>
      </c>
      <c r="B4160">
        <v>109765</v>
      </c>
      <c r="C4160">
        <v>120</v>
      </c>
      <c r="D4160" t="s">
        <v>1890</v>
      </c>
      <c r="E4160" t="s">
        <v>1891</v>
      </c>
      <c r="F4160" t="s">
        <v>58</v>
      </c>
      <c r="G4160" s="1">
        <v>45637</v>
      </c>
      <c r="H4160" s="1">
        <v>45776</v>
      </c>
      <c r="I4160">
        <v>80</v>
      </c>
      <c r="J4160">
        <v>68</v>
      </c>
      <c r="K4160" t="s">
        <v>53</v>
      </c>
      <c r="L4160" t="s">
        <v>54</v>
      </c>
      <c r="M4160" t="b">
        <v>0</v>
      </c>
      <c r="N4160">
        <v>66</v>
      </c>
      <c r="T4160">
        <v>66</v>
      </c>
      <c r="U4160" t="s">
        <v>1887</v>
      </c>
      <c r="X4160" t="s">
        <v>1909</v>
      </c>
      <c r="Y4160" t="b">
        <v>1</v>
      </c>
      <c r="AA4160" t="s">
        <v>53</v>
      </c>
    </row>
    <row r="4161" spans="1:27" x14ac:dyDescent="0.2">
      <c r="A4161" t="s">
        <v>507</v>
      </c>
      <c r="B4161">
        <v>110485</v>
      </c>
      <c r="C4161">
        <v>7</v>
      </c>
      <c r="D4161" t="s">
        <v>1890</v>
      </c>
      <c r="E4161" t="s">
        <v>1891</v>
      </c>
      <c r="F4161" t="s">
        <v>76</v>
      </c>
      <c r="G4161" s="1">
        <v>45376</v>
      </c>
      <c r="J4161">
        <v>7</v>
      </c>
      <c r="K4161" t="s">
        <v>53</v>
      </c>
      <c r="L4161" t="s">
        <v>54</v>
      </c>
      <c r="M4161" t="b">
        <v>0</v>
      </c>
      <c r="N4161">
        <v>7</v>
      </c>
      <c r="T4161">
        <v>7</v>
      </c>
      <c r="U4161" t="s">
        <v>1887</v>
      </c>
      <c r="V4161" t="s">
        <v>4246</v>
      </c>
      <c r="W4161" t="s">
        <v>1951</v>
      </c>
      <c r="X4161" t="s">
        <v>1899</v>
      </c>
      <c r="Y4161" t="b">
        <v>1</v>
      </c>
      <c r="Z4161">
        <v>7</v>
      </c>
      <c r="AA4161" t="s">
        <v>976</v>
      </c>
    </row>
    <row r="4162" spans="1:27" x14ac:dyDescent="0.2">
      <c r="A4162" t="s">
        <v>507</v>
      </c>
      <c r="B4162">
        <v>110485</v>
      </c>
      <c r="C4162">
        <v>7</v>
      </c>
      <c r="D4162" t="s">
        <v>1890</v>
      </c>
      <c r="E4162" t="s">
        <v>1891</v>
      </c>
      <c r="F4162" t="s">
        <v>76</v>
      </c>
      <c r="G4162" s="1">
        <v>45376</v>
      </c>
      <c r="J4162">
        <v>7</v>
      </c>
      <c r="K4162" t="s">
        <v>53</v>
      </c>
      <c r="L4162" t="s">
        <v>54</v>
      </c>
      <c r="M4162" t="b">
        <v>0</v>
      </c>
      <c r="N4162">
        <v>7</v>
      </c>
      <c r="T4162">
        <v>7</v>
      </c>
      <c r="U4162" t="s">
        <v>1887</v>
      </c>
      <c r="X4162" t="s">
        <v>1899</v>
      </c>
      <c r="Y4162" t="b">
        <v>1</v>
      </c>
      <c r="AA4162" t="s">
        <v>53</v>
      </c>
    </row>
    <row r="4163" spans="1:27" x14ac:dyDescent="0.2">
      <c r="A4163" t="s">
        <v>564</v>
      </c>
      <c r="B4163">
        <v>451492</v>
      </c>
      <c r="C4163">
        <v>2</v>
      </c>
      <c r="D4163" t="s">
        <v>1890</v>
      </c>
      <c r="E4163" t="s">
        <v>1891</v>
      </c>
      <c r="F4163" t="s">
        <v>76</v>
      </c>
      <c r="G4163" s="1">
        <v>45702</v>
      </c>
      <c r="J4163">
        <v>4</v>
      </c>
      <c r="K4163" t="s">
        <v>53</v>
      </c>
      <c r="L4163" t="s">
        <v>68</v>
      </c>
      <c r="M4163" t="b">
        <v>0</v>
      </c>
      <c r="P4163">
        <v>4</v>
      </c>
      <c r="T4163">
        <v>4</v>
      </c>
      <c r="U4163" t="s">
        <v>1887</v>
      </c>
      <c r="V4163" t="s">
        <v>4247</v>
      </c>
      <c r="W4163" t="s">
        <v>2007</v>
      </c>
      <c r="X4163" t="s">
        <v>1998</v>
      </c>
      <c r="Y4163" t="b">
        <v>1</v>
      </c>
      <c r="Z4163">
        <v>4</v>
      </c>
      <c r="AA4163" t="s">
        <v>976</v>
      </c>
    </row>
    <row r="4164" spans="1:27" x14ac:dyDescent="0.2">
      <c r="A4164" t="s">
        <v>564</v>
      </c>
      <c r="B4164">
        <v>451492</v>
      </c>
      <c r="C4164">
        <v>2</v>
      </c>
      <c r="D4164" t="s">
        <v>1890</v>
      </c>
      <c r="E4164" t="s">
        <v>1891</v>
      </c>
      <c r="F4164" t="s">
        <v>76</v>
      </c>
      <c r="G4164" s="1">
        <v>45702</v>
      </c>
      <c r="J4164">
        <v>4</v>
      </c>
      <c r="K4164" t="s">
        <v>53</v>
      </c>
      <c r="L4164" t="s">
        <v>68</v>
      </c>
      <c r="M4164" t="b">
        <v>0</v>
      </c>
      <c r="P4164">
        <v>4</v>
      </c>
      <c r="T4164">
        <v>4</v>
      </c>
      <c r="U4164" t="s">
        <v>1887</v>
      </c>
      <c r="X4164" t="s">
        <v>1998</v>
      </c>
      <c r="Y4164" t="b">
        <v>1</v>
      </c>
      <c r="AA4164" t="s">
        <v>53</v>
      </c>
    </row>
    <row r="4165" spans="1:27" x14ac:dyDescent="0.2">
      <c r="A4165" t="s">
        <v>407</v>
      </c>
      <c r="B4165">
        <v>198552</v>
      </c>
      <c r="C4165">
        <v>21</v>
      </c>
      <c r="D4165" t="s">
        <v>1890</v>
      </c>
      <c r="E4165" t="s">
        <v>1891</v>
      </c>
      <c r="F4165" t="s">
        <v>76</v>
      </c>
      <c r="G4165" s="1">
        <v>45814</v>
      </c>
      <c r="H4165" s="1">
        <v>45952</v>
      </c>
      <c r="I4165">
        <v>17</v>
      </c>
      <c r="J4165">
        <v>17</v>
      </c>
      <c r="K4165" t="s">
        <v>53</v>
      </c>
      <c r="L4165" t="s">
        <v>68</v>
      </c>
      <c r="M4165" t="b">
        <v>0</v>
      </c>
      <c r="P4165">
        <v>17</v>
      </c>
      <c r="T4165">
        <v>17</v>
      </c>
      <c r="U4165" t="s">
        <v>1887</v>
      </c>
      <c r="V4165" t="s">
        <v>4248</v>
      </c>
      <c r="W4165" t="s">
        <v>1897</v>
      </c>
      <c r="X4165" t="s">
        <v>1987</v>
      </c>
      <c r="Y4165" t="b">
        <v>1</v>
      </c>
      <c r="Z4165">
        <v>17</v>
      </c>
      <c r="AA4165" t="s">
        <v>976</v>
      </c>
    </row>
    <row r="4166" spans="1:27" x14ac:dyDescent="0.2">
      <c r="A4166" t="s">
        <v>407</v>
      </c>
      <c r="B4166">
        <v>198552</v>
      </c>
      <c r="C4166">
        <v>21</v>
      </c>
      <c r="D4166" t="s">
        <v>1890</v>
      </c>
      <c r="E4166" t="s">
        <v>1891</v>
      </c>
      <c r="F4166" t="s">
        <v>76</v>
      </c>
      <c r="G4166" s="1">
        <v>45814</v>
      </c>
      <c r="H4166" s="1">
        <v>45952</v>
      </c>
      <c r="I4166">
        <v>17</v>
      </c>
      <c r="J4166">
        <v>17</v>
      </c>
      <c r="K4166" t="s">
        <v>53</v>
      </c>
      <c r="L4166" t="s">
        <v>68</v>
      </c>
      <c r="M4166" t="b">
        <v>0</v>
      </c>
      <c r="P4166">
        <v>17</v>
      </c>
      <c r="T4166">
        <v>17</v>
      </c>
      <c r="U4166" t="s">
        <v>1887</v>
      </c>
      <c r="X4166" t="s">
        <v>1987</v>
      </c>
      <c r="Y4166" t="b">
        <v>1</v>
      </c>
      <c r="AA4166" t="s">
        <v>53</v>
      </c>
    </row>
    <row r="4167" spans="1:27" x14ac:dyDescent="0.2">
      <c r="A4167" t="s">
        <v>569</v>
      </c>
      <c r="B4167">
        <v>482889</v>
      </c>
      <c r="C4167">
        <v>7</v>
      </c>
      <c r="D4167" t="s">
        <v>1890</v>
      </c>
      <c r="E4167" t="s">
        <v>1891</v>
      </c>
      <c r="F4167" t="s">
        <v>76</v>
      </c>
      <c r="G4167" s="1">
        <v>45722</v>
      </c>
      <c r="I4167">
        <v>4</v>
      </c>
      <c r="J4167">
        <v>4</v>
      </c>
      <c r="K4167" t="s">
        <v>53</v>
      </c>
      <c r="L4167" t="s">
        <v>68</v>
      </c>
      <c r="M4167" t="b">
        <v>0</v>
      </c>
      <c r="P4167">
        <v>4</v>
      </c>
      <c r="T4167">
        <v>4</v>
      </c>
      <c r="U4167" t="s">
        <v>1887</v>
      </c>
      <c r="V4167" t="s">
        <v>4249</v>
      </c>
      <c r="W4167" t="s">
        <v>2100</v>
      </c>
      <c r="X4167" t="s">
        <v>1929</v>
      </c>
      <c r="Y4167" t="b">
        <v>1</v>
      </c>
      <c r="Z4167">
        <v>4</v>
      </c>
      <c r="AA4167" t="s">
        <v>976</v>
      </c>
    </row>
    <row r="4168" spans="1:27" x14ac:dyDescent="0.2">
      <c r="A4168" t="s">
        <v>569</v>
      </c>
      <c r="B4168">
        <v>482889</v>
      </c>
      <c r="C4168">
        <v>7</v>
      </c>
      <c r="D4168" t="s">
        <v>1890</v>
      </c>
      <c r="E4168" t="s">
        <v>1891</v>
      </c>
      <c r="F4168" t="s">
        <v>76</v>
      </c>
      <c r="G4168" s="1">
        <v>45722</v>
      </c>
      <c r="I4168">
        <v>4</v>
      </c>
      <c r="J4168">
        <v>4</v>
      </c>
      <c r="K4168" t="s">
        <v>53</v>
      </c>
      <c r="L4168" t="s">
        <v>68</v>
      </c>
      <c r="M4168" t="b">
        <v>0</v>
      </c>
      <c r="P4168">
        <v>4</v>
      </c>
      <c r="T4168">
        <v>4</v>
      </c>
      <c r="U4168" t="s">
        <v>1887</v>
      </c>
      <c r="X4168" t="s">
        <v>1929</v>
      </c>
      <c r="Y4168" t="b">
        <v>1</v>
      </c>
      <c r="AA4168" t="s">
        <v>53</v>
      </c>
    </row>
    <row r="4169" spans="1:27" x14ac:dyDescent="0.2">
      <c r="A4169" t="s">
        <v>691</v>
      </c>
      <c r="B4169">
        <v>116153</v>
      </c>
      <c r="C4169">
        <v>24</v>
      </c>
      <c r="D4169" t="s">
        <v>1890</v>
      </c>
      <c r="E4169" t="s">
        <v>1891</v>
      </c>
      <c r="F4169" t="s">
        <v>76</v>
      </c>
      <c r="G4169" s="1">
        <v>45747</v>
      </c>
      <c r="I4169">
        <v>36</v>
      </c>
      <c r="J4169">
        <v>37</v>
      </c>
      <c r="K4169" t="s">
        <v>53</v>
      </c>
      <c r="L4169" t="s">
        <v>54</v>
      </c>
      <c r="M4169" t="b">
        <v>0</v>
      </c>
      <c r="N4169">
        <v>36</v>
      </c>
      <c r="T4169">
        <v>36</v>
      </c>
      <c r="U4169" t="s">
        <v>1887</v>
      </c>
      <c r="V4169" t="s">
        <v>4250</v>
      </c>
      <c r="W4169" t="s">
        <v>2100</v>
      </c>
      <c r="X4169" t="s">
        <v>1998</v>
      </c>
      <c r="Y4169" t="b">
        <v>1</v>
      </c>
      <c r="Z4169">
        <v>36</v>
      </c>
      <c r="AA4169" t="s">
        <v>976</v>
      </c>
    </row>
    <row r="4170" spans="1:27" x14ac:dyDescent="0.2">
      <c r="A4170" t="s">
        <v>691</v>
      </c>
      <c r="B4170">
        <v>116153</v>
      </c>
      <c r="C4170">
        <v>24</v>
      </c>
      <c r="D4170" t="s">
        <v>1890</v>
      </c>
      <c r="E4170" t="s">
        <v>1891</v>
      </c>
      <c r="F4170" t="s">
        <v>76</v>
      </c>
      <c r="G4170" s="1">
        <v>45747</v>
      </c>
      <c r="I4170">
        <v>36</v>
      </c>
      <c r="J4170">
        <v>37</v>
      </c>
      <c r="K4170" t="s">
        <v>53</v>
      </c>
      <c r="L4170" t="s">
        <v>54</v>
      </c>
      <c r="M4170" t="b">
        <v>0</v>
      </c>
      <c r="N4170">
        <v>36</v>
      </c>
      <c r="T4170">
        <v>36</v>
      </c>
      <c r="U4170" t="s">
        <v>1887</v>
      </c>
      <c r="X4170" t="s">
        <v>2039</v>
      </c>
      <c r="Y4170" t="b">
        <v>1</v>
      </c>
      <c r="AA4170" t="s">
        <v>952</v>
      </c>
    </row>
    <row r="4171" spans="1:27" x14ac:dyDescent="0.2">
      <c r="A4171" t="s">
        <v>691</v>
      </c>
      <c r="B4171">
        <v>116153</v>
      </c>
      <c r="C4171">
        <v>24</v>
      </c>
      <c r="D4171" t="s">
        <v>1890</v>
      </c>
      <c r="E4171" t="s">
        <v>1891</v>
      </c>
      <c r="F4171" t="s">
        <v>76</v>
      </c>
      <c r="G4171" s="1">
        <v>45747</v>
      </c>
      <c r="I4171">
        <v>36</v>
      </c>
      <c r="J4171">
        <v>37</v>
      </c>
      <c r="K4171" t="s">
        <v>53</v>
      </c>
      <c r="L4171" t="s">
        <v>54</v>
      </c>
      <c r="M4171" t="b">
        <v>0</v>
      </c>
      <c r="N4171">
        <v>36</v>
      </c>
      <c r="T4171">
        <v>36</v>
      </c>
      <c r="U4171" t="s">
        <v>1887</v>
      </c>
      <c r="X4171" t="s">
        <v>1998</v>
      </c>
      <c r="Y4171" t="b">
        <v>1</v>
      </c>
      <c r="AA4171" t="s">
        <v>53</v>
      </c>
    </row>
    <row r="4172" spans="1:27" x14ac:dyDescent="0.2">
      <c r="A4172" t="s">
        <v>1806</v>
      </c>
      <c r="B4172">
        <v>108020</v>
      </c>
      <c r="C4172">
        <v>13</v>
      </c>
      <c r="D4172" t="s">
        <v>1890</v>
      </c>
      <c r="E4172" t="s">
        <v>1891</v>
      </c>
      <c r="F4172" t="s">
        <v>76</v>
      </c>
      <c r="G4172" s="1">
        <v>44060</v>
      </c>
      <c r="I4172">
        <v>36</v>
      </c>
      <c r="K4172" t="s">
        <v>952</v>
      </c>
      <c r="L4172" t="s">
        <v>973</v>
      </c>
      <c r="M4172" t="b">
        <v>0</v>
      </c>
      <c r="O4172">
        <v>17</v>
      </c>
      <c r="T4172">
        <v>17</v>
      </c>
      <c r="U4172" t="s">
        <v>1887</v>
      </c>
      <c r="V4172" t="s">
        <v>4251</v>
      </c>
      <c r="W4172" t="s">
        <v>2452</v>
      </c>
      <c r="X4172" t="s">
        <v>1887</v>
      </c>
      <c r="Y4172" t="b">
        <v>1</v>
      </c>
      <c r="Z4172">
        <v>17</v>
      </c>
      <c r="AA4172" t="s">
        <v>976</v>
      </c>
    </row>
    <row r="4173" spans="1:27" x14ac:dyDescent="0.2">
      <c r="A4173" t="s">
        <v>1806</v>
      </c>
      <c r="B4173">
        <v>108020</v>
      </c>
      <c r="C4173">
        <v>13</v>
      </c>
      <c r="D4173" t="s">
        <v>1890</v>
      </c>
      <c r="E4173" t="s">
        <v>1891</v>
      </c>
      <c r="F4173" t="s">
        <v>76</v>
      </c>
      <c r="G4173" s="1">
        <v>44060</v>
      </c>
      <c r="I4173">
        <v>36</v>
      </c>
      <c r="K4173" t="s">
        <v>952</v>
      </c>
      <c r="L4173" t="s">
        <v>973</v>
      </c>
      <c r="M4173" t="b">
        <v>0</v>
      </c>
      <c r="O4173">
        <v>17</v>
      </c>
      <c r="T4173">
        <v>17</v>
      </c>
      <c r="U4173" t="s">
        <v>1887</v>
      </c>
      <c r="X4173" t="s">
        <v>1887</v>
      </c>
      <c r="Y4173" t="b">
        <v>1</v>
      </c>
      <c r="AA4173" t="s">
        <v>952</v>
      </c>
    </row>
    <row r="4174" spans="1:27" x14ac:dyDescent="0.2">
      <c r="A4174" t="s">
        <v>1806</v>
      </c>
      <c r="B4174">
        <v>108020</v>
      </c>
      <c r="C4174">
        <v>13</v>
      </c>
      <c r="D4174" t="s">
        <v>1890</v>
      </c>
      <c r="E4174" t="s">
        <v>1891</v>
      </c>
      <c r="F4174" t="s">
        <v>76</v>
      </c>
      <c r="G4174" s="1">
        <v>44060</v>
      </c>
      <c r="I4174">
        <v>36</v>
      </c>
      <c r="K4174" t="s">
        <v>952</v>
      </c>
      <c r="L4174" t="s">
        <v>973</v>
      </c>
      <c r="M4174" t="b">
        <v>0</v>
      </c>
      <c r="O4174">
        <v>17</v>
      </c>
      <c r="T4174">
        <v>17</v>
      </c>
      <c r="U4174" t="s">
        <v>1887</v>
      </c>
      <c r="X4174" t="s">
        <v>1910</v>
      </c>
      <c r="Y4174" t="b">
        <v>1</v>
      </c>
      <c r="AA4174" t="s">
        <v>952</v>
      </c>
    </row>
    <row r="4175" spans="1:27" x14ac:dyDescent="0.2">
      <c r="A4175" t="s">
        <v>1806</v>
      </c>
      <c r="B4175">
        <v>108020</v>
      </c>
      <c r="C4175">
        <v>13</v>
      </c>
      <c r="D4175" t="s">
        <v>1890</v>
      </c>
      <c r="E4175" t="s">
        <v>1891</v>
      </c>
      <c r="F4175" t="s">
        <v>76</v>
      </c>
      <c r="G4175" s="1">
        <v>44060</v>
      </c>
      <c r="I4175">
        <v>36</v>
      </c>
      <c r="K4175" t="s">
        <v>952</v>
      </c>
      <c r="L4175" t="s">
        <v>973</v>
      </c>
      <c r="M4175" t="b">
        <v>0</v>
      </c>
      <c r="O4175">
        <v>17</v>
      </c>
      <c r="T4175">
        <v>17</v>
      </c>
      <c r="U4175" t="s">
        <v>1887</v>
      </c>
      <c r="X4175" t="s">
        <v>2107</v>
      </c>
      <c r="Y4175" t="b">
        <v>1</v>
      </c>
      <c r="AA4175" t="s">
        <v>952</v>
      </c>
    </row>
    <row r="4176" spans="1:27" x14ac:dyDescent="0.2">
      <c r="A4176" t="s">
        <v>1628</v>
      </c>
      <c r="B4176">
        <v>155394</v>
      </c>
      <c r="C4176">
        <v>4</v>
      </c>
      <c r="D4176" t="s">
        <v>1890</v>
      </c>
      <c r="E4176" t="s">
        <v>1891</v>
      </c>
      <c r="F4176" t="s">
        <v>76</v>
      </c>
      <c r="G4176" s="1">
        <v>45491</v>
      </c>
      <c r="I4176">
        <v>8</v>
      </c>
      <c r="J4176">
        <v>6</v>
      </c>
      <c r="K4176" t="s">
        <v>53</v>
      </c>
      <c r="L4176" t="s">
        <v>973</v>
      </c>
      <c r="M4176" t="b">
        <v>0</v>
      </c>
      <c r="O4176">
        <v>1</v>
      </c>
      <c r="T4176">
        <v>1</v>
      </c>
      <c r="U4176" t="s">
        <v>1887</v>
      </c>
      <c r="V4176" t="s">
        <v>4252</v>
      </c>
      <c r="W4176" t="s">
        <v>1889</v>
      </c>
      <c r="X4176" t="s">
        <v>1913</v>
      </c>
      <c r="Y4176" t="b">
        <v>1</v>
      </c>
      <c r="Z4176">
        <v>1</v>
      </c>
      <c r="AA4176" t="s">
        <v>976</v>
      </c>
    </row>
    <row r="4177" spans="1:27" x14ac:dyDescent="0.2">
      <c r="A4177" t="s">
        <v>1628</v>
      </c>
      <c r="B4177">
        <v>155394</v>
      </c>
      <c r="C4177">
        <v>4</v>
      </c>
      <c r="D4177" t="s">
        <v>1890</v>
      </c>
      <c r="E4177" t="s">
        <v>1891</v>
      </c>
      <c r="F4177" t="s">
        <v>76</v>
      </c>
      <c r="G4177" s="1">
        <v>45491</v>
      </c>
      <c r="I4177">
        <v>8</v>
      </c>
      <c r="J4177">
        <v>6</v>
      </c>
      <c r="K4177" t="s">
        <v>53</v>
      </c>
      <c r="L4177" t="s">
        <v>973</v>
      </c>
      <c r="M4177" t="b">
        <v>0</v>
      </c>
      <c r="O4177">
        <v>1</v>
      </c>
      <c r="T4177">
        <v>1</v>
      </c>
      <c r="U4177" t="s">
        <v>1887</v>
      </c>
      <c r="X4177" t="s">
        <v>1913</v>
      </c>
      <c r="Y4177" t="b">
        <v>1</v>
      </c>
      <c r="AA4177" t="s">
        <v>952</v>
      </c>
    </row>
    <row r="4178" spans="1:27" x14ac:dyDescent="0.2">
      <c r="A4178" t="s">
        <v>1628</v>
      </c>
      <c r="B4178">
        <v>155394</v>
      </c>
      <c r="C4178">
        <v>4</v>
      </c>
      <c r="D4178" t="s">
        <v>1890</v>
      </c>
      <c r="E4178" t="s">
        <v>1891</v>
      </c>
      <c r="F4178" t="s">
        <v>76</v>
      </c>
      <c r="G4178" s="1">
        <v>45491</v>
      </c>
      <c r="I4178">
        <v>8</v>
      </c>
      <c r="J4178">
        <v>6</v>
      </c>
      <c r="K4178" t="s">
        <v>53</v>
      </c>
      <c r="L4178" t="s">
        <v>973</v>
      </c>
      <c r="M4178" t="b">
        <v>0</v>
      </c>
      <c r="O4178">
        <v>1</v>
      </c>
      <c r="T4178">
        <v>1</v>
      </c>
      <c r="U4178" t="s">
        <v>1887</v>
      </c>
      <c r="X4178" t="s">
        <v>2121</v>
      </c>
      <c r="Y4178" t="b">
        <v>1</v>
      </c>
      <c r="AA4178" t="s">
        <v>53</v>
      </c>
    </row>
    <row r="4179" spans="1:27" x14ac:dyDescent="0.2">
      <c r="A4179" t="s">
        <v>1538</v>
      </c>
      <c r="B4179">
        <v>313761</v>
      </c>
      <c r="C4179">
        <v>27</v>
      </c>
      <c r="D4179" t="s">
        <v>1890</v>
      </c>
      <c r="E4179" t="s">
        <v>1891</v>
      </c>
      <c r="F4179" t="s">
        <v>76</v>
      </c>
      <c r="G4179" s="1">
        <v>45342</v>
      </c>
      <c r="I4179">
        <v>29</v>
      </c>
      <c r="K4179" t="s">
        <v>952</v>
      </c>
      <c r="L4179" t="s">
        <v>54</v>
      </c>
      <c r="M4179" t="b">
        <v>0</v>
      </c>
      <c r="N4179">
        <v>29</v>
      </c>
      <c r="T4179">
        <v>29</v>
      </c>
      <c r="U4179" t="s">
        <v>1887</v>
      </c>
      <c r="V4179" t="s">
        <v>4253</v>
      </c>
      <c r="W4179" t="s">
        <v>2462</v>
      </c>
      <c r="X4179" t="s">
        <v>1954</v>
      </c>
      <c r="Y4179" t="b">
        <v>1</v>
      </c>
      <c r="Z4179">
        <v>29</v>
      </c>
      <c r="AA4179" t="s">
        <v>976</v>
      </c>
    </row>
    <row r="4180" spans="1:27" x14ac:dyDescent="0.2">
      <c r="A4180" t="s">
        <v>1538</v>
      </c>
      <c r="B4180">
        <v>313761</v>
      </c>
      <c r="C4180">
        <v>27</v>
      </c>
      <c r="D4180" t="s">
        <v>1890</v>
      </c>
      <c r="E4180" t="s">
        <v>1891</v>
      </c>
      <c r="F4180" t="s">
        <v>76</v>
      </c>
      <c r="G4180" s="1">
        <v>45342</v>
      </c>
      <c r="I4180">
        <v>29</v>
      </c>
      <c r="K4180" t="s">
        <v>952</v>
      </c>
      <c r="L4180" t="s">
        <v>54</v>
      </c>
      <c r="M4180" t="b">
        <v>0</v>
      </c>
      <c r="N4180">
        <v>29</v>
      </c>
      <c r="T4180">
        <v>29</v>
      </c>
      <c r="U4180" t="s">
        <v>1887</v>
      </c>
      <c r="X4180" t="s">
        <v>1954</v>
      </c>
      <c r="Y4180" t="b">
        <v>1</v>
      </c>
      <c r="AA4180" t="s">
        <v>952</v>
      </c>
    </row>
    <row r="4181" spans="1:27" x14ac:dyDescent="0.2">
      <c r="A4181" t="s">
        <v>200</v>
      </c>
      <c r="B4181">
        <v>466424</v>
      </c>
      <c r="C4181">
        <v>32</v>
      </c>
      <c r="D4181" t="s">
        <v>1890</v>
      </c>
      <c r="E4181" t="s">
        <v>1891</v>
      </c>
      <c r="F4181" t="s">
        <v>76</v>
      </c>
      <c r="G4181" s="1">
        <v>45818</v>
      </c>
      <c r="J4181">
        <v>10</v>
      </c>
      <c r="K4181" t="s">
        <v>53</v>
      </c>
      <c r="L4181" t="s">
        <v>68</v>
      </c>
      <c r="M4181" t="b">
        <v>0</v>
      </c>
      <c r="P4181">
        <v>24</v>
      </c>
      <c r="T4181">
        <v>24</v>
      </c>
      <c r="U4181" t="s">
        <v>1887</v>
      </c>
      <c r="V4181" t="s">
        <v>4254</v>
      </c>
      <c r="W4181" t="s">
        <v>1887</v>
      </c>
      <c r="X4181" t="s">
        <v>2107</v>
      </c>
      <c r="Y4181" t="b">
        <v>1</v>
      </c>
      <c r="Z4181">
        <v>14</v>
      </c>
      <c r="AA4181" t="s">
        <v>976</v>
      </c>
    </row>
    <row r="4182" spans="1:27" x14ac:dyDescent="0.2">
      <c r="A4182" t="s">
        <v>200</v>
      </c>
      <c r="B4182">
        <v>466424</v>
      </c>
      <c r="C4182">
        <v>32</v>
      </c>
      <c r="D4182" t="s">
        <v>1890</v>
      </c>
      <c r="E4182" t="s">
        <v>1891</v>
      </c>
      <c r="F4182" t="s">
        <v>76</v>
      </c>
      <c r="G4182" s="1">
        <v>45818</v>
      </c>
      <c r="J4182">
        <v>10</v>
      </c>
      <c r="K4182" t="s">
        <v>53</v>
      </c>
      <c r="L4182" t="s">
        <v>68</v>
      </c>
      <c r="M4182" t="b">
        <v>0</v>
      </c>
      <c r="P4182">
        <v>24</v>
      </c>
      <c r="T4182">
        <v>24</v>
      </c>
      <c r="U4182" t="s">
        <v>1887</v>
      </c>
      <c r="V4182" t="s">
        <v>4255</v>
      </c>
      <c r="W4182" t="s">
        <v>1887</v>
      </c>
      <c r="X4182" t="s">
        <v>2107</v>
      </c>
      <c r="Y4182" t="b">
        <v>1</v>
      </c>
      <c r="Z4182">
        <v>10</v>
      </c>
      <c r="AA4182" t="s">
        <v>976</v>
      </c>
    </row>
    <row r="4183" spans="1:27" x14ac:dyDescent="0.2">
      <c r="A4183" t="s">
        <v>200</v>
      </c>
      <c r="B4183">
        <v>466424</v>
      </c>
      <c r="C4183">
        <v>32</v>
      </c>
      <c r="D4183" t="s">
        <v>1890</v>
      </c>
      <c r="E4183" t="s">
        <v>1891</v>
      </c>
      <c r="F4183" t="s">
        <v>76</v>
      </c>
      <c r="G4183" s="1">
        <v>45818</v>
      </c>
      <c r="J4183">
        <v>10</v>
      </c>
      <c r="K4183" t="s">
        <v>53</v>
      </c>
      <c r="L4183" t="s">
        <v>68</v>
      </c>
      <c r="M4183" t="b">
        <v>0</v>
      </c>
      <c r="P4183">
        <v>24</v>
      </c>
      <c r="T4183">
        <v>24</v>
      </c>
      <c r="U4183" t="s">
        <v>1887</v>
      </c>
      <c r="X4183" t="s">
        <v>2107</v>
      </c>
      <c r="Y4183" t="b">
        <v>1</v>
      </c>
      <c r="AA4183" t="s">
        <v>53</v>
      </c>
    </row>
    <row r="4184" spans="1:27" x14ac:dyDescent="0.2">
      <c r="A4184" t="s">
        <v>443</v>
      </c>
      <c r="B4184">
        <v>158519</v>
      </c>
      <c r="C4184">
        <v>14</v>
      </c>
      <c r="D4184" t="s">
        <v>1978</v>
      </c>
      <c r="E4184" t="s">
        <v>1979</v>
      </c>
      <c r="F4184" t="s">
        <v>76</v>
      </c>
      <c r="G4184" s="1">
        <v>45747</v>
      </c>
      <c r="J4184">
        <v>13</v>
      </c>
      <c r="K4184" t="s">
        <v>53</v>
      </c>
      <c r="L4184" t="s">
        <v>54</v>
      </c>
      <c r="M4184" t="b">
        <v>0</v>
      </c>
      <c r="N4184">
        <v>13</v>
      </c>
      <c r="T4184">
        <v>13</v>
      </c>
      <c r="U4184" t="s">
        <v>1887</v>
      </c>
      <c r="V4184" t="s">
        <v>4256</v>
      </c>
      <c r="W4184" t="s">
        <v>2007</v>
      </c>
      <c r="X4184" t="s">
        <v>2319</v>
      </c>
      <c r="Y4184" t="b">
        <v>1</v>
      </c>
      <c r="Z4184">
        <v>13</v>
      </c>
      <c r="AA4184" t="s">
        <v>976</v>
      </c>
    </row>
    <row r="4185" spans="1:27" x14ac:dyDescent="0.2">
      <c r="A4185" t="s">
        <v>443</v>
      </c>
      <c r="B4185">
        <v>158519</v>
      </c>
      <c r="C4185">
        <v>14</v>
      </c>
      <c r="D4185" t="s">
        <v>1978</v>
      </c>
      <c r="E4185" t="s">
        <v>1979</v>
      </c>
      <c r="F4185" t="s">
        <v>76</v>
      </c>
      <c r="G4185" s="1">
        <v>45747</v>
      </c>
      <c r="J4185">
        <v>13</v>
      </c>
      <c r="K4185" t="s">
        <v>53</v>
      </c>
      <c r="L4185" t="s">
        <v>54</v>
      </c>
      <c r="M4185" t="b">
        <v>0</v>
      </c>
      <c r="N4185">
        <v>13</v>
      </c>
      <c r="T4185">
        <v>13</v>
      </c>
      <c r="U4185" t="s">
        <v>1887</v>
      </c>
      <c r="X4185" t="s">
        <v>2319</v>
      </c>
      <c r="Y4185" t="b">
        <v>1</v>
      </c>
      <c r="AA4185" t="s">
        <v>53</v>
      </c>
    </row>
    <row r="4186" spans="1:27" x14ac:dyDescent="0.2">
      <c r="A4186" t="s">
        <v>1265</v>
      </c>
      <c r="B4186">
        <v>313258</v>
      </c>
      <c r="C4186">
        <v>7</v>
      </c>
      <c r="D4186" t="s">
        <v>1890</v>
      </c>
      <c r="E4186" t="s">
        <v>1891</v>
      </c>
      <c r="F4186" t="s">
        <v>76</v>
      </c>
      <c r="G4186" s="1">
        <v>45321</v>
      </c>
      <c r="I4186">
        <v>7</v>
      </c>
      <c r="K4186" t="s">
        <v>952</v>
      </c>
      <c r="L4186" t="s">
        <v>54</v>
      </c>
      <c r="M4186" t="b">
        <v>0</v>
      </c>
      <c r="N4186">
        <v>7</v>
      </c>
      <c r="T4186">
        <v>7</v>
      </c>
      <c r="U4186" t="s">
        <v>1887</v>
      </c>
      <c r="V4186" t="s">
        <v>4257</v>
      </c>
      <c r="W4186" t="s">
        <v>1946</v>
      </c>
      <c r="X4186" t="s">
        <v>2079</v>
      </c>
      <c r="Y4186" t="b">
        <v>1</v>
      </c>
      <c r="Z4186">
        <v>7</v>
      </c>
      <c r="AA4186" t="s">
        <v>976</v>
      </c>
    </row>
    <row r="4187" spans="1:27" x14ac:dyDescent="0.2">
      <c r="A4187" t="s">
        <v>1265</v>
      </c>
      <c r="B4187">
        <v>313258</v>
      </c>
      <c r="C4187">
        <v>7</v>
      </c>
      <c r="D4187" t="s">
        <v>1890</v>
      </c>
      <c r="E4187" t="s">
        <v>1891</v>
      </c>
      <c r="F4187" t="s">
        <v>76</v>
      </c>
      <c r="G4187" s="1">
        <v>45321</v>
      </c>
      <c r="I4187">
        <v>7</v>
      </c>
      <c r="K4187" t="s">
        <v>952</v>
      </c>
      <c r="L4187" t="s">
        <v>54</v>
      </c>
      <c r="M4187" t="b">
        <v>0</v>
      </c>
      <c r="N4187">
        <v>7</v>
      </c>
      <c r="T4187">
        <v>7</v>
      </c>
      <c r="U4187" t="s">
        <v>1887</v>
      </c>
      <c r="X4187" t="s">
        <v>2079</v>
      </c>
      <c r="Y4187" t="b">
        <v>1</v>
      </c>
      <c r="AA4187" t="s">
        <v>952</v>
      </c>
    </row>
    <row r="4188" spans="1:27" x14ac:dyDescent="0.2">
      <c r="A4188" t="s">
        <v>455</v>
      </c>
      <c r="B4188">
        <v>115403</v>
      </c>
      <c r="C4188">
        <v>13</v>
      </c>
      <c r="D4188" t="s">
        <v>1890</v>
      </c>
      <c r="E4188" t="s">
        <v>1891</v>
      </c>
      <c r="F4188" t="s">
        <v>76</v>
      </c>
      <c r="G4188" s="1">
        <v>45757</v>
      </c>
      <c r="H4188" s="1">
        <v>45856</v>
      </c>
      <c r="I4188">
        <v>15</v>
      </c>
      <c r="J4188">
        <v>15</v>
      </c>
      <c r="K4188" t="s">
        <v>53</v>
      </c>
      <c r="L4188" t="s">
        <v>68</v>
      </c>
      <c r="M4188" t="b">
        <v>0</v>
      </c>
      <c r="P4188">
        <v>15</v>
      </c>
      <c r="T4188">
        <v>15</v>
      </c>
      <c r="U4188" t="s">
        <v>1887</v>
      </c>
      <c r="V4188" t="s">
        <v>4258</v>
      </c>
      <c r="W4188" t="s">
        <v>1928</v>
      </c>
      <c r="X4188" t="s">
        <v>1929</v>
      </c>
      <c r="Y4188" t="b">
        <v>1</v>
      </c>
      <c r="Z4188">
        <v>15</v>
      </c>
      <c r="AA4188" t="s">
        <v>976</v>
      </c>
    </row>
    <row r="4189" spans="1:27" x14ac:dyDescent="0.2">
      <c r="A4189" t="s">
        <v>455</v>
      </c>
      <c r="B4189">
        <v>115403</v>
      </c>
      <c r="C4189">
        <v>13</v>
      </c>
      <c r="D4189" t="s">
        <v>1890</v>
      </c>
      <c r="E4189" t="s">
        <v>1891</v>
      </c>
      <c r="F4189" t="s">
        <v>76</v>
      </c>
      <c r="G4189" s="1">
        <v>45757</v>
      </c>
      <c r="H4189" s="1">
        <v>45856</v>
      </c>
      <c r="I4189">
        <v>15</v>
      </c>
      <c r="J4189">
        <v>15</v>
      </c>
      <c r="K4189" t="s">
        <v>53</v>
      </c>
      <c r="L4189" t="s">
        <v>68</v>
      </c>
      <c r="M4189" t="b">
        <v>0</v>
      </c>
      <c r="P4189">
        <v>15</v>
      </c>
      <c r="T4189">
        <v>15</v>
      </c>
      <c r="U4189" t="s">
        <v>1887</v>
      </c>
      <c r="X4189" t="s">
        <v>1929</v>
      </c>
      <c r="Y4189" t="b">
        <v>1</v>
      </c>
      <c r="AA4189" t="s">
        <v>53</v>
      </c>
    </row>
    <row r="4190" spans="1:27" x14ac:dyDescent="0.2">
      <c r="A4190" t="s">
        <v>225</v>
      </c>
      <c r="B4190">
        <v>113219</v>
      </c>
      <c r="C4190">
        <v>39</v>
      </c>
      <c r="D4190" t="s">
        <v>1890</v>
      </c>
      <c r="E4190" t="s">
        <v>1891</v>
      </c>
      <c r="F4190" t="s">
        <v>76</v>
      </c>
      <c r="G4190" s="1">
        <v>45757</v>
      </c>
      <c r="H4190" s="1">
        <v>45894</v>
      </c>
      <c r="I4190">
        <v>41</v>
      </c>
      <c r="J4190">
        <v>41</v>
      </c>
      <c r="K4190" t="s">
        <v>53</v>
      </c>
      <c r="L4190" t="s">
        <v>54</v>
      </c>
      <c r="M4190" t="b">
        <v>1</v>
      </c>
      <c r="N4190">
        <v>40</v>
      </c>
      <c r="P4190">
        <v>40</v>
      </c>
      <c r="T4190">
        <v>80</v>
      </c>
      <c r="U4190" t="s">
        <v>1887</v>
      </c>
      <c r="V4190" t="s">
        <v>4259</v>
      </c>
      <c r="W4190" t="s">
        <v>1897</v>
      </c>
      <c r="X4190" t="s">
        <v>2000</v>
      </c>
      <c r="Y4190" t="b">
        <v>1</v>
      </c>
      <c r="Z4190">
        <v>40</v>
      </c>
      <c r="AA4190" t="s">
        <v>976</v>
      </c>
    </row>
    <row r="4191" spans="1:27" x14ac:dyDescent="0.2">
      <c r="A4191" t="s">
        <v>225</v>
      </c>
      <c r="B4191">
        <v>113219</v>
      </c>
      <c r="C4191">
        <v>39</v>
      </c>
      <c r="D4191" t="s">
        <v>1890</v>
      </c>
      <c r="E4191" t="s">
        <v>1891</v>
      </c>
      <c r="F4191" t="s">
        <v>76</v>
      </c>
      <c r="G4191" s="1">
        <v>45757</v>
      </c>
      <c r="H4191" s="1">
        <v>45894</v>
      </c>
      <c r="I4191">
        <v>41</v>
      </c>
      <c r="J4191">
        <v>41</v>
      </c>
      <c r="K4191" t="s">
        <v>53</v>
      </c>
      <c r="L4191" t="s">
        <v>54</v>
      </c>
      <c r="M4191" t="b">
        <v>1</v>
      </c>
      <c r="N4191">
        <v>40</v>
      </c>
      <c r="P4191">
        <v>40</v>
      </c>
      <c r="T4191">
        <v>80</v>
      </c>
      <c r="U4191" t="s">
        <v>1887</v>
      </c>
      <c r="V4191" t="s">
        <v>4260</v>
      </c>
      <c r="W4191" t="s">
        <v>1897</v>
      </c>
      <c r="X4191" t="s">
        <v>2000</v>
      </c>
      <c r="Y4191" t="b">
        <v>1</v>
      </c>
      <c r="Z4191">
        <v>40</v>
      </c>
      <c r="AA4191" t="s">
        <v>976</v>
      </c>
    </row>
    <row r="4192" spans="1:27" x14ac:dyDescent="0.2">
      <c r="A4192" t="s">
        <v>225</v>
      </c>
      <c r="B4192">
        <v>113219</v>
      </c>
      <c r="C4192">
        <v>39</v>
      </c>
      <c r="D4192" t="s">
        <v>1890</v>
      </c>
      <c r="E4192" t="s">
        <v>1891</v>
      </c>
      <c r="F4192" t="s">
        <v>76</v>
      </c>
      <c r="G4192" s="1">
        <v>45757</v>
      </c>
      <c r="H4192" s="1">
        <v>45894</v>
      </c>
      <c r="I4192">
        <v>41</v>
      </c>
      <c r="J4192">
        <v>41</v>
      </c>
      <c r="K4192" t="s">
        <v>53</v>
      </c>
      <c r="L4192" t="s">
        <v>54</v>
      </c>
      <c r="M4192" t="b">
        <v>1</v>
      </c>
      <c r="N4192">
        <v>40</v>
      </c>
      <c r="P4192">
        <v>40</v>
      </c>
      <c r="T4192">
        <v>80</v>
      </c>
      <c r="U4192" t="s">
        <v>1887</v>
      </c>
      <c r="X4192" t="s">
        <v>2000</v>
      </c>
      <c r="Y4192" t="b">
        <v>1</v>
      </c>
      <c r="AA4192" t="s">
        <v>53</v>
      </c>
    </row>
    <row r="4193" spans="1:27" x14ac:dyDescent="0.2">
      <c r="A4193" t="s">
        <v>465</v>
      </c>
      <c r="B4193">
        <v>480877</v>
      </c>
      <c r="C4193">
        <v>12</v>
      </c>
      <c r="D4193" t="s">
        <v>1978</v>
      </c>
      <c r="E4193" t="s">
        <v>1979</v>
      </c>
      <c r="F4193" t="s">
        <v>76</v>
      </c>
      <c r="G4193" s="1">
        <v>45565</v>
      </c>
      <c r="H4193" s="1">
        <v>45686</v>
      </c>
      <c r="J4193">
        <v>15</v>
      </c>
      <c r="K4193" t="s">
        <v>53</v>
      </c>
      <c r="L4193" t="s">
        <v>54</v>
      </c>
      <c r="M4193" t="b">
        <v>0</v>
      </c>
      <c r="N4193">
        <v>15</v>
      </c>
      <c r="T4193">
        <v>15</v>
      </c>
      <c r="U4193" t="s">
        <v>1887</v>
      </c>
      <c r="V4193" t="s">
        <v>4261</v>
      </c>
      <c r="W4193" t="s">
        <v>1905</v>
      </c>
      <c r="X4193" t="s">
        <v>1906</v>
      </c>
      <c r="Y4193" t="b">
        <v>1</v>
      </c>
      <c r="Z4193">
        <v>15</v>
      </c>
      <c r="AA4193" t="s">
        <v>976</v>
      </c>
    </row>
    <row r="4194" spans="1:27" x14ac:dyDescent="0.2">
      <c r="A4194" t="s">
        <v>465</v>
      </c>
      <c r="B4194">
        <v>480877</v>
      </c>
      <c r="C4194">
        <v>12</v>
      </c>
      <c r="D4194" t="s">
        <v>1978</v>
      </c>
      <c r="E4194" t="s">
        <v>1979</v>
      </c>
      <c r="F4194" t="s">
        <v>76</v>
      </c>
      <c r="G4194" s="1">
        <v>45565</v>
      </c>
      <c r="H4194" s="1">
        <v>45686</v>
      </c>
      <c r="J4194">
        <v>15</v>
      </c>
      <c r="K4194" t="s">
        <v>53</v>
      </c>
      <c r="L4194" t="s">
        <v>54</v>
      </c>
      <c r="M4194" t="b">
        <v>0</v>
      </c>
      <c r="N4194">
        <v>15</v>
      </c>
      <c r="T4194">
        <v>15</v>
      </c>
      <c r="U4194" t="s">
        <v>1887</v>
      </c>
      <c r="X4194" t="s">
        <v>1906</v>
      </c>
      <c r="Y4194" t="b">
        <v>1</v>
      </c>
      <c r="AA4194" t="s">
        <v>53</v>
      </c>
    </row>
    <row r="4195" spans="1:27" x14ac:dyDescent="0.2">
      <c r="A4195" t="s">
        <v>762</v>
      </c>
      <c r="B4195">
        <v>322638</v>
      </c>
      <c r="C4195">
        <v>215</v>
      </c>
      <c r="D4195" t="s">
        <v>1890</v>
      </c>
      <c r="E4195" t="s">
        <v>1891</v>
      </c>
      <c r="F4195" t="s">
        <v>58</v>
      </c>
      <c r="G4195" s="1">
        <v>45380</v>
      </c>
      <c r="J4195">
        <v>232</v>
      </c>
      <c r="K4195" t="s">
        <v>53</v>
      </c>
      <c r="L4195" t="s">
        <v>54</v>
      </c>
      <c r="M4195" t="b">
        <v>0</v>
      </c>
      <c r="N4195">
        <v>225</v>
      </c>
      <c r="T4195">
        <v>225</v>
      </c>
      <c r="U4195" t="s">
        <v>1887</v>
      </c>
      <c r="V4195" t="s">
        <v>4262</v>
      </c>
      <c r="W4195" t="s">
        <v>2306</v>
      </c>
      <c r="X4195" t="s">
        <v>2001</v>
      </c>
      <c r="Y4195" t="b">
        <v>1</v>
      </c>
      <c r="Z4195">
        <v>225</v>
      </c>
      <c r="AA4195" t="s">
        <v>976</v>
      </c>
    </row>
    <row r="4196" spans="1:27" x14ac:dyDescent="0.2">
      <c r="A4196" t="s">
        <v>762</v>
      </c>
      <c r="B4196">
        <v>322638</v>
      </c>
      <c r="C4196">
        <v>215</v>
      </c>
      <c r="D4196" t="s">
        <v>1890</v>
      </c>
      <c r="E4196" t="s">
        <v>1891</v>
      </c>
      <c r="F4196" t="s">
        <v>58</v>
      </c>
      <c r="G4196" s="1">
        <v>45380</v>
      </c>
      <c r="J4196">
        <v>232</v>
      </c>
      <c r="K4196" t="s">
        <v>53</v>
      </c>
      <c r="L4196" t="s">
        <v>54</v>
      </c>
      <c r="M4196" t="b">
        <v>0</v>
      </c>
      <c r="N4196">
        <v>225</v>
      </c>
      <c r="T4196">
        <v>225</v>
      </c>
      <c r="U4196" t="s">
        <v>1887</v>
      </c>
      <c r="X4196" t="s">
        <v>2001</v>
      </c>
      <c r="Y4196" t="b">
        <v>1</v>
      </c>
      <c r="AA4196" t="s">
        <v>53</v>
      </c>
    </row>
    <row r="4197" spans="1:27" x14ac:dyDescent="0.2">
      <c r="A4197" t="s">
        <v>1811</v>
      </c>
      <c r="B4197">
        <v>107849</v>
      </c>
      <c r="C4197">
        <v>67</v>
      </c>
      <c r="D4197" t="s">
        <v>1890</v>
      </c>
      <c r="E4197" t="s">
        <v>1891</v>
      </c>
      <c r="F4197" t="s">
        <v>71</v>
      </c>
      <c r="G4197" s="1">
        <v>45278</v>
      </c>
      <c r="I4197">
        <v>72</v>
      </c>
      <c r="K4197" t="s">
        <v>952</v>
      </c>
      <c r="L4197" t="s">
        <v>54</v>
      </c>
      <c r="M4197" t="b">
        <v>0</v>
      </c>
      <c r="N4197">
        <v>70</v>
      </c>
      <c r="T4197">
        <v>70</v>
      </c>
      <c r="U4197" t="s">
        <v>1887</v>
      </c>
      <c r="V4197" t="s">
        <v>4263</v>
      </c>
      <c r="W4197" t="s">
        <v>2775</v>
      </c>
      <c r="X4197" t="s">
        <v>2089</v>
      </c>
      <c r="Y4197" t="b">
        <v>1</v>
      </c>
      <c r="Z4197">
        <v>70</v>
      </c>
      <c r="AA4197" t="s">
        <v>976</v>
      </c>
    </row>
    <row r="4198" spans="1:27" x14ac:dyDescent="0.2">
      <c r="A4198" t="s">
        <v>1811</v>
      </c>
      <c r="B4198">
        <v>107849</v>
      </c>
      <c r="C4198">
        <v>67</v>
      </c>
      <c r="D4198" t="s">
        <v>1890</v>
      </c>
      <c r="E4198" t="s">
        <v>1891</v>
      </c>
      <c r="F4198" t="s">
        <v>71</v>
      </c>
      <c r="G4198" s="1">
        <v>45278</v>
      </c>
      <c r="I4198">
        <v>72</v>
      </c>
      <c r="K4198" t="s">
        <v>952</v>
      </c>
      <c r="L4198" t="s">
        <v>54</v>
      </c>
      <c r="M4198" t="b">
        <v>0</v>
      </c>
      <c r="N4198">
        <v>70</v>
      </c>
      <c r="T4198">
        <v>70</v>
      </c>
      <c r="U4198" t="s">
        <v>1887</v>
      </c>
      <c r="X4198" t="s">
        <v>2089</v>
      </c>
      <c r="Y4198" t="b">
        <v>1</v>
      </c>
      <c r="AA4198" t="s">
        <v>952</v>
      </c>
    </row>
    <row r="4199" spans="1:27" x14ac:dyDescent="0.2">
      <c r="A4199" t="s">
        <v>1748</v>
      </c>
      <c r="B4199">
        <v>112149</v>
      </c>
      <c r="C4199">
        <v>21</v>
      </c>
      <c r="D4199" t="s">
        <v>1890</v>
      </c>
      <c r="E4199" t="s">
        <v>1891</v>
      </c>
      <c r="F4199" t="s">
        <v>76</v>
      </c>
      <c r="G4199" s="1">
        <v>44195</v>
      </c>
      <c r="I4199">
        <v>25</v>
      </c>
      <c r="K4199" t="s">
        <v>952</v>
      </c>
      <c r="L4199" t="s">
        <v>973</v>
      </c>
      <c r="M4199" t="b">
        <v>0</v>
      </c>
      <c r="O4199">
        <v>25</v>
      </c>
      <c r="T4199">
        <v>25</v>
      </c>
      <c r="U4199" t="s">
        <v>1887</v>
      </c>
      <c r="V4199" t="s">
        <v>4264</v>
      </c>
      <c r="W4199" t="s">
        <v>1902</v>
      </c>
      <c r="X4199" t="s">
        <v>1903</v>
      </c>
      <c r="Y4199" t="b">
        <v>1</v>
      </c>
      <c r="Z4199">
        <v>25</v>
      </c>
      <c r="AA4199" t="s">
        <v>976</v>
      </c>
    </row>
    <row r="4200" spans="1:27" x14ac:dyDescent="0.2">
      <c r="A4200" t="s">
        <v>1748</v>
      </c>
      <c r="B4200">
        <v>112149</v>
      </c>
      <c r="C4200">
        <v>21</v>
      </c>
      <c r="D4200" t="s">
        <v>1890</v>
      </c>
      <c r="E4200" t="s">
        <v>1891</v>
      </c>
      <c r="F4200" t="s">
        <v>76</v>
      </c>
      <c r="G4200" s="1">
        <v>44195</v>
      </c>
      <c r="I4200">
        <v>25</v>
      </c>
      <c r="K4200" t="s">
        <v>952</v>
      </c>
      <c r="L4200" t="s">
        <v>973</v>
      </c>
      <c r="M4200" t="b">
        <v>0</v>
      </c>
      <c r="O4200">
        <v>25</v>
      </c>
      <c r="T4200">
        <v>25</v>
      </c>
      <c r="U4200" t="s">
        <v>1887</v>
      </c>
      <c r="X4200" t="s">
        <v>1903</v>
      </c>
      <c r="Y4200" t="b">
        <v>1</v>
      </c>
      <c r="AA4200" t="s">
        <v>952</v>
      </c>
    </row>
    <row r="4201" spans="1:27" x14ac:dyDescent="0.2">
      <c r="A4201" t="s">
        <v>601</v>
      </c>
      <c r="B4201">
        <v>106824</v>
      </c>
      <c r="C4201">
        <v>50</v>
      </c>
      <c r="D4201" t="s">
        <v>1890</v>
      </c>
      <c r="E4201" t="s">
        <v>1891</v>
      </c>
      <c r="F4201" t="s">
        <v>71</v>
      </c>
      <c r="G4201" s="1">
        <v>45749</v>
      </c>
      <c r="H4201" s="1">
        <v>45913</v>
      </c>
      <c r="I4201">
        <v>59</v>
      </c>
      <c r="J4201">
        <v>58</v>
      </c>
      <c r="K4201" t="s">
        <v>53</v>
      </c>
      <c r="L4201" t="s">
        <v>68</v>
      </c>
      <c r="M4201" t="b">
        <v>0</v>
      </c>
      <c r="P4201">
        <v>57</v>
      </c>
      <c r="T4201">
        <v>57</v>
      </c>
      <c r="U4201" t="s">
        <v>1887</v>
      </c>
      <c r="V4201" t="s">
        <v>4265</v>
      </c>
      <c r="W4201" t="s">
        <v>1897</v>
      </c>
      <c r="X4201" t="s">
        <v>1898</v>
      </c>
      <c r="Y4201" t="b">
        <v>1</v>
      </c>
      <c r="Z4201">
        <v>57</v>
      </c>
      <c r="AA4201" t="s">
        <v>976</v>
      </c>
    </row>
    <row r="4202" spans="1:27" x14ac:dyDescent="0.2">
      <c r="A4202" t="s">
        <v>601</v>
      </c>
      <c r="B4202">
        <v>106824</v>
      </c>
      <c r="C4202">
        <v>50</v>
      </c>
      <c r="D4202" t="s">
        <v>1890</v>
      </c>
      <c r="E4202" t="s">
        <v>1891</v>
      </c>
      <c r="F4202" t="s">
        <v>71</v>
      </c>
      <c r="G4202" s="1">
        <v>45749</v>
      </c>
      <c r="H4202" s="1">
        <v>45913</v>
      </c>
      <c r="I4202">
        <v>59</v>
      </c>
      <c r="J4202">
        <v>58</v>
      </c>
      <c r="K4202" t="s">
        <v>53</v>
      </c>
      <c r="L4202" t="s">
        <v>68</v>
      </c>
      <c r="M4202" t="b">
        <v>0</v>
      </c>
      <c r="P4202">
        <v>57</v>
      </c>
      <c r="T4202">
        <v>57</v>
      </c>
      <c r="U4202" t="s">
        <v>1887</v>
      </c>
      <c r="X4202" t="s">
        <v>1898</v>
      </c>
      <c r="Y4202" t="b">
        <v>1</v>
      </c>
      <c r="AA4202" t="s">
        <v>53</v>
      </c>
    </row>
    <row r="4203" spans="1:27" x14ac:dyDescent="0.2">
      <c r="A4203" t="s">
        <v>1769</v>
      </c>
      <c r="B4203">
        <v>109998</v>
      </c>
      <c r="C4203">
        <v>27</v>
      </c>
      <c r="D4203" t="s">
        <v>1978</v>
      </c>
      <c r="E4203" t="s">
        <v>1979</v>
      </c>
      <c r="F4203" t="s">
        <v>76</v>
      </c>
      <c r="G4203" s="1">
        <v>45273</v>
      </c>
      <c r="I4203">
        <v>31</v>
      </c>
      <c r="K4203" t="s">
        <v>952</v>
      </c>
      <c r="L4203" t="s">
        <v>54</v>
      </c>
      <c r="M4203" t="b">
        <v>0</v>
      </c>
      <c r="N4203">
        <v>30</v>
      </c>
      <c r="T4203">
        <v>30</v>
      </c>
      <c r="U4203" t="s">
        <v>1887</v>
      </c>
      <c r="V4203" t="s">
        <v>4266</v>
      </c>
      <c r="W4203" t="s">
        <v>2377</v>
      </c>
      <c r="X4203" t="s">
        <v>2053</v>
      </c>
      <c r="Y4203" t="b">
        <v>1</v>
      </c>
      <c r="Z4203">
        <v>30</v>
      </c>
      <c r="AA4203" t="s">
        <v>976</v>
      </c>
    </row>
    <row r="4204" spans="1:27" x14ac:dyDescent="0.2">
      <c r="A4204" t="s">
        <v>1769</v>
      </c>
      <c r="B4204">
        <v>109998</v>
      </c>
      <c r="C4204">
        <v>27</v>
      </c>
      <c r="D4204" t="s">
        <v>1978</v>
      </c>
      <c r="E4204" t="s">
        <v>1979</v>
      </c>
      <c r="F4204" t="s">
        <v>76</v>
      </c>
      <c r="G4204" s="1">
        <v>45273</v>
      </c>
      <c r="I4204">
        <v>31</v>
      </c>
      <c r="K4204" t="s">
        <v>952</v>
      </c>
      <c r="L4204" t="s">
        <v>54</v>
      </c>
      <c r="M4204" t="b">
        <v>0</v>
      </c>
      <c r="N4204">
        <v>30</v>
      </c>
      <c r="T4204">
        <v>30</v>
      </c>
      <c r="U4204" t="s">
        <v>1887</v>
      </c>
      <c r="X4204" t="s">
        <v>2053</v>
      </c>
      <c r="Y4204" t="b">
        <v>1</v>
      </c>
      <c r="AA4204" t="s">
        <v>952</v>
      </c>
    </row>
    <row r="4205" spans="1:27" x14ac:dyDescent="0.2">
      <c r="A4205" t="s">
        <v>1608</v>
      </c>
      <c r="B4205">
        <v>186416</v>
      </c>
      <c r="C4205">
        <v>15</v>
      </c>
      <c r="D4205" t="s">
        <v>1978</v>
      </c>
      <c r="E4205" t="s">
        <v>1979</v>
      </c>
      <c r="F4205" t="s">
        <v>76</v>
      </c>
      <c r="G4205" s="1">
        <v>44151</v>
      </c>
      <c r="I4205">
        <v>20</v>
      </c>
      <c r="K4205" t="s">
        <v>952</v>
      </c>
      <c r="L4205" t="s">
        <v>973</v>
      </c>
      <c r="M4205" t="b">
        <v>0</v>
      </c>
      <c r="O4205">
        <v>20</v>
      </c>
      <c r="T4205">
        <v>20</v>
      </c>
      <c r="U4205" t="s">
        <v>1887</v>
      </c>
      <c r="V4205" t="s">
        <v>4267</v>
      </c>
      <c r="W4205" t="s">
        <v>1997</v>
      </c>
      <c r="X4205" t="s">
        <v>1937</v>
      </c>
      <c r="Y4205" t="b">
        <v>1</v>
      </c>
      <c r="Z4205">
        <v>20</v>
      </c>
      <c r="AA4205" t="s">
        <v>976</v>
      </c>
    </row>
    <row r="4206" spans="1:27" x14ac:dyDescent="0.2">
      <c r="A4206" t="s">
        <v>1608</v>
      </c>
      <c r="B4206">
        <v>186416</v>
      </c>
      <c r="C4206">
        <v>15</v>
      </c>
      <c r="D4206" t="s">
        <v>1978</v>
      </c>
      <c r="E4206" t="s">
        <v>1979</v>
      </c>
      <c r="F4206" t="s">
        <v>76</v>
      </c>
      <c r="G4206" s="1">
        <v>44151</v>
      </c>
      <c r="I4206">
        <v>20</v>
      </c>
      <c r="K4206" t="s">
        <v>952</v>
      </c>
      <c r="L4206" t="s">
        <v>973</v>
      </c>
      <c r="M4206" t="b">
        <v>0</v>
      </c>
      <c r="O4206">
        <v>20</v>
      </c>
      <c r="T4206">
        <v>20</v>
      </c>
      <c r="U4206" t="s">
        <v>1887</v>
      </c>
      <c r="X4206" t="s">
        <v>1937</v>
      </c>
      <c r="Y4206" t="b">
        <v>1</v>
      </c>
      <c r="AA4206" t="s">
        <v>952</v>
      </c>
    </row>
    <row r="4207" spans="1:27" x14ac:dyDescent="0.2">
      <c r="A4207" t="s">
        <v>478</v>
      </c>
      <c r="B4207">
        <v>490142</v>
      </c>
      <c r="C4207">
        <v>10</v>
      </c>
      <c r="D4207" t="s">
        <v>1890</v>
      </c>
      <c r="E4207" t="s">
        <v>1891</v>
      </c>
      <c r="F4207" t="s">
        <v>76</v>
      </c>
      <c r="G4207" s="1">
        <v>45720</v>
      </c>
      <c r="H4207" s="1">
        <v>45822</v>
      </c>
      <c r="J4207">
        <v>10</v>
      </c>
      <c r="K4207" t="s">
        <v>53</v>
      </c>
      <c r="L4207" t="s">
        <v>54</v>
      </c>
      <c r="M4207" t="b">
        <v>0</v>
      </c>
      <c r="N4207">
        <v>10</v>
      </c>
      <c r="T4207">
        <v>10</v>
      </c>
      <c r="U4207" t="s">
        <v>1887</v>
      </c>
      <c r="V4207" t="s">
        <v>4268</v>
      </c>
      <c r="W4207" t="s">
        <v>2100</v>
      </c>
      <c r="X4207" t="s">
        <v>1929</v>
      </c>
      <c r="Y4207" t="b">
        <v>1</v>
      </c>
      <c r="Z4207">
        <v>10</v>
      </c>
      <c r="AA4207" t="s">
        <v>976</v>
      </c>
    </row>
    <row r="4208" spans="1:27" x14ac:dyDescent="0.2">
      <c r="A4208" t="s">
        <v>478</v>
      </c>
      <c r="B4208">
        <v>490142</v>
      </c>
      <c r="C4208">
        <v>10</v>
      </c>
      <c r="D4208" t="s">
        <v>1890</v>
      </c>
      <c r="E4208" t="s">
        <v>1891</v>
      </c>
      <c r="F4208" t="s">
        <v>76</v>
      </c>
      <c r="G4208" s="1">
        <v>45720</v>
      </c>
      <c r="H4208" s="1">
        <v>45822</v>
      </c>
      <c r="J4208">
        <v>10</v>
      </c>
      <c r="K4208" t="s">
        <v>53</v>
      </c>
      <c r="L4208" t="s">
        <v>54</v>
      </c>
      <c r="M4208" t="b">
        <v>0</v>
      </c>
      <c r="N4208">
        <v>10</v>
      </c>
      <c r="T4208">
        <v>10</v>
      </c>
      <c r="U4208" t="s">
        <v>1887</v>
      </c>
      <c r="X4208" t="s">
        <v>1929</v>
      </c>
      <c r="Y4208" t="b">
        <v>1</v>
      </c>
      <c r="AA4208" t="s">
        <v>53</v>
      </c>
    </row>
    <row r="4209" spans="1:27" x14ac:dyDescent="0.2">
      <c r="A4209" t="s">
        <v>488</v>
      </c>
      <c r="B4209">
        <v>472541</v>
      </c>
      <c r="C4209">
        <v>23</v>
      </c>
      <c r="D4209" t="s">
        <v>1890</v>
      </c>
      <c r="E4209" t="s">
        <v>1891</v>
      </c>
      <c r="F4209" t="s">
        <v>76</v>
      </c>
      <c r="G4209" s="1">
        <v>45806</v>
      </c>
      <c r="H4209" s="1">
        <v>45895</v>
      </c>
      <c r="J4209">
        <v>8</v>
      </c>
      <c r="K4209" t="s">
        <v>53</v>
      </c>
      <c r="L4209" t="s">
        <v>68</v>
      </c>
      <c r="M4209" t="b">
        <v>0</v>
      </c>
      <c r="P4209">
        <v>8</v>
      </c>
      <c r="T4209">
        <v>8</v>
      </c>
      <c r="U4209" t="s">
        <v>1887</v>
      </c>
      <c r="V4209" t="s">
        <v>4269</v>
      </c>
      <c r="W4209" t="s">
        <v>1897</v>
      </c>
      <c r="X4209" t="s">
        <v>1898</v>
      </c>
      <c r="Y4209" t="b">
        <v>1</v>
      </c>
      <c r="Z4209">
        <v>8</v>
      </c>
      <c r="AA4209" t="s">
        <v>976</v>
      </c>
    </row>
    <row r="4210" spans="1:27" x14ac:dyDescent="0.2">
      <c r="A4210" t="s">
        <v>488</v>
      </c>
      <c r="B4210">
        <v>472541</v>
      </c>
      <c r="C4210">
        <v>23</v>
      </c>
      <c r="D4210" t="s">
        <v>1890</v>
      </c>
      <c r="E4210" t="s">
        <v>1891</v>
      </c>
      <c r="F4210" t="s">
        <v>76</v>
      </c>
      <c r="G4210" s="1">
        <v>45806</v>
      </c>
      <c r="H4210" s="1">
        <v>45895</v>
      </c>
      <c r="J4210">
        <v>8</v>
      </c>
      <c r="K4210" t="s">
        <v>53</v>
      </c>
      <c r="L4210" t="s">
        <v>68</v>
      </c>
      <c r="M4210" t="b">
        <v>0</v>
      </c>
      <c r="P4210">
        <v>8</v>
      </c>
      <c r="T4210">
        <v>8</v>
      </c>
      <c r="U4210" t="s">
        <v>1887</v>
      </c>
      <c r="X4210" t="s">
        <v>1898</v>
      </c>
      <c r="Y4210" t="b">
        <v>1</v>
      </c>
      <c r="AA4210" t="s">
        <v>53</v>
      </c>
    </row>
    <row r="4211" spans="1:27" x14ac:dyDescent="0.2">
      <c r="A4211" t="s">
        <v>114</v>
      </c>
      <c r="B4211">
        <v>112577</v>
      </c>
      <c r="C4211">
        <v>124</v>
      </c>
      <c r="D4211" t="s">
        <v>1890</v>
      </c>
      <c r="E4211" t="s">
        <v>1891</v>
      </c>
      <c r="F4211" t="s">
        <v>58</v>
      </c>
      <c r="G4211" s="1">
        <v>45588</v>
      </c>
      <c r="H4211" s="1">
        <v>45727</v>
      </c>
      <c r="I4211">
        <v>134</v>
      </c>
      <c r="J4211">
        <v>138</v>
      </c>
      <c r="K4211" t="s">
        <v>53</v>
      </c>
      <c r="L4211" t="s">
        <v>54</v>
      </c>
      <c r="M4211" t="b">
        <v>1</v>
      </c>
      <c r="N4211">
        <v>134</v>
      </c>
      <c r="O4211">
        <v>130</v>
      </c>
      <c r="T4211">
        <v>264</v>
      </c>
      <c r="U4211" t="s">
        <v>1887</v>
      </c>
      <c r="V4211" t="s">
        <v>4270</v>
      </c>
      <c r="W4211" t="s">
        <v>1997</v>
      </c>
      <c r="X4211" t="s">
        <v>1962</v>
      </c>
      <c r="Y4211" t="b">
        <v>1</v>
      </c>
      <c r="Z4211">
        <v>130</v>
      </c>
      <c r="AA4211" t="s">
        <v>976</v>
      </c>
    </row>
    <row r="4212" spans="1:27" x14ac:dyDescent="0.2">
      <c r="A4212" t="s">
        <v>114</v>
      </c>
      <c r="B4212">
        <v>112577</v>
      </c>
      <c r="C4212">
        <v>124</v>
      </c>
      <c r="D4212" t="s">
        <v>1890</v>
      </c>
      <c r="E4212" t="s">
        <v>1891</v>
      </c>
      <c r="F4212" t="s">
        <v>58</v>
      </c>
      <c r="G4212" s="1">
        <v>45588</v>
      </c>
      <c r="H4212" s="1">
        <v>45727</v>
      </c>
      <c r="I4212">
        <v>134</v>
      </c>
      <c r="J4212">
        <v>138</v>
      </c>
      <c r="K4212" t="s">
        <v>53</v>
      </c>
      <c r="L4212" t="s">
        <v>54</v>
      </c>
      <c r="M4212" t="b">
        <v>1</v>
      </c>
      <c r="N4212">
        <v>134</v>
      </c>
      <c r="O4212">
        <v>130</v>
      </c>
      <c r="T4212">
        <v>264</v>
      </c>
      <c r="U4212" t="s">
        <v>1887</v>
      </c>
      <c r="V4212" t="s">
        <v>4271</v>
      </c>
      <c r="W4212" t="s">
        <v>1905</v>
      </c>
      <c r="X4212" t="s">
        <v>1906</v>
      </c>
      <c r="Y4212" t="b">
        <v>1</v>
      </c>
      <c r="Z4212">
        <v>134</v>
      </c>
      <c r="AA4212" t="s">
        <v>976</v>
      </c>
    </row>
    <row r="4213" spans="1:27" x14ac:dyDescent="0.2">
      <c r="A4213" t="s">
        <v>114</v>
      </c>
      <c r="B4213">
        <v>112577</v>
      </c>
      <c r="C4213">
        <v>124</v>
      </c>
      <c r="D4213" t="s">
        <v>1890</v>
      </c>
      <c r="E4213" t="s">
        <v>1891</v>
      </c>
      <c r="F4213" t="s">
        <v>58</v>
      </c>
      <c r="G4213" s="1">
        <v>45588</v>
      </c>
      <c r="H4213" s="1">
        <v>45727</v>
      </c>
      <c r="I4213">
        <v>134</v>
      </c>
      <c r="J4213">
        <v>138</v>
      </c>
      <c r="K4213" t="s">
        <v>53</v>
      </c>
      <c r="L4213" t="s">
        <v>54</v>
      </c>
      <c r="M4213" t="b">
        <v>1</v>
      </c>
      <c r="N4213">
        <v>134</v>
      </c>
      <c r="O4213">
        <v>130</v>
      </c>
      <c r="T4213">
        <v>264</v>
      </c>
      <c r="U4213" t="s">
        <v>1887</v>
      </c>
      <c r="X4213" t="s">
        <v>1962</v>
      </c>
      <c r="Y4213" t="b">
        <v>1</v>
      </c>
      <c r="AA4213" t="s">
        <v>952</v>
      </c>
    </row>
    <row r="4214" spans="1:27" x14ac:dyDescent="0.2">
      <c r="A4214" t="s">
        <v>114</v>
      </c>
      <c r="B4214">
        <v>112577</v>
      </c>
      <c r="C4214">
        <v>124</v>
      </c>
      <c r="D4214" t="s">
        <v>1890</v>
      </c>
      <c r="E4214" t="s">
        <v>1891</v>
      </c>
      <c r="F4214" t="s">
        <v>58</v>
      </c>
      <c r="G4214" s="1">
        <v>45588</v>
      </c>
      <c r="H4214" s="1">
        <v>45727</v>
      </c>
      <c r="I4214">
        <v>134</v>
      </c>
      <c r="J4214">
        <v>138</v>
      </c>
      <c r="K4214" t="s">
        <v>53</v>
      </c>
      <c r="L4214" t="s">
        <v>54</v>
      </c>
      <c r="M4214" t="b">
        <v>1</v>
      </c>
      <c r="N4214">
        <v>134</v>
      </c>
      <c r="O4214">
        <v>130</v>
      </c>
      <c r="T4214">
        <v>264</v>
      </c>
      <c r="U4214" t="s">
        <v>1887</v>
      </c>
      <c r="X4214" t="s">
        <v>1906</v>
      </c>
      <c r="Y4214" t="b">
        <v>1</v>
      </c>
      <c r="AA4214" t="s">
        <v>53</v>
      </c>
    </row>
    <row r="4215" spans="1:27" x14ac:dyDescent="0.2">
      <c r="A4215" t="s">
        <v>695</v>
      </c>
      <c r="B4215">
        <v>198651</v>
      </c>
      <c r="C4215">
        <v>122</v>
      </c>
      <c r="D4215" t="s">
        <v>1890</v>
      </c>
      <c r="E4215" t="s">
        <v>1891</v>
      </c>
      <c r="F4215" t="s">
        <v>58</v>
      </c>
      <c r="G4215" s="1">
        <v>45601</v>
      </c>
      <c r="H4215" s="1">
        <v>45887</v>
      </c>
      <c r="I4215">
        <v>101</v>
      </c>
      <c r="J4215">
        <v>109</v>
      </c>
      <c r="K4215" t="s">
        <v>53</v>
      </c>
      <c r="L4215" t="s">
        <v>54</v>
      </c>
      <c r="M4215" t="b">
        <v>0</v>
      </c>
      <c r="N4215">
        <v>106</v>
      </c>
      <c r="T4215">
        <v>106</v>
      </c>
      <c r="U4215" t="s">
        <v>1887</v>
      </c>
      <c r="V4215" t="s">
        <v>4272</v>
      </c>
      <c r="W4215" t="s">
        <v>1897</v>
      </c>
      <c r="X4215" t="s">
        <v>1898</v>
      </c>
      <c r="Y4215" t="b">
        <v>1</v>
      </c>
      <c r="Z4215">
        <v>106</v>
      </c>
      <c r="AA4215" t="s">
        <v>976</v>
      </c>
    </row>
    <row r="4216" spans="1:27" x14ac:dyDescent="0.2">
      <c r="A4216" t="s">
        <v>695</v>
      </c>
      <c r="B4216">
        <v>198651</v>
      </c>
      <c r="C4216">
        <v>122</v>
      </c>
      <c r="D4216" t="s">
        <v>1890</v>
      </c>
      <c r="E4216" t="s">
        <v>1891</v>
      </c>
      <c r="F4216" t="s">
        <v>58</v>
      </c>
      <c r="G4216" s="1">
        <v>45601</v>
      </c>
      <c r="H4216" s="1">
        <v>45887</v>
      </c>
      <c r="I4216">
        <v>101</v>
      </c>
      <c r="J4216">
        <v>109</v>
      </c>
      <c r="K4216" t="s">
        <v>53</v>
      </c>
      <c r="L4216" t="s">
        <v>54</v>
      </c>
      <c r="M4216" t="b">
        <v>0</v>
      </c>
      <c r="N4216">
        <v>106</v>
      </c>
      <c r="T4216">
        <v>106</v>
      </c>
      <c r="U4216" t="s">
        <v>1887</v>
      </c>
      <c r="X4216" t="s">
        <v>1898</v>
      </c>
      <c r="Y4216" t="b">
        <v>1</v>
      </c>
      <c r="AA4216" t="s">
        <v>53</v>
      </c>
    </row>
    <row r="4217" spans="1:27" x14ac:dyDescent="0.2">
      <c r="A4217" t="s">
        <v>1550</v>
      </c>
      <c r="B4217">
        <v>307677</v>
      </c>
      <c r="C4217">
        <v>8</v>
      </c>
      <c r="D4217" t="s">
        <v>1890</v>
      </c>
      <c r="E4217" t="s">
        <v>1891</v>
      </c>
      <c r="F4217" t="s">
        <v>76</v>
      </c>
      <c r="G4217" s="1">
        <v>45323</v>
      </c>
      <c r="I4217">
        <v>8</v>
      </c>
      <c r="K4217" t="s">
        <v>952</v>
      </c>
      <c r="L4217" t="s">
        <v>54</v>
      </c>
      <c r="M4217" t="b">
        <v>0</v>
      </c>
      <c r="N4217">
        <v>8</v>
      </c>
      <c r="T4217">
        <v>8</v>
      </c>
      <c r="U4217" t="s">
        <v>1887</v>
      </c>
      <c r="V4217" t="s">
        <v>4273</v>
      </c>
      <c r="W4217" t="s">
        <v>1982</v>
      </c>
      <c r="X4217" t="s">
        <v>2039</v>
      </c>
      <c r="Y4217" t="b">
        <v>1</v>
      </c>
      <c r="Z4217">
        <v>8</v>
      </c>
      <c r="AA4217" t="s">
        <v>976</v>
      </c>
    </row>
    <row r="4218" spans="1:27" x14ac:dyDescent="0.2">
      <c r="A4218" t="s">
        <v>1550</v>
      </c>
      <c r="B4218">
        <v>307677</v>
      </c>
      <c r="C4218">
        <v>8</v>
      </c>
      <c r="D4218" t="s">
        <v>1890</v>
      </c>
      <c r="E4218" t="s">
        <v>1891</v>
      </c>
      <c r="F4218" t="s">
        <v>76</v>
      </c>
      <c r="G4218" s="1">
        <v>45323</v>
      </c>
      <c r="I4218">
        <v>8</v>
      </c>
      <c r="K4218" t="s">
        <v>952</v>
      </c>
      <c r="L4218" t="s">
        <v>54</v>
      </c>
      <c r="M4218" t="b">
        <v>0</v>
      </c>
      <c r="N4218">
        <v>8</v>
      </c>
      <c r="T4218">
        <v>8</v>
      </c>
      <c r="U4218" t="s">
        <v>1887</v>
      </c>
      <c r="X4218" t="s">
        <v>2183</v>
      </c>
      <c r="Y4218" t="b">
        <v>1</v>
      </c>
      <c r="AA4218" t="s">
        <v>952</v>
      </c>
    </row>
    <row r="4219" spans="1:27" x14ac:dyDescent="0.2">
      <c r="A4219" t="s">
        <v>1550</v>
      </c>
      <c r="B4219">
        <v>307677</v>
      </c>
      <c r="C4219">
        <v>8</v>
      </c>
      <c r="D4219" t="s">
        <v>1890</v>
      </c>
      <c r="E4219" t="s">
        <v>1891</v>
      </c>
      <c r="F4219" t="s">
        <v>76</v>
      </c>
      <c r="G4219" s="1">
        <v>45323</v>
      </c>
      <c r="I4219">
        <v>8</v>
      </c>
      <c r="K4219" t="s">
        <v>952</v>
      </c>
      <c r="L4219" t="s">
        <v>54</v>
      </c>
      <c r="M4219" t="b">
        <v>0</v>
      </c>
      <c r="N4219">
        <v>8</v>
      </c>
      <c r="T4219">
        <v>8</v>
      </c>
      <c r="U4219" t="s">
        <v>1887</v>
      </c>
      <c r="X4219" t="s">
        <v>2039</v>
      </c>
      <c r="Y4219" t="b">
        <v>1</v>
      </c>
      <c r="AA4219" t="s">
        <v>952</v>
      </c>
    </row>
    <row r="4220" spans="1:27" x14ac:dyDescent="0.2">
      <c r="A4220" t="s">
        <v>295</v>
      </c>
      <c r="B4220">
        <v>107787</v>
      </c>
      <c r="C4220">
        <v>243</v>
      </c>
      <c r="D4220" t="s">
        <v>1890</v>
      </c>
      <c r="E4220" t="s">
        <v>1891</v>
      </c>
      <c r="F4220" t="s">
        <v>58</v>
      </c>
      <c r="G4220" s="1">
        <v>45471</v>
      </c>
      <c r="I4220">
        <v>254</v>
      </c>
      <c r="J4220">
        <v>231</v>
      </c>
      <c r="K4220" t="s">
        <v>53</v>
      </c>
      <c r="L4220" t="s">
        <v>54</v>
      </c>
      <c r="M4220" t="b">
        <v>0</v>
      </c>
      <c r="N4220">
        <v>287</v>
      </c>
      <c r="T4220">
        <v>287</v>
      </c>
      <c r="U4220" t="s">
        <v>1887</v>
      </c>
      <c r="V4220" t="s">
        <v>4274</v>
      </c>
      <c r="W4220" t="s">
        <v>2009</v>
      </c>
      <c r="X4220" t="s">
        <v>2241</v>
      </c>
      <c r="Y4220" t="b">
        <v>1</v>
      </c>
      <c r="Z4220">
        <v>224</v>
      </c>
      <c r="AA4220" t="s">
        <v>976</v>
      </c>
    </row>
    <row r="4221" spans="1:27" x14ac:dyDescent="0.2">
      <c r="A4221" t="s">
        <v>295</v>
      </c>
      <c r="B4221">
        <v>107787</v>
      </c>
      <c r="C4221">
        <v>243</v>
      </c>
      <c r="D4221" t="s">
        <v>1890</v>
      </c>
      <c r="E4221" t="s">
        <v>1891</v>
      </c>
      <c r="F4221" t="s">
        <v>58</v>
      </c>
      <c r="G4221" s="1">
        <v>45471</v>
      </c>
      <c r="I4221">
        <v>254</v>
      </c>
      <c r="J4221">
        <v>231</v>
      </c>
      <c r="K4221" t="s">
        <v>53</v>
      </c>
      <c r="L4221" t="s">
        <v>54</v>
      </c>
      <c r="M4221" t="b">
        <v>0</v>
      </c>
      <c r="N4221">
        <v>287</v>
      </c>
      <c r="T4221">
        <v>287</v>
      </c>
      <c r="U4221" t="s">
        <v>1887</v>
      </c>
      <c r="V4221" t="s">
        <v>4275</v>
      </c>
      <c r="W4221" t="s">
        <v>2009</v>
      </c>
      <c r="X4221" t="s">
        <v>2241</v>
      </c>
      <c r="Y4221" t="b">
        <v>1</v>
      </c>
      <c r="Z4221">
        <v>43</v>
      </c>
      <c r="AA4221" t="s">
        <v>976</v>
      </c>
    </row>
    <row r="4222" spans="1:27" x14ac:dyDescent="0.2">
      <c r="A4222" t="s">
        <v>295</v>
      </c>
      <c r="B4222">
        <v>107787</v>
      </c>
      <c r="C4222">
        <v>243</v>
      </c>
      <c r="D4222" t="s">
        <v>1890</v>
      </c>
      <c r="E4222" t="s">
        <v>1891</v>
      </c>
      <c r="F4222" t="s">
        <v>58</v>
      </c>
      <c r="G4222" s="1">
        <v>45471</v>
      </c>
      <c r="I4222">
        <v>254</v>
      </c>
      <c r="J4222">
        <v>231</v>
      </c>
      <c r="K4222" t="s">
        <v>53</v>
      </c>
      <c r="L4222" t="s">
        <v>54</v>
      </c>
      <c r="M4222" t="b">
        <v>0</v>
      </c>
      <c r="N4222">
        <v>287</v>
      </c>
      <c r="T4222">
        <v>287</v>
      </c>
      <c r="U4222" t="s">
        <v>1887</v>
      </c>
      <c r="V4222" t="s">
        <v>4276</v>
      </c>
      <c r="W4222" t="s">
        <v>1887</v>
      </c>
      <c r="X4222" t="s">
        <v>2241</v>
      </c>
      <c r="Y4222" t="b">
        <v>1</v>
      </c>
      <c r="Z4222">
        <v>20</v>
      </c>
      <c r="AA4222" t="s">
        <v>976</v>
      </c>
    </row>
    <row r="4223" spans="1:27" x14ac:dyDescent="0.2">
      <c r="A4223" t="s">
        <v>295</v>
      </c>
      <c r="B4223">
        <v>107787</v>
      </c>
      <c r="C4223">
        <v>243</v>
      </c>
      <c r="D4223" t="s">
        <v>1890</v>
      </c>
      <c r="E4223" t="s">
        <v>1891</v>
      </c>
      <c r="F4223" t="s">
        <v>58</v>
      </c>
      <c r="G4223" s="1">
        <v>45471</v>
      </c>
      <c r="I4223">
        <v>254</v>
      </c>
      <c r="J4223">
        <v>231</v>
      </c>
      <c r="K4223" t="s">
        <v>53</v>
      </c>
      <c r="L4223" t="s">
        <v>54</v>
      </c>
      <c r="M4223" t="b">
        <v>0</v>
      </c>
      <c r="N4223">
        <v>287</v>
      </c>
      <c r="T4223">
        <v>287</v>
      </c>
      <c r="U4223" t="s">
        <v>1887</v>
      </c>
      <c r="X4223" t="s">
        <v>2015</v>
      </c>
      <c r="Y4223" t="b">
        <v>1</v>
      </c>
      <c r="AA4223" t="s">
        <v>952</v>
      </c>
    </row>
    <row r="4224" spans="1:27" x14ac:dyDescent="0.2">
      <c r="A4224" t="s">
        <v>295</v>
      </c>
      <c r="B4224">
        <v>107787</v>
      </c>
      <c r="C4224">
        <v>243</v>
      </c>
      <c r="D4224" t="s">
        <v>1890</v>
      </c>
      <c r="E4224" t="s">
        <v>1891</v>
      </c>
      <c r="F4224" t="s">
        <v>58</v>
      </c>
      <c r="G4224" s="1">
        <v>45471</v>
      </c>
      <c r="I4224">
        <v>254</v>
      </c>
      <c r="J4224">
        <v>231</v>
      </c>
      <c r="K4224" t="s">
        <v>53</v>
      </c>
      <c r="L4224" t="s">
        <v>54</v>
      </c>
      <c r="M4224" t="b">
        <v>0</v>
      </c>
      <c r="N4224">
        <v>287</v>
      </c>
      <c r="T4224">
        <v>287</v>
      </c>
      <c r="U4224" t="s">
        <v>1887</v>
      </c>
      <c r="X4224" t="s">
        <v>2241</v>
      </c>
      <c r="Y4224" t="b">
        <v>1</v>
      </c>
      <c r="AA4224" t="s">
        <v>53</v>
      </c>
    </row>
    <row r="4225" spans="1:27" x14ac:dyDescent="0.2">
      <c r="A4225" t="s">
        <v>671</v>
      </c>
      <c r="B4225">
        <v>446518</v>
      </c>
      <c r="C4225">
        <v>338</v>
      </c>
      <c r="D4225" t="s">
        <v>1890</v>
      </c>
      <c r="E4225" t="s">
        <v>1891</v>
      </c>
      <c r="F4225" t="s">
        <v>58</v>
      </c>
      <c r="G4225" s="1">
        <v>45693</v>
      </c>
      <c r="I4225">
        <v>353</v>
      </c>
      <c r="J4225">
        <v>352</v>
      </c>
      <c r="K4225" t="s">
        <v>53</v>
      </c>
      <c r="L4225" t="s">
        <v>54</v>
      </c>
      <c r="M4225" t="b">
        <v>0</v>
      </c>
      <c r="N4225">
        <v>343</v>
      </c>
      <c r="T4225">
        <v>343</v>
      </c>
      <c r="U4225" t="s">
        <v>1887</v>
      </c>
      <c r="V4225" t="s">
        <v>4277</v>
      </c>
      <c r="W4225" t="s">
        <v>2104</v>
      </c>
      <c r="X4225" t="s">
        <v>1900</v>
      </c>
      <c r="Y4225" t="b">
        <v>1</v>
      </c>
      <c r="Z4225">
        <v>20</v>
      </c>
      <c r="AA4225" t="s">
        <v>976</v>
      </c>
    </row>
    <row r="4226" spans="1:27" x14ac:dyDescent="0.2">
      <c r="A4226" t="s">
        <v>671</v>
      </c>
      <c r="B4226">
        <v>446518</v>
      </c>
      <c r="C4226">
        <v>338</v>
      </c>
      <c r="D4226" t="s">
        <v>1890</v>
      </c>
      <c r="E4226" t="s">
        <v>1891</v>
      </c>
      <c r="F4226" t="s">
        <v>58</v>
      </c>
      <c r="G4226" s="1">
        <v>45693</v>
      </c>
      <c r="I4226">
        <v>353</v>
      </c>
      <c r="J4226">
        <v>352</v>
      </c>
      <c r="K4226" t="s">
        <v>53</v>
      </c>
      <c r="L4226" t="s">
        <v>54</v>
      </c>
      <c r="M4226" t="b">
        <v>0</v>
      </c>
      <c r="N4226">
        <v>343</v>
      </c>
      <c r="T4226">
        <v>343</v>
      </c>
      <c r="U4226" t="s">
        <v>1887</v>
      </c>
      <c r="V4226" t="s">
        <v>4278</v>
      </c>
      <c r="W4226" t="s">
        <v>2104</v>
      </c>
      <c r="X4226" t="s">
        <v>1900</v>
      </c>
      <c r="Y4226" t="b">
        <v>1</v>
      </c>
      <c r="Z4226">
        <v>48</v>
      </c>
      <c r="AA4226" t="s">
        <v>976</v>
      </c>
    </row>
    <row r="4227" spans="1:27" x14ac:dyDescent="0.2">
      <c r="A4227" t="s">
        <v>671</v>
      </c>
      <c r="B4227">
        <v>446518</v>
      </c>
      <c r="C4227">
        <v>338</v>
      </c>
      <c r="D4227" t="s">
        <v>1890</v>
      </c>
      <c r="E4227" t="s">
        <v>1891</v>
      </c>
      <c r="F4227" t="s">
        <v>58</v>
      </c>
      <c r="G4227" s="1">
        <v>45693</v>
      </c>
      <c r="I4227">
        <v>353</v>
      </c>
      <c r="J4227">
        <v>352</v>
      </c>
      <c r="K4227" t="s">
        <v>53</v>
      </c>
      <c r="L4227" t="s">
        <v>54</v>
      </c>
      <c r="M4227" t="b">
        <v>0</v>
      </c>
      <c r="N4227">
        <v>343</v>
      </c>
      <c r="T4227">
        <v>343</v>
      </c>
      <c r="U4227" t="s">
        <v>1887</v>
      </c>
      <c r="V4227" t="s">
        <v>4279</v>
      </c>
      <c r="W4227" t="s">
        <v>2104</v>
      </c>
      <c r="X4227" t="s">
        <v>1900</v>
      </c>
      <c r="Y4227" t="b">
        <v>1</v>
      </c>
      <c r="Z4227">
        <v>275</v>
      </c>
      <c r="AA4227" t="s">
        <v>976</v>
      </c>
    </row>
    <row r="4228" spans="1:27" x14ac:dyDescent="0.2">
      <c r="A4228" t="s">
        <v>671</v>
      </c>
      <c r="B4228">
        <v>446518</v>
      </c>
      <c r="C4228">
        <v>338</v>
      </c>
      <c r="D4228" t="s">
        <v>1890</v>
      </c>
      <c r="E4228" t="s">
        <v>1891</v>
      </c>
      <c r="F4228" t="s">
        <v>58</v>
      </c>
      <c r="G4228" s="1">
        <v>45693</v>
      </c>
      <c r="I4228">
        <v>353</v>
      </c>
      <c r="J4228">
        <v>352</v>
      </c>
      <c r="K4228" t="s">
        <v>53</v>
      </c>
      <c r="L4228" t="s">
        <v>54</v>
      </c>
      <c r="M4228" t="b">
        <v>0</v>
      </c>
      <c r="N4228">
        <v>343</v>
      </c>
      <c r="T4228">
        <v>343</v>
      </c>
      <c r="U4228" t="s">
        <v>1887</v>
      </c>
      <c r="X4228" t="s">
        <v>1900</v>
      </c>
      <c r="Y4228" t="b">
        <v>1</v>
      </c>
      <c r="AA4228" t="s">
        <v>53</v>
      </c>
    </row>
    <row r="4229" spans="1:27" x14ac:dyDescent="0.2">
      <c r="A4229" t="s">
        <v>1412</v>
      </c>
      <c r="B4229">
        <v>481431</v>
      </c>
      <c r="C4229">
        <v>24</v>
      </c>
      <c r="D4229" t="s">
        <v>1890</v>
      </c>
      <c r="E4229" t="s">
        <v>1891</v>
      </c>
      <c r="F4229" t="s">
        <v>76</v>
      </c>
      <c r="G4229" s="1">
        <v>45352</v>
      </c>
      <c r="I4229">
        <v>26</v>
      </c>
      <c r="K4229" t="s">
        <v>952</v>
      </c>
      <c r="L4229" t="s">
        <v>54</v>
      </c>
      <c r="M4229" t="b">
        <v>0</v>
      </c>
      <c r="N4229">
        <v>3</v>
      </c>
      <c r="T4229">
        <v>3</v>
      </c>
      <c r="U4229" t="s">
        <v>1887</v>
      </c>
      <c r="V4229" t="s">
        <v>4280</v>
      </c>
      <c r="W4229" t="s">
        <v>2086</v>
      </c>
      <c r="X4229" t="s">
        <v>2184</v>
      </c>
      <c r="Y4229" t="b">
        <v>1</v>
      </c>
      <c r="Z4229">
        <v>3</v>
      </c>
      <c r="AA4229" t="s">
        <v>976</v>
      </c>
    </row>
    <row r="4230" spans="1:27" x14ac:dyDescent="0.2">
      <c r="A4230" t="s">
        <v>1412</v>
      </c>
      <c r="B4230">
        <v>481431</v>
      </c>
      <c r="C4230">
        <v>24</v>
      </c>
      <c r="D4230" t="s">
        <v>1890</v>
      </c>
      <c r="E4230" t="s">
        <v>1891</v>
      </c>
      <c r="F4230" t="s">
        <v>76</v>
      </c>
      <c r="G4230" s="1">
        <v>45352</v>
      </c>
      <c r="I4230">
        <v>26</v>
      </c>
      <c r="K4230" t="s">
        <v>952</v>
      </c>
      <c r="L4230" t="s">
        <v>54</v>
      </c>
      <c r="M4230" t="b">
        <v>0</v>
      </c>
      <c r="N4230">
        <v>3</v>
      </c>
      <c r="T4230">
        <v>3</v>
      </c>
      <c r="U4230" t="s">
        <v>1887</v>
      </c>
      <c r="X4230" t="s">
        <v>2184</v>
      </c>
      <c r="Y4230" t="b">
        <v>1</v>
      </c>
      <c r="AA4230" t="s">
        <v>952</v>
      </c>
    </row>
    <row r="4231" spans="1:27" x14ac:dyDescent="0.2">
      <c r="A4231" t="s">
        <v>1277</v>
      </c>
      <c r="B4231">
        <v>484480</v>
      </c>
      <c r="C4231">
        <v>5</v>
      </c>
      <c r="D4231" t="s">
        <v>1890</v>
      </c>
      <c r="E4231" t="s">
        <v>1891</v>
      </c>
      <c r="F4231" t="s">
        <v>76</v>
      </c>
      <c r="G4231" s="1">
        <v>45320</v>
      </c>
      <c r="I4231">
        <v>8</v>
      </c>
      <c r="K4231" t="s">
        <v>952</v>
      </c>
      <c r="L4231" t="s">
        <v>54</v>
      </c>
      <c r="M4231" t="b">
        <v>0</v>
      </c>
      <c r="N4231">
        <v>8</v>
      </c>
      <c r="T4231">
        <v>8</v>
      </c>
      <c r="U4231" t="s">
        <v>1887</v>
      </c>
      <c r="V4231" t="s">
        <v>4281</v>
      </c>
      <c r="W4231" t="s">
        <v>2221</v>
      </c>
      <c r="X4231" t="s">
        <v>2180</v>
      </c>
      <c r="Y4231" t="b">
        <v>1</v>
      </c>
      <c r="Z4231">
        <v>8</v>
      </c>
      <c r="AA4231" t="s">
        <v>976</v>
      </c>
    </row>
    <row r="4232" spans="1:27" x14ac:dyDescent="0.2">
      <c r="A4232" t="s">
        <v>1277</v>
      </c>
      <c r="B4232">
        <v>484480</v>
      </c>
      <c r="C4232">
        <v>5</v>
      </c>
      <c r="D4232" t="s">
        <v>1890</v>
      </c>
      <c r="E4232" t="s">
        <v>1891</v>
      </c>
      <c r="F4232" t="s">
        <v>76</v>
      </c>
      <c r="G4232" s="1">
        <v>45320</v>
      </c>
      <c r="I4232">
        <v>8</v>
      </c>
      <c r="K4232" t="s">
        <v>952</v>
      </c>
      <c r="L4232" t="s">
        <v>54</v>
      </c>
      <c r="M4232" t="b">
        <v>0</v>
      </c>
      <c r="N4232">
        <v>8</v>
      </c>
      <c r="T4232">
        <v>8</v>
      </c>
      <c r="U4232" t="s">
        <v>1887</v>
      </c>
      <c r="X4232" t="s">
        <v>2180</v>
      </c>
      <c r="Y4232" t="b">
        <v>1</v>
      </c>
      <c r="AA4232" t="s">
        <v>952</v>
      </c>
    </row>
    <row r="4233" spans="1:27" x14ac:dyDescent="0.2">
      <c r="A4233" t="s">
        <v>303</v>
      </c>
      <c r="B4233">
        <v>109079</v>
      </c>
      <c r="C4233">
        <v>253</v>
      </c>
      <c r="D4233" t="s">
        <v>1890</v>
      </c>
      <c r="E4233" t="s">
        <v>1891</v>
      </c>
      <c r="F4233" t="s">
        <v>58</v>
      </c>
      <c r="G4233" s="1">
        <v>45561</v>
      </c>
      <c r="H4233" s="1">
        <v>45713</v>
      </c>
      <c r="I4233">
        <v>175</v>
      </c>
      <c r="J4233">
        <v>227</v>
      </c>
      <c r="K4233" t="s">
        <v>53</v>
      </c>
      <c r="L4233" t="s">
        <v>54</v>
      </c>
      <c r="M4233" t="b">
        <v>0</v>
      </c>
      <c r="N4233">
        <v>274</v>
      </c>
      <c r="T4233">
        <v>274</v>
      </c>
      <c r="U4233" t="s">
        <v>1887</v>
      </c>
      <c r="V4233" t="s">
        <v>4282</v>
      </c>
      <c r="W4233" t="s">
        <v>2104</v>
      </c>
      <c r="X4233" t="s">
        <v>2121</v>
      </c>
      <c r="Y4233" t="b">
        <v>1</v>
      </c>
      <c r="Z4233">
        <v>54</v>
      </c>
      <c r="AA4233" t="s">
        <v>976</v>
      </c>
    </row>
    <row r="4234" spans="1:27" x14ac:dyDescent="0.2">
      <c r="A4234" t="s">
        <v>303</v>
      </c>
      <c r="B4234">
        <v>109079</v>
      </c>
      <c r="C4234">
        <v>253</v>
      </c>
      <c r="D4234" t="s">
        <v>1890</v>
      </c>
      <c r="E4234" t="s">
        <v>1891</v>
      </c>
      <c r="F4234" t="s">
        <v>58</v>
      </c>
      <c r="G4234" s="1">
        <v>45561</v>
      </c>
      <c r="H4234" s="1">
        <v>45713</v>
      </c>
      <c r="I4234">
        <v>175</v>
      </c>
      <c r="J4234">
        <v>227</v>
      </c>
      <c r="K4234" t="s">
        <v>53</v>
      </c>
      <c r="L4234" t="s">
        <v>54</v>
      </c>
      <c r="M4234" t="b">
        <v>0</v>
      </c>
      <c r="N4234">
        <v>274</v>
      </c>
      <c r="T4234">
        <v>274</v>
      </c>
      <c r="U4234" t="s">
        <v>1887</v>
      </c>
      <c r="V4234" t="s">
        <v>4283</v>
      </c>
      <c r="W4234" t="s">
        <v>2104</v>
      </c>
      <c r="X4234" t="s">
        <v>2121</v>
      </c>
      <c r="Y4234" t="b">
        <v>1</v>
      </c>
      <c r="Z4234">
        <v>220</v>
      </c>
      <c r="AA4234" t="s">
        <v>976</v>
      </c>
    </row>
    <row r="4235" spans="1:27" x14ac:dyDescent="0.2">
      <c r="A4235" t="s">
        <v>303</v>
      </c>
      <c r="B4235">
        <v>109079</v>
      </c>
      <c r="C4235">
        <v>253</v>
      </c>
      <c r="D4235" t="s">
        <v>1890</v>
      </c>
      <c r="E4235" t="s">
        <v>1891</v>
      </c>
      <c r="F4235" t="s">
        <v>58</v>
      </c>
      <c r="G4235" s="1">
        <v>45561</v>
      </c>
      <c r="H4235" s="1">
        <v>45713</v>
      </c>
      <c r="I4235">
        <v>175</v>
      </c>
      <c r="J4235">
        <v>227</v>
      </c>
      <c r="K4235" t="s">
        <v>53</v>
      </c>
      <c r="L4235" t="s">
        <v>54</v>
      </c>
      <c r="M4235" t="b">
        <v>0</v>
      </c>
      <c r="N4235">
        <v>274</v>
      </c>
      <c r="T4235">
        <v>274</v>
      </c>
      <c r="U4235" t="s">
        <v>1887</v>
      </c>
      <c r="X4235" t="s">
        <v>2020</v>
      </c>
      <c r="Y4235" t="b">
        <v>1</v>
      </c>
      <c r="AA4235" t="s">
        <v>952</v>
      </c>
    </row>
    <row r="4236" spans="1:27" x14ac:dyDescent="0.2">
      <c r="A4236" t="s">
        <v>303</v>
      </c>
      <c r="B4236">
        <v>109079</v>
      </c>
      <c r="C4236">
        <v>253</v>
      </c>
      <c r="D4236" t="s">
        <v>1890</v>
      </c>
      <c r="E4236" t="s">
        <v>1891</v>
      </c>
      <c r="F4236" t="s">
        <v>58</v>
      </c>
      <c r="G4236" s="1">
        <v>45561</v>
      </c>
      <c r="H4236" s="1">
        <v>45713</v>
      </c>
      <c r="I4236">
        <v>175</v>
      </c>
      <c r="J4236">
        <v>227</v>
      </c>
      <c r="K4236" t="s">
        <v>53</v>
      </c>
      <c r="L4236" t="s">
        <v>54</v>
      </c>
      <c r="M4236" t="b">
        <v>0</v>
      </c>
      <c r="N4236">
        <v>274</v>
      </c>
      <c r="T4236">
        <v>274</v>
      </c>
      <c r="U4236" t="s">
        <v>1887</v>
      </c>
      <c r="X4236" t="s">
        <v>2121</v>
      </c>
      <c r="Y4236" t="b">
        <v>1</v>
      </c>
      <c r="AA4236" t="s">
        <v>53</v>
      </c>
    </row>
    <row r="4237" spans="1:27" x14ac:dyDescent="0.2">
      <c r="A4237" t="s">
        <v>533</v>
      </c>
      <c r="B4237">
        <v>110284</v>
      </c>
      <c r="C4237">
        <v>5</v>
      </c>
      <c r="D4237" t="s">
        <v>1890</v>
      </c>
      <c r="E4237" t="s">
        <v>1891</v>
      </c>
      <c r="F4237" t="s">
        <v>76</v>
      </c>
      <c r="G4237" s="1">
        <v>45708</v>
      </c>
      <c r="H4237" s="1">
        <v>45853</v>
      </c>
      <c r="I4237">
        <v>5</v>
      </c>
      <c r="J4237">
        <v>5</v>
      </c>
      <c r="K4237" t="s">
        <v>53</v>
      </c>
      <c r="L4237" t="s">
        <v>68</v>
      </c>
      <c r="M4237" t="b">
        <v>0</v>
      </c>
      <c r="P4237">
        <v>5</v>
      </c>
      <c r="T4237">
        <v>5</v>
      </c>
      <c r="U4237" t="s">
        <v>1887</v>
      </c>
      <c r="V4237" t="s">
        <v>4284</v>
      </c>
      <c r="W4237" t="s">
        <v>1928</v>
      </c>
      <c r="X4237" t="s">
        <v>1929</v>
      </c>
      <c r="Y4237" t="b">
        <v>1</v>
      </c>
      <c r="Z4237">
        <v>5</v>
      </c>
      <c r="AA4237" t="s">
        <v>976</v>
      </c>
    </row>
    <row r="4238" spans="1:27" x14ac:dyDescent="0.2">
      <c r="A4238" t="s">
        <v>533</v>
      </c>
      <c r="B4238">
        <v>110284</v>
      </c>
      <c r="C4238">
        <v>5</v>
      </c>
      <c r="D4238" t="s">
        <v>1890</v>
      </c>
      <c r="E4238" t="s">
        <v>1891</v>
      </c>
      <c r="F4238" t="s">
        <v>76</v>
      </c>
      <c r="G4238" s="1">
        <v>45708</v>
      </c>
      <c r="H4238" s="1">
        <v>45853</v>
      </c>
      <c r="I4238">
        <v>5</v>
      </c>
      <c r="J4238">
        <v>5</v>
      </c>
      <c r="K4238" t="s">
        <v>53</v>
      </c>
      <c r="L4238" t="s">
        <v>68</v>
      </c>
      <c r="M4238" t="b">
        <v>0</v>
      </c>
      <c r="P4238">
        <v>5</v>
      </c>
      <c r="T4238">
        <v>5</v>
      </c>
      <c r="U4238" t="s">
        <v>1887</v>
      </c>
      <c r="X4238" t="s">
        <v>1929</v>
      </c>
      <c r="Y4238" t="b">
        <v>1</v>
      </c>
      <c r="AA4238" t="s">
        <v>53</v>
      </c>
    </row>
    <row r="4239" spans="1:27" x14ac:dyDescent="0.2">
      <c r="A4239" t="s">
        <v>729</v>
      </c>
      <c r="B4239">
        <v>106297</v>
      </c>
      <c r="C4239">
        <v>325</v>
      </c>
      <c r="D4239" t="s">
        <v>1890</v>
      </c>
      <c r="E4239" t="s">
        <v>1891</v>
      </c>
      <c r="F4239" t="s">
        <v>58</v>
      </c>
      <c r="G4239" s="1">
        <v>45279</v>
      </c>
      <c r="I4239">
        <v>568</v>
      </c>
      <c r="J4239">
        <v>242</v>
      </c>
      <c r="K4239" t="s">
        <v>53</v>
      </c>
      <c r="L4239" t="s">
        <v>54</v>
      </c>
      <c r="M4239" t="b">
        <v>0</v>
      </c>
      <c r="N4239">
        <v>235</v>
      </c>
      <c r="T4239">
        <v>235</v>
      </c>
      <c r="U4239" t="s">
        <v>1887</v>
      </c>
      <c r="V4239" t="s">
        <v>4285</v>
      </c>
      <c r="W4239" t="s">
        <v>1923</v>
      </c>
      <c r="X4239" t="s">
        <v>2045</v>
      </c>
      <c r="Y4239" t="b">
        <v>1</v>
      </c>
      <c r="AA4239" t="s">
        <v>53</v>
      </c>
    </row>
    <row r="4240" spans="1:27" x14ac:dyDescent="0.2">
      <c r="A4240" t="s">
        <v>729</v>
      </c>
      <c r="B4240">
        <v>106297</v>
      </c>
      <c r="C4240">
        <v>325</v>
      </c>
      <c r="D4240" t="s">
        <v>1890</v>
      </c>
      <c r="E4240" t="s">
        <v>1891</v>
      </c>
      <c r="F4240" t="s">
        <v>58</v>
      </c>
      <c r="G4240" s="1">
        <v>45279</v>
      </c>
      <c r="I4240">
        <v>568</v>
      </c>
      <c r="J4240">
        <v>242</v>
      </c>
      <c r="K4240" t="s">
        <v>53</v>
      </c>
      <c r="L4240" t="s">
        <v>54</v>
      </c>
      <c r="M4240" t="b">
        <v>0</v>
      </c>
      <c r="N4240">
        <v>235</v>
      </c>
      <c r="T4240">
        <v>235</v>
      </c>
      <c r="U4240" t="s">
        <v>1887</v>
      </c>
      <c r="V4240" t="s">
        <v>4286</v>
      </c>
      <c r="W4240" t="s">
        <v>1923</v>
      </c>
      <c r="X4240" t="s">
        <v>2045</v>
      </c>
      <c r="Y4240" t="b">
        <v>1</v>
      </c>
      <c r="Z4240">
        <v>235</v>
      </c>
      <c r="AA4240" t="s">
        <v>976</v>
      </c>
    </row>
    <row r="4241" spans="1:27" x14ac:dyDescent="0.2">
      <c r="A4241" t="s">
        <v>729</v>
      </c>
      <c r="B4241">
        <v>106297</v>
      </c>
      <c r="C4241">
        <v>325</v>
      </c>
      <c r="D4241" t="s">
        <v>1890</v>
      </c>
      <c r="E4241" t="s">
        <v>1891</v>
      </c>
      <c r="F4241" t="s">
        <v>58</v>
      </c>
      <c r="G4241" s="1">
        <v>45279</v>
      </c>
      <c r="I4241">
        <v>568</v>
      </c>
      <c r="J4241">
        <v>242</v>
      </c>
      <c r="K4241" t="s">
        <v>53</v>
      </c>
      <c r="L4241" t="s">
        <v>54</v>
      </c>
      <c r="M4241" t="b">
        <v>0</v>
      </c>
      <c r="N4241">
        <v>235</v>
      </c>
      <c r="T4241">
        <v>235</v>
      </c>
      <c r="U4241" t="s">
        <v>1887</v>
      </c>
      <c r="X4241" t="s">
        <v>2045</v>
      </c>
      <c r="Y4241" t="b">
        <v>1</v>
      </c>
      <c r="AA4241" t="s">
        <v>53</v>
      </c>
    </row>
    <row r="4242" spans="1:27" x14ac:dyDescent="0.2">
      <c r="A4242" t="s">
        <v>1616</v>
      </c>
      <c r="B4242">
        <v>170850</v>
      </c>
      <c r="C4242">
        <v>240</v>
      </c>
      <c r="D4242" t="s">
        <v>1890</v>
      </c>
      <c r="E4242" t="s">
        <v>1891</v>
      </c>
      <c r="F4242" t="s">
        <v>58</v>
      </c>
      <c r="G4242" s="1">
        <v>45321</v>
      </c>
      <c r="I4242">
        <v>42</v>
      </c>
      <c r="K4242" t="s">
        <v>952</v>
      </c>
      <c r="L4242" t="s">
        <v>54</v>
      </c>
      <c r="M4242" t="b">
        <v>0</v>
      </c>
      <c r="N4242">
        <v>240</v>
      </c>
      <c r="T4242">
        <v>240</v>
      </c>
      <c r="U4242" t="s">
        <v>1887</v>
      </c>
      <c r="V4242" t="s">
        <v>4287</v>
      </c>
      <c r="W4242" t="s">
        <v>2248</v>
      </c>
      <c r="X4242" t="s">
        <v>2015</v>
      </c>
      <c r="Y4242" t="b">
        <v>1</v>
      </c>
      <c r="Z4242">
        <v>240</v>
      </c>
      <c r="AA4242" t="s">
        <v>976</v>
      </c>
    </row>
    <row r="4243" spans="1:27" x14ac:dyDescent="0.2">
      <c r="A4243" t="s">
        <v>1616</v>
      </c>
      <c r="B4243">
        <v>170850</v>
      </c>
      <c r="C4243">
        <v>240</v>
      </c>
      <c r="D4243" t="s">
        <v>1890</v>
      </c>
      <c r="E4243" t="s">
        <v>1891</v>
      </c>
      <c r="F4243" t="s">
        <v>58</v>
      </c>
      <c r="G4243" s="1">
        <v>45321</v>
      </c>
      <c r="I4243">
        <v>42</v>
      </c>
      <c r="K4243" t="s">
        <v>952</v>
      </c>
      <c r="L4243" t="s">
        <v>54</v>
      </c>
      <c r="M4243" t="b">
        <v>0</v>
      </c>
      <c r="N4243">
        <v>240</v>
      </c>
      <c r="T4243">
        <v>240</v>
      </c>
      <c r="U4243" t="s">
        <v>1887</v>
      </c>
      <c r="X4243" t="s">
        <v>2015</v>
      </c>
      <c r="Y4243" t="b">
        <v>1</v>
      </c>
      <c r="AA4243" t="s">
        <v>952</v>
      </c>
    </row>
    <row r="4244" spans="1:27" x14ac:dyDescent="0.2">
      <c r="A4244" t="s">
        <v>87</v>
      </c>
      <c r="B4244">
        <v>141887</v>
      </c>
      <c r="C4244">
        <v>408</v>
      </c>
      <c r="D4244" t="s">
        <v>1890</v>
      </c>
      <c r="E4244" t="s">
        <v>1891</v>
      </c>
      <c r="F4244" t="s">
        <v>58</v>
      </c>
      <c r="G4244" s="1">
        <v>45198</v>
      </c>
      <c r="I4244">
        <v>255</v>
      </c>
      <c r="J4244">
        <v>258</v>
      </c>
      <c r="K4244" t="s">
        <v>53</v>
      </c>
      <c r="L4244" t="s">
        <v>54</v>
      </c>
      <c r="M4244" t="b">
        <v>1</v>
      </c>
      <c r="N4244">
        <v>365</v>
      </c>
      <c r="O4244">
        <v>250</v>
      </c>
      <c r="T4244">
        <v>615</v>
      </c>
      <c r="U4244" t="s">
        <v>1887</v>
      </c>
      <c r="V4244" t="s">
        <v>4288</v>
      </c>
      <c r="W4244" t="s">
        <v>1889</v>
      </c>
      <c r="X4244" t="s">
        <v>1887</v>
      </c>
      <c r="Y4244" t="b">
        <v>1</v>
      </c>
      <c r="Z4244">
        <v>250</v>
      </c>
      <c r="AA4244" t="s">
        <v>976</v>
      </c>
    </row>
    <row r="4245" spans="1:27" x14ac:dyDescent="0.2">
      <c r="A4245" t="s">
        <v>87</v>
      </c>
      <c r="B4245">
        <v>141887</v>
      </c>
      <c r="C4245">
        <v>408</v>
      </c>
      <c r="D4245" t="s">
        <v>1890</v>
      </c>
      <c r="E4245" t="s">
        <v>1891</v>
      </c>
      <c r="F4245" t="s">
        <v>58</v>
      </c>
      <c r="G4245" s="1">
        <v>45198</v>
      </c>
      <c r="I4245">
        <v>255</v>
      </c>
      <c r="J4245">
        <v>258</v>
      </c>
      <c r="K4245" t="s">
        <v>53</v>
      </c>
      <c r="L4245" t="s">
        <v>54</v>
      </c>
      <c r="M4245" t="b">
        <v>1</v>
      </c>
      <c r="N4245">
        <v>365</v>
      </c>
      <c r="O4245">
        <v>250</v>
      </c>
      <c r="T4245">
        <v>615</v>
      </c>
      <c r="U4245" t="s">
        <v>1887</v>
      </c>
      <c r="V4245" t="s">
        <v>4289</v>
      </c>
      <c r="W4245" t="s">
        <v>2306</v>
      </c>
      <c r="X4245" t="s">
        <v>2308</v>
      </c>
      <c r="Y4245" t="b">
        <v>1</v>
      </c>
      <c r="Z4245">
        <v>100</v>
      </c>
      <c r="AA4245" t="s">
        <v>976</v>
      </c>
    </row>
    <row r="4246" spans="1:27" x14ac:dyDescent="0.2">
      <c r="A4246" t="s">
        <v>87</v>
      </c>
      <c r="B4246">
        <v>141887</v>
      </c>
      <c r="C4246">
        <v>408</v>
      </c>
      <c r="D4246" t="s">
        <v>1890</v>
      </c>
      <c r="E4246" t="s">
        <v>1891</v>
      </c>
      <c r="F4246" t="s">
        <v>58</v>
      </c>
      <c r="G4246" s="1">
        <v>45198</v>
      </c>
      <c r="I4246">
        <v>255</v>
      </c>
      <c r="J4246">
        <v>258</v>
      </c>
      <c r="K4246" t="s">
        <v>53</v>
      </c>
      <c r="L4246" t="s">
        <v>54</v>
      </c>
      <c r="M4246" t="b">
        <v>1</v>
      </c>
      <c r="N4246">
        <v>365</v>
      </c>
      <c r="O4246">
        <v>250</v>
      </c>
      <c r="T4246">
        <v>615</v>
      </c>
      <c r="U4246" t="s">
        <v>1887</v>
      </c>
      <c r="V4246" t="s">
        <v>4290</v>
      </c>
      <c r="W4246" t="s">
        <v>2306</v>
      </c>
      <c r="X4246" t="s">
        <v>2308</v>
      </c>
      <c r="Y4246" t="b">
        <v>1</v>
      </c>
      <c r="Z4246">
        <v>150</v>
      </c>
      <c r="AA4246" t="s">
        <v>976</v>
      </c>
    </row>
    <row r="4247" spans="1:27" x14ac:dyDescent="0.2">
      <c r="A4247" t="s">
        <v>87</v>
      </c>
      <c r="B4247">
        <v>141887</v>
      </c>
      <c r="C4247">
        <v>408</v>
      </c>
      <c r="D4247" t="s">
        <v>1890</v>
      </c>
      <c r="E4247" t="s">
        <v>1891</v>
      </c>
      <c r="F4247" t="s">
        <v>58</v>
      </c>
      <c r="G4247" s="1">
        <v>45198</v>
      </c>
      <c r="I4247">
        <v>255</v>
      </c>
      <c r="J4247">
        <v>258</v>
      </c>
      <c r="K4247" t="s">
        <v>53</v>
      </c>
      <c r="L4247" t="s">
        <v>54</v>
      </c>
      <c r="M4247" t="b">
        <v>1</v>
      </c>
      <c r="N4247">
        <v>365</v>
      </c>
      <c r="O4247">
        <v>250</v>
      </c>
      <c r="T4247">
        <v>615</v>
      </c>
      <c r="U4247" t="s">
        <v>1887</v>
      </c>
      <c r="V4247" t="s">
        <v>4291</v>
      </c>
      <c r="W4247" t="s">
        <v>2306</v>
      </c>
      <c r="X4247" t="s">
        <v>2308</v>
      </c>
      <c r="Y4247" t="b">
        <v>1</v>
      </c>
      <c r="Z4247">
        <v>100</v>
      </c>
      <c r="AA4247" t="s">
        <v>976</v>
      </c>
    </row>
    <row r="4248" spans="1:27" x14ac:dyDescent="0.2">
      <c r="A4248" t="s">
        <v>87</v>
      </c>
      <c r="B4248">
        <v>141887</v>
      </c>
      <c r="C4248">
        <v>408</v>
      </c>
      <c r="D4248" t="s">
        <v>1890</v>
      </c>
      <c r="E4248" t="s">
        <v>1891</v>
      </c>
      <c r="F4248" t="s">
        <v>58</v>
      </c>
      <c r="G4248" s="1">
        <v>45198</v>
      </c>
      <c r="I4248">
        <v>255</v>
      </c>
      <c r="J4248">
        <v>258</v>
      </c>
      <c r="K4248" t="s">
        <v>53</v>
      </c>
      <c r="L4248" t="s">
        <v>54</v>
      </c>
      <c r="M4248" t="b">
        <v>1</v>
      </c>
      <c r="N4248">
        <v>365</v>
      </c>
      <c r="O4248">
        <v>250</v>
      </c>
      <c r="T4248">
        <v>615</v>
      </c>
      <c r="U4248" t="s">
        <v>1887</v>
      </c>
      <c r="V4248" t="s">
        <v>4292</v>
      </c>
      <c r="W4248" t="s">
        <v>1887</v>
      </c>
      <c r="X4248" t="s">
        <v>2308</v>
      </c>
      <c r="Y4248" t="b">
        <v>1</v>
      </c>
      <c r="Z4248">
        <v>15</v>
      </c>
      <c r="AA4248" t="s">
        <v>976</v>
      </c>
    </row>
    <row r="4249" spans="1:27" x14ac:dyDescent="0.2">
      <c r="A4249" t="s">
        <v>87</v>
      </c>
      <c r="B4249">
        <v>141887</v>
      </c>
      <c r="C4249">
        <v>408</v>
      </c>
      <c r="D4249" t="s">
        <v>1890</v>
      </c>
      <c r="E4249" t="s">
        <v>1891</v>
      </c>
      <c r="F4249" t="s">
        <v>58</v>
      </c>
      <c r="G4249" s="1">
        <v>45198</v>
      </c>
      <c r="I4249">
        <v>255</v>
      </c>
      <c r="J4249">
        <v>258</v>
      </c>
      <c r="K4249" t="s">
        <v>53</v>
      </c>
      <c r="L4249" t="s">
        <v>54</v>
      </c>
      <c r="M4249" t="b">
        <v>1</v>
      </c>
      <c r="N4249">
        <v>365</v>
      </c>
      <c r="O4249">
        <v>250</v>
      </c>
      <c r="T4249">
        <v>615</v>
      </c>
      <c r="U4249" t="s">
        <v>1887</v>
      </c>
      <c r="X4249" t="s">
        <v>1887</v>
      </c>
      <c r="Y4249" t="b">
        <v>1</v>
      </c>
      <c r="AA4249" t="s">
        <v>952</v>
      </c>
    </row>
    <row r="4250" spans="1:27" x14ac:dyDescent="0.2">
      <c r="A4250" t="s">
        <v>87</v>
      </c>
      <c r="B4250">
        <v>141887</v>
      </c>
      <c r="C4250">
        <v>408</v>
      </c>
      <c r="D4250" t="s">
        <v>1890</v>
      </c>
      <c r="E4250" t="s">
        <v>1891</v>
      </c>
      <c r="F4250" t="s">
        <v>58</v>
      </c>
      <c r="G4250" s="1">
        <v>45198</v>
      </c>
      <c r="I4250">
        <v>255</v>
      </c>
      <c r="J4250">
        <v>258</v>
      </c>
      <c r="K4250" t="s">
        <v>53</v>
      </c>
      <c r="L4250" t="s">
        <v>54</v>
      </c>
      <c r="M4250" t="b">
        <v>1</v>
      </c>
      <c r="N4250">
        <v>365</v>
      </c>
      <c r="O4250">
        <v>250</v>
      </c>
      <c r="T4250">
        <v>615</v>
      </c>
      <c r="U4250" t="s">
        <v>1887</v>
      </c>
      <c r="X4250" t="s">
        <v>2308</v>
      </c>
      <c r="Y4250" t="b">
        <v>1</v>
      </c>
      <c r="AA4250" t="s">
        <v>53</v>
      </c>
    </row>
    <row r="4251" spans="1:27" x14ac:dyDescent="0.2">
      <c r="A4251" t="s">
        <v>101</v>
      </c>
      <c r="B4251">
        <v>111178</v>
      </c>
      <c r="C4251">
        <v>113</v>
      </c>
      <c r="D4251" t="s">
        <v>1890</v>
      </c>
      <c r="E4251" t="s">
        <v>1891</v>
      </c>
      <c r="F4251" t="s">
        <v>58</v>
      </c>
      <c r="G4251" s="1">
        <v>45740</v>
      </c>
      <c r="H4251" s="1">
        <v>45853</v>
      </c>
      <c r="I4251">
        <v>123</v>
      </c>
      <c r="J4251">
        <v>131</v>
      </c>
      <c r="K4251" t="s">
        <v>53</v>
      </c>
      <c r="L4251" t="s">
        <v>54</v>
      </c>
      <c r="M4251" t="b">
        <v>1</v>
      </c>
      <c r="N4251">
        <v>145</v>
      </c>
      <c r="O4251">
        <v>120</v>
      </c>
      <c r="T4251">
        <v>265</v>
      </c>
      <c r="U4251" t="s">
        <v>1887</v>
      </c>
      <c r="V4251" t="s">
        <v>4293</v>
      </c>
      <c r="W4251" t="s">
        <v>1997</v>
      </c>
      <c r="X4251" t="s">
        <v>1937</v>
      </c>
      <c r="Y4251" t="b">
        <v>1</v>
      </c>
      <c r="Z4251">
        <v>105</v>
      </c>
      <c r="AA4251" t="s">
        <v>976</v>
      </c>
    </row>
    <row r="4252" spans="1:27" x14ac:dyDescent="0.2">
      <c r="A4252" t="s">
        <v>101</v>
      </c>
      <c r="B4252">
        <v>111178</v>
      </c>
      <c r="C4252">
        <v>113</v>
      </c>
      <c r="D4252" t="s">
        <v>1890</v>
      </c>
      <c r="E4252" t="s">
        <v>1891</v>
      </c>
      <c r="F4252" t="s">
        <v>58</v>
      </c>
      <c r="G4252" s="1">
        <v>45740</v>
      </c>
      <c r="H4252" s="1">
        <v>45853</v>
      </c>
      <c r="I4252">
        <v>123</v>
      </c>
      <c r="J4252">
        <v>131</v>
      </c>
      <c r="K4252" t="s">
        <v>53</v>
      </c>
      <c r="L4252" t="s">
        <v>54</v>
      </c>
      <c r="M4252" t="b">
        <v>1</v>
      </c>
      <c r="N4252">
        <v>145</v>
      </c>
      <c r="O4252">
        <v>120</v>
      </c>
      <c r="T4252">
        <v>265</v>
      </c>
      <c r="U4252" t="s">
        <v>1887</v>
      </c>
      <c r="V4252" t="s">
        <v>4294</v>
      </c>
      <c r="W4252" t="s">
        <v>1997</v>
      </c>
      <c r="X4252" t="s">
        <v>1937</v>
      </c>
      <c r="Y4252" t="b">
        <v>1</v>
      </c>
      <c r="Z4252">
        <v>15</v>
      </c>
      <c r="AA4252" t="s">
        <v>976</v>
      </c>
    </row>
    <row r="4253" spans="1:27" x14ac:dyDescent="0.2">
      <c r="A4253" t="s">
        <v>101</v>
      </c>
      <c r="B4253">
        <v>111178</v>
      </c>
      <c r="C4253">
        <v>113</v>
      </c>
      <c r="D4253" t="s">
        <v>1890</v>
      </c>
      <c r="E4253" t="s">
        <v>1891</v>
      </c>
      <c r="F4253" t="s">
        <v>58</v>
      </c>
      <c r="G4253" s="1">
        <v>45740</v>
      </c>
      <c r="H4253" s="1">
        <v>45853</v>
      </c>
      <c r="I4253">
        <v>123</v>
      </c>
      <c r="J4253">
        <v>131</v>
      </c>
      <c r="K4253" t="s">
        <v>53</v>
      </c>
      <c r="L4253" t="s">
        <v>54</v>
      </c>
      <c r="M4253" t="b">
        <v>1</v>
      </c>
      <c r="N4253">
        <v>145</v>
      </c>
      <c r="O4253">
        <v>120</v>
      </c>
      <c r="T4253">
        <v>265</v>
      </c>
      <c r="U4253" t="s">
        <v>1887</v>
      </c>
      <c r="V4253" t="s">
        <v>4295</v>
      </c>
      <c r="W4253" t="s">
        <v>2007</v>
      </c>
      <c r="X4253" t="s">
        <v>2319</v>
      </c>
      <c r="Y4253" t="b">
        <v>1</v>
      </c>
      <c r="Z4253">
        <v>9</v>
      </c>
      <c r="AA4253" t="s">
        <v>976</v>
      </c>
    </row>
    <row r="4254" spans="1:27" x14ac:dyDescent="0.2">
      <c r="A4254" t="s">
        <v>101</v>
      </c>
      <c r="B4254">
        <v>111178</v>
      </c>
      <c r="C4254">
        <v>113</v>
      </c>
      <c r="D4254" t="s">
        <v>1890</v>
      </c>
      <c r="E4254" t="s">
        <v>1891</v>
      </c>
      <c r="F4254" t="s">
        <v>58</v>
      </c>
      <c r="G4254" s="1">
        <v>45740</v>
      </c>
      <c r="H4254" s="1">
        <v>45853</v>
      </c>
      <c r="I4254">
        <v>123</v>
      </c>
      <c r="J4254">
        <v>131</v>
      </c>
      <c r="K4254" t="s">
        <v>53</v>
      </c>
      <c r="L4254" t="s">
        <v>54</v>
      </c>
      <c r="M4254" t="b">
        <v>1</v>
      </c>
      <c r="N4254">
        <v>145</v>
      </c>
      <c r="O4254">
        <v>120</v>
      </c>
      <c r="T4254">
        <v>265</v>
      </c>
      <c r="U4254" t="s">
        <v>1887</v>
      </c>
      <c r="V4254" t="s">
        <v>4296</v>
      </c>
      <c r="W4254" t="s">
        <v>2007</v>
      </c>
      <c r="X4254" t="s">
        <v>2319</v>
      </c>
      <c r="Y4254" t="b">
        <v>1</v>
      </c>
      <c r="Z4254">
        <v>127</v>
      </c>
      <c r="AA4254" t="s">
        <v>976</v>
      </c>
    </row>
    <row r="4255" spans="1:27" x14ac:dyDescent="0.2">
      <c r="A4255" t="s">
        <v>101</v>
      </c>
      <c r="B4255">
        <v>111178</v>
      </c>
      <c r="C4255">
        <v>113</v>
      </c>
      <c r="D4255" t="s">
        <v>1890</v>
      </c>
      <c r="E4255" t="s">
        <v>1891</v>
      </c>
      <c r="F4255" t="s">
        <v>58</v>
      </c>
      <c r="G4255" s="1">
        <v>45740</v>
      </c>
      <c r="H4255" s="1">
        <v>45853</v>
      </c>
      <c r="I4255">
        <v>123</v>
      </c>
      <c r="J4255">
        <v>131</v>
      </c>
      <c r="K4255" t="s">
        <v>53</v>
      </c>
      <c r="L4255" t="s">
        <v>54</v>
      </c>
      <c r="M4255" t="b">
        <v>1</v>
      </c>
      <c r="N4255">
        <v>145</v>
      </c>
      <c r="O4255">
        <v>120</v>
      </c>
      <c r="T4255">
        <v>265</v>
      </c>
      <c r="U4255" t="s">
        <v>1887</v>
      </c>
      <c r="V4255" t="s">
        <v>4297</v>
      </c>
      <c r="W4255" t="s">
        <v>2007</v>
      </c>
      <c r="X4255" t="s">
        <v>2319</v>
      </c>
      <c r="Y4255" t="b">
        <v>1</v>
      </c>
      <c r="Z4255">
        <v>9</v>
      </c>
      <c r="AA4255" t="s">
        <v>976</v>
      </c>
    </row>
    <row r="4256" spans="1:27" x14ac:dyDescent="0.2">
      <c r="A4256" t="s">
        <v>101</v>
      </c>
      <c r="B4256">
        <v>111178</v>
      </c>
      <c r="C4256">
        <v>113</v>
      </c>
      <c r="D4256" t="s">
        <v>1890</v>
      </c>
      <c r="E4256" t="s">
        <v>1891</v>
      </c>
      <c r="F4256" t="s">
        <v>58</v>
      </c>
      <c r="G4256" s="1">
        <v>45740</v>
      </c>
      <c r="H4256" s="1">
        <v>45853</v>
      </c>
      <c r="I4256">
        <v>123</v>
      </c>
      <c r="J4256">
        <v>131</v>
      </c>
      <c r="K4256" t="s">
        <v>53</v>
      </c>
      <c r="L4256" t="s">
        <v>54</v>
      </c>
      <c r="M4256" t="b">
        <v>1</v>
      </c>
      <c r="N4256">
        <v>145</v>
      </c>
      <c r="O4256">
        <v>120</v>
      </c>
      <c r="T4256">
        <v>265</v>
      </c>
      <c r="U4256" t="s">
        <v>1887</v>
      </c>
      <c r="X4256" t="s">
        <v>1937</v>
      </c>
      <c r="Y4256" t="b">
        <v>1</v>
      </c>
      <c r="AA4256" t="s">
        <v>952</v>
      </c>
    </row>
    <row r="4257" spans="1:27" x14ac:dyDescent="0.2">
      <c r="A4257" t="s">
        <v>101</v>
      </c>
      <c r="B4257">
        <v>111178</v>
      </c>
      <c r="C4257">
        <v>113</v>
      </c>
      <c r="D4257" t="s">
        <v>1890</v>
      </c>
      <c r="E4257" t="s">
        <v>1891</v>
      </c>
      <c r="F4257" t="s">
        <v>58</v>
      </c>
      <c r="G4257" s="1">
        <v>45740</v>
      </c>
      <c r="H4257" s="1">
        <v>45853</v>
      </c>
      <c r="I4257">
        <v>123</v>
      </c>
      <c r="J4257">
        <v>131</v>
      </c>
      <c r="K4257" t="s">
        <v>53</v>
      </c>
      <c r="L4257" t="s">
        <v>54</v>
      </c>
      <c r="M4257" t="b">
        <v>1</v>
      </c>
      <c r="N4257">
        <v>145</v>
      </c>
      <c r="O4257">
        <v>120</v>
      </c>
      <c r="T4257">
        <v>265</v>
      </c>
      <c r="U4257" t="s">
        <v>1887</v>
      </c>
      <c r="X4257" t="s">
        <v>2319</v>
      </c>
      <c r="Y4257" t="b">
        <v>1</v>
      </c>
      <c r="AA4257" t="s">
        <v>53</v>
      </c>
    </row>
    <row r="4258" spans="1:27" x14ac:dyDescent="0.2">
      <c r="A4258" t="s">
        <v>118</v>
      </c>
      <c r="B4258">
        <v>185357</v>
      </c>
      <c r="C4258">
        <v>84</v>
      </c>
      <c r="D4258" t="s">
        <v>1890</v>
      </c>
      <c r="E4258" t="s">
        <v>1891</v>
      </c>
      <c r="F4258" t="s">
        <v>71</v>
      </c>
      <c r="G4258" s="1">
        <v>45595</v>
      </c>
      <c r="I4258">
        <v>103</v>
      </c>
      <c r="J4258">
        <v>128</v>
      </c>
      <c r="K4258" t="s">
        <v>53</v>
      </c>
      <c r="L4258" t="s">
        <v>54</v>
      </c>
      <c r="M4258" t="b">
        <v>0</v>
      </c>
      <c r="N4258">
        <v>241</v>
      </c>
      <c r="T4258">
        <v>241</v>
      </c>
      <c r="U4258" t="s">
        <v>1887</v>
      </c>
      <c r="V4258" t="s">
        <v>4298</v>
      </c>
      <c r="W4258" t="s">
        <v>2296</v>
      </c>
      <c r="X4258" t="s">
        <v>1938</v>
      </c>
      <c r="Y4258" t="b">
        <v>1</v>
      </c>
      <c r="Z4258">
        <v>100</v>
      </c>
      <c r="AA4258" t="s">
        <v>976</v>
      </c>
    </row>
    <row r="4259" spans="1:27" x14ac:dyDescent="0.2">
      <c r="A4259" t="s">
        <v>118</v>
      </c>
      <c r="B4259">
        <v>185357</v>
      </c>
      <c r="C4259">
        <v>84</v>
      </c>
      <c r="D4259" t="s">
        <v>1890</v>
      </c>
      <c r="E4259" t="s">
        <v>1891</v>
      </c>
      <c r="F4259" t="s">
        <v>71</v>
      </c>
      <c r="G4259" s="1">
        <v>45595</v>
      </c>
      <c r="I4259">
        <v>103</v>
      </c>
      <c r="J4259">
        <v>128</v>
      </c>
      <c r="K4259" t="s">
        <v>53</v>
      </c>
      <c r="L4259" t="s">
        <v>54</v>
      </c>
      <c r="M4259" t="b">
        <v>0</v>
      </c>
      <c r="N4259">
        <v>241</v>
      </c>
      <c r="T4259">
        <v>241</v>
      </c>
      <c r="U4259" t="s">
        <v>1887</v>
      </c>
      <c r="V4259" t="s">
        <v>4299</v>
      </c>
      <c r="W4259" t="s">
        <v>1932</v>
      </c>
      <c r="X4259" t="s">
        <v>1938</v>
      </c>
      <c r="Y4259" t="b">
        <v>1</v>
      </c>
      <c r="Z4259">
        <v>5</v>
      </c>
      <c r="AA4259" t="s">
        <v>976</v>
      </c>
    </row>
    <row r="4260" spans="1:27" x14ac:dyDescent="0.2">
      <c r="A4260" t="s">
        <v>118</v>
      </c>
      <c r="B4260">
        <v>185357</v>
      </c>
      <c r="C4260">
        <v>84</v>
      </c>
      <c r="D4260" t="s">
        <v>1890</v>
      </c>
      <c r="E4260" t="s">
        <v>1891</v>
      </c>
      <c r="F4260" t="s">
        <v>71</v>
      </c>
      <c r="G4260" s="1">
        <v>45595</v>
      </c>
      <c r="I4260">
        <v>103</v>
      </c>
      <c r="J4260">
        <v>128</v>
      </c>
      <c r="K4260" t="s">
        <v>53</v>
      </c>
      <c r="L4260" t="s">
        <v>54</v>
      </c>
      <c r="M4260" t="b">
        <v>0</v>
      </c>
      <c r="N4260">
        <v>241</v>
      </c>
      <c r="T4260">
        <v>241</v>
      </c>
      <c r="U4260" t="s">
        <v>1887</v>
      </c>
      <c r="V4260" t="s">
        <v>4300</v>
      </c>
      <c r="W4260" t="s">
        <v>1928</v>
      </c>
      <c r="X4260" t="s">
        <v>2124</v>
      </c>
      <c r="Y4260" t="b">
        <v>1</v>
      </c>
      <c r="Z4260">
        <v>6</v>
      </c>
      <c r="AA4260" t="s">
        <v>976</v>
      </c>
    </row>
    <row r="4261" spans="1:27" x14ac:dyDescent="0.2">
      <c r="A4261" t="s">
        <v>118</v>
      </c>
      <c r="B4261">
        <v>185357</v>
      </c>
      <c r="C4261">
        <v>84</v>
      </c>
      <c r="D4261" t="s">
        <v>1890</v>
      </c>
      <c r="E4261" t="s">
        <v>1891</v>
      </c>
      <c r="F4261" t="s">
        <v>71</v>
      </c>
      <c r="G4261" s="1">
        <v>45595</v>
      </c>
      <c r="I4261">
        <v>103</v>
      </c>
      <c r="J4261">
        <v>128</v>
      </c>
      <c r="K4261" t="s">
        <v>53</v>
      </c>
      <c r="L4261" t="s">
        <v>54</v>
      </c>
      <c r="M4261" t="b">
        <v>0</v>
      </c>
      <c r="N4261">
        <v>241</v>
      </c>
      <c r="T4261">
        <v>241</v>
      </c>
      <c r="U4261" t="s">
        <v>1887</v>
      </c>
      <c r="V4261" t="s">
        <v>4301</v>
      </c>
      <c r="W4261" t="s">
        <v>2306</v>
      </c>
      <c r="X4261" t="s">
        <v>2395</v>
      </c>
      <c r="Y4261" t="b">
        <v>1</v>
      </c>
      <c r="Z4261">
        <v>6</v>
      </c>
      <c r="AA4261" t="s">
        <v>976</v>
      </c>
    </row>
    <row r="4262" spans="1:27" x14ac:dyDescent="0.2">
      <c r="A4262" t="s">
        <v>118</v>
      </c>
      <c r="B4262">
        <v>185357</v>
      </c>
      <c r="C4262">
        <v>84</v>
      </c>
      <c r="D4262" t="s">
        <v>1890</v>
      </c>
      <c r="E4262" t="s">
        <v>1891</v>
      </c>
      <c r="F4262" t="s">
        <v>71</v>
      </c>
      <c r="G4262" s="1">
        <v>45595</v>
      </c>
      <c r="I4262">
        <v>103</v>
      </c>
      <c r="J4262">
        <v>128</v>
      </c>
      <c r="K4262" t="s">
        <v>53</v>
      </c>
      <c r="L4262" t="s">
        <v>54</v>
      </c>
      <c r="M4262" t="b">
        <v>0</v>
      </c>
      <c r="N4262">
        <v>241</v>
      </c>
      <c r="T4262">
        <v>241</v>
      </c>
      <c r="U4262" t="s">
        <v>1887</v>
      </c>
      <c r="V4262" t="s">
        <v>4302</v>
      </c>
      <c r="W4262" t="s">
        <v>1940</v>
      </c>
      <c r="X4262" t="s">
        <v>1914</v>
      </c>
      <c r="Y4262" t="b">
        <v>1</v>
      </c>
      <c r="Z4262">
        <v>124</v>
      </c>
      <c r="AA4262" t="s">
        <v>976</v>
      </c>
    </row>
    <row r="4263" spans="1:27" x14ac:dyDescent="0.2">
      <c r="A4263" t="s">
        <v>118</v>
      </c>
      <c r="B4263">
        <v>185357</v>
      </c>
      <c r="C4263">
        <v>84</v>
      </c>
      <c r="D4263" t="s">
        <v>1890</v>
      </c>
      <c r="E4263" t="s">
        <v>1891</v>
      </c>
      <c r="F4263" t="s">
        <v>71</v>
      </c>
      <c r="G4263" s="1">
        <v>45595</v>
      </c>
      <c r="I4263">
        <v>103</v>
      </c>
      <c r="J4263">
        <v>128</v>
      </c>
      <c r="K4263" t="s">
        <v>53</v>
      </c>
      <c r="L4263" t="s">
        <v>54</v>
      </c>
      <c r="M4263" t="b">
        <v>0</v>
      </c>
      <c r="N4263">
        <v>241</v>
      </c>
      <c r="T4263">
        <v>241</v>
      </c>
      <c r="U4263" t="s">
        <v>1887</v>
      </c>
      <c r="X4263" t="s">
        <v>1914</v>
      </c>
      <c r="Y4263" t="b">
        <v>1</v>
      </c>
      <c r="AA4263" t="s">
        <v>53</v>
      </c>
    </row>
    <row r="4264" spans="1:27" x14ac:dyDescent="0.2">
      <c r="A4264" t="s">
        <v>1556</v>
      </c>
      <c r="B4264">
        <v>305330</v>
      </c>
      <c r="C4264">
        <v>112</v>
      </c>
      <c r="D4264" t="s">
        <v>1890</v>
      </c>
      <c r="E4264" t="s">
        <v>1891</v>
      </c>
      <c r="F4264" t="s">
        <v>58</v>
      </c>
      <c r="G4264" s="1">
        <v>44194</v>
      </c>
      <c r="I4264">
        <v>122</v>
      </c>
      <c r="K4264" t="s">
        <v>952</v>
      </c>
      <c r="L4264" t="s">
        <v>973</v>
      </c>
      <c r="M4264" t="b">
        <v>0</v>
      </c>
      <c r="O4264">
        <v>115</v>
      </c>
      <c r="T4264">
        <v>115</v>
      </c>
      <c r="U4264" t="s">
        <v>1887</v>
      </c>
      <c r="V4264" t="s">
        <v>4303</v>
      </c>
      <c r="W4264" t="s">
        <v>1997</v>
      </c>
      <c r="X4264" t="s">
        <v>1962</v>
      </c>
      <c r="Y4264" t="b">
        <v>1</v>
      </c>
      <c r="Z4264">
        <v>106</v>
      </c>
      <c r="AA4264" t="s">
        <v>976</v>
      </c>
    </row>
    <row r="4265" spans="1:27" x14ac:dyDescent="0.2">
      <c r="A4265" t="s">
        <v>1556</v>
      </c>
      <c r="B4265">
        <v>305330</v>
      </c>
      <c r="C4265">
        <v>112</v>
      </c>
      <c r="D4265" t="s">
        <v>1890</v>
      </c>
      <c r="E4265" t="s">
        <v>1891</v>
      </c>
      <c r="F4265" t="s">
        <v>58</v>
      </c>
      <c r="G4265" s="1">
        <v>44194</v>
      </c>
      <c r="I4265">
        <v>122</v>
      </c>
      <c r="K4265" t="s">
        <v>952</v>
      </c>
      <c r="L4265" t="s">
        <v>973</v>
      </c>
      <c r="M4265" t="b">
        <v>0</v>
      </c>
      <c r="O4265">
        <v>115</v>
      </c>
      <c r="T4265">
        <v>115</v>
      </c>
      <c r="U4265" t="s">
        <v>1887</v>
      </c>
      <c r="V4265" t="s">
        <v>4304</v>
      </c>
      <c r="W4265" t="s">
        <v>1997</v>
      </c>
      <c r="X4265" t="s">
        <v>1962</v>
      </c>
      <c r="Y4265" t="b">
        <v>1</v>
      </c>
      <c r="Z4265">
        <v>9</v>
      </c>
      <c r="AA4265" t="s">
        <v>976</v>
      </c>
    </row>
    <row r="4266" spans="1:27" x14ac:dyDescent="0.2">
      <c r="A4266" t="s">
        <v>1556</v>
      </c>
      <c r="B4266">
        <v>305330</v>
      </c>
      <c r="C4266">
        <v>112</v>
      </c>
      <c r="D4266" t="s">
        <v>1890</v>
      </c>
      <c r="E4266" t="s">
        <v>1891</v>
      </c>
      <c r="F4266" t="s">
        <v>58</v>
      </c>
      <c r="G4266" s="1">
        <v>44194</v>
      </c>
      <c r="I4266">
        <v>122</v>
      </c>
      <c r="K4266" t="s">
        <v>952</v>
      </c>
      <c r="L4266" t="s">
        <v>973</v>
      </c>
      <c r="M4266" t="b">
        <v>0</v>
      </c>
      <c r="O4266">
        <v>115</v>
      </c>
      <c r="T4266">
        <v>115</v>
      </c>
      <c r="U4266" t="s">
        <v>1887</v>
      </c>
      <c r="X4266" t="s">
        <v>1962</v>
      </c>
      <c r="Y4266" t="b">
        <v>1</v>
      </c>
      <c r="AA4266" t="s">
        <v>952</v>
      </c>
    </row>
    <row r="4267" spans="1:27" x14ac:dyDescent="0.2">
      <c r="A4267" t="s">
        <v>1556</v>
      </c>
      <c r="B4267">
        <v>305330</v>
      </c>
      <c r="C4267">
        <v>112</v>
      </c>
      <c r="D4267" t="s">
        <v>1890</v>
      </c>
      <c r="E4267" t="s">
        <v>1891</v>
      </c>
      <c r="F4267" t="s">
        <v>58</v>
      </c>
      <c r="G4267" s="1">
        <v>44194</v>
      </c>
      <c r="I4267">
        <v>122</v>
      </c>
      <c r="K4267" t="s">
        <v>952</v>
      </c>
      <c r="L4267" t="s">
        <v>973</v>
      </c>
      <c r="M4267" t="b">
        <v>0</v>
      </c>
      <c r="O4267">
        <v>115</v>
      </c>
      <c r="T4267">
        <v>115</v>
      </c>
      <c r="U4267" t="s">
        <v>1887</v>
      </c>
      <c r="X4267" t="s">
        <v>2032</v>
      </c>
      <c r="Y4267" t="b">
        <v>1</v>
      </c>
      <c r="AA4267" t="s">
        <v>952</v>
      </c>
    </row>
    <row r="4268" spans="1:27" x14ac:dyDescent="0.2">
      <c r="A4268" t="s">
        <v>1795</v>
      </c>
      <c r="B4268">
        <v>108704</v>
      </c>
      <c r="C4268">
        <v>536</v>
      </c>
      <c r="D4268" t="s">
        <v>1890</v>
      </c>
      <c r="E4268" t="s">
        <v>1891</v>
      </c>
      <c r="F4268" t="s">
        <v>58</v>
      </c>
      <c r="G4268" s="1">
        <v>44186</v>
      </c>
      <c r="I4268">
        <v>465</v>
      </c>
      <c r="K4268" t="s">
        <v>952</v>
      </c>
      <c r="L4268" t="s">
        <v>973</v>
      </c>
      <c r="M4268" t="b">
        <v>0</v>
      </c>
      <c r="O4268">
        <v>420</v>
      </c>
      <c r="T4268">
        <v>420</v>
      </c>
      <c r="U4268" t="s">
        <v>1887</v>
      </c>
      <c r="V4268" t="s">
        <v>4305</v>
      </c>
      <c r="W4268" t="s">
        <v>1997</v>
      </c>
      <c r="X4268" t="s">
        <v>1962</v>
      </c>
      <c r="Y4268" t="b">
        <v>1</v>
      </c>
      <c r="Z4268">
        <v>420</v>
      </c>
      <c r="AA4268" t="s">
        <v>976</v>
      </c>
    </row>
    <row r="4269" spans="1:27" x14ac:dyDescent="0.2">
      <c r="A4269" t="s">
        <v>1795</v>
      </c>
      <c r="B4269">
        <v>108704</v>
      </c>
      <c r="C4269">
        <v>536</v>
      </c>
      <c r="D4269" t="s">
        <v>1890</v>
      </c>
      <c r="E4269" t="s">
        <v>1891</v>
      </c>
      <c r="F4269" t="s">
        <v>58</v>
      </c>
      <c r="G4269" s="1">
        <v>44186</v>
      </c>
      <c r="I4269">
        <v>465</v>
      </c>
      <c r="K4269" t="s">
        <v>952</v>
      </c>
      <c r="L4269" t="s">
        <v>973</v>
      </c>
      <c r="M4269" t="b">
        <v>0</v>
      </c>
      <c r="O4269">
        <v>420</v>
      </c>
      <c r="T4269">
        <v>420</v>
      </c>
      <c r="U4269" t="s">
        <v>1887</v>
      </c>
      <c r="X4269" t="s">
        <v>1962</v>
      </c>
      <c r="Y4269" t="b">
        <v>1</v>
      </c>
      <c r="AA4269" t="s">
        <v>952</v>
      </c>
    </row>
    <row r="4270" spans="1:27" x14ac:dyDescent="0.2">
      <c r="A4270" t="s">
        <v>1647</v>
      </c>
      <c r="B4270">
        <v>144936</v>
      </c>
      <c r="C4270">
        <v>7</v>
      </c>
      <c r="D4270" t="s">
        <v>1890</v>
      </c>
      <c r="E4270" t="s">
        <v>1891</v>
      </c>
      <c r="F4270" t="s">
        <v>76</v>
      </c>
      <c r="G4270" s="1">
        <v>44194</v>
      </c>
      <c r="I4270">
        <v>10</v>
      </c>
      <c r="K4270" t="s">
        <v>952</v>
      </c>
      <c r="L4270" t="s">
        <v>973</v>
      </c>
      <c r="M4270" t="b">
        <v>0</v>
      </c>
      <c r="O4270">
        <v>10</v>
      </c>
      <c r="T4270">
        <v>10</v>
      </c>
      <c r="U4270" t="s">
        <v>1887</v>
      </c>
      <c r="V4270" t="s">
        <v>4306</v>
      </c>
      <c r="W4270" t="s">
        <v>1902</v>
      </c>
      <c r="X4270" t="s">
        <v>1919</v>
      </c>
      <c r="Y4270" t="b">
        <v>1</v>
      </c>
      <c r="Z4270">
        <v>10</v>
      </c>
      <c r="AA4270" t="s">
        <v>976</v>
      </c>
    </row>
    <row r="4271" spans="1:27" x14ac:dyDescent="0.2">
      <c r="A4271" t="s">
        <v>1647</v>
      </c>
      <c r="B4271">
        <v>144936</v>
      </c>
      <c r="C4271">
        <v>7</v>
      </c>
      <c r="D4271" t="s">
        <v>1890</v>
      </c>
      <c r="E4271" t="s">
        <v>1891</v>
      </c>
      <c r="F4271" t="s">
        <v>76</v>
      </c>
      <c r="G4271" s="1">
        <v>44194</v>
      </c>
      <c r="I4271">
        <v>10</v>
      </c>
      <c r="K4271" t="s">
        <v>952</v>
      </c>
      <c r="L4271" t="s">
        <v>973</v>
      </c>
      <c r="M4271" t="b">
        <v>0</v>
      </c>
      <c r="O4271">
        <v>10</v>
      </c>
      <c r="T4271">
        <v>10</v>
      </c>
      <c r="U4271" t="s">
        <v>1887</v>
      </c>
      <c r="X4271" t="s">
        <v>1919</v>
      </c>
      <c r="Y4271" t="b">
        <v>1</v>
      </c>
      <c r="AA4271" t="s">
        <v>952</v>
      </c>
    </row>
    <row r="4272" spans="1:27" x14ac:dyDescent="0.2">
      <c r="A4272" t="s">
        <v>1100</v>
      </c>
      <c r="B4272">
        <v>108724</v>
      </c>
      <c r="C4272">
        <v>270</v>
      </c>
      <c r="D4272" t="s">
        <v>1890</v>
      </c>
      <c r="E4272" t="s">
        <v>1891</v>
      </c>
      <c r="F4272" t="s">
        <v>58</v>
      </c>
      <c r="G4272" s="1">
        <v>45317</v>
      </c>
      <c r="I4272">
        <v>138</v>
      </c>
      <c r="K4272" t="s">
        <v>952</v>
      </c>
      <c r="L4272" t="s">
        <v>54</v>
      </c>
      <c r="M4272" t="b">
        <v>0</v>
      </c>
      <c r="N4272">
        <v>170</v>
      </c>
      <c r="T4272">
        <v>170</v>
      </c>
      <c r="U4272" t="s">
        <v>1887</v>
      </c>
      <c r="V4272" t="s">
        <v>4307</v>
      </c>
      <c r="W4272" t="s">
        <v>2345</v>
      </c>
      <c r="X4272" t="s">
        <v>2183</v>
      </c>
      <c r="Y4272" t="b">
        <v>1</v>
      </c>
      <c r="Z4272">
        <v>80</v>
      </c>
      <c r="AA4272" t="s">
        <v>976</v>
      </c>
    </row>
    <row r="4273" spans="1:27" x14ac:dyDescent="0.2">
      <c r="A4273" t="s">
        <v>1100</v>
      </c>
      <c r="B4273">
        <v>108724</v>
      </c>
      <c r="C4273">
        <v>270</v>
      </c>
      <c r="D4273" t="s">
        <v>1890</v>
      </c>
      <c r="E4273" t="s">
        <v>1891</v>
      </c>
      <c r="F4273" t="s">
        <v>58</v>
      </c>
      <c r="G4273" s="1">
        <v>45317</v>
      </c>
      <c r="I4273">
        <v>138</v>
      </c>
      <c r="K4273" t="s">
        <v>952</v>
      </c>
      <c r="L4273" t="s">
        <v>54</v>
      </c>
      <c r="M4273" t="b">
        <v>0</v>
      </c>
      <c r="N4273">
        <v>170</v>
      </c>
      <c r="T4273">
        <v>170</v>
      </c>
      <c r="U4273" t="s">
        <v>1887</v>
      </c>
      <c r="V4273" t="s">
        <v>4308</v>
      </c>
      <c r="W4273" t="s">
        <v>2345</v>
      </c>
      <c r="X4273" t="s">
        <v>2183</v>
      </c>
      <c r="Y4273" t="b">
        <v>1</v>
      </c>
      <c r="Z4273">
        <v>35</v>
      </c>
      <c r="AA4273" t="s">
        <v>976</v>
      </c>
    </row>
    <row r="4274" spans="1:27" x14ac:dyDescent="0.2">
      <c r="A4274" t="s">
        <v>1100</v>
      </c>
      <c r="B4274">
        <v>108724</v>
      </c>
      <c r="C4274">
        <v>270</v>
      </c>
      <c r="D4274" t="s">
        <v>1890</v>
      </c>
      <c r="E4274" t="s">
        <v>1891</v>
      </c>
      <c r="F4274" t="s">
        <v>58</v>
      </c>
      <c r="G4274" s="1">
        <v>45317</v>
      </c>
      <c r="I4274">
        <v>138</v>
      </c>
      <c r="K4274" t="s">
        <v>952</v>
      </c>
      <c r="L4274" t="s">
        <v>54</v>
      </c>
      <c r="M4274" t="b">
        <v>0</v>
      </c>
      <c r="N4274">
        <v>170</v>
      </c>
      <c r="T4274">
        <v>170</v>
      </c>
      <c r="U4274" t="s">
        <v>1887</v>
      </c>
      <c r="V4274" t="s">
        <v>4309</v>
      </c>
      <c r="W4274" t="s">
        <v>2345</v>
      </c>
      <c r="X4274" t="s">
        <v>2183</v>
      </c>
      <c r="Y4274" t="b">
        <v>1</v>
      </c>
      <c r="Z4274">
        <v>55</v>
      </c>
      <c r="AA4274" t="s">
        <v>976</v>
      </c>
    </row>
    <row r="4275" spans="1:27" x14ac:dyDescent="0.2">
      <c r="A4275" t="s">
        <v>1100</v>
      </c>
      <c r="B4275">
        <v>108724</v>
      </c>
      <c r="C4275">
        <v>270</v>
      </c>
      <c r="D4275" t="s">
        <v>1890</v>
      </c>
      <c r="E4275" t="s">
        <v>1891</v>
      </c>
      <c r="F4275" t="s">
        <v>58</v>
      </c>
      <c r="G4275" s="1">
        <v>45317</v>
      </c>
      <c r="I4275">
        <v>138</v>
      </c>
      <c r="K4275" t="s">
        <v>952</v>
      </c>
      <c r="L4275" t="s">
        <v>54</v>
      </c>
      <c r="M4275" t="b">
        <v>0</v>
      </c>
      <c r="N4275">
        <v>170</v>
      </c>
      <c r="T4275">
        <v>170</v>
      </c>
      <c r="U4275" t="s">
        <v>1887</v>
      </c>
      <c r="X4275" t="s">
        <v>2183</v>
      </c>
      <c r="Y4275" t="b">
        <v>1</v>
      </c>
      <c r="AA4275" t="s">
        <v>952</v>
      </c>
    </row>
    <row r="4276" spans="1:27" x14ac:dyDescent="0.2">
      <c r="A4276" t="s">
        <v>1100</v>
      </c>
      <c r="B4276">
        <v>108724</v>
      </c>
      <c r="C4276">
        <v>270</v>
      </c>
      <c r="D4276" t="s">
        <v>1890</v>
      </c>
      <c r="E4276" t="s">
        <v>1891</v>
      </c>
      <c r="F4276" t="s">
        <v>58</v>
      </c>
      <c r="G4276" s="1">
        <v>45317</v>
      </c>
      <c r="I4276">
        <v>138</v>
      </c>
      <c r="K4276" t="s">
        <v>952</v>
      </c>
      <c r="L4276" t="s">
        <v>54</v>
      </c>
      <c r="M4276" t="b">
        <v>0</v>
      </c>
      <c r="N4276">
        <v>170</v>
      </c>
      <c r="T4276">
        <v>170</v>
      </c>
      <c r="U4276" t="s">
        <v>1887</v>
      </c>
      <c r="X4276" t="s">
        <v>2846</v>
      </c>
      <c r="Y4276" t="b">
        <v>1</v>
      </c>
      <c r="AA4276" t="s">
        <v>952</v>
      </c>
    </row>
    <row r="4277" spans="1:27" x14ac:dyDescent="0.2">
      <c r="A4277" t="s">
        <v>135</v>
      </c>
      <c r="B4277">
        <v>466677</v>
      </c>
      <c r="C4277">
        <v>561</v>
      </c>
      <c r="D4277" t="s">
        <v>1890</v>
      </c>
      <c r="E4277" t="s">
        <v>1891</v>
      </c>
      <c r="F4277" t="s">
        <v>55</v>
      </c>
      <c r="G4277" s="1">
        <v>45112</v>
      </c>
      <c r="I4277">
        <v>351</v>
      </c>
      <c r="J4277">
        <v>425</v>
      </c>
      <c r="K4277" t="s">
        <v>53</v>
      </c>
      <c r="L4277" t="s">
        <v>54</v>
      </c>
      <c r="M4277" t="b">
        <v>1</v>
      </c>
      <c r="N4277">
        <v>369</v>
      </c>
      <c r="O4277">
        <v>340</v>
      </c>
      <c r="T4277">
        <v>709</v>
      </c>
      <c r="U4277" t="s">
        <v>1887</v>
      </c>
      <c r="V4277" t="s">
        <v>4310</v>
      </c>
      <c r="W4277" t="s">
        <v>1918</v>
      </c>
      <c r="X4277" t="s">
        <v>1966</v>
      </c>
      <c r="Y4277" t="b">
        <v>1</v>
      </c>
      <c r="Z4277">
        <v>331</v>
      </c>
      <c r="AA4277" t="s">
        <v>976</v>
      </c>
    </row>
    <row r="4278" spans="1:27" x14ac:dyDescent="0.2">
      <c r="A4278" t="s">
        <v>135</v>
      </c>
      <c r="B4278">
        <v>466677</v>
      </c>
      <c r="C4278">
        <v>561</v>
      </c>
      <c r="D4278" t="s">
        <v>1890</v>
      </c>
      <c r="E4278" t="s">
        <v>1891</v>
      </c>
      <c r="F4278" t="s">
        <v>55</v>
      </c>
      <c r="G4278" s="1">
        <v>45112</v>
      </c>
      <c r="I4278">
        <v>351</v>
      </c>
      <c r="J4278">
        <v>425</v>
      </c>
      <c r="K4278" t="s">
        <v>53</v>
      </c>
      <c r="L4278" t="s">
        <v>54</v>
      </c>
      <c r="M4278" t="b">
        <v>1</v>
      </c>
      <c r="N4278">
        <v>369</v>
      </c>
      <c r="O4278">
        <v>340</v>
      </c>
      <c r="T4278">
        <v>709</v>
      </c>
      <c r="U4278" t="s">
        <v>1887</v>
      </c>
      <c r="V4278" t="s">
        <v>4311</v>
      </c>
      <c r="W4278" t="s">
        <v>1918</v>
      </c>
      <c r="X4278" t="s">
        <v>1966</v>
      </c>
      <c r="Y4278" t="b">
        <v>1</v>
      </c>
      <c r="Z4278">
        <v>9</v>
      </c>
      <c r="AA4278" t="s">
        <v>976</v>
      </c>
    </row>
    <row r="4279" spans="1:27" x14ac:dyDescent="0.2">
      <c r="A4279" t="s">
        <v>135</v>
      </c>
      <c r="B4279">
        <v>466677</v>
      </c>
      <c r="C4279">
        <v>561</v>
      </c>
      <c r="D4279" t="s">
        <v>1890</v>
      </c>
      <c r="E4279" t="s">
        <v>1891</v>
      </c>
      <c r="F4279" t="s">
        <v>55</v>
      </c>
      <c r="G4279" s="1">
        <v>45112</v>
      </c>
      <c r="I4279">
        <v>351</v>
      </c>
      <c r="J4279">
        <v>425</v>
      </c>
      <c r="K4279" t="s">
        <v>53</v>
      </c>
      <c r="L4279" t="s">
        <v>54</v>
      </c>
      <c r="M4279" t="b">
        <v>1</v>
      </c>
      <c r="N4279">
        <v>369</v>
      </c>
      <c r="O4279">
        <v>340</v>
      </c>
      <c r="T4279">
        <v>709</v>
      </c>
      <c r="U4279" t="s">
        <v>1887</v>
      </c>
      <c r="V4279" t="s">
        <v>4312</v>
      </c>
      <c r="W4279" t="s">
        <v>2007</v>
      </c>
      <c r="X4279" t="s">
        <v>2106</v>
      </c>
      <c r="Y4279" t="b">
        <v>1</v>
      </c>
      <c r="Z4279">
        <v>20</v>
      </c>
      <c r="AA4279" t="s">
        <v>976</v>
      </c>
    </row>
    <row r="4280" spans="1:27" x14ac:dyDescent="0.2">
      <c r="A4280" t="s">
        <v>135</v>
      </c>
      <c r="B4280">
        <v>466677</v>
      </c>
      <c r="C4280">
        <v>561</v>
      </c>
      <c r="D4280" t="s">
        <v>1890</v>
      </c>
      <c r="E4280" t="s">
        <v>1891</v>
      </c>
      <c r="F4280" t="s">
        <v>55</v>
      </c>
      <c r="G4280" s="1">
        <v>45112</v>
      </c>
      <c r="I4280">
        <v>351</v>
      </c>
      <c r="J4280">
        <v>425</v>
      </c>
      <c r="K4280" t="s">
        <v>53</v>
      </c>
      <c r="L4280" t="s">
        <v>54</v>
      </c>
      <c r="M4280" t="b">
        <v>1</v>
      </c>
      <c r="N4280">
        <v>369</v>
      </c>
      <c r="O4280">
        <v>340</v>
      </c>
      <c r="T4280">
        <v>709</v>
      </c>
      <c r="U4280" t="s">
        <v>1887</v>
      </c>
      <c r="V4280" t="s">
        <v>4313</v>
      </c>
      <c r="W4280" t="s">
        <v>2007</v>
      </c>
      <c r="X4280" t="s">
        <v>2106</v>
      </c>
      <c r="Y4280" t="b">
        <v>1</v>
      </c>
      <c r="Z4280">
        <v>9</v>
      </c>
      <c r="AA4280" t="s">
        <v>976</v>
      </c>
    </row>
    <row r="4281" spans="1:27" x14ac:dyDescent="0.2">
      <c r="A4281" t="s">
        <v>135</v>
      </c>
      <c r="B4281">
        <v>466677</v>
      </c>
      <c r="C4281">
        <v>561</v>
      </c>
      <c r="D4281" t="s">
        <v>1890</v>
      </c>
      <c r="E4281" t="s">
        <v>1891</v>
      </c>
      <c r="F4281" t="s">
        <v>55</v>
      </c>
      <c r="G4281" s="1">
        <v>45112</v>
      </c>
      <c r="I4281">
        <v>351</v>
      </c>
      <c r="J4281">
        <v>425</v>
      </c>
      <c r="K4281" t="s">
        <v>53</v>
      </c>
      <c r="L4281" t="s">
        <v>54</v>
      </c>
      <c r="M4281" t="b">
        <v>1</v>
      </c>
      <c r="N4281">
        <v>369</v>
      </c>
      <c r="O4281">
        <v>340</v>
      </c>
      <c r="T4281">
        <v>709</v>
      </c>
      <c r="U4281" t="s">
        <v>1887</v>
      </c>
      <c r="V4281" t="s">
        <v>4314</v>
      </c>
      <c r="W4281" t="s">
        <v>2007</v>
      </c>
      <c r="X4281" t="s">
        <v>3536</v>
      </c>
      <c r="Y4281" t="b">
        <v>1</v>
      </c>
      <c r="Z4281">
        <v>340</v>
      </c>
      <c r="AA4281" t="s">
        <v>976</v>
      </c>
    </row>
    <row r="4282" spans="1:27" x14ac:dyDescent="0.2">
      <c r="A4282" t="s">
        <v>135</v>
      </c>
      <c r="B4282">
        <v>466677</v>
      </c>
      <c r="C4282">
        <v>561</v>
      </c>
      <c r="D4282" t="s">
        <v>1890</v>
      </c>
      <c r="E4282" t="s">
        <v>1891</v>
      </c>
      <c r="F4282" t="s">
        <v>55</v>
      </c>
      <c r="G4282" s="1">
        <v>45112</v>
      </c>
      <c r="I4282">
        <v>351</v>
      </c>
      <c r="J4282">
        <v>425</v>
      </c>
      <c r="K4282" t="s">
        <v>53</v>
      </c>
      <c r="L4282" t="s">
        <v>54</v>
      </c>
      <c r="M4282" t="b">
        <v>1</v>
      </c>
      <c r="N4282">
        <v>369</v>
      </c>
      <c r="O4282">
        <v>340</v>
      </c>
      <c r="T4282">
        <v>709</v>
      </c>
      <c r="U4282" t="s">
        <v>1887</v>
      </c>
      <c r="X4282" t="s">
        <v>1966</v>
      </c>
      <c r="Y4282" t="b">
        <v>1</v>
      </c>
      <c r="AA4282" t="s">
        <v>952</v>
      </c>
    </row>
    <row r="4283" spans="1:27" x14ac:dyDescent="0.2">
      <c r="A4283" t="s">
        <v>135</v>
      </c>
      <c r="B4283">
        <v>466677</v>
      </c>
      <c r="C4283">
        <v>561</v>
      </c>
      <c r="D4283" t="s">
        <v>1890</v>
      </c>
      <c r="E4283" t="s">
        <v>1891</v>
      </c>
      <c r="F4283" t="s">
        <v>55</v>
      </c>
      <c r="G4283" s="1">
        <v>45112</v>
      </c>
      <c r="I4283">
        <v>351</v>
      </c>
      <c r="J4283">
        <v>425</v>
      </c>
      <c r="K4283" t="s">
        <v>53</v>
      </c>
      <c r="L4283" t="s">
        <v>54</v>
      </c>
      <c r="M4283" t="b">
        <v>1</v>
      </c>
      <c r="N4283">
        <v>369</v>
      </c>
      <c r="O4283">
        <v>340</v>
      </c>
      <c r="T4283">
        <v>709</v>
      </c>
      <c r="U4283" t="s">
        <v>1887</v>
      </c>
      <c r="X4283" t="s">
        <v>3536</v>
      </c>
      <c r="Y4283" t="b">
        <v>1</v>
      </c>
      <c r="AA4283" t="s">
        <v>53</v>
      </c>
    </row>
    <row r="4284" spans="1:27" x14ac:dyDescent="0.2">
      <c r="A4284" t="s">
        <v>741</v>
      </c>
      <c r="B4284">
        <v>109735</v>
      </c>
      <c r="C4284">
        <v>151</v>
      </c>
      <c r="D4284" t="s">
        <v>1890</v>
      </c>
      <c r="E4284" t="s">
        <v>1891</v>
      </c>
      <c r="F4284" t="s">
        <v>58</v>
      </c>
      <c r="G4284" s="1">
        <v>45135</v>
      </c>
      <c r="I4284">
        <v>65</v>
      </c>
      <c r="J4284">
        <v>171</v>
      </c>
      <c r="K4284" t="s">
        <v>53</v>
      </c>
      <c r="L4284" t="s">
        <v>54</v>
      </c>
      <c r="M4284" t="b">
        <v>0</v>
      </c>
      <c r="N4284">
        <v>166</v>
      </c>
      <c r="T4284">
        <v>166</v>
      </c>
      <c r="U4284" t="s">
        <v>1887</v>
      </c>
      <c r="V4284" t="s">
        <v>4315</v>
      </c>
      <c r="W4284" t="s">
        <v>1949</v>
      </c>
      <c r="X4284" t="s">
        <v>2003</v>
      </c>
      <c r="Y4284" t="b">
        <v>1</v>
      </c>
      <c r="Z4284">
        <v>166</v>
      </c>
      <c r="AA4284" t="s">
        <v>976</v>
      </c>
    </row>
    <row r="4285" spans="1:27" x14ac:dyDescent="0.2">
      <c r="A4285" t="s">
        <v>741</v>
      </c>
      <c r="B4285">
        <v>109735</v>
      </c>
      <c r="C4285">
        <v>151</v>
      </c>
      <c r="D4285" t="s">
        <v>1890</v>
      </c>
      <c r="E4285" t="s">
        <v>1891</v>
      </c>
      <c r="F4285" t="s">
        <v>58</v>
      </c>
      <c r="G4285" s="1">
        <v>45135</v>
      </c>
      <c r="I4285">
        <v>65</v>
      </c>
      <c r="J4285">
        <v>171</v>
      </c>
      <c r="K4285" t="s">
        <v>53</v>
      </c>
      <c r="L4285" t="s">
        <v>54</v>
      </c>
      <c r="M4285" t="b">
        <v>0</v>
      </c>
      <c r="N4285">
        <v>166</v>
      </c>
      <c r="T4285">
        <v>166</v>
      </c>
      <c r="U4285" t="s">
        <v>1887</v>
      </c>
      <c r="X4285" t="s">
        <v>2003</v>
      </c>
      <c r="Y4285" t="b">
        <v>1</v>
      </c>
      <c r="AA4285" t="s">
        <v>952</v>
      </c>
    </row>
    <row r="4286" spans="1:27" x14ac:dyDescent="0.2">
      <c r="A4286" t="s">
        <v>741</v>
      </c>
      <c r="B4286">
        <v>109735</v>
      </c>
      <c r="C4286">
        <v>151</v>
      </c>
      <c r="D4286" t="s">
        <v>1890</v>
      </c>
      <c r="E4286" t="s">
        <v>1891</v>
      </c>
      <c r="F4286" t="s">
        <v>58</v>
      </c>
      <c r="G4286" s="1">
        <v>45135</v>
      </c>
      <c r="I4286">
        <v>65</v>
      </c>
      <c r="J4286">
        <v>171</v>
      </c>
      <c r="K4286" t="s">
        <v>53</v>
      </c>
      <c r="L4286" t="s">
        <v>54</v>
      </c>
      <c r="M4286" t="b">
        <v>0</v>
      </c>
      <c r="N4286">
        <v>166</v>
      </c>
      <c r="T4286">
        <v>166</v>
      </c>
      <c r="U4286" t="s">
        <v>1887</v>
      </c>
      <c r="X4286" t="s">
        <v>2003</v>
      </c>
      <c r="Y4286" t="b">
        <v>1</v>
      </c>
      <c r="AA4286" t="s">
        <v>53</v>
      </c>
    </row>
    <row r="4287" spans="1:27" x14ac:dyDescent="0.2">
      <c r="A4287" t="s">
        <v>406</v>
      </c>
      <c r="B4287">
        <v>204311</v>
      </c>
      <c r="C4287">
        <v>21</v>
      </c>
      <c r="D4287" t="s">
        <v>1890</v>
      </c>
      <c r="E4287" t="s">
        <v>1891</v>
      </c>
      <c r="F4287" t="s">
        <v>76</v>
      </c>
      <c r="G4287" s="1">
        <v>45079</v>
      </c>
      <c r="J4287">
        <v>20</v>
      </c>
      <c r="K4287" t="s">
        <v>53</v>
      </c>
      <c r="L4287" t="s">
        <v>54</v>
      </c>
      <c r="M4287" t="b">
        <v>0</v>
      </c>
      <c r="N4287">
        <v>20</v>
      </c>
      <c r="T4287">
        <v>20</v>
      </c>
      <c r="U4287" t="s">
        <v>1887</v>
      </c>
      <c r="V4287" t="s">
        <v>4316</v>
      </c>
      <c r="W4287" t="s">
        <v>2462</v>
      </c>
      <c r="X4287" t="s">
        <v>1954</v>
      </c>
      <c r="Y4287" t="b">
        <v>1</v>
      </c>
      <c r="Z4287">
        <v>20</v>
      </c>
      <c r="AA4287" t="s">
        <v>976</v>
      </c>
    </row>
    <row r="4288" spans="1:27" x14ac:dyDescent="0.2">
      <c r="A4288" t="s">
        <v>406</v>
      </c>
      <c r="B4288">
        <v>204311</v>
      </c>
      <c r="C4288">
        <v>21</v>
      </c>
      <c r="D4288" t="s">
        <v>1890</v>
      </c>
      <c r="E4288" t="s">
        <v>1891</v>
      </c>
      <c r="F4288" t="s">
        <v>76</v>
      </c>
      <c r="G4288" s="1">
        <v>45079</v>
      </c>
      <c r="J4288">
        <v>20</v>
      </c>
      <c r="K4288" t="s">
        <v>53</v>
      </c>
      <c r="L4288" t="s">
        <v>54</v>
      </c>
      <c r="M4288" t="b">
        <v>0</v>
      </c>
      <c r="N4288">
        <v>20</v>
      </c>
      <c r="T4288">
        <v>20</v>
      </c>
      <c r="U4288" t="s">
        <v>1887</v>
      </c>
      <c r="X4288" t="s">
        <v>1934</v>
      </c>
      <c r="Y4288" t="b">
        <v>1</v>
      </c>
      <c r="AA4288" t="s">
        <v>53</v>
      </c>
    </row>
    <row r="4289" spans="1:27" x14ac:dyDescent="0.2">
      <c r="A4289" t="s">
        <v>731</v>
      </c>
      <c r="B4289">
        <v>300074</v>
      </c>
      <c r="C4289">
        <v>360</v>
      </c>
      <c r="D4289" t="s">
        <v>1890</v>
      </c>
      <c r="E4289" t="s">
        <v>1891</v>
      </c>
      <c r="F4289" t="s">
        <v>58</v>
      </c>
      <c r="G4289" s="1">
        <v>45539</v>
      </c>
      <c r="H4289" s="1">
        <v>45678</v>
      </c>
      <c r="I4289">
        <v>128</v>
      </c>
      <c r="J4289">
        <v>206</v>
      </c>
      <c r="K4289" t="s">
        <v>53</v>
      </c>
      <c r="L4289" t="s">
        <v>54</v>
      </c>
      <c r="M4289" t="b">
        <v>0</v>
      </c>
      <c r="N4289">
        <v>200</v>
      </c>
      <c r="T4289">
        <v>200</v>
      </c>
      <c r="U4289" t="s">
        <v>1887</v>
      </c>
      <c r="V4289" t="s">
        <v>4317</v>
      </c>
      <c r="W4289" t="s">
        <v>2009</v>
      </c>
      <c r="X4289" t="s">
        <v>2010</v>
      </c>
      <c r="Y4289" t="b">
        <v>1</v>
      </c>
      <c r="Z4289">
        <v>200</v>
      </c>
      <c r="AA4289" t="s">
        <v>976</v>
      </c>
    </row>
    <row r="4290" spans="1:27" x14ac:dyDescent="0.2">
      <c r="A4290" t="s">
        <v>731</v>
      </c>
      <c r="B4290">
        <v>300074</v>
      </c>
      <c r="C4290">
        <v>360</v>
      </c>
      <c r="D4290" t="s">
        <v>1890</v>
      </c>
      <c r="E4290" t="s">
        <v>1891</v>
      </c>
      <c r="F4290" t="s">
        <v>58</v>
      </c>
      <c r="G4290" s="1">
        <v>45539</v>
      </c>
      <c r="H4290" s="1">
        <v>45678</v>
      </c>
      <c r="I4290">
        <v>128</v>
      </c>
      <c r="J4290">
        <v>206</v>
      </c>
      <c r="K4290" t="s">
        <v>53</v>
      </c>
      <c r="L4290" t="s">
        <v>54</v>
      </c>
      <c r="M4290" t="b">
        <v>0</v>
      </c>
      <c r="N4290">
        <v>200</v>
      </c>
      <c r="T4290">
        <v>200</v>
      </c>
      <c r="U4290" t="s">
        <v>1887</v>
      </c>
      <c r="X4290" t="s">
        <v>2045</v>
      </c>
      <c r="Y4290" t="b">
        <v>1</v>
      </c>
      <c r="AA4290" t="s">
        <v>952</v>
      </c>
    </row>
    <row r="4291" spans="1:27" x14ac:dyDescent="0.2">
      <c r="A4291" t="s">
        <v>731</v>
      </c>
      <c r="B4291">
        <v>300074</v>
      </c>
      <c r="C4291">
        <v>360</v>
      </c>
      <c r="D4291" t="s">
        <v>1890</v>
      </c>
      <c r="E4291" t="s">
        <v>1891</v>
      </c>
      <c r="F4291" t="s">
        <v>58</v>
      </c>
      <c r="G4291" s="1">
        <v>45539</v>
      </c>
      <c r="H4291" s="1">
        <v>45678</v>
      </c>
      <c r="I4291">
        <v>128</v>
      </c>
      <c r="J4291">
        <v>206</v>
      </c>
      <c r="K4291" t="s">
        <v>53</v>
      </c>
      <c r="L4291" t="s">
        <v>54</v>
      </c>
      <c r="M4291" t="b">
        <v>0</v>
      </c>
      <c r="N4291">
        <v>200</v>
      </c>
      <c r="T4291">
        <v>200</v>
      </c>
      <c r="U4291" t="s">
        <v>1887</v>
      </c>
      <c r="X4291" t="s">
        <v>2010</v>
      </c>
      <c r="Y4291" t="b">
        <v>1</v>
      </c>
      <c r="AA4291" t="s">
        <v>53</v>
      </c>
    </row>
    <row r="4292" spans="1:27" x14ac:dyDescent="0.2">
      <c r="A4292" t="s">
        <v>832</v>
      </c>
      <c r="B4292">
        <v>112596</v>
      </c>
      <c r="C4292">
        <v>84</v>
      </c>
      <c r="D4292" t="s">
        <v>1890</v>
      </c>
      <c r="E4292" t="s">
        <v>1891</v>
      </c>
      <c r="F4292" t="s">
        <v>71</v>
      </c>
      <c r="G4292" s="1">
        <v>45604</v>
      </c>
      <c r="H4292" s="1">
        <v>45722</v>
      </c>
      <c r="J4292">
        <v>93</v>
      </c>
      <c r="K4292" t="s">
        <v>53</v>
      </c>
      <c r="L4292" t="s">
        <v>54</v>
      </c>
      <c r="M4292" t="b">
        <v>0</v>
      </c>
      <c r="N4292">
        <v>90</v>
      </c>
      <c r="T4292">
        <v>90</v>
      </c>
      <c r="U4292" t="s">
        <v>1887</v>
      </c>
      <c r="V4292" t="s">
        <v>4318</v>
      </c>
      <c r="W4292" t="s">
        <v>2043</v>
      </c>
      <c r="X4292" t="s">
        <v>1914</v>
      </c>
      <c r="Y4292" t="b">
        <v>1</v>
      </c>
      <c r="Z4292">
        <v>90</v>
      </c>
      <c r="AA4292" t="s">
        <v>976</v>
      </c>
    </row>
    <row r="4293" spans="1:27" x14ac:dyDescent="0.2">
      <c r="A4293" t="s">
        <v>832</v>
      </c>
      <c r="B4293">
        <v>112596</v>
      </c>
      <c r="C4293">
        <v>84</v>
      </c>
      <c r="D4293" t="s">
        <v>1890</v>
      </c>
      <c r="E4293" t="s">
        <v>1891</v>
      </c>
      <c r="F4293" t="s">
        <v>71</v>
      </c>
      <c r="G4293" s="1">
        <v>45604</v>
      </c>
      <c r="H4293" s="1">
        <v>45722</v>
      </c>
      <c r="J4293">
        <v>93</v>
      </c>
      <c r="K4293" t="s">
        <v>53</v>
      </c>
      <c r="L4293" t="s">
        <v>54</v>
      </c>
      <c r="M4293" t="b">
        <v>0</v>
      </c>
      <c r="N4293">
        <v>90</v>
      </c>
      <c r="T4293">
        <v>90</v>
      </c>
      <c r="U4293" t="s">
        <v>1887</v>
      </c>
      <c r="X4293" t="s">
        <v>1914</v>
      </c>
      <c r="Y4293" t="b">
        <v>1</v>
      </c>
      <c r="AA4293" t="s">
        <v>53</v>
      </c>
    </row>
    <row r="4294" spans="1:27" x14ac:dyDescent="0.2">
      <c r="A4294" t="s">
        <v>1280</v>
      </c>
      <c r="B4294">
        <v>205391</v>
      </c>
      <c r="C4294">
        <v>18</v>
      </c>
      <c r="D4294" t="s">
        <v>1890</v>
      </c>
      <c r="E4294" t="s">
        <v>1891</v>
      </c>
      <c r="F4294" t="s">
        <v>76</v>
      </c>
      <c r="G4294" s="1">
        <v>45349</v>
      </c>
      <c r="I4294">
        <v>31</v>
      </c>
      <c r="K4294" t="s">
        <v>952</v>
      </c>
      <c r="L4294" t="s">
        <v>54</v>
      </c>
      <c r="M4294" t="b">
        <v>0</v>
      </c>
      <c r="N4294">
        <v>30</v>
      </c>
      <c r="T4294">
        <v>30</v>
      </c>
      <c r="U4294" t="s">
        <v>1887</v>
      </c>
      <c r="V4294" t="s">
        <v>4319</v>
      </c>
      <c r="W4294" t="s">
        <v>2036</v>
      </c>
      <c r="X4294" t="s">
        <v>2602</v>
      </c>
      <c r="Y4294" t="b">
        <v>1</v>
      </c>
      <c r="Z4294">
        <v>30</v>
      </c>
      <c r="AA4294" t="s">
        <v>976</v>
      </c>
    </row>
    <row r="4295" spans="1:27" x14ac:dyDescent="0.2">
      <c r="A4295" t="s">
        <v>1280</v>
      </c>
      <c r="B4295">
        <v>205391</v>
      </c>
      <c r="C4295">
        <v>18</v>
      </c>
      <c r="D4295" t="s">
        <v>1890</v>
      </c>
      <c r="E4295" t="s">
        <v>1891</v>
      </c>
      <c r="F4295" t="s">
        <v>76</v>
      </c>
      <c r="G4295" s="1">
        <v>45349</v>
      </c>
      <c r="I4295">
        <v>31</v>
      </c>
      <c r="K4295" t="s">
        <v>952</v>
      </c>
      <c r="L4295" t="s">
        <v>54</v>
      </c>
      <c r="M4295" t="b">
        <v>0</v>
      </c>
      <c r="N4295">
        <v>30</v>
      </c>
      <c r="T4295">
        <v>30</v>
      </c>
      <c r="U4295" t="s">
        <v>1887</v>
      </c>
      <c r="X4295" t="s">
        <v>2602</v>
      </c>
      <c r="Y4295" t="b">
        <v>1</v>
      </c>
      <c r="AA4295" t="s">
        <v>952</v>
      </c>
    </row>
    <row r="4296" spans="1:27" x14ac:dyDescent="0.2">
      <c r="A4296" t="s">
        <v>378</v>
      </c>
      <c r="B4296">
        <v>156030</v>
      </c>
      <c r="C4296">
        <v>21</v>
      </c>
      <c r="D4296" t="s">
        <v>1890</v>
      </c>
      <c r="E4296" t="s">
        <v>1891</v>
      </c>
      <c r="F4296" t="s">
        <v>76</v>
      </c>
      <c r="G4296" s="1">
        <v>45392</v>
      </c>
      <c r="J4296">
        <v>25</v>
      </c>
      <c r="K4296" t="s">
        <v>53</v>
      </c>
      <c r="L4296" t="s">
        <v>54</v>
      </c>
      <c r="M4296" t="b">
        <v>0</v>
      </c>
      <c r="N4296">
        <v>25</v>
      </c>
      <c r="T4296">
        <v>25</v>
      </c>
      <c r="U4296" t="s">
        <v>1887</v>
      </c>
      <c r="V4296" t="s">
        <v>4320</v>
      </c>
      <c r="W4296" t="s">
        <v>2133</v>
      </c>
      <c r="X4296" t="s">
        <v>2010</v>
      </c>
      <c r="Y4296" t="b">
        <v>1</v>
      </c>
      <c r="Z4296">
        <v>25</v>
      </c>
      <c r="AA4296" t="s">
        <v>976</v>
      </c>
    </row>
    <row r="4297" spans="1:27" x14ac:dyDescent="0.2">
      <c r="A4297" t="s">
        <v>378</v>
      </c>
      <c r="B4297">
        <v>156030</v>
      </c>
      <c r="C4297">
        <v>21</v>
      </c>
      <c r="D4297" t="s">
        <v>1890</v>
      </c>
      <c r="E4297" t="s">
        <v>1891</v>
      </c>
      <c r="F4297" t="s">
        <v>76</v>
      </c>
      <c r="G4297" s="1">
        <v>45392</v>
      </c>
      <c r="J4297">
        <v>25</v>
      </c>
      <c r="K4297" t="s">
        <v>53</v>
      </c>
      <c r="L4297" t="s">
        <v>54</v>
      </c>
      <c r="M4297" t="b">
        <v>0</v>
      </c>
      <c r="N4297">
        <v>25</v>
      </c>
      <c r="T4297">
        <v>25</v>
      </c>
      <c r="U4297" t="s">
        <v>1887</v>
      </c>
      <c r="X4297" t="s">
        <v>2010</v>
      </c>
      <c r="Y4297" t="b">
        <v>1</v>
      </c>
      <c r="AA4297" t="s">
        <v>53</v>
      </c>
    </row>
    <row r="4298" spans="1:27" x14ac:dyDescent="0.2">
      <c r="A4298" t="s">
        <v>1425</v>
      </c>
      <c r="B4298">
        <v>476921</v>
      </c>
      <c r="C4298">
        <v>2</v>
      </c>
      <c r="D4298" t="s">
        <v>1890</v>
      </c>
      <c r="E4298" t="s">
        <v>1891</v>
      </c>
      <c r="F4298" t="s">
        <v>76</v>
      </c>
      <c r="G4298" s="1">
        <v>44085</v>
      </c>
      <c r="I4298">
        <v>4</v>
      </c>
      <c r="K4298" t="s">
        <v>952</v>
      </c>
      <c r="L4298" t="s">
        <v>973</v>
      </c>
      <c r="M4298" t="b">
        <v>0</v>
      </c>
      <c r="O4298">
        <v>4</v>
      </c>
      <c r="T4298">
        <v>4</v>
      </c>
      <c r="U4298" t="s">
        <v>1887</v>
      </c>
      <c r="V4298" t="s">
        <v>4321</v>
      </c>
      <c r="W4298" t="s">
        <v>1889</v>
      </c>
      <c r="X4298" t="s">
        <v>1937</v>
      </c>
      <c r="Y4298" t="b">
        <v>1</v>
      </c>
      <c r="Z4298">
        <v>3</v>
      </c>
      <c r="AA4298" t="s">
        <v>976</v>
      </c>
    </row>
    <row r="4299" spans="1:27" x14ac:dyDescent="0.2">
      <c r="A4299" t="s">
        <v>1425</v>
      </c>
      <c r="B4299">
        <v>476921</v>
      </c>
      <c r="C4299">
        <v>2</v>
      </c>
      <c r="D4299" t="s">
        <v>1890</v>
      </c>
      <c r="E4299" t="s">
        <v>1891</v>
      </c>
      <c r="F4299" t="s">
        <v>76</v>
      </c>
      <c r="G4299" s="1">
        <v>44085</v>
      </c>
      <c r="I4299">
        <v>4</v>
      </c>
      <c r="K4299" t="s">
        <v>952</v>
      </c>
      <c r="L4299" t="s">
        <v>973</v>
      </c>
      <c r="M4299" t="b">
        <v>0</v>
      </c>
      <c r="O4299">
        <v>4</v>
      </c>
      <c r="T4299">
        <v>4</v>
      </c>
      <c r="U4299" t="s">
        <v>1887</v>
      </c>
      <c r="V4299" t="s">
        <v>4322</v>
      </c>
      <c r="W4299" t="s">
        <v>1889</v>
      </c>
      <c r="X4299" t="s">
        <v>1937</v>
      </c>
      <c r="Y4299" t="b">
        <v>1</v>
      </c>
      <c r="Z4299">
        <v>1</v>
      </c>
      <c r="AA4299" t="s">
        <v>976</v>
      </c>
    </row>
    <row r="4300" spans="1:27" x14ac:dyDescent="0.2">
      <c r="A4300" t="s">
        <v>1425</v>
      </c>
      <c r="B4300">
        <v>476921</v>
      </c>
      <c r="C4300">
        <v>2</v>
      </c>
      <c r="D4300" t="s">
        <v>1890</v>
      </c>
      <c r="E4300" t="s">
        <v>1891</v>
      </c>
      <c r="F4300" t="s">
        <v>76</v>
      </c>
      <c r="G4300" s="1">
        <v>44085</v>
      </c>
      <c r="I4300">
        <v>4</v>
      </c>
      <c r="K4300" t="s">
        <v>952</v>
      </c>
      <c r="L4300" t="s">
        <v>973</v>
      </c>
      <c r="M4300" t="b">
        <v>0</v>
      </c>
      <c r="O4300">
        <v>4</v>
      </c>
      <c r="T4300">
        <v>4</v>
      </c>
      <c r="U4300" t="s">
        <v>1887</v>
      </c>
      <c r="X4300" t="s">
        <v>1937</v>
      </c>
      <c r="Y4300" t="b">
        <v>1</v>
      </c>
      <c r="AA4300" t="s">
        <v>952</v>
      </c>
    </row>
    <row r="4301" spans="1:27" x14ac:dyDescent="0.2">
      <c r="A4301" t="s">
        <v>565</v>
      </c>
      <c r="B4301">
        <v>477326</v>
      </c>
      <c r="C4301">
        <v>2</v>
      </c>
      <c r="D4301" t="s">
        <v>1890</v>
      </c>
      <c r="E4301" t="s">
        <v>1891</v>
      </c>
      <c r="F4301" t="s">
        <v>76</v>
      </c>
      <c r="G4301" s="1">
        <v>45783</v>
      </c>
      <c r="I4301">
        <v>2</v>
      </c>
      <c r="J4301">
        <v>2</v>
      </c>
      <c r="K4301" t="s">
        <v>53</v>
      </c>
      <c r="L4301" t="s">
        <v>68</v>
      </c>
      <c r="M4301" t="b">
        <v>0</v>
      </c>
      <c r="P4301">
        <v>2</v>
      </c>
      <c r="T4301">
        <v>2</v>
      </c>
      <c r="U4301" t="s">
        <v>1887</v>
      </c>
      <c r="V4301" t="s">
        <v>4323</v>
      </c>
      <c r="W4301" t="s">
        <v>1887</v>
      </c>
      <c r="X4301" t="s">
        <v>1987</v>
      </c>
      <c r="Y4301" t="b">
        <v>1</v>
      </c>
      <c r="Z4301">
        <v>2</v>
      </c>
      <c r="AA4301" t="s">
        <v>976</v>
      </c>
    </row>
    <row r="4302" spans="1:27" x14ac:dyDescent="0.2">
      <c r="A4302" t="s">
        <v>565</v>
      </c>
      <c r="B4302">
        <v>477326</v>
      </c>
      <c r="C4302">
        <v>2</v>
      </c>
      <c r="D4302" t="s">
        <v>1890</v>
      </c>
      <c r="E4302" t="s">
        <v>1891</v>
      </c>
      <c r="F4302" t="s">
        <v>76</v>
      </c>
      <c r="G4302" s="1">
        <v>45783</v>
      </c>
      <c r="I4302">
        <v>2</v>
      </c>
      <c r="J4302">
        <v>2</v>
      </c>
      <c r="K4302" t="s">
        <v>53</v>
      </c>
      <c r="L4302" t="s">
        <v>68</v>
      </c>
      <c r="M4302" t="b">
        <v>0</v>
      </c>
      <c r="P4302">
        <v>2</v>
      </c>
      <c r="T4302">
        <v>2</v>
      </c>
      <c r="U4302" t="s">
        <v>1887</v>
      </c>
      <c r="X4302" t="s">
        <v>1987</v>
      </c>
      <c r="Y4302" t="b">
        <v>1</v>
      </c>
      <c r="AA4302" t="s">
        <v>53</v>
      </c>
    </row>
    <row r="4303" spans="1:27" x14ac:dyDescent="0.2">
      <c r="A4303" t="s">
        <v>1554</v>
      </c>
      <c r="B4303">
        <v>305841</v>
      </c>
      <c r="C4303">
        <v>62</v>
      </c>
      <c r="D4303" t="s">
        <v>1890</v>
      </c>
      <c r="E4303" t="s">
        <v>1891</v>
      </c>
      <c r="F4303" t="s">
        <v>71</v>
      </c>
      <c r="G4303" s="1">
        <v>44194</v>
      </c>
      <c r="I4303">
        <v>67</v>
      </c>
      <c r="K4303" t="s">
        <v>952</v>
      </c>
      <c r="L4303" t="s">
        <v>973</v>
      </c>
      <c r="M4303" t="b">
        <v>0</v>
      </c>
      <c r="O4303">
        <v>65</v>
      </c>
      <c r="T4303">
        <v>65</v>
      </c>
      <c r="U4303" t="s">
        <v>1887</v>
      </c>
      <c r="V4303" t="s">
        <v>4324</v>
      </c>
      <c r="W4303" t="s">
        <v>1902</v>
      </c>
      <c r="X4303" t="s">
        <v>1903</v>
      </c>
      <c r="Y4303" t="b">
        <v>1</v>
      </c>
      <c r="Z4303">
        <v>65</v>
      </c>
      <c r="AA4303" t="s">
        <v>976</v>
      </c>
    </row>
    <row r="4304" spans="1:27" x14ac:dyDescent="0.2">
      <c r="A4304" t="s">
        <v>1554</v>
      </c>
      <c r="B4304">
        <v>305841</v>
      </c>
      <c r="C4304">
        <v>62</v>
      </c>
      <c r="D4304" t="s">
        <v>1890</v>
      </c>
      <c r="E4304" t="s">
        <v>1891</v>
      </c>
      <c r="F4304" t="s">
        <v>71</v>
      </c>
      <c r="G4304" s="1">
        <v>44194</v>
      </c>
      <c r="I4304">
        <v>67</v>
      </c>
      <c r="K4304" t="s">
        <v>952</v>
      </c>
      <c r="L4304" t="s">
        <v>973</v>
      </c>
      <c r="M4304" t="b">
        <v>0</v>
      </c>
      <c r="O4304">
        <v>65</v>
      </c>
      <c r="T4304">
        <v>65</v>
      </c>
      <c r="U4304" t="s">
        <v>1887</v>
      </c>
      <c r="X4304" t="s">
        <v>1903</v>
      </c>
      <c r="Y4304" t="b">
        <v>1</v>
      </c>
      <c r="AA4304" t="s">
        <v>952</v>
      </c>
    </row>
    <row r="4305" spans="1:27" x14ac:dyDescent="0.2">
      <c r="A4305" t="s">
        <v>512</v>
      </c>
      <c r="B4305">
        <v>470907</v>
      </c>
      <c r="C4305">
        <v>7</v>
      </c>
      <c r="D4305" t="s">
        <v>1890</v>
      </c>
      <c r="E4305" t="s">
        <v>1891</v>
      </c>
      <c r="F4305" t="s">
        <v>76</v>
      </c>
      <c r="G4305" s="1">
        <v>45631</v>
      </c>
      <c r="H4305" s="1">
        <v>45757</v>
      </c>
      <c r="J4305">
        <v>15</v>
      </c>
      <c r="K4305" t="s">
        <v>53</v>
      </c>
      <c r="L4305" t="s">
        <v>54</v>
      </c>
      <c r="M4305" t="b">
        <v>0</v>
      </c>
      <c r="N4305">
        <v>15</v>
      </c>
      <c r="T4305">
        <v>15</v>
      </c>
      <c r="U4305" t="s">
        <v>1887</v>
      </c>
      <c r="V4305" t="s">
        <v>4325</v>
      </c>
      <c r="W4305" t="s">
        <v>2043</v>
      </c>
      <c r="X4305" t="s">
        <v>1914</v>
      </c>
      <c r="Y4305" t="b">
        <v>1</v>
      </c>
      <c r="Z4305">
        <v>15</v>
      </c>
      <c r="AA4305" t="s">
        <v>976</v>
      </c>
    </row>
    <row r="4306" spans="1:27" x14ac:dyDescent="0.2">
      <c r="A4306" t="s">
        <v>512</v>
      </c>
      <c r="B4306">
        <v>470907</v>
      </c>
      <c r="C4306">
        <v>7</v>
      </c>
      <c r="D4306" t="s">
        <v>1890</v>
      </c>
      <c r="E4306" t="s">
        <v>1891</v>
      </c>
      <c r="F4306" t="s">
        <v>76</v>
      </c>
      <c r="G4306" s="1">
        <v>45631</v>
      </c>
      <c r="H4306" s="1">
        <v>45757</v>
      </c>
      <c r="J4306">
        <v>15</v>
      </c>
      <c r="K4306" t="s">
        <v>53</v>
      </c>
      <c r="L4306" t="s">
        <v>54</v>
      </c>
      <c r="M4306" t="b">
        <v>0</v>
      </c>
      <c r="N4306">
        <v>15</v>
      </c>
      <c r="T4306">
        <v>15</v>
      </c>
      <c r="U4306" t="s">
        <v>1887</v>
      </c>
      <c r="X4306" t="s">
        <v>1914</v>
      </c>
      <c r="Y4306" t="b">
        <v>1</v>
      </c>
      <c r="AA4306" t="s">
        <v>53</v>
      </c>
    </row>
    <row r="4307" spans="1:27" x14ac:dyDescent="0.2">
      <c r="A4307" t="s">
        <v>462</v>
      </c>
      <c r="B4307">
        <v>233432</v>
      </c>
      <c r="C4307">
        <v>26</v>
      </c>
      <c r="D4307" t="s">
        <v>1890</v>
      </c>
      <c r="E4307" t="s">
        <v>1891</v>
      </c>
      <c r="F4307" t="s">
        <v>76</v>
      </c>
      <c r="G4307" s="1">
        <v>45834</v>
      </c>
      <c r="H4307" s="1">
        <v>45954</v>
      </c>
      <c r="J4307">
        <v>10</v>
      </c>
      <c r="K4307" t="s">
        <v>53</v>
      </c>
      <c r="L4307" t="s">
        <v>68</v>
      </c>
      <c r="M4307" t="b">
        <v>0</v>
      </c>
      <c r="P4307">
        <v>10</v>
      </c>
      <c r="T4307">
        <v>10</v>
      </c>
      <c r="U4307" t="s">
        <v>1887</v>
      </c>
      <c r="V4307" t="s">
        <v>4326</v>
      </c>
      <c r="W4307" t="s">
        <v>1887</v>
      </c>
      <c r="X4307" t="s">
        <v>1987</v>
      </c>
      <c r="Y4307" t="b">
        <v>1</v>
      </c>
      <c r="Z4307">
        <v>10</v>
      </c>
      <c r="AA4307" t="s">
        <v>976</v>
      </c>
    </row>
    <row r="4308" spans="1:27" x14ac:dyDescent="0.2">
      <c r="A4308" t="s">
        <v>462</v>
      </c>
      <c r="B4308">
        <v>233432</v>
      </c>
      <c r="C4308">
        <v>26</v>
      </c>
      <c r="D4308" t="s">
        <v>1890</v>
      </c>
      <c r="E4308" t="s">
        <v>1891</v>
      </c>
      <c r="F4308" t="s">
        <v>76</v>
      </c>
      <c r="G4308" s="1">
        <v>45834</v>
      </c>
      <c r="H4308" s="1">
        <v>45954</v>
      </c>
      <c r="J4308">
        <v>10</v>
      </c>
      <c r="K4308" t="s">
        <v>53</v>
      </c>
      <c r="L4308" t="s">
        <v>68</v>
      </c>
      <c r="M4308" t="b">
        <v>0</v>
      </c>
      <c r="P4308">
        <v>10</v>
      </c>
      <c r="T4308">
        <v>10</v>
      </c>
      <c r="U4308" t="s">
        <v>1887</v>
      </c>
      <c r="X4308" t="s">
        <v>1987</v>
      </c>
      <c r="Y4308" t="b">
        <v>1</v>
      </c>
      <c r="AA4308" t="s">
        <v>53</v>
      </c>
    </row>
    <row r="4309" spans="1:27" x14ac:dyDescent="0.2">
      <c r="A4309" t="s">
        <v>1364</v>
      </c>
      <c r="B4309">
        <v>517050</v>
      </c>
      <c r="C4309">
        <v>4</v>
      </c>
      <c r="D4309" t="s">
        <v>1890</v>
      </c>
      <c r="E4309" t="s">
        <v>1891</v>
      </c>
      <c r="F4309" t="s">
        <v>76</v>
      </c>
      <c r="G4309" s="1">
        <v>44141</v>
      </c>
      <c r="I4309">
        <v>5</v>
      </c>
      <c r="K4309" t="s">
        <v>952</v>
      </c>
      <c r="L4309" t="s">
        <v>973</v>
      </c>
      <c r="M4309" t="b">
        <v>0</v>
      </c>
      <c r="O4309">
        <v>5</v>
      </c>
      <c r="T4309">
        <v>5</v>
      </c>
      <c r="U4309" t="s">
        <v>1887</v>
      </c>
      <c r="V4309" t="s">
        <v>4327</v>
      </c>
      <c r="W4309" t="s">
        <v>1995</v>
      </c>
      <c r="X4309" t="s">
        <v>1916</v>
      </c>
      <c r="Y4309" t="b">
        <v>1</v>
      </c>
      <c r="Z4309">
        <v>5</v>
      </c>
      <c r="AA4309" t="s">
        <v>976</v>
      </c>
    </row>
    <row r="4310" spans="1:27" x14ac:dyDescent="0.2">
      <c r="A4310" t="s">
        <v>1364</v>
      </c>
      <c r="B4310">
        <v>517050</v>
      </c>
      <c r="C4310">
        <v>4</v>
      </c>
      <c r="D4310" t="s">
        <v>1890</v>
      </c>
      <c r="E4310" t="s">
        <v>1891</v>
      </c>
      <c r="F4310" t="s">
        <v>76</v>
      </c>
      <c r="G4310" s="1">
        <v>44141</v>
      </c>
      <c r="I4310">
        <v>5</v>
      </c>
      <c r="K4310" t="s">
        <v>952</v>
      </c>
      <c r="L4310" t="s">
        <v>973</v>
      </c>
      <c r="M4310" t="b">
        <v>0</v>
      </c>
      <c r="O4310">
        <v>5</v>
      </c>
      <c r="T4310">
        <v>5</v>
      </c>
      <c r="U4310" t="s">
        <v>1887</v>
      </c>
      <c r="X4310" t="s">
        <v>1916</v>
      </c>
      <c r="Y4310" t="b">
        <v>1</v>
      </c>
      <c r="AA4310" t="s">
        <v>952</v>
      </c>
    </row>
    <row r="4311" spans="1:27" x14ac:dyDescent="0.2">
      <c r="A4311" t="s">
        <v>1480</v>
      </c>
      <c r="B4311">
        <v>448139</v>
      </c>
      <c r="C4311">
        <v>21</v>
      </c>
      <c r="D4311" t="s">
        <v>1890</v>
      </c>
      <c r="E4311" t="s">
        <v>1891</v>
      </c>
      <c r="F4311" t="s">
        <v>76</v>
      </c>
      <c r="G4311" s="1">
        <v>44070</v>
      </c>
      <c r="I4311">
        <v>12</v>
      </c>
      <c r="K4311" t="s">
        <v>952</v>
      </c>
      <c r="L4311" t="s">
        <v>973</v>
      </c>
      <c r="M4311" t="b">
        <v>0</v>
      </c>
      <c r="O4311">
        <v>12</v>
      </c>
      <c r="T4311">
        <v>12</v>
      </c>
      <c r="U4311" t="s">
        <v>1887</v>
      </c>
      <c r="V4311" t="s">
        <v>4328</v>
      </c>
      <c r="W4311" t="s">
        <v>2452</v>
      </c>
      <c r="X4311" t="s">
        <v>1887</v>
      </c>
      <c r="Y4311" t="b">
        <v>1</v>
      </c>
      <c r="Z4311">
        <v>12</v>
      </c>
      <c r="AA4311" t="s">
        <v>976</v>
      </c>
    </row>
    <row r="4312" spans="1:27" x14ac:dyDescent="0.2">
      <c r="A4312" t="s">
        <v>1480</v>
      </c>
      <c r="B4312">
        <v>448139</v>
      </c>
      <c r="C4312">
        <v>21</v>
      </c>
      <c r="D4312" t="s">
        <v>1890</v>
      </c>
      <c r="E4312" t="s">
        <v>1891</v>
      </c>
      <c r="F4312" t="s">
        <v>76</v>
      </c>
      <c r="G4312" s="1">
        <v>44070</v>
      </c>
      <c r="I4312">
        <v>12</v>
      </c>
      <c r="K4312" t="s">
        <v>952</v>
      </c>
      <c r="L4312" t="s">
        <v>973</v>
      </c>
      <c r="M4312" t="b">
        <v>0</v>
      </c>
      <c r="O4312">
        <v>12</v>
      </c>
      <c r="T4312">
        <v>12</v>
      </c>
      <c r="U4312" t="s">
        <v>1887</v>
      </c>
      <c r="X4312" t="s">
        <v>1887</v>
      </c>
      <c r="Y4312" t="b">
        <v>1</v>
      </c>
      <c r="AA4312" t="s">
        <v>952</v>
      </c>
    </row>
    <row r="4313" spans="1:27" x14ac:dyDescent="0.2">
      <c r="A4313" t="s">
        <v>1333</v>
      </c>
      <c r="B4313" t="s">
        <v>1332</v>
      </c>
      <c r="C4313">
        <v>33</v>
      </c>
      <c r="D4313" t="s">
        <v>1963</v>
      </c>
      <c r="E4313" t="s">
        <v>1964</v>
      </c>
      <c r="F4313" t="s">
        <v>76</v>
      </c>
      <c r="G4313" s="1">
        <v>45411</v>
      </c>
      <c r="I4313">
        <v>170</v>
      </c>
      <c r="K4313" t="s">
        <v>952</v>
      </c>
      <c r="L4313" t="s">
        <v>54</v>
      </c>
      <c r="M4313" t="b">
        <v>0</v>
      </c>
      <c r="N4313">
        <v>63</v>
      </c>
      <c r="T4313">
        <v>63</v>
      </c>
      <c r="U4313" t="s">
        <v>1887</v>
      </c>
      <c r="V4313" t="s">
        <v>4329</v>
      </c>
      <c r="W4313" t="s">
        <v>1918</v>
      </c>
      <c r="X4313" t="s">
        <v>1919</v>
      </c>
      <c r="Y4313" t="b">
        <v>1</v>
      </c>
      <c r="Z4313">
        <v>33</v>
      </c>
      <c r="AA4313" t="s">
        <v>976</v>
      </c>
    </row>
    <row r="4314" spans="1:27" x14ac:dyDescent="0.2">
      <c r="A4314" t="s">
        <v>1333</v>
      </c>
      <c r="B4314" t="s">
        <v>1332</v>
      </c>
      <c r="C4314">
        <v>33</v>
      </c>
      <c r="D4314" t="s">
        <v>1963</v>
      </c>
      <c r="E4314" t="s">
        <v>1964</v>
      </c>
      <c r="F4314" t="s">
        <v>76</v>
      </c>
      <c r="G4314" s="1">
        <v>45411</v>
      </c>
      <c r="I4314">
        <v>170</v>
      </c>
      <c r="K4314" t="s">
        <v>952</v>
      </c>
      <c r="L4314" t="s">
        <v>54</v>
      </c>
      <c r="M4314" t="b">
        <v>0</v>
      </c>
      <c r="N4314">
        <v>63</v>
      </c>
      <c r="T4314">
        <v>63</v>
      </c>
      <c r="U4314" t="s">
        <v>1887</v>
      </c>
      <c r="V4314" t="s">
        <v>4330</v>
      </c>
      <c r="W4314" t="s">
        <v>2775</v>
      </c>
      <c r="X4314" t="s">
        <v>1937</v>
      </c>
      <c r="Y4314" t="b">
        <v>1</v>
      </c>
      <c r="Z4314">
        <v>30</v>
      </c>
      <c r="AA4314" t="s">
        <v>976</v>
      </c>
    </row>
    <row r="4315" spans="1:27" x14ac:dyDescent="0.2">
      <c r="A4315" t="s">
        <v>1333</v>
      </c>
      <c r="B4315" t="s">
        <v>1332</v>
      </c>
      <c r="C4315">
        <v>33</v>
      </c>
      <c r="D4315" t="s">
        <v>1963</v>
      </c>
      <c r="E4315" t="s">
        <v>1964</v>
      </c>
      <c r="F4315" t="s">
        <v>76</v>
      </c>
      <c r="G4315" s="1">
        <v>45411</v>
      </c>
      <c r="I4315">
        <v>170</v>
      </c>
      <c r="K4315" t="s">
        <v>952</v>
      </c>
      <c r="L4315" t="s">
        <v>54</v>
      </c>
      <c r="M4315" t="b">
        <v>0</v>
      </c>
      <c r="N4315">
        <v>63</v>
      </c>
      <c r="T4315">
        <v>63</v>
      </c>
      <c r="U4315" t="s">
        <v>1887</v>
      </c>
      <c r="X4315" t="s">
        <v>1919</v>
      </c>
      <c r="Y4315" t="b">
        <v>1</v>
      </c>
      <c r="AA4315" t="s">
        <v>952</v>
      </c>
    </row>
    <row r="4316" spans="1:27" x14ac:dyDescent="0.2">
      <c r="A4316" t="s">
        <v>1333</v>
      </c>
      <c r="B4316" t="s">
        <v>1332</v>
      </c>
      <c r="C4316">
        <v>33</v>
      </c>
      <c r="D4316" t="s">
        <v>1963</v>
      </c>
      <c r="E4316" t="s">
        <v>1964</v>
      </c>
      <c r="F4316" t="s">
        <v>76</v>
      </c>
      <c r="G4316" s="1">
        <v>45411</v>
      </c>
      <c r="I4316">
        <v>170</v>
      </c>
      <c r="K4316" t="s">
        <v>952</v>
      </c>
      <c r="L4316" t="s">
        <v>54</v>
      </c>
      <c r="M4316" t="b">
        <v>0</v>
      </c>
      <c r="N4316">
        <v>63</v>
      </c>
      <c r="T4316">
        <v>63</v>
      </c>
      <c r="U4316" t="s">
        <v>1887</v>
      </c>
      <c r="X4316" t="s">
        <v>2175</v>
      </c>
      <c r="Y4316" t="b">
        <v>1</v>
      </c>
      <c r="AA4316" t="s">
        <v>952</v>
      </c>
    </row>
    <row r="4317" spans="1:27" x14ac:dyDescent="0.2">
      <c r="A4317" t="s">
        <v>1742</v>
      </c>
      <c r="B4317">
        <v>112387</v>
      </c>
      <c r="C4317">
        <v>59</v>
      </c>
      <c r="D4317" t="s">
        <v>1890</v>
      </c>
      <c r="E4317" t="s">
        <v>1891</v>
      </c>
      <c r="F4317" t="s">
        <v>71</v>
      </c>
      <c r="G4317" s="1">
        <v>45196</v>
      </c>
      <c r="I4317">
        <v>2</v>
      </c>
      <c r="J4317">
        <v>24</v>
      </c>
      <c r="K4317" t="s">
        <v>53</v>
      </c>
      <c r="L4317" t="s">
        <v>973</v>
      </c>
      <c r="M4317" t="b">
        <v>0</v>
      </c>
      <c r="O4317">
        <v>2</v>
      </c>
      <c r="T4317">
        <v>2</v>
      </c>
      <c r="U4317" t="s">
        <v>1887</v>
      </c>
      <c r="V4317" t="s">
        <v>4331</v>
      </c>
      <c r="W4317" t="s">
        <v>1997</v>
      </c>
      <c r="X4317" t="s">
        <v>1937</v>
      </c>
      <c r="Y4317" t="b">
        <v>1</v>
      </c>
      <c r="Z4317">
        <v>2</v>
      </c>
      <c r="AA4317" t="s">
        <v>976</v>
      </c>
    </row>
    <row r="4318" spans="1:27" x14ac:dyDescent="0.2">
      <c r="A4318" t="s">
        <v>1742</v>
      </c>
      <c r="B4318">
        <v>112387</v>
      </c>
      <c r="C4318">
        <v>59</v>
      </c>
      <c r="D4318" t="s">
        <v>1890</v>
      </c>
      <c r="E4318" t="s">
        <v>1891</v>
      </c>
      <c r="F4318" t="s">
        <v>71</v>
      </c>
      <c r="G4318" s="1">
        <v>45196</v>
      </c>
      <c r="I4318">
        <v>2</v>
      </c>
      <c r="J4318">
        <v>24</v>
      </c>
      <c r="K4318" t="s">
        <v>53</v>
      </c>
      <c r="L4318" t="s">
        <v>973</v>
      </c>
      <c r="M4318" t="b">
        <v>0</v>
      </c>
      <c r="O4318">
        <v>2</v>
      </c>
      <c r="T4318">
        <v>2</v>
      </c>
      <c r="U4318" t="s">
        <v>1887</v>
      </c>
      <c r="X4318" t="s">
        <v>1937</v>
      </c>
      <c r="Y4318" t="b">
        <v>1</v>
      </c>
      <c r="AA4318" t="s">
        <v>952</v>
      </c>
    </row>
    <row r="4319" spans="1:27" x14ac:dyDescent="0.2">
      <c r="A4319" t="s">
        <v>1742</v>
      </c>
      <c r="B4319">
        <v>112387</v>
      </c>
      <c r="C4319">
        <v>59</v>
      </c>
      <c r="D4319" t="s">
        <v>1890</v>
      </c>
      <c r="E4319" t="s">
        <v>1891</v>
      </c>
      <c r="F4319" t="s">
        <v>71</v>
      </c>
      <c r="G4319" s="1">
        <v>45196</v>
      </c>
      <c r="I4319">
        <v>2</v>
      </c>
      <c r="J4319">
        <v>24</v>
      </c>
      <c r="K4319" t="s">
        <v>53</v>
      </c>
      <c r="L4319" t="s">
        <v>973</v>
      </c>
      <c r="M4319" t="b">
        <v>0</v>
      </c>
      <c r="O4319">
        <v>2</v>
      </c>
      <c r="T4319">
        <v>2</v>
      </c>
      <c r="U4319" t="s">
        <v>1887</v>
      </c>
      <c r="X4319" t="s">
        <v>1934</v>
      </c>
      <c r="Y4319" t="b">
        <v>1</v>
      </c>
      <c r="AA4319" t="s">
        <v>53</v>
      </c>
    </row>
    <row r="4320" spans="1:27" x14ac:dyDescent="0.2">
      <c r="A4320" t="s">
        <v>1765</v>
      </c>
      <c r="B4320">
        <v>110283</v>
      </c>
      <c r="C4320">
        <v>9</v>
      </c>
      <c r="D4320" t="s">
        <v>1890</v>
      </c>
      <c r="E4320" t="s">
        <v>1891</v>
      </c>
      <c r="F4320" t="s">
        <v>76</v>
      </c>
      <c r="G4320" s="1">
        <v>45317</v>
      </c>
      <c r="I4320">
        <v>12</v>
      </c>
      <c r="K4320" t="s">
        <v>952</v>
      </c>
      <c r="L4320" t="s">
        <v>54</v>
      </c>
      <c r="M4320" t="b">
        <v>0</v>
      </c>
      <c r="N4320">
        <v>9</v>
      </c>
      <c r="T4320">
        <v>9</v>
      </c>
      <c r="U4320" t="s">
        <v>1887</v>
      </c>
      <c r="V4320" t="s">
        <v>4332</v>
      </c>
      <c r="W4320" t="s">
        <v>2491</v>
      </c>
      <c r="X4320" t="s">
        <v>2015</v>
      </c>
      <c r="Y4320" t="b">
        <v>1</v>
      </c>
      <c r="Z4320">
        <v>9</v>
      </c>
      <c r="AA4320" t="s">
        <v>976</v>
      </c>
    </row>
    <row r="4321" spans="1:27" x14ac:dyDescent="0.2">
      <c r="A4321" t="s">
        <v>1765</v>
      </c>
      <c r="B4321">
        <v>110283</v>
      </c>
      <c r="C4321">
        <v>9</v>
      </c>
      <c r="D4321" t="s">
        <v>1890</v>
      </c>
      <c r="E4321" t="s">
        <v>1891</v>
      </c>
      <c r="F4321" t="s">
        <v>76</v>
      </c>
      <c r="G4321" s="1">
        <v>45317</v>
      </c>
      <c r="I4321">
        <v>12</v>
      </c>
      <c r="K4321" t="s">
        <v>952</v>
      </c>
      <c r="L4321" t="s">
        <v>54</v>
      </c>
      <c r="M4321" t="b">
        <v>0</v>
      </c>
      <c r="N4321">
        <v>9</v>
      </c>
      <c r="T4321">
        <v>9</v>
      </c>
      <c r="U4321" t="s">
        <v>1887</v>
      </c>
      <c r="X4321" t="s">
        <v>2015</v>
      </c>
      <c r="Y4321" t="b">
        <v>1</v>
      </c>
      <c r="AA4321" t="s">
        <v>952</v>
      </c>
    </row>
    <row r="4322" spans="1:27" x14ac:dyDescent="0.2">
      <c r="A4322" t="s">
        <v>1777</v>
      </c>
      <c r="B4322">
        <v>109700</v>
      </c>
      <c r="C4322">
        <v>15</v>
      </c>
      <c r="D4322" t="s">
        <v>1890</v>
      </c>
      <c r="E4322" t="s">
        <v>1891</v>
      </c>
      <c r="F4322" t="s">
        <v>76</v>
      </c>
      <c r="G4322" s="1">
        <v>44192</v>
      </c>
      <c r="I4322">
        <v>12</v>
      </c>
      <c r="K4322" t="s">
        <v>952</v>
      </c>
      <c r="L4322" t="s">
        <v>973</v>
      </c>
      <c r="M4322" t="b">
        <v>0</v>
      </c>
      <c r="O4322">
        <v>12</v>
      </c>
      <c r="T4322">
        <v>12</v>
      </c>
      <c r="U4322" t="s">
        <v>1887</v>
      </c>
      <c r="V4322" t="s">
        <v>4333</v>
      </c>
      <c r="W4322" t="s">
        <v>1902</v>
      </c>
      <c r="X4322" t="s">
        <v>1903</v>
      </c>
      <c r="Y4322" t="b">
        <v>1</v>
      </c>
      <c r="Z4322">
        <v>12</v>
      </c>
      <c r="AA4322" t="s">
        <v>976</v>
      </c>
    </row>
    <row r="4323" spans="1:27" x14ac:dyDescent="0.2">
      <c r="A4323" t="s">
        <v>1777</v>
      </c>
      <c r="B4323">
        <v>109700</v>
      </c>
      <c r="C4323">
        <v>15</v>
      </c>
      <c r="D4323" t="s">
        <v>1890</v>
      </c>
      <c r="E4323" t="s">
        <v>1891</v>
      </c>
      <c r="F4323" t="s">
        <v>76</v>
      </c>
      <c r="G4323" s="1">
        <v>44192</v>
      </c>
      <c r="I4323">
        <v>12</v>
      </c>
      <c r="K4323" t="s">
        <v>952</v>
      </c>
      <c r="L4323" t="s">
        <v>973</v>
      </c>
      <c r="M4323" t="b">
        <v>0</v>
      </c>
      <c r="O4323">
        <v>12</v>
      </c>
      <c r="T4323">
        <v>12</v>
      </c>
      <c r="U4323" t="s">
        <v>1887</v>
      </c>
      <c r="X4323" t="s">
        <v>1903</v>
      </c>
      <c r="Y4323" t="b">
        <v>1</v>
      </c>
      <c r="AA4323" t="s">
        <v>952</v>
      </c>
    </row>
    <row r="4324" spans="1:27" x14ac:dyDescent="0.2">
      <c r="A4324" t="s">
        <v>1711</v>
      </c>
      <c r="B4324">
        <v>115721</v>
      </c>
      <c r="C4324">
        <v>2410</v>
      </c>
      <c r="D4324" t="s">
        <v>1890</v>
      </c>
      <c r="E4324" t="s">
        <v>1891</v>
      </c>
      <c r="F4324" t="s">
        <v>55</v>
      </c>
      <c r="G4324" s="1">
        <v>45657</v>
      </c>
      <c r="I4324">
        <v>4338</v>
      </c>
      <c r="K4324" t="s">
        <v>952</v>
      </c>
      <c r="L4324" t="s">
        <v>54</v>
      </c>
      <c r="M4324" t="b">
        <v>1</v>
      </c>
      <c r="N4324">
        <v>2100</v>
      </c>
      <c r="O4324">
        <v>2100</v>
      </c>
      <c r="T4324">
        <v>4200</v>
      </c>
      <c r="U4324" t="s">
        <v>1887</v>
      </c>
      <c r="V4324" t="s">
        <v>4334</v>
      </c>
      <c r="W4324" t="s">
        <v>1997</v>
      </c>
      <c r="X4324" t="s">
        <v>1962</v>
      </c>
      <c r="Y4324" t="b">
        <v>1</v>
      </c>
      <c r="Z4324">
        <v>2100</v>
      </c>
      <c r="AA4324" t="s">
        <v>976</v>
      </c>
    </row>
    <row r="4325" spans="1:27" x14ac:dyDescent="0.2">
      <c r="A4325" t="s">
        <v>1711</v>
      </c>
      <c r="B4325">
        <v>115721</v>
      </c>
      <c r="C4325">
        <v>2410</v>
      </c>
      <c r="D4325" t="s">
        <v>1890</v>
      </c>
      <c r="E4325" t="s">
        <v>1891</v>
      </c>
      <c r="F4325" t="s">
        <v>55</v>
      </c>
      <c r="G4325" s="1">
        <v>45657</v>
      </c>
      <c r="I4325">
        <v>4338</v>
      </c>
      <c r="K4325" t="s">
        <v>952</v>
      </c>
      <c r="L4325" t="s">
        <v>54</v>
      </c>
      <c r="M4325" t="b">
        <v>1</v>
      </c>
      <c r="N4325">
        <v>2100</v>
      </c>
      <c r="O4325">
        <v>2100</v>
      </c>
      <c r="T4325">
        <v>4200</v>
      </c>
      <c r="U4325" t="s">
        <v>1887</v>
      </c>
      <c r="V4325" t="s">
        <v>4335</v>
      </c>
      <c r="W4325" t="s">
        <v>1928</v>
      </c>
      <c r="X4325" t="s">
        <v>1929</v>
      </c>
      <c r="Y4325" t="b">
        <v>1</v>
      </c>
      <c r="Z4325">
        <v>525</v>
      </c>
      <c r="AA4325" t="s">
        <v>976</v>
      </c>
    </row>
    <row r="4326" spans="1:27" x14ac:dyDescent="0.2">
      <c r="A4326" t="s">
        <v>1711</v>
      </c>
      <c r="B4326">
        <v>115721</v>
      </c>
      <c r="C4326">
        <v>2410</v>
      </c>
      <c r="D4326" t="s">
        <v>1890</v>
      </c>
      <c r="E4326" t="s">
        <v>1891</v>
      </c>
      <c r="F4326" t="s">
        <v>55</v>
      </c>
      <c r="G4326" s="1">
        <v>45657</v>
      </c>
      <c r="I4326">
        <v>4338</v>
      </c>
      <c r="K4326" t="s">
        <v>952</v>
      </c>
      <c r="L4326" t="s">
        <v>54</v>
      </c>
      <c r="M4326" t="b">
        <v>1</v>
      </c>
      <c r="N4326">
        <v>2100</v>
      </c>
      <c r="O4326">
        <v>2100</v>
      </c>
      <c r="T4326">
        <v>4200</v>
      </c>
      <c r="U4326" t="s">
        <v>1887</v>
      </c>
      <c r="V4326" t="s">
        <v>4336</v>
      </c>
      <c r="W4326" t="s">
        <v>1928</v>
      </c>
      <c r="X4326" t="s">
        <v>1929</v>
      </c>
      <c r="Y4326" t="b">
        <v>1</v>
      </c>
      <c r="Z4326">
        <v>525</v>
      </c>
      <c r="AA4326" t="s">
        <v>976</v>
      </c>
    </row>
    <row r="4327" spans="1:27" x14ac:dyDescent="0.2">
      <c r="A4327" t="s">
        <v>1711</v>
      </c>
      <c r="B4327">
        <v>115721</v>
      </c>
      <c r="C4327">
        <v>2410</v>
      </c>
      <c r="D4327" t="s">
        <v>1890</v>
      </c>
      <c r="E4327" t="s">
        <v>1891</v>
      </c>
      <c r="F4327" t="s">
        <v>55</v>
      </c>
      <c r="G4327" s="1">
        <v>45657</v>
      </c>
      <c r="I4327">
        <v>4338</v>
      </c>
      <c r="K4327" t="s">
        <v>952</v>
      </c>
      <c r="L4327" t="s">
        <v>54</v>
      </c>
      <c r="M4327" t="b">
        <v>1</v>
      </c>
      <c r="N4327">
        <v>2100</v>
      </c>
      <c r="O4327">
        <v>2100</v>
      </c>
      <c r="T4327">
        <v>4200</v>
      </c>
      <c r="U4327" t="s">
        <v>1887</v>
      </c>
      <c r="V4327" t="s">
        <v>4337</v>
      </c>
      <c r="W4327" t="s">
        <v>1928</v>
      </c>
      <c r="X4327" t="s">
        <v>1929</v>
      </c>
      <c r="Y4327" t="b">
        <v>1</v>
      </c>
      <c r="Z4327">
        <v>525</v>
      </c>
      <c r="AA4327" t="s">
        <v>976</v>
      </c>
    </row>
    <row r="4328" spans="1:27" x14ac:dyDescent="0.2">
      <c r="A4328" t="s">
        <v>1711</v>
      </c>
      <c r="B4328">
        <v>115721</v>
      </c>
      <c r="C4328">
        <v>2410</v>
      </c>
      <c r="D4328" t="s">
        <v>1890</v>
      </c>
      <c r="E4328" t="s">
        <v>1891</v>
      </c>
      <c r="F4328" t="s">
        <v>55</v>
      </c>
      <c r="G4328" s="1">
        <v>45657</v>
      </c>
      <c r="I4328">
        <v>4338</v>
      </c>
      <c r="K4328" t="s">
        <v>952</v>
      </c>
      <c r="L4328" t="s">
        <v>54</v>
      </c>
      <c r="M4328" t="b">
        <v>1</v>
      </c>
      <c r="N4328">
        <v>2100</v>
      </c>
      <c r="O4328">
        <v>2100</v>
      </c>
      <c r="T4328">
        <v>4200</v>
      </c>
      <c r="U4328" t="s">
        <v>1887</v>
      </c>
      <c r="V4328" t="s">
        <v>4338</v>
      </c>
      <c r="W4328" t="s">
        <v>1928</v>
      </c>
      <c r="X4328" t="s">
        <v>1929</v>
      </c>
      <c r="Y4328" t="b">
        <v>1</v>
      </c>
      <c r="Z4328">
        <v>525</v>
      </c>
      <c r="AA4328" t="s">
        <v>976</v>
      </c>
    </row>
    <row r="4329" spans="1:27" x14ac:dyDescent="0.2">
      <c r="A4329" t="s">
        <v>1711</v>
      </c>
      <c r="B4329">
        <v>115721</v>
      </c>
      <c r="C4329">
        <v>2410</v>
      </c>
      <c r="D4329" t="s">
        <v>1890</v>
      </c>
      <c r="E4329" t="s">
        <v>1891</v>
      </c>
      <c r="F4329" t="s">
        <v>55</v>
      </c>
      <c r="G4329" s="1">
        <v>45657</v>
      </c>
      <c r="I4329">
        <v>4338</v>
      </c>
      <c r="K4329" t="s">
        <v>952</v>
      </c>
      <c r="L4329" t="s">
        <v>54</v>
      </c>
      <c r="M4329" t="b">
        <v>1</v>
      </c>
      <c r="N4329">
        <v>2100</v>
      </c>
      <c r="O4329">
        <v>2100</v>
      </c>
      <c r="T4329">
        <v>4200</v>
      </c>
      <c r="U4329" t="s">
        <v>1887</v>
      </c>
      <c r="X4329" t="s">
        <v>1962</v>
      </c>
      <c r="Y4329" t="b">
        <v>1</v>
      </c>
      <c r="AA4329" t="s">
        <v>952</v>
      </c>
    </row>
    <row r="4330" spans="1:27" x14ac:dyDescent="0.2">
      <c r="A4330" t="s">
        <v>1711</v>
      </c>
      <c r="B4330">
        <v>115721</v>
      </c>
      <c r="C4330">
        <v>2410</v>
      </c>
      <c r="D4330" t="s">
        <v>1890</v>
      </c>
      <c r="E4330" t="s">
        <v>1891</v>
      </c>
      <c r="F4330" t="s">
        <v>55</v>
      </c>
      <c r="G4330" s="1">
        <v>45657</v>
      </c>
      <c r="I4330">
        <v>4338</v>
      </c>
      <c r="K4330" t="s">
        <v>952</v>
      </c>
      <c r="L4330" t="s">
        <v>54</v>
      </c>
      <c r="M4330" t="b">
        <v>1</v>
      </c>
      <c r="N4330">
        <v>2100</v>
      </c>
      <c r="O4330">
        <v>2100</v>
      </c>
      <c r="T4330">
        <v>4200</v>
      </c>
      <c r="U4330" t="s">
        <v>1887</v>
      </c>
      <c r="X4330" t="s">
        <v>1929</v>
      </c>
      <c r="Y4330" t="b">
        <v>1</v>
      </c>
      <c r="AA4330" t="s">
        <v>952</v>
      </c>
    </row>
    <row r="4331" spans="1:27" x14ac:dyDescent="0.2">
      <c r="A4331" t="s">
        <v>1012</v>
      </c>
      <c r="B4331">
        <v>152049</v>
      </c>
      <c r="C4331">
        <v>1164</v>
      </c>
      <c r="D4331" t="s">
        <v>1890</v>
      </c>
      <c r="E4331" t="s">
        <v>1891</v>
      </c>
      <c r="F4331" t="s">
        <v>55</v>
      </c>
      <c r="G4331" s="1">
        <v>45657</v>
      </c>
      <c r="H4331" s="1">
        <v>45825</v>
      </c>
      <c r="I4331">
        <v>1005</v>
      </c>
      <c r="K4331" t="s">
        <v>952</v>
      </c>
      <c r="L4331" t="s">
        <v>54</v>
      </c>
      <c r="M4331" t="b">
        <v>1</v>
      </c>
      <c r="N4331">
        <v>1184</v>
      </c>
      <c r="O4331">
        <v>300</v>
      </c>
      <c r="T4331">
        <v>1484</v>
      </c>
      <c r="U4331" t="s">
        <v>1887</v>
      </c>
      <c r="V4331" t="s">
        <v>4339</v>
      </c>
      <c r="W4331" t="s">
        <v>1997</v>
      </c>
      <c r="X4331" t="s">
        <v>1937</v>
      </c>
      <c r="Y4331" t="b">
        <v>1</v>
      </c>
      <c r="Z4331">
        <v>300</v>
      </c>
      <c r="AA4331" t="s">
        <v>976</v>
      </c>
    </row>
    <row r="4332" spans="1:27" x14ac:dyDescent="0.2">
      <c r="A4332" t="s">
        <v>1012</v>
      </c>
      <c r="B4332">
        <v>152049</v>
      </c>
      <c r="C4332">
        <v>1164</v>
      </c>
      <c r="D4332" t="s">
        <v>1890</v>
      </c>
      <c r="E4332" t="s">
        <v>1891</v>
      </c>
      <c r="F4332" t="s">
        <v>55</v>
      </c>
      <c r="G4332" s="1">
        <v>45657</v>
      </c>
      <c r="H4332" s="1">
        <v>45825</v>
      </c>
      <c r="I4332">
        <v>1005</v>
      </c>
      <c r="K4332" t="s">
        <v>952</v>
      </c>
      <c r="L4332" t="s">
        <v>54</v>
      </c>
      <c r="M4332" t="b">
        <v>1</v>
      </c>
      <c r="N4332">
        <v>1184</v>
      </c>
      <c r="O4332">
        <v>300</v>
      </c>
      <c r="T4332">
        <v>1484</v>
      </c>
      <c r="U4332" t="s">
        <v>1887</v>
      </c>
      <c r="V4332" t="s">
        <v>4340</v>
      </c>
      <c r="W4332" t="s">
        <v>2043</v>
      </c>
      <c r="X4332" t="s">
        <v>1909</v>
      </c>
      <c r="Y4332" t="b">
        <v>1</v>
      </c>
      <c r="Z4332">
        <v>284</v>
      </c>
      <c r="AA4332" t="s">
        <v>976</v>
      </c>
    </row>
    <row r="4333" spans="1:27" x14ac:dyDescent="0.2">
      <c r="A4333" t="s">
        <v>1012</v>
      </c>
      <c r="B4333">
        <v>152049</v>
      </c>
      <c r="C4333">
        <v>1164</v>
      </c>
      <c r="D4333" t="s">
        <v>1890</v>
      </c>
      <c r="E4333" t="s">
        <v>1891</v>
      </c>
      <c r="F4333" t="s">
        <v>55</v>
      </c>
      <c r="G4333" s="1">
        <v>45657</v>
      </c>
      <c r="H4333" s="1">
        <v>45825</v>
      </c>
      <c r="I4333">
        <v>1005</v>
      </c>
      <c r="K4333" t="s">
        <v>952</v>
      </c>
      <c r="L4333" t="s">
        <v>54</v>
      </c>
      <c r="M4333" t="b">
        <v>1</v>
      </c>
      <c r="N4333">
        <v>1184</v>
      </c>
      <c r="O4333">
        <v>300</v>
      </c>
      <c r="T4333">
        <v>1484</v>
      </c>
      <c r="U4333" t="s">
        <v>1887</v>
      </c>
      <c r="V4333" t="s">
        <v>4341</v>
      </c>
      <c r="W4333" t="s">
        <v>2043</v>
      </c>
      <c r="X4333" t="s">
        <v>1909</v>
      </c>
      <c r="Y4333" t="b">
        <v>1</v>
      </c>
      <c r="Z4333">
        <v>360</v>
      </c>
      <c r="AA4333" t="s">
        <v>976</v>
      </c>
    </row>
    <row r="4334" spans="1:27" x14ac:dyDescent="0.2">
      <c r="A4334" t="s">
        <v>1012</v>
      </c>
      <c r="B4334">
        <v>152049</v>
      </c>
      <c r="C4334">
        <v>1164</v>
      </c>
      <c r="D4334" t="s">
        <v>1890</v>
      </c>
      <c r="E4334" t="s">
        <v>1891</v>
      </c>
      <c r="F4334" t="s">
        <v>55</v>
      </c>
      <c r="G4334" s="1">
        <v>45657</v>
      </c>
      <c r="H4334" s="1">
        <v>45825</v>
      </c>
      <c r="I4334">
        <v>1005</v>
      </c>
      <c r="K4334" t="s">
        <v>952</v>
      </c>
      <c r="L4334" t="s">
        <v>54</v>
      </c>
      <c r="M4334" t="b">
        <v>1</v>
      </c>
      <c r="N4334">
        <v>1184</v>
      </c>
      <c r="O4334">
        <v>300</v>
      </c>
      <c r="T4334">
        <v>1484</v>
      </c>
      <c r="U4334" t="s">
        <v>1887</v>
      </c>
      <c r="V4334" t="s">
        <v>4342</v>
      </c>
      <c r="W4334" t="s">
        <v>2043</v>
      </c>
      <c r="X4334" t="s">
        <v>1909</v>
      </c>
      <c r="Y4334" t="b">
        <v>1</v>
      </c>
      <c r="Z4334">
        <v>540</v>
      </c>
      <c r="AA4334" t="s">
        <v>976</v>
      </c>
    </row>
    <row r="4335" spans="1:27" x14ac:dyDescent="0.2">
      <c r="A4335" t="s">
        <v>1012</v>
      </c>
      <c r="B4335">
        <v>152049</v>
      </c>
      <c r="C4335">
        <v>1164</v>
      </c>
      <c r="D4335" t="s">
        <v>1890</v>
      </c>
      <c r="E4335" t="s">
        <v>1891</v>
      </c>
      <c r="F4335" t="s">
        <v>55</v>
      </c>
      <c r="G4335" s="1">
        <v>45657</v>
      </c>
      <c r="H4335" s="1">
        <v>45825</v>
      </c>
      <c r="I4335">
        <v>1005</v>
      </c>
      <c r="K4335" t="s">
        <v>952</v>
      </c>
      <c r="L4335" t="s">
        <v>54</v>
      </c>
      <c r="M4335" t="b">
        <v>1</v>
      </c>
      <c r="N4335">
        <v>1184</v>
      </c>
      <c r="O4335">
        <v>300</v>
      </c>
      <c r="T4335">
        <v>1484</v>
      </c>
      <c r="U4335" t="s">
        <v>1887</v>
      </c>
      <c r="X4335" t="s">
        <v>1937</v>
      </c>
      <c r="Y4335" t="b">
        <v>1</v>
      </c>
      <c r="AA4335" t="s">
        <v>952</v>
      </c>
    </row>
    <row r="4336" spans="1:27" x14ac:dyDescent="0.2">
      <c r="A4336" t="s">
        <v>1012</v>
      </c>
      <c r="B4336">
        <v>152049</v>
      </c>
      <c r="C4336">
        <v>1164</v>
      </c>
      <c r="D4336" t="s">
        <v>1890</v>
      </c>
      <c r="E4336" t="s">
        <v>1891</v>
      </c>
      <c r="F4336" t="s">
        <v>55</v>
      </c>
      <c r="G4336" s="1">
        <v>45657</v>
      </c>
      <c r="H4336" s="1">
        <v>45825</v>
      </c>
      <c r="I4336">
        <v>1005</v>
      </c>
      <c r="K4336" t="s">
        <v>952</v>
      </c>
      <c r="L4336" t="s">
        <v>54</v>
      </c>
      <c r="M4336" t="b">
        <v>1</v>
      </c>
      <c r="N4336">
        <v>1184</v>
      </c>
      <c r="O4336">
        <v>300</v>
      </c>
      <c r="T4336">
        <v>1484</v>
      </c>
      <c r="U4336" t="s">
        <v>1887</v>
      </c>
      <c r="X4336" t="s">
        <v>1909</v>
      </c>
      <c r="Y4336" t="b">
        <v>1</v>
      </c>
      <c r="AA4336" t="s">
        <v>952</v>
      </c>
    </row>
    <row r="4337" spans="1:27" x14ac:dyDescent="0.2">
      <c r="A4337" t="s">
        <v>328</v>
      </c>
      <c r="B4337">
        <v>150938</v>
      </c>
      <c r="C4337">
        <v>186</v>
      </c>
      <c r="D4337" t="s">
        <v>1890</v>
      </c>
      <c r="E4337" t="s">
        <v>1891</v>
      </c>
      <c r="F4337" t="s">
        <v>58</v>
      </c>
      <c r="G4337" s="1">
        <v>45288</v>
      </c>
      <c r="I4337">
        <v>180</v>
      </c>
      <c r="J4337">
        <v>211</v>
      </c>
      <c r="K4337" t="s">
        <v>53</v>
      </c>
      <c r="L4337" t="s">
        <v>54</v>
      </c>
      <c r="M4337" t="b">
        <v>0</v>
      </c>
      <c r="N4337">
        <v>230</v>
      </c>
      <c r="T4337">
        <v>230</v>
      </c>
      <c r="U4337" t="s">
        <v>1887</v>
      </c>
      <c r="V4337" t="s">
        <v>4343</v>
      </c>
      <c r="W4337" t="s">
        <v>1990</v>
      </c>
      <c r="X4337" t="s">
        <v>2045</v>
      </c>
      <c r="Y4337" t="b">
        <v>1</v>
      </c>
      <c r="Z4337">
        <v>205</v>
      </c>
      <c r="AA4337" t="s">
        <v>976</v>
      </c>
    </row>
    <row r="4338" spans="1:27" x14ac:dyDescent="0.2">
      <c r="A4338" t="s">
        <v>328</v>
      </c>
      <c r="B4338">
        <v>150938</v>
      </c>
      <c r="C4338">
        <v>186</v>
      </c>
      <c r="D4338" t="s">
        <v>1890</v>
      </c>
      <c r="E4338" t="s">
        <v>1891</v>
      </c>
      <c r="F4338" t="s">
        <v>58</v>
      </c>
      <c r="G4338" s="1">
        <v>45288</v>
      </c>
      <c r="I4338">
        <v>180</v>
      </c>
      <c r="J4338">
        <v>211</v>
      </c>
      <c r="K4338" t="s">
        <v>53</v>
      </c>
      <c r="L4338" t="s">
        <v>54</v>
      </c>
      <c r="M4338" t="b">
        <v>0</v>
      </c>
      <c r="N4338">
        <v>230</v>
      </c>
      <c r="T4338">
        <v>230</v>
      </c>
      <c r="U4338" t="s">
        <v>1887</v>
      </c>
      <c r="V4338" t="s">
        <v>4344</v>
      </c>
      <c r="W4338" t="s">
        <v>1887</v>
      </c>
      <c r="X4338" t="s">
        <v>1934</v>
      </c>
      <c r="Y4338" t="b">
        <v>1</v>
      </c>
      <c r="Z4338">
        <v>25</v>
      </c>
      <c r="AA4338" t="s">
        <v>976</v>
      </c>
    </row>
    <row r="4339" spans="1:27" x14ac:dyDescent="0.2">
      <c r="A4339" t="s">
        <v>328</v>
      </c>
      <c r="B4339">
        <v>150938</v>
      </c>
      <c r="C4339">
        <v>186</v>
      </c>
      <c r="D4339" t="s">
        <v>1890</v>
      </c>
      <c r="E4339" t="s">
        <v>1891</v>
      </c>
      <c r="F4339" t="s">
        <v>58</v>
      </c>
      <c r="G4339" s="1">
        <v>45288</v>
      </c>
      <c r="I4339">
        <v>180</v>
      </c>
      <c r="J4339">
        <v>211</v>
      </c>
      <c r="K4339" t="s">
        <v>53</v>
      </c>
      <c r="L4339" t="s">
        <v>54</v>
      </c>
      <c r="M4339" t="b">
        <v>0</v>
      </c>
      <c r="N4339">
        <v>230</v>
      </c>
      <c r="T4339">
        <v>230</v>
      </c>
      <c r="U4339" t="s">
        <v>1887</v>
      </c>
      <c r="X4339" t="s">
        <v>1934</v>
      </c>
      <c r="Y4339" t="b">
        <v>1</v>
      </c>
      <c r="AA4339" t="s">
        <v>53</v>
      </c>
    </row>
    <row r="4340" spans="1:27" x14ac:dyDescent="0.2">
      <c r="A4340" t="s">
        <v>1291</v>
      </c>
      <c r="B4340">
        <v>507940</v>
      </c>
      <c r="D4340" t="s">
        <v>1978</v>
      </c>
      <c r="E4340" t="s">
        <v>2049</v>
      </c>
      <c r="F4340" t="s">
        <v>55</v>
      </c>
      <c r="G4340" s="1">
        <v>45898</v>
      </c>
      <c r="H4340" s="1">
        <v>45960</v>
      </c>
      <c r="I4340">
        <v>13</v>
      </c>
      <c r="K4340" t="s">
        <v>952</v>
      </c>
      <c r="L4340" t="s">
        <v>54</v>
      </c>
      <c r="M4340" t="b">
        <v>0</v>
      </c>
      <c r="N4340">
        <v>1</v>
      </c>
      <c r="T4340">
        <v>1</v>
      </c>
      <c r="U4340" t="s">
        <v>1887</v>
      </c>
      <c r="V4340" t="s">
        <v>4345</v>
      </c>
      <c r="W4340" t="s">
        <v>1887</v>
      </c>
      <c r="X4340" t="s">
        <v>1987</v>
      </c>
      <c r="Y4340" t="b">
        <v>1</v>
      </c>
      <c r="AA4340" t="s">
        <v>976</v>
      </c>
    </row>
    <row r="4341" spans="1:27" x14ac:dyDescent="0.2">
      <c r="A4341" t="s">
        <v>1291</v>
      </c>
      <c r="B4341">
        <v>507940</v>
      </c>
      <c r="D4341" t="s">
        <v>1978</v>
      </c>
      <c r="E4341" t="s">
        <v>2049</v>
      </c>
      <c r="F4341" t="s">
        <v>55</v>
      </c>
      <c r="G4341" s="1">
        <v>45898</v>
      </c>
      <c r="H4341" s="1">
        <v>45960</v>
      </c>
      <c r="I4341">
        <v>13</v>
      </c>
      <c r="K4341" t="s">
        <v>952</v>
      </c>
      <c r="L4341" t="s">
        <v>54</v>
      </c>
      <c r="M4341" t="b">
        <v>0</v>
      </c>
      <c r="N4341">
        <v>1</v>
      </c>
      <c r="T4341">
        <v>1</v>
      </c>
      <c r="U4341" t="s">
        <v>1887</v>
      </c>
      <c r="V4341" t="s">
        <v>4346</v>
      </c>
      <c r="W4341" t="s">
        <v>1887</v>
      </c>
      <c r="X4341" t="s">
        <v>1987</v>
      </c>
      <c r="Y4341" t="b">
        <v>1</v>
      </c>
      <c r="Z4341">
        <v>1</v>
      </c>
      <c r="AA4341" t="s">
        <v>976</v>
      </c>
    </row>
    <row r="4342" spans="1:27" x14ac:dyDescent="0.2">
      <c r="A4342" t="s">
        <v>1291</v>
      </c>
      <c r="B4342">
        <v>507940</v>
      </c>
      <c r="D4342" t="s">
        <v>1978</v>
      </c>
      <c r="E4342" t="s">
        <v>2049</v>
      </c>
      <c r="F4342" t="s">
        <v>55</v>
      </c>
      <c r="G4342" s="1">
        <v>45898</v>
      </c>
      <c r="H4342" s="1">
        <v>45960</v>
      </c>
      <c r="I4342">
        <v>13</v>
      </c>
      <c r="K4342" t="s">
        <v>952</v>
      </c>
      <c r="L4342" t="s">
        <v>54</v>
      </c>
      <c r="M4342" t="b">
        <v>0</v>
      </c>
      <c r="N4342">
        <v>1</v>
      </c>
      <c r="T4342">
        <v>1</v>
      </c>
      <c r="U4342" t="s">
        <v>1887</v>
      </c>
      <c r="X4342" t="s">
        <v>1914</v>
      </c>
      <c r="Y4342" t="b">
        <v>1</v>
      </c>
      <c r="AA4342" t="s">
        <v>952</v>
      </c>
    </row>
    <row r="4343" spans="1:27" x14ac:dyDescent="0.2">
      <c r="A4343" t="s">
        <v>1291</v>
      </c>
      <c r="B4343">
        <v>507940</v>
      </c>
      <c r="D4343" t="s">
        <v>1978</v>
      </c>
      <c r="E4343" t="s">
        <v>2049</v>
      </c>
      <c r="F4343" t="s">
        <v>55</v>
      </c>
      <c r="G4343" s="1">
        <v>45898</v>
      </c>
      <c r="H4343" s="1">
        <v>45960</v>
      </c>
      <c r="I4343">
        <v>13</v>
      </c>
      <c r="K4343" t="s">
        <v>952</v>
      </c>
      <c r="L4343" t="s">
        <v>54</v>
      </c>
      <c r="M4343" t="b">
        <v>0</v>
      </c>
      <c r="N4343">
        <v>1</v>
      </c>
      <c r="T4343">
        <v>1</v>
      </c>
      <c r="U4343" t="s">
        <v>1887</v>
      </c>
      <c r="X4343" t="s">
        <v>1987</v>
      </c>
      <c r="Y4343" t="b">
        <v>1</v>
      </c>
      <c r="AA4343" t="s">
        <v>952</v>
      </c>
    </row>
    <row r="4344" spans="1:27" x14ac:dyDescent="0.2">
      <c r="A4344" t="s">
        <v>1291</v>
      </c>
      <c r="B4344">
        <v>507940</v>
      </c>
      <c r="D4344" t="s">
        <v>1978</v>
      </c>
      <c r="E4344" t="s">
        <v>2049</v>
      </c>
      <c r="G4344" s="1">
        <v>45898</v>
      </c>
      <c r="H4344" s="1">
        <v>45960</v>
      </c>
      <c r="I4344">
        <v>13</v>
      </c>
      <c r="K4344" t="s">
        <v>952</v>
      </c>
      <c r="L4344" t="s">
        <v>54</v>
      </c>
      <c r="M4344" t="b">
        <v>0</v>
      </c>
      <c r="N4344">
        <v>1</v>
      </c>
      <c r="T4344">
        <v>1</v>
      </c>
      <c r="U4344" t="s">
        <v>1887</v>
      </c>
      <c r="V4344" t="s">
        <v>4345</v>
      </c>
      <c r="W4344" t="s">
        <v>1887</v>
      </c>
      <c r="X4344" t="s">
        <v>1987</v>
      </c>
      <c r="Y4344" t="b">
        <v>1</v>
      </c>
      <c r="AA4344" t="s">
        <v>976</v>
      </c>
    </row>
    <row r="4345" spans="1:27" x14ac:dyDescent="0.2">
      <c r="A4345" t="s">
        <v>1291</v>
      </c>
      <c r="B4345">
        <v>507940</v>
      </c>
      <c r="D4345" t="s">
        <v>1978</v>
      </c>
      <c r="E4345" t="s">
        <v>2049</v>
      </c>
      <c r="G4345" s="1">
        <v>45898</v>
      </c>
      <c r="H4345" s="1">
        <v>45960</v>
      </c>
      <c r="I4345">
        <v>13</v>
      </c>
      <c r="K4345" t="s">
        <v>952</v>
      </c>
      <c r="L4345" t="s">
        <v>54</v>
      </c>
      <c r="M4345" t="b">
        <v>0</v>
      </c>
      <c r="N4345">
        <v>1</v>
      </c>
      <c r="T4345">
        <v>1</v>
      </c>
      <c r="U4345" t="s">
        <v>1887</v>
      </c>
      <c r="V4345" t="s">
        <v>4346</v>
      </c>
      <c r="W4345" t="s">
        <v>1887</v>
      </c>
      <c r="X4345" t="s">
        <v>1987</v>
      </c>
      <c r="Y4345" t="b">
        <v>1</v>
      </c>
      <c r="Z4345">
        <v>1</v>
      </c>
      <c r="AA4345" t="s">
        <v>976</v>
      </c>
    </row>
    <row r="4346" spans="1:27" x14ac:dyDescent="0.2">
      <c r="A4346" t="s">
        <v>1291</v>
      </c>
      <c r="B4346">
        <v>507940</v>
      </c>
      <c r="D4346" t="s">
        <v>1978</v>
      </c>
      <c r="E4346" t="s">
        <v>2049</v>
      </c>
      <c r="G4346" s="1">
        <v>45898</v>
      </c>
      <c r="H4346" s="1">
        <v>45960</v>
      </c>
      <c r="I4346">
        <v>13</v>
      </c>
      <c r="K4346" t="s">
        <v>952</v>
      </c>
      <c r="L4346" t="s">
        <v>54</v>
      </c>
      <c r="M4346" t="b">
        <v>0</v>
      </c>
      <c r="N4346">
        <v>1</v>
      </c>
      <c r="T4346">
        <v>1</v>
      </c>
      <c r="U4346" t="s">
        <v>1887</v>
      </c>
      <c r="X4346" t="s">
        <v>1914</v>
      </c>
      <c r="Y4346" t="b">
        <v>1</v>
      </c>
      <c r="AA4346" t="s">
        <v>952</v>
      </c>
    </row>
    <row r="4347" spans="1:27" x14ac:dyDescent="0.2">
      <c r="A4347" t="s">
        <v>1291</v>
      </c>
      <c r="B4347">
        <v>507940</v>
      </c>
      <c r="D4347" t="s">
        <v>1978</v>
      </c>
      <c r="E4347" t="s">
        <v>2049</v>
      </c>
      <c r="G4347" s="1">
        <v>45898</v>
      </c>
      <c r="H4347" s="1">
        <v>45960</v>
      </c>
      <c r="I4347">
        <v>13</v>
      </c>
      <c r="K4347" t="s">
        <v>952</v>
      </c>
      <c r="L4347" t="s">
        <v>54</v>
      </c>
      <c r="M4347" t="b">
        <v>0</v>
      </c>
      <c r="N4347">
        <v>1</v>
      </c>
      <c r="T4347">
        <v>1</v>
      </c>
      <c r="U4347" t="s">
        <v>1887</v>
      </c>
      <c r="X4347" t="s">
        <v>1987</v>
      </c>
      <c r="Y4347" t="b">
        <v>1</v>
      </c>
      <c r="AA4347" t="s">
        <v>952</v>
      </c>
    </row>
    <row r="4348" spans="1:27" x14ac:dyDescent="0.2">
      <c r="A4348" t="s">
        <v>884</v>
      </c>
      <c r="B4348">
        <v>322803</v>
      </c>
      <c r="C4348">
        <v>11</v>
      </c>
      <c r="D4348" t="s">
        <v>1890</v>
      </c>
      <c r="E4348" t="s">
        <v>1891</v>
      </c>
      <c r="F4348" t="s">
        <v>76</v>
      </c>
      <c r="G4348" s="1">
        <v>45517</v>
      </c>
      <c r="J4348">
        <v>13</v>
      </c>
      <c r="K4348" t="s">
        <v>53</v>
      </c>
      <c r="L4348" t="s">
        <v>54</v>
      </c>
      <c r="M4348" t="b">
        <v>0</v>
      </c>
      <c r="N4348">
        <v>12</v>
      </c>
      <c r="T4348">
        <v>12</v>
      </c>
      <c r="U4348" t="s">
        <v>1887</v>
      </c>
      <c r="V4348" t="s">
        <v>4347</v>
      </c>
      <c r="W4348" t="s">
        <v>2009</v>
      </c>
      <c r="X4348" t="s">
        <v>2121</v>
      </c>
      <c r="Y4348" t="b">
        <v>1</v>
      </c>
      <c r="Z4348">
        <v>12</v>
      </c>
      <c r="AA4348" t="s">
        <v>976</v>
      </c>
    </row>
    <row r="4349" spans="1:27" x14ac:dyDescent="0.2">
      <c r="A4349" t="s">
        <v>884</v>
      </c>
      <c r="B4349">
        <v>322803</v>
      </c>
      <c r="C4349">
        <v>11</v>
      </c>
      <c r="D4349" t="s">
        <v>1890</v>
      </c>
      <c r="E4349" t="s">
        <v>1891</v>
      </c>
      <c r="F4349" t="s">
        <v>76</v>
      </c>
      <c r="G4349" s="1">
        <v>45517</v>
      </c>
      <c r="J4349">
        <v>13</v>
      </c>
      <c r="K4349" t="s">
        <v>53</v>
      </c>
      <c r="L4349" t="s">
        <v>54</v>
      </c>
      <c r="M4349" t="b">
        <v>0</v>
      </c>
      <c r="N4349">
        <v>12</v>
      </c>
      <c r="T4349">
        <v>12</v>
      </c>
      <c r="U4349" t="s">
        <v>1887</v>
      </c>
      <c r="X4349" t="s">
        <v>2121</v>
      </c>
      <c r="Y4349" t="b">
        <v>1</v>
      </c>
      <c r="AA4349" t="s">
        <v>53</v>
      </c>
    </row>
    <row r="4350" spans="1:27" x14ac:dyDescent="0.2">
      <c r="A4350" t="s">
        <v>608</v>
      </c>
      <c r="B4350">
        <v>208174</v>
      </c>
      <c r="C4350">
        <v>55</v>
      </c>
      <c r="D4350" t="s">
        <v>1890</v>
      </c>
      <c r="E4350" t="s">
        <v>1891</v>
      </c>
      <c r="F4350" t="s">
        <v>71</v>
      </c>
      <c r="G4350" s="1">
        <v>45730</v>
      </c>
      <c r="J4350">
        <v>52</v>
      </c>
      <c r="K4350" t="s">
        <v>53</v>
      </c>
      <c r="L4350" t="s">
        <v>68</v>
      </c>
      <c r="M4350" t="b">
        <v>0</v>
      </c>
      <c r="P4350">
        <v>51</v>
      </c>
      <c r="T4350">
        <v>51</v>
      </c>
      <c r="U4350" t="s">
        <v>1887</v>
      </c>
      <c r="V4350" t="s">
        <v>4348</v>
      </c>
      <c r="W4350" t="s">
        <v>1928</v>
      </c>
      <c r="X4350" t="s">
        <v>1929</v>
      </c>
      <c r="Y4350" t="b">
        <v>1</v>
      </c>
      <c r="Z4350">
        <v>50</v>
      </c>
      <c r="AA4350" t="s">
        <v>976</v>
      </c>
    </row>
    <row r="4351" spans="1:27" x14ac:dyDescent="0.2">
      <c r="A4351" t="s">
        <v>608</v>
      </c>
      <c r="B4351">
        <v>208174</v>
      </c>
      <c r="C4351">
        <v>55</v>
      </c>
      <c r="D4351" t="s">
        <v>1890</v>
      </c>
      <c r="E4351" t="s">
        <v>1891</v>
      </c>
      <c r="F4351" t="s">
        <v>71</v>
      </c>
      <c r="G4351" s="1">
        <v>45730</v>
      </c>
      <c r="J4351">
        <v>52</v>
      </c>
      <c r="K4351" t="s">
        <v>53</v>
      </c>
      <c r="L4351" t="s">
        <v>68</v>
      </c>
      <c r="M4351" t="b">
        <v>0</v>
      </c>
      <c r="P4351">
        <v>51</v>
      </c>
      <c r="T4351">
        <v>51</v>
      </c>
      <c r="U4351" t="s">
        <v>1887</v>
      </c>
      <c r="V4351" t="s">
        <v>4349</v>
      </c>
      <c r="W4351" t="s">
        <v>1928</v>
      </c>
      <c r="X4351" t="s">
        <v>1929</v>
      </c>
      <c r="Y4351" t="b">
        <v>1</v>
      </c>
      <c r="Z4351">
        <v>1</v>
      </c>
      <c r="AA4351" t="s">
        <v>976</v>
      </c>
    </row>
    <row r="4352" spans="1:27" x14ac:dyDescent="0.2">
      <c r="A4352" t="s">
        <v>608</v>
      </c>
      <c r="B4352">
        <v>208174</v>
      </c>
      <c r="C4352">
        <v>55</v>
      </c>
      <c r="D4352" t="s">
        <v>1890</v>
      </c>
      <c r="E4352" t="s">
        <v>1891</v>
      </c>
      <c r="F4352" t="s">
        <v>71</v>
      </c>
      <c r="G4352" s="1">
        <v>45730</v>
      </c>
      <c r="J4352">
        <v>52</v>
      </c>
      <c r="K4352" t="s">
        <v>53</v>
      </c>
      <c r="L4352" t="s">
        <v>68</v>
      </c>
      <c r="M4352" t="b">
        <v>0</v>
      </c>
      <c r="P4352">
        <v>51</v>
      </c>
      <c r="T4352">
        <v>51</v>
      </c>
      <c r="U4352" t="s">
        <v>1887</v>
      </c>
      <c r="X4352" t="s">
        <v>1929</v>
      </c>
      <c r="Y4352" t="b">
        <v>1</v>
      </c>
      <c r="AA4352" t="s">
        <v>53</v>
      </c>
    </row>
    <row r="4353" spans="1:27" x14ac:dyDescent="0.2">
      <c r="A4353" t="s">
        <v>1050</v>
      </c>
      <c r="B4353">
        <v>115325</v>
      </c>
      <c r="C4353">
        <v>63</v>
      </c>
      <c r="D4353" t="s">
        <v>1890</v>
      </c>
      <c r="E4353" t="s">
        <v>1891</v>
      </c>
      <c r="F4353" t="s">
        <v>71</v>
      </c>
      <c r="G4353" s="1">
        <v>45489</v>
      </c>
      <c r="I4353">
        <v>66</v>
      </c>
      <c r="K4353" t="s">
        <v>952</v>
      </c>
      <c r="L4353" t="s">
        <v>973</v>
      </c>
      <c r="M4353" t="b">
        <v>0</v>
      </c>
      <c r="O4353">
        <v>59</v>
      </c>
      <c r="T4353">
        <v>59</v>
      </c>
      <c r="U4353" t="s">
        <v>1887</v>
      </c>
      <c r="V4353" t="s">
        <v>4350</v>
      </c>
      <c r="W4353" t="s">
        <v>1918</v>
      </c>
      <c r="X4353" t="s">
        <v>1919</v>
      </c>
      <c r="Y4353" t="b">
        <v>1</v>
      </c>
      <c r="Z4353">
        <v>59</v>
      </c>
      <c r="AA4353" t="s">
        <v>976</v>
      </c>
    </row>
    <row r="4354" spans="1:27" x14ac:dyDescent="0.2">
      <c r="A4354" t="s">
        <v>1050</v>
      </c>
      <c r="B4354">
        <v>115325</v>
      </c>
      <c r="C4354">
        <v>63</v>
      </c>
      <c r="D4354" t="s">
        <v>1890</v>
      </c>
      <c r="E4354" t="s">
        <v>1891</v>
      </c>
      <c r="F4354" t="s">
        <v>71</v>
      </c>
      <c r="G4354" s="1">
        <v>45489</v>
      </c>
      <c r="I4354">
        <v>66</v>
      </c>
      <c r="K4354" t="s">
        <v>952</v>
      </c>
      <c r="L4354" t="s">
        <v>973</v>
      </c>
      <c r="M4354" t="b">
        <v>0</v>
      </c>
      <c r="O4354">
        <v>59</v>
      </c>
      <c r="T4354">
        <v>59</v>
      </c>
      <c r="U4354" t="s">
        <v>1887</v>
      </c>
      <c r="X4354" t="s">
        <v>1919</v>
      </c>
      <c r="Y4354" t="b">
        <v>1</v>
      </c>
      <c r="AA4354" t="s">
        <v>952</v>
      </c>
    </row>
    <row r="4355" spans="1:27" x14ac:dyDescent="0.2">
      <c r="A4355" t="s">
        <v>1050</v>
      </c>
      <c r="B4355">
        <v>115325</v>
      </c>
      <c r="C4355">
        <v>63</v>
      </c>
      <c r="D4355" t="s">
        <v>1890</v>
      </c>
      <c r="E4355" t="s">
        <v>1891</v>
      </c>
      <c r="F4355" t="s">
        <v>71</v>
      </c>
      <c r="G4355" s="1">
        <v>45489</v>
      </c>
      <c r="I4355">
        <v>66</v>
      </c>
      <c r="K4355" t="s">
        <v>952</v>
      </c>
      <c r="L4355" t="s">
        <v>973</v>
      </c>
      <c r="M4355" t="b">
        <v>0</v>
      </c>
      <c r="O4355">
        <v>59</v>
      </c>
      <c r="T4355">
        <v>59</v>
      </c>
      <c r="U4355" t="s">
        <v>1887</v>
      </c>
      <c r="X4355" t="s">
        <v>1894</v>
      </c>
      <c r="Y4355" t="b">
        <v>1</v>
      </c>
      <c r="AA4355" t="s">
        <v>952</v>
      </c>
    </row>
    <row r="4356" spans="1:27" x14ac:dyDescent="0.2">
      <c r="A4356" t="s">
        <v>136</v>
      </c>
      <c r="B4356">
        <v>109267</v>
      </c>
      <c r="C4356">
        <v>250</v>
      </c>
      <c r="D4356" t="s">
        <v>1890</v>
      </c>
      <c r="E4356" t="s">
        <v>1891</v>
      </c>
      <c r="F4356" t="s">
        <v>58</v>
      </c>
      <c r="G4356" s="1">
        <v>45125</v>
      </c>
      <c r="I4356">
        <v>253</v>
      </c>
      <c r="J4356">
        <v>301</v>
      </c>
      <c r="K4356" t="s">
        <v>53</v>
      </c>
      <c r="L4356" t="s">
        <v>54</v>
      </c>
      <c r="M4356" t="b">
        <v>1</v>
      </c>
      <c r="N4356">
        <v>252</v>
      </c>
      <c r="O4356">
        <v>250</v>
      </c>
      <c r="T4356">
        <v>502</v>
      </c>
      <c r="U4356" t="s">
        <v>1887</v>
      </c>
      <c r="V4356" t="s">
        <v>4351</v>
      </c>
      <c r="W4356" t="s">
        <v>1995</v>
      </c>
      <c r="X4356" t="s">
        <v>1916</v>
      </c>
      <c r="Y4356" t="b">
        <v>1</v>
      </c>
      <c r="Z4356">
        <v>250</v>
      </c>
      <c r="AA4356" t="s">
        <v>976</v>
      </c>
    </row>
    <row r="4357" spans="1:27" x14ac:dyDescent="0.2">
      <c r="A4357" t="s">
        <v>136</v>
      </c>
      <c r="B4357">
        <v>109267</v>
      </c>
      <c r="C4357">
        <v>250</v>
      </c>
      <c r="D4357" t="s">
        <v>1890</v>
      </c>
      <c r="E4357" t="s">
        <v>1891</v>
      </c>
      <c r="F4357" t="s">
        <v>58</v>
      </c>
      <c r="G4357" s="1">
        <v>45125</v>
      </c>
      <c r="I4357">
        <v>253</v>
      </c>
      <c r="J4357">
        <v>301</v>
      </c>
      <c r="K4357" t="s">
        <v>53</v>
      </c>
      <c r="L4357" t="s">
        <v>54</v>
      </c>
      <c r="M4357" t="b">
        <v>1</v>
      </c>
      <c r="N4357">
        <v>252</v>
      </c>
      <c r="O4357">
        <v>250</v>
      </c>
      <c r="T4357">
        <v>502</v>
      </c>
      <c r="U4357" t="s">
        <v>1887</v>
      </c>
      <c r="V4357" t="s">
        <v>4352</v>
      </c>
      <c r="W4357" t="s">
        <v>2030</v>
      </c>
      <c r="X4357" t="s">
        <v>2031</v>
      </c>
      <c r="Y4357" t="b">
        <v>1</v>
      </c>
      <c r="Z4357">
        <v>252</v>
      </c>
      <c r="AA4357" t="s">
        <v>976</v>
      </c>
    </row>
    <row r="4358" spans="1:27" x14ac:dyDescent="0.2">
      <c r="A4358" t="s">
        <v>136</v>
      </c>
      <c r="B4358">
        <v>109267</v>
      </c>
      <c r="C4358">
        <v>250</v>
      </c>
      <c r="D4358" t="s">
        <v>1890</v>
      </c>
      <c r="E4358" t="s">
        <v>1891</v>
      </c>
      <c r="F4358" t="s">
        <v>58</v>
      </c>
      <c r="G4358" s="1">
        <v>45125</v>
      </c>
      <c r="I4358">
        <v>253</v>
      </c>
      <c r="J4358">
        <v>301</v>
      </c>
      <c r="K4358" t="s">
        <v>53</v>
      </c>
      <c r="L4358" t="s">
        <v>54</v>
      </c>
      <c r="M4358" t="b">
        <v>1</v>
      </c>
      <c r="N4358">
        <v>252</v>
      </c>
      <c r="O4358">
        <v>250</v>
      </c>
      <c r="T4358">
        <v>502</v>
      </c>
      <c r="U4358" t="s">
        <v>1887</v>
      </c>
      <c r="X4358" t="s">
        <v>1916</v>
      </c>
      <c r="Y4358" t="b">
        <v>1</v>
      </c>
      <c r="AA4358" t="s">
        <v>952</v>
      </c>
    </row>
    <row r="4359" spans="1:27" x14ac:dyDescent="0.2">
      <c r="A4359" t="s">
        <v>136</v>
      </c>
      <c r="B4359">
        <v>109267</v>
      </c>
      <c r="C4359">
        <v>250</v>
      </c>
      <c r="D4359" t="s">
        <v>1890</v>
      </c>
      <c r="E4359" t="s">
        <v>1891</v>
      </c>
      <c r="F4359" t="s">
        <v>58</v>
      </c>
      <c r="G4359" s="1">
        <v>45125</v>
      </c>
      <c r="I4359">
        <v>253</v>
      </c>
      <c r="J4359">
        <v>301</v>
      </c>
      <c r="K4359" t="s">
        <v>53</v>
      </c>
      <c r="L4359" t="s">
        <v>54</v>
      </c>
      <c r="M4359" t="b">
        <v>1</v>
      </c>
      <c r="N4359">
        <v>252</v>
      </c>
      <c r="O4359">
        <v>250</v>
      </c>
      <c r="T4359">
        <v>502</v>
      </c>
      <c r="U4359" t="s">
        <v>1887</v>
      </c>
      <c r="X4359" t="s">
        <v>2031</v>
      </c>
      <c r="Y4359" t="b">
        <v>1</v>
      </c>
      <c r="AA4359" t="s">
        <v>952</v>
      </c>
    </row>
    <row r="4360" spans="1:27" x14ac:dyDescent="0.2">
      <c r="A4360" t="s">
        <v>136</v>
      </c>
      <c r="B4360">
        <v>109267</v>
      </c>
      <c r="C4360">
        <v>250</v>
      </c>
      <c r="D4360" t="s">
        <v>1890</v>
      </c>
      <c r="E4360" t="s">
        <v>1891</v>
      </c>
      <c r="F4360" t="s">
        <v>58</v>
      </c>
      <c r="G4360" s="1">
        <v>45125</v>
      </c>
      <c r="I4360">
        <v>253</v>
      </c>
      <c r="J4360">
        <v>301</v>
      </c>
      <c r="K4360" t="s">
        <v>53</v>
      </c>
      <c r="L4360" t="s">
        <v>54</v>
      </c>
      <c r="M4360" t="b">
        <v>1</v>
      </c>
      <c r="N4360">
        <v>252</v>
      </c>
      <c r="O4360">
        <v>250</v>
      </c>
      <c r="T4360">
        <v>502</v>
      </c>
      <c r="U4360" t="s">
        <v>1887</v>
      </c>
      <c r="X4360" t="s">
        <v>2364</v>
      </c>
      <c r="Y4360" t="b">
        <v>1</v>
      </c>
      <c r="AA4360" t="s">
        <v>53</v>
      </c>
    </row>
    <row r="4361" spans="1:27" x14ac:dyDescent="0.2">
      <c r="A4361" t="s">
        <v>970</v>
      </c>
      <c r="B4361">
        <v>466037</v>
      </c>
      <c r="C4361">
        <v>113</v>
      </c>
      <c r="D4361" t="s">
        <v>1890</v>
      </c>
      <c r="E4361" t="s">
        <v>1891</v>
      </c>
      <c r="F4361" t="s">
        <v>58</v>
      </c>
      <c r="G4361" s="1">
        <v>45278</v>
      </c>
      <c r="I4361">
        <v>82</v>
      </c>
      <c r="K4361" t="s">
        <v>952</v>
      </c>
      <c r="L4361" t="s">
        <v>54</v>
      </c>
      <c r="M4361" t="b">
        <v>0</v>
      </c>
      <c r="N4361">
        <v>80</v>
      </c>
      <c r="T4361">
        <v>80</v>
      </c>
      <c r="U4361" t="s">
        <v>1887</v>
      </c>
      <c r="V4361" t="s">
        <v>4353</v>
      </c>
      <c r="W4361" t="s">
        <v>2685</v>
      </c>
      <c r="X4361" t="s">
        <v>2395</v>
      </c>
      <c r="Y4361" t="b">
        <v>1</v>
      </c>
      <c r="Z4361">
        <v>80</v>
      </c>
      <c r="AA4361" t="s">
        <v>976</v>
      </c>
    </row>
    <row r="4362" spans="1:27" x14ac:dyDescent="0.2">
      <c r="A4362" t="s">
        <v>970</v>
      </c>
      <c r="B4362">
        <v>466037</v>
      </c>
      <c r="C4362">
        <v>113</v>
      </c>
      <c r="D4362" t="s">
        <v>1890</v>
      </c>
      <c r="E4362" t="s">
        <v>1891</v>
      </c>
      <c r="F4362" t="s">
        <v>58</v>
      </c>
      <c r="G4362" s="1">
        <v>45278</v>
      </c>
      <c r="I4362">
        <v>82</v>
      </c>
      <c r="K4362" t="s">
        <v>952</v>
      </c>
      <c r="L4362" t="s">
        <v>54</v>
      </c>
      <c r="M4362" t="b">
        <v>0</v>
      </c>
      <c r="N4362">
        <v>80</v>
      </c>
      <c r="T4362">
        <v>80</v>
      </c>
      <c r="U4362" t="s">
        <v>1887</v>
      </c>
      <c r="X4362" t="s">
        <v>2395</v>
      </c>
      <c r="Y4362" t="b">
        <v>1</v>
      </c>
      <c r="AA4362" t="s">
        <v>952</v>
      </c>
    </row>
    <row r="4363" spans="1:27" x14ac:dyDescent="0.2">
      <c r="A4363" t="s">
        <v>849</v>
      </c>
      <c r="B4363">
        <v>116208</v>
      </c>
      <c r="C4363">
        <v>22</v>
      </c>
      <c r="D4363" t="s">
        <v>1890</v>
      </c>
      <c r="E4363" t="s">
        <v>1891</v>
      </c>
      <c r="F4363" t="s">
        <v>76</v>
      </c>
      <c r="G4363" s="1">
        <v>45758</v>
      </c>
      <c r="H4363" s="1">
        <v>45904</v>
      </c>
      <c r="J4363">
        <v>31</v>
      </c>
      <c r="K4363" t="s">
        <v>53</v>
      </c>
      <c r="L4363" t="s">
        <v>54</v>
      </c>
      <c r="M4363" t="b">
        <v>0</v>
      </c>
      <c r="N4363">
        <v>30</v>
      </c>
      <c r="T4363">
        <v>30</v>
      </c>
      <c r="U4363" t="s">
        <v>1887</v>
      </c>
      <c r="V4363" t="s">
        <v>4354</v>
      </c>
      <c r="W4363" t="s">
        <v>1908</v>
      </c>
      <c r="X4363" t="s">
        <v>2106</v>
      </c>
      <c r="Y4363" t="b">
        <v>1</v>
      </c>
      <c r="Z4363">
        <v>30</v>
      </c>
      <c r="AA4363" t="s">
        <v>976</v>
      </c>
    </row>
    <row r="4364" spans="1:27" x14ac:dyDescent="0.2">
      <c r="A4364" t="s">
        <v>849</v>
      </c>
      <c r="B4364">
        <v>116208</v>
      </c>
      <c r="C4364">
        <v>22</v>
      </c>
      <c r="D4364" t="s">
        <v>1890</v>
      </c>
      <c r="E4364" t="s">
        <v>1891</v>
      </c>
      <c r="F4364" t="s">
        <v>76</v>
      </c>
      <c r="G4364" s="1">
        <v>45758</v>
      </c>
      <c r="H4364" s="1">
        <v>45904</v>
      </c>
      <c r="J4364">
        <v>31</v>
      </c>
      <c r="K4364" t="s">
        <v>53</v>
      </c>
      <c r="L4364" t="s">
        <v>54</v>
      </c>
      <c r="M4364" t="b">
        <v>0</v>
      </c>
      <c r="N4364">
        <v>30</v>
      </c>
      <c r="T4364">
        <v>30</v>
      </c>
      <c r="U4364" t="s">
        <v>1887</v>
      </c>
      <c r="X4364" t="s">
        <v>2106</v>
      </c>
      <c r="Y4364" t="b">
        <v>1</v>
      </c>
      <c r="AA4364" t="s">
        <v>53</v>
      </c>
    </row>
    <row r="4365" spans="1:27" x14ac:dyDescent="0.2">
      <c r="A4365" t="s">
        <v>1620</v>
      </c>
      <c r="B4365">
        <v>164290</v>
      </c>
      <c r="C4365">
        <v>197</v>
      </c>
      <c r="D4365" t="s">
        <v>1890</v>
      </c>
      <c r="E4365" t="s">
        <v>1891</v>
      </c>
      <c r="F4365" t="s">
        <v>58</v>
      </c>
      <c r="G4365" s="1">
        <v>44134</v>
      </c>
      <c r="I4365">
        <v>208</v>
      </c>
      <c r="K4365" t="s">
        <v>952</v>
      </c>
      <c r="L4365" t="s">
        <v>973</v>
      </c>
      <c r="M4365" t="b">
        <v>0</v>
      </c>
      <c r="O4365">
        <v>202</v>
      </c>
      <c r="T4365">
        <v>202</v>
      </c>
      <c r="U4365" t="s">
        <v>1887</v>
      </c>
      <c r="V4365" t="s">
        <v>4355</v>
      </c>
      <c r="W4365" t="s">
        <v>1995</v>
      </c>
      <c r="X4365" t="s">
        <v>1916</v>
      </c>
      <c r="Y4365" t="b">
        <v>1</v>
      </c>
      <c r="Z4365">
        <v>192</v>
      </c>
      <c r="AA4365" t="s">
        <v>976</v>
      </c>
    </row>
    <row r="4366" spans="1:27" x14ac:dyDescent="0.2">
      <c r="A4366" t="s">
        <v>1620</v>
      </c>
      <c r="B4366">
        <v>164290</v>
      </c>
      <c r="C4366">
        <v>197</v>
      </c>
      <c r="D4366" t="s">
        <v>1890</v>
      </c>
      <c r="E4366" t="s">
        <v>1891</v>
      </c>
      <c r="F4366" t="s">
        <v>58</v>
      </c>
      <c r="G4366" s="1">
        <v>44134</v>
      </c>
      <c r="I4366">
        <v>208</v>
      </c>
      <c r="K4366" t="s">
        <v>952</v>
      </c>
      <c r="L4366" t="s">
        <v>973</v>
      </c>
      <c r="M4366" t="b">
        <v>0</v>
      </c>
      <c r="O4366">
        <v>202</v>
      </c>
      <c r="T4366">
        <v>202</v>
      </c>
      <c r="U4366" t="s">
        <v>1887</v>
      </c>
      <c r="V4366" t="s">
        <v>4356</v>
      </c>
      <c r="W4366" t="s">
        <v>1995</v>
      </c>
      <c r="X4366" t="s">
        <v>1916</v>
      </c>
      <c r="Y4366" t="b">
        <v>1</v>
      </c>
      <c r="Z4366">
        <v>10</v>
      </c>
      <c r="AA4366" t="s">
        <v>976</v>
      </c>
    </row>
    <row r="4367" spans="1:27" x14ac:dyDescent="0.2">
      <c r="A4367" t="s">
        <v>1620</v>
      </c>
      <c r="B4367">
        <v>164290</v>
      </c>
      <c r="C4367">
        <v>197</v>
      </c>
      <c r="D4367" t="s">
        <v>1890</v>
      </c>
      <c r="E4367" t="s">
        <v>1891</v>
      </c>
      <c r="F4367" t="s">
        <v>58</v>
      </c>
      <c r="G4367" s="1">
        <v>44134</v>
      </c>
      <c r="I4367">
        <v>208</v>
      </c>
      <c r="K4367" t="s">
        <v>952</v>
      </c>
      <c r="L4367" t="s">
        <v>973</v>
      </c>
      <c r="M4367" t="b">
        <v>0</v>
      </c>
      <c r="O4367">
        <v>202</v>
      </c>
      <c r="T4367">
        <v>202</v>
      </c>
      <c r="U4367" t="s">
        <v>1887</v>
      </c>
      <c r="X4367" t="s">
        <v>1916</v>
      </c>
      <c r="Y4367" t="b">
        <v>1</v>
      </c>
      <c r="AA4367" t="s">
        <v>952</v>
      </c>
    </row>
    <row r="4368" spans="1:27" x14ac:dyDescent="0.2">
      <c r="A4368" t="s">
        <v>1305</v>
      </c>
      <c r="B4368">
        <v>121105</v>
      </c>
      <c r="C4368">
        <v>8</v>
      </c>
      <c r="D4368" t="s">
        <v>1890</v>
      </c>
      <c r="E4368" t="s">
        <v>1891</v>
      </c>
      <c r="F4368" t="s">
        <v>76</v>
      </c>
      <c r="G4368" s="1">
        <v>45849</v>
      </c>
      <c r="I4368">
        <v>8</v>
      </c>
      <c r="J4368">
        <v>10</v>
      </c>
      <c r="K4368" t="s">
        <v>952</v>
      </c>
      <c r="L4368" t="s">
        <v>54</v>
      </c>
      <c r="M4368" t="b">
        <v>0</v>
      </c>
      <c r="N4368">
        <v>0</v>
      </c>
      <c r="T4368">
        <v>0</v>
      </c>
      <c r="U4368" t="s">
        <v>1887</v>
      </c>
      <c r="V4368" t="s">
        <v>4357</v>
      </c>
      <c r="W4368" t="s">
        <v>2967</v>
      </c>
      <c r="X4368" t="s">
        <v>1887</v>
      </c>
      <c r="Y4368" t="b">
        <v>1</v>
      </c>
      <c r="Z4368">
        <v>8</v>
      </c>
      <c r="AA4368" t="s">
        <v>976</v>
      </c>
    </row>
    <row r="4369" spans="1:27" x14ac:dyDescent="0.2">
      <c r="A4369" t="s">
        <v>1305</v>
      </c>
      <c r="B4369">
        <v>121105</v>
      </c>
      <c r="C4369">
        <v>8</v>
      </c>
      <c r="D4369" t="s">
        <v>1890</v>
      </c>
      <c r="E4369" t="s">
        <v>1891</v>
      </c>
      <c r="F4369" t="s">
        <v>76</v>
      </c>
      <c r="G4369" s="1">
        <v>45849</v>
      </c>
      <c r="I4369">
        <v>8</v>
      </c>
      <c r="J4369">
        <v>10</v>
      </c>
      <c r="K4369" t="s">
        <v>952</v>
      </c>
      <c r="L4369" t="s">
        <v>54</v>
      </c>
      <c r="M4369" t="b">
        <v>0</v>
      </c>
      <c r="N4369">
        <v>0</v>
      </c>
      <c r="T4369">
        <v>0</v>
      </c>
      <c r="U4369" t="s">
        <v>1887</v>
      </c>
      <c r="V4369" t="s">
        <v>4358</v>
      </c>
      <c r="W4369" t="s">
        <v>1887</v>
      </c>
      <c r="X4369" t="s">
        <v>1887</v>
      </c>
      <c r="Y4369" t="b">
        <v>1</v>
      </c>
      <c r="Z4369">
        <v>-8</v>
      </c>
      <c r="AA4369" t="s">
        <v>976</v>
      </c>
    </row>
    <row r="4370" spans="1:27" x14ac:dyDescent="0.2">
      <c r="A4370" t="s">
        <v>1305</v>
      </c>
      <c r="B4370">
        <v>121105</v>
      </c>
      <c r="C4370">
        <v>8</v>
      </c>
      <c r="D4370" t="s">
        <v>1890</v>
      </c>
      <c r="E4370" t="s">
        <v>1891</v>
      </c>
      <c r="F4370" t="s">
        <v>76</v>
      </c>
      <c r="G4370" s="1">
        <v>45849</v>
      </c>
      <c r="I4370">
        <v>8</v>
      </c>
      <c r="J4370">
        <v>10</v>
      </c>
      <c r="K4370" t="s">
        <v>952</v>
      </c>
      <c r="L4370" t="s">
        <v>54</v>
      </c>
      <c r="M4370" t="b">
        <v>0</v>
      </c>
      <c r="N4370">
        <v>0</v>
      </c>
      <c r="T4370">
        <v>0</v>
      </c>
      <c r="U4370" t="s">
        <v>1887</v>
      </c>
      <c r="X4370" t="s">
        <v>2395</v>
      </c>
      <c r="Y4370" t="b">
        <v>1</v>
      </c>
      <c r="AA4370" t="s">
        <v>952</v>
      </c>
    </row>
    <row r="4371" spans="1:27" x14ac:dyDescent="0.2">
      <c r="A4371" t="s">
        <v>718</v>
      </c>
      <c r="B4371">
        <v>109353</v>
      </c>
      <c r="C4371">
        <v>31</v>
      </c>
      <c r="D4371" t="s">
        <v>1890</v>
      </c>
      <c r="E4371" t="s">
        <v>1891</v>
      </c>
      <c r="F4371" t="s">
        <v>76</v>
      </c>
      <c r="G4371" s="1">
        <v>45684</v>
      </c>
      <c r="H4371" s="1">
        <v>45994</v>
      </c>
      <c r="J4371">
        <v>35</v>
      </c>
      <c r="K4371" t="s">
        <v>53</v>
      </c>
      <c r="L4371" t="s">
        <v>54</v>
      </c>
      <c r="M4371" t="b">
        <v>0</v>
      </c>
      <c r="N4371">
        <v>34</v>
      </c>
      <c r="T4371">
        <v>34</v>
      </c>
      <c r="U4371" t="s">
        <v>1887</v>
      </c>
      <c r="V4371" t="s">
        <v>4359</v>
      </c>
      <c r="W4371" t="s">
        <v>2007</v>
      </c>
      <c r="X4371" t="s">
        <v>2106</v>
      </c>
      <c r="Y4371" t="b">
        <v>1</v>
      </c>
      <c r="Z4371">
        <v>34</v>
      </c>
      <c r="AA4371" t="s">
        <v>976</v>
      </c>
    </row>
    <row r="4372" spans="1:27" x14ac:dyDescent="0.2">
      <c r="A4372" t="s">
        <v>718</v>
      </c>
      <c r="B4372">
        <v>109353</v>
      </c>
      <c r="C4372">
        <v>31</v>
      </c>
      <c r="D4372" t="s">
        <v>1890</v>
      </c>
      <c r="E4372" t="s">
        <v>1891</v>
      </c>
      <c r="F4372" t="s">
        <v>76</v>
      </c>
      <c r="G4372" s="1">
        <v>45684</v>
      </c>
      <c r="H4372" s="1">
        <v>45994</v>
      </c>
      <c r="J4372">
        <v>35</v>
      </c>
      <c r="K4372" t="s">
        <v>53</v>
      </c>
      <c r="L4372" t="s">
        <v>54</v>
      </c>
      <c r="M4372" t="b">
        <v>0</v>
      </c>
      <c r="N4372">
        <v>34</v>
      </c>
      <c r="T4372">
        <v>34</v>
      </c>
      <c r="U4372" t="s">
        <v>1887</v>
      </c>
      <c r="X4372" t="s">
        <v>2106</v>
      </c>
      <c r="Y4372" t="b">
        <v>1</v>
      </c>
      <c r="AA4372" t="s">
        <v>53</v>
      </c>
    </row>
    <row r="4373" spans="1:27" x14ac:dyDescent="0.2">
      <c r="A4373" t="s">
        <v>910</v>
      </c>
      <c r="B4373">
        <v>109686</v>
      </c>
      <c r="C4373">
        <v>148</v>
      </c>
      <c r="D4373" t="s">
        <v>1890</v>
      </c>
      <c r="E4373" t="s">
        <v>1891</v>
      </c>
      <c r="F4373" t="s">
        <v>58</v>
      </c>
      <c r="G4373" s="1">
        <v>45274</v>
      </c>
      <c r="J4373">
        <v>214</v>
      </c>
      <c r="K4373" t="s">
        <v>53</v>
      </c>
      <c r="L4373" t="s">
        <v>54</v>
      </c>
      <c r="M4373" t="b">
        <v>0</v>
      </c>
      <c r="N4373">
        <v>171</v>
      </c>
      <c r="T4373">
        <v>171</v>
      </c>
      <c r="U4373" t="s">
        <v>1887</v>
      </c>
      <c r="V4373" t="s">
        <v>4360</v>
      </c>
      <c r="W4373" t="s">
        <v>1992</v>
      </c>
      <c r="X4373" t="s">
        <v>1934</v>
      </c>
      <c r="Y4373" t="b">
        <v>1</v>
      </c>
      <c r="Z4373">
        <v>171</v>
      </c>
      <c r="AA4373" t="s">
        <v>976</v>
      </c>
    </row>
    <row r="4374" spans="1:27" x14ac:dyDescent="0.2">
      <c r="A4374" t="s">
        <v>910</v>
      </c>
      <c r="B4374">
        <v>109686</v>
      </c>
      <c r="C4374">
        <v>148</v>
      </c>
      <c r="D4374" t="s">
        <v>1890</v>
      </c>
      <c r="E4374" t="s">
        <v>1891</v>
      </c>
      <c r="F4374" t="s">
        <v>58</v>
      </c>
      <c r="G4374" s="1">
        <v>45274</v>
      </c>
      <c r="J4374">
        <v>214</v>
      </c>
      <c r="K4374" t="s">
        <v>53</v>
      </c>
      <c r="L4374" t="s">
        <v>54</v>
      </c>
      <c r="M4374" t="b">
        <v>0</v>
      </c>
      <c r="N4374">
        <v>171</v>
      </c>
      <c r="T4374">
        <v>171</v>
      </c>
      <c r="U4374" t="s">
        <v>1887</v>
      </c>
      <c r="X4374" t="s">
        <v>1934</v>
      </c>
      <c r="Y4374" t="b">
        <v>1</v>
      </c>
      <c r="AA4374" t="s">
        <v>53</v>
      </c>
    </row>
    <row r="4375" spans="1:27" x14ac:dyDescent="0.2">
      <c r="A4375" t="s">
        <v>733</v>
      </c>
      <c r="B4375" t="s">
        <v>732</v>
      </c>
      <c r="C4375">
        <v>230</v>
      </c>
      <c r="D4375" t="s">
        <v>1963</v>
      </c>
      <c r="E4375" t="s">
        <v>1964</v>
      </c>
      <c r="F4375" t="s">
        <v>58</v>
      </c>
      <c r="G4375" s="1">
        <v>45887</v>
      </c>
      <c r="J4375">
        <v>206</v>
      </c>
      <c r="K4375" t="s">
        <v>53</v>
      </c>
      <c r="L4375" t="s">
        <v>54</v>
      </c>
      <c r="M4375" t="b">
        <v>0</v>
      </c>
      <c r="N4375">
        <v>200</v>
      </c>
      <c r="T4375">
        <v>200</v>
      </c>
      <c r="U4375" t="s">
        <v>1887</v>
      </c>
      <c r="V4375" t="s">
        <v>4361</v>
      </c>
      <c r="W4375" t="s">
        <v>1897</v>
      </c>
      <c r="X4375" t="s">
        <v>1898</v>
      </c>
      <c r="Y4375" t="b">
        <v>1</v>
      </c>
      <c r="Z4375">
        <v>200</v>
      </c>
      <c r="AA4375" t="s">
        <v>976</v>
      </c>
    </row>
    <row r="4376" spans="1:27" x14ac:dyDescent="0.2">
      <c r="A4376" t="s">
        <v>733</v>
      </c>
      <c r="B4376" t="s">
        <v>732</v>
      </c>
      <c r="C4376">
        <v>230</v>
      </c>
      <c r="D4376" t="s">
        <v>1963</v>
      </c>
      <c r="E4376" t="s">
        <v>1964</v>
      </c>
      <c r="F4376" t="s">
        <v>58</v>
      </c>
      <c r="G4376" s="1">
        <v>45887</v>
      </c>
      <c r="J4376">
        <v>206</v>
      </c>
      <c r="K4376" t="s">
        <v>53</v>
      </c>
      <c r="L4376" t="s">
        <v>54</v>
      </c>
      <c r="M4376" t="b">
        <v>0</v>
      </c>
      <c r="N4376">
        <v>200</v>
      </c>
      <c r="T4376">
        <v>200</v>
      </c>
      <c r="U4376" t="s">
        <v>1887</v>
      </c>
      <c r="X4376" t="s">
        <v>1898</v>
      </c>
      <c r="Y4376" t="b">
        <v>1</v>
      </c>
      <c r="AA4376" t="s">
        <v>53</v>
      </c>
    </row>
    <row r="4377" spans="1:27" x14ac:dyDescent="0.2">
      <c r="A4377" t="s">
        <v>244</v>
      </c>
      <c r="B4377">
        <v>115279</v>
      </c>
      <c r="C4377">
        <v>16</v>
      </c>
      <c r="D4377" t="s">
        <v>1890</v>
      </c>
      <c r="E4377" t="s">
        <v>1891</v>
      </c>
      <c r="F4377" t="s">
        <v>76</v>
      </c>
      <c r="G4377" s="1">
        <v>45776</v>
      </c>
      <c r="H4377" s="1">
        <v>45908</v>
      </c>
      <c r="J4377">
        <v>8</v>
      </c>
      <c r="K4377" t="s">
        <v>53</v>
      </c>
      <c r="L4377" t="s">
        <v>68</v>
      </c>
      <c r="M4377" t="b">
        <v>0</v>
      </c>
      <c r="P4377">
        <v>14</v>
      </c>
      <c r="T4377">
        <v>14</v>
      </c>
      <c r="U4377" t="s">
        <v>1887</v>
      </c>
      <c r="V4377" t="s">
        <v>4362</v>
      </c>
      <c r="W4377" t="s">
        <v>1897</v>
      </c>
      <c r="X4377" t="s">
        <v>1898</v>
      </c>
      <c r="Y4377" t="b">
        <v>1</v>
      </c>
      <c r="Z4377">
        <v>8</v>
      </c>
      <c r="AA4377" t="s">
        <v>976</v>
      </c>
    </row>
    <row r="4378" spans="1:27" x14ac:dyDescent="0.2">
      <c r="A4378" t="s">
        <v>244</v>
      </c>
      <c r="B4378">
        <v>115279</v>
      </c>
      <c r="C4378">
        <v>16</v>
      </c>
      <c r="D4378" t="s">
        <v>1890</v>
      </c>
      <c r="E4378" t="s">
        <v>1891</v>
      </c>
      <c r="F4378" t="s">
        <v>76</v>
      </c>
      <c r="G4378" s="1">
        <v>45776</v>
      </c>
      <c r="H4378" s="1">
        <v>45908</v>
      </c>
      <c r="J4378">
        <v>8</v>
      </c>
      <c r="K4378" t="s">
        <v>53</v>
      </c>
      <c r="L4378" t="s">
        <v>68</v>
      </c>
      <c r="M4378" t="b">
        <v>0</v>
      </c>
      <c r="P4378">
        <v>14</v>
      </c>
      <c r="T4378">
        <v>14</v>
      </c>
      <c r="U4378" t="s">
        <v>1887</v>
      </c>
      <c r="V4378" t="s">
        <v>4363</v>
      </c>
      <c r="W4378" t="s">
        <v>1897</v>
      </c>
      <c r="X4378" t="s">
        <v>1898</v>
      </c>
      <c r="Y4378" t="b">
        <v>1</v>
      </c>
      <c r="Z4378">
        <v>6</v>
      </c>
      <c r="AA4378" t="s">
        <v>976</v>
      </c>
    </row>
    <row r="4379" spans="1:27" x14ac:dyDescent="0.2">
      <c r="A4379" t="s">
        <v>244</v>
      </c>
      <c r="B4379">
        <v>115279</v>
      </c>
      <c r="C4379">
        <v>16</v>
      </c>
      <c r="D4379" t="s">
        <v>1890</v>
      </c>
      <c r="E4379" t="s">
        <v>1891</v>
      </c>
      <c r="F4379" t="s">
        <v>76</v>
      </c>
      <c r="G4379" s="1">
        <v>45776</v>
      </c>
      <c r="H4379" s="1">
        <v>45908</v>
      </c>
      <c r="J4379">
        <v>8</v>
      </c>
      <c r="K4379" t="s">
        <v>53</v>
      </c>
      <c r="L4379" t="s">
        <v>68</v>
      </c>
      <c r="M4379" t="b">
        <v>0</v>
      </c>
      <c r="P4379">
        <v>14</v>
      </c>
      <c r="T4379">
        <v>14</v>
      </c>
      <c r="U4379" t="s">
        <v>1887</v>
      </c>
      <c r="X4379" t="s">
        <v>1898</v>
      </c>
      <c r="Y4379" t="b">
        <v>1</v>
      </c>
      <c r="AA4379" t="s">
        <v>53</v>
      </c>
    </row>
    <row r="4380" spans="1:27" x14ac:dyDescent="0.2">
      <c r="A4380" t="s">
        <v>107</v>
      </c>
      <c r="B4380">
        <v>157765</v>
      </c>
      <c r="C4380">
        <v>70</v>
      </c>
      <c r="D4380" t="s">
        <v>1890</v>
      </c>
      <c r="E4380" t="s">
        <v>1891</v>
      </c>
      <c r="F4380" t="s">
        <v>71</v>
      </c>
      <c r="G4380" s="1">
        <v>45835</v>
      </c>
      <c r="I4380">
        <v>77</v>
      </c>
      <c r="J4380">
        <v>73</v>
      </c>
      <c r="K4380" t="s">
        <v>53</v>
      </c>
      <c r="L4380" t="s">
        <v>54</v>
      </c>
      <c r="M4380" t="b">
        <v>1</v>
      </c>
      <c r="N4380">
        <v>71</v>
      </c>
      <c r="P4380">
        <v>71</v>
      </c>
      <c r="T4380">
        <v>142</v>
      </c>
      <c r="U4380" t="s">
        <v>1887</v>
      </c>
      <c r="V4380" t="s">
        <v>4364</v>
      </c>
      <c r="W4380" t="s">
        <v>1887</v>
      </c>
      <c r="X4380" t="s">
        <v>1987</v>
      </c>
      <c r="Y4380" t="b">
        <v>1</v>
      </c>
      <c r="Z4380">
        <v>71</v>
      </c>
      <c r="AA4380" t="s">
        <v>976</v>
      </c>
    </row>
    <row r="4381" spans="1:27" x14ac:dyDescent="0.2">
      <c r="A4381" t="s">
        <v>107</v>
      </c>
      <c r="B4381">
        <v>157765</v>
      </c>
      <c r="C4381">
        <v>70</v>
      </c>
      <c r="D4381" t="s">
        <v>1890</v>
      </c>
      <c r="E4381" t="s">
        <v>1891</v>
      </c>
      <c r="F4381" t="s">
        <v>71</v>
      </c>
      <c r="G4381" s="1">
        <v>45835</v>
      </c>
      <c r="I4381">
        <v>77</v>
      </c>
      <c r="J4381">
        <v>73</v>
      </c>
      <c r="K4381" t="s">
        <v>53</v>
      </c>
      <c r="L4381" t="s">
        <v>54</v>
      </c>
      <c r="M4381" t="b">
        <v>1</v>
      </c>
      <c r="N4381">
        <v>71</v>
      </c>
      <c r="P4381">
        <v>71</v>
      </c>
      <c r="T4381">
        <v>142</v>
      </c>
      <c r="U4381" t="s">
        <v>1887</v>
      </c>
      <c r="V4381" t="s">
        <v>4365</v>
      </c>
      <c r="W4381" t="s">
        <v>1887</v>
      </c>
      <c r="X4381" t="s">
        <v>1987</v>
      </c>
      <c r="Y4381" t="b">
        <v>1</v>
      </c>
      <c r="Z4381">
        <v>71</v>
      </c>
      <c r="AA4381" t="s">
        <v>976</v>
      </c>
    </row>
    <row r="4382" spans="1:27" x14ac:dyDescent="0.2">
      <c r="A4382" t="s">
        <v>107</v>
      </c>
      <c r="B4382">
        <v>157765</v>
      </c>
      <c r="C4382">
        <v>70</v>
      </c>
      <c r="D4382" t="s">
        <v>1890</v>
      </c>
      <c r="E4382" t="s">
        <v>1891</v>
      </c>
      <c r="F4382" t="s">
        <v>71</v>
      </c>
      <c r="G4382" s="1">
        <v>45835</v>
      </c>
      <c r="I4382">
        <v>77</v>
      </c>
      <c r="J4382">
        <v>73</v>
      </c>
      <c r="K4382" t="s">
        <v>53</v>
      </c>
      <c r="L4382" t="s">
        <v>54</v>
      </c>
      <c r="M4382" t="b">
        <v>1</v>
      </c>
      <c r="N4382">
        <v>71</v>
      </c>
      <c r="P4382">
        <v>71</v>
      </c>
      <c r="T4382">
        <v>142</v>
      </c>
      <c r="U4382" t="s">
        <v>1887</v>
      </c>
      <c r="X4382" t="s">
        <v>1987</v>
      </c>
      <c r="Y4382" t="b">
        <v>1</v>
      </c>
      <c r="AA4382" t="s">
        <v>53</v>
      </c>
    </row>
    <row r="4383" spans="1:27" x14ac:dyDescent="0.2">
      <c r="A4383" t="s">
        <v>1227</v>
      </c>
      <c r="B4383">
        <v>108751</v>
      </c>
      <c r="C4383">
        <v>25</v>
      </c>
      <c r="D4383" t="s">
        <v>1890</v>
      </c>
      <c r="E4383" t="s">
        <v>1891</v>
      </c>
      <c r="F4383" t="s">
        <v>76</v>
      </c>
      <c r="G4383" s="1">
        <v>45280</v>
      </c>
      <c r="I4383">
        <v>51</v>
      </c>
      <c r="K4383" t="s">
        <v>952</v>
      </c>
      <c r="L4383" t="s">
        <v>54</v>
      </c>
      <c r="M4383" t="b">
        <v>0</v>
      </c>
      <c r="N4383">
        <v>26</v>
      </c>
      <c r="T4383">
        <v>26</v>
      </c>
      <c r="U4383" t="s">
        <v>1887</v>
      </c>
      <c r="V4383" t="s">
        <v>4366</v>
      </c>
      <c r="W4383" t="s">
        <v>1923</v>
      </c>
      <c r="X4383" t="s">
        <v>2759</v>
      </c>
      <c r="Y4383" t="b">
        <v>1</v>
      </c>
      <c r="AA4383" t="s">
        <v>952</v>
      </c>
    </row>
    <row r="4384" spans="1:27" x14ac:dyDescent="0.2">
      <c r="A4384" t="s">
        <v>1227</v>
      </c>
      <c r="B4384">
        <v>108751</v>
      </c>
      <c r="C4384">
        <v>25</v>
      </c>
      <c r="D4384" t="s">
        <v>1890</v>
      </c>
      <c r="E4384" t="s">
        <v>1891</v>
      </c>
      <c r="F4384" t="s">
        <v>76</v>
      </c>
      <c r="G4384" s="1">
        <v>45280</v>
      </c>
      <c r="I4384">
        <v>51</v>
      </c>
      <c r="K4384" t="s">
        <v>952</v>
      </c>
      <c r="L4384" t="s">
        <v>54</v>
      </c>
      <c r="M4384" t="b">
        <v>0</v>
      </c>
      <c r="N4384">
        <v>26</v>
      </c>
      <c r="T4384">
        <v>26</v>
      </c>
      <c r="U4384" t="s">
        <v>1887</v>
      </c>
      <c r="V4384" t="s">
        <v>4367</v>
      </c>
      <c r="W4384" t="s">
        <v>1923</v>
      </c>
      <c r="X4384" t="s">
        <v>2759</v>
      </c>
      <c r="Y4384" t="b">
        <v>1</v>
      </c>
      <c r="Z4384">
        <v>26</v>
      </c>
      <c r="AA4384" t="s">
        <v>976</v>
      </c>
    </row>
    <row r="4385" spans="1:27" x14ac:dyDescent="0.2">
      <c r="A4385" t="s">
        <v>1227</v>
      </c>
      <c r="B4385">
        <v>108751</v>
      </c>
      <c r="C4385">
        <v>25</v>
      </c>
      <c r="D4385" t="s">
        <v>1890</v>
      </c>
      <c r="E4385" t="s">
        <v>1891</v>
      </c>
      <c r="F4385" t="s">
        <v>76</v>
      </c>
      <c r="G4385" s="1">
        <v>45280</v>
      </c>
      <c r="I4385">
        <v>51</v>
      </c>
      <c r="K4385" t="s">
        <v>952</v>
      </c>
      <c r="L4385" t="s">
        <v>54</v>
      </c>
      <c r="M4385" t="b">
        <v>0</v>
      </c>
      <c r="N4385">
        <v>26</v>
      </c>
      <c r="T4385">
        <v>26</v>
      </c>
      <c r="U4385" t="s">
        <v>1887</v>
      </c>
      <c r="X4385" t="s">
        <v>1924</v>
      </c>
      <c r="Y4385" t="b">
        <v>1</v>
      </c>
      <c r="AA4385" t="s">
        <v>952</v>
      </c>
    </row>
    <row r="4386" spans="1:27" x14ac:dyDescent="0.2">
      <c r="A4386" t="s">
        <v>242</v>
      </c>
      <c r="B4386">
        <v>552247</v>
      </c>
      <c r="C4386">
        <v>0</v>
      </c>
      <c r="D4386" t="s">
        <v>1890</v>
      </c>
      <c r="E4386" t="s">
        <v>1891</v>
      </c>
      <c r="G4386" s="1">
        <v>45481</v>
      </c>
      <c r="J4386">
        <v>14</v>
      </c>
      <c r="K4386" t="s">
        <v>53</v>
      </c>
      <c r="L4386" t="s">
        <v>54</v>
      </c>
      <c r="M4386" t="b">
        <v>0</v>
      </c>
      <c r="N4386">
        <v>25</v>
      </c>
      <c r="T4386">
        <v>25</v>
      </c>
      <c r="U4386" t="s">
        <v>1887</v>
      </c>
      <c r="V4386" t="s">
        <v>4368</v>
      </c>
      <c r="W4386" t="s">
        <v>2104</v>
      </c>
      <c r="X4386" t="s">
        <v>1906</v>
      </c>
      <c r="Y4386" t="b">
        <v>1</v>
      </c>
      <c r="Z4386">
        <v>14</v>
      </c>
      <c r="AA4386" t="s">
        <v>976</v>
      </c>
    </row>
    <row r="4387" spans="1:27" x14ac:dyDescent="0.2">
      <c r="A4387" t="s">
        <v>242</v>
      </c>
      <c r="B4387">
        <v>552247</v>
      </c>
      <c r="C4387">
        <v>0</v>
      </c>
      <c r="D4387" t="s">
        <v>1890</v>
      </c>
      <c r="E4387" t="s">
        <v>1891</v>
      </c>
      <c r="G4387" s="1">
        <v>45481</v>
      </c>
      <c r="J4387">
        <v>14</v>
      </c>
      <c r="K4387" t="s">
        <v>53</v>
      </c>
      <c r="L4387" t="s">
        <v>54</v>
      </c>
      <c r="M4387" t="b">
        <v>0</v>
      </c>
      <c r="N4387">
        <v>25</v>
      </c>
      <c r="T4387">
        <v>25</v>
      </c>
      <c r="U4387" t="s">
        <v>1887</v>
      </c>
      <c r="V4387" t="s">
        <v>4369</v>
      </c>
      <c r="W4387" t="s">
        <v>2104</v>
      </c>
      <c r="X4387" t="s">
        <v>1906</v>
      </c>
      <c r="Y4387" t="b">
        <v>1</v>
      </c>
      <c r="Z4387">
        <v>11</v>
      </c>
      <c r="AA4387" t="s">
        <v>976</v>
      </c>
    </row>
    <row r="4388" spans="1:27" x14ac:dyDescent="0.2">
      <c r="A4388" t="s">
        <v>242</v>
      </c>
      <c r="B4388">
        <v>552247</v>
      </c>
      <c r="C4388">
        <v>0</v>
      </c>
      <c r="D4388" t="s">
        <v>1890</v>
      </c>
      <c r="E4388" t="s">
        <v>1891</v>
      </c>
      <c r="G4388" s="1">
        <v>45481</v>
      </c>
      <c r="J4388">
        <v>14</v>
      </c>
      <c r="K4388" t="s">
        <v>53</v>
      </c>
      <c r="L4388" t="s">
        <v>54</v>
      </c>
      <c r="M4388" t="b">
        <v>0</v>
      </c>
      <c r="N4388">
        <v>25</v>
      </c>
      <c r="T4388">
        <v>25</v>
      </c>
      <c r="U4388" t="s">
        <v>1887</v>
      </c>
      <c r="X4388" t="s">
        <v>1906</v>
      </c>
      <c r="Y4388" t="b">
        <v>1</v>
      </c>
      <c r="AA4388" t="s">
        <v>53</v>
      </c>
    </row>
    <row r="4389" spans="1:27" x14ac:dyDescent="0.2">
      <c r="A4389" t="s">
        <v>1460</v>
      </c>
      <c r="B4389">
        <v>461763</v>
      </c>
      <c r="C4389">
        <v>50</v>
      </c>
      <c r="D4389" t="s">
        <v>1978</v>
      </c>
      <c r="E4389" t="s">
        <v>1979</v>
      </c>
      <c r="F4389" t="s">
        <v>71</v>
      </c>
      <c r="G4389" s="1">
        <v>45278</v>
      </c>
      <c r="I4389">
        <v>3</v>
      </c>
      <c r="K4389" t="s">
        <v>952</v>
      </c>
      <c r="L4389" t="s">
        <v>54</v>
      </c>
      <c r="M4389" t="b">
        <v>1</v>
      </c>
      <c r="N4389">
        <v>68</v>
      </c>
      <c r="O4389">
        <v>50</v>
      </c>
      <c r="T4389">
        <v>118</v>
      </c>
      <c r="U4389" t="s">
        <v>1887</v>
      </c>
      <c r="V4389" t="s">
        <v>4370</v>
      </c>
      <c r="W4389" t="s">
        <v>1946</v>
      </c>
      <c r="X4389" t="s">
        <v>1947</v>
      </c>
      <c r="Y4389" t="b">
        <v>1</v>
      </c>
      <c r="Z4389">
        <v>68</v>
      </c>
      <c r="AA4389" t="s">
        <v>976</v>
      </c>
    </row>
    <row r="4390" spans="1:27" x14ac:dyDescent="0.2">
      <c r="A4390" t="s">
        <v>1460</v>
      </c>
      <c r="B4390">
        <v>461763</v>
      </c>
      <c r="C4390">
        <v>50</v>
      </c>
      <c r="D4390" t="s">
        <v>1978</v>
      </c>
      <c r="E4390" t="s">
        <v>1979</v>
      </c>
      <c r="F4390" t="s">
        <v>71</v>
      </c>
      <c r="G4390" s="1">
        <v>45278</v>
      </c>
      <c r="I4390">
        <v>3</v>
      </c>
      <c r="K4390" t="s">
        <v>952</v>
      </c>
      <c r="L4390" t="s">
        <v>54</v>
      </c>
      <c r="M4390" t="b">
        <v>1</v>
      </c>
      <c r="N4390">
        <v>68</v>
      </c>
      <c r="O4390">
        <v>50</v>
      </c>
      <c r="T4390">
        <v>118</v>
      </c>
      <c r="U4390" t="s">
        <v>1887</v>
      </c>
      <c r="V4390" t="s">
        <v>4371</v>
      </c>
      <c r="W4390" t="s">
        <v>1946</v>
      </c>
      <c r="X4390" t="s">
        <v>1947</v>
      </c>
      <c r="Y4390" t="b">
        <v>1</v>
      </c>
      <c r="Z4390">
        <v>50</v>
      </c>
      <c r="AA4390" t="s">
        <v>976</v>
      </c>
    </row>
    <row r="4391" spans="1:27" x14ac:dyDescent="0.2">
      <c r="A4391" t="s">
        <v>1460</v>
      </c>
      <c r="B4391">
        <v>461763</v>
      </c>
      <c r="C4391">
        <v>50</v>
      </c>
      <c r="D4391" t="s">
        <v>1978</v>
      </c>
      <c r="E4391" t="s">
        <v>1979</v>
      </c>
      <c r="F4391" t="s">
        <v>71</v>
      </c>
      <c r="G4391" s="1">
        <v>45278</v>
      </c>
      <c r="I4391">
        <v>3</v>
      </c>
      <c r="K4391" t="s">
        <v>952</v>
      </c>
      <c r="L4391" t="s">
        <v>54</v>
      </c>
      <c r="M4391" t="b">
        <v>1</v>
      </c>
      <c r="N4391">
        <v>68</v>
      </c>
      <c r="O4391">
        <v>50</v>
      </c>
      <c r="T4391">
        <v>118</v>
      </c>
      <c r="U4391" t="s">
        <v>1887</v>
      </c>
      <c r="X4391" t="s">
        <v>1947</v>
      </c>
      <c r="Y4391" t="b">
        <v>1</v>
      </c>
      <c r="AA4391" t="s">
        <v>952</v>
      </c>
    </row>
    <row r="4392" spans="1:27" x14ac:dyDescent="0.2">
      <c r="A4392" t="s">
        <v>260</v>
      </c>
      <c r="B4392">
        <v>301248</v>
      </c>
      <c r="D4392" t="s">
        <v>1885</v>
      </c>
      <c r="E4392" t="s">
        <v>1930</v>
      </c>
      <c r="G4392" s="1">
        <v>45757</v>
      </c>
      <c r="H4392" s="1">
        <v>45707</v>
      </c>
      <c r="I4392">
        <v>443</v>
      </c>
      <c r="J4392">
        <v>2</v>
      </c>
      <c r="K4392" t="s">
        <v>53</v>
      </c>
      <c r="L4392" t="s">
        <v>54</v>
      </c>
      <c r="M4392" t="b">
        <v>0</v>
      </c>
      <c r="N4392">
        <v>3</v>
      </c>
      <c r="T4392">
        <v>3</v>
      </c>
      <c r="U4392" t="s">
        <v>1887</v>
      </c>
      <c r="V4392" t="s">
        <v>4372</v>
      </c>
      <c r="W4392" t="s">
        <v>2104</v>
      </c>
      <c r="X4392" t="s">
        <v>2121</v>
      </c>
      <c r="Y4392" t="b">
        <v>1</v>
      </c>
      <c r="Z4392">
        <v>3</v>
      </c>
      <c r="AA4392" t="s">
        <v>976</v>
      </c>
    </row>
    <row r="4393" spans="1:27" x14ac:dyDescent="0.2">
      <c r="A4393" t="s">
        <v>260</v>
      </c>
      <c r="B4393">
        <v>301248</v>
      </c>
      <c r="D4393" t="s">
        <v>1885</v>
      </c>
      <c r="E4393" t="s">
        <v>1930</v>
      </c>
      <c r="G4393" s="1">
        <v>45757</v>
      </c>
      <c r="H4393" s="1">
        <v>45707</v>
      </c>
      <c r="I4393">
        <v>443</v>
      </c>
      <c r="J4393">
        <v>2</v>
      </c>
      <c r="K4393" t="s">
        <v>53</v>
      </c>
      <c r="L4393" t="s">
        <v>54</v>
      </c>
      <c r="M4393" t="b">
        <v>0</v>
      </c>
      <c r="N4393">
        <v>3</v>
      </c>
      <c r="T4393">
        <v>3</v>
      </c>
      <c r="U4393" t="s">
        <v>1887</v>
      </c>
      <c r="X4393" t="s">
        <v>1887</v>
      </c>
      <c r="Y4393" t="b">
        <v>1</v>
      </c>
      <c r="AA4393" t="s">
        <v>952</v>
      </c>
    </row>
    <row r="4394" spans="1:27" x14ac:dyDescent="0.2">
      <c r="A4394" t="s">
        <v>260</v>
      </c>
      <c r="B4394">
        <v>301248</v>
      </c>
      <c r="D4394" t="s">
        <v>1885</v>
      </c>
      <c r="E4394" t="s">
        <v>1930</v>
      </c>
      <c r="G4394" s="1">
        <v>45757</v>
      </c>
      <c r="H4394" s="1">
        <v>45707</v>
      </c>
      <c r="I4394">
        <v>443</v>
      </c>
      <c r="J4394">
        <v>2</v>
      </c>
      <c r="K4394" t="s">
        <v>53</v>
      </c>
      <c r="L4394" t="s">
        <v>54</v>
      </c>
      <c r="M4394" t="b">
        <v>0</v>
      </c>
      <c r="N4394">
        <v>3</v>
      </c>
      <c r="T4394">
        <v>3</v>
      </c>
      <c r="U4394" t="s">
        <v>1887</v>
      </c>
      <c r="X4394" t="s">
        <v>1914</v>
      </c>
      <c r="Y4394" t="b">
        <v>1</v>
      </c>
      <c r="AA4394" t="s">
        <v>952</v>
      </c>
    </row>
    <row r="4395" spans="1:27" x14ac:dyDescent="0.2">
      <c r="A4395" t="s">
        <v>260</v>
      </c>
      <c r="B4395">
        <v>301248</v>
      </c>
      <c r="D4395" t="s">
        <v>1885</v>
      </c>
      <c r="E4395" t="s">
        <v>1930</v>
      </c>
      <c r="G4395" s="1">
        <v>45757</v>
      </c>
      <c r="H4395" s="1">
        <v>45707</v>
      </c>
      <c r="I4395">
        <v>443</v>
      </c>
      <c r="J4395">
        <v>2</v>
      </c>
      <c r="K4395" t="s">
        <v>53</v>
      </c>
      <c r="L4395" t="s">
        <v>54</v>
      </c>
      <c r="M4395" t="b">
        <v>0</v>
      </c>
      <c r="N4395">
        <v>3</v>
      </c>
      <c r="T4395">
        <v>3</v>
      </c>
      <c r="U4395" t="s">
        <v>1887</v>
      </c>
      <c r="X4395" t="s">
        <v>1898</v>
      </c>
      <c r="Y4395" t="b">
        <v>1</v>
      </c>
      <c r="AA4395" t="s">
        <v>53</v>
      </c>
    </row>
    <row r="4396" spans="1:27" x14ac:dyDescent="0.2">
      <c r="A4396" t="s">
        <v>144</v>
      </c>
      <c r="B4396">
        <v>319698</v>
      </c>
      <c r="C4396">
        <v>2042</v>
      </c>
      <c r="D4396" t="s">
        <v>1890</v>
      </c>
      <c r="E4396" t="s">
        <v>1891</v>
      </c>
      <c r="F4396" t="s">
        <v>55</v>
      </c>
      <c r="G4396" s="1">
        <v>45838</v>
      </c>
      <c r="H4396" s="1">
        <v>45922</v>
      </c>
      <c r="J4396">
        <v>258</v>
      </c>
      <c r="K4396" t="s">
        <v>53</v>
      </c>
      <c r="L4396" t="s">
        <v>54</v>
      </c>
      <c r="M4396" t="b">
        <v>0</v>
      </c>
      <c r="N4396">
        <v>400</v>
      </c>
      <c r="T4396">
        <v>400</v>
      </c>
      <c r="U4396" t="s">
        <v>1887</v>
      </c>
      <c r="V4396" t="s">
        <v>4373</v>
      </c>
      <c r="W4396" t="s">
        <v>2007</v>
      </c>
      <c r="X4396" t="s">
        <v>1914</v>
      </c>
      <c r="Y4396" t="b">
        <v>1</v>
      </c>
      <c r="Z4396">
        <v>250</v>
      </c>
      <c r="AA4396" t="s">
        <v>976</v>
      </c>
    </row>
    <row r="4397" spans="1:27" x14ac:dyDescent="0.2">
      <c r="A4397" t="s">
        <v>144</v>
      </c>
      <c r="B4397">
        <v>319698</v>
      </c>
      <c r="C4397">
        <v>2042</v>
      </c>
      <c r="D4397" t="s">
        <v>1890</v>
      </c>
      <c r="E4397" t="s">
        <v>1891</v>
      </c>
      <c r="F4397" t="s">
        <v>55</v>
      </c>
      <c r="G4397" s="1">
        <v>45838</v>
      </c>
      <c r="H4397" s="1">
        <v>45922</v>
      </c>
      <c r="J4397">
        <v>258</v>
      </c>
      <c r="K4397" t="s">
        <v>53</v>
      </c>
      <c r="L4397" t="s">
        <v>54</v>
      </c>
      <c r="M4397" t="b">
        <v>0</v>
      </c>
      <c r="N4397">
        <v>400</v>
      </c>
      <c r="T4397">
        <v>400</v>
      </c>
      <c r="U4397" t="s">
        <v>1887</v>
      </c>
      <c r="V4397" t="s">
        <v>4374</v>
      </c>
      <c r="W4397" t="s">
        <v>2007</v>
      </c>
      <c r="X4397" t="s">
        <v>1914</v>
      </c>
      <c r="Y4397" t="b">
        <v>1</v>
      </c>
      <c r="Z4397">
        <v>150</v>
      </c>
      <c r="AA4397" t="s">
        <v>976</v>
      </c>
    </row>
    <row r="4398" spans="1:27" x14ac:dyDescent="0.2">
      <c r="A4398" t="s">
        <v>144</v>
      </c>
      <c r="B4398">
        <v>319698</v>
      </c>
      <c r="C4398">
        <v>2042</v>
      </c>
      <c r="D4398" t="s">
        <v>1890</v>
      </c>
      <c r="E4398" t="s">
        <v>1891</v>
      </c>
      <c r="F4398" t="s">
        <v>55</v>
      </c>
      <c r="G4398" s="1">
        <v>45838</v>
      </c>
      <c r="H4398" s="1">
        <v>45922</v>
      </c>
      <c r="J4398">
        <v>258</v>
      </c>
      <c r="K4398" t="s">
        <v>53</v>
      </c>
      <c r="L4398" t="s">
        <v>54</v>
      </c>
      <c r="M4398" t="b">
        <v>0</v>
      </c>
      <c r="N4398">
        <v>400</v>
      </c>
      <c r="T4398">
        <v>400</v>
      </c>
      <c r="U4398" t="s">
        <v>1887</v>
      </c>
      <c r="X4398" t="s">
        <v>1914</v>
      </c>
      <c r="Y4398" t="b">
        <v>1</v>
      </c>
      <c r="AA4398" t="s">
        <v>53</v>
      </c>
    </row>
    <row r="4399" spans="1:27" x14ac:dyDescent="0.2">
      <c r="A4399" t="s">
        <v>1237</v>
      </c>
      <c r="B4399">
        <v>301164</v>
      </c>
      <c r="C4399">
        <v>20</v>
      </c>
      <c r="D4399" t="s">
        <v>2578</v>
      </c>
      <c r="E4399" t="s">
        <v>4375</v>
      </c>
      <c r="F4399" t="s">
        <v>76</v>
      </c>
      <c r="G4399" s="1">
        <v>45279</v>
      </c>
      <c r="I4399">
        <v>20</v>
      </c>
      <c r="K4399" t="s">
        <v>952</v>
      </c>
      <c r="L4399" t="s">
        <v>54</v>
      </c>
      <c r="M4399" t="b">
        <v>0</v>
      </c>
      <c r="N4399">
        <v>20</v>
      </c>
      <c r="T4399">
        <v>20</v>
      </c>
      <c r="U4399" t="s">
        <v>1887</v>
      </c>
      <c r="V4399" t="s">
        <v>4376</v>
      </c>
      <c r="W4399" t="s">
        <v>2377</v>
      </c>
      <c r="X4399" t="s">
        <v>1960</v>
      </c>
      <c r="Y4399" t="b">
        <v>1</v>
      </c>
      <c r="Z4399">
        <v>20</v>
      </c>
      <c r="AA4399" t="s">
        <v>976</v>
      </c>
    </row>
    <row r="4400" spans="1:27" x14ac:dyDescent="0.2">
      <c r="A4400" t="s">
        <v>1237</v>
      </c>
      <c r="B4400">
        <v>301164</v>
      </c>
      <c r="C4400">
        <v>20</v>
      </c>
      <c r="D4400" t="s">
        <v>2578</v>
      </c>
      <c r="E4400" t="s">
        <v>4375</v>
      </c>
      <c r="F4400" t="s">
        <v>76</v>
      </c>
      <c r="G4400" s="1">
        <v>45279</v>
      </c>
      <c r="I4400">
        <v>20</v>
      </c>
      <c r="K4400" t="s">
        <v>952</v>
      </c>
      <c r="L4400" t="s">
        <v>54</v>
      </c>
      <c r="M4400" t="b">
        <v>0</v>
      </c>
      <c r="N4400">
        <v>20</v>
      </c>
      <c r="T4400">
        <v>20</v>
      </c>
      <c r="U4400" t="s">
        <v>1887</v>
      </c>
      <c r="X4400" t="s">
        <v>1960</v>
      </c>
      <c r="Y4400" t="b">
        <v>1</v>
      </c>
      <c r="AA4400" t="s">
        <v>952</v>
      </c>
    </row>
    <row r="4401" spans="1:27" x14ac:dyDescent="0.2">
      <c r="A4401" t="s">
        <v>1138</v>
      </c>
      <c r="B4401">
        <v>120614</v>
      </c>
      <c r="C4401">
        <v>59</v>
      </c>
      <c r="D4401" t="s">
        <v>2578</v>
      </c>
      <c r="E4401" t="s">
        <v>4375</v>
      </c>
      <c r="F4401" t="s">
        <v>71</v>
      </c>
      <c r="G4401" s="1">
        <v>45279</v>
      </c>
      <c r="H4401" s="1">
        <v>45847</v>
      </c>
      <c r="I4401">
        <v>124</v>
      </c>
      <c r="K4401" t="s">
        <v>952</v>
      </c>
      <c r="L4401" t="s">
        <v>54</v>
      </c>
      <c r="M4401" t="b">
        <v>0</v>
      </c>
      <c r="N4401">
        <v>124</v>
      </c>
      <c r="T4401">
        <v>124</v>
      </c>
      <c r="U4401" t="s">
        <v>1887</v>
      </c>
      <c r="V4401" t="s">
        <v>4377</v>
      </c>
      <c r="W4401" t="s">
        <v>1976</v>
      </c>
      <c r="X4401" t="s">
        <v>2205</v>
      </c>
      <c r="Y4401" t="b">
        <v>1</v>
      </c>
      <c r="Z4401">
        <v>124</v>
      </c>
      <c r="AA4401" t="s">
        <v>976</v>
      </c>
    </row>
    <row r="4402" spans="1:27" x14ac:dyDescent="0.2">
      <c r="A4402" t="s">
        <v>1138</v>
      </c>
      <c r="B4402">
        <v>120614</v>
      </c>
      <c r="C4402">
        <v>59</v>
      </c>
      <c r="D4402" t="s">
        <v>2578</v>
      </c>
      <c r="E4402" t="s">
        <v>4375</v>
      </c>
      <c r="F4402" t="s">
        <v>71</v>
      </c>
      <c r="G4402" s="1">
        <v>45279</v>
      </c>
      <c r="H4402" s="1">
        <v>45847</v>
      </c>
      <c r="I4402">
        <v>124</v>
      </c>
      <c r="K4402" t="s">
        <v>952</v>
      </c>
      <c r="L4402" t="s">
        <v>54</v>
      </c>
      <c r="M4402" t="b">
        <v>0</v>
      </c>
      <c r="N4402">
        <v>124</v>
      </c>
      <c r="T4402">
        <v>124</v>
      </c>
      <c r="U4402" t="s">
        <v>1887</v>
      </c>
      <c r="X4402" t="s">
        <v>2205</v>
      </c>
      <c r="Y4402" t="b">
        <v>1</v>
      </c>
      <c r="AA4402" t="s">
        <v>952</v>
      </c>
    </row>
    <row r="4403" spans="1:27" x14ac:dyDescent="0.2">
      <c r="A4403" t="s">
        <v>1800</v>
      </c>
      <c r="B4403">
        <v>108414</v>
      </c>
      <c r="C4403">
        <v>120</v>
      </c>
      <c r="D4403" t="s">
        <v>2578</v>
      </c>
      <c r="E4403" t="s">
        <v>4375</v>
      </c>
      <c r="F4403" t="s">
        <v>58</v>
      </c>
      <c r="G4403" s="1">
        <v>44188</v>
      </c>
      <c r="I4403">
        <v>579</v>
      </c>
      <c r="K4403" t="s">
        <v>952</v>
      </c>
      <c r="L4403" t="s">
        <v>973</v>
      </c>
      <c r="M4403" t="b">
        <v>0</v>
      </c>
      <c r="O4403">
        <v>504</v>
      </c>
      <c r="T4403">
        <v>504</v>
      </c>
      <c r="U4403" t="s">
        <v>1887</v>
      </c>
      <c r="V4403" t="s">
        <v>4378</v>
      </c>
      <c r="W4403" t="s">
        <v>1936</v>
      </c>
      <c r="X4403" t="s">
        <v>1962</v>
      </c>
      <c r="Y4403" t="b">
        <v>1</v>
      </c>
      <c r="Z4403">
        <v>252</v>
      </c>
      <c r="AA4403" t="s">
        <v>976</v>
      </c>
    </row>
    <row r="4404" spans="1:27" x14ac:dyDescent="0.2">
      <c r="A4404" t="s">
        <v>1800</v>
      </c>
      <c r="B4404">
        <v>108414</v>
      </c>
      <c r="C4404">
        <v>120</v>
      </c>
      <c r="D4404" t="s">
        <v>2578</v>
      </c>
      <c r="E4404" t="s">
        <v>4375</v>
      </c>
      <c r="F4404" t="s">
        <v>58</v>
      </c>
      <c r="G4404" s="1">
        <v>44188</v>
      </c>
      <c r="I4404">
        <v>579</v>
      </c>
      <c r="K4404" t="s">
        <v>952</v>
      </c>
      <c r="L4404" t="s">
        <v>973</v>
      </c>
      <c r="M4404" t="b">
        <v>0</v>
      </c>
      <c r="O4404">
        <v>504</v>
      </c>
      <c r="T4404">
        <v>504</v>
      </c>
      <c r="U4404" t="s">
        <v>1887</v>
      </c>
      <c r="V4404" t="s">
        <v>4379</v>
      </c>
      <c r="W4404" t="s">
        <v>2248</v>
      </c>
      <c r="X4404" t="s">
        <v>2015</v>
      </c>
      <c r="Y4404" t="b">
        <v>1</v>
      </c>
      <c r="Z4404">
        <v>252</v>
      </c>
      <c r="AA4404" t="s">
        <v>976</v>
      </c>
    </row>
    <row r="4405" spans="1:27" x14ac:dyDescent="0.2">
      <c r="A4405" t="s">
        <v>1800</v>
      </c>
      <c r="B4405">
        <v>108414</v>
      </c>
      <c r="C4405">
        <v>120</v>
      </c>
      <c r="D4405" t="s">
        <v>2578</v>
      </c>
      <c r="E4405" t="s">
        <v>4375</v>
      </c>
      <c r="F4405" t="s">
        <v>58</v>
      </c>
      <c r="G4405" s="1">
        <v>44188</v>
      </c>
      <c r="I4405">
        <v>579</v>
      </c>
      <c r="K4405" t="s">
        <v>952</v>
      </c>
      <c r="L4405" t="s">
        <v>973</v>
      </c>
      <c r="M4405" t="b">
        <v>0</v>
      </c>
      <c r="O4405">
        <v>504</v>
      </c>
      <c r="T4405">
        <v>504</v>
      </c>
      <c r="U4405" t="s">
        <v>1887</v>
      </c>
      <c r="X4405" t="s">
        <v>1962</v>
      </c>
      <c r="Y4405" t="b">
        <v>1</v>
      </c>
      <c r="AA4405" t="s">
        <v>976</v>
      </c>
    </row>
    <row r="4406" spans="1:27" x14ac:dyDescent="0.2">
      <c r="A4406" t="s">
        <v>1800</v>
      </c>
      <c r="B4406">
        <v>108414</v>
      </c>
      <c r="C4406">
        <v>120</v>
      </c>
      <c r="D4406" t="s">
        <v>2578</v>
      </c>
      <c r="E4406" t="s">
        <v>4375</v>
      </c>
      <c r="F4406" t="s">
        <v>58</v>
      </c>
      <c r="G4406" s="1">
        <v>44188</v>
      </c>
      <c r="I4406">
        <v>579</v>
      </c>
      <c r="K4406" t="s">
        <v>952</v>
      </c>
      <c r="L4406" t="s">
        <v>973</v>
      </c>
      <c r="M4406" t="b">
        <v>0</v>
      </c>
      <c r="O4406">
        <v>504</v>
      </c>
      <c r="T4406">
        <v>504</v>
      </c>
      <c r="U4406" t="s">
        <v>1887</v>
      </c>
      <c r="X4406" t="s">
        <v>1962</v>
      </c>
      <c r="Y4406" t="b">
        <v>1</v>
      </c>
      <c r="AA4406" t="s">
        <v>952</v>
      </c>
    </row>
    <row r="4407" spans="1:27" x14ac:dyDescent="0.2">
      <c r="A4407" t="s">
        <v>1800</v>
      </c>
      <c r="B4407">
        <v>108414</v>
      </c>
      <c r="C4407">
        <v>120</v>
      </c>
      <c r="D4407" t="s">
        <v>2578</v>
      </c>
      <c r="E4407" t="s">
        <v>4375</v>
      </c>
      <c r="F4407" t="s">
        <v>58</v>
      </c>
      <c r="G4407" s="1">
        <v>44188</v>
      </c>
      <c r="I4407">
        <v>579</v>
      </c>
      <c r="K4407" t="s">
        <v>952</v>
      </c>
      <c r="L4407" t="s">
        <v>973</v>
      </c>
      <c r="M4407" t="b">
        <v>0</v>
      </c>
      <c r="O4407">
        <v>504</v>
      </c>
      <c r="T4407">
        <v>504</v>
      </c>
      <c r="U4407" t="s">
        <v>1887</v>
      </c>
      <c r="X4407" t="s">
        <v>2015</v>
      </c>
      <c r="Y4407" t="b">
        <v>1</v>
      </c>
      <c r="AA4407" t="s">
        <v>952</v>
      </c>
    </row>
    <row r="4408" spans="1:27" x14ac:dyDescent="0.2">
      <c r="A4408" t="s">
        <v>1800</v>
      </c>
      <c r="B4408">
        <v>108414</v>
      </c>
      <c r="C4408">
        <v>120</v>
      </c>
      <c r="D4408" t="s">
        <v>2578</v>
      </c>
      <c r="E4408" t="s">
        <v>4375</v>
      </c>
      <c r="F4408" t="s">
        <v>58</v>
      </c>
      <c r="G4408" s="1">
        <v>44188</v>
      </c>
      <c r="I4408">
        <v>579</v>
      </c>
      <c r="K4408" t="s">
        <v>952</v>
      </c>
      <c r="L4408" t="s">
        <v>973</v>
      </c>
      <c r="M4408" t="b">
        <v>0</v>
      </c>
      <c r="O4408">
        <v>504</v>
      </c>
      <c r="T4408">
        <v>504</v>
      </c>
      <c r="U4408" t="s">
        <v>1887</v>
      </c>
      <c r="X4408" t="s">
        <v>2183</v>
      </c>
      <c r="Y4408" t="b">
        <v>1</v>
      </c>
      <c r="AA4408" t="s">
        <v>952</v>
      </c>
    </row>
    <row r="4409" spans="1:27" x14ac:dyDescent="0.2">
      <c r="A4409" t="s">
        <v>1800</v>
      </c>
      <c r="B4409">
        <v>108414</v>
      </c>
      <c r="C4409">
        <v>120</v>
      </c>
      <c r="D4409" t="s">
        <v>2578</v>
      </c>
      <c r="E4409" t="s">
        <v>4375</v>
      </c>
      <c r="F4409" t="s">
        <v>58</v>
      </c>
      <c r="G4409" s="1">
        <v>44188</v>
      </c>
      <c r="I4409">
        <v>579</v>
      </c>
      <c r="K4409" t="s">
        <v>952</v>
      </c>
      <c r="L4409" t="s">
        <v>973</v>
      </c>
      <c r="M4409" t="b">
        <v>0</v>
      </c>
      <c r="O4409">
        <v>504</v>
      </c>
      <c r="T4409">
        <v>504</v>
      </c>
      <c r="U4409" t="s">
        <v>1887</v>
      </c>
      <c r="X4409" t="s">
        <v>1947</v>
      </c>
      <c r="Y4409" t="b">
        <v>1</v>
      </c>
      <c r="AA4409" t="s">
        <v>952</v>
      </c>
    </row>
    <row r="4410" spans="1:27" x14ac:dyDescent="0.2">
      <c r="A4410" t="s">
        <v>1800</v>
      </c>
      <c r="B4410">
        <v>108414</v>
      </c>
      <c r="C4410">
        <v>120</v>
      </c>
      <c r="D4410" t="s">
        <v>2578</v>
      </c>
      <c r="E4410" t="s">
        <v>4375</v>
      </c>
      <c r="F4410" t="s">
        <v>58</v>
      </c>
      <c r="G4410" s="1">
        <v>44188</v>
      </c>
      <c r="I4410">
        <v>579</v>
      </c>
      <c r="K4410" t="s">
        <v>952</v>
      </c>
      <c r="L4410" t="s">
        <v>973</v>
      </c>
      <c r="M4410" t="b">
        <v>0</v>
      </c>
      <c r="O4410">
        <v>504</v>
      </c>
      <c r="T4410">
        <v>504</v>
      </c>
      <c r="U4410" t="s">
        <v>1887</v>
      </c>
      <c r="X4410" t="s">
        <v>2079</v>
      </c>
      <c r="Y4410" t="b">
        <v>1</v>
      </c>
      <c r="AA4410" t="s">
        <v>952</v>
      </c>
    </row>
    <row r="4411" spans="1:27" x14ac:dyDescent="0.2">
      <c r="A4411" t="s">
        <v>1800</v>
      </c>
      <c r="B4411">
        <v>108414</v>
      </c>
      <c r="C4411">
        <v>120</v>
      </c>
      <c r="D4411" t="s">
        <v>2578</v>
      </c>
      <c r="E4411" t="s">
        <v>4375</v>
      </c>
      <c r="F4411" t="s">
        <v>58</v>
      </c>
      <c r="G4411" s="1">
        <v>44188</v>
      </c>
      <c r="I4411">
        <v>579</v>
      </c>
      <c r="K4411" t="s">
        <v>952</v>
      </c>
      <c r="L4411" t="s">
        <v>973</v>
      </c>
      <c r="M4411" t="b">
        <v>0</v>
      </c>
      <c r="O4411">
        <v>504</v>
      </c>
      <c r="T4411">
        <v>504</v>
      </c>
      <c r="U4411" t="s">
        <v>1887</v>
      </c>
      <c r="X4411" t="s">
        <v>2602</v>
      </c>
      <c r="Y4411" t="b">
        <v>1</v>
      </c>
      <c r="AA4411" t="s">
        <v>952</v>
      </c>
    </row>
    <row r="4412" spans="1:27" x14ac:dyDescent="0.2">
      <c r="A4412" t="s">
        <v>1800</v>
      </c>
      <c r="B4412">
        <v>108414</v>
      </c>
      <c r="C4412">
        <v>120</v>
      </c>
      <c r="D4412" t="s">
        <v>2578</v>
      </c>
      <c r="E4412" t="s">
        <v>4375</v>
      </c>
      <c r="F4412" t="s">
        <v>58</v>
      </c>
      <c r="G4412" s="1">
        <v>44188</v>
      </c>
      <c r="I4412">
        <v>579</v>
      </c>
      <c r="K4412" t="s">
        <v>952</v>
      </c>
      <c r="L4412" t="s">
        <v>973</v>
      </c>
      <c r="M4412" t="b">
        <v>0</v>
      </c>
      <c r="O4412">
        <v>504</v>
      </c>
      <c r="T4412">
        <v>504</v>
      </c>
      <c r="U4412" t="s">
        <v>1887</v>
      </c>
      <c r="X4412" t="s">
        <v>2039</v>
      </c>
      <c r="Y4412" t="b">
        <v>1</v>
      </c>
      <c r="AA4412" t="s">
        <v>952</v>
      </c>
    </row>
    <row r="4413" spans="1:27" x14ac:dyDescent="0.2">
      <c r="A4413" t="s">
        <v>1800</v>
      </c>
      <c r="B4413">
        <v>108414</v>
      </c>
      <c r="C4413">
        <v>120</v>
      </c>
      <c r="D4413" t="s">
        <v>2578</v>
      </c>
      <c r="E4413" t="s">
        <v>4375</v>
      </c>
      <c r="F4413" t="s">
        <v>58</v>
      </c>
      <c r="G4413" s="1">
        <v>44188</v>
      </c>
      <c r="I4413">
        <v>579</v>
      </c>
      <c r="K4413" t="s">
        <v>952</v>
      </c>
      <c r="L4413" t="s">
        <v>973</v>
      </c>
      <c r="M4413" t="b">
        <v>0</v>
      </c>
      <c r="O4413">
        <v>504</v>
      </c>
      <c r="T4413">
        <v>504</v>
      </c>
      <c r="U4413" t="s">
        <v>1887</v>
      </c>
      <c r="X4413" t="s">
        <v>1973</v>
      </c>
      <c r="Y4413" t="b">
        <v>1</v>
      </c>
      <c r="AA4413" t="s">
        <v>952</v>
      </c>
    </row>
    <row r="4414" spans="1:27" x14ac:dyDescent="0.2">
      <c r="A4414" t="s">
        <v>1800</v>
      </c>
      <c r="B4414">
        <v>108414</v>
      </c>
      <c r="C4414">
        <v>120</v>
      </c>
      <c r="D4414" t="s">
        <v>2578</v>
      </c>
      <c r="E4414" t="s">
        <v>4375</v>
      </c>
      <c r="F4414" t="s">
        <v>58</v>
      </c>
      <c r="G4414" s="1">
        <v>44188</v>
      </c>
      <c r="I4414">
        <v>579</v>
      </c>
      <c r="K4414" t="s">
        <v>952</v>
      </c>
      <c r="L4414" t="s">
        <v>973</v>
      </c>
      <c r="M4414" t="b">
        <v>0</v>
      </c>
      <c r="O4414">
        <v>504</v>
      </c>
      <c r="T4414">
        <v>504</v>
      </c>
      <c r="U4414" t="s">
        <v>1887</v>
      </c>
      <c r="X4414" t="s">
        <v>1910</v>
      </c>
      <c r="Y4414" t="b">
        <v>1</v>
      </c>
      <c r="AA4414" t="s">
        <v>952</v>
      </c>
    </row>
    <row r="4415" spans="1:27" x14ac:dyDescent="0.2">
      <c r="A4415" t="s">
        <v>1800</v>
      </c>
      <c r="B4415">
        <v>108414</v>
      </c>
      <c r="C4415">
        <v>120</v>
      </c>
      <c r="D4415" t="s">
        <v>2578</v>
      </c>
      <c r="E4415" t="s">
        <v>4375</v>
      </c>
      <c r="F4415" t="s">
        <v>58</v>
      </c>
      <c r="G4415" s="1">
        <v>44188</v>
      </c>
      <c r="I4415">
        <v>579</v>
      </c>
      <c r="K4415" t="s">
        <v>952</v>
      </c>
      <c r="L4415" t="s">
        <v>973</v>
      </c>
      <c r="M4415" t="b">
        <v>0</v>
      </c>
      <c r="O4415">
        <v>504</v>
      </c>
      <c r="T4415">
        <v>504</v>
      </c>
      <c r="U4415" t="s">
        <v>1887</v>
      </c>
      <c r="X4415" t="s">
        <v>1968</v>
      </c>
      <c r="Y4415" t="b">
        <v>1</v>
      </c>
      <c r="AA4415" t="s">
        <v>952</v>
      </c>
    </row>
    <row r="4416" spans="1:27" x14ac:dyDescent="0.2">
      <c r="A4416" t="s">
        <v>1800</v>
      </c>
      <c r="B4416">
        <v>108414</v>
      </c>
      <c r="C4416">
        <v>120</v>
      </c>
      <c r="D4416" t="s">
        <v>2578</v>
      </c>
      <c r="E4416" t="s">
        <v>4375</v>
      </c>
      <c r="F4416" t="s">
        <v>58</v>
      </c>
      <c r="G4416" s="1">
        <v>44188</v>
      </c>
      <c r="I4416">
        <v>579</v>
      </c>
      <c r="K4416" t="s">
        <v>952</v>
      </c>
      <c r="L4416" t="s">
        <v>973</v>
      </c>
      <c r="M4416" t="b">
        <v>0</v>
      </c>
      <c r="O4416">
        <v>504</v>
      </c>
      <c r="T4416">
        <v>504</v>
      </c>
      <c r="U4416" t="s">
        <v>1887</v>
      </c>
      <c r="X4416" t="s">
        <v>1934</v>
      </c>
      <c r="Y4416" t="b">
        <v>1</v>
      </c>
      <c r="AA4416" t="s">
        <v>952</v>
      </c>
    </row>
    <row r="4417" spans="1:27" x14ac:dyDescent="0.2">
      <c r="A4417" t="s">
        <v>1800</v>
      </c>
      <c r="B4417">
        <v>108414</v>
      </c>
      <c r="C4417">
        <v>120</v>
      </c>
      <c r="D4417" t="s">
        <v>2578</v>
      </c>
      <c r="E4417" t="s">
        <v>4375</v>
      </c>
      <c r="F4417" t="s">
        <v>58</v>
      </c>
      <c r="G4417" s="1">
        <v>44188</v>
      </c>
      <c r="I4417">
        <v>579</v>
      </c>
      <c r="K4417" t="s">
        <v>952</v>
      </c>
      <c r="L4417" t="s">
        <v>973</v>
      </c>
      <c r="M4417" t="b">
        <v>0</v>
      </c>
      <c r="O4417">
        <v>504</v>
      </c>
      <c r="T4417">
        <v>504</v>
      </c>
      <c r="U4417" t="s">
        <v>1887</v>
      </c>
      <c r="X4417" t="s">
        <v>2045</v>
      </c>
      <c r="Y4417" t="b">
        <v>1</v>
      </c>
      <c r="AA4417" t="s">
        <v>952</v>
      </c>
    </row>
    <row r="4418" spans="1:27" x14ac:dyDescent="0.2">
      <c r="A4418" t="s">
        <v>1800</v>
      </c>
      <c r="B4418">
        <v>108414</v>
      </c>
      <c r="C4418">
        <v>120</v>
      </c>
      <c r="D4418" t="s">
        <v>2578</v>
      </c>
      <c r="E4418" t="s">
        <v>4375</v>
      </c>
      <c r="F4418" t="s">
        <v>58</v>
      </c>
      <c r="G4418" s="1">
        <v>44188</v>
      </c>
      <c r="I4418">
        <v>579</v>
      </c>
      <c r="K4418" t="s">
        <v>952</v>
      </c>
      <c r="L4418" t="s">
        <v>973</v>
      </c>
      <c r="M4418" t="b">
        <v>0</v>
      </c>
      <c r="O4418">
        <v>504</v>
      </c>
      <c r="T4418">
        <v>504</v>
      </c>
      <c r="U4418" t="s">
        <v>1887</v>
      </c>
      <c r="X4418" t="s">
        <v>2308</v>
      </c>
      <c r="Y4418" t="b">
        <v>1</v>
      </c>
      <c r="AA4418" t="s">
        <v>952</v>
      </c>
    </row>
    <row r="4419" spans="1:27" x14ac:dyDescent="0.2">
      <c r="A4419" t="s">
        <v>1800</v>
      </c>
      <c r="B4419">
        <v>108414</v>
      </c>
      <c r="C4419">
        <v>120</v>
      </c>
      <c r="D4419" t="s">
        <v>2578</v>
      </c>
      <c r="E4419" t="s">
        <v>4375</v>
      </c>
      <c r="F4419" t="s">
        <v>58</v>
      </c>
      <c r="G4419" s="1">
        <v>44188</v>
      </c>
      <c r="I4419">
        <v>579</v>
      </c>
      <c r="K4419" t="s">
        <v>952</v>
      </c>
      <c r="L4419" t="s">
        <v>973</v>
      </c>
      <c r="M4419" t="b">
        <v>0</v>
      </c>
      <c r="O4419">
        <v>504</v>
      </c>
      <c r="T4419">
        <v>504</v>
      </c>
      <c r="U4419" t="s">
        <v>1887</v>
      </c>
      <c r="X4419" t="s">
        <v>1899</v>
      </c>
      <c r="Y4419" t="b">
        <v>1</v>
      </c>
      <c r="AA4419" t="s">
        <v>952</v>
      </c>
    </row>
    <row r="4420" spans="1:27" x14ac:dyDescent="0.2">
      <c r="A4420" t="s">
        <v>1800</v>
      </c>
      <c r="B4420">
        <v>108414</v>
      </c>
      <c r="C4420">
        <v>120</v>
      </c>
      <c r="D4420" t="s">
        <v>2578</v>
      </c>
      <c r="E4420" t="s">
        <v>4375</v>
      </c>
      <c r="F4420" t="s">
        <v>58</v>
      </c>
      <c r="G4420" s="1">
        <v>44188</v>
      </c>
      <c r="I4420">
        <v>579</v>
      </c>
      <c r="K4420" t="s">
        <v>952</v>
      </c>
      <c r="L4420" t="s">
        <v>973</v>
      </c>
      <c r="M4420" t="b">
        <v>0</v>
      </c>
      <c r="O4420">
        <v>504</v>
      </c>
      <c r="T4420">
        <v>504</v>
      </c>
      <c r="U4420" t="s">
        <v>1887</v>
      </c>
      <c r="X4420" t="s">
        <v>1894</v>
      </c>
      <c r="Y4420" t="b">
        <v>1</v>
      </c>
      <c r="AA4420" t="s">
        <v>952</v>
      </c>
    </row>
    <row r="4421" spans="1:27" x14ac:dyDescent="0.2">
      <c r="A4421" t="s">
        <v>1800</v>
      </c>
      <c r="B4421">
        <v>108414</v>
      </c>
      <c r="C4421">
        <v>120</v>
      </c>
      <c r="D4421" t="s">
        <v>2578</v>
      </c>
      <c r="E4421" t="s">
        <v>4375</v>
      </c>
      <c r="F4421" t="s">
        <v>58</v>
      </c>
      <c r="G4421" s="1">
        <v>44188</v>
      </c>
      <c r="I4421">
        <v>579</v>
      </c>
      <c r="K4421" t="s">
        <v>952</v>
      </c>
      <c r="L4421" t="s">
        <v>973</v>
      </c>
      <c r="M4421" t="b">
        <v>0</v>
      </c>
      <c r="O4421">
        <v>504</v>
      </c>
      <c r="T4421">
        <v>504</v>
      </c>
      <c r="U4421" t="s">
        <v>1887</v>
      </c>
      <c r="X4421" t="s">
        <v>2010</v>
      </c>
      <c r="Y4421" t="b">
        <v>1</v>
      </c>
      <c r="AA4421" t="s">
        <v>952</v>
      </c>
    </row>
    <row r="4422" spans="1:27" x14ac:dyDescent="0.2">
      <c r="A4422" t="s">
        <v>1800</v>
      </c>
      <c r="B4422">
        <v>108414</v>
      </c>
      <c r="C4422">
        <v>120</v>
      </c>
      <c r="D4422" t="s">
        <v>2578</v>
      </c>
      <c r="E4422" t="s">
        <v>4375</v>
      </c>
      <c r="F4422" t="s">
        <v>58</v>
      </c>
      <c r="G4422" s="1">
        <v>44188</v>
      </c>
      <c r="I4422">
        <v>579</v>
      </c>
      <c r="K4422" t="s">
        <v>952</v>
      </c>
      <c r="L4422" t="s">
        <v>973</v>
      </c>
      <c r="M4422" t="b">
        <v>0</v>
      </c>
      <c r="O4422">
        <v>504</v>
      </c>
      <c r="T4422">
        <v>504</v>
      </c>
      <c r="U4422" t="s">
        <v>1887</v>
      </c>
      <c r="X4422" t="s">
        <v>2121</v>
      </c>
      <c r="Y4422" t="b">
        <v>1</v>
      </c>
      <c r="AA4422" t="s">
        <v>952</v>
      </c>
    </row>
    <row r="4423" spans="1:27" x14ac:dyDescent="0.2">
      <c r="A4423" t="s">
        <v>1382</v>
      </c>
      <c r="B4423">
        <v>510692</v>
      </c>
      <c r="C4423">
        <v>2</v>
      </c>
      <c r="D4423" t="s">
        <v>2578</v>
      </c>
      <c r="E4423" t="s">
        <v>4375</v>
      </c>
      <c r="F4423" t="s">
        <v>76</v>
      </c>
      <c r="G4423" s="1">
        <v>44126</v>
      </c>
      <c r="I4423">
        <v>12</v>
      </c>
      <c r="K4423" t="s">
        <v>952</v>
      </c>
      <c r="L4423" t="s">
        <v>973</v>
      </c>
      <c r="M4423" t="b">
        <v>0</v>
      </c>
      <c r="O4423">
        <v>3</v>
      </c>
      <c r="T4423">
        <v>3</v>
      </c>
      <c r="U4423" t="s">
        <v>1887</v>
      </c>
      <c r="V4423" t="s">
        <v>4380</v>
      </c>
      <c r="W4423" t="s">
        <v>1912</v>
      </c>
      <c r="X4423" t="s">
        <v>1916</v>
      </c>
      <c r="Y4423" t="b">
        <v>1</v>
      </c>
      <c r="Z4423">
        <v>2</v>
      </c>
      <c r="AA4423" t="s">
        <v>976</v>
      </c>
    </row>
    <row r="4424" spans="1:27" x14ac:dyDescent="0.2">
      <c r="A4424" t="s">
        <v>1382</v>
      </c>
      <c r="B4424">
        <v>510692</v>
      </c>
      <c r="C4424">
        <v>2</v>
      </c>
      <c r="D4424" t="s">
        <v>2578</v>
      </c>
      <c r="E4424" t="s">
        <v>4375</v>
      </c>
      <c r="F4424" t="s">
        <v>76</v>
      </c>
      <c r="G4424" s="1">
        <v>44126</v>
      </c>
      <c r="I4424">
        <v>12</v>
      </c>
      <c r="K4424" t="s">
        <v>952</v>
      </c>
      <c r="L4424" t="s">
        <v>973</v>
      </c>
      <c r="M4424" t="b">
        <v>0</v>
      </c>
      <c r="O4424">
        <v>3</v>
      </c>
      <c r="T4424">
        <v>3</v>
      </c>
      <c r="U4424" t="s">
        <v>1887</v>
      </c>
      <c r="V4424" t="s">
        <v>4381</v>
      </c>
      <c r="W4424" t="s">
        <v>1936</v>
      </c>
      <c r="X4424" t="s">
        <v>1962</v>
      </c>
      <c r="Y4424" t="b">
        <v>1</v>
      </c>
      <c r="Z4424">
        <v>1</v>
      </c>
      <c r="AA4424" t="s">
        <v>976</v>
      </c>
    </row>
    <row r="4425" spans="1:27" x14ac:dyDescent="0.2">
      <c r="A4425" t="s">
        <v>1382</v>
      </c>
      <c r="B4425">
        <v>510692</v>
      </c>
      <c r="C4425">
        <v>2</v>
      </c>
      <c r="D4425" t="s">
        <v>2578</v>
      </c>
      <c r="E4425" t="s">
        <v>4375</v>
      </c>
      <c r="F4425" t="s">
        <v>76</v>
      </c>
      <c r="G4425" s="1">
        <v>44126</v>
      </c>
      <c r="I4425">
        <v>12</v>
      </c>
      <c r="K4425" t="s">
        <v>952</v>
      </c>
      <c r="L4425" t="s">
        <v>973</v>
      </c>
      <c r="M4425" t="b">
        <v>0</v>
      </c>
      <c r="O4425">
        <v>3</v>
      </c>
      <c r="T4425">
        <v>3</v>
      </c>
      <c r="U4425" t="s">
        <v>1887</v>
      </c>
      <c r="X4425" t="s">
        <v>1916</v>
      </c>
      <c r="Y4425" t="b">
        <v>1</v>
      </c>
      <c r="AA4425" t="s">
        <v>952</v>
      </c>
    </row>
    <row r="4426" spans="1:27" x14ac:dyDescent="0.2">
      <c r="A4426" t="s">
        <v>1382</v>
      </c>
      <c r="B4426">
        <v>510692</v>
      </c>
      <c r="C4426">
        <v>2</v>
      </c>
      <c r="D4426" t="s">
        <v>2578</v>
      </c>
      <c r="E4426" t="s">
        <v>4375</v>
      </c>
      <c r="F4426" t="s">
        <v>76</v>
      </c>
      <c r="G4426" s="1">
        <v>44126</v>
      </c>
      <c r="I4426">
        <v>12</v>
      </c>
      <c r="K4426" t="s">
        <v>952</v>
      </c>
      <c r="L4426" t="s">
        <v>973</v>
      </c>
      <c r="M4426" t="b">
        <v>0</v>
      </c>
      <c r="O4426">
        <v>3</v>
      </c>
      <c r="T4426">
        <v>3</v>
      </c>
      <c r="U4426" t="s">
        <v>1887</v>
      </c>
      <c r="X4426" t="s">
        <v>1962</v>
      </c>
      <c r="Y4426" t="b">
        <v>1</v>
      </c>
      <c r="AA4426" t="s">
        <v>952</v>
      </c>
    </row>
    <row r="4427" spans="1:27" x14ac:dyDescent="0.2">
      <c r="A4427" t="s">
        <v>1382</v>
      </c>
      <c r="B4427">
        <v>510692</v>
      </c>
      <c r="C4427">
        <v>2</v>
      </c>
      <c r="D4427" t="s">
        <v>2578</v>
      </c>
      <c r="E4427" t="s">
        <v>4375</v>
      </c>
      <c r="F4427" t="s">
        <v>76</v>
      </c>
      <c r="G4427" s="1">
        <v>44126</v>
      </c>
      <c r="I4427">
        <v>12</v>
      </c>
      <c r="K4427" t="s">
        <v>952</v>
      </c>
      <c r="L4427" t="s">
        <v>973</v>
      </c>
      <c r="M4427" t="b">
        <v>0</v>
      </c>
      <c r="O4427">
        <v>3</v>
      </c>
      <c r="T4427">
        <v>3</v>
      </c>
      <c r="U4427" t="s">
        <v>1887</v>
      </c>
      <c r="X4427" t="s">
        <v>2121</v>
      </c>
      <c r="Y4427" t="b">
        <v>1</v>
      </c>
      <c r="AA4427" t="s">
        <v>952</v>
      </c>
    </row>
    <row r="4428" spans="1:27" x14ac:dyDescent="0.2">
      <c r="A4428" t="s">
        <v>1378</v>
      </c>
      <c r="B4428">
        <v>511293</v>
      </c>
      <c r="D4428" t="s">
        <v>2578</v>
      </c>
      <c r="E4428" t="s">
        <v>4375</v>
      </c>
      <c r="G4428" s="1">
        <v>44195</v>
      </c>
      <c r="I4428">
        <v>7</v>
      </c>
      <c r="K4428" t="s">
        <v>952</v>
      </c>
      <c r="L4428" t="s">
        <v>973</v>
      </c>
      <c r="M4428" t="b">
        <v>0</v>
      </c>
      <c r="O4428">
        <v>7</v>
      </c>
      <c r="T4428">
        <v>7</v>
      </c>
      <c r="U4428" t="s">
        <v>1887</v>
      </c>
      <c r="V4428" t="s">
        <v>4382</v>
      </c>
      <c r="W4428" t="s">
        <v>1997</v>
      </c>
      <c r="X4428" t="s">
        <v>1962</v>
      </c>
      <c r="Y4428" t="b">
        <v>1</v>
      </c>
      <c r="Z4428">
        <v>7</v>
      </c>
      <c r="AA4428" t="s">
        <v>976</v>
      </c>
    </row>
    <row r="4429" spans="1:27" x14ac:dyDescent="0.2">
      <c r="A4429" t="s">
        <v>1378</v>
      </c>
      <c r="B4429">
        <v>511293</v>
      </c>
      <c r="D4429" t="s">
        <v>2578</v>
      </c>
      <c r="E4429" t="s">
        <v>4375</v>
      </c>
      <c r="G4429" s="1">
        <v>44195</v>
      </c>
      <c r="I4429">
        <v>7</v>
      </c>
      <c r="K4429" t="s">
        <v>952</v>
      </c>
      <c r="L4429" t="s">
        <v>973</v>
      </c>
      <c r="M4429" t="b">
        <v>0</v>
      </c>
      <c r="O4429">
        <v>7</v>
      </c>
      <c r="T4429">
        <v>7</v>
      </c>
      <c r="U4429" t="s">
        <v>1887</v>
      </c>
      <c r="X4429" t="s">
        <v>1962</v>
      </c>
      <c r="Y4429" t="b">
        <v>1</v>
      </c>
      <c r="AA4429" t="s">
        <v>952</v>
      </c>
    </row>
    <row r="4430" spans="1:27" x14ac:dyDescent="0.2">
      <c r="A4430" t="s">
        <v>1461</v>
      </c>
      <c r="B4430">
        <v>461463</v>
      </c>
      <c r="C4430">
        <v>8</v>
      </c>
      <c r="D4430" t="s">
        <v>2578</v>
      </c>
      <c r="E4430" t="s">
        <v>4375</v>
      </c>
      <c r="F4430" t="s">
        <v>76</v>
      </c>
      <c r="G4430" s="1">
        <v>44095</v>
      </c>
      <c r="I4430">
        <v>26</v>
      </c>
      <c r="K4430" t="s">
        <v>952</v>
      </c>
      <c r="L4430" t="s">
        <v>973</v>
      </c>
      <c r="M4430" t="b">
        <v>0</v>
      </c>
      <c r="O4430">
        <v>10</v>
      </c>
      <c r="T4430">
        <v>10</v>
      </c>
      <c r="U4430" t="s">
        <v>1887</v>
      </c>
      <c r="V4430" t="s">
        <v>4383</v>
      </c>
      <c r="W4430" t="s">
        <v>1889</v>
      </c>
      <c r="X4430" t="s">
        <v>1913</v>
      </c>
      <c r="Y4430" t="b">
        <v>1</v>
      </c>
      <c r="Z4430">
        <v>10</v>
      </c>
      <c r="AA4430" t="s">
        <v>976</v>
      </c>
    </row>
    <row r="4431" spans="1:27" x14ac:dyDescent="0.2">
      <c r="A4431" t="s">
        <v>1461</v>
      </c>
      <c r="B4431">
        <v>461463</v>
      </c>
      <c r="C4431">
        <v>8</v>
      </c>
      <c r="D4431" t="s">
        <v>2578</v>
      </c>
      <c r="E4431" t="s">
        <v>4375</v>
      </c>
      <c r="F4431" t="s">
        <v>76</v>
      </c>
      <c r="G4431" s="1">
        <v>44095</v>
      </c>
      <c r="I4431">
        <v>26</v>
      </c>
      <c r="K4431" t="s">
        <v>952</v>
      </c>
      <c r="L4431" t="s">
        <v>973</v>
      </c>
      <c r="M4431" t="b">
        <v>0</v>
      </c>
      <c r="O4431">
        <v>10</v>
      </c>
      <c r="T4431">
        <v>10</v>
      </c>
      <c r="U4431" t="s">
        <v>1887</v>
      </c>
      <c r="X4431" t="s">
        <v>1913</v>
      </c>
      <c r="Y4431" t="b">
        <v>1</v>
      </c>
      <c r="AA4431" t="s">
        <v>952</v>
      </c>
    </row>
    <row r="4432" spans="1:27" x14ac:dyDescent="0.2">
      <c r="A4432" t="s">
        <v>1461</v>
      </c>
      <c r="B4432">
        <v>461463</v>
      </c>
      <c r="C4432">
        <v>8</v>
      </c>
      <c r="D4432" t="s">
        <v>2578</v>
      </c>
      <c r="E4432" t="s">
        <v>4375</v>
      </c>
      <c r="F4432" t="s">
        <v>76</v>
      </c>
      <c r="G4432" s="1">
        <v>44095</v>
      </c>
      <c r="I4432">
        <v>26</v>
      </c>
      <c r="K4432" t="s">
        <v>952</v>
      </c>
      <c r="L4432" t="s">
        <v>973</v>
      </c>
      <c r="M4432" t="b">
        <v>0</v>
      </c>
      <c r="O4432">
        <v>10</v>
      </c>
      <c r="T4432">
        <v>10</v>
      </c>
      <c r="U4432" t="s">
        <v>1887</v>
      </c>
      <c r="X4432" t="s">
        <v>1916</v>
      </c>
      <c r="Y4432" t="b">
        <v>1</v>
      </c>
      <c r="AA4432" t="s">
        <v>952</v>
      </c>
    </row>
    <row r="4433" spans="1:27" x14ac:dyDescent="0.2">
      <c r="A4433" t="s">
        <v>395</v>
      </c>
      <c r="B4433">
        <v>414050</v>
      </c>
      <c r="C4433">
        <v>9</v>
      </c>
      <c r="D4433" t="s">
        <v>2578</v>
      </c>
      <c r="E4433" t="s">
        <v>4375</v>
      </c>
      <c r="F4433" t="s">
        <v>76</v>
      </c>
      <c r="G4433" s="1">
        <v>45867</v>
      </c>
      <c r="J4433">
        <v>20</v>
      </c>
      <c r="K4433" t="s">
        <v>53</v>
      </c>
      <c r="L4433" t="s">
        <v>68</v>
      </c>
      <c r="M4433" t="b">
        <v>0</v>
      </c>
      <c r="P4433">
        <v>20</v>
      </c>
      <c r="T4433">
        <v>20</v>
      </c>
      <c r="U4433" t="s">
        <v>1887</v>
      </c>
      <c r="V4433" t="s">
        <v>4384</v>
      </c>
      <c r="W4433" t="s">
        <v>1897</v>
      </c>
      <c r="X4433" t="s">
        <v>1898</v>
      </c>
      <c r="Y4433" t="b">
        <v>1</v>
      </c>
      <c r="Z4433">
        <v>20</v>
      </c>
      <c r="AA4433" t="s">
        <v>976</v>
      </c>
    </row>
    <row r="4434" spans="1:27" x14ac:dyDescent="0.2">
      <c r="A4434" t="s">
        <v>395</v>
      </c>
      <c r="B4434">
        <v>414050</v>
      </c>
      <c r="C4434">
        <v>9</v>
      </c>
      <c r="D4434" t="s">
        <v>2578</v>
      </c>
      <c r="E4434" t="s">
        <v>4375</v>
      </c>
      <c r="F4434" t="s">
        <v>76</v>
      </c>
      <c r="G4434" s="1">
        <v>45867</v>
      </c>
      <c r="J4434">
        <v>20</v>
      </c>
      <c r="K4434" t="s">
        <v>53</v>
      </c>
      <c r="L4434" t="s">
        <v>68</v>
      </c>
      <c r="M4434" t="b">
        <v>0</v>
      </c>
      <c r="P4434">
        <v>20</v>
      </c>
      <c r="T4434">
        <v>20</v>
      </c>
      <c r="U4434" t="s">
        <v>1887</v>
      </c>
      <c r="X4434" t="s">
        <v>1898</v>
      </c>
      <c r="Y4434" t="b">
        <v>1</v>
      </c>
      <c r="AA4434" t="s">
        <v>53</v>
      </c>
    </row>
    <row r="4435" spans="1:27" x14ac:dyDescent="0.2">
      <c r="A4435" t="s">
        <v>1543</v>
      </c>
      <c r="B4435">
        <v>310401</v>
      </c>
      <c r="C4435">
        <v>11</v>
      </c>
      <c r="D4435" t="s">
        <v>2578</v>
      </c>
      <c r="E4435" t="s">
        <v>4375</v>
      </c>
      <c r="F4435" t="s">
        <v>76</v>
      </c>
      <c r="G4435" s="1">
        <v>44063</v>
      </c>
      <c r="I4435">
        <v>12</v>
      </c>
      <c r="K4435" t="s">
        <v>952</v>
      </c>
      <c r="L4435" t="s">
        <v>973</v>
      </c>
      <c r="M4435" t="b">
        <v>0</v>
      </c>
      <c r="O4435">
        <v>12</v>
      </c>
      <c r="T4435">
        <v>12</v>
      </c>
      <c r="U4435" t="s">
        <v>1887</v>
      </c>
      <c r="V4435" t="s">
        <v>4385</v>
      </c>
      <c r="W4435" t="s">
        <v>2452</v>
      </c>
      <c r="X4435" t="s">
        <v>1887</v>
      </c>
      <c r="Y4435" t="b">
        <v>1</v>
      </c>
      <c r="Z4435">
        <v>12</v>
      </c>
      <c r="AA4435" t="s">
        <v>976</v>
      </c>
    </row>
    <row r="4436" spans="1:27" x14ac:dyDescent="0.2">
      <c r="A4436" t="s">
        <v>1543</v>
      </c>
      <c r="B4436">
        <v>310401</v>
      </c>
      <c r="C4436">
        <v>11</v>
      </c>
      <c r="D4436" t="s">
        <v>2578</v>
      </c>
      <c r="E4436" t="s">
        <v>4375</v>
      </c>
      <c r="F4436" t="s">
        <v>76</v>
      </c>
      <c r="G4436" s="1">
        <v>44063</v>
      </c>
      <c r="I4436">
        <v>12</v>
      </c>
      <c r="K4436" t="s">
        <v>952</v>
      </c>
      <c r="L4436" t="s">
        <v>973</v>
      </c>
      <c r="M4436" t="b">
        <v>0</v>
      </c>
      <c r="O4436">
        <v>12</v>
      </c>
      <c r="T4436">
        <v>12</v>
      </c>
      <c r="U4436" t="s">
        <v>1887</v>
      </c>
      <c r="X4436" t="s">
        <v>1887</v>
      </c>
      <c r="Y4436" t="b">
        <v>1</v>
      </c>
      <c r="AA4436" t="s">
        <v>952</v>
      </c>
    </row>
    <row r="4437" spans="1:27" x14ac:dyDescent="0.2">
      <c r="A4437" t="s">
        <v>1130</v>
      </c>
      <c r="B4437">
        <v>308599</v>
      </c>
      <c r="C4437">
        <v>40</v>
      </c>
      <c r="D4437" t="s">
        <v>2578</v>
      </c>
      <c r="E4437" t="s">
        <v>4375</v>
      </c>
      <c r="F4437" t="s">
        <v>71</v>
      </c>
      <c r="G4437" s="1">
        <v>45747</v>
      </c>
      <c r="I4437">
        <v>70</v>
      </c>
      <c r="K4437" t="s">
        <v>952</v>
      </c>
      <c r="L4437" t="s">
        <v>54</v>
      </c>
      <c r="M4437" t="b">
        <v>0</v>
      </c>
      <c r="N4437">
        <v>70</v>
      </c>
      <c r="T4437">
        <v>70</v>
      </c>
      <c r="U4437" t="s">
        <v>1887</v>
      </c>
      <c r="V4437" t="s">
        <v>4386</v>
      </c>
      <c r="W4437" t="s">
        <v>2007</v>
      </c>
      <c r="X4437" t="s">
        <v>2106</v>
      </c>
      <c r="Y4437" t="b">
        <v>1</v>
      </c>
      <c r="Z4437">
        <v>70</v>
      </c>
      <c r="AA4437" t="s">
        <v>976</v>
      </c>
    </row>
    <row r="4438" spans="1:27" x14ac:dyDescent="0.2">
      <c r="A4438" t="s">
        <v>1130</v>
      </c>
      <c r="B4438">
        <v>308599</v>
      </c>
      <c r="C4438">
        <v>40</v>
      </c>
      <c r="D4438" t="s">
        <v>2578</v>
      </c>
      <c r="E4438" t="s">
        <v>4375</v>
      </c>
      <c r="F4438" t="s">
        <v>71</v>
      </c>
      <c r="G4438" s="1">
        <v>45747</v>
      </c>
      <c r="I4438">
        <v>70</v>
      </c>
      <c r="K4438" t="s">
        <v>952</v>
      </c>
      <c r="L4438" t="s">
        <v>54</v>
      </c>
      <c r="M4438" t="b">
        <v>0</v>
      </c>
      <c r="N4438">
        <v>70</v>
      </c>
      <c r="T4438">
        <v>70</v>
      </c>
      <c r="U4438" t="s">
        <v>1887</v>
      </c>
      <c r="X4438" t="s">
        <v>2106</v>
      </c>
      <c r="Y4438" t="b">
        <v>1</v>
      </c>
      <c r="AA4438" t="s">
        <v>952</v>
      </c>
    </row>
    <row r="4439" spans="1:27" x14ac:dyDescent="0.2">
      <c r="A4439" t="s">
        <v>1798</v>
      </c>
      <c r="B4439">
        <v>108531</v>
      </c>
      <c r="C4439">
        <v>28</v>
      </c>
      <c r="D4439" t="s">
        <v>2578</v>
      </c>
      <c r="E4439" t="s">
        <v>4375</v>
      </c>
      <c r="F4439" t="s">
        <v>76</v>
      </c>
      <c r="G4439" s="1">
        <v>44183</v>
      </c>
      <c r="I4439">
        <v>27</v>
      </c>
      <c r="K4439" t="s">
        <v>952</v>
      </c>
      <c r="L4439" t="s">
        <v>973</v>
      </c>
      <c r="M4439" t="b">
        <v>0</v>
      </c>
      <c r="O4439">
        <v>2</v>
      </c>
      <c r="T4439">
        <v>2</v>
      </c>
      <c r="U4439" t="s">
        <v>1887</v>
      </c>
      <c r="V4439" t="s">
        <v>4387</v>
      </c>
      <c r="W4439" t="s">
        <v>1997</v>
      </c>
      <c r="X4439" t="s">
        <v>1962</v>
      </c>
      <c r="Y4439" t="b">
        <v>1</v>
      </c>
      <c r="Z4439">
        <v>2</v>
      </c>
      <c r="AA4439" t="s">
        <v>976</v>
      </c>
    </row>
    <row r="4440" spans="1:27" x14ac:dyDescent="0.2">
      <c r="A4440" t="s">
        <v>1798</v>
      </c>
      <c r="B4440">
        <v>108531</v>
      </c>
      <c r="C4440">
        <v>28</v>
      </c>
      <c r="D4440" t="s">
        <v>2578</v>
      </c>
      <c r="E4440" t="s">
        <v>4375</v>
      </c>
      <c r="F4440" t="s">
        <v>76</v>
      </c>
      <c r="G4440" s="1">
        <v>44183</v>
      </c>
      <c r="I4440">
        <v>27</v>
      </c>
      <c r="K4440" t="s">
        <v>952</v>
      </c>
      <c r="L4440" t="s">
        <v>973</v>
      </c>
      <c r="M4440" t="b">
        <v>0</v>
      </c>
      <c r="O4440">
        <v>2</v>
      </c>
      <c r="T4440">
        <v>2</v>
      </c>
      <c r="U4440" t="s">
        <v>1887</v>
      </c>
      <c r="X4440" t="s">
        <v>1962</v>
      </c>
      <c r="Y4440" t="b">
        <v>1</v>
      </c>
      <c r="AA4440" t="s">
        <v>952</v>
      </c>
    </row>
    <row r="4441" spans="1:27" x14ac:dyDescent="0.2">
      <c r="A4441" t="s">
        <v>1798</v>
      </c>
      <c r="B4441">
        <v>108531</v>
      </c>
      <c r="C4441">
        <v>28</v>
      </c>
      <c r="D4441" t="s">
        <v>2578</v>
      </c>
      <c r="E4441" t="s">
        <v>4375</v>
      </c>
      <c r="F4441" t="s">
        <v>76</v>
      </c>
      <c r="G4441" s="1">
        <v>44183</v>
      </c>
      <c r="I4441">
        <v>27</v>
      </c>
      <c r="K4441" t="s">
        <v>952</v>
      </c>
      <c r="L4441" t="s">
        <v>973</v>
      </c>
      <c r="M4441" t="b">
        <v>0</v>
      </c>
      <c r="O4441">
        <v>2</v>
      </c>
      <c r="T4441">
        <v>2</v>
      </c>
      <c r="U4441" t="s">
        <v>1887</v>
      </c>
      <c r="X4441" t="s">
        <v>2921</v>
      </c>
      <c r="Y4441" t="b">
        <v>1</v>
      </c>
      <c r="AA4441" t="s">
        <v>952</v>
      </c>
    </row>
    <row r="4442" spans="1:27" x14ac:dyDescent="0.2">
      <c r="A4442" t="s">
        <v>1582</v>
      </c>
      <c r="B4442">
        <v>224181</v>
      </c>
      <c r="C4442">
        <v>7</v>
      </c>
      <c r="D4442" t="s">
        <v>2578</v>
      </c>
      <c r="E4442" t="s">
        <v>4375</v>
      </c>
      <c r="F4442" t="s">
        <v>76</v>
      </c>
      <c r="G4442" s="1">
        <v>43795</v>
      </c>
      <c r="I4442">
        <v>10</v>
      </c>
      <c r="K4442" t="s">
        <v>952</v>
      </c>
      <c r="L4442" t="s">
        <v>973</v>
      </c>
      <c r="M4442" t="b">
        <v>0</v>
      </c>
      <c r="O4442">
        <v>10</v>
      </c>
      <c r="T4442">
        <v>10</v>
      </c>
      <c r="U4442" t="s">
        <v>1887</v>
      </c>
      <c r="V4442" t="s">
        <v>4388</v>
      </c>
      <c r="W4442" t="s">
        <v>2452</v>
      </c>
      <c r="X4442" t="s">
        <v>1887</v>
      </c>
      <c r="Y4442" t="b">
        <v>1</v>
      </c>
      <c r="Z4442">
        <v>10</v>
      </c>
      <c r="AA4442" t="s">
        <v>976</v>
      </c>
    </row>
    <row r="4443" spans="1:27" x14ac:dyDescent="0.2">
      <c r="A4443" t="s">
        <v>1582</v>
      </c>
      <c r="B4443">
        <v>224181</v>
      </c>
      <c r="C4443">
        <v>7</v>
      </c>
      <c r="D4443" t="s">
        <v>2578</v>
      </c>
      <c r="E4443" t="s">
        <v>4375</v>
      </c>
      <c r="F4443" t="s">
        <v>76</v>
      </c>
      <c r="G4443" s="1">
        <v>43795</v>
      </c>
      <c r="I4443">
        <v>10</v>
      </c>
      <c r="K4443" t="s">
        <v>952</v>
      </c>
      <c r="L4443" t="s">
        <v>973</v>
      </c>
      <c r="M4443" t="b">
        <v>0</v>
      </c>
      <c r="O4443">
        <v>10</v>
      </c>
      <c r="T4443">
        <v>10</v>
      </c>
      <c r="U4443" t="s">
        <v>1887</v>
      </c>
      <c r="X4443" t="s">
        <v>1887</v>
      </c>
      <c r="Y4443" t="b">
        <v>1</v>
      </c>
      <c r="AA4443" t="s">
        <v>952</v>
      </c>
    </row>
    <row r="4444" spans="1:27" x14ac:dyDescent="0.2">
      <c r="A4444" t="s">
        <v>390</v>
      </c>
      <c r="B4444">
        <v>196451</v>
      </c>
      <c r="C4444">
        <v>21</v>
      </c>
      <c r="D4444" t="s">
        <v>2578</v>
      </c>
      <c r="E4444" t="s">
        <v>4375</v>
      </c>
      <c r="F4444" t="s">
        <v>76</v>
      </c>
      <c r="G4444" s="1">
        <v>45861</v>
      </c>
      <c r="I4444">
        <v>20</v>
      </c>
      <c r="J4444">
        <v>20</v>
      </c>
      <c r="K4444" t="s">
        <v>53</v>
      </c>
      <c r="L4444" t="s">
        <v>68</v>
      </c>
      <c r="M4444" t="b">
        <v>0</v>
      </c>
      <c r="P4444">
        <v>20</v>
      </c>
      <c r="T4444">
        <v>20</v>
      </c>
      <c r="U4444" t="s">
        <v>1887</v>
      </c>
      <c r="V4444" t="s">
        <v>4389</v>
      </c>
      <c r="W4444" t="s">
        <v>1887</v>
      </c>
      <c r="X4444" t="s">
        <v>2107</v>
      </c>
      <c r="Y4444" t="b">
        <v>1</v>
      </c>
      <c r="Z4444">
        <v>20</v>
      </c>
      <c r="AA4444" t="s">
        <v>976</v>
      </c>
    </row>
    <row r="4445" spans="1:27" x14ac:dyDescent="0.2">
      <c r="A4445" t="s">
        <v>390</v>
      </c>
      <c r="B4445">
        <v>196451</v>
      </c>
      <c r="C4445">
        <v>21</v>
      </c>
      <c r="D4445" t="s">
        <v>2578</v>
      </c>
      <c r="E4445" t="s">
        <v>4375</v>
      </c>
      <c r="F4445" t="s">
        <v>76</v>
      </c>
      <c r="G4445" s="1">
        <v>45861</v>
      </c>
      <c r="I4445">
        <v>20</v>
      </c>
      <c r="J4445">
        <v>20</v>
      </c>
      <c r="K4445" t="s">
        <v>53</v>
      </c>
      <c r="L4445" t="s">
        <v>68</v>
      </c>
      <c r="M4445" t="b">
        <v>0</v>
      </c>
      <c r="P4445">
        <v>20</v>
      </c>
      <c r="T4445">
        <v>20</v>
      </c>
      <c r="U4445" t="s">
        <v>1887</v>
      </c>
      <c r="X4445" t="s">
        <v>2107</v>
      </c>
      <c r="Y4445" t="b">
        <v>1</v>
      </c>
      <c r="AA4445" t="s">
        <v>53</v>
      </c>
    </row>
    <row r="4446" spans="1:27" x14ac:dyDescent="0.2">
      <c r="A4446" t="s">
        <v>1045</v>
      </c>
      <c r="B4446">
        <v>129439</v>
      </c>
      <c r="C4446">
        <v>127</v>
      </c>
      <c r="D4446" t="s">
        <v>2578</v>
      </c>
      <c r="E4446" t="s">
        <v>4375</v>
      </c>
      <c r="F4446" t="s">
        <v>58</v>
      </c>
      <c r="G4446" s="1">
        <v>45279</v>
      </c>
      <c r="I4446">
        <v>165</v>
      </c>
      <c r="K4446" t="s">
        <v>952</v>
      </c>
      <c r="L4446" t="s">
        <v>54</v>
      </c>
      <c r="M4446" t="b">
        <v>0</v>
      </c>
      <c r="N4446">
        <v>161</v>
      </c>
      <c r="T4446">
        <v>161</v>
      </c>
      <c r="U4446" t="s">
        <v>1887</v>
      </c>
      <c r="V4446" t="s">
        <v>4390</v>
      </c>
      <c r="W4446" t="s">
        <v>2775</v>
      </c>
      <c r="X4446" t="s">
        <v>2039</v>
      </c>
      <c r="Y4446" t="b">
        <v>1</v>
      </c>
      <c r="Z4446">
        <v>160</v>
      </c>
      <c r="AA4446" t="s">
        <v>976</v>
      </c>
    </row>
    <row r="4447" spans="1:27" x14ac:dyDescent="0.2">
      <c r="A4447" t="s">
        <v>1045</v>
      </c>
      <c r="B4447">
        <v>129439</v>
      </c>
      <c r="C4447">
        <v>127</v>
      </c>
      <c r="D4447" t="s">
        <v>2578</v>
      </c>
      <c r="E4447" t="s">
        <v>4375</v>
      </c>
      <c r="F4447" t="s">
        <v>58</v>
      </c>
      <c r="G4447" s="1">
        <v>45279</v>
      </c>
      <c r="I4447">
        <v>165</v>
      </c>
      <c r="K4447" t="s">
        <v>952</v>
      </c>
      <c r="L4447" t="s">
        <v>54</v>
      </c>
      <c r="M4447" t="b">
        <v>0</v>
      </c>
      <c r="N4447">
        <v>161</v>
      </c>
      <c r="T4447">
        <v>161</v>
      </c>
      <c r="U4447" t="s">
        <v>1887</v>
      </c>
      <c r="V4447" t="s">
        <v>4391</v>
      </c>
      <c r="W4447" t="s">
        <v>2009</v>
      </c>
      <c r="X4447" t="s">
        <v>2602</v>
      </c>
      <c r="Y4447" t="b">
        <v>1</v>
      </c>
      <c r="Z4447">
        <v>1</v>
      </c>
      <c r="AA4447" t="s">
        <v>976</v>
      </c>
    </row>
    <row r="4448" spans="1:27" x14ac:dyDescent="0.2">
      <c r="A4448" t="s">
        <v>1045</v>
      </c>
      <c r="B4448">
        <v>129439</v>
      </c>
      <c r="C4448">
        <v>127</v>
      </c>
      <c r="D4448" t="s">
        <v>2578</v>
      </c>
      <c r="E4448" t="s">
        <v>4375</v>
      </c>
      <c r="F4448" t="s">
        <v>58</v>
      </c>
      <c r="G4448" s="1">
        <v>45279</v>
      </c>
      <c r="I4448">
        <v>165</v>
      </c>
      <c r="K4448" t="s">
        <v>952</v>
      </c>
      <c r="L4448" t="s">
        <v>54</v>
      </c>
      <c r="M4448" t="b">
        <v>0</v>
      </c>
      <c r="N4448">
        <v>161</v>
      </c>
      <c r="T4448">
        <v>161</v>
      </c>
      <c r="U4448" t="s">
        <v>1887</v>
      </c>
      <c r="X4448" t="s">
        <v>2602</v>
      </c>
      <c r="Y4448" t="b">
        <v>1</v>
      </c>
      <c r="AA4448" t="s">
        <v>952</v>
      </c>
    </row>
    <row r="4449" spans="1:27" x14ac:dyDescent="0.2">
      <c r="A4449" t="s">
        <v>424</v>
      </c>
      <c r="B4449">
        <v>106589</v>
      </c>
      <c r="C4449">
        <v>8</v>
      </c>
      <c r="D4449" t="s">
        <v>2578</v>
      </c>
      <c r="E4449" t="s">
        <v>4375</v>
      </c>
      <c r="F4449" t="s">
        <v>76</v>
      </c>
      <c r="G4449" s="1">
        <v>45771</v>
      </c>
      <c r="H4449" s="1">
        <v>45894</v>
      </c>
      <c r="J4449">
        <v>14</v>
      </c>
      <c r="K4449" t="s">
        <v>53</v>
      </c>
      <c r="L4449" t="s">
        <v>68</v>
      </c>
      <c r="M4449" t="b">
        <v>0</v>
      </c>
      <c r="P4449">
        <v>14</v>
      </c>
      <c r="T4449">
        <v>14</v>
      </c>
      <c r="U4449" t="s">
        <v>1887</v>
      </c>
      <c r="V4449" t="s">
        <v>4392</v>
      </c>
      <c r="W4449" t="s">
        <v>1928</v>
      </c>
      <c r="X4449" t="s">
        <v>1929</v>
      </c>
      <c r="Y4449" t="b">
        <v>1</v>
      </c>
      <c r="Z4449">
        <v>14</v>
      </c>
      <c r="AA4449" t="s">
        <v>976</v>
      </c>
    </row>
    <row r="4450" spans="1:27" x14ac:dyDescent="0.2">
      <c r="A4450" t="s">
        <v>424</v>
      </c>
      <c r="B4450">
        <v>106589</v>
      </c>
      <c r="C4450">
        <v>8</v>
      </c>
      <c r="D4450" t="s">
        <v>2578</v>
      </c>
      <c r="E4450" t="s">
        <v>4375</v>
      </c>
      <c r="F4450" t="s">
        <v>76</v>
      </c>
      <c r="G4450" s="1">
        <v>45771</v>
      </c>
      <c r="H4450" s="1">
        <v>45894</v>
      </c>
      <c r="J4450">
        <v>14</v>
      </c>
      <c r="K4450" t="s">
        <v>53</v>
      </c>
      <c r="L4450" t="s">
        <v>68</v>
      </c>
      <c r="M4450" t="b">
        <v>0</v>
      </c>
      <c r="P4450">
        <v>14</v>
      </c>
      <c r="T4450">
        <v>14</v>
      </c>
      <c r="U4450" t="s">
        <v>1887</v>
      </c>
      <c r="X4450" t="s">
        <v>1929</v>
      </c>
      <c r="Y4450" t="b">
        <v>1</v>
      </c>
      <c r="AA4450" t="s">
        <v>53</v>
      </c>
    </row>
    <row r="4451" spans="1:27" x14ac:dyDescent="0.2">
      <c r="A4451" t="s">
        <v>1472</v>
      </c>
      <c r="B4451">
        <v>453061</v>
      </c>
      <c r="D4451" t="s">
        <v>2578</v>
      </c>
      <c r="E4451" t="s">
        <v>4375</v>
      </c>
      <c r="G4451" s="1">
        <v>44368</v>
      </c>
      <c r="I4451">
        <v>17</v>
      </c>
      <c r="K4451" t="s">
        <v>952</v>
      </c>
      <c r="L4451" t="s">
        <v>973</v>
      </c>
      <c r="M4451" t="b">
        <v>0</v>
      </c>
      <c r="O4451">
        <v>16</v>
      </c>
      <c r="T4451">
        <v>16</v>
      </c>
      <c r="U4451" t="s">
        <v>1887</v>
      </c>
      <c r="V4451" t="s">
        <v>4393</v>
      </c>
      <c r="W4451" t="s">
        <v>2248</v>
      </c>
      <c r="X4451" t="s">
        <v>2023</v>
      </c>
      <c r="Y4451" t="b">
        <v>1</v>
      </c>
      <c r="Z4451">
        <v>16</v>
      </c>
      <c r="AA4451" t="s">
        <v>976</v>
      </c>
    </row>
    <row r="4452" spans="1:27" x14ac:dyDescent="0.2">
      <c r="A4452" t="s">
        <v>1472</v>
      </c>
      <c r="B4452">
        <v>453061</v>
      </c>
      <c r="D4452" t="s">
        <v>2578</v>
      </c>
      <c r="E4452" t="s">
        <v>4375</v>
      </c>
      <c r="G4452" s="1">
        <v>44368</v>
      </c>
      <c r="I4452">
        <v>17</v>
      </c>
      <c r="K4452" t="s">
        <v>952</v>
      </c>
      <c r="L4452" t="s">
        <v>973</v>
      </c>
      <c r="M4452" t="b">
        <v>0</v>
      </c>
      <c r="O4452">
        <v>16</v>
      </c>
      <c r="T4452">
        <v>16</v>
      </c>
      <c r="U4452" t="s">
        <v>1887</v>
      </c>
      <c r="X4452" t="s">
        <v>2023</v>
      </c>
      <c r="Y4452" t="b">
        <v>1</v>
      </c>
      <c r="AA4452" t="s">
        <v>952</v>
      </c>
    </row>
    <row r="4453" spans="1:27" x14ac:dyDescent="0.2">
      <c r="A4453" t="s">
        <v>388</v>
      </c>
      <c r="B4453">
        <v>308087</v>
      </c>
      <c r="C4453">
        <v>30</v>
      </c>
      <c r="D4453" t="s">
        <v>2578</v>
      </c>
      <c r="E4453" t="s">
        <v>4375</v>
      </c>
      <c r="F4453" t="s">
        <v>76</v>
      </c>
      <c r="G4453" s="1">
        <v>45747</v>
      </c>
      <c r="H4453" s="1">
        <v>45873</v>
      </c>
      <c r="I4453">
        <v>31</v>
      </c>
      <c r="J4453">
        <v>20</v>
      </c>
      <c r="K4453" t="s">
        <v>53</v>
      </c>
      <c r="L4453" t="s">
        <v>68</v>
      </c>
      <c r="M4453" t="b">
        <v>0</v>
      </c>
      <c r="P4453">
        <v>20</v>
      </c>
      <c r="T4453">
        <v>20</v>
      </c>
      <c r="U4453" t="s">
        <v>1887</v>
      </c>
      <c r="V4453" t="s">
        <v>4394</v>
      </c>
      <c r="W4453" t="s">
        <v>2100</v>
      </c>
      <c r="X4453" t="s">
        <v>1929</v>
      </c>
      <c r="Y4453" t="b">
        <v>1</v>
      </c>
      <c r="Z4453">
        <v>20</v>
      </c>
      <c r="AA4453" t="s">
        <v>976</v>
      </c>
    </row>
    <row r="4454" spans="1:27" x14ac:dyDescent="0.2">
      <c r="A4454" t="s">
        <v>388</v>
      </c>
      <c r="B4454">
        <v>308087</v>
      </c>
      <c r="C4454">
        <v>30</v>
      </c>
      <c r="D4454" t="s">
        <v>2578</v>
      </c>
      <c r="E4454" t="s">
        <v>4375</v>
      </c>
      <c r="F4454" t="s">
        <v>76</v>
      </c>
      <c r="G4454" s="1">
        <v>45747</v>
      </c>
      <c r="H4454" s="1">
        <v>45873</v>
      </c>
      <c r="I4454">
        <v>31</v>
      </c>
      <c r="J4454">
        <v>20</v>
      </c>
      <c r="K4454" t="s">
        <v>53</v>
      </c>
      <c r="L4454" t="s">
        <v>68</v>
      </c>
      <c r="M4454" t="b">
        <v>0</v>
      </c>
      <c r="P4454">
        <v>20</v>
      </c>
      <c r="T4454">
        <v>20</v>
      </c>
      <c r="U4454" t="s">
        <v>1887</v>
      </c>
      <c r="X4454" t="s">
        <v>1929</v>
      </c>
      <c r="Y4454" t="b">
        <v>1</v>
      </c>
      <c r="AA4454" t="s">
        <v>53</v>
      </c>
    </row>
    <row r="4455" spans="1:27" x14ac:dyDescent="0.2">
      <c r="A4455" t="s">
        <v>566</v>
      </c>
      <c r="B4455">
        <v>562849</v>
      </c>
      <c r="D4455" t="s">
        <v>2578</v>
      </c>
      <c r="E4455" t="s">
        <v>4375</v>
      </c>
      <c r="G4455" s="1">
        <v>45756</v>
      </c>
      <c r="H4455" s="1">
        <v>45869</v>
      </c>
      <c r="J4455">
        <v>4</v>
      </c>
      <c r="K4455" t="s">
        <v>53</v>
      </c>
      <c r="L4455" t="s">
        <v>68</v>
      </c>
      <c r="M4455" t="b">
        <v>0</v>
      </c>
      <c r="P4455">
        <v>4</v>
      </c>
      <c r="T4455">
        <v>4</v>
      </c>
      <c r="U4455" t="s">
        <v>1887</v>
      </c>
      <c r="V4455" t="s">
        <v>4395</v>
      </c>
      <c r="W4455" t="s">
        <v>2100</v>
      </c>
      <c r="X4455" t="s">
        <v>2280</v>
      </c>
      <c r="Y4455" t="b">
        <v>1</v>
      </c>
      <c r="Z4455">
        <v>4</v>
      </c>
      <c r="AA4455" t="s">
        <v>976</v>
      </c>
    </row>
    <row r="4456" spans="1:27" x14ac:dyDescent="0.2">
      <c r="A4456" t="s">
        <v>566</v>
      </c>
      <c r="B4456">
        <v>562849</v>
      </c>
      <c r="D4456" t="s">
        <v>2578</v>
      </c>
      <c r="E4456" t="s">
        <v>4375</v>
      </c>
      <c r="G4456" s="1">
        <v>45756</v>
      </c>
      <c r="H4456" s="1">
        <v>45869</v>
      </c>
      <c r="J4456">
        <v>4</v>
      </c>
      <c r="K4456" t="s">
        <v>53</v>
      </c>
      <c r="L4456" t="s">
        <v>68</v>
      </c>
      <c r="M4456" t="b">
        <v>0</v>
      </c>
      <c r="P4456">
        <v>4</v>
      </c>
      <c r="T4456">
        <v>4</v>
      </c>
      <c r="U4456" t="s">
        <v>1887</v>
      </c>
      <c r="X4456" t="s">
        <v>2280</v>
      </c>
      <c r="Y4456" t="b">
        <v>1</v>
      </c>
      <c r="AA4456" t="s">
        <v>53</v>
      </c>
    </row>
    <row r="4457" spans="1:27" x14ac:dyDescent="0.2">
      <c r="A4457" t="s">
        <v>1607</v>
      </c>
      <c r="B4457">
        <v>186977</v>
      </c>
      <c r="C4457">
        <v>25</v>
      </c>
      <c r="D4457" t="s">
        <v>2578</v>
      </c>
      <c r="E4457" t="s">
        <v>4375</v>
      </c>
      <c r="F4457" t="s">
        <v>76</v>
      </c>
      <c r="G4457" s="1">
        <v>44070</v>
      </c>
      <c r="I4457">
        <v>30</v>
      </c>
      <c r="K4457" t="s">
        <v>952</v>
      </c>
      <c r="L4457" t="s">
        <v>973</v>
      </c>
      <c r="M4457" t="b">
        <v>0</v>
      </c>
      <c r="O4457">
        <v>28</v>
      </c>
      <c r="T4457">
        <v>28</v>
      </c>
      <c r="U4457" t="s">
        <v>1887</v>
      </c>
      <c r="V4457" t="s">
        <v>4396</v>
      </c>
      <c r="W4457" t="s">
        <v>1912</v>
      </c>
      <c r="X4457" t="s">
        <v>1913</v>
      </c>
      <c r="Y4457" t="b">
        <v>1</v>
      </c>
      <c r="Z4457">
        <v>28</v>
      </c>
      <c r="AA4457" t="s">
        <v>976</v>
      </c>
    </row>
    <row r="4458" spans="1:27" x14ac:dyDescent="0.2">
      <c r="A4458" t="s">
        <v>1607</v>
      </c>
      <c r="B4458">
        <v>186977</v>
      </c>
      <c r="C4458">
        <v>25</v>
      </c>
      <c r="D4458" t="s">
        <v>2578</v>
      </c>
      <c r="E4458" t="s">
        <v>4375</v>
      </c>
      <c r="F4458" t="s">
        <v>76</v>
      </c>
      <c r="G4458" s="1">
        <v>44070</v>
      </c>
      <c r="I4458">
        <v>30</v>
      </c>
      <c r="K4458" t="s">
        <v>952</v>
      </c>
      <c r="L4458" t="s">
        <v>973</v>
      </c>
      <c r="M4458" t="b">
        <v>0</v>
      </c>
      <c r="O4458">
        <v>28</v>
      </c>
      <c r="T4458">
        <v>28</v>
      </c>
      <c r="U4458" t="s">
        <v>1887</v>
      </c>
      <c r="X4458" t="s">
        <v>1913</v>
      </c>
      <c r="Y4458" t="b">
        <v>1</v>
      </c>
      <c r="AA4458" t="s">
        <v>952</v>
      </c>
    </row>
    <row r="4459" spans="1:27" x14ac:dyDescent="0.2">
      <c r="A4459" t="s">
        <v>1719</v>
      </c>
      <c r="B4459">
        <v>114484</v>
      </c>
      <c r="C4459">
        <v>336</v>
      </c>
      <c r="D4459" t="s">
        <v>1890</v>
      </c>
      <c r="E4459" t="s">
        <v>1891</v>
      </c>
      <c r="F4459" t="s">
        <v>58</v>
      </c>
      <c r="G4459" s="1">
        <v>44176</v>
      </c>
      <c r="I4459">
        <v>257</v>
      </c>
      <c r="K4459" t="s">
        <v>952</v>
      </c>
      <c r="L4459" t="s">
        <v>973</v>
      </c>
      <c r="M4459" t="b">
        <v>0</v>
      </c>
      <c r="O4459">
        <v>250</v>
      </c>
      <c r="T4459">
        <v>250</v>
      </c>
      <c r="U4459" t="s">
        <v>1887</v>
      </c>
      <c r="V4459" t="s">
        <v>4397</v>
      </c>
      <c r="W4459" t="s">
        <v>1997</v>
      </c>
      <c r="X4459" t="s">
        <v>1937</v>
      </c>
      <c r="Y4459" t="b">
        <v>1</v>
      </c>
      <c r="Z4459">
        <v>250</v>
      </c>
      <c r="AA4459" t="s">
        <v>976</v>
      </c>
    </row>
    <row r="4460" spans="1:27" x14ac:dyDescent="0.2">
      <c r="A4460" t="s">
        <v>1719</v>
      </c>
      <c r="B4460">
        <v>114484</v>
      </c>
      <c r="C4460">
        <v>336</v>
      </c>
      <c r="D4460" t="s">
        <v>1890</v>
      </c>
      <c r="E4460" t="s">
        <v>1891</v>
      </c>
      <c r="F4460" t="s">
        <v>58</v>
      </c>
      <c r="G4460" s="1">
        <v>44176</v>
      </c>
      <c r="I4460">
        <v>257</v>
      </c>
      <c r="K4460" t="s">
        <v>952</v>
      </c>
      <c r="L4460" t="s">
        <v>973</v>
      </c>
      <c r="M4460" t="b">
        <v>0</v>
      </c>
      <c r="O4460">
        <v>250</v>
      </c>
      <c r="T4460">
        <v>250</v>
      </c>
      <c r="U4460" t="s">
        <v>1887</v>
      </c>
      <c r="X4460" t="s">
        <v>1937</v>
      </c>
      <c r="Y4460" t="b">
        <v>1</v>
      </c>
      <c r="AA4460" t="s">
        <v>952</v>
      </c>
    </row>
    <row r="4461" spans="1:27" x14ac:dyDescent="0.2">
      <c r="A4461" t="s">
        <v>669</v>
      </c>
      <c r="B4461">
        <v>114454</v>
      </c>
      <c r="C4461">
        <v>43</v>
      </c>
      <c r="D4461" t="s">
        <v>1890</v>
      </c>
      <c r="E4461" t="s">
        <v>1891</v>
      </c>
      <c r="F4461" t="s">
        <v>71</v>
      </c>
      <c r="G4461" s="1">
        <v>45821</v>
      </c>
      <c r="H4461" s="1">
        <v>45909</v>
      </c>
      <c r="I4461">
        <v>40</v>
      </c>
      <c r="J4461">
        <v>40</v>
      </c>
      <c r="K4461" t="s">
        <v>53</v>
      </c>
      <c r="L4461" t="s">
        <v>68</v>
      </c>
      <c r="M4461" t="b">
        <v>0</v>
      </c>
      <c r="P4461">
        <v>39</v>
      </c>
      <c r="T4461">
        <v>39</v>
      </c>
      <c r="U4461" t="s">
        <v>1887</v>
      </c>
      <c r="V4461" t="s">
        <v>4398</v>
      </c>
      <c r="W4461" t="s">
        <v>1897</v>
      </c>
      <c r="X4461" t="s">
        <v>1987</v>
      </c>
      <c r="Y4461" t="b">
        <v>1</v>
      </c>
      <c r="Z4461">
        <v>39</v>
      </c>
      <c r="AA4461" t="s">
        <v>976</v>
      </c>
    </row>
    <row r="4462" spans="1:27" x14ac:dyDescent="0.2">
      <c r="A4462" t="s">
        <v>669</v>
      </c>
      <c r="B4462">
        <v>114454</v>
      </c>
      <c r="C4462">
        <v>43</v>
      </c>
      <c r="D4462" t="s">
        <v>1890</v>
      </c>
      <c r="E4462" t="s">
        <v>1891</v>
      </c>
      <c r="F4462" t="s">
        <v>71</v>
      </c>
      <c r="G4462" s="1">
        <v>45821</v>
      </c>
      <c r="H4462" s="1">
        <v>45909</v>
      </c>
      <c r="I4462">
        <v>40</v>
      </c>
      <c r="J4462">
        <v>40</v>
      </c>
      <c r="K4462" t="s">
        <v>53</v>
      </c>
      <c r="L4462" t="s">
        <v>68</v>
      </c>
      <c r="M4462" t="b">
        <v>0</v>
      </c>
      <c r="P4462">
        <v>39</v>
      </c>
      <c r="T4462">
        <v>39</v>
      </c>
      <c r="U4462" t="s">
        <v>1887</v>
      </c>
      <c r="X4462" t="s">
        <v>1987</v>
      </c>
      <c r="Y4462" t="b">
        <v>1</v>
      </c>
      <c r="AA4462" t="s">
        <v>53</v>
      </c>
    </row>
    <row r="4463" spans="1:27" x14ac:dyDescent="0.2">
      <c r="A4463" t="s">
        <v>1003</v>
      </c>
      <c r="B4463">
        <v>110594</v>
      </c>
      <c r="C4463">
        <v>388</v>
      </c>
      <c r="D4463" t="s">
        <v>1890</v>
      </c>
      <c r="E4463" t="s">
        <v>1891</v>
      </c>
      <c r="F4463" t="s">
        <v>58</v>
      </c>
      <c r="G4463" s="1">
        <v>45280</v>
      </c>
      <c r="H4463" s="1">
        <v>45873</v>
      </c>
      <c r="I4463">
        <v>490</v>
      </c>
      <c r="J4463">
        <v>452</v>
      </c>
      <c r="K4463" t="s">
        <v>53</v>
      </c>
      <c r="L4463" t="s">
        <v>973</v>
      </c>
      <c r="M4463" t="b">
        <v>0</v>
      </c>
      <c r="O4463">
        <v>438</v>
      </c>
      <c r="T4463">
        <v>438</v>
      </c>
      <c r="U4463" t="s">
        <v>1887</v>
      </c>
      <c r="V4463" t="s">
        <v>4399</v>
      </c>
      <c r="W4463" t="s">
        <v>1889</v>
      </c>
      <c r="X4463" t="s">
        <v>1913</v>
      </c>
      <c r="Y4463" t="b">
        <v>1</v>
      </c>
      <c r="Z4463">
        <v>438</v>
      </c>
      <c r="AA4463" t="s">
        <v>976</v>
      </c>
    </row>
    <row r="4464" spans="1:27" x14ac:dyDescent="0.2">
      <c r="A4464" t="s">
        <v>1003</v>
      </c>
      <c r="B4464">
        <v>110594</v>
      </c>
      <c r="C4464">
        <v>388</v>
      </c>
      <c r="D4464" t="s">
        <v>1890</v>
      </c>
      <c r="E4464" t="s">
        <v>1891</v>
      </c>
      <c r="F4464" t="s">
        <v>58</v>
      </c>
      <c r="G4464" s="1">
        <v>45280</v>
      </c>
      <c r="H4464" s="1">
        <v>45873</v>
      </c>
      <c r="I4464">
        <v>490</v>
      </c>
      <c r="J4464">
        <v>452</v>
      </c>
      <c r="K4464" t="s">
        <v>53</v>
      </c>
      <c r="L4464" t="s">
        <v>973</v>
      </c>
      <c r="M4464" t="b">
        <v>0</v>
      </c>
      <c r="O4464">
        <v>438</v>
      </c>
      <c r="T4464">
        <v>438</v>
      </c>
      <c r="U4464" t="s">
        <v>1887</v>
      </c>
      <c r="X4464" t="s">
        <v>1913</v>
      </c>
      <c r="Y4464" t="b">
        <v>1</v>
      </c>
      <c r="AA4464" t="s">
        <v>952</v>
      </c>
    </row>
    <row r="4465" spans="1:27" x14ac:dyDescent="0.2">
      <c r="A4465" t="s">
        <v>1003</v>
      </c>
      <c r="B4465">
        <v>110594</v>
      </c>
      <c r="C4465">
        <v>388</v>
      </c>
      <c r="D4465" t="s">
        <v>1890</v>
      </c>
      <c r="E4465" t="s">
        <v>1891</v>
      </c>
      <c r="F4465" t="s">
        <v>58</v>
      </c>
      <c r="G4465" s="1">
        <v>45280</v>
      </c>
      <c r="H4465" s="1">
        <v>45873</v>
      </c>
      <c r="I4465">
        <v>490</v>
      </c>
      <c r="J4465">
        <v>452</v>
      </c>
      <c r="K4465" t="s">
        <v>53</v>
      </c>
      <c r="L4465" t="s">
        <v>973</v>
      </c>
      <c r="M4465" t="b">
        <v>0</v>
      </c>
      <c r="O4465">
        <v>438</v>
      </c>
      <c r="T4465">
        <v>438</v>
      </c>
      <c r="U4465" t="s">
        <v>1887</v>
      </c>
      <c r="X4465" t="s">
        <v>2032</v>
      </c>
      <c r="Y4465" t="b">
        <v>1</v>
      </c>
      <c r="AA4465" t="s">
        <v>952</v>
      </c>
    </row>
    <row r="4466" spans="1:27" x14ac:dyDescent="0.2">
      <c r="A4466" t="s">
        <v>1003</v>
      </c>
      <c r="B4466">
        <v>110594</v>
      </c>
      <c r="C4466">
        <v>388</v>
      </c>
      <c r="D4466" t="s">
        <v>1890</v>
      </c>
      <c r="E4466" t="s">
        <v>1891</v>
      </c>
      <c r="F4466" t="s">
        <v>58</v>
      </c>
      <c r="G4466" s="1">
        <v>45280</v>
      </c>
      <c r="H4466" s="1">
        <v>45873</v>
      </c>
      <c r="I4466">
        <v>490</v>
      </c>
      <c r="J4466">
        <v>452</v>
      </c>
      <c r="K4466" t="s">
        <v>53</v>
      </c>
      <c r="L4466" t="s">
        <v>973</v>
      </c>
      <c r="M4466" t="b">
        <v>0</v>
      </c>
      <c r="O4466">
        <v>438</v>
      </c>
      <c r="T4466">
        <v>438</v>
      </c>
      <c r="U4466" t="s">
        <v>1887</v>
      </c>
      <c r="X4466" t="s">
        <v>1933</v>
      </c>
      <c r="Y4466" t="b">
        <v>1</v>
      </c>
      <c r="AA4466" t="s">
        <v>952</v>
      </c>
    </row>
    <row r="4467" spans="1:27" x14ac:dyDescent="0.2">
      <c r="A4467" t="s">
        <v>1003</v>
      </c>
      <c r="B4467">
        <v>110594</v>
      </c>
      <c r="C4467">
        <v>388</v>
      </c>
      <c r="D4467" t="s">
        <v>1890</v>
      </c>
      <c r="E4467" t="s">
        <v>1891</v>
      </c>
      <c r="F4467" t="s">
        <v>58</v>
      </c>
      <c r="G4467" s="1">
        <v>45280</v>
      </c>
      <c r="H4467" s="1">
        <v>45873</v>
      </c>
      <c r="I4467">
        <v>490</v>
      </c>
      <c r="J4467">
        <v>452</v>
      </c>
      <c r="K4467" t="s">
        <v>53</v>
      </c>
      <c r="L4467" t="s">
        <v>973</v>
      </c>
      <c r="M4467" t="b">
        <v>0</v>
      </c>
      <c r="O4467">
        <v>438</v>
      </c>
      <c r="T4467">
        <v>438</v>
      </c>
      <c r="U4467" t="s">
        <v>1887</v>
      </c>
      <c r="X4467" t="s">
        <v>2001</v>
      </c>
      <c r="Y4467" t="b">
        <v>1</v>
      </c>
      <c r="AA4467" t="s">
        <v>53</v>
      </c>
    </row>
    <row r="4468" spans="1:27" x14ac:dyDescent="0.2">
      <c r="A4468" t="s">
        <v>125</v>
      </c>
      <c r="B4468">
        <v>105702</v>
      </c>
      <c r="C4468">
        <v>924</v>
      </c>
      <c r="D4468" t="s">
        <v>1890</v>
      </c>
      <c r="E4468" t="s">
        <v>1891</v>
      </c>
      <c r="F4468" t="s">
        <v>55</v>
      </c>
      <c r="G4468" s="1">
        <v>45653</v>
      </c>
      <c r="H4468" s="1">
        <v>45748</v>
      </c>
      <c r="I4468">
        <v>1727</v>
      </c>
      <c r="J4468">
        <v>762</v>
      </c>
      <c r="K4468" t="s">
        <v>53</v>
      </c>
      <c r="L4468" t="s">
        <v>54</v>
      </c>
      <c r="M4468" t="b">
        <v>1</v>
      </c>
      <c r="N4468">
        <v>1000</v>
      </c>
      <c r="S4468">
        <v>350</v>
      </c>
      <c r="T4468">
        <v>1350</v>
      </c>
      <c r="U4468" t="s">
        <v>1887</v>
      </c>
      <c r="V4468" t="s">
        <v>4400</v>
      </c>
      <c r="W4468" t="s">
        <v>2452</v>
      </c>
      <c r="X4468" t="s">
        <v>1887</v>
      </c>
      <c r="Y4468" t="b">
        <v>1</v>
      </c>
      <c r="Z4468">
        <v>350</v>
      </c>
      <c r="AA4468" t="s">
        <v>976</v>
      </c>
    </row>
    <row r="4469" spans="1:27" x14ac:dyDescent="0.2">
      <c r="A4469" t="s">
        <v>125</v>
      </c>
      <c r="B4469">
        <v>105702</v>
      </c>
      <c r="C4469">
        <v>924</v>
      </c>
      <c r="D4469" t="s">
        <v>1890</v>
      </c>
      <c r="E4469" t="s">
        <v>1891</v>
      </c>
      <c r="F4469" t="s">
        <v>55</v>
      </c>
      <c r="G4469" s="1">
        <v>45653</v>
      </c>
      <c r="H4469" s="1">
        <v>45748</v>
      </c>
      <c r="I4469">
        <v>1727</v>
      </c>
      <c r="J4469">
        <v>762</v>
      </c>
      <c r="K4469" t="s">
        <v>53</v>
      </c>
      <c r="L4469" t="s">
        <v>54</v>
      </c>
      <c r="M4469" t="b">
        <v>1</v>
      </c>
      <c r="N4469">
        <v>1000</v>
      </c>
      <c r="S4469">
        <v>350</v>
      </c>
      <c r="T4469">
        <v>1350</v>
      </c>
      <c r="U4469" t="s">
        <v>1887</v>
      </c>
      <c r="V4469" t="s">
        <v>4401</v>
      </c>
      <c r="W4469" t="s">
        <v>2104</v>
      </c>
      <c r="X4469" t="s">
        <v>2115</v>
      </c>
      <c r="Y4469" t="b">
        <v>1</v>
      </c>
      <c r="Z4469">
        <v>738</v>
      </c>
      <c r="AA4469" t="s">
        <v>976</v>
      </c>
    </row>
    <row r="4470" spans="1:27" x14ac:dyDescent="0.2">
      <c r="A4470" t="s">
        <v>125</v>
      </c>
      <c r="B4470">
        <v>105702</v>
      </c>
      <c r="C4470">
        <v>924</v>
      </c>
      <c r="D4470" t="s">
        <v>1890</v>
      </c>
      <c r="E4470" t="s">
        <v>1891</v>
      </c>
      <c r="F4470" t="s">
        <v>55</v>
      </c>
      <c r="G4470" s="1">
        <v>45653</v>
      </c>
      <c r="H4470" s="1">
        <v>45748</v>
      </c>
      <c r="I4470">
        <v>1727</v>
      </c>
      <c r="J4470">
        <v>762</v>
      </c>
      <c r="K4470" t="s">
        <v>53</v>
      </c>
      <c r="L4470" t="s">
        <v>54</v>
      </c>
      <c r="M4470" t="b">
        <v>1</v>
      </c>
      <c r="N4470">
        <v>1000</v>
      </c>
      <c r="S4470">
        <v>350</v>
      </c>
      <c r="T4470">
        <v>1350</v>
      </c>
      <c r="U4470" t="s">
        <v>1887</v>
      </c>
      <c r="V4470" t="s">
        <v>4402</v>
      </c>
      <c r="W4470" t="s">
        <v>2104</v>
      </c>
      <c r="X4470" t="s">
        <v>2115</v>
      </c>
      <c r="Y4470" t="b">
        <v>1</v>
      </c>
      <c r="Z4470">
        <v>262</v>
      </c>
      <c r="AA4470" t="s">
        <v>976</v>
      </c>
    </row>
    <row r="4471" spans="1:27" x14ac:dyDescent="0.2">
      <c r="A4471" t="s">
        <v>125</v>
      </c>
      <c r="B4471">
        <v>105702</v>
      </c>
      <c r="C4471">
        <v>924</v>
      </c>
      <c r="D4471" t="s">
        <v>1890</v>
      </c>
      <c r="E4471" t="s">
        <v>1891</v>
      </c>
      <c r="F4471" t="s">
        <v>55</v>
      </c>
      <c r="G4471" s="1">
        <v>45653</v>
      </c>
      <c r="H4471" s="1">
        <v>45748</v>
      </c>
      <c r="I4471">
        <v>1727</v>
      </c>
      <c r="J4471">
        <v>762</v>
      </c>
      <c r="K4471" t="s">
        <v>53</v>
      </c>
      <c r="L4471" t="s">
        <v>54</v>
      </c>
      <c r="M4471" t="b">
        <v>1</v>
      </c>
      <c r="N4471">
        <v>1000</v>
      </c>
      <c r="S4471">
        <v>350</v>
      </c>
      <c r="T4471">
        <v>1350</v>
      </c>
      <c r="U4471" t="s">
        <v>1887</v>
      </c>
      <c r="X4471" t="s">
        <v>1887</v>
      </c>
      <c r="Y4471" t="b">
        <v>1</v>
      </c>
      <c r="AA4471" t="s">
        <v>952</v>
      </c>
    </row>
    <row r="4472" spans="1:27" x14ac:dyDescent="0.2">
      <c r="A4472" t="s">
        <v>125</v>
      </c>
      <c r="B4472">
        <v>105702</v>
      </c>
      <c r="C4472">
        <v>924</v>
      </c>
      <c r="D4472" t="s">
        <v>1890</v>
      </c>
      <c r="E4472" t="s">
        <v>1891</v>
      </c>
      <c r="F4472" t="s">
        <v>55</v>
      </c>
      <c r="G4472" s="1">
        <v>45653</v>
      </c>
      <c r="H4472" s="1">
        <v>45748</v>
      </c>
      <c r="I4472">
        <v>1727</v>
      </c>
      <c r="J4472">
        <v>762</v>
      </c>
      <c r="K4472" t="s">
        <v>53</v>
      </c>
      <c r="L4472" t="s">
        <v>54</v>
      </c>
      <c r="M4472" t="b">
        <v>1</v>
      </c>
      <c r="N4472">
        <v>1000</v>
      </c>
      <c r="S4472">
        <v>350</v>
      </c>
      <c r="T4472">
        <v>1350</v>
      </c>
      <c r="U4472" t="s">
        <v>1887</v>
      </c>
      <c r="X4472" t="s">
        <v>2115</v>
      </c>
      <c r="Y4472" t="b">
        <v>1</v>
      </c>
      <c r="AA4472" t="s">
        <v>53</v>
      </c>
    </row>
    <row r="4473" spans="1:27" x14ac:dyDescent="0.2">
      <c r="A4473" t="s">
        <v>294</v>
      </c>
      <c r="B4473">
        <v>212348</v>
      </c>
      <c r="C4473">
        <v>5</v>
      </c>
      <c r="D4473" t="s">
        <v>1978</v>
      </c>
      <c r="E4473" t="s">
        <v>1979</v>
      </c>
      <c r="F4473" t="s">
        <v>76</v>
      </c>
      <c r="G4473" s="1">
        <v>45678</v>
      </c>
      <c r="H4473" s="1">
        <v>45813</v>
      </c>
      <c r="I4473">
        <v>2</v>
      </c>
      <c r="J4473">
        <v>4</v>
      </c>
      <c r="K4473" t="s">
        <v>53</v>
      </c>
      <c r="L4473" t="s">
        <v>54</v>
      </c>
      <c r="M4473" t="b">
        <v>0</v>
      </c>
      <c r="N4473">
        <v>5</v>
      </c>
      <c r="T4473">
        <v>5</v>
      </c>
      <c r="U4473" t="s">
        <v>1887</v>
      </c>
      <c r="V4473" t="s">
        <v>4403</v>
      </c>
      <c r="W4473" t="s">
        <v>2007</v>
      </c>
      <c r="X4473" t="s">
        <v>2106</v>
      </c>
      <c r="Y4473" t="b">
        <v>1</v>
      </c>
      <c r="Z4473">
        <v>2</v>
      </c>
      <c r="AA4473" t="s">
        <v>976</v>
      </c>
    </row>
    <row r="4474" spans="1:27" x14ac:dyDescent="0.2">
      <c r="A4474" t="s">
        <v>294</v>
      </c>
      <c r="B4474">
        <v>212348</v>
      </c>
      <c r="C4474">
        <v>5</v>
      </c>
      <c r="D4474" t="s">
        <v>1978</v>
      </c>
      <c r="E4474" t="s">
        <v>1979</v>
      </c>
      <c r="F4474" t="s">
        <v>76</v>
      </c>
      <c r="G4474" s="1">
        <v>45678</v>
      </c>
      <c r="H4474" s="1">
        <v>45813</v>
      </c>
      <c r="I4474">
        <v>2</v>
      </c>
      <c r="J4474">
        <v>4</v>
      </c>
      <c r="K4474" t="s">
        <v>53</v>
      </c>
      <c r="L4474" t="s">
        <v>54</v>
      </c>
      <c r="M4474" t="b">
        <v>0</v>
      </c>
      <c r="N4474">
        <v>5</v>
      </c>
      <c r="T4474">
        <v>5</v>
      </c>
      <c r="U4474" t="s">
        <v>1887</v>
      </c>
      <c r="V4474" t="s">
        <v>4404</v>
      </c>
      <c r="W4474" t="s">
        <v>1897</v>
      </c>
      <c r="X4474" t="s">
        <v>1898</v>
      </c>
      <c r="Y4474" t="b">
        <v>1</v>
      </c>
      <c r="AA4474" t="s">
        <v>976</v>
      </c>
    </row>
    <row r="4475" spans="1:27" x14ac:dyDescent="0.2">
      <c r="A4475" t="s">
        <v>294</v>
      </c>
      <c r="B4475">
        <v>212348</v>
      </c>
      <c r="C4475">
        <v>5</v>
      </c>
      <c r="D4475" t="s">
        <v>1978</v>
      </c>
      <c r="E4475" t="s">
        <v>1979</v>
      </c>
      <c r="F4475" t="s">
        <v>76</v>
      </c>
      <c r="G4475" s="1">
        <v>45678</v>
      </c>
      <c r="H4475" s="1">
        <v>45813</v>
      </c>
      <c r="I4475">
        <v>2</v>
      </c>
      <c r="J4475">
        <v>4</v>
      </c>
      <c r="K4475" t="s">
        <v>53</v>
      </c>
      <c r="L4475" t="s">
        <v>54</v>
      </c>
      <c r="M4475" t="b">
        <v>0</v>
      </c>
      <c r="N4475">
        <v>5</v>
      </c>
      <c r="T4475">
        <v>5</v>
      </c>
      <c r="U4475" t="s">
        <v>1887</v>
      </c>
      <c r="V4475" t="s">
        <v>4405</v>
      </c>
      <c r="W4475" t="s">
        <v>1897</v>
      </c>
      <c r="X4475" t="s">
        <v>1898</v>
      </c>
      <c r="Y4475" t="b">
        <v>1</v>
      </c>
      <c r="Z4475">
        <v>1</v>
      </c>
      <c r="AA4475" t="s">
        <v>976</v>
      </c>
    </row>
    <row r="4476" spans="1:27" x14ac:dyDescent="0.2">
      <c r="A4476" t="s">
        <v>294</v>
      </c>
      <c r="B4476">
        <v>212348</v>
      </c>
      <c r="C4476">
        <v>5</v>
      </c>
      <c r="D4476" t="s">
        <v>1978</v>
      </c>
      <c r="E4476" t="s">
        <v>1979</v>
      </c>
      <c r="F4476" t="s">
        <v>76</v>
      </c>
      <c r="G4476" s="1">
        <v>45678</v>
      </c>
      <c r="H4476" s="1">
        <v>45813</v>
      </c>
      <c r="I4476">
        <v>2</v>
      </c>
      <c r="J4476">
        <v>4</v>
      </c>
      <c r="K4476" t="s">
        <v>53</v>
      </c>
      <c r="L4476" t="s">
        <v>54</v>
      </c>
      <c r="M4476" t="b">
        <v>0</v>
      </c>
      <c r="N4476">
        <v>5</v>
      </c>
      <c r="T4476">
        <v>5</v>
      </c>
      <c r="U4476" t="s">
        <v>1887</v>
      </c>
      <c r="V4476" t="s">
        <v>4406</v>
      </c>
      <c r="W4476" t="s">
        <v>1897</v>
      </c>
      <c r="X4476" t="s">
        <v>1898</v>
      </c>
      <c r="Y4476" t="b">
        <v>1</v>
      </c>
      <c r="AA4476" t="s">
        <v>976</v>
      </c>
    </row>
    <row r="4477" spans="1:27" x14ac:dyDescent="0.2">
      <c r="A4477" t="s">
        <v>294</v>
      </c>
      <c r="B4477">
        <v>212348</v>
      </c>
      <c r="C4477">
        <v>5</v>
      </c>
      <c r="D4477" t="s">
        <v>1978</v>
      </c>
      <c r="E4477" t="s">
        <v>1979</v>
      </c>
      <c r="F4477" t="s">
        <v>76</v>
      </c>
      <c r="G4477" s="1">
        <v>45678</v>
      </c>
      <c r="H4477" s="1">
        <v>45813</v>
      </c>
      <c r="I4477">
        <v>2</v>
      </c>
      <c r="J4477">
        <v>4</v>
      </c>
      <c r="K4477" t="s">
        <v>53</v>
      </c>
      <c r="L4477" t="s">
        <v>54</v>
      </c>
      <c r="M4477" t="b">
        <v>0</v>
      </c>
      <c r="N4477">
        <v>5</v>
      </c>
      <c r="T4477">
        <v>5</v>
      </c>
      <c r="U4477" t="s">
        <v>1887</v>
      </c>
      <c r="V4477" t="s">
        <v>4407</v>
      </c>
      <c r="W4477" t="s">
        <v>1897</v>
      </c>
      <c r="X4477" t="s">
        <v>1898</v>
      </c>
      <c r="Y4477" t="b">
        <v>1</v>
      </c>
      <c r="Z4477">
        <v>1</v>
      </c>
      <c r="AA4477" t="s">
        <v>976</v>
      </c>
    </row>
    <row r="4478" spans="1:27" x14ac:dyDescent="0.2">
      <c r="A4478" t="s">
        <v>294</v>
      </c>
      <c r="B4478">
        <v>212348</v>
      </c>
      <c r="C4478">
        <v>5</v>
      </c>
      <c r="D4478" t="s">
        <v>1978</v>
      </c>
      <c r="E4478" t="s">
        <v>1979</v>
      </c>
      <c r="F4478" t="s">
        <v>76</v>
      </c>
      <c r="G4478" s="1">
        <v>45678</v>
      </c>
      <c r="H4478" s="1">
        <v>45813</v>
      </c>
      <c r="I4478">
        <v>2</v>
      </c>
      <c r="J4478">
        <v>4</v>
      </c>
      <c r="K4478" t="s">
        <v>53</v>
      </c>
      <c r="L4478" t="s">
        <v>54</v>
      </c>
      <c r="M4478" t="b">
        <v>0</v>
      </c>
      <c r="N4478">
        <v>5</v>
      </c>
      <c r="T4478">
        <v>5</v>
      </c>
      <c r="U4478" t="s">
        <v>1887</v>
      </c>
      <c r="V4478" t="s">
        <v>4408</v>
      </c>
      <c r="W4478" t="s">
        <v>1897</v>
      </c>
      <c r="X4478" t="s">
        <v>1898</v>
      </c>
      <c r="Y4478" t="b">
        <v>1</v>
      </c>
      <c r="AA4478" t="s">
        <v>976</v>
      </c>
    </row>
    <row r="4479" spans="1:27" x14ac:dyDescent="0.2">
      <c r="A4479" t="s">
        <v>294</v>
      </c>
      <c r="B4479">
        <v>212348</v>
      </c>
      <c r="C4479">
        <v>5</v>
      </c>
      <c r="D4479" t="s">
        <v>1978</v>
      </c>
      <c r="E4479" t="s">
        <v>1979</v>
      </c>
      <c r="F4479" t="s">
        <v>76</v>
      </c>
      <c r="G4479" s="1">
        <v>45678</v>
      </c>
      <c r="H4479" s="1">
        <v>45813</v>
      </c>
      <c r="I4479">
        <v>2</v>
      </c>
      <c r="J4479">
        <v>4</v>
      </c>
      <c r="K4479" t="s">
        <v>53</v>
      </c>
      <c r="L4479" t="s">
        <v>54</v>
      </c>
      <c r="M4479" t="b">
        <v>0</v>
      </c>
      <c r="N4479">
        <v>5</v>
      </c>
      <c r="T4479">
        <v>5</v>
      </c>
      <c r="U4479" t="s">
        <v>1887</v>
      </c>
      <c r="V4479" t="s">
        <v>4409</v>
      </c>
      <c r="W4479" t="s">
        <v>1897</v>
      </c>
      <c r="X4479" t="s">
        <v>1898</v>
      </c>
      <c r="Y4479" t="b">
        <v>1</v>
      </c>
      <c r="Z4479">
        <v>1</v>
      </c>
      <c r="AA4479" t="s">
        <v>976</v>
      </c>
    </row>
    <row r="4480" spans="1:27" x14ac:dyDescent="0.2">
      <c r="A4480" t="s">
        <v>294</v>
      </c>
      <c r="B4480">
        <v>212348</v>
      </c>
      <c r="C4480">
        <v>5</v>
      </c>
      <c r="D4480" t="s">
        <v>1978</v>
      </c>
      <c r="E4480" t="s">
        <v>1979</v>
      </c>
      <c r="F4480" t="s">
        <v>76</v>
      </c>
      <c r="G4480" s="1">
        <v>45678</v>
      </c>
      <c r="H4480" s="1">
        <v>45813</v>
      </c>
      <c r="I4480">
        <v>2</v>
      </c>
      <c r="J4480">
        <v>4</v>
      </c>
      <c r="K4480" t="s">
        <v>53</v>
      </c>
      <c r="L4480" t="s">
        <v>54</v>
      </c>
      <c r="M4480" t="b">
        <v>0</v>
      </c>
      <c r="N4480">
        <v>5</v>
      </c>
      <c r="T4480">
        <v>5</v>
      </c>
      <c r="U4480" t="s">
        <v>1887</v>
      </c>
      <c r="X4480" t="s">
        <v>1914</v>
      </c>
      <c r="Y4480" t="b">
        <v>1</v>
      </c>
      <c r="AA4480" t="s">
        <v>53</v>
      </c>
    </row>
    <row r="4481" spans="1:27" x14ac:dyDescent="0.2">
      <c r="A4481" t="s">
        <v>294</v>
      </c>
      <c r="B4481">
        <v>212348</v>
      </c>
      <c r="C4481">
        <v>5</v>
      </c>
      <c r="D4481" t="s">
        <v>1978</v>
      </c>
      <c r="E4481" t="s">
        <v>1979</v>
      </c>
      <c r="F4481" t="s">
        <v>76</v>
      </c>
      <c r="G4481" s="1">
        <v>45678</v>
      </c>
      <c r="H4481" s="1">
        <v>45813</v>
      </c>
      <c r="I4481">
        <v>2</v>
      </c>
      <c r="J4481">
        <v>4</v>
      </c>
      <c r="K4481" t="s">
        <v>53</v>
      </c>
      <c r="L4481" t="s">
        <v>54</v>
      </c>
      <c r="M4481" t="b">
        <v>0</v>
      </c>
      <c r="N4481">
        <v>5</v>
      </c>
      <c r="T4481">
        <v>5</v>
      </c>
      <c r="U4481" t="s">
        <v>1887</v>
      </c>
      <c r="X4481" t="s">
        <v>1909</v>
      </c>
      <c r="Y4481" t="b">
        <v>1</v>
      </c>
      <c r="AA4481" t="s">
        <v>53</v>
      </c>
    </row>
    <row r="4482" spans="1:27" x14ac:dyDescent="0.2">
      <c r="A4482" t="s">
        <v>294</v>
      </c>
      <c r="B4482">
        <v>212348</v>
      </c>
      <c r="C4482">
        <v>5</v>
      </c>
      <c r="D4482" t="s">
        <v>1978</v>
      </c>
      <c r="E4482" t="s">
        <v>1979</v>
      </c>
      <c r="F4482" t="s">
        <v>76</v>
      </c>
      <c r="G4482" s="1">
        <v>45678</v>
      </c>
      <c r="H4482" s="1">
        <v>45813</v>
      </c>
      <c r="I4482">
        <v>2</v>
      </c>
      <c r="J4482">
        <v>4</v>
      </c>
      <c r="K4482" t="s">
        <v>53</v>
      </c>
      <c r="L4482" t="s">
        <v>54</v>
      </c>
      <c r="M4482" t="b">
        <v>0</v>
      </c>
      <c r="N4482">
        <v>5</v>
      </c>
      <c r="T4482">
        <v>5</v>
      </c>
      <c r="U4482" t="s">
        <v>1887</v>
      </c>
      <c r="X4482" t="s">
        <v>2106</v>
      </c>
      <c r="Y4482" t="b">
        <v>1</v>
      </c>
      <c r="AA4482" t="s">
        <v>53</v>
      </c>
    </row>
    <row r="4483" spans="1:27" x14ac:dyDescent="0.2">
      <c r="A4483" t="s">
        <v>294</v>
      </c>
      <c r="B4483">
        <v>212348</v>
      </c>
      <c r="C4483">
        <v>5</v>
      </c>
      <c r="D4483" t="s">
        <v>1978</v>
      </c>
      <c r="E4483" t="s">
        <v>1979</v>
      </c>
      <c r="F4483" t="s">
        <v>76</v>
      </c>
      <c r="G4483" s="1">
        <v>45678</v>
      </c>
      <c r="H4483" s="1">
        <v>45813</v>
      </c>
      <c r="I4483">
        <v>2</v>
      </c>
      <c r="J4483">
        <v>4</v>
      </c>
      <c r="K4483" t="s">
        <v>53</v>
      </c>
      <c r="L4483" t="s">
        <v>54</v>
      </c>
      <c r="M4483" t="b">
        <v>0</v>
      </c>
      <c r="N4483">
        <v>5</v>
      </c>
      <c r="T4483">
        <v>5</v>
      </c>
      <c r="U4483" t="s">
        <v>1887</v>
      </c>
      <c r="X4483" t="s">
        <v>1898</v>
      </c>
      <c r="Y4483" t="b">
        <v>1</v>
      </c>
      <c r="AA4483" t="s">
        <v>53</v>
      </c>
    </row>
    <row r="4484" spans="1:27" x14ac:dyDescent="0.2">
      <c r="A4484" t="s">
        <v>853</v>
      </c>
      <c r="B4484">
        <v>127501</v>
      </c>
      <c r="C4484">
        <v>27</v>
      </c>
      <c r="D4484" t="s">
        <v>1890</v>
      </c>
      <c r="E4484" t="s">
        <v>1891</v>
      </c>
      <c r="F4484" t="s">
        <v>76</v>
      </c>
      <c r="G4484" s="1">
        <v>45467</v>
      </c>
      <c r="J4484">
        <v>29</v>
      </c>
      <c r="K4484" t="s">
        <v>53</v>
      </c>
      <c r="L4484" t="s">
        <v>54</v>
      </c>
      <c r="M4484" t="b">
        <v>0</v>
      </c>
      <c r="N4484">
        <v>28</v>
      </c>
      <c r="T4484">
        <v>28</v>
      </c>
      <c r="U4484" t="s">
        <v>1887</v>
      </c>
      <c r="V4484" t="s">
        <v>4410</v>
      </c>
      <c r="W4484" t="s">
        <v>2104</v>
      </c>
      <c r="X4484" t="s">
        <v>2121</v>
      </c>
      <c r="Y4484" t="b">
        <v>1</v>
      </c>
      <c r="Z4484">
        <v>3</v>
      </c>
      <c r="AA4484" t="s">
        <v>976</v>
      </c>
    </row>
    <row r="4485" spans="1:27" x14ac:dyDescent="0.2">
      <c r="A4485" t="s">
        <v>853</v>
      </c>
      <c r="B4485">
        <v>127501</v>
      </c>
      <c r="C4485">
        <v>27</v>
      </c>
      <c r="D4485" t="s">
        <v>1890</v>
      </c>
      <c r="E4485" t="s">
        <v>1891</v>
      </c>
      <c r="F4485" t="s">
        <v>76</v>
      </c>
      <c r="G4485" s="1">
        <v>45467</v>
      </c>
      <c r="J4485">
        <v>29</v>
      </c>
      <c r="K4485" t="s">
        <v>53</v>
      </c>
      <c r="L4485" t="s">
        <v>54</v>
      </c>
      <c r="M4485" t="b">
        <v>0</v>
      </c>
      <c r="N4485">
        <v>28</v>
      </c>
      <c r="T4485">
        <v>28</v>
      </c>
      <c r="U4485" t="s">
        <v>1887</v>
      </c>
      <c r="V4485" t="s">
        <v>4411</v>
      </c>
      <c r="W4485" t="s">
        <v>2104</v>
      </c>
      <c r="X4485" t="s">
        <v>2121</v>
      </c>
      <c r="Y4485" t="b">
        <v>1</v>
      </c>
      <c r="Z4485">
        <v>25</v>
      </c>
      <c r="AA4485" t="s">
        <v>976</v>
      </c>
    </row>
    <row r="4486" spans="1:27" x14ac:dyDescent="0.2">
      <c r="A4486" t="s">
        <v>853</v>
      </c>
      <c r="B4486">
        <v>127501</v>
      </c>
      <c r="C4486">
        <v>27</v>
      </c>
      <c r="D4486" t="s">
        <v>1890</v>
      </c>
      <c r="E4486" t="s">
        <v>1891</v>
      </c>
      <c r="F4486" t="s">
        <v>76</v>
      </c>
      <c r="G4486" s="1">
        <v>45467</v>
      </c>
      <c r="J4486">
        <v>29</v>
      </c>
      <c r="K4486" t="s">
        <v>53</v>
      </c>
      <c r="L4486" t="s">
        <v>54</v>
      </c>
      <c r="M4486" t="b">
        <v>0</v>
      </c>
      <c r="N4486">
        <v>28</v>
      </c>
      <c r="T4486">
        <v>28</v>
      </c>
      <c r="U4486" t="s">
        <v>1887</v>
      </c>
      <c r="X4486" t="s">
        <v>2121</v>
      </c>
      <c r="Y4486" t="b">
        <v>1</v>
      </c>
      <c r="AA4486" t="s">
        <v>53</v>
      </c>
    </row>
    <row r="4487" spans="1:27" x14ac:dyDescent="0.2">
      <c r="A4487" t="s">
        <v>1564</v>
      </c>
      <c r="B4487">
        <v>302228</v>
      </c>
      <c r="C4487">
        <v>93</v>
      </c>
      <c r="D4487" t="s">
        <v>1890</v>
      </c>
      <c r="E4487" t="s">
        <v>1891</v>
      </c>
      <c r="F4487" t="s">
        <v>71</v>
      </c>
      <c r="G4487" s="1">
        <v>45275</v>
      </c>
      <c r="I4487">
        <v>83</v>
      </c>
      <c r="K4487" t="s">
        <v>952</v>
      </c>
      <c r="L4487" t="s">
        <v>54</v>
      </c>
      <c r="M4487" t="b">
        <v>0</v>
      </c>
      <c r="N4487">
        <v>93</v>
      </c>
      <c r="T4487">
        <v>93</v>
      </c>
      <c r="U4487" t="s">
        <v>1887</v>
      </c>
      <c r="V4487" t="s">
        <v>4412</v>
      </c>
      <c r="W4487" t="s">
        <v>2248</v>
      </c>
      <c r="X4487" t="s">
        <v>2249</v>
      </c>
      <c r="Y4487" t="b">
        <v>1</v>
      </c>
      <c r="Z4487">
        <v>93</v>
      </c>
      <c r="AA4487" t="s">
        <v>976</v>
      </c>
    </row>
    <row r="4488" spans="1:27" x14ac:dyDescent="0.2">
      <c r="A4488" t="s">
        <v>1564</v>
      </c>
      <c r="B4488">
        <v>302228</v>
      </c>
      <c r="C4488">
        <v>93</v>
      </c>
      <c r="D4488" t="s">
        <v>1890</v>
      </c>
      <c r="E4488" t="s">
        <v>1891</v>
      </c>
      <c r="F4488" t="s">
        <v>71</v>
      </c>
      <c r="G4488" s="1">
        <v>45275</v>
      </c>
      <c r="I4488">
        <v>83</v>
      </c>
      <c r="K4488" t="s">
        <v>952</v>
      </c>
      <c r="L4488" t="s">
        <v>54</v>
      </c>
      <c r="M4488" t="b">
        <v>0</v>
      </c>
      <c r="N4488">
        <v>93</v>
      </c>
      <c r="T4488">
        <v>93</v>
      </c>
      <c r="U4488" t="s">
        <v>1887</v>
      </c>
      <c r="X4488" t="s">
        <v>2249</v>
      </c>
      <c r="Y4488" t="b">
        <v>1</v>
      </c>
      <c r="AA4488" t="s">
        <v>952</v>
      </c>
    </row>
    <row r="4489" spans="1:27" x14ac:dyDescent="0.2">
      <c r="A4489" t="s">
        <v>408</v>
      </c>
      <c r="B4489">
        <v>108263</v>
      </c>
      <c r="C4489">
        <v>15</v>
      </c>
      <c r="D4489" t="s">
        <v>1890</v>
      </c>
      <c r="E4489" t="s">
        <v>1891</v>
      </c>
      <c r="F4489" t="s">
        <v>76</v>
      </c>
      <c r="G4489" s="1">
        <v>45548</v>
      </c>
      <c r="I4489">
        <v>15</v>
      </c>
      <c r="J4489">
        <v>16</v>
      </c>
      <c r="K4489" t="s">
        <v>53</v>
      </c>
      <c r="L4489" t="s">
        <v>54</v>
      </c>
      <c r="M4489" t="b">
        <v>0</v>
      </c>
      <c r="N4489">
        <v>16</v>
      </c>
      <c r="T4489">
        <v>16</v>
      </c>
      <c r="U4489" t="s">
        <v>1887</v>
      </c>
      <c r="V4489" t="s">
        <v>4413</v>
      </c>
      <c r="W4489" t="s">
        <v>2133</v>
      </c>
      <c r="X4489" t="s">
        <v>2084</v>
      </c>
      <c r="Y4489" t="b">
        <v>1</v>
      </c>
      <c r="Z4489">
        <v>16</v>
      </c>
      <c r="AA4489" t="s">
        <v>976</v>
      </c>
    </row>
    <row r="4490" spans="1:27" x14ac:dyDescent="0.2">
      <c r="A4490" t="s">
        <v>408</v>
      </c>
      <c r="B4490">
        <v>108263</v>
      </c>
      <c r="C4490">
        <v>15</v>
      </c>
      <c r="D4490" t="s">
        <v>1890</v>
      </c>
      <c r="E4490" t="s">
        <v>1891</v>
      </c>
      <c r="F4490" t="s">
        <v>76</v>
      </c>
      <c r="G4490" s="1">
        <v>45548</v>
      </c>
      <c r="I4490">
        <v>15</v>
      </c>
      <c r="J4490">
        <v>16</v>
      </c>
      <c r="K4490" t="s">
        <v>53</v>
      </c>
      <c r="L4490" t="s">
        <v>54</v>
      </c>
      <c r="M4490" t="b">
        <v>0</v>
      </c>
      <c r="N4490">
        <v>16</v>
      </c>
      <c r="T4490">
        <v>16</v>
      </c>
      <c r="U4490" t="s">
        <v>1887</v>
      </c>
      <c r="X4490" t="s">
        <v>1887</v>
      </c>
      <c r="Y4490" t="b">
        <v>1</v>
      </c>
      <c r="AA4490" t="s">
        <v>952</v>
      </c>
    </row>
    <row r="4491" spans="1:27" x14ac:dyDescent="0.2">
      <c r="A4491" t="s">
        <v>408</v>
      </c>
      <c r="B4491">
        <v>108263</v>
      </c>
      <c r="C4491">
        <v>15</v>
      </c>
      <c r="D4491" t="s">
        <v>1890</v>
      </c>
      <c r="E4491" t="s">
        <v>1891</v>
      </c>
      <c r="F4491" t="s">
        <v>76</v>
      </c>
      <c r="G4491" s="1">
        <v>45548</v>
      </c>
      <c r="I4491">
        <v>15</v>
      </c>
      <c r="J4491">
        <v>16</v>
      </c>
      <c r="K4491" t="s">
        <v>53</v>
      </c>
      <c r="L4491" t="s">
        <v>54</v>
      </c>
      <c r="M4491" t="b">
        <v>0</v>
      </c>
      <c r="N4491">
        <v>16</v>
      </c>
      <c r="T4491">
        <v>16</v>
      </c>
      <c r="U4491" t="s">
        <v>1887</v>
      </c>
      <c r="X4491" t="s">
        <v>2084</v>
      </c>
      <c r="Y4491" t="b">
        <v>1</v>
      </c>
      <c r="AA4491" t="s">
        <v>53</v>
      </c>
    </row>
    <row r="4492" spans="1:27" x14ac:dyDescent="0.2">
      <c r="A4492" t="s">
        <v>1551</v>
      </c>
      <c r="B4492">
        <v>307617</v>
      </c>
      <c r="C4492">
        <v>10</v>
      </c>
      <c r="D4492" t="s">
        <v>1890</v>
      </c>
      <c r="E4492" t="s">
        <v>1891</v>
      </c>
      <c r="F4492" t="s">
        <v>76</v>
      </c>
      <c r="G4492" s="1">
        <v>45616</v>
      </c>
      <c r="I4492">
        <v>16</v>
      </c>
      <c r="J4492">
        <v>15</v>
      </c>
      <c r="K4492" t="s">
        <v>53</v>
      </c>
      <c r="L4492" t="s">
        <v>973</v>
      </c>
      <c r="M4492" t="b">
        <v>0</v>
      </c>
      <c r="O4492">
        <v>14</v>
      </c>
      <c r="T4492">
        <v>14</v>
      </c>
      <c r="U4492" t="s">
        <v>1887</v>
      </c>
      <c r="V4492" t="s">
        <v>4414</v>
      </c>
      <c r="W4492" t="s">
        <v>1902</v>
      </c>
      <c r="X4492" t="s">
        <v>1903</v>
      </c>
      <c r="Y4492" t="b">
        <v>1</v>
      </c>
      <c r="Z4492">
        <v>14</v>
      </c>
      <c r="AA4492" t="s">
        <v>976</v>
      </c>
    </row>
    <row r="4493" spans="1:27" x14ac:dyDescent="0.2">
      <c r="A4493" t="s">
        <v>1551</v>
      </c>
      <c r="B4493">
        <v>307617</v>
      </c>
      <c r="C4493">
        <v>10</v>
      </c>
      <c r="D4493" t="s">
        <v>1890</v>
      </c>
      <c r="E4493" t="s">
        <v>1891</v>
      </c>
      <c r="F4493" t="s">
        <v>76</v>
      </c>
      <c r="G4493" s="1">
        <v>45616</v>
      </c>
      <c r="I4493">
        <v>16</v>
      </c>
      <c r="J4493">
        <v>15</v>
      </c>
      <c r="K4493" t="s">
        <v>53</v>
      </c>
      <c r="L4493" t="s">
        <v>973</v>
      </c>
      <c r="M4493" t="b">
        <v>0</v>
      </c>
      <c r="O4493">
        <v>14</v>
      </c>
      <c r="T4493">
        <v>14</v>
      </c>
      <c r="U4493" t="s">
        <v>1887</v>
      </c>
      <c r="X4493" t="s">
        <v>1903</v>
      </c>
      <c r="Y4493" t="b">
        <v>1</v>
      </c>
      <c r="AA4493" t="s">
        <v>952</v>
      </c>
    </row>
    <row r="4494" spans="1:27" x14ac:dyDescent="0.2">
      <c r="A4494" t="s">
        <v>1551</v>
      </c>
      <c r="B4494">
        <v>307617</v>
      </c>
      <c r="C4494">
        <v>10</v>
      </c>
      <c r="D4494" t="s">
        <v>1890</v>
      </c>
      <c r="E4494" t="s">
        <v>1891</v>
      </c>
      <c r="F4494" t="s">
        <v>76</v>
      </c>
      <c r="G4494" s="1">
        <v>45616</v>
      </c>
      <c r="I4494">
        <v>16</v>
      </c>
      <c r="J4494">
        <v>15</v>
      </c>
      <c r="K4494" t="s">
        <v>53</v>
      </c>
      <c r="L4494" t="s">
        <v>973</v>
      </c>
      <c r="M4494" t="b">
        <v>0</v>
      </c>
      <c r="O4494">
        <v>14</v>
      </c>
      <c r="T4494">
        <v>14</v>
      </c>
      <c r="U4494" t="s">
        <v>1887</v>
      </c>
      <c r="X4494" t="s">
        <v>1909</v>
      </c>
      <c r="Y4494" t="b">
        <v>1</v>
      </c>
      <c r="AA4494" t="s">
        <v>53</v>
      </c>
    </row>
    <row r="4495" spans="1:27" x14ac:dyDescent="0.2">
      <c r="A4495" t="s">
        <v>1161</v>
      </c>
      <c r="B4495">
        <v>108750</v>
      </c>
      <c r="C4495">
        <v>144</v>
      </c>
      <c r="D4495" t="s">
        <v>1890</v>
      </c>
      <c r="E4495" t="s">
        <v>1891</v>
      </c>
      <c r="F4495" t="s">
        <v>58</v>
      </c>
      <c r="G4495" s="1">
        <v>45330</v>
      </c>
      <c r="I4495">
        <v>160</v>
      </c>
      <c r="K4495" t="s">
        <v>952</v>
      </c>
      <c r="L4495" t="s">
        <v>54</v>
      </c>
      <c r="M4495" t="b">
        <v>0</v>
      </c>
      <c r="N4495">
        <v>159</v>
      </c>
      <c r="T4495">
        <v>159</v>
      </c>
      <c r="U4495" t="s">
        <v>1887</v>
      </c>
      <c r="V4495" t="s">
        <v>4415</v>
      </c>
      <c r="W4495" t="s">
        <v>2060</v>
      </c>
      <c r="X4495" t="s">
        <v>2061</v>
      </c>
      <c r="Y4495" t="b">
        <v>1</v>
      </c>
      <c r="Z4495">
        <v>155</v>
      </c>
      <c r="AA4495" t="s">
        <v>976</v>
      </c>
    </row>
    <row r="4496" spans="1:27" x14ac:dyDescent="0.2">
      <c r="A4496" t="s">
        <v>1161</v>
      </c>
      <c r="B4496">
        <v>108750</v>
      </c>
      <c r="C4496">
        <v>144</v>
      </c>
      <c r="D4496" t="s">
        <v>1890</v>
      </c>
      <c r="E4496" t="s">
        <v>1891</v>
      </c>
      <c r="F4496" t="s">
        <v>58</v>
      </c>
      <c r="G4496" s="1">
        <v>45330</v>
      </c>
      <c r="I4496">
        <v>160</v>
      </c>
      <c r="K4496" t="s">
        <v>952</v>
      </c>
      <c r="L4496" t="s">
        <v>54</v>
      </c>
      <c r="M4496" t="b">
        <v>0</v>
      </c>
      <c r="N4496">
        <v>159</v>
      </c>
      <c r="T4496">
        <v>159</v>
      </c>
      <c r="U4496" t="s">
        <v>1887</v>
      </c>
      <c r="V4496" t="s">
        <v>4416</v>
      </c>
      <c r="W4496" t="s">
        <v>2060</v>
      </c>
      <c r="X4496" t="s">
        <v>2061</v>
      </c>
      <c r="Y4496" t="b">
        <v>1</v>
      </c>
      <c r="Z4496">
        <v>4</v>
      </c>
      <c r="AA4496" t="s">
        <v>976</v>
      </c>
    </row>
    <row r="4497" spans="1:27" x14ac:dyDescent="0.2">
      <c r="A4497" t="s">
        <v>1161</v>
      </c>
      <c r="B4497">
        <v>108750</v>
      </c>
      <c r="C4497">
        <v>144</v>
      </c>
      <c r="D4497" t="s">
        <v>1890</v>
      </c>
      <c r="E4497" t="s">
        <v>1891</v>
      </c>
      <c r="F4497" t="s">
        <v>58</v>
      </c>
      <c r="G4497" s="1">
        <v>45330</v>
      </c>
      <c r="I4497">
        <v>160</v>
      </c>
      <c r="K4497" t="s">
        <v>952</v>
      </c>
      <c r="L4497" t="s">
        <v>54</v>
      </c>
      <c r="M4497" t="b">
        <v>0</v>
      </c>
      <c r="N4497">
        <v>159</v>
      </c>
      <c r="T4497">
        <v>159</v>
      </c>
      <c r="U4497" t="s">
        <v>1887</v>
      </c>
      <c r="X4497" t="s">
        <v>2061</v>
      </c>
      <c r="Y4497" t="b">
        <v>1</v>
      </c>
      <c r="AA4497" t="s">
        <v>952</v>
      </c>
    </row>
    <row r="4498" spans="1:27" x14ac:dyDescent="0.2">
      <c r="A4498" t="s">
        <v>1632</v>
      </c>
      <c r="B4498">
        <v>154518</v>
      </c>
      <c r="C4498">
        <v>921</v>
      </c>
      <c r="D4498" t="s">
        <v>1890</v>
      </c>
      <c r="E4498" t="s">
        <v>1891</v>
      </c>
      <c r="F4498" t="s">
        <v>55</v>
      </c>
      <c r="G4498" s="1">
        <v>45559</v>
      </c>
      <c r="I4498">
        <v>926</v>
      </c>
      <c r="J4498">
        <v>319</v>
      </c>
      <c r="K4498" t="s">
        <v>53</v>
      </c>
      <c r="L4498" t="s">
        <v>963</v>
      </c>
      <c r="M4498" t="b">
        <v>0</v>
      </c>
      <c r="S4498">
        <v>1</v>
      </c>
      <c r="T4498">
        <v>1</v>
      </c>
      <c r="U4498" t="s">
        <v>1887</v>
      </c>
      <c r="V4498" t="s">
        <v>4417</v>
      </c>
      <c r="W4498" t="s">
        <v>1889</v>
      </c>
      <c r="X4498" t="s">
        <v>1913</v>
      </c>
      <c r="Y4498" t="b">
        <v>1</v>
      </c>
      <c r="Z4498">
        <v>1</v>
      </c>
      <c r="AA4498" t="s">
        <v>976</v>
      </c>
    </row>
    <row r="4499" spans="1:27" x14ac:dyDescent="0.2">
      <c r="A4499" t="s">
        <v>1632</v>
      </c>
      <c r="B4499">
        <v>154518</v>
      </c>
      <c r="C4499">
        <v>921</v>
      </c>
      <c r="D4499" t="s">
        <v>1890</v>
      </c>
      <c r="E4499" t="s">
        <v>1891</v>
      </c>
      <c r="F4499" t="s">
        <v>55</v>
      </c>
      <c r="G4499" s="1">
        <v>45559</v>
      </c>
      <c r="I4499">
        <v>926</v>
      </c>
      <c r="J4499">
        <v>319</v>
      </c>
      <c r="K4499" t="s">
        <v>53</v>
      </c>
      <c r="L4499" t="s">
        <v>963</v>
      </c>
      <c r="M4499" t="b">
        <v>0</v>
      </c>
      <c r="S4499">
        <v>1</v>
      </c>
      <c r="T4499">
        <v>1</v>
      </c>
      <c r="U4499" t="s">
        <v>1887</v>
      </c>
      <c r="X4499" t="s">
        <v>1913</v>
      </c>
      <c r="Y4499" t="b">
        <v>1</v>
      </c>
      <c r="AA4499" t="s">
        <v>952</v>
      </c>
    </row>
    <row r="4500" spans="1:27" x14ac:dyDescent="0.2">
      <c r="A4500" t="s">
        <v>1632</v>
      </c>
      <c r="B4500">
        <v>154518</v>
      </c>
      <c r="C4500">
        <v>921</v>
      </c>
      <c r="D4500" t="s">
        <v>1890</v>
      </c>
      <c r="E4500" t="s">
        <v>1891</v>
      </c>
      <c r="F4500" t="s">
        <v>55</v>
      </c>
      <c r="G4500" s="1">
        <v>45559</v>
      </c>
      <c r="I4500">
        <v>926</v>
      </c>
      <c r="J4500">
        <v>319</v>
      </c>
      <c r="K4500" t="s">
        <v>53</v>
      </c>
      <c r="L4500" t="s">
        <v>963</v>
      </c>
      <c r="M4500" t="b">
        <v>0</v>
      </c>
      <c r="S4500">
        <v>1</v>
      </c>
      <c r="T4500">
        <v>1</v>
      </c>
      <c r="U4500" t="s">
        <v>1887</v>
      </c>
      <c r="X4500" t="s">
        <v>2039</v>
      </c>
      <c r="Y4500" t="b">
        <v>1</v>
      </c>
      <c r="AA4500" t="s">
        <v>952</v>
      </c>
    </row>
    <row r="4501" spans="1:27" x14ac:dyDescent="0.2">
      <c r="A4501" t="s">
        <v>1632</v>
      </c>
      <c r="B4501">
        <v>154518</v>
      </c>
      <c r="C4501">
        <v>921</v>
      </c>
      <c r="D4501" t="s">
        <v>1890</v>
      </c>
      <c r="E4501" t="s">
        <v>1891</v>
      </c>
      <c r="F4501" t="s">
        <v>55</v>
      </c>
      <c r="G4501" s="1">
        <v>45559</v>
      </c>
      <c r="I4501">
        <v>926</v>
      </c>
      <c r="J4501">
        <v>319</v>
      </c>
      <c r="K4501" t="s">
        <v>53</v>
      </c>
      <c r="L4501" t="s">
        <v>963</v>
      </c>
      <c r="M4501" t="b">
        <v>0</v>
      </c>
      <c r="S4501">
        <v>1</v>
      </c>
      <c r="T4501">
        <v>1</v>
      </c>
      <c r="U4501" t="s">
        <v>1887</v>
      </c>
      <c r="X4501" t="s">
        <v>2045</v>
      </c>
      <c r="Y4501" t="b">
        <v>1</v>
      </c>
      <c r="AA4501" t="s">
        <v>952</v>
      </c>
    </row>
    <row r="4502" spans="1:27" x14ac:dyDescent="0.2">
      <c r="A4502" t="s">
        <v>1632</v>
      </c>
      <c r="B4502">
        <v>154518</v>
      </c>
      <c r="C4502">
        <v>921</v>
      </c>
      <c r="D4502" t="s">
        <v>1890</v>
      </c>
      <c r="E4502" t="s">
        <v>1891</v>
      </c>
      <c r="F4502" t="s">
        <v>55</v>
      </c>
      <c r="G4502" s="1">
        <v>45559</v>
      </c>
      <c r="I4502">
        <v>926</v>
      </c>
      <c r="J4502">
        <v>319</v>
      </c>
      <c r="K4502" t="s">
        <v>53</v>
      </c>
      <c r="L4502" t="s">
        <v>963</v>
      </c>
      <c r="M4502" t="b">
        <v>0</v>
      </c>
      <c r="S4502">
        <v>1</v>
      </c>
      <c r="T4502">
        <v>1</v>
      </c>
      <c r="U4502" t="s">
        <v>1887</v>
      </c>
      <c r="X4502" t="s">
        <v>1906</v>
      </c>
      <c r="Y4502" t="b">
        <v>1</v>
      </c>
      <c r="AA4502" t="s">
        <v>53</v>
      </c>
    </row>
    <row r="4503" spans="1:27" x14ac:dyDescent="0.2">
      <c r="A4503" t="s">
        <v>924</v>
      </c>
      <c r="B4503">
        <v>513872</v>
      </c>
      <c r="C4503">
        <v>1</v>
      </c>
      <c r="D4503" t="s">
        <v>1890</v>
      </c>
      <c r="E4503" t="s">
        <v>1891</v>
      </c>
      <c r="F4503" t="s">
        <v>76</v>
      </c>
      <c r="G4503" s="1">
        <v>45789</v>
      </c>
      <c r="I4503">
        <v>1</v>
      </c>
      <c r="J4503">
        <v>6</v>
      </c>
      <c r="K4503" t="s">
        <v>53</v>
      </c>
      <c r="L4503" t="s">
        <v>68</v>
      </c>
      <c r="M4503" t="b">
        <v>0</v>
      </c>
      <c r="P4503">
        <v>3</v>
      </c>
      <c r="T4503">
        <v>3</v>
      </c>
      <c r="U4503" t="s">
        <v>1887</v>
      </c>
      <c r="V4503" t="s">
        <v>4418</v>
      </c>
      <c r="W4503" t="s">
        <v>1897</v>
      </c>
      <c r="X4503" t="s">
        <v>1987</v>
      </c>
      <c r="Y4503" t="b">
        <v>1</v>
      </c>
      <c r="Z4503">
        <v>3</v>
      </c>
      <c r="AA4503" t="s">
        <v>976</v>
      </c>
    </row>
    <row r="4504" spans="1:27" x14ac:dyDescent="0.2">
      <c r="A4504" t="s">
        <v>924</v>
      </c>
      <c r="B4504">
        <v>513872</v>
      </c>
      <c r="C4504">
        <v>1</v>
      </c>
      <c r="D4504" t="s">
        <v>1890</v>
      </c>
      <c r="E4504" t="s">
        <v>1891</v>
      </c>
      <c r="F4504" t="s">
        <v>76</v>
      </c>
      <c r="G4504" s="1">
        <v>45789</v>
      </c>
      <c r="I4504">
        <v>1</v>
      </c>
      <c r="J4504">
        <v>6</v>
      </c>
      <c r="K4504" t="s">
        <v>53</v>
      </c>
      <c r="L4504" t="s">
        <v>68</v>
      </c>
      <c r="M4504" t="b">
        <v>0</v>
      </c>
      <c r="P4504">
        <v>3</v>
      </c>
      <c r="T4504">
        <v>3</v>
      </c>
      <c r="U4504" t="s">
        <v>1887</v>
      </c>
      <c r="X4504" t="s">
        <v>2180</v>
      </c>
      <c r="Y4504" t="b">
        <v>1</v>
      </c>
      <c r="AA4504" t="s">
        <v>952</v>
      </c>
    </row>
    <row r="4505" spans="1:27" x14ac:dyDescent="0.2">
      <c r="A4505" t="s">
        <v>924</v>
      </c>
      <c r="B4505">
        <v>513872</v>
      </c>
      <c r="C4505">
        <v>1</v>
      </c>
      <c r="D4505" t="s">
        <v>1890</v>
      </c>
      <c r="E4505" t="s">
        <v>1891</v>
      </c>
      <c r="F4505" t="s">
        <v>76</v>
      </c>
      <c r="G4505" s="1">
        <v>45789</v>
      </c>
      <c r="I4505">
        <v>1</v>
      </c>
      <c r="J4505">
        <v>6</v>
      </c>
      <c r="K4505" t="s">
        <v>53</v>
      </c>
      <c r="L4505" t="s">
        <v>68</v>
      </c>
      <c r="M4505" t="b">
        <v>0</v>
      </c>
      <c r="P4505">
        <v>3</v>
      </c>
      <c r="T4505">
        <v>3</v>
      </c>
      <c r="U4505" t="s">
        <v>1887</v>
      </c>
      <c r="X4505" t="s">
        <v>1987</v>
      </c>
      <c r="Y4505" t="b">
        <v>1</v>
      </c>
      <c r="AA4505" t="s">
        <v>53</v>
      </c>
    </row>
    <row r="4506" spans="1:27" x14ac:dyDescent="0.2">
      <c r="A4506" t="s">
        <v>716</v>
      </c>
      <c r="B4506">
        <v>106715</v>
      </c>
      <c r="C4506">
        <v>275</v>
      </c>
      <c r="D4506" t="s">
        <v>1890</v>
      </c>
      <c r="E4506" t="s">
        <v>1891</v>
      </c>
      <c r="F4506" t="s">
        <v>58</v>
      </c>
      <c r="G4506" s="1">
        <v>45194</v>
      </c>
      <c r="I4506">
        <v>69</v>
      </c>
      <c r="J4506">
        <v>140</v>
      </c>
      <c r="K4506" t="s">
        <v>53</v>
      </c>
      <c r="L4506" t="s">
        <v>54</v>
      </c>
      <c r="M4506" t="b">
        <v>0</v>
      </c>
      <c r="N4506">
        <v>136</v>
      </c>
      <c r="T4506">
        <v>136</v>
      </c>
      <c r="U4506" t="s">
        <v>1887</v>
      </c>
      <c r="V4506" t="s">
        <v>4419</v>
      </c>
      <c r="W4506" t="s">
        <v>2141</v>
      </c>
      <c r="X4506" t="s">
        <v>2001</v>
      </c>
      <c r="Y4506" t="b">
        <v>1</v>
      </c>
      <c r="Z4506">
        <v>136</v>
      </c>
      <c r="AA4506" t="s">
        <v>976</v>
      </c>
    </row>
    <row r="4507" spans="1:27" x14ac:dyDescent="0.2">
      <c r="A4507" t="s">
        <v>716</v>
      </c>
      <c r="B4507">
        <v>106715</v>
      </c>
      <c r="C4507">
        <v>275</v>
      </c>
      <c r="D4507" t="s">
        <v>1890</v>
      </c>
      <c r="E4507" t="s">
        <v>1891</v>
      </c>
      <c r="F4507" t="s">
        <v>58</v>
      </c>
      <c r="G4507" s="1">
        <v>45194</v>
      </c>
      <c r="I4507">
        <v>69</v>
      </c>
      <c r="J4507">
        <v>140</v>
      </c>
      <c r="K4507" t="s">
        <v>53</v>
      </c>
      <c r="L4507" t="s">
        <v>54</v>
      </c>
      <c r="M4507" t="b">
        <v>0</v>
      </c>
      <c r="N4507">
        <v>136</v>
      </c>
      <c r="T4507">
        <v>136</v>
      </c>
      <c r="U4507" t="s">
        <v>1887</v>
      </c>
      <c r="X4507" t="s">
        <v>2001</v>
      </c>
      <c r="Y4507" t="b">
        <v>1</v>
      </c>
      <c r="AA4507" t="s">
        <v>53</v>
      </c>
    </row>
    <row r="4508" spans="1:27" x14ac:dyDescent="0.2">
      <c r="A4508" t="s">
        <v>1524</v>
      </c>
      <c r="B4508">
        <v>317248</v>
      </c>
      <c r="C4508">
        <v>65</v>
      </c>
      <c r="D4508" t="s">
        <v>1978</v>
      </c>
      <c r="E4508" t="s">
        <v>1979</v>
      </c>
      <c r="F4508" t="s">
        <v>71</v>
      </c>
      <c r="G4508" s="1">
        <v>44182</v>
      </c>
      <c r="I4508">
        <v>134</v>
      </c>
      <c r="K4508" t="s">
        <v>952</v>
      </c>
      <c r="L4508" t="s">
        <v>963</v>
      </c>
      <c r="M4508" t="b">
        <v>0</v>
      </c>
      <c r="S4508">
        <v>1</v>
      </c>
      <c r="T4508">
        <v>1</v>
      </c>
      <c r="U4508" t="s">
        <v>1887</v>
      </c>
      <c r="V4508" t="s">
        <v>4420</v>
      </c>
      <c r="W4508" t="s">
        <v>1997</v>
      </c>
      <c r="X4508" t="s">
        <v>1962</v>
      </c>
      <c r="Y4508" t="b">
        <v>1</v>
      </c>
      <c r="Z4508">
        <v>1</v>
      </c>
      <c r="AA4508" t="s">
        <v>976</v>
      </c>
    </row>
    <row r="4509" spans="1:27" x14ac:dyDescent="0.2">
      <c r="A4509" t="s">
        <v>1524</v>
      </c>
      <c r="B4509">
        <v>317248</v>
      </c>
      <c r="C4509">
        <v>65</v>
      </c>
      <c r="D4509" t="s">
        <v>1978</v>
      </c>
      <c r="E4509" t="s">
        <v>1979</v>
      </c>
      <c r="F4509" t="s">
        <v>71</v>
      </c>
      <c r="G4509" s="1">
        <v>44182</v>
      </c>
      <c r="I4509">
        <v>134</v>
      </c>
      <c r="K4509" t="s">
        <v>952</v>
      </c>
      <c r="L4509" t="s">
        <v>963</v>
      </c>
      <c r="M4509" t="b">
        <v>0</v>
      </c>
      <c r="S4509">
        <v>1</v>
      </c>
      <c r="T4509">
        <v>1</v>
      </c>
      <c r="U4509" t="s">
        <v>1887</v>
      </c>
      <c r="X4509" t="s">
        <v>1962</v>
      </c>
      <c r="Y4509" t="b">
        <v>1</v>
      </c>
      <c r="AA4509" t="s">
        <v>952</v>
      </c>
    </row>
    <row r="4510" spans="1:27" x14ac:dyDescent="0.2">
      <c r="A4510" t="s">
        <v>1524</v>
      </c>
      <c r="B4510">
        <v>317248</v>
      </c>
      <c r="C4510">
        <v>65</v>
      </c>
      <c r="D4510" t="s">
        <v>1978</v>
      </c>
      <c r="E4510" t="s">
        <v>1979</v>
      </c>
      <c r="F4510" t="s">
        <v>71</v>
      </c>
      <c r="G4510" s="1">
        <v>44182</v>
      </c>
      <c r="I4510">
        <v>134</v>
      </c>
      <c r="K4510" t="s">
        <v>952</v>
      </c>
      <c r="L4510" t="s">
        <v>963</v>
      </c>
      <c r="M4510" t="b">
        <v>0</v>
      </c>
      <c r="S4510">
        <v>1</v>
      </c>
      <c r="T4510">
        <v>1</v>
      </c>
      <c r="U4510" t="s">
        <v>1887</v>
      </c>
      <c r="X4510" t="s">
        <v>2183</v>
      </c>
      <c r="Y4510" t="b">
        <v>1</v>
      </c>
      <c r="AA4510" t="s">
        <v>952</v>
      </c>
    </row>
    <row r="4511" spans="1:27" x14ac:dyDescent="0.2">
      <c r="A4511" t="s">
        <v>1424</v>
      </c>
      <c r="B4511">
        <v>477147</v>
      </c>
      <c r="C4511">
        <v>12</v>
      </c>
      <c r="D4511" t="s">
        <v>1978</v>
      </c>
      <c r="E4511" t="s">
        <v>1979</v>
      </c>
      <c r="F4511" t="s">
        <v>76</v>
      </c>
      <c r="G4511" s="1">
        <v>45929</v>
      </c>
      <c r="I4511">
        <v>16</v>
      </c>
      <c r="J4511">
        <v>16</v>
      </c>
      <c r="K4511" t="s">
        <v>952</v>
      </c>
      <c r="L4511" t="s">
        <v>973</v>
      </c>
      <c r="M4511" t="b">
        <v>0</v>
      </c>
      <c r="O4511">
        <v>16</v>
      </c>
      <c r="T4511">
        <v>16</v>
      </c>
      <c r="U4511" t="s">
        <v>1887</v>
      </c>
      <c r="V4511" t="s">
        <v>4421</v>
      </c>
      <c r="W4511" t="s">
        <v>2248</v>
      </c>
      <c r="X4511" t="s">
        <v>2015</v>
      </c>
      <c r="Y4511" t="b">
        <v>1</v>
      </c>
      <c r="Z4511">
        <v>16</v>
      </c>
      <c r="AA4511" t="s">
        <v>976</v>
      </c>
    </row>
    <row r="4512" spans="1:27" x14ac:dyDescent="0.2">
      <c r="A4512" t="s">
        <v>1424</v>
      </c>
      <c r="B4512">
        <v>477147</v>
      </c>
      <c r="C4512">
        <v>12</v>
      </c>
      <c r="D4512" t="s">
        <v>1978</v>
      </c>
      <c r="E4512" t="s">
        <v>1979</v>
      </c>
      <c r="F4512" t="s">
        <v>76</v>
      </c>
      <c r="G4512" s="1">
        <v>45929</v>
      </c>
      <c r="I4512">
        <v>16</v>
      </c>
      <c r="J4512">
        <v>16</v>
      </c>
      <c r="K4512" t="s">
        <v>952</v>
      </c>
      <c r="L4512" t="s">
        <v>973</v>
      </c>
      <c r="M4512" t="b">
        <v>0</v>
      </c>
      <c r="O4512">
        <v>16</v>
      </c>
      <c r="T4512">
        <v>16</v>
      </c>
      <c r="U4512" t="s">
        <v>1887</v>
      </c>
      <c r="X4512" t="s">
        <v>2015</v>
      </c>
      <c r="Y4512" t="b">
        <v>1</v>
      </c>
      <c r="AA4512" t="s">
        <v>952</v>
      </c>
    </row>
    <row r="4513" spans="1:27" x14ac:dyDescent="0.2">
      <c r="A4513" t="s">
        <v>174</v>
      </c>
      <c r="B4513">
        <v>110248</v>
      </c>
      <c r="C4513">
        <v>32</v>
      </c>
      <c r="D4513" t="s">
        <v>1978</v>
      </c>
      <c r="E4513" t="s">
        <v>1979</v>
      </c>
      <c r="F4513" t="s">
        <v>76</v>
      </c>
      <c r="G4513" s="1">
        <v>45903</v>
      </c>
      <c r="H4513" s="1">
        <v>46008</v>
      </c>
      <c r="I4513">
        <v>4</v>
      </c>
      <c r="J4513">
        <v>4</v>
      </c>
      <c r="K4513" t="s">
        <v>53</v>
      </c>
      <c r="L4513" t="s">
        <v>54</v>
      </c>
      <c r="M4513" t="b">
        <v>1</v>
      </c>
      <c r="N4513">
        <v>40</v>
      </c>
      <c r="P4513">
        <v>4</v>
      </c>
      <c r="T4513">
        <v>44</v>
      </c>
      <c r="U4513" t="s">
        <v>1887</v>
      </c>
      <c r="V4513" t="s">
        <v>4422</v>
      </c>
      <c r="W4513" t="s">
        <v>2007</v>
      </c>
      <c r="X4513" t="s">
        <v>2106</v>
      </c>
      <c r="Y4513" t="b">
        <v>1</v>
      </c>
      <c r="AA4513" t="s">
        <v>976</v>
      </c>
    </row>
    <row r="4514" spans="1:27" x14ac:dyDescent="0.2">
      <c r="A4514" t="s">
        <v>174</v>
      </c>
      <c r="B4514">
        <v>110248</v>
      </c>
      <c r="C4514">
        <v>32</v>
      </c>
      <c r="D4514" t="s">
        <v>1978</v>
      </c>
      <c r="E4514" t="s">
        <v>1979</v>
      </c>
      <c r="F4514" t="s">
        <v>76</v>
      </c>
      <c r="G4514" s="1">
        <v>45903</v>
      </c>
      <c r="H4514" s="1">
        <v>46008</v>
      </c>
      <c r="I4514">
        <v>4</v>
      </c>
      <c r="J4514">
        <v>4</v>
      </c>
      <c r="K4514" t="s">
        <v>53</v>
      </c>
      <c r="L4514" t="s">
        <v>54</v>
      </c>
      <c r="M4514" t="b">
        <v>1</v>
      </c>
      <c r="N4514">
        <v>40</v>
      </c>
      <c r="P4514">
        <v>4</v>
      </c>
      <c r="T4514">
        <v>44</v>
      </c>
      <c r="U4514" t="s">
        <v>1887</v>
      </c>
      <c r="V4514" t="s">
        <v>4423</v>
      </c>
      <c r="W4514" t="s">
        <v>2007</v>
      </c>
      <c r="X4514" t="s">
        <v>2106</v>
      </c>
      <c r="Y4514" t="b">
        <v>1</v>
      </c>
      <c r="Z4514">
        <v>40</v>
      </c>
      <c r="AA4514" t="s">
        <v>976</v>
      </c>
    </row>
    <row r="4515" spans="1:27" x14ac:dyDescent="0.2">
      <c r="A4515" t="s">
        <v>174</v>
      </c>
      <c r="B4515">
        <v>110248</v>
      </c>
      <c r="C4515">
        <v>32</v>
      </c>
      <c r="D4515" t="s">
        <v>1978</v>
      </c>
      <c r="E4515" t="s">
        <v>1979</v>
      </c>
      <c r="F4515" t="s">
        <v>76</v>
      </c>
      <c r="G4515" s="1">
        <v>45903</v>
      </c>
      <c r="H4515" s="1">
        <v>46008</v>
      </c>
      <c r="I4515">
        <v>4</v>
      </c>
      <c r="J4515">
        <v>4</v>
      </c>
      <c r="K4515" t="s">
        <v>53</v>
      </c>
      <c r="L4515" t="s">
        <v>54</v>
      </c>
      <c r="M4515" t="b">
        <v>1</v>
      </c>
      <c r="N4515">
        <v>40</v>
      </c>
      <c r="P4515">
        <v>4</v>
      </c>
      <c r="T4515">
        <v>44</v>
      </c>
      <c r="U4515" t="s">
        <v>1887</v>
      </c>
      <c r="V4515" t="s">
        <v>4424</v>
      </c>
      <c r="W4515" t="s">
        <v>1887</v>
      </c>
      <c r="X4515" t="s">
        <v>1987</v>
      </c>
      <c r="Y4515" t="b">
        <v>1</v>
      </c>
      <c r="Z4515">
        <v>4</v>
      </c>
      <c r="AA4515" t="s">
        <v>976</v>
      </c>
    </row>
    <row r="4516" spans="1:27" x14ac:dyDescent="0.2">
      <c r="A4516" t="s">
        <v>174</v>
      </c>
      <c r="B4516">
        <v>110248</v>
      </c>
      <c r="C4516">
        <v>32</v>
      </c>
      <c r="D4516" t="s">
        <v>1978</v>
      </c>
      <c r="E4516" t="s">
        <v>1979</v>
      </c>
      <c r="F4516" t="s">
        <v>76</v>
      </c>
      <c r="G4516" s="1">
        <v>45903</v>
      </c>
      <c r="H4516" s="1">
        <v>46008</v>
      </c>
      <c r="I4516">
        <v>4</v>
      </c>
      <c r="J4516">
        <v>4</v>
      </c>
      <c r="K4516" t="s">
        <v>53</v>
      </c>
      <c r="L4516" t="s">
        <v>54</v>
      </c>
      <c r="M4516" t="b">
        <v>1</v>
      </c>
      <c r="N4516">
        <v>40</v>
      </c>
      <c r="P4516">
        <v>4</v>
      </c>
      <c r="T4516">
        <v>44</v>
      </c>
      <c r="U4516" t="s">
        <v>1887</v>
      </c>
      <c r="X4516" t="s">
        <v>2106</v>
      </c>
      <c r="Y4516" t="b">
        <v>1</v>
      </c>
      <c r="AA4516" t="s">
        <v>952</v>
      </c>
    </row>
    <row r="4517" spans="1:27" x14ac:dyDescent="0.2">
      <c r="A4517" t="s">
        <v>174</v>
      </c>
      <c r="B4517">
        <v>110248</v>
      </c>
      <c r="C4517">
        <v>32</v>
      </c>
      <c r="D4517" t="s">
        <v>1978</v>
      </c>
      <c r="E4517" t="s">
        <v>1979</v>
      </c>
      <c r="F4517" t="s">
        <v>76</v>
      </c>
      <c r="G4517" s="1">
        <v>45903</v>
      </c>
      <c r="H4517" s="1">
        <v>46008</v>
      </c>
      <c r="I4517">
        <v>4</v>
      </c>
      <c r="J4517">
        <v>4</v>
      </c>
      <c r="K4517" t="s">
        <v>53</v>
      </c>
      <c r="L4517" t="s">
        <v>54</v>
      </c>
      <c r="M4517" t="b">
        <v>1</v>
      </c>
      <c r="N4517">
        <v>40</v>
      </c>
      <c r="P4517">
        <v>4</v>
      </c>
      <c r="T4517">
        <v>44</v>
      </c>
      <c r="U4517" t="s">
        <v>1887</v>
      </c>
      <c r="X4517" t="s">
        <v>2106</v>
      </c>
      <c r="Y4517" t="b">
        <v>1</v>
      </c>
      <c r="AA4517" t="s">
        <v>53</v>
      </c>
    </row>
    <row r="4518" spans="1:27" x14ac:dyDescent="0.2">
      <c r="A4518" t="s">
        <v>174</v>
      </c>
      <c r="B4518">
        <v>110248</v>
      </c>
      <c r="C4518">
        <v>32</v>
      </c>
      <c r="D4518" t="s">
        <v>1978</v>
      </c>
      <c r="E4518" t="s">
        <v>1979</v>
      </c>
      <c r="F4518" t="s">
        <v>76</v>
      </c>
      <c r="G4518" s="1">
        <v>45903</v>
      </c>
      <c r="H4518" s="1">
        <v>46008</v>
      </c>
      <c r="I4518">
        <v>4</v>
      </c>
      <c r="J4518">
        <v>4</v>
      </c>
      <c r="K4518" t="s">
        <v>53</v>
      </c>
      <c r="L4518" t="s">
        <v>54</v>
      </c>
      <c r="M4518" t="b">
        <v>1</v>
      </c>
      <c r="N4518">
        <v>40</v>
      </c>
      <c r="P4518">
        <v>4</v>
      </c>
      <c r="T4518">
        <v>44</v>
      </c>
      <c r="U4518" t="s">
        <v>1887</v>
      </c>
      <c r="X4518" t="s">
        <v>1987</v>
      </c>
      <c r="Y4518" t="b">
        <v>1</v>
      </c>
      <c r="AA4518" t="s">
        <v>53</v>
      </c>
    </row>
    <row r="4519" spans="1:27" x14ac:dyDescent="0.2">
      <c r="A4519" t="s">
        <v>918</v>
      </c>
      <c r="B4519">
        <v>114073</v>
      </c>
      <c r="C4519">
        <v>4060</v>
      </c>
      <c r="D4519" t="s">
        <v>1890</v>
      </c>
      <c r="E4519" t="s">
        <v>1891</v>
      </c>
      <c r="F4519" t="s">
        <v>55</v>
      </c>
      <c r="G4519" s="1">
        <v>45392</v>
      </c>
      <c r="H4519" s="1">
        <v>45762</v>
      </c>
      <c r="J4519">
        <v>3875</v>
      </c>
      <c r="K4519" t="s">
        <v>53</v>
      </c>
      <c r="L4519" t="s">
        <v>54</v>
      </c>
      <c r="M4519" t="b">
        <v>0</v>
      </c>
      <c r="N4519">
        <v>2750</v>
      </c>
      <c r="T4519">
        <v>2750</v>
      </c>
      <c r="U4519" t="s">
        <v>1887</v>
      </c>
      <c r="V4519" t="s">
        <v>4425</v>
      </c>
      <c r="W4519" t="s">
        <v>2009</v>
      </c>
      <c r="X4519" t="s">
        <v>2010</v>
      </c>
      <c r="Y4519" t="b">
        <v>1</v>
      </c>
      <c r="Z4519">
        <v>2750</v>
      </c>
      <c r="AA4519" t="s">
        <v>976</v>
      </c>
    </row>
    <row r="4520" spans="1:27" x14ac:dyDescent="0.2">
      <c r="A4520" t="s">
        <v>918</v>
      </c>
      <c r="B4520">
        <v>114073</v>
      </c>
      <c r="C4520">
        <v>4060</v>
      </c>
      <c r="D4520" t="s">
        <v>1890</v>
      </c>
      <c r="E4520" t="s">
        <v>1891</v>
      </c>
      <c r="F4520" t="s">
        <v>55</v>
      </c>
      <c r="G4520" s="1">
        <v>45392</v>
      </c>
      <c r="H4520" s="1">
        <v>45762</v>
      </c>
      <c r="J4520">
        <v>3875</v>
      </c>
      <c r="K4520" t="s">
        <v>53</v>
      </c>
      <c r="L4520" t="s">
        <v>54</v>
      </c>
      <c r="M4520" t="b">
        <v>0</v>
      </c>
      <c r="N4520">
        <v>2750</v>
      </c>
      <c r="T4520">
        <v>2750</v>
      </c>
      <c r="U4520" t="s">
        <v>1887</v>
      </c>
      <c r="X4520" t="s">
        <v>2010</v>
      </c>
      <c r="Y4520" t="b">
        <v>1</v>
      </c>
      <c r="AA4520" t="s">
        <v>53</v>
      </c>
    </row>
    <row r="4521" spans="1:27" x14ac:dyDescent="0.2">
      <c r="A4521" t="s">
        <v>918</v>
      </c>
      <c r="B4521">
        <v>114073</v>
      </c>
      <c r="C4521">
        <v>4060</v>
      </c>
      <c r="D4521" t="s">
        <v>1890</v>
      </c>
      <c r="E4521" t="s">
        <v>1891</v>
      </c>
      <c r="F4521" t="s">
        <v>55</v>
      </c>
      <c r="G4521" s="1">
        <v>45392</v>
      </c>
      <c r="H4521" s="1">
        <v>45762</v>
      </c>
      <c r="J4521">
        <v>3875</v>
      </c>
      <c r="K4521" t="s">
        <v>53</v>
      </c>
      <c r="L4521" t="s">
        <v>54</v>
      </c>
      <c r="M4521" t="b">
        <v>0</v>
      </c>
      <c r="N4521">
        <v>2750</v>
      </c>
      <c r="T4521">
        <v>2750</v>
      </c>
      <c r="U4521" t="s">
        <v>1887</v>
      </c>
      <c r="X4521" t="s">
        <v>2121</v>
      </c>
      <c r="Y4521" t="b">
        <v>1</v>
      </c>
      <c r="AA4521" t="s">
        <v>53</v>
      </c>
    </row>
    <row r="4522" spans="1:27" x14ac:dyDescent="0.2">
      <c r="A4522" t="s">
        <v>941</v>
      </c>
      <c r="B4522">
        <v>554757</v>
      </c>
      <c r="C4522">
        <v>625</v>
      </c>
      <c r="D4522" t="s">
        <v>1978</v>
      </c>
      <c r="E4522" t="s">
        <v>1979</v>
      </c>
      <c r="F4522" t="s">
        <v>55</v>
      </c>
      <c r="G4522" s="1">
        <v>45869</v>
      </c>
      <c r="K4522" t="s">
        <v>53</v>
      </c>
      <c r="L4522" t="s">
        <v>54</v>
      </c>
      <c r="M4522" t="b">
        <v>0</v>
      </c>
      <c r="N4522">
        <v>600</v>
      </c>
      <c r="T4522">
        <v>600</v>
      </c>
      <c r="U4522" t="s">
        <v>1887</v>
      </c>
      <c r="V4522" t="s">
        <v>4426</v>
      </c>
      <c r="W4522" t="s">
        <v>1887</v>
      </c>
      <c r="X4522" t="s">
        <v>1987</v>
      </c>
      <c r="Y4522" t="b">
        <v>1</v>
      </c>
      <c r="Z4522">
        <v>600</v>
      </c>
      <c r="AA4522" t="s">
        <v>976</v>
      </c>
    </row>
    <row r="4523" spans="1:27" x14ac:dyDescent="0.2">
      <c r="A4523" t="s">
        <v>941</v>
      </c>
      <c r="B4523">
        <v>554757</v>
      </c>
      <c r="C4523">
        <v>625</v>
      </c>
      <c r="D4523" t="s">
        <v>1978</v>
      </c>
      <c r="E4523" t="s">
        <v>1979</v>
      </c>
      <c r="F4523" t="s">
        <v>55</v>
      </c>
      <c r="G4523" s="1">
        <v>45869</v>
      </c>
      <c r="K4523" t="s">
        <v>53</v>
      </c>
      <c r="L4523" t="s">
        <v>54</v>
      </c>
      <c r="M4523" t="b">
        <v>0</v>
      </c>
      <c r="N4523">
        <v>600</v>
      </c>
      <c r="T4523">
        <v>600</v>
      </c>
      <c r="U4523" t="s">
        <v>1887</v>
      </c>
      <c r="X4523" t="s">
        <v>1987</v>
      </c>
      <c r="Y4523" t="b">
        <v>1</v>
      </c>
      <c r="AA4523" t="s">
        <v>53</v>
      </c>
    </row>
    <row r="4524" spans="1:27" x14ac:dyDescent="0.2">
      <c r="A4524" t="s">
        <v>1595</v>
      </c>
      <c r="B4524">
        <v>206152</v>
      </c>
      <c r="C4524">
        <v>29</v>
      </c>
      <c r="D4524" t="s">
        <v>1890</v>
      </c>
      <c r="E4524" t="s">
        <v>1891</v>
      </c>
      <c r="F4524" t="s">
        <v>76</v>
      </c>
      <c r="G4524" s="1">
        <v>45280</v>
      </c>
      <c r="I4524">
        <v>38</v>
      </c>
      <c r="K4524" t="s">
        <v>952</v>
      </c>
      <c r="L4524" t="s">
        <v>54</v>
      </c>
      <c r="M4524" t="b">
        <v>0</v>
      </c>
      <c r="N4524">
        <v>37</v>
      </c>
      <c r="T4524">
        <v>37</v>
      </c>
      <c r="U4524" t="s">
        <v>1887</v>
      </c>
      <c r="V4524" t="s">
        <v>4427</v>
      </c>
      <c r="W4524" t="s">
        <v>1946</v>
      </c>
      <c r="X4524" t="s">
        <v>1947</v>
      </c>
      <c r="Y4524" t="b">
        <v>1</v>
      </c>
      <c r="Z4524">
        <v>37</v>
      </c>
      <c r="AA4524" t="s">
        <v>976</v>
      </c>
    </row>
    <row r="4525" spans="1:27" x14ac:dyDescent="0.2">
      <c r="A4525" t="s">
        <v>1595</v>
      </c>
      <c r="B4525">
        <v>206152</v>
      </c>
      <c r="C4525">
        <v>29</v>
      </c>
      <c r="D4525" t="s">
        <v>1890</v>
      </c>
      <c r="E4525" t="s">
        <v>1891</v>
      </c>
      <c r="F4525" t="s">
        <v>76</v>
      </c>
      <c r="G4525" s="1">
        <v>45280</v>
      </c>
      <c r="I4525">
        <v>38</v>
      </c>
      <c r="K4525" t="s">
        <v>952</v>
      </c>
      <c r="L4525" t="s">
        <v>54</v>
      </c>
      <c r="M4525" t="b">
        <v>0</v>
      </c>
      <c r="N4525">
        <v>37</v>
      </c>
      <c r="T4525">
        <v>37</v>
      </c>
      <c r="U4525" t="s">
        <v>1887</v>
      </c>
      <c r="X4525" t="s">
        <v>1947</v>
      </c>
      <c r="Y4525" t="b">
        <v>1</v>
      </c>
      <c r="AA4525" t="s">
        <v>952</v>
      </c>
    </row>
    <row r="4526" spans="1:27" x14ac:dyDescent="0.2">
      <c r="A4526" t="s">
        <v>149</v>
      </c>
      <c r="B4526" t="s">
        <v>148</v>
      </c>
      <c r="C4526">
        <v>1921</v>
      </c>
      <c r="D4526" t="s">
        <v>1963</v>
      </c>
      <c r="E4526" t="s">
        <v>1964</v>
      </c>
      <c r="F4526" t="s">
        <v>55</v>
      </c>
      <c r="G4526" s="1">
        <v>45471</v>
      </c>
      <c r="I4526">
        <v>464</v>
      </c>
      <c r="K4526" t="s">
        <v>53</v>
      </c>
      <c r="L4526" t="s">
        <v>54</v>
      </c>
      <c r="M4526" t="b">
        <v>0</v>
      </c>
      <c r="N4526">
        <v>280</v>
      </c>
      <c r="T4526">
        <v>280</v>
      </c>
      <c r="U4526" t="s">
        <v>1887</v>
      </c>
      <c r="V4526" t="s">
        <v>4428</v>
      </c>
      <c r="W4526" t="s">
        <v>1893</v>
      </c>
      <c r="X4526" t="s">
        <v>1937</v>
      </c>
      <c r="Y4526" t="b">
        <v>1</v>
      </c>
      <c r="Z4526">
        <v>200</v>
      </c>
      <c r="AA4526" t="s">
        <v>976</v>
      </c>
    </row>
    <row r="4527" spans="1:27" x14ac:dyDescent="0.2">
      <c r="A4527" t="s">
        <v>149</v>
      </c>
      <c r="B4527" t="s">
        <v>148</v>
      </c>
      <c r="C4527">
        <v>1921</v>
      </c>
      <c r="D4527" t="s">
        <v>1963</v>
      </c>
      <c r="E4527" t="s">
        <v>1964</v>
      </c>
      <c r="F4527" t="s">
        <v>55</v>
      </c>
      <c r="G4527" s="1">
        <v>45471</v>
      </c>
      <c r="I4527">
        <v>464</v>
      </c>
      <c r="K4527" t="s">
        <v>53</v>
      </c>
      <c r="L4527" t="s">
        <v>54</v>
      </c>
      <c r="M4527" t="b">
        <v>0</v>
      </c>
      <c r="N4527">
        <v>280</v>
      </c>
      <c r="T4527">
        <v>280</v>
      </c>
      <c r="U4527" t="s">
        <v>1887</v>
      </c>
      <c r="V4527" t="s">
        <v>4429</v>
      </c>
      <c r="W4527" t="s">
        <v>2025</v>
      </c>
      <c r="X4527" t="s">
        <v>1937</v>
      </c>
      <c r="Y4527" t="b">
        <v>1</v>
      </c>
      <c r="Z4527">
        <v>80</v>
      </c>
      <c r="AA4527" t="s">
        <v>976</v>
      </c>
    </row>
    <row r="4528" spans="1:27" x14ac:dyDescent="0.2">
      <c r="A4528" t="s">
        <v>149</v>
      </c>
      <c r="B4528" t="s">
        <v>148</v>
      </c>
      <c r="C4528">
        <v>1921</v>
      </c>
      <c r="D4528" t="s">
        <v>1963</v>
      </c>
      <c r="E4528" t="s">
        <v>1964</v>
      </c>
      <c r="F4528" t="s">
        <v>55</v>
      </c>
      <c r="G4528" s="1">
        <v>45471</v>
      </c>
      <c r="I4528">
        <v>464</v>
      </c>
      <c r="K4528" t="s">
        <v>53</v>
      </c>
      <c r="L4528" t="s">
        <v>54</v>
      </c>
      <c r="M4528" t="b">
        <v>0</v>
      </c>
      <c r="N4528">
        <v>280</v>
      </c>
      <c r="T4528">
        <v>280</v>
      </c>
      <c r="U4528" t="s">
        <v>1887</v>
      </c>
      <c r="X4528" t="s">
        <v>1962</v>
      </c>
      <c r="Y4528" t="b">
        <v>1</v>
      </c>
      <c r="AA4528" t="s">
        <v>53</v>
      </c>
    </row>
    <row r="4529" spans="1:27" x14ac:dyDescent="0.2">
      <c r="A4529" t="s">
        <v>149</v>
      </c>
      <c r="B4529" t="s">
        <v>148</v>
      </c>
      <c r="C4529">
        <v>1921</v>
      </c>
      <c r="D4529" t="s">
        <v>1963</v>
      </c>
      <c r="E4529" t="s">
        <v>1964</v>
      </c>
      <c r="F4529" t="s">
        <v>55</v>
      </c>
      <c r="G4529" s="1">
        <v>45471</v>
      </c>
      <c r="I4529">
        <v>464</v>
      </c>
      <c r="K4529" t="s">
        <v>53</v>
      </c>
      <c r="L4529" t="s">
        <v>54</v>
      </c>
      <c r="M4529" t="b">
        <v>0</v>
      </c>
      <c r="N4529">
        <v>280</v>
      </c>
      <c r="T4529">
        <v>280</v>
      </c>
      <c r="U4529" t="s">
        <v>1887</v>
      </c>
      <c r="X4529" t="s">
        <v>1938</v>
      </c>
      <c r="Y4529" t="b">
        <v>1</v>
      </c>
      <c r="AA4529" t="s">
        <v>952</v>
      </c>
    </row>
    <row r="4530" spans="1:27" x14ac:dyDescent="0.2">
      <c r="A4530" t="s">
        <v>149</v>
      </c>
      <c r="B4530" t="s">
        <v>148</v>
      </c>
      <c r="C4530">
        <v>1921</v>
      </c>
      <c r="D4530" t="s">
        <v>1963</v>
      </c>
      <c r="E4530" t="s">
        <v>1964</v>
      </c>
      <c r="F4530" t="s">
        <v>55</v>
      </c>
      <c r="G4530" s="1">
        <v>45471</v>
      </c>
      <c r="I4530">
        <v>464</v>
      </c>
      <c r="K4530" t="s">
        <v>53</v>
      </c>
      <c r="L4530" t="s">
        <v>54</v>
      </c>
      <c r="M4530" t="b">
        <v>0</v>
      </c>
      <c r="N4530">
        <v>280</v>
      </c>
      <c r="T4530">
        <v>280</v>
      </c>
      <c r="U4530" t="s">
        <v>1887</v>
      </c>
      <c r="X4530" t="s">
        <v>2121</v>
      </c>
      <c r="Y4530" t="b">
        <v>1</v>
      </c>
      <c r="AA4530" t="s">
        <v>952</v>
      </c>
    </row>
    <row r="4531" spans="1:27" x14ac:dyDescent="0.2">
      <c r="A4531" t="s">
        <v>389</v>
      </c>
      <c r="B4531">
        <v>110870</v>
      </c>
      <c r="C4531">
        <v>25</v>
      </c>
      <c r="D4531" t="s">
        <v>1890</v>
      </c>
      <c r="E4531" t="s">
        <v>1891</v>
      </c>
      <c r="F4531" t="s">
        <v>76</v>
      </c>
      <c r="G4531" s="1">
        <v>45790</v>
      </c>
      <c r="H4531" s="1">
        <v>45908</v>
      </c>
      <c r="J4531">
        <v>27</v>
      </c>
      <c r="K4531" t="s">
        <v>53</v>
      </c>
      <c r="L4531" t="s">
        <v>68</v>
      </c>
      <c r="M4531" t="b">
        <v>0</v>
      </c>
      <c r="P4531">
        <v>27</v>
      </c>
      <c r="T4531">
        <v>27</v>
      </c>
      <c r="U4531" t="s">
        <v>1887</v>
      </c>
      <c r="V4531" t="s">
        <v>4430</v>
      </c>
      <c r="W4531" t="s">
        <v>1887</v>
      </c>
      <c r="X4531" t="s">
        <v>1987</v>
      </c>
      <c r="Y4531" t="b">
        <v>1</v>
      </c>
      <c r="Z4531">
        <v>27</v>
      </c>
      <c r="AA4531" t="s">
        <v>976</v>
      </c>
    </row>
    <row r="4532" spans="1:27" x14ac:dyDescent="0.2">
      <c r="A4532" t="s">
        <v>389</v>
      </c>
      <c r="B4532">
        <v>110870</v>
      </c>
      <c r="C4532">
        <v>25</v>
      </c>
      <c r="D4532" t="s">
        <v>1890</v>
      </c>
      <c r="E4532" t="s">
        <v>1891</v>
      </c>
      <c r="F4532" t="s">
        <v>76</v>
      </c>
      <c r="G4532" s="1">
        <v>45790</v>
      </c>
      <c r="H4532" s="1">
        <v>45908</v>
      </c>
      <c r="J4532">
        <v>27</v>
      </c>
      <c r="K4532" t="s">
        <v>53</v>
      </c>
      <c r="L4532" t="s">
        <v>68</v>
      </c>
      <c r="M4532" t="b">
        <v>0</v>
      </c>
      <c r="P4532">
        <v>27</v>
      </c>
      <c r="T4532">
        <v>27</v>
      </c>
      <c r="U4532" t="s">
        <v>1887</v>
      </c>
      <c r="X4532" t="s">
        <v>1987</v>
      </c>
      <c r="Y4532" t="b">
        <v>1</v>
      </c>
      <c r="AA4532" t="s">
        <v>53</v>
      </c>
    </row>
    <row r="4533" spans="1:27" x14ac:dyDescent="0.2">
      <c r="A4533" t="s">
        <v>1648</v>
      </c>
      <c r="B4533">
        <v>144935</v>
      </c>
      <c r="C4533">
        <v>23</v>
      </c>
      <c r="D4533" t="s">
        <v>1890</v>
      </c>
      <c r="E4533" t="s">
        <v>1891</v>
      </c>
      <c r="F4533" t="s">
        <v>76</v>
      </c>
      <c r="G4533" s="1">
        <v>43783</v>
      </c>
      <c r="I4533">
        <v>14</v>
      </c>
      <c r="K4533" t="s">
        <v>952</v>
      </c>
      <c r="L4533" t="s">
        <v>973</v>
      </c>
      <c r="M4533" t="b">
        <v>0</v>
      </c>
      <c r="O4533">
        <v>6</v>
      </c>
      <c r="T4533">
        <v>6</v>
      </c>
      <c r="U4533" t="s">
        <v>1887</v>
      </c>
      <c r="V4533" t="s">
        <v>4431</v>
      </c>
      <c r="W4533" t="s">
        <v>1902</v>
      </c>
      <c r="X4533" t="s">
        <v>1903</v>
      </c>
      <c r="Y4533" t="b">
        <v>1</v>
      </c>
      <c r="Z4533">
        <v>6</v>
      </c>
      <c r="AA4533" t="s">
        <v>976</v>
      </c>
    </row>
    <row r="4534" spans="1:27" x14ac:dyDescent="0.2">
      <c r="A4534" t="s">
        <v>1648</v>
      </c>
      <c r="B4534">
        <v>144935</v>
      </c>
      <c r="C4534">
        <v>23</v>
      </c>
      <c r="D4534" t="s">
        <v>1890</v>
      </c>
      <c r="E4534" t="s">
        <v>1891</v>
      </c>
      <c r="F4534" t="s">
        <v>76</v>
      </c>
      <c r="G4534" s="1">
        <v>43783</v>
      </c>
      <c r="I4534">
        <v>14</v>
      </c>
      <c r="K4534" t="s">
        <v>952</v>
      </c>
      <c r="L4534" t="s">
        <v>973</v>
      </c>
      <c r="M4534" t="b">
        <v>0</v>
      </c>
      <c r="O4534">
        <v>6</v>
      </c>
      <c r="T4534">
        <v>6</v>
      </c>
      <c r="U4534" t="s">
        <v>1887</v>
      </c>
      <c r="X4534" t="s">
        <v>1903</v>
      </c>
      <c r="Y4534" t="b">
        <v>1</v>
      </c>
      <c r="AA4534" t="s">
        <v>952</v>
      </c>
    </row>
    <row r="4535" spans="1:27" x14ac:dyDescent="0.2">
      <c r="A4535" t="s">
        <v>1708</v>
      </c>
      <c r="B4535">
        <v>115998</v>
      </c>
      <c r="C4535">
        <v>56</v>
      </c>
      <c r="D4535" t="s">
        <v>1890</v>
      </c>
      <c r="E4535" t="s">
        <v>1891</v>
      </c>
      <c r="F4535" t="s">
        <v>71</v>
      </c>
      <c r="G4535" s="1">
        <v>44050</v>
      </c>
      <c r="I4535">
        <v>61</v>
      </c>
      <c r="K4535" t="s">
        <v>952</v>
      </c>
      <c r="L4535" t="s">
        <v>973</v>
      </c>
      <c r="M4535" t="b">
        <v>0</v>
      </c>
      <c r="O4535">
        <v>20</v>
      </c>
      <c r="T4535">
        <v>20</v>
      </c>
      <c r="U4535" t="s">
        <v>1887</v>
      </c>
      <c r="V4535" t="s">
        <v>4432</v>
      </c>
      <c r="W4535" t="s">
        <v>1936</v>
      </c>
      <c r="X4535" t="s">
        <v>1962</v>
      </c>
      <c r="Y4535" t="b">
        <v>1</v>
      </c>
      <c r="Z4535">
        <v>20</v>
      </c>
      <c r="AA4535" t="s">
        <v>976</v>
      </c>
    </row>
    <row r="4536" spans="1:27" x14ac:dyDescent="0.2">
      <c r="A4536" t="s">
        <v>1708</v>
      </c>
      <c r="B4536">
        <v>115998</v>
      </c>
      <c r="C4536">
        <v>56</v>
      </c>
      <c r="D4536" t="s">
        <v>1890</v>
      </c>
      <c r="E4536" t="s">
        <v>1891</v>
      </c>
      <c r="F4536" t="s">
        <v>71</v>
      </c>
      <c r="G4536" s="1">
        <v>44050</v>
      </c>
      <c r="I4536">
        <v>61</v>
      </c>
      <c r="K4536" t="s">
        <v>952</v>
      </c>
      <c r="L4536" t="s">
        <v>973</v>
      </c>
      <c r="M4536" t="b">
        <v>0</v>
      </c>
      <c r="O4536">
        <v>20</v>
      </c>
      <c r="T4536">
        <v>20</v>
      </c>
      <c r="U4536" t="s">
        <v>1887</v>
      </c>
      <c r="X4536" t="s">
        <v>1962</v>
      </c>
      <c r="Y4536" t="b">
        <v>1</v>
      </c>
      <c r="AA4536" t="s">
        <v>952</v>
      </c>
    </row>
    <row r="4537" spans="1:27" x14ac:dyDescent="0.2">
      <c r="A4537" t="s">
        <v>1708</v>
      </c>
      <c r="B4537">
        <v>115998</v>
      </c>
      <c r="C4537">
        <v>56</v>
      </c>
      <c r="D4537" t="s">
        <v>1890</v>
      </c>
      <c r="E4537" t="s">
        <v>1891</v>
      </c>
      <c r="F4537" t="s">
        <v>71</v>
      </c>
      <c r="G4537" s="1">
        <v>44050</v>
      </c>
      <c r="I4537">
        <v>61</v>
      </c>
      <c r="K4537" t="s">
        <v>952</v>
      </c>
      <c r="L4537" t="s">
        <v>973</v>
      </c>
      <c r="M4537" t="b">
        <v>0</v>
      </c>
      <c r="O4537">
        <v>20</v>
      </c>
      <c r="T4537">
        <v>20</v>
      </c>
      <c r="U4537" t="s">
        <v>1887</v>
      </c>
      <c r="X4537" t="s">
        <v>2020</v>
      </c>
      <c r="Y4537" t="b">
        <v>1</v>
      </c>
      <c r="AA4537" t="s">
        <v>952</v>
      </c>
    </row>
    <row r="4538" spans="1:27" x14ac:dyDescent="0.2">
      <c r="A4538" t="s">
        <v>1708</v>
      </c>
      <c r="B4538">
        <v>115998</v>
      </c>
      <c r="C4538">
        <v>56</v>
      </c>
      <c r="D4538" t="s">
        <v>1890</v>
      </c>
      <c r="E4538" t="s">
        <v>1891</v>
      </c>
      <c r="F4538" t="s">
        <v>71</v>
      </c>
      <c r="G4538" s="1">
        <v>44050</v>
      </c>
      <c r="I4538">
        <v>61</v>
      </c>
      <c r="K4538" t="s">
        <v>952</v>
      </c>
      <c r="L4538" t="s">
        <v>973</v>
      </c>
      <c r="M4538" t="b">
        <v>0</v>
      </c>
      <c r="O4538">
        <v>20</v>
      </c>
      <c r="T4538">
        <v>20</v>
      </c>
      <c r="U4538" t="s">
        <v>1887</v>
      </c>
      <c r="X4538" t="s">
        <v>2395</v>
      </c>
      <c r="Y4538" t="b">
        <v>1</v>
      </c>
      <c r="AA4538" t="s">
        <v>952</v>
      </c>
    </row>
    <row r="4539" spans="1:27" x14ac:dyDescent="0.2">
      <c r="A4539" t="s">
        <v>1343</v>
      </c>
      <c r="B4539" t="s">
        <v>1342</v>
      </c>
      <c r="C4539">
        <v>255</v>
      </c>
      <c r="D4539" t="s">
        <v>1963</v>
      </c>
      <c r="E4539" t="s">
        <v>1964</v>
      </c>
      <c r="F4539" t="s">
        <v>58</v>
      </c>
      <c r="G4539" s="1">
        <v>44194</v>
      </c>
      <c r="I4539">
        <v>59</v>
      </c>
      <c r="K4539" t="s">
        <v>952</v>
      </c>
      <c r="L4539" t="s">
        <v>973</v>
      </c>
      <c r="M4539" t="b">
        <v>0</v>
      </c>
      <c r="O4539">
        <v>290</v>
      </c>
      <c r="T4539">
        <v>290</v>
      </c>
      <c r="U4539" t="s">
        <v>1887</v>
      </c>
      <c r="V4539" t="s">
        <v>4433</v>
      </c>
      <c r="W4539" t="s">
        <v>1889</v>
      </c>
      <c r="X4539" t="s">
        <v>1919</v>
      </c>
      <c r="Y4539" t="b">
        <v>1</v>
      </c>
      <c r="Z4539">
        <v>58</v>
      </c>
      <c r="AA4539" t="s">
        <v>976</v>
      </c>
    </row>
    <row r="4540" spans="1:27" x14ac:dyDescent="0.2">
      <c r="A4540" t="s">
        <v>1343</v>
      </c>
      <c r="B4540" t="s">
        <v>1342</v>
      </c>
      <c r="C4540">
        <v>255</v>
      </c>
      <c r="D4540" t="s">
        <v>1963</v>
      </c>
      <c r="E4540" t="s">
        <v>1964</v>
      </c>
      <c r="F4540" t="s">
        <v>58</v>
      </c>
      <c r="G4540" s="1">
        <v>44194</v>
      </c>
      <c r="I4540">
        <v>59</v>
      </c>
      <c r="K4540" t="s">
        <v>952</v>
      </c>
      <c r="L4540" t="s">
        <v>973</v>
      </c>
      <c r="M4540" t="b">
        <v>0</v>
      </c>
      <c r="O4540">
        <v>290</v>
      </c>
      <c r="T4540">
        <v>290</v>
      </c>
      <c r="U4540" t="s">
        <v>1887</v>
      </c>
      <c r="V4540" t="s">
        <v>4434</v>
      </c>
      <c r="W4540" t="s">
        <v>2174</v>
      </c>
      <c r="X4540" t="s">
        <v>1919</v>
      </c>
      <c r="Y4540" t="b">
        <v>1</v>
      </c>
      <c r="Z4540">
        <v>58</v>
      </c>
      <c r="AA4540" t="s">
        <v>976</v>
      </c>
    </row>
    <row r="4541" spans="1:27" x14ac:dyDescent="0.2">
      <c r="A4541" t="s">
        <v>1343</v>
      </c>
      <c r="B4541" t="s">
        <v>1342</v>
      </c>
      <c r="C4541">
        <v>255</v>
      </c>
      <c r="D4541" t="s">
        <v>1963</v>
      </c>
      <c r="E4541" t="s">
        <v>1964</v>
      </c>
      <c r="F4541" t="s">
        <v>58</v>
      </c>
      <c r="G4541" s="1">
        <v>44194</v>
      </c>
      <c r="I4541">
        <v>59</v>
      </c>
      <c r="K4541" t="s">
        <v>952</v>
      </c>
      <c r="L4541" t="s">
        <v>973</v>
      </c>
      <c r="M4541" t="b">
        <v>0</v>
      </c>
      <c r="O4541">
        <v>290</v>
      </c>
      <c r="T4541">
        <v>290</v>
      </c>
      <c r="U4541" t="s">
        <v>1887</v>
      </c>
      <c r="V4541" t="s">
        <v>4435</v>
      </c>
      <c r="W4541" t="s">
        <v>1982</v>
      </c>
      <c r="X4541" t="s">
        <v>1919</v>
      </c>
      <c r="Y4541" t="b">
        <v>1</v>
      </c>
      <c r="Z4541">
        <v>58</v>
      </c>
      <c r="AA4541" t="s">
        <v>976</v>
      </c>
    </row>
    <row r="4542" spans="1:27" x14ac:dyDescent="0.2">
      <c r="A4542" t="s">
        <v>1343</v>
      </c>
      <c r="B4542" t="s">
        <v>1342</v>
      </c>
      <c r="C4542">
        <v>255</v>
      </c>
      <c r="D4542" t="s">
        <v>1963</v>
      </c>
      <c r="E4542" t="s">
        <v>1964</v>
      </c>
      <c r="F4542" t="s">
        <v>58</v>
      </c>
      <c r="G4542" s="1">
        <v>44194</v>
      </c>
      <c r="I4542">
        <v>59</v>
      </c>
      <c r="K4542" t="s">
        <v>952</v>
      </c>
      <c r="L4542" t="s">
        <v>973</v>
      </c>
      <c r="M4542" t="b">
        <v>0</v>
      </c>
      <c r="O4542">
        <v>290</v>
      </c>
      <c r="T4542">
        <v>290</v>
      </c>
      <c r="U4542" t="s">
        <v>1887</v>
      </c>
      <c r="V4542" t="s">
        <v>4436</v>
      </c>
      <c r="W4542" t="s">
        <v>1990</v>
      </c>
      <c r="X4542" t="s">
        <v>1919</v>
      </c>
      <c r="Y4542" t="b">
        <v>1</v>
      </c>
      <c r="Z4542">
        <v>58</v>
      </c>
      <c r="AA4542" t="s">
        <v>976</v>
      </c>
    </row>
    <row r="4543" spans="1:27" x14ac:dyDescent="0.2">
      <c r="A4543" t="s">
        <v>1343</v>
      </c>
      <c r="B4543" t="s">
        <v>1342</v>
      </c>
      <c r="C4543">
        <v>255</v>
      </c>
      <c r="D4543" t="s">
        <v>1963</v>
      </c>
      <c r="E4543" t="s">
        <v>1964</v>
      </c>
      <c r="F4543" t="s">
        <v>58</v>
      </c>
      <c r="G4543" s="1">
        <v>44194</v>
      </c>
      <c r="I4543">
        <v>59</v>
      </c>
      <c r="K4543" t="s">
        <v>952</v>
      </c>
      <c r="L4543" t="s">
        <v>973</v>
      </c>
      <c r="M4543" t="b">
        <v>0</v>
      </c>
      <c r="O4543">
        <v>290</v>
      </c>
      <c r="T4543">
        <v>290</v>
      </c>
      <c r="U4543" t="s">
        <v>1887</v>
      </c>
      <c r="V4543" t="s">
        <v>4437</v>
      </c>
      <c r="W4543" t="s">
        <v>1940</v>
      </c>
      <c r="X4543" t="s">
        <v>1919</v>
      </c>
      <c r="Y4543" t="b">
        <v>1</v>
      </c>
      <c r="Z4543">
        <v>58</v>
      </c>
      <c r="AA4543" t="s">
        <v>976</v>
      </c>
    </row>
    <row r="4544" spans="1:27" x14ac:dyDescent="0.2">
      <c r="A4544" t="s">
        <v>1343</v>
      </c>
      <c r="B4544" t="s">
        <v>1342</v>
      </c>
      <c r="C4544">
        <v>255</v>
      </c>
      <c r="D4544" t="s">
        <v>1963</v>
      </c>
      <c r="E4544" t="s">
        <v>1964</v>
      </c>
      <c r="F4544" t="s">
        <v>58</v>
      </c>
      <c r="G4544" s="1">
        <v>44194</v>
      </c>
      <c r="I4544">
        <v>59</v>
      </c>
      <c r="K4544" t="s">
        <v>952</v>
      </c>
      <c r="L4544" t="s">
        <v>973</v>
      </c>
      <c r="M4544" t="b">
        <v>0</v>
      </c>
      <c r="O4544">
        <v>290</v>
      </c>
      <c r="T4544">
        <v>290</v>
      </c>
      <c r="U4544" t="s">
        <v>1887</v>
      </c>
      <c r="X4544" t="s">
        <v>1919</v>
      </c>
      <c r="Y4544" t="b">
        <v>1</v>
      </c>
      <c r="AA4544" t="s">
        <v>952</v>
      </c>
    </row>
    <row r="4545" spans="1:27" x14ac:dyDescent="0.2">
      <c r="A4545" t="s">
        <v>1105</v>
      </c>
      <c r="B4545">
        <v>108043</v>
      </c>
      <c r="C4545">
        <v>67</v>
      </c>
      <c r="D4545" t="s">
        <v>1890</v>
      </c>
      <c r="E4545" t="s">
        <v>1891</v>
      </c>
      <c r="F4545" t="s">
        <v>71</v>
      </c>
      <c r="G4545" s="1">
        <v>45930</v>
      </c>
      <c r="I4545">
        <v>82</v>
      </c>
      <c r="J4545">
        <v>82</v>
      </c>
      <c r="K4545" t="s">
        <v>952</v>
      </c>
      <c r="L4545" t="s">
        <v>54</v>
      </c>
      <c r="M4545" t="b">
        <v>0</v>
      </c>
      <c r="N4545">
        <v>67</v>
      </c>
      <c r="T4545">
        <v>67</v>
      </c>
      <c r="U4545" t="s">
        <v>1887</v>
      </c>
      <c r="V4545" t="s">
        <v>4438</v>
      </c>
      <c r="W4545" t="s">
        <v>2019</v>
      </c>
      <c r="X4545" t="s">
        <v>2020</v>
      </c>
      <c r="Y4545" t="b">
        <v>1</v>
      </c>
      <c r="Z4545">
        <v>67</v>
      </c>
      <c r="AA4545" t="s">
        <v>976</v>
      </c>
    </row>
    <row r="4546" spans="1:27" x14ac:dyDescent="0.2">
      <c r="A4546" t="s">
        <v>1105</v>
      </c>
      <c r="B4546">
        <v>108043</v>
      </c>
      <c r="C4546">
        <v>67</v>
      </c>
      <c r="D4546" t="s">
        <v>1890</v>
      </c>
      <c r="E4546" t="s">
        <v>1891</v>
      </c>
      <c r="F4546" t="s">
        <v>71</v>
      </c>
      <c r="G4546" s="1">
        <v>45930</v>
      </c>
      <c r="I4546">
        <v>82</v>
      </c>
      <c r="J4546">
        <v>82</v>
      </c>
      <c r="K4546" t="s">
        <v>952</v>
      </c>
      <c r="L4546" t="s">
        <v>54</v>
      </c>
      <c r="M4546" t="b">
        <v>0</v>
      </c>
      <c r="N4546">
        <v>67</v>
      </c>
      <c r="T4546">
        <v>67</v>
      </c>
      <c r="U4546" t="s">
        <v>1887</v>
      </c>
      <c r="X4546" t="s">
        <v>2020</v>
      </c>
      <c r="Y4546" t="b">
        <v>1</v>
      </c>
      <c r="AA4546" t="s">
        <v>952</v>
      </c>
    </row>
    <row r="4547" spans="1:27" x14ac:dyDescent="0.2">
      <c r="A4547" t="s">
        <v>559</v>
      </c>
      <c r="B4547">
        <v>305270</v>
      </c>
      <c r="C4547">
        <v>3</v>
      </c>
      <c r="D4547" t="s">
        <v>1890</v>
      </c>
      <c r="E4547" t="s">
        <v>1891</v>
      </c>
      <c r="F4547" t="s">
        <v>76</v>
      </c>
      <c r="G4547" s="1">
        <v>45233</v>
      </c>
      <c r="J4547">
        <v>4</v>
      </c>
      <c r="K4547" t="s">
        <v>53</v>
      </c>
      <c r="L4547" t="s">
        <v>54</v>
      </c>
      <c r="M4547" t="b">
        <v>0</v>
      </c>
      <c r="N4547">
        <v>4</v>
      </c>
      <c r="T4547">
        <v>4</v>
      </c>
      <c r="U4547" t="s">
        <v>1887</v>
      </c>
      <c r="V4547" t="s">
        <v>4439</v>
      </c>
      <c r="W4547" t="s">
        <v>1923</v>
      </c>
      <c r="X4547" t="s">
        <v>2045</v>
      </c>
      <c r="Y4547" t="b">
        <v>1</v>
      </c>
      <c r="AA4547" t="s">
        <v>53</v>
      </c>
    </row>
    <row r="4548" spans="1:27" x14ac:dyDescent="0.2">
      <c r="A4548" t="s">
        <v>559</v>
      </c>
      <c r="B4548">
        <v>305270</v>
      </c>
      <c r="C4548">
        <v>3</v>
      </c>
      <c r="D4548" t="s">
        <v>1890</v>
      </c>
      <c r="E4548" t="s">
        <v>1891</v>
      </c>
      <c r="F4548" t="s">
        <v>76</v>
      </c>
      <c r="G4548" s="1">
        <v>45233</v>
      </c>
      <c r="J4548">
        <v>4</v>
      </c>
      <c r="K4548" t="s">
        <v>53</v>
      </c>
      <c r="L4548" t="s">
        <v>54</v>
      </c>
      <c r="M4548" t="b">
        <v>0</v>
      </c>
      <c r="N4548">
        <v>4</v>
      </c>
      <c r="T4548">
        <v>4</v>
      </c>
      <c r="U4548" t="s">
        <v>1887</v>
      </c>
      <c r="V4548" t="s">
        <v>4440</v>
      </c>
      <c r="W4548" t="s">
        <v>1923</v>
      </c>
      <c r="X4548" t="s">
        <v>2045</v>
      </c>
      <c r="Y4548" t="b">
        <v>1</v>
      </c>
      <c r="Z4548">
        <v>4</v>
      </c>
      <c r="AA4548" t="s">
        <v>976</v>
      </c>
    </row>
    <row r="4549" spans="1:27" x14ac:dyDescent="0.2">
      <c r="A4549" t="s">
        <v>559</v>
      </c>
      <c r="B4549">
        <v>305270</v>
      </c>
      <c r="C4549">
        <v>3</v>
      </c>
      <c r="D4549" t="s">
        <v>1890</v>
      </c>
      <c r="E4549" t="s">
        <v>1891</v>
      </c>
      <c r="F4549" t="s">
        <v>76</v>
      </c>
      <c r="G4549" s="1">
        <v>45233</v>
      </c>
      <c r="J4549">
        <v>4</v>
      </c>
      <c r="K4549" t="s">
        <v>53</v>
      </c>
      <c r="L4549" t="s">
        <v>54</v>
      </c>
      <c r="M4549" t="b">
        <v>0</v>
      </c>
      <c r="N4549">
        <v>4</v>
      </c>
      <c r="T4549">
        <v>4</v>
      </c>
      <c r="U4549" t="s">
        <v>1887</v>
      </c>
      <c r="X4549" t="s">
        <v>2045</v>
      </c>
      <c r="Y4549" t="b">
        <v>1</v>
      </c>
      <c r="AA4549" t="s">
        <v>53</v>
      </c>
    </row>
    <row r="4550" spans="1:27" x14ac:dyDescent="0.2">
      <c r="A4550" t="s">
        <v>1722</v>
      </c>
      <c r="B4550">
        <v>114231</v>
      </c>
      <c r="C4550">
        <v>6</v>
      </c>
      <c r="D4550" t="s">
        <v>1890</v>
      </c>
      <c r="E4550" t="s">
        <v>1891</v>
      </c>
      <c r="F4550" t="s">
        <v>76</v>
      </c>
      <c r="K4550" t="s">
        <v>976</v>
      </c>
      <c r="L4550" t="s">
        <v>973</v>
      </c>
      <c r="M4550" t="b">
        <v>0</v>
      </c>
      <c r="O4550">
        <v>6</v>
      </c>
      <c r="T4550">
        <v>6</v>
      </c>
      <c r="U4550" t="s">
        <v>1887</v>
      </c>
      <c r="V4550" t="s">
        <v>4441</v>
      </c>
      <c r="W4550" t="s">
        <v>1902</v>
      </c>
      <c r="X4550" t="s">
        <v>1903</v>
      </c>
      <c r="Y4550" t="b">
        <v>1</v>
      </c>
      <c r="Z4550">
        <v>6</v>
      </c>
      <c r="AA4550" t="s">
        <v>976</v>
      </c>
    </row>
    <row r="4551" spans="1:27" x14ac:dyDescent="0.2">
      <c r="A4551" t="s">
        <v>679</v>
      </c>
      <c r="B4551">
        <v>106587</v>
      </c>
      <c r="C4551">
        <v>83</v>
      </c>
      <c r="D4551" t="s">
        <v>1890</v>
      </c>
      <c r="E4551" t="s">
        <v>1891</v>
      </c>
      <c r="F4551" t="s">
        <v>71</v>
      </c>
      <c r="G4551" s="1">
        <v>45582</v>
      </c>
      <c r="H4551" s="1">
        <v>45739</v>
      </c>
      <c r="I4551">
        <v>93</v>
      </c>
      <c r="J4551">
        <v>115</v>
      </c>
      <c r="K4551" t="s">
        <v>53</v>
      </c>
      <c r="L4551" t="s">
        <v>54</v>
      </c>
      <c r="M4551" t="b">
        <v>0</v>
      </c>
      <c r="N4551">
        <v>112</v>
      </c>
      <c r="T4551">
        <v>112</v>
      </c>
      <c r="U4551" t="s">
        <v>1887</v>
      </c>
      <c r="V4551" t="s">
        <v>4442</v>
      </c>
      <c r="W4551" t="s">
        <v>1940</v>
      </c>
      <c r="X4551" t="s">
        <v>1900</v>
      </c>
      <c r="Y4551" t="b">
        <v>1</v>
      </c>
      <c r="Z4551">
        <v>112</v>
      </c>
      <c r="AA4551" t="s">
        <v>976</v>
      </c>
    </row>
    <row r="4552" spans="1:27" x14ac:dyDescent="0.2">
      <c r="A4552" t="s">
        <v>679</v>
      </c>
      <c r="B4552">
        <v>106587</v>
      </c>
      <c r="C4552">
        <v>83</v>
      </c>
      <c r="D4552" t="s">
        <v>1890</v>
      </c>
      <c r="E4552" t="s">
        <v>1891</v>
      </c>
      <c r="F4552" t="s">
        <v>71</v>
      </c>
      <c r="G4552" s="1">
        <v>45582</v>
      </c>
      <c r="H4552" s="1">
        <v>45739</v>
      </c>
      <c r="I4552">
        <v>93</v>
      </c>
      <c r="J4552">
        <v>115</v>
      </c>
      <c r="K4552" t="s">
        <v>53</v>
      </c>
      <c r="L4552" t="s">
        <v>54</v>
      </c>
      <c r="M4552" t="b">
        <v>0</v>
      </c>
      <c r="N4552">
        <v>112</v>
      </c>
      <c r="T4552">
        <v>112</v>
      </c>
      <c r="U4552" t="s">
        <v>1887</v>
      </c>
      <c r="X4552" t="s">
        <v>1900</v>
      </c>
      <c r="Y4552" t="b">
        <v>1</v>
      </c>
      <c r="AA4552" t="s">
        <v>53</v>
      </c>
    </row>
    <row r="4553" spans="1:27" x14ac:dyDescent="0.2">
      <c r="A4553" t="s">
        <v>1135</v>
      </c>
      <c r="B4553">
        <v>472922</v>
      </c>
      <c r="C4553">
        <v>8</v>
      </c>
      <c r="D4553" t="s">
        <v>1978</v>
      </c>
      <c r="E4553" t="s">
        <v>1979</v>
      </c>
      <c r="F4553" t="s">
        <v>76</v>
      </c>
      <c r="G4553" s="1">
        <v>45756</v>
      </c>
      <c r="K4553" t="s">
        <v>976</v>
      </c>
      <c r="L4553" t="s">
        <v>973</v>
      </c>
      <c r="M4553" t="b">
        <v>0</v>
      </c>
      <c r="O4553">
        <v>5</v>
      </c>
      <c r="T4553">
        <v>5</v>
      </c>
      <c r="U4553" t="s">
        <v>1887</v>
      </c>
      <c r="V4553" t="s">
        <v>4443</v>
      </c>
      <c r="W4553" t="s">
        <v>1992</v>
      </c>
      <c r="X4553" t="s">
        <v>1968</v>
      </c>
      <c r="Y4553" t="b">
        <v>1</v>
      </c>
      <c r="Z4553">
        <v>5</v>
      </c>
      <c r="AA4553" t="s">
        <v>976</v>
      </c>
    </row>
    <row r="4554" spans="1:27" x14ac:dyDescent="0.2">
      <c r="A4554" t="s">
        <v>1623</v>
      </c>
      <c r="B4554">
        <v>158564</v>
      </c>
      <c r="C4554">
        <v>3</v>
      </c>
      <c r="D4554" t="s">
        <v>1890</v>
      </c>
      <c r="E4554" t="s">
        <v>1891</v>
      </c>
      <c r="F4554" t="s">
        <v>76</v>
      </c>
      <c r="G4554" s="1">
        <v>44076</v>
      </c>
      <c r="I4554">
        <v>11</v>
      </c>
      <c r="K4554" t="s">
        <v>952</v>
      </c>
      <c r="L4554" t="s">
        <v>973</v>
      </c>
      <c r="M4554" t="b">
        <v>0</v>
      </c>
      <c r="O4554">
        <v>5</v>
      </c>
      <c r="T4554">
        <v>5</v>
      </c>
      <c r="U4554" t="s">
        <v>1887</v>
      </c>
      <c r="V4554" t="s">
        <v>4444</v>
      </c>
      <c r="W4554" t="s">
        <v>1889</v>
      </c>
      <c r="X4554" t="s">
        <v>1887</v>
      </c>
      <c r="Y4554" t="b">
        <v>1</v>
      </c>
      <c r="Z4554">
        <v>5</v>
      </c>
      <c r="AA4554" t="s">
        <v>976</v>
      </c>
    </row>
    <row r="4555" spans="1:27" x14ac:dyDescent="0.2">
      <c r="A4555" t="s">
        <v>1623</v>
      </c>
      <c r="B4555">
        <v>158564</v>
      </c>
      <c r="C4555">
        <v>3</v>
      </c>
      <c r="D4555" t="s">
        <v>1890</v>
      </c>
      <c r="E4555" t="s">
        <v>1891</v>
      </c>
      <c r="F4555" t="s">
        <v>76</v>
      </c>
      <c r="G4555" s="1">
        <v>44076</v>
      </c>
      <c r="I4555">
        <v>11</v>
      </c>
      <c r="K4555" t="s">
        <v>952</v>
      </c>
      <c r="L4555" t="s">
        <v>973</v>
      </c>
      <c r="M4555" t="b">
        <v>0</v>
      </c>
      <c r="O4555">
        <v>5</v>
      </c>
      <c r="T4555">
        <v>5</v>
      </c>
      <c r="U4555" t="s">
        <v>1887</v>
      </c>
      <c r="X4555" t="s">
        <v>1887</v>
      </c>
      <c r="Y4555" t="b">
        <v>1</v>
      </c>
      <c r="AA4555" t="s">
        <v>952</v>
      </c>
    </row>
    <row r="4556" spans="1:27" x14ac:dyDescent="0.2">
      <c r="A4556" t="s">
        <v>1623</v>
      </c>
      <c r="B4556">
        <v>158564</v>
      </c>
      <c r="C4556">
        <v>3</v>
      </c>
      <c r="D4556" t="s">
        <v>1890</v>
      </c>
      <c r="E4556" t="s">
        <v>1891</v>
      </c>
      <c r="F4556" t="s">
        <v>76</v>
      </c>
      <c r="G4556" s="1">
        <v>44076</v>
      </c>
      <c r="I4556">
        <v>11</v>
      </c>
      <c r="K4556" t="s">
        <v>952</v>
      </c>
      <c r="L4556" t="s">
        <v>973</v>
      </c>
      <c r="M4556" t="b">
        <v>0</v>
      </c>
      <c r="O4556">
        <v>5</v>
      </c>
      <c r="T4556">
        <v>5</v>
      </c>
      <c r="U4556" t="s">
        <v>1887</v>
      </c>
      <c r="X4556" t="s">
        <v>1987</v>
      </c>
      <c r="Y4556" t="b">
        <v>1</v>
      </c>
      <c r="AA4556" t="s">
        <v>952</v>
      </c>
    </row>
    <row r="4557" spans="1:27" x14ac:dyDescent="0.2">
      <c r="A4557" t="s">
        <v>622</v>
      </c>
      <c r="B4557">
        <v>106442</v>
      </c>
      <c r="C4557">
        <v>45</v>
      </c>
      <c r="D4557" t="s">
        <v>1890</v>
      </c>
      <c r="E4557" t="s">
        <v>1891</v>
      </c>
      <c r="F4557" t="s">
        <v>71</v>
      </c>
      <c r="G4557" s="1">
        <v>45726</v>
      </c>
      <c r="I4557">
        <v>5</v>
      </c>
      <c r="J4557">
        <v>47</v>
      </c>
      <c r="K4557" t="s">
        <v>53</v>
      </c>
      <c r="L4557" t="s">
        <v>68</v>
      </c>
      <c r="M4557" t="b">
        <v>0</v>
      </c>
      <c r="P4557">
        <v>46</v>
      </c>
      <c r="T4557">
        <v>46</v>
      </c>
      <c r="U4557" t="s">
        <v>1887</v>
      </c>
      <c r="V4557" t="s">
        <v>4445</v>
      </c>
      <c r="W4557" t="s">
        <v>2100</v>
      </c>
      <c r="X4557" t="s">
        <v>1929</v>
      </c>
      <c r="Y4557" t="b">
        <v>1</v>
      </c>
      <c r="Z4557">
        <v>46</v>
      </c>
      <c r="AA4557" t="s">
        <v>976</v>
      </c>
    </row>
    <row r="4558" spans="1:27" x14ac:dyDescent="0.2">
      <c r="A4558" t="s">
        <v>622</v>
      </c>
      <c r="B4558">
        <v>106442</v>
      </c>
      <c r="C4558">
        <v>45</v>
      </c>
      <c r="D4558" t="s">
        <v>1890</v>
      </c>
      <c r="E4558" t="s">
        <v>1891</v>
      </c>
      <c r="F4558" t="s">
        <v>71</v>
      </c>
      <c r="G4558" s="1">
        <v>45726</v>
      </c>
      <c r="I4558">
        <v>5</v>
      </c>
      <c r="J4558">
        <v>47</v>
      </c>
      <c r="K4558" t="s">
        <v>53</v>
      </c>
      <c r="L4558" t="s">
        <v>68</v>
      </c>
      <c r="M4558" t="b">
        <v>0</v>
      </c>
      <c r="P4558">
        <v>46</v>
      </c>
      <c r="T4558">
        <v>46</v>
      </c>
      <c r="U4558" t="s">
        <v>1887</v>
      </c>
      <c r="X4558" t="s">
        <v>1929</v>
      </c>
      <c r="Y4558" t="b">
        <v>1</v>
      </c>
      <c r="AA4558" t="s">
        <v>53</v>
      </c>
    </row>
    <row r="4559" spans="1:27" x14ac:dyDescent="0.2">
      <c r="A4559" t="s">
        <v>1641</v>
      </c>
      <c r="B4559">
        <v>147279</v>
      </c>
      <c r="C4559">
        <v>84</v>
      </c>
      <c r="D4559" t="s">
        <v>1890</v>
      </c>
      <c r="E4559" t="s">
        <v>1891</v>
      </c>
      <c r="F4559" t="s">
        <v>71</v>
      </c>
      <c r="G4559" s="1">
        <v>44155</v>
      </c>
      <c r="I4559">
        <v>78</v>
      </c>
      <c r="K4559" t="s">
        <v>952</v>
      </c>
      <c r="L4559" t="s">
        <v>973</v>
      </c>
      <c r="M4559" t="b">
        <v>0</v>
      </c>
      <c r="O4559">
        <v>30</v>
      </c>
      <c r="T4559">
        <v>30</v>
      </c>
      <c r="U4559" t="s">
        <v>1887</v>
      </c>
      <c r="V4559" t="s">
        <v>4446</v>
      </c>
      <c r="W4559" t="s">
        <v>1995</v>
      </c>
      <c r="X4559" t="s">
        <v>1937</v>
      </c>
      <c r="Y4559" t="b">
        <v>1</v>
      </c>
      <c r="Z4559">
        <v>30</v>
      </c>
      <c r="AA4559" t="s">
        <v>976</v>
      </c>
    </row>
    <row r="4560" spans="1:27" x14ac:dyDescent="0.2">
      <c r="A4560" t="s">
        <v>1641</v>
      </c>
      <c r="B4560">
        <v>147279</v>
      </c>
      <c r="C4560">
        <v>84</v>
      </c>
      <c r="D4560" t="s">
        <v>1890</v>
      </c>
      <c r="E4560" t="s">
        <v>1891</v>
      </c>
      <c r="F4560" t="s">
        <v>71</v>
      </c>
      <c r="G4560" s="1">
        <v>44155</v>
      </c>
      <c r="I4560">
        <v>78</v>
      </c>
      <c r="K4560" t="s">
        <v>952</v>
      </c>
      <c r="L4560" t="s">
        <v>973</v>
      </c>
      <c r="M4560" t="b">
        <v>0</v>
      </c>
      <c r="O4560">
        <v>30</v>
      </c>
      <c r="T4560">
        <v>30</v>
      </c>
      <c r="U4560" t="s">
        <v>1887</v>
      </c>
      <c r="X4560" t="s">
        <v>1937</v>
      </c>
      <c r="Y4560" t="b">
        <v>1</v>
      </c>
      <c r="AA4560" t="s">
        <v>952</v>
      </c>
    </row>
    <row r="4561" spans="1:27" x14ac:dyDescent="0.2">
      <c r="A4561" t="s">
        <v>1641</v>
      </c>
      <c r="B4561">
        <v>147279</v>
      </c>
      <c r="C4561">
        <v>84</v>
      </c>
      <c r="D4561" t="s">
        <v>1890</v>
      </c>
      <c r="E4561" t="s">
        <v>1891</v>
      </c>
      <c r="F4561" t="s">
        <v>71</v>
      </c>
      <c r="G4561" s="1">
        <v>44155</v>
      </c>
      <c r="I4561">
        <v>78</v>
      </c>
      <c r="K4561" t="s">
        <v>952</v>
      </c>
      <c r="L4561" t="s">
        <v>973</v>
      </c>
      <c r="M4561" t="b">
        <v>0</v>
      </c>
      <c r="O4561">
        <v>30</v>
      </c>
      <c r="T4561">
        <v>30</v>
      </c>
      <c r="U4561" t="s">
        <v>1887</v>
      </c>
      <c r="X4561" t="s">
        <v>1968</v>
      </c>
      <c r="Y4561" t="b">
        <v>1</v>
      </c>
      <c r="AA4561" t="s">
        <v>952</v>
      </c>
    </row>
    <row r="4562" spans="1:27" x14ac:dyDescent="0.2">
      <c r="A4562" t="s">
        <v>266</v>
      </c>
      <c r="B4562">
        <v>293426</v>
      </c>
      <c r="C4562">
        <v>7</v>
      </c>
      <c r="D4562" t="s">
        <v>1890</v>
      </c>
      <c r="E4562" t="s">
        <v>1891</v>
      </c>
      <c r="F4562" t="s">
        <v>76</v>
      </c>
      <c r="G4562" s="1">
        <v>45016</v>
      </c>
      <c r="H4562" s="1">
        <v>45748</v>
      </c>
      <c r="I4562">
        <v>9</v>
      </c>
      <c r="J4562">
        <v>30</v>
      </c>
      <c r="K4562" t="s">
        <v>53</v>
      </c>
      <c r="L4562" t="s">
        <v>54</v>
      </c>
      <c r="M4562" t="b">
        <v>1</v>
      </c>
      <c r="N4562">
        <v>34</v>
      </c>
      <c r="O4562">
        <v>9</v>
      </c>
      <c r="T4562">
        <v>43</v>
      </c>
      <c r="U4562" t="s">
        <v>1887</v>
      </c>
      <c r="V4562" t="s">
        <v>4447</v>
      </c>
      <c r="W4562" t="s">
        <v>1997</v>
      </c>
      <c r="X4562" t="s">
        <v>1962</v>
      </c>
      <c r="Y4562" t="b">
        <v>1</v>
      </c>
      <c r="Z4562">
        <v>9</v>
      </c>
      <c r="AA4562" t="s">
        <v>976</v>
      </c>
    </row>
    <row r="4563" spans="1:27" x14ac:dyDescent="0.2">
      <c r="A4563" t="s">
        <v>266</v>
      </c>
      <c r="B4563">
        <v>293426</v>
      </c>
      <c r="C4563">
        <v>7</v>
      </c>
      <c r="D4563" t="s">
        <v>1890</v>
      </c>
      <c r="E4563" t="s">
        <v>1891</v>
      </c>
      <c r="F4563" t="s">
        <v>76</v>
      </c>
      <c r="G4563" s="1">
        <v>45016</v>
      </c>
      <c r="H4563" s="1">
        <v>45748</v>
      </c>
      <c r="I4563">
        <v>9</v>
      </c>
      <c r="J4563">
        <v>30</v>
      </c>
      <c r="K4563" t="s">
        <v>53</v>
      </c>
      <c r="L4563" t="s">
        <v>54</v>
      </c>
      <c r="M4563" t="b">
        <v>1</v>
      </c>
      <c r="N4563">
        <v>34</v>
      </c>
      <c r="O4563">
        <v>9</v>
      </c>
      <c r="T4563">
        <v>43</v>
      </c>
      <c r="U4563" t="s">
        <v>1887</v>
      </c>
      <c r="V4563" t="s">
        <v>4448</v>
      </c>
      <c r="W4563" t="s">
        <v>1976</v>
      </c>
      <c r="X4563" t="s">
        <v>1887</v>
      </c>
      <c r="Y4563" t="b">
        <v>1</v>
      </c>
      <c r="Z4563">
        <v>13</v>
      </c>
      <c r="AA4563" t="s">
        <v>976</v>
      </c>
    </row>
    <row r="4564" spans="1:27" x14ac:dyDescent="0.2">
      <c r="A4564" t="s">
        <v>266</v>
      </c>
      <c r="B4564">
        <v>293426</v>
      </c>
      <c r="C4564">
        <v>7</v>
      </c>
      <c r="D4564" t="s">
        <v>1890</v>
      </c>
      <c r="E4564" t="s">
        <v>1891</v>
      </c>
      <c r="F4564" t="s">
        <v>76</v>
      </c>
      <c r="G4564" s="1">
        <v>45016</v>
      </c>
      <c r="H4564" s="1">
        <v>45748</v>
      </c>
      <c r="I4564">
        <v>9</v>
      </c>
      <c r="J4564">
        <v>30</v>
      </c>
      <c r="K4564" t="s">
        <v>53</v>
      </c>
      <c r="L4564" t="s">
        <v>54</v>
      </c>
      <c r="M4564" t="b">
        <v>1</v>
      </c>
      <c r="N4564">
        <v>34</v>
      </c>
      <c r="O4564">
        <v>9</v>
      </c>
      <c r="T4564">
        <v>43</v>
      </c>
      <c r="U4564" t="s">
        <v>1887</v>
      </c>
      <c r="V4564" t="s">
        <v>4449</v>
      </c>
      <c r="W4564" t="s">
        <v>1893</v>
      </c>
      <c r="X4564" t="s">
        <v>1887</v>
      </c>
      <c r="Y4564" t="b">
        <v>1</v>
      </c>
      <c r="Z4564">
        <v>5</v>
      </c>
      <c r="AA4564" t="s">
        <v>976</v>
      </c>
    </row>
    <row r="4565" spans="1:27" x14ac:dyDescent="0.2">
      <c r="A4565" t="s">
        <v>266</v>
      </c>
      <c r="B4565">
        <v>293426</v>
      </c>
      <c r="C4565">
        <v>7</v>
      </c>
      <c r="D4565" t="s">
        <v>1890</v>
      </c>
      <c r="E4565" t="s">
        <v>1891</v>
      </c>
      <c r="F4565" t="s">
        <v>76</v>
      </c>
      <c r="G4565" s="1">
        <v>45016</v>
      </c>
      <c r="H4565" s="1">
        <v>45748</v>
      </c>
      <c r="I4565">
        <v>9</v>
      </c>
      <c r="J4565">
        <v>30</v>
      </c>
      <c r="K4565" t="s">
        <v>53</v>
      </c>
      <c r="L4565" t="s">
        <v>54</v>
      </c>
      <c r="M4565" t="b">
        <v>1</v>
      </c>
      <c r="N4565">
        <v>34</v>
      </c>
      <c r="O4565">
        <v>9</v>
      </c>
      <c r="T4565">
        <v>43</v>
      </c>
      <c r="U4565" t="s">
        <v>1887</v>
      </c>
      <c r="V4565" t="s">
        <v>4450</v>
      </c>
      <c r="W4565" t="s">
        <v>1887</v>
      </c>
      <c r="X4565" t="s">
        <v>2107</v>
      </c>
      <c r="Y4565" t="b">
        <v>1</v>
      </c>
      <c r="Z4565">
        <v>16</v>
      </c>
      <c r="AA4565" t="s">
        <v>976</v>
      </c>
    </row>
    <row r="4566" spans="1:27" x14ac:dyDescent="0.2">
      <c r="A4566" t="s">
        <v>266</v>
      </c>
      <c r="B4566">
        <v>293426</v>
      </c>
      <c r="C4566">
        <v>7</v>
      </c>
      <c r="D4566" t="s">
        <v>1890</v>
      </c>
      <c r="E4566" t="s">
        <v>1891</v>
      </c>
      <c r="F4566" t="s">
        <v>76</v>
      </c>
      <c r="G4566" s="1">
        <v>45016</v>
      </c>
      <c r="H4566" s="1">
        <v>45748</v>
      </c>
      <c r="I4566">
        <v>9</v>
      </c>
      <c r="J4566">
        <v>30</v>
      </c>
      <c r="K4566" t="s">
        <v>53</v>
      </c>
      <c r="L4566" t="s">
        <v>54</v>
      </c>
      <c r="M4566" t="b">
        <v>1</v>
      </c>
      <c r="N4566">
        <v>34</v>
      </c>
      <c r="O4566">
        <v>9</v>
      </c>
      <c r="T4566">
        <v>43</v>
      </c>
      <c r="U4566" t="s">
        <v>1887</v>
      </c>
      <c r="X4566" t="s">
        <v>1887</v>
      </c>
      <c r="Y4566" t="b">
        <v>1</v>
      </c>
      <c r="AA4566" t="s">
        <v>53</v>
      </c>
    </row>
    <row r="4567" spans="1:27" x14ac:dyDescent="0.2">
      <c r="A4567" t="s">
        <v>266</v>
      </c>
      <c r="B4567">
        <v>293426</v>
      </c>
      <c r="C4567">
        <v>7</v>
      </c>
      <c r="D4567" t="s">
        <v>1890</v>
      </c>
      <c r="E4567" t="s">
        <v>1891</v>
      </c>
      <c r="F4567" t="s">
        <v>76</v>
      </c>
      <c r="G4567" s="1">
        <v>45016</v>
      </c>
      <c r="H4567" s="1">
        <v>45748</v>
      </c>
      <c r="I4567">
        <v>9</v>
      </c>
      <c r="J4567">
        <v>30</v>
      </c>
      <c r="K4567" t="s">
        <v>53</v>
      </c>
      <c r="L4567" t="s">
        <v>54</v>
      </c>
      <c r="M4567" t="b">
        <v>1</v>
      </c>
      <c r="N4567">
        <v>34</v>
      </c>
      <c r="O4567">
        <v>9</v>
      </c>
      <c r="T4567">
        <v>43</v>
      </c>
      <c r="U4567" t="s">
        <v>1887</v>
      </c>
      <c r="X4567" t="s">
        <v>1962</v>
      </c>
      <c r="Y4567" t="b">
        <v>1</v>
      </c>
      <c r="AA4567" t="s">
        <v>952</v>
      </c>
    </row>
    <row r="4568" spans="1:27" x14ac:dyDescent="0.2">
      <c r="A4568" t="s">
        <v>266</v>
      </c>
      <c r="B4568">
        <v>293426</v>
      </c>
      <c r="C4568">
        <v>7</v>
      </c>
      <c r="D4568" t="s">
        <v>1890</v>
      </c>
      <c r="E4568" t="s">
        <v>1891</v>
      </c>
      <c r="F4568" t="s">
        <v>76</v>
      </c>
      <c r="G4568" s="1">
        <v>45016</v>
      </c>
      <c r="H4568" s="1">
        <v>45748</v>
      </c>
      <c r="I4568">
        <v>9</v>
      </c>
      <c r="J4568">
        <v>30</v>
      </c>
      <c r="K4568" t="s">
        <v>53</v>
      </c>
      <c r="L4568" t="s">
        <v>54</v>
      </c>
      <c r="M4568" t="b">
        <v>1</v>
      </c>
      <c r="N4568">
        <v>34</v>
      </c>
      <c r="O4568">
        <v>9</v>
      </c>
      <c r="T4568">
        <v>43</v>
      </c>
      <c r="U4568" t="s">
        <v>1887</v>
      </c>
      <c r="X4568" t="s">
        <v>2107</v>
      </c>
      <c r="Y4568" t="b">
        <v>1</v>
      </c>
      <c r="AA4568" t="s">
        <v>53</v>
      </c>
    </row>
    <row r="4569" spans="1:27" x14ac:dyDescent="0.2">
      <c r="A4569" t="s">
        <v>1102</v>
      </c>
      <c r="B4569" t="s">
        <v>1101</v>
      </c>
      <c r="C4569">
        <v>5034</v>
      </c>
      <c r="D4569" t="s">
        <v>1963</v>
      </c>
      <c r="E4569" t="s">
        <v>1964</v>
      </c>
      <c r="F4569" t="s">
        <v>55</v>
      </c>
      <c r="G4569" s="1">
        <v>45288</v>
      </c>
      <c r="I4569">
        <v>898</v>
      </c>
      <c r="K4569" t="s">
        <v>952</v>
      </c>
      <c r="L4569" t="s">
        <v>54</v>
      </c>
      <c r="M4569" t="b">
        <v>1</v>
      </c>
      <c r="N4569">
        <v>2900</v>
      </c>
      <c r="O4569">
        <v>2350</v>
      </c>
      <c r="T4569">
        <v>5250</v>
      </c>
      <c r="U4569" t="s">
        <v>1887</v>
      </c>
      <c r="V4569" t="s">
        <v>4451</v>
      </c>
      <c r="W4569" t="s">
        <v>1889</v>
      </c>
      <c r="X4569" t="s">
        <v>1887</v>
      </c>
      <c r="Y4569" t="b">
        <v>1</v>
      </c>
      <c r="Z4569">
        <v>800</v>
      </c>
      <c r="AA4569" t="s">
        <v>976</v>
      </c>
    </row>
    <row r="4570" spans="1:27" x14ac:dyDescent="0.2">
      <c r="A4570" t="s">
        <v>1102</v>
      </c>
      <c r="B4570" t="s">
        <v>1101</v>
      </c>
      <c r="C4570">
        <v>5034</v>
      </c>
      <c r="D4570" t="s">
        <v>1963</v>
      </c>
      <c r="E4570" t="s">
        <v>1964</v>
      </c>
      <c r="F4570" t="s">
        <v>55</v>
      </c>
      <c r="G4570" s="1">
        <v>45288</v>
      </c>
      <c r="I4570">
        <v>898</v>
      </c>
      <c r="K4570" t="s">
        <v>952</v>
      </c>
      <c r="L4570" t="s">
        <v>54</v>
      </c>
      <c r="M4570" t="b">
        <v>1</v>
      </c>
      <c r="N4570">
        <v>2900</v>
      </c>
      <c r="O4570">
        <v>2350</v>
      </c>
      <c r="T4570">
        <v>5250</v>
      </c>
      <c r="U4570" t="s">
        <v>1887</v>
      </c>
      <c r="V4570" t="s">
        <v>4452</v>
      </c>
      <c r="W4570" t="s">
        <v>1889</v>
      </c>
      <c r="X4570" t="s">
        <v>1887</v>
      </c>
      <c r="Y4570" t="b">
        <v>1</v>
      </c>
      <c r="Z4570">
        <v>800</v>
      </c>
      <c r="AA4570" t="s">
        <v>976</v>
      </c>
    </row>
    <row r="4571" spans="1:27" x14ac:dyDescent="0.2">
      <c r="A4571" t="s">
        <v>1102</v>
      </c>
      <c r="B4571" t="s">
        <v>1101</v>
      </c>
      <c r="C4571">
        <v>5034</v>
      </c>
      <c r="D4571" t="s">
        <v>1963</v>
      </c>
      <c r="E4571" t="s">
        <v>1964</v>
      </c>
      <c r="F4571" t="s">
        <v>55</v>
      </c>
      <c r="G4571" s="1">
        <v>45288</v>
      </c>
      <c r="I4571">
        <v>898</v>
      </c>
      <c r="K4571" t="s">
        <v>952</v>
      </c>
      <c r="L4571" t="s">
        <v>54</v>
      </c>
      <c r="M4571" t="b">
        <v>1</v>
      </c>
      <c r="N4571">
        <v>2900</v>
      </c>
      <c r="O4571">
        <v>2350</v>
      </c>
      <c r="T4571">
        <v>5250</v>
      </c>
      <c r="U4571" t="s">
        <v>1887</v>
      </c>
      <c r="V4571" t="s">
        <v>4453</v>
      </c>
      <c r="W4571" t="s">
        <v>1889</v>
      </c>
      <c r="X4571" t="s">
        <v>1887</v>
      </c>
      <c r="Y4571" t="b">
        <v>1</v>
      </c>
      <c r="Z4571">
        <v>750</v>
      </c>
      <c r="AA4571" t="s">
        <v>976</v>
      </c>
    </row>
    <row r="4572" spans="1:27" x14ac:dyDescent="0.2">
      <c r="A4572" t="s">
        <v>1102</v>
      </c>
      <c r="B4572" t="s">
        <v>1101</v>
      </c>
      <c r="C4572">
        <v>5034</v>
      </c>
      <c r="D4572" t="s">
        <v>1963</v>
      </c>
      <c r="E4572" t="s">
        <v>1964</v>
      </c>
      <c r="F4572" t="s">
        <v>55</v>
      </c>
      <c r="G4572" s="1">
        <v>45288</v>
      </c>
      <c r="I4572">
        <v>898</v>
      </c>
      <c r="K4572" t="s">
        <v>952</v>
      </c>
      <c r="L4572" t="s">
        <v>54</v>
      </c>
      <c r="M4572" t="b">
        <v>1</v>
      </c>
      <c r="N4572">
        <v>2900</v>
      </c>
      <c r="O4572">
        <v>2350</v>
      </c>
      <c r="T4572">
        <v>5250</v>
      </c>
      <c r="U4572" t="s">
        <v>1887</v>
      </c>
      <c r="V4572" t="s">
        <v>4454</v>
      </c>
      <c r="W4572" t="s">
        <v>1940</v>
      </c>
      <c r="X4572" t="s">
        <v>2089</v>
      </c>
      <c r="Y4572" t="b">
        <v>1</v>
      </c>
      <c r="Z4572">
        <v>2600</v>
      </c>
      <c r="AA4572" t="s">
        <v>976</v>
      </c>
    </row>
    <row r="4573" spans="1:27" x14ac:dyDescent="0.2">
      <c r="A4573" t="s">
        <v>1102</v>
      </c>
      <c r="B4573" t="s">
        <v>1101</v>
      </c>
      <c r="C4573">
        <v>5034</v>
      </c>
      <c r="D4573" t="s">
        <v>1963</v>
      </c>
      <c r="E4573" t="s">
        <v>1964</v>
      </c>
      <c r="F4573" t="s">
        <v>55</v>
      </c>
      <c r="G4573" s="1">
        <v>45288</v>
      </c>
      <c r="I4573">
        <v>898</v>
      </c>
      <c r="K4573" t="s">
        <v>952</v>
      </c>
      <c r="L4573" t="s">
        <v>54</v>
      </c>
      <c r="M4573" t="b">
        <v>1</v>
      </c>
      <c r="N4573">
        <v>2900</v>
      </c>
      <c r="O4573">
        <v>2350</v>
      </c>
      <c r="T4573">
        <v>5250</v>
      </c>
      <c r="U4573" t="s">
        <v>1887</v>
      </c>
      <c r="V4573" t="s">
        <v>4455</v>
      </c>
      <c r="W4573" t="s">
        <v>2025</v>
      </c>
      <c r="X4573" t="s">
        <v>1983</v>
      </c>
      <c r="Y4573" t="b">
        <v>1</v>
      </c>
      <c r="Z4573">
        <v>150</v>
      </c>
      <c r="AA4573" t="s">
        <v>976</v>
      </c>
    </row>
    <row r="4574" spans="1:27" x14ac:dyDescent="0.2">
      <c r="A4574" t="s">
        <v>1102</v>
      </c>
      <c r="B4574" t="s">
        <v>1101</v>
      </c>
      <c r="C4574">
        <v>5034</v>
      </c>
      <c r="D4574" t="s">
        <v>1963</v>
      </c>
      <c r="E4574" t="s">
        <v>1964</v>
      </c>
      <c r="F4574" t="s">
        <v>55</v>
      </c>
      <c r="G4574" s="1">
        <v>45288</v>
      </c>
      <c r="I4574">
        <v>898</v>
      </c>
      <c r="K4574" t="s">
        <v>952</v>
      </c>
      <c r="L4574" t="s">
        <v>54</v>
      </c>
      <c r="M4574" t="b">
        <v>1</v>
      </c>
      <c r="N4574">
        <v>2900</v>
      </c>
      <c r="O4574">
        <v>2350</v>
      </c>
      <c r="T4574">
        <v>5250</v>
      </c>
      <c r="U4574" t="s">
        <v>1887</v>
      </c>
      <c r="V4574" t="s">
        <v>4456</v>
      </c>
      <c r="W4574" t="s">
        <v>2025</v>
      </c>
      <c r="X4574" t="s">
        <v>1983</v>
      </c>
      <c r="Y4574" t="b">
        <v>1</v>
      </c>
      <c r="AA4574" t="s">
        <v>952</v>
      </c>
    </row>
    <row r="4575" spans="1:27" x14ac:dyDescent="0.2">
      <c r="A4575" t="s">
        <v>1102</v>
      </c>
      <c r="B4575" t="s">
        <v>1101</v>
      </c>
      <c r="C4575">
        <v>5034</v>
      </c>
      <c r="D4575" t="s">
        <v>1963</v>
      </c>
      <c r="E4575" t="s">
        <v>1964</v>
      </c>
      <c r="F4575" t="s">
        <v>55</v>
      </c>
      <c r="G4575" s="1">
        <v>45288</v>
      </c>
      <c r="I4575">
        <v>898</v>
      </c>
      <c r="K4575" t="s">
        <v>952</v>
      </c>
      <c r="L4575" t="s">
        <v>54</v>
      </c>
      <c r="M4575" t="b">
        <v>1</v>
      </c>
      <c r="N4575">
        <v>2900</v>
      </c>
      <c r="O4575">
        <v>2350</v>
      </c>
      <c r="T4575">
        <v>5250</v>
      </c>
      <c r="U4575" t="s">
        <v>1887</v>
      </c>
      <c r="V4575" t="s">
        <v>4457</v>
      </c>
      <c r="W4575" t="s">
        <v>2007</v>
      </c>
      <c r="X4575" t="s">
        <v>1984</v>
      </c>
      <c r="Y4575" t="b">
        <v>1</v>
      </c>
      <c r="Z4575">
        <v>150</v>
      </c>
      <c r="AA4575" t="s">
        <v>976</v>
      </c>
    </row>
    <row r="4576" spans="1:27" x14ac:dyDescent="0.2">
      <c r="A4576" t="s">
        <v>1102</v>
      </c>
      <c r="B4576" t="s">
        <v>1101</v>
      </c>
      <c r="C4576">
        <v>5034</v>
      </c>
      <c r="D4576" t="s">
        <v>1963</v>
      </c>
      <c r="E4576" t="s">
        <v>1964</v>
      </c>
      <c r="F4576" t="s">
        <v>55</v>
      </c>
      <c r="G4576" s="1">
        <v>45288</v>
      </c>
      <c r="I4576">
        <v>898</v>
      </c>
      <c r="K4576" t="s">
        <v>952</v>
      </c>
      <c r="L4576" t="s">
        <v>54</v>
      </c>
      <c r="M4576" t="b">
        <v>1</v>
      </c>
      <c r="N4576">
        <v>2900</v>
      </c>
      <c r="O4576">
        <v>2350</v>
      </c>
      <c r="T4576">
        <v>5250</v>
      </c>
      <c r="U4576" t="s">
        <v>1887</v>
      </c>
      <c r="X4576" t="s">
        <v>1962</v>
      </c>
      <c r="Y4576" t="b">
        <v>1</v>
      </c>
      <c r="AA4576" t="s">
        <v>952</v>
      </c>
    </row>
    <row r="4577" spans="1:27" x14ac:dyDescent="0.2">
      <c r="A4577" t="s">
        <v>1102</v>
      </c>
      <c r="B4577" t="s">
        <v>1101</v>
      </c>
      <c r="C4577">
        <v>5034</v>
      </c>
      <c r="D4577" t="s">
        <v>1963</v>
      </c>
      <c r="E4577" t="s">
        <v>1964</v>
      </c>
      <c r="F4577" t="s">
        <v>55</v>
      </c>
      <c r="G4577" s="1">
        <v>45288</v>
      </c>
      <c r="I4577">
        <v>898</v>
      </c>
      <c r="K4577" t="s">
        <v>952</v>
      </c>
      <c r="L4577" t="s">
        <v>54</v>
      </c>
      <c r="M4577" t="b">
        <v>1</v>
      </c>
      <c r="N4577">
        <v>2900</v>
      </c>
      <c r="O4577">
        <v>2350</v>
      </c>
      <c r="T4577">
        <v>5250</v>
      </c>
      <c r="U4577" t="s">
        <v>1887</v>
      </c>
      <c r="X4577" t="s">
        <v>2089</v>
      </c>
      <c r="Y4577" t="b">
        <v>1</v>
      </c>
      <c r="AA4577" t="s">
        <v>952</v>
      </c>
    </row>
    <row r="4578" spans="1:27" x14ac:dyDescent="0.2">
      <c r="A4578" t="s">
        <v>1153</v>
      </c>
      <c r="B4578">
        <v>105614</v>
      </c>
      <c r="C4578">
        <v>198</v>
      </c>
      <c r="D4578" t="s">
        <v>1890</v>
      </c>
      <c r="E4578" t="s">
        <v>1891</v>
      </c>
      <c r="F4578" t="s">
        <v>58</v>
      </c>
      <c r="G4578" s="1">
        <v>45429</v>
      </c>
      <c r="I4578">
        <v>134</v>
      </c>
      <c r="K4578" t="s">
        <v>952</v>
      </c>
      <c r="L4578" t="s">
        <v>54</v>
      </c>
      <c r="M4578" t="b">
        <v>0</v>
      </c>
      <c r="N4578">
        <v>200</v>
      </c>
      <c r="T4578">
        <v>200</v>
      </c>
      <c r="U4578" t="s">
        <v>1887</v>
      </c>
      <c r="V4578" t="s">
        <v>4458</v>
      </c>
      <c r="W4578" t="s">
        <v>2230</v>
      </c>
      <c r="X4578" t="s">
        <v>3242</v>
      </c>
      <c r="Y4578" t="b">
        <v>1</v>
      </c>
      <c r="Z4578">
        <v>200</v>
      </c>
      <c r="AA4578" t="s">
        <v>976</v>
      </c>
    </row>
    <row r="4579" spans="1:27" x14ac:dyDescent="0.2">
      <c r="A4579" t="s">
        <v>1153</v>
      </c>
      <c r="B4579">
        <v>105614</v>
      </c>
      <c r="C4579">
        <v>198</v>
      </c>
      <c r="D4579" t="s">
        <v>1890</v>
      </c>
      <c r="E4579" t="s">
        <v>1891</v>
      </c>
      <c r="F4579" t="s">
        <v>58</v>
      </c>
      <c r="G4579" s="1">
        <v>45429</v>
      </c>
      <c r="I4579">
        <v>134</v>
      </c>
      <c r="K4579" t="s">
        <v>952</v>
      </c>
      <c r="L4579" t="s">
        <v>54</v>
      </c>
      <c r="M4579" t="b">
        <v>0</v>
      </c>
      <c r="N4579">
        <v>200</v>
      </c>
      <c r="T4579">
        <v>200</v>
      </c>
      <c r="U4579" t="s">
        <v>1887</v>
      </c>
      <c r="X4579" t="s">
        <v>2079</v>
      </c>
      <c r="Y4579" t="b">
        <v>1</v>
      </c>
      <c r="AA4579" t="s">
        <v>952</v>
      </c>
    </row>
    <row r="4580" spans="1:27" x14ac:dyDescent="0.2">
      <c r="A4580" t="s">
        <v>1153</v>
      </c>
      <c r="B4580">
        <v>105614</v>
      </c>
      <c r="C4580">
        <v>198</v>
      </c>
      <c r="D4580" t="s">
        <v>1890</v>
      </c>
      <c r="E4580" t="s">
        <v>1891</v>
      </c>
      <c r="F4580" t="s">
        <v>58</v>
      </c>
      <c r="G4580" s="1">
        <v>45429</v>
      </c>
      <c r="I4580">
        <v>134</v>
      </c>
      <c r="K4580" t="s">
        <v>952</v>
      </c>
      <c r="L4580" t="s">
        <v>54</v>
      </c>
      <c r="M4580" t="b">
        <v>0</v>
      </c>
      <c r="N4580">
        <v>200</v>
      </c>
      <c r="T4580">
        <v>200</v>
      </c>
      <c r="U4580" t="s">
        <v>1887</v>
      </c>
      <c r="X4580" t="s">
        <v>3242</v>
      </c>
      <c r="Y4580" t="b">
        <v>1</v>
      </c>
      <c r="AA4580" t="s">
        <v>952</v>
      </c>
    </row>
    <row r="4581" spans="1:27" x14ac:dyDescent="0.2">
      <c r="A4581" t="s">
        <v>1762</v>
      </c>
      <c r="B4581">
        <v>110427</v>
      </c>
      <c r="C4581">
        <v>78</v>
      </c>
      <c r="D4581" t="s">
        <v>1890</v>
      </c>
      <c r="E4581" t="s">
        <v>1891</v>
      </c>
      <c r="F4581" t="s">
        <v>71</v>
      </c>
      <c r="G4581" s="1">
        <v>44012</v>
      </c>
      <c r="I4581">
        <v>36</v>
      </c>
      <c r="K4581" t="s">
        <v>952</v>
      </c>
      <c r="L4581" t="s">
        <v>963</v>
      </c>
      <c r="M4581" t="b">
        <v>0</v>
      </c>
      <c r="S4581">
        <v>160</v>
      </c>
      <c r="T4581">
        <v>160</v>
      </c>
      <c r="U4581" t="s">
        <v>1887</v>
      </c>
      <c r="V4581" t="s">
        <v>4459</v>
      </c>
      <c r="W4581" t="s">
        <v>1928</v>
      </c>
      <c r="X4581" t="s">
        <v>1987</v>
      </c>
      <c r="Y4581" t="b">
        <v>1</v>
      </c>
      <c r="Z4581">
        <v>35</v>
      </c>
      <c r="AA4581" t="s">
        <v>976</v>
      </c>
    </row>
    <row r="4582" spans="1:27" x14ac:dyDescent="0.2">
      <c r="A4582" t="s">
        <v>1762</v>
      </c>
      <c r="B4582">
        <v>110427</v>
      </c>
      <c r="C4582">
        <v>78</v>
      </c>
      <c r="D4582" t="s">
        <v>1890</v>
      </c>
      <c r="E4582" t="s">
        <v>1891</v>
      </c>
      <c r="F4582" t="s">
        <v>71</v>
      </c>
      <c r="G4582" s="1">
        <v>44012</v>
      </c>
      <c r="I4582">
        <v>36</v>
      </c>
      <c r="K4582" t="s">
        <v>952</v>
      </c>
      <c r="L4582" t="s">
        <v>963</v>
      </c>
      <c r="M4582" t="b">
        <v>0</v>
      </c>
      <c r="S4582">
        <v>160</v>
      </c>
      <c r="T4582">
        <v>160</v>
      </c>
      <c r="U4582" t="s">
        <v>1887</v>
      </c>
      <c r="V4582" t="s">
        <v>4460</v>
      </c>
      <c r="W4582" t="s">
        <v>1928</v>
      </c>
      <c r="X4582" t="s">
        <v>1987</v>
      </c>
      <c r="Y4582" t="b">
        <v>1</v>
      </c>
      <c r="Z4582">
        <v>45</v>
      </c>
      <c r="AA4582" t="s">
        <v>976</v>
      </c>
    </row>
    <row r="4583" spans="1:27" x14ac:dyDescent="0.2">
      <c r="A4583" t="s">
        <v>1762</v>
      </c>
      <c r="B4583">
        <v>110427</v>
      </c>
      <c r="C4583">
        <v>78</v>
      </c>
      <c r="D4583" t="s">
        <v>1890</v>
      </c>
      <c r="E4583" t="s">
        <v>1891</v>
      </c>
      <c r="F4583" t="s">
        <v>71</v>
      </c>
      <c r="G4583" s="1">
        <v>44012</v>
      </c>
      <c r="I4583">
        <v>36</v>
      </c>
      <c r="K4583" t="s">
        <v>952</v>
      </c>
      <c r="L4583" t="s">
        <v>963</v>
      </c>
      <c r="M4583" t="b">
        <v>0</v>
      </c>
      <c r="S4583">
        <v>160</v>
      </c>
      <c r="T4583">
        <v>160</v>
      </c>
      <c r="U4583" t="s">
        <v>1887</v>
      </c>
      <c r="V4583" t="s">
        <v>4461</v>
      </c>
      <c r="W4583" t="s">
        <v>2452</v>
      </c>
      <c r="X4583" t="s">
        <v>1987</v>
      </c>
      <c r="Y4583" t="b">
        <v>1</v>
      </c>
      <c r="Z4583">
        <v>35</v>
      </c>
      <c r="AA4583" t="s">
        <v>976</v>
      </c>
    </row>
    <row r="4584" spans="1:27" x14ac:dyDescent="0.2">
      <c r="A4584" t="s">
        <v>1762</v>
      </c>
      <c r="B4584">
        <v>110427</v>
      </c>
      <c r="C4584">
        <v>78</v>
      </c>
      <c r="D4584" t="s">
        <v>1890</v>
      </c>
      <c r="E4584" t="s">
        <v>1891</v>
      </c>
      <c r="F4584" t="s">
        <v>71</v>
      </c>
      <c r="G4584" s="1">
        <v>44012</v>
      </c>
      <c r="I4584">
        <v>36</v>
      </c>
      <c r="K4584" t="s">
        <v>952</v>
      </c>
      <c r="L4584" t="s">
        <v>963</v>
      </c>
      <c r="M4584" t="b">
        <v>0</v>
      </c>
      <c r="S4584">
        <v>160</v>
      </c>
      <c r="T4584">
        <v>160</v>
      </c>
      <c r="U4584" t="s">
        <v>1887</v>
      </c>
      <c r="V4584" t="s">
        <v>4462</v>
      </c>
      <c r="W4584" t="s">
        <v>2452</v>
      </c>
      <c r="X4584" t="s">
        <v>1987</v>
      </c>
      <c r="Y4584" t="b">
        <v>1</v>
      </c>
      <c r="Z4584">
        <v>45</v>
      </c>
      <c r="AA4584" t="s">
        <v>976</v>
      </c>
    </row>
    <row r="4585" spans="1:27" x14ac:dyDescent="0.2">
      <c r="A4585" t="s">
        <v>1762</v>
      </c>
      <c r="B4585">
        <v>110427</v>
      </c>
      <c r="C4585">
        <v>78</v>
      </c>
      <c r="D4585" t="s">
        <v>1890</v>
      </c>
      <c r="E4585" t="s">
        <v>1891</v>
      </c>
      <c r="F4585" t="s">
        <v>71</v>
      </c>
      <c r="G4585" s="1">
        <v>44012</v>
      </c>
      <c r="I4585">
        <v>36</v>
      </c>
      <c r="K4585" t="s">
        <v>952</v>
      </c>
      <c r="L4585" t="s">
        <v>963</v>
      </c>
      <c r="M4585" t="b">
        <v>0</v>
      </c>
      <c r="S4585">
        <v>160</v>
      </c>
      <c r="T4585">
        <v>160</v>
      </c>
      <c r="U4585" t="s">
        <v>1887</v>
      </c>
      <c r="X4585" t="s">
        <v>1987</v>
      </c>
      <c r="Y4585" t="b">
        <v>1</v>
      </c>
      <c r="AA4585" t="s">
        <v>952</v>
      </c>
    </row>
    <row r="4586" spans="1:27" x14ac:dyDescent="0.2">
      <c r="A4586" t="s">
        <v>850</v>
      </c>
      <c r="B4586">
        <v>516154</v>
      </c>
      <c r="C4586">
        <v>22</v>
      </c>
      <c r="D4586" t="s">
        <v>1890</v>
      </c>
      <c r="E4586" t="s">
        <v>1891</v>
      </c>
      <c r="F4586" t="s">
        <v>76</v>
      </c>
      <c r="G4586" s="1">
        <v>45797</v>
      </c>
      <c r="I4586">
        <v>25</v>
      </c>
      <c r="J4586">
        <v>31</v>
      </c>
      <c r="K4586" t="s">
        <v>53</v>
      </c>
      <c r="L4586" t="s">
        <v>54</v>
      </c>
      <c r="M4586" t="b">
        <v>0</v>
      </c>
      <c r="N4586">
        <v>30</v>
      </c>
      <c r="T4586">
        <v>30</v>
      </c>
      <c r="U4586" t="s">
        <v>1887</v>
      </c>
      <c r="V4586" t="s">
        <v>4463</v>
      </c>
      <c r="W4586" t="s">
        <v>1897</v>
      </c>
      <c r="X4586" t="s">
        <v>1898</v>
      </c>
      <c r="Y4586" t="b">
        <v>1</v>
      </c>
      <c r="Z4586">
        <v>30</v>
      </c>
      <c r="AA4586" t="s">
        <v>976</v>
      </c>
    </row>
    <row r="4587" spans="1:27" x14ac:dyDescent="0.2">
      <c r="A4587" t="s">
        <v>850</v>
      </c>
      <c r="B4587">
        <v>516154</v>
      </c>
      <c r="C4587">
        <v>22</v>
      </c>
      <c r="D4587" t="s">
        <v>1890</v>
      </c>
      <c r="E4587" t="s">
        <v>1891</v>
      </c>
      <c r="F4587" t="s">
        <v>76</v>
      </c>
      <c r="G4587" s="1">
        <v>45797</v>
      </c>
      <c r="I4587">
        <v>25</v>
      </c>
      <c r="J4587">
        <v>31</v>
      </c>
      <c r="K4587" t="s">
        <v>53</v>
      </c>
      <c r="L4587" t="s">
        <v>54</v>
      </c>
      <c r="M4587" t="b">
        <v>0</v>
      </c>
      <c r="N4587">
        <v>30</v>
      </c>
      <c r="T4587">
        <v>30</v>
      </c>
      <c r="U4587" t="s">
        <v>1887</v>
      </c>
      <c r="X4587" t="s">
        <v>1913</v>
      </c>
      <c r="Y4587" t="b">
        <v>1</v>
      </c>
      <c r="AA4587" t="s">
        <v>952</v>
      </c>
    </row>
    <row r="4588" spans="1:27" x14ac:dyDescent="0.2">
      <c r="A4588" t="s">
        <v>850</v>
      </c>
      <c r="B4588">
        <v>516154</v>
      </c>
      <c r="C4588">
        <v>22</v>
      </c>
      <c r="D4588" t="s">
        <v>1890</v>
      </c>
      <c r="E4588" t="s">
        <v>1891</v>
      </c>
      <c r="F4588" t="s">
        <v>76</v>
      </c>
      <c r="G4588" s="1">
        <v>45797</v>
      </c>
      <c r="I4588">
        <v>25</v>
      </c>
      <c r="J4588">
        <v>31</v>
      </c>
      <c r="K4588" t="s">
        <v>53</v>
      </c>
      <c r="L4588" t="s">
        <v>54</v>
      </c>
      <c r="M4588" t="b">
        <v>0</v>
      </c>
      <c r="N4588">
        <v>30</v>
      </c>
      <c r="T4588">
        <v>30</v>
      </c>
      <c r="U4588" t="s">
        <v>1887</v>
      </c>
      <c r="X4588" t="s">
        <v>1898</v>
      </c>
      <c r="Y4588" t="b">
        <v>1</v>
      </c>
      <c r="AA4588" t="s">
        <v>53</v>
      </c>
    </row>
    <row r="4589" spans="1:27" x14ac:dyDescent="0.2">
      <c r="A4589" t="s">
        <v>305</v>
      </c>
      <c r="B4589">
        <v>116353</v>
      </c>
      <c r="C4589">
        <v>35</v>
      </c>
      <c r="D4589" t="s">
        <v>1890</v>
      </c>
      <c r="E4589" t="s">
        <v>1891</v>
      </c>
      <c r="F4589" t="s">
        <v>76</v>
      </c>
      <c r="G4589" s="1">
        <v>45639</v>
      </c>
      <c r="J4589">
        <v>30</v>
      </c>
      <c r="K4589" t="s">
        <v>53</v>
      </c>
      <c r="L4589" t="s">
        <v>68</v>
      </c>
      <c r="M4589" t="b">
        <v>0</v>
      </c>
      <c r="P4589">
        <v>36</v>
      </c>
      <c r="T4589">
        <v>36</v>
      </c>
      <c r="U4589" t="s">
        <v>1887</v>
      </c>
      <c r="V4589" t="s">
        <v>4464</v>
      </c>
      <c r="W4589" t="s">
        <v>2007</v>
      </c>
      <c r="X4589" t="s">
        <v>1998</v>
      </c>
      <c r="Y4589" t="b">
        <v>1</v>
      </c>
      <c r="Z4589">
        <v>15</v>
      </c>
      <c r="AA4589" t="s">
        <v>976</v>
      </c>
    </row>
    <row r="4590" spans="1:27" x14ac:dyDescent="0.2">
      <c r="A4590" t="s">
        <v>305</v>
      </c>
      <c r="B4590">
        <v>116353</v>
      </c>
      <c r="C4590">
        <v>35</v>
      </c>
      <c r="D4590" t="s">
        <v>1890</v>
      </c>
      <c r="E4590" t="s">
        <v>1891</v>
      </c>
      <c r="F4590" t="s">
        <v>76</v>
      </c>
      <c r="G4590" s="1">
        <v>45639</v>
      </c>
      <c r="J4590">
        <v>30</v>
      </c>
      <c r="K4590" t="s">
        <v>53</v>
      </c>
      <c r="L4590" t="s">
        <v>68</v>
      </c>
      <c r="M4590" t="b">
        <v>0</v>
      </c>
      <c r="P4590">
        <v>36</v>
      </c>
      <c r="T4590">
        <v>36</v>
      </c>
      <c r="U4590" t="s">
        <v>1887</v>
      </c>
      <c r="V4590" t="s">
        <v>4465</v>
      </c>
      <c r="W4590" t="s">
        <v>2007</v>
      </c>
      <c r="X4590" t="s">
        <v>1998</v>
      </c>
      <c r="Y4590" t="b">
        <v>1</v>
      </c>
      <c r="Z4590">
        <v>15</v>
      </c>
      <c r="AA4590" t="s">
        <v>976</v>
      </c>
    </row>
    <row r="4591" spans="1:27" x14ac:dyDescent="0.2">
      <c r="A4591" t="s">
        <v>305</v>
      </c>
      <c r="B4591">
        <v>116353</v>
      </c>
      <c r="C4591">
        <v>35</v>
      </c>
      <c r="D4591" t="s">
        <v>1890</v>
      </c>
      <c r="E4591" t="s">
        <v>1891</v>
      </c>
      <c r="F4591" t="s">
        <v>76</v>
      </c>
      <c r="G4591" s="1">
        <v>45639</v>
      </c>
      <c r="J4591">
        <v>30</v>
      </c>
      <c r="K4591" t="s">
        <v>53</v>
      </c>
      <c r="L4591" t="s">
        <v>68</v>
      </c>
      <c r="M4591" t="b">
        <v>0</v>
      </c>
      <c r="P4591">
        <v>36</v>
      </c>
      <c r="T4591">
        <v>36</v>
      </c>
      <c r="U4591" t="s">
        <v>1887</v>
      </c>
      <c r="V4591" t="s">
        <v>4466</v>
      </c>
      <c r="W4591" t="s">
        <v>2007</v>
      </c>
      <c r="X4591" t="s">
        <v>1998</v>
      </c>
      <c r="Y4591" t="b">
        <v>1</v>
      </c>
      <c r="Z4591">
        <v>6</v>
      </c>
      <c r="AA4591" t="s">
        <v>976</v>
      </c>
    </row>
    <row r="4592" spans="1:27" x14ac:dyDescent="0.2">
      <c r="A4592" t="s">
        <v>305</v>
      </c>
      <c r="B4592">
        <v>116353</v>
      </c>
      <c r="C4592">
        <v>35</v>
      </c>
      <c r="D4592" t="s">
        <v>1890</v>
      </c>
      <c r="E4592" t="s">
        <v>1891</v>
      </c>
      <c r="F4592" t="s">
        <v>76</v>
      </c>
      <c r="G4592" s="1">
        <v>45639</v>
      </c>
      <c r="J4592">
        <v>30</v>
      </c>
      <c r="K4592" t="s">
        <v>53</v>
      </c>
      <c r="L4592" t="s">
        <v>68</v>
      </c>
      <c r="M4592" t="b">
        <v>0</v>
      </c>
      <c r="P4592">
        <v>36</v>
      </c>
      <c r="T4592">
        <v>36</v>
      </c>
      <c r="U4592" t="s">
        <v>1887</v>
      </c>
      <c r="X4592" t="s">
        <v>1914</v>
      </c>
      <c r="Y4592" t="b">
        <v>1</v>
      </c>
      <c r="AA4592" t="s">
        <v>53</v>
      </c>
    </row>
    <row r="4593" spans="1:27" x14ac:dyDescent="0.2">
      <c r="A4593" t="s">
        <v>305</v>
      </c>
      <c r="B4593">
        <v>116353</v>
      </c>
      <c r="C4593">
        <v>35</v>
      </c>
      <c r="D4593" t="s">
        <v>1890</v>
      </c>
      <c r="E4593" t="s">
        <v>1891</v>
      </c>
      <c r="F4593" t="s">
        <v>76</v>
      </c>
      <c r="G4593" s="1">
        <v>45639</v>
      </c>
      <c r="J4593">
        <v>30</v>
      </c>
      <c r="K4593" t="s">
        <v>53</v>
      </c>
      <c r="L4593" t="s">
        <v>68</v>
      </c>
      <c r="M4593" t="b">
        <v>0</v>
      </c>
      <c r="P4593">
        <v>36</v>
      </c>
      <c r="T4593">
        <v>36</v>
      </c>
      <c r="U4593" t="s">
        <v>1887</v>
      </c>
      <c r="X4593" t="s">
        <v>1998</v>
      </c>
      <c r="Y4593" t="b">
        <v>1</v>
      </c>
      <c r="AA4593" t="s">
        <v>53</v>
      </c>
    </row>
    <row r="4594" spans="1:27" x14ac:dyDescent="0.2">
      <c r="A4594" t="s">
        <v>276</v>
      </c>
      <c r="B4594">
        <v>209176</v>
      </c>
      <c r="C4594">
        <v>3</v>
      </c>
      <c r="D4594" t="s">
        <v>1890</v>
      </c>
      <c r="E4594" t="s">
        <v>1891</v>
      </c>
      <c r="F4594" t="s">
        <v>76</v>
      </c>
      <c r="G4594" s="1">
        <v>45744</v>
      </c>
      <c r="J4594">
        <v>15</v>
      </c>
      <c r="K4594" t="s">
        <v>53</v>
      </c>
      <c r="L4594" t="s">
        <v>68</v>
      </c>
      <c r="M4594" t="b">
        <v>0</v>
      </c>
      <c r="P4594">
        <v>20</v>
      </c>
      <c r="T4594">
        <v>20</v>
      </c>
      <c r="U4594" t="s">
        <v>1887</v>
      </c>
      <c r="V4594" t="s">
        <v>4467</v>
      </c>
      <c r="W4594" t="s">
        <v>1928</v>
      </c>
      <c r="X4594" t="s">
        <v>1929</v>
      </c>
      <c r="Y4594" t="b">
        <v>1</v>
      </c>
      <c r="Z4594">
        <v>15</v>
      </c>
      <c r="AA4594" t="s">
        <v>976</v>
      </c>
    </row>
    <row r="4595" spans="1:27" x14ac:dyDescent="0.2">
      <c r="A4595" t="s">
        <v>276</v>
      </c>
      <c r="B4595">
        <v>209176</v>
      </c>
      <c r="C4595">
        <v>3</v>
      </c>
      <c r="D4595" t="s">
        <v>1890</v>
      </c>
      <c r="E4595" t="s">
        <v>1891</v>
      </c>
      <c r="F4595" t="s">
        <v>76</v>
      </c>
      <c r="G4595" s="1">
        <v>45744</v>
      </c>
      <c r="J4595">
        <v>15</v>
      </c>
      <c r="K4595" t="s">
        <v>53</v>
      </c>
      <c r="L4595" t="s">
        <v>68</v>
      </c>
      <c r="M4595" t="b">
        <v>0</v>
      </c>
      <c r="P4595">
        <v>20</v>
      </c>
      <c r="T4595">
        <v>20</v>
      </c>
      <c r="U4595" t="s">
        <v>1887</v>
      </c>
      <c r="V4595" t="s">
        <v>4468</v>
      </c>
      <c r="W4595" t="s">
        <v>1928</v>
      </c>
      <c r="X4595" t="s">
        <v>1929</v>
      </c>
      <c r="Y4595" t="b">
        <v>1</v>
      </c>
      <c r="Z4595">
        <v>5</v>
      </c>
      <c r="AA4595" t="s">
        <v>976</v>
      </c>
    </row>
    <row r="4596" spans="1:27" x14ac:dyDescent="0.2">
      <c r="A4596" t="s">
        <v>276</v>
      </c>
      <c r="B4596">
        <v>209176</v>
      </c>
      <c r="C4596">
        <v>3</v>
      </c>
      <c r="D4596" t="s">
        <v>1890</v>
      </c>
      <c r="E4596" t="s">
        <v>1891</v>
      </c>
      <c r="F4596" t="s">
        <v>76</v>
      </c>
      <c r="G4596" s="1">
        <v>45744</v>
      </c>
      <c r="J4596">
        <v>15</v>
      </c>
      <c r="K4596" t="s">
        <v>53</v>
      </c>
      <c r="L4596" t="s">
        <v>68</v>
      </c>
      <c r="M4596" t="b">
        <v>0</v>
      </c>
      <c r="P4596">
        <v>20</v>
      </c>
      <c r="T4596">
        <v>20</v>
      </c>
      <c r="U4596" t="s">
        <v>1887</v>
      </c>
      <c r="X4596" t="s">
        <v>1929</v>
      </c>
      <c r="Y4596" t="b">
        <v>1</v>
      </c>
      <c r="AA4596" t="s">
        <v>53</v>
      </c>
    </row>
    <row r="4597" spans="1:27" x14ac:dyDescent="0.2">
      <c r="A4597" t="s">
        <v>106</v>
      </c>
      <c r="B4597">
        <v>124198</v>
      </c>
      <c r="C4597">
        <v>27</v>
      </c>
      <c r="D4597" t="s">
        <v>1890</v>
      </c>
      <c r="E4597" t="s">
        <v>1891</v>
      </c>
      <c r="F4597" t="s">
        <v>76</v>
      </c>
      <c r="G4597" s="1">
        <v>45750</v>
      </c>
      <c r="H4597" s="1">
        <v>45895</v>
      </c>
      <c r="I4597">
        <v>82</v>
      </c>
      <c r="J4597">
        <v>74</v>
      </c>
      <c r="K4597" t="s">
        <v>53</v>
      </c>
      <c r="L4597" t="s">
        <v>68</v>
      </c>
      <c r="M4597" t="b">
        <v>0</v>
      </c>
      <c r="P4597">
        <v>144</v>
      </c>
      <c r="T4597">
        <v>144</v>
      </c>
      <c r="U4597" t="s">
        <v>1887</v>
      </c>
      <c r="V4597" t="s">
        <v>4469</v>
      </c>
      <c r="W4597" t="s">
        <v>1897</v>
      </c>
      <c r="X4597" t="s">
        <v>2000</v>
      </c>
      <c r="Y4597" t="b">
        <v>1</v>
      </c>
      <c r="Z4597">
        <v>72</v>
      </c>
      <c r="AA4597" t="s">
        <v>976</v>
      </c>
    </row>
    <row r="4598" spans="1:27" x14ac:dyDescent="0.2">
      <c r="A4598" t="s">
        <v>106</v>
      </c>
      <c r="B4598">
        <v>124198</v>
      </c>
      <c r="C4598">
        <v>27</v>
      </c>
      <c r="D4598" t="s">
        <v>1890</v>
      </c>
      <c r="E4598" t="s">
        <v>1891</v>
      </c>
      <c r="F4598" t="s">
        <v>76</v>
      </c>
      <c r="G4598" s="1">
        <v>45750</v>
      </c>
      <c r="H4598" s="1">
        <v>45895</v>
      </c>
      <c r="I4598">
        <v>82</v>
      </c>
      <c r="J4598">
        <v>74</v>
      </c>
      <c r="K4598" t="s">
        <v>53</v>
      </c>
      <c r="L4598" t="s">
        <v>68</v>
      </c>
      <c r="M4598" t="b">
        <v>0</v>
      </c>
      <c r="P4598">
        <v>144</v>
      </c>
      <c r="T4598">
        <v>144</v>
      </c>
      <c r="U4598" t="s">
        <v>1887</v>
      </c>
      <c r="V4598" t="s">
        <v>4470</v>
      </c>
      <c r="W4598" t="s">
        <v>1897</v>
      </c>
      <c r="X4598" t="s">
        <v>1898</v>
      </c>
      <c r="Y4598" t="b">
        <v>1</v>
      </c>
      <c r="Z4598">
        <v>72</v>
      </c>
      <c r="AA4598" t="s">
        <v>976</v>
      </c>
    </row>
    <row r="4599" spans="1:27" x14ac:dyDescent="0.2">
      <c r="A4599" t="s">
        <v>106</v>
      </c>
      <c r="B4599">
        <v>124198</v>
      </c>
      <c r="C4599">
        <v>27</v>
      </c>
      <c r="D4599" t="s">
        <v>1890</v>
      </c>
      <c r="E4599" t="s">
        <v>1891</v>
      </c>
      <c r="F4599" t="s">
        <v>76</v>
      </c>
      <c r="G4599" s="1">
        <v>45750</v>
      </c>
      <c r="H4599" s="1">
        <v>45895</v>
      </c>
      <c r="I4599">
        <v>82</v>
      </c>
      <c r="J4599">
        <v>74</v>
      </c>
      <c r="K4599" t="s">
        <v>53</v>
      </c>
      <c r="L4599" t="s">
        <v>68</v>
      </c>
      <c r="M4599" t="b">
        <v>0</v>
      </c>
      <c r="P4599">
        <v>144</v>
      </c>
      <c r="T4599">
        <v>144</v>
      </c>
      <c r="U4599" t="s">
        <v>1887</v>
      </c>
      <c r="X4599" t="s">
        <v>2000</v>
      </c>
      <c r="Y4599" t="b">
        <v>1</v>
      </c>
      <c r="AA4599" t="s">
        <v>53</v>
      </c>
    </row>
    <row r="4600" spans="1:27" x14ac:dyDescent="0.2">
      <c r="A4600" t="s">
        <v>440</v>
      </c>
      <c r="B4600">
        <v>482999</v>
      </c>
      <c r="C4600">
        <v>14</v>
      </c>
      <c r="D4600" t="s">
        <v>1890</v>
      </c>
      <c r="E4600" t="s">
        <v>1891</v>
      </c>
      <c r="F4600" t="s">
        <v>76</v>
      </c>
      <c r="G4600" s="1">
        <v>45628</v>
      </c>
      <c r="H4600" s="1">
        <v>45793</v>
      </c>
      <c r="I4600">
        <v>16</v>
      </c>
      <c r="J4600">
        <v>16</v>
      </c>
      <c r="K4600" t="s">
        <v>53</v>
      </c>
      <c r="L4600" t="s">
        <v>54</v>
      </c>
      <c r="M4600" t="b">
        <v>0</v>
      </c>
      <c r="N4600">
        <v>16</v>
      </c>
      <c r="T4600">
        <v>16</v>
      </c>
      <c r="U4600" t="s">
        <v>1887</v>
      </c>
      <c r="V4600" t="s">
        <v>4471</v>
      </c>
      <c r="W4600" t="s">
        <v>2043</v>
      </c>
      <c r="X4600" t="s">
        <v>1914</v>
      </c>
      <c r="Y4600" t="b">
        <v>1</v>
      </c>
      <c r="Z4600">
        <v>16</v>
      </c>
      <c r="AA4600" t="s">
        <v>976</v>
      </c>
    </row>
    <row r="4601" spans="1:27" x14ac:dyDescent="0.2">
      <c r="A4601" t="s">
        <v>440</v>
      </c>
      <c r="B4601">
        <v>482999</v>
      </c>
      <c r="C4601">
        <v>14</v>
      </c>
      <c r="D4601" t="s">
        <v>1890</v>
      </c>
      <c r="E4601" t="s">
        <v>1891</v>
      </c>
      <c r="F4601" t="s">
        <v>76</v>
      </c>
      <c r="G4601" s="1">
        <v>45628</v>
      </c>
      <c r="H4601" s="1">
        <v>45793</v>
      </c>
      <c r="I4601">
        <v>16</v>
      </c>
      <c r="J4601">
        <v>16</v>
      </c>
      <c r="K4601" t="s">
        <v>53</v>
      </c>
      <c r="L4601" t="s">
        <v>54</v>
      </c>
      <c r="M4601" t="b">
        <v>0</v>
      </c>
      <c r="N4601">
        <v>16</v>
      </c>
      <c r="T4601">
        <v>16</v>
      </c>
      <c r="U4601" t="s">
        <v>1887</v>
      </c>
      <c r="X4601" t="s">
        <v>2031</v>
      </c>
      <c r="Y4601" t="b">
        <v>1</v>
      </c>
      <c r="AA4601" t="s">
        <v>952</v>
      </c>
    </row>
    <row r="4602" spans="1:27" x14ac:dyDescent="0.2">
      <c r="A4602" t="s">
        <v>440</v>
      </c>
      <c r="B4602">
        <v>482999</v>
      </c>
      <c r="C4602">
        <v>14</v>
      </c>
      <c r="D4602" t="s">
        <v>1890</v>
      </c>
      <c r="E4602" t="s">
        <v>1891</v>
      </c>
      <c r="F4602" t="s">
        <v>76</v>
      </c>
      <c r="G4602" s="1">
        <v>45628</v>
      </c>
      <c r="H4602" s="1">
        <v>45793</v>
      </c>
      <c r="I4602">
        <v>16</v>
      </c>
      <c r="J4602">
        <v>16</v>
      </c>
      <c r="K4602" t="s">
        <v>53</v>
      </c>
      <c r="L4602" t="s">
        <v>54</v>
      </c>
      <c r="M4602" t="b">
        <v>0</v>
      </c>
      <c r="N4602">
        <v>16</v>
      </c>
      <c r="T4602">
        <v>16</v>
      </c>
      <c r="U4602" t="s">
        <v>1887</v>
      </c>
      <c r="X4602" t="s">
        <v>2175</v>
      </c>
      <c r="Y4602" t="b">
        <v>1</v>
      </c>
      <c r="AA4602" t="s">
        <v>952</v>
      </c>
    </row>
    <row r="4603" spans="1:27" x14ac:dyDescent="0.2">
      <c r="A4603" t="s">
        <v>440</v>
      </c>
      <c r="B4603">
        <v>482999</v>
      </c>
      <c r="C4603">
        <v>14</v>
      </c>
      <c r="D4603" t="s">
        <v>1890</v>
      </c>
      <c r="E4603" t="s">
        <v>1891</v>
      </c>
      <c r="F4603" t="s">
        <v>76</v>
      </c>
      <c r="G4603" s="1">
        <v>45628</v>
      </c>
      <c r="H4603" s="1">
        <v>45793</v>
      </c>
      <c r="I4603">
        <v>16</v>
      </c>
      <c r="J4603">
        <v>16</v>
      </c>
      <c r="K4603" t="s">
        <v>53</v>
      </c>
      <c r="L4603" t="s">
        <v>54</v>
      </c>
      <c r="M4603" t="b">
        <v>0</v>
      </c>
      <c r="N4603">
        <v>16</v>
      </c>
      <c r="T4603">
        <v>16</v>
      </c>
      <c r="U4603" t="s">
        <v>1887</v>
      </c>
      <c r="X4603" t="s">
        <v>1914</v>
      </c>
      <c r="Y4603" t="b">
        <v>1</v>
      </c>
      <c r="AA4603" t="s">
        <v>53</v>
      </c>
    </row>
    <row r="4604" spans="1:27" x14ac:dyDescent="0.2">
      <c r="A4604" t="s">
        <v>1779</v>
      </c>
      <c r="B4604">
        <v>109663</v>
      </c>
      <c r="C4604">
        <v>6</v>
      </c>
      <c r="D4604" t="s">
        <v>1890</v>
      </c>
      <c r="E4604" t="s">
        <v>1891</v>
      </c>
      <c r="F4604" t="s">
        <v>76</v>
      </c>
      <c r="G4604" s="1">
        <v>44189</v>
      </c>
      <c r="I4604">
        <v>9</v>
      </c>
      <c r="K4604" t="s">
        <v>952</v>
      </c>
      <c r="L4604" t="s">
        <v>973</v>
      </c>
      <c r="M4604" t="b">
        <v>0</v>
      </c>
      <c r="O4604">
        <v>9</v>
      </c>
      <c r="T4604">
        <v>9</v>
      </c>
      <c r="U4604" t="s">
        <v>1887</v>
      </c>
      <c r="V4604" t="s">
        <v>4472</v>
      </c>
      <c r="W4604" t="s">
        <v>1902</v>
      </c>
      <c r="X4604" t="s">
        <v>1903</v>
      </c>
      <c r="Y4604" t="b">
        <v>1</v>
      </c>
      <c r="Z4604">
        <v>9</v>
      </c>
      <c r="AA4604" t="s">
        <v>976</v>
      </c>
    </row>
    <row r="4605" spans="1:27" x14ac:dyDescent="0.2">
      <c r="A4605" t="s">
        <v>1779</v>
      </c>
      <c r="B4605">
        <v>109663</v>
      </c>
      <c r="C4605">
        <v>6</v>
      </c>
      <c r="D4605" t="s">
        <v>1890</v>
      </c>
      <c r="E4605" t="s">
        <v>1891</v>
      </c>
      <c r="F4605" t="s">
        <v>76</v>
      </c>
      <c r="G4605" s="1">
        <v>44189</v>
      </c>
      <c r="I4605">
        <v>9</v>
      </c>
      <c r="K4605" t="s">
        <v>952</v>
      </c>
      <c r="L4605" t="s">
        <v>973</v>
      </c>
      <c r="M4605" t="b">
        <v>0</v>
      </c>
      <c r="O4605">
        <v>9</v>
      </c>
      <c r="T4605">
        <v>9</v>
      </c>
      <c r="U4605" t="s">
        <v>1887</v>
      </c>
      <c r="X4605" t="s">
        <v>1903</v>
      </c>
      <c r="Y4605" t="b">
        <v>1</v>
      </c>
      <c r="AA4605" t="s">
        <v>952</v>
      </c>
    </row>
    <row r="4606" spans="1:27" x14ac:dyDescent="0.2">
      <c r="A4606" t="s">
        <v>529</v>
      </c>
      <c r="B4606">
        <v>477054</v>
      </c>
      <c r="C4606">
        <v>5</v>
      </c>
      <c r="D4606" t="s">
        <v>1890</v>
      </c>
      <c r="E4606" t="s">
        <v>1891</v>
      </c>
      <c r="F4606" t="s">
        <v>76</v>
      </c>
      <c r="G4606" s="1">
        <v>45810</v>
      </c>
      <c r="J4606">
        <v>6</v>
      </c>
      <c r="K4606" t="s">
        <v>53</v>
      </c>
      <c r="L4606" t="s">
        <v>68</v>
      </c>
      <c r="M4606" t="b">
        <v>0</v>
      </c>
      <c r="P4606">
        <v>6</v>
      </c>
      <c r="T4606">
        <v>6</v>
      </c>
      <c r="U4606" t="s">
        <v>1887</v>
      </c>
      <c r="V4606" t="s">
        <v>4473</v>
      </c>
      <c r="W4606" t="s">
        <v>1897</v>
      </c>
      <c r="X4606" t="s">
        <v>1987</v>
      </c>
      <c r="Y4606" t="b">
        <v>1</v>
      </c>
      <c r="Z4606">
        <v>6</v>
      </c>
      <c r="AA4606" t="s">
        <v>976</v>
      </c>
    </row>
    <row r="4607" spans="1:27" x14ac:dyDescent="0.2">
      <c r="A4607" t="s">
        <v>529</v>
      </c>
      <c r="B4607">
        <v>477054</v>
      </c>
      <c r="C4607">
        <v>5</v>
      </c>
      <c r="D4607" t="s">
        <v>1890</v>
      </c>
      <c r="E4607" t="s">
        <v>1891</v>
      </c>
      <c r="F4607" t="s">
        <v>76</v>
      </c>
      <c r="G4607" s="1">
        <v>45810</v>
      </c>
      <c r="J4607">
        <v>6</v>
      </c>
      <c r="K4607" t="s">
        <v>53</v>
      </c>
      <c r="L4607" t="s">
        <v>68</v>
      </c>
      <c r="M4607" t="b">
        <v>0</v>
      </c>
      <c r="P4607">
        <v>6</v>
      </c>
      <c r="T4607">
        <v>6</v>
      </c>
      <c r="U4607" t="s">
        <v>1887</v>
      </c>
      <c r="X4607" t="s">
        <v>1987</v>
      </c>
      <c r="Y4607" t="b">
        <v>1</v>
      </c>
      <c r="AA4607" t="s">
        <v>53</v>
      </c>
    </row>
    <row r="4608" spans="1:27" x14ac:dyDescent="0.2">
      <c r="A4608" t="s">
        <v>592</v>
      </c>
      <c r="B4608">
        <v>571755</v>
      </c>
      <c r="D4608" t="s">
        <v>1925</v>
      </c>
      <c r="E4608" t="s">
        <v>1926</v>
      </c>
      <c r="G4608" s="1">
        <v>45817</v>
      </c>
      <c r="J4608">
        <v>1</v>
      </c>
      <c r="K4608" t="s">
        <v>53</v>
      </c>
      <c r="L4608" t="s">
        <v>68</v>
      </c>
      <c r="M4608" t="b">
        <v>0</v>
      </c>
      <c r="P4608">
        <v>1</v>
      </c>
      <c r="T4608">
        <v>1</v>
      </c>
      <c r="U4608" t="s">
        <v>1887</v>
      </c>
      <c r="V4608" t="s">
        <v>4474</v>
      </c>
      <c r="W4608" t="s">
        <v>1897</v>
      </c>
      <c r="X4608" t="s">
        <v>1987</v>
      </c>
      <c r="Y4608" t="b">
        <v>1</v>
      </c>
      <c r="Z4608">
        <v>1</v>
      </c>
      <c r="AA4608" t="s">
        <v>976</v>
      </c>
    </row>
    <row r="4609" spans="1:27" x14ac:dyDescent="0.2">
      <c r="A4609" t="s">
        <v>592</v>
      </c>
      <c r="B4609">
        <v>571755</v>
      </c>
      <c r="D4609" t="s">
        <v>1925</v>
      </c>
      <c r="E4609" t="s">
        <v>1926</v>
      </c>
      <c r="G4609" s="1">
        <v>45817</v>
      </c>
      <c r="J4609">
        <v>1</v>
      </c>
      <c r="K4609" t="s">
        <v>53</v>
      </c>
      <c r="L4609" t="s">
        <v>68</v>
      </c>
      <c r="M4609" t="b">
        <v>0</v>
      </c>
      <c r="P4609">
        <v>1</v>
      </c>
      <c r="T4609">
        <v>1</v>
      </c>
      <c r="U4609" t="s">
        <v>1887</v>
      </c>
      <c r="X4609" t="s">
        <v>1987</v>
      </c>
      <c r="Y4609" t="b">
        <v>1</v>
      </c>
      <c r="AA4609" t="s">
        <v>53</v>
      </c>
    </row>
    <row r="4610" spans="1:27" x14ac:dyDescent="0.2">
      <c r="A4610" t="s">
        <v>1447</v>
      </c>
      <c r="B4610">
        <v>466316</v>
      </c>
      <c r="C4610">
        <v>168</v>
      </c>
      <c r="D4610" t="s">
        <v>1890</v>
      </c>
      <c r="E4610" t="s">
        <v>1891</v>
      </c>
      <c r="F4610" t="s">
        <v>58</v>
      </c>
      <c r="G4610" s="1">
        <v>44139</v>
      </c>
      <c r="I4610">
        <v>6</v>
      </c>
      <c r="K4610" t="s">
        <v>952</v>
      </c>
      <c r="L4610" t="s">
        <v>973</v>
      </c>
      <c r="M4610" t="b">
        <v>0</v>
      </c>
      <c r="O4610">
        <v>6</v>
      </c>
      <c r="T4610">
        <v>6</v>
      </c>
      <c r="U4610" t="s">
        <v>1887</v>
      </c>
      <c r="V4610" t="s">
        <v>4475</v>
      </c>
      <c r="W4610" t="s">
        <v>1997</v>
      </c>
      <c r="X4610" t="s">
        <v>1937</v>
      </c>
      <c r="Y4610" t="b">
        <v>1</v>
      </c>
      <c r="Z4610">
        <v>6</v>
      </c>
      <c r="AA4610" t="s">
        <v>976</v>
      </c>
    </row>
    <row r="4611" spans="1:27" x14ac:dyDescent="0.2">
      <c r="A4611" t="s">
        <v>1447</v>
      </c>
      <c r="B4611">
        <v>466316</v>
      </c>
      <c r="C4611">
        <v>168</v>
      </c>
      <c r="D4611" t="s">
        <v>1890</v>
      </c>
      <c r="E4611" t="s">
        <v>1891</v>
      </c>
      <c r="F4611" t="s">
        <v>58</v>
      </c>
      <c r="G4611" s="1">
        <v>44139</v>
      </c>
      <c r="I4611">
        <v>6</v>
      </c>
      <c r="K4611" t="s">
        <v>952</v>
      </c>
      <c r="L4611" t="s">
        <v>973</v>
      </c>
      <c r="M4611" t="b">
        <v>0</v>
      </c>
      <c r="O4611">
        <v>6</v>
      </c>
      <c r="T4611">
        <v>6</v>
      </c>
      <c r="U4611" t="s">
        <v>1887</v>
      </c>
      <c r="X4611" t="s">
        <v>1937</v>
      </c>
      <c r="Y4611" t="b">
        <v>1</v>
      </c>
      <c r="AA4611" t="s">
        <v>952</v>
      </c>
    </row>
    <row r="4612" spans="1:27" x14ac:dyDescent="0.2">
      <c r="A4612" t="s">
        <v>302</v>
      </c>
      <c r="B4612">
        <v>110360</v>
      </c>
      <c r="C4612">
        <v>86</v>
      </c>
      <c r="D4612" t="s">
        <v>1890</v>
      </c>
      <c r="E4612" t="s">
        <v>1891</v>
      </c>
      <c r="F4612" t="s">
        <v>71</v>
      </c>
      <c r="G4612" s="1">
        <v>45560</v>
      </c>
      <c r="H4612" s="1">
        <v>45643</v>
      </c>
      <c r="I4612">
        <v>93</v>
      </c>
      <c r="J4612">
        <v>110</v>
      </c>
      <c r="K4612" t="s">
        <v>53</v>
      </c>
      <c r="L4612" t="s">
        <v>54</v>
      </c>
      <c r="M4612" t="b">
        <v>0</v>
      </c>
      <c r="N4612">
        <v>133</v>
      </c>
      <c r="T4612">
        <v>133</v>
      </c>
      <c r="U4612" t="s">
        <v>1887</v>
      </c>
      <c r="V4612" t="s">
        <v>4476</v>
      </c>
      <c r="W4612" t="s">
        <v>1893</v>
      </c>
      <c r="X4612" t="s">
        <v>2084</v>
      </c>
      <c r="Y4612" t="b">
        <v>1</v>
      </c>
      <c r="Z4612">
        <v>107</v>
      </c>
      <c r="AA4612" t="s">
        <v>976</v>
      </c>
    </row>
    <row r="4613" spans="1:27" x14ac:dyDescent="0.2">
      <c r="A4613" t="s">
        <v>302</v>
      </c>
      <c r="B4613">
        <v>110360</v>
      </c>
      <c r="C4613">
        <v>86</v>
      </c>
      <c r="D4613" t="s">
        <v>1890</v>
      </c>
      <c r="E4613" t="s">
        <v>1891</v>
      </c>
      <c r="F4613" t="s">
        <v>71</v>
      </c>
      <c r="G4613" s="1">
        <v>45560</v>
      </c>
      <c r="H4613" s="1">
        <v>45643</v>
      </c>
      <c r="I4613">
        <v>93</v>
      </c>
      <c r="J4613">
        <v>110</v>
      </c>
      <c r="K4613" t="s">
        <v>53</v>
      </c>
      <c r="L4613" t="s">
        <v>54</v>
      </c>
      <c r="M4613" t="b">
        <v>0</v>
      </c>
      <c r="N4613">
        <v>133</v>
      </c>
      <c r="T4613">
        <v>133</v>
      </c>
      <c r="U4613" t="s">
        <v>1887</v>
      </c>
      <c r="V4613" t="s">
        <v>4477</v>
      </c>
      <c r="W4613" t="s">
        <v>1893</v>
      </c>
      <c r="X4613" t="s">
        <v>2084</v>
      </c>
      <c r="Y4613" t="b">
        <v>1</v>
      </c>
      <c r="Z4613">
        <v>26</v>
      </c>
      <c r="AA4613" t="s">
        <v>976</v>
      </c>
    </row>
    <row r="4614" spans="1:27" x14ac:dyDescent="0.2">
      <c r="A4614" t="s">
        <v>302</v>
      </c>
      <c r="B4614">
        <v>110360</v>
      </c>
      <c r="C4614">
        <v>86</v>
      </c>
      <c r="D4614" t="s">
        <v>1890</v>
      </c>
      <c r="E4614" t="s">
        <v>1891</v>
      </c>
      <c r="F4614" t="s">
        <v>71</v>
      </c>
      <c r="G4614" s="1">
        <v>45560</v>
      </c>
      <c r="H4614" s="1">
        <v>45643</v>
      </c>
      <c r="I4614">
        <v>93</v>
      </c>
      <c r="J4614">
        <v>110</v>
      </c>
      <c r="K4614" t="s">
        <v>53</v>
      </c>
      <c r="L4614" t="s">
        <v>54</v>
      </c>
      <c r="M4614" t="b">
        <v>0</v>
      </c>
      <c r="N4614">
        <v>133</v>
      </c>
      <c r="T4614">
        <v>133</v>
      </c>
      <c r="U4614" t="s">
        <v>1887</v>
      </c>
      <c r="X4614" t="s">
        <v>2084</v>
      </c>
      <c r="Y4614" t="b">
        <v>1</v>
      </c>
      <c r="AA4614" t="s">
        <v>53</v>
      </c>
    </row>
    <row r="4615" spans="1:27" x14ac:dyDescent="0.2">
      <c r="A4615" t="s">
        <v>357</v>
      </c>
      <c r="B4615">
        <v>108658</v>
      </c>
      <c r="C4615">
        <v>1198</v>
      </c>
      <c r="D4615" t="s">
        <v>1890</v>
      </c>
      <c r="E4615" t="s">
        <v>1891</v>
      </c>
      <c r="F4615" t="s">
        <v>55</v>
      </c>
      <c r="G4615" s="1">
        <v>45726</v>
      </c>
      <c r="H4615" s="1">
        <v>45797</v>
      </c>
      <c r="J4615">
        <v>761</v>
      </c>
      <c r="K4615" t="s">
        <v>53</v>
      </c>
      <c r="L4615" t="s">
        <v>54</v>
      </c>
      <c r="M4615" t="b">
        <v>0</v>
      </c>
      <c r="N4615">
        <v>763</v>
      </c>
      <c r="T4615">
        <v>763</v>
      </c>
      <c r="U4615" t="s">
        <v>1887</v>
      </c>
      <c r="V4615" t="s">
        <v>4478</v>
      </c>
      <c r="W4615" t="s">
        <v>2007</v>
      </c>
      <c r="X4615" t="s">
        <v>2051</v>
      </c>
      <c r="Y4615" t="b">
        <v>1</v>
      </c>
      <c r="Z4615">
        <v>563</v>
      </c>
      <c r="AA4615" t="s">
        <v>976</v>
      </c>
    </row>
    <row r="4616" spans="1:27" x14ac:dyDescent="0.2">
      <c r="A4616" t="s">
        <v>357</v>
      </c>
      <c r="B4616">
        <v>108658</v>
      </c>
      <c r="C4616">
        <v>1198</v>
      </c>
      <c r="D4616" t="s">
        <v>1890</v>
      </c>
      <c r="E4616" t="s">
        <v>1891</v>
      </c>
      <c r="F4616" t="s">
        <v>55</v>
      </c>
      <c r="G4616" s="1">
        <v>45726</v>
      </c>
      <c r="H4616" s="1">
        <v>45797</v>
      </c>
      <c r="J4616">
        <v>761</v>
      </c>
      <c r="K4616" t="s">
        <v>53</v>
      </c>
      <c r="L4616" t="s">
        <v>54</v>
      </c>
      <c r="M4616" t="b">
        <v>0</v>
      </c>
      <c r="N4616">
        <v>763</v>
      </c>
      <c r="T4616">
        <v>763</v>
      </c>
      <c r="U4616" t="s">
        <v>1887</v>
      </c>
      <c r="V4616" t="s">
        <v>4479</v>
      </c>
      <c r="W4616" t="s">
        <v>2007</v>
      </c>
      <c r="X4616" t="s">
        <v>2051</v>
      </c>
      <c r="Y4616" t="b">
        <v>1</v>
      </c>
      <c r="Z4616">
        <v>200</v>
      </c>
      <c r="AA4616" t="s">
        <v>976</v>
      </c>
    </row>
    <row r="4617" spans="1:27" x14ac:dyDescent="0.2">
      <c r="A4617" t="s">
        <v>357</v>
      </c>
      <c r="B4617">
        <v>108658</v>
      </c>
      <c r="C4617">
        <v>1198</v>
      </c>
      <c r="D4617" t="s">
        <v>1890</v>
      </c>
      <c r="E4617" t="s">
        <v>1891</v>
      </c>
      <c r="F4617" t="s">
        <v>55</v>
      </c>
      <c r="G4617" s="1">
        <v>45726</v>
      </c>
      <c r="H4617" s="1">
        <v>45797</v>
      </c>
      <c r="J4617">
        <v>761</v>
      </c>
      <c r="K4617" t="s">
        <v>53</v>
      </c>
      <c r="L4617" t="s">
        <v>54</v>
      </c>
      <c r="M4617" t="b">
        <v>0</v>
      </c>
      <c r="N4617">
        <v>763</v>
      </c>
      <c r="T4617">
        <v>763</v>
      </c>
      <c r="U4617" t="s">
        <v>1887</v>
      </c>
      <c r="X4617" t="s">
        <v>2051</v>
      </c>
      <c r="Y4617" t="b">
        <v>1</v>
      </c>
      <c r="AA4617" t="s">
        <v>53</v>
      </c>
    </row>
    <row r="4618" spans="1:27" x14ac:dyDescent="0.2">
      <c r="A4618" t="s">
        <v>1207</v>
      </c>
      <c r="B4618">
        <v>517451</v>
      </c>
      <c r="D4618" t="s">
        <v>1885</v>
      </c>
      <c r="E4618" t="s">
        <v>2203</v>
      </c>
      <c r="G4618" s="1">
        <v>45947</v>
      </c>
      <c r="H4618" s="1">
        <v>45939</v>
      </c>
      <c r="I4618">
        <v>15</v>
      </c>
      <c r="J4618">
        <v>3</v>
      </c>
      <c r="K4618" t="s">
        <v>952</v>
      </c>
      <c r="L4618" t="s">
        <v>54</v>
      </c>
      <c r="M4618" t="b">
        <v>0</v>
      </c>
      <c r="N4618">
        <v>15</v>
      </c>
      <c r="T4618">
        <v>15</v>
      </c>
      <c r="U4618" t="s">
        <v>1887</v>
      </c>
      <c r="V4618" t="s">
        <v>4480</v>
      </c>
      <c r="W4618" t="s">
        <v>2086</v>
      </c>
      <c r="X4618" t="s">
        <v>2184</v>
      </c>
      <c r="Y4618" t="b">
        <v>1</v>
      </c>
      <c r="Z4618">
        <v>15</v>
      </c>
      <c r="AA4618" t="s">
        <v>976</v>
      </c>
    </row>
    <row r="4619" spans="1:27" x14ac:dyDescent="0.2">
      <c r="A4619" t="s">
        <v>1207</v>
      </c>
      <c r="B4619">
        <v>517451</v>
      </c>
      <c r="D4619" t="s">
        <v>1885</v>
      </c>
      <c r="E4619" t="s">
        <v>2203</v>
      </c>
      <c r="G4619" s="1">
        <v>45947</v>
      </c>
      <c r="H4619" s="1">
        <v>45939</v>
      </c>
      <c r="I4619">
        <v>15</v>
      </c>
      <c r="J4619">
        <v>3</v>
      </c>
      <c r="K4619" t="s">
        <v>952</v>
      </c>
      <c r="L4619" t="s">
        <v>54</v>
      </c>
      <c r="M4619" t="b">
        <v>0</v>
      </c>
      <c r="N4619">
        <v>15</v>
      </c>
      <c r="T4619">
        <v>15</v>
      </c>
      <c r="U4619" t="s">
        <v>1887</v>
      </c>
      <c r="X4619" t="s">
        <v>2184</v>
      </c>
      <c r="Y4619" t="b">
        <v>1</v>
      </c>
      <c r="AA4619" t="s">
        <v>952</v>
      </c>
    </row>
    <row r="4620" spans="1:27" x14ac:dyDescent="0.2">
      <c r="A4620" t="s">
        <v>496</v>
      </c>
      <c r="B4620">
        <v>113557</v>
      </c>
      <c r="C4620">
        <v>8</v>
      </c>
      <c r="D4620" t="s">
        <v>1890</v>
      </c>
      <c r="E4620" t="s">
        <v>1891</v>
      </c>
      <c r="F4620" t="s">
        <v>76</v>
      </c>
      <c r="G4620" s="1">
        <v>45728</v>
      </c>
      <c r="H4620" s="1">
        <v>45822</v>
      </c>
      <c r="J4620">
        <v>8</v>
      </c>
      <c r="K4620" t="s">
        <v>53</v>
      </c>
      <c r="L4620" t="s">
        <v>54</v>
      </c>
      <c r="M4620" t="b">
        <v>0</v>
      </c>
      <c r="N4620">
        <v>8</v>
      </c>
      <c r="T4620">
        <v>8</v>
      </c>
      <c r="U4620" t="s">
        <v>1887</v>
      </c>
      <c r="V4620" t="s">
        <v>4481</v>
      </c>
      <c r="W4620" t="s">
        <v>2100</v>
      </c>
      <c r="X4620" t="s">
        <v>1929</v>
      </c>
      <c r="Y4620" t="b">
        <v>1</v>
      </c>
      <c r="Z4620">
        <v>8</v>
      </c>
      <c r="AA4620" t="s">
        <v>976</v>
      </c>
    </row>
    <row r="4621" spans="1:27" x14ac:dyDescent="0.2">
      <c r="A4621" t="s">
        <v>496</v>
      </c>
      <c r="B4621">
        <v>113557</v>
      </c>
      <c r="C4621">
        <v>8</v>
      </c>
      <c r="D4621" t="s">
        <v>1890</v>
      </c>
      <c r="E4621" t="s">
        <v>1891</v>
      </c>
      <c r="F4621" t="s">
        <v>76</v>
      </c>
      <c r="G4621" s="1">
        <v>45728</v>
      </c>
      <c r="H4621" s="1">
        <v>45822</v>
      </c>
      <c r="J4621">
        <v>8</v>
      </c>
      <c r="K4621" t="s">
        <v>53</v>
      </c>
      <c r="L4621" t="s">
        <v>54</v>
      </c>
      <c r="M4621" t="b">
        <v>0</v>
      </c>
      <c r="N4621">
        <v>8</v>
      </c>
      <c r="T4621">
        <v>8</v>
      </c>
      <c r="U4621" t="s">
        <v>1887</v>
      </c>
      <c r="X4621" t="s">
        <v>1929</v>
      </c>
      <c r="Y4621" t="b">
        <v>1</v>
      </c>
      <c r="AA4621" t="s">
        <v>53</v>
      </c>
    </row>
    <row r="4622" spans="1:27" x14ac:dyDescent="0.2">
      <c r="A4622" t="s">
        <v>1651</v>
      </c>
      <c r="B4622">
        <v>144565</v>
      </c>
      <c r="C4622">
        <v>9</v>
      </c>
      <c r="D4622" t="s">
        <v>1890</v>
      </c>
      <c r="E4622" t="s">
        <v>1891</v>
      </c>
      <c r="F4622" t="s">
        <v>76</v>
      </c>
      <c r="G4622" s="1">
        <v>44193</v>
      </c>
      <c r="I4622">
        <v>17</v>
      </c>
      <c r="K4622" t="s">
        <v>952</v>
      </c>
      <c r="L4622" t="s">
        <v>973</v>
      </c>
      <c r="M4622" t="b">
        <v>0</v>
      </c>
      <c r="O4622">
        <v>10</v>
      </c>
      <c r="T4622">
        <v>10</v>
      </c>
      <c r="U4622" t="s">
        <v>1887</v>
      </c>
      <c r="V4622" t="s">
        <v>4482</v>
      </c>
      <c r="W4622" t="s">
        <v>1902</v>
      </c>
      <c r="X4622" t="s">
        <v>1919</v>
      </c>
      <c r="Y4622" t="b">
        <v>1</v>
      </c>
      <c r="Z4622">
        <v>10</v>
      </c>
      <c r="AA4622" t="s">
        <v>976</v>
      </c>
    </row>
    <row r="4623" spans="1:27" x14ac:dyDescent="0.2">
      <c r="A4623" t="s">
        <v>1651</v>
      </c>
      <c r="B4623">
        <v>144565</v>
      </c>
      <c r="C4623">
        <v>9</v>
      </c>
      <c r="D4623" t="s">
        <v>1890</v>
      </c>
      <c r="E4623" t="s">
        <v>1891</v>
      </c>
      <c r="F4623" t="s">
        <v>76</v>
      </c>
      <c r="G4623" s="1">
        <v>44193</v>
      </c>
      <c r="I4623">
        <v>17</v>
      </c>
      <c r="K4623" t="s">
        <v>952</v>
      </c>
      <c r="L4623" t="s">
        <v>973</v>
      </c>
      <c r="M4623" t="b">
        <v>0</v>
      </c>
      <c r="O4623">
        <v>10</v>
      </c>
      <c r="T4623">
        <v>10</v>
      </c>
      <c r="U4623" t="s">
        <v>1887</v>
      </c>
      <c r="X4623" t="s">
        <v>1919</v>
      </c>
      <c r="Y4623" t="b">
        <v>1</v>
      </c>
      <c r="AA4623" t="s">
        <v>952</v>
      </c>
    </row>
    <row r="4624" spans="1:27" x14ac:dyDescent="0.2">
      <c r="A4624" t="s">
        <v>1651</v>
      </c>
      <c r="B4624">
        <v>144565</v>
      </c>
      <c r="C4624">
        <v>9</v>
      </c>
      <c r="D4624" t="s">
        <v>1890</v>
      </c>
      <c r="E4624" t="s">
        <v>1891</v>
      </c>
      <c r="F4624" t="s">
        <v>76</v>
      </c>
      <c r="G4624" s="1">
        <v>44193</v>
      </c>
      <c r="I4624">
        <v>17</v>
      </c>
      <c r="K4624" t="s">
        <v>952</v>
      </c>
      <c r="L4624" t="s">
        <v>973</v>
      </c>
      <c r="M4624" t="b">
        <v>0</v>
      </c>
      <c r="O4624">
        <v>10</v>
      </c>
      <c r="T4624">
        <v>10</v>
      </c>
      <c r="U4624" t="s">
        <v>1887</v>
      </c>
      <c r="X4624" t="s">
        <v>2039</v>
      </c>
      <c r="Y4624" t="b">
        <v>1</v>
      </c>
      <c r="AA4624" t="s">
        <v>952</v>
      </c>
    </row>
    <row r="4625" spans="1:27" x14ac:dyDescent="0.2">
      <c r="A4625" t="s">
        <v>375</v>
      </c>
      <c r="B4625">
        <v>193186</v>
      </c>
      <c r="C4625">
        <v>42</v>
      </c>
      <c r="D4625" t="s">
        <v>1890</v>
      </c>
      <c r="E4625" t="s">
        <v>1891</v>
      </c>
      <c r="F4625" t="s">
        <v>71</v>
      </c>
      <c r="G4625" s="1">
        <v>45540</v>
      </c>
      <c r="H4625" s="1">
        <v>45621</v>
      </c>
      <c r="J4625">
        <v>25</v>
      </c>
      <c r="K4625" t="s">
        <v>53</v>
      </c>
      <c r="L4625" t="s">
        <v>54</v>
      </c>
      <c r="M4625" t="b">
        <v>0</v>
      </c>
      <c r="N4625">
        <v>25</v>
      </c>
      <c r="T4625">
        <v>25</v>
      </c>
      <c r="U4625" t="s">
        <v>1887</v>
      </c>
      <c r="V4625" t="s">
        <v>4483</v>
      </c>
      <c r="W4625" t="s">
        <v>2009</v>
      </c>
      <c r="X4625" t="s">
        <v>2010</v>
      </c>
      <c r="Y4625" t="b">
        <v>1</v>
      </c>
      <c r="Z4625">
        <v>25</v>
      </c>
      <c r="AA4625" t="s">
        <v>976</v>
      </c>
    </row>
    <row r="4626" spans="1:27" x14ac:dyDescent="0.2">
      <c r="A4626" t="s">
        <v>375</v>
      </c>
      <c r="B4626">
        <v>193186</v>
      </c>
      <c r="C4626">
        <v>42</v>
      </c>
      <c r="D4626" t="s">
        <v>1890</v>
      </c>
      <c r="E4626" t="s">
        <v>1891</v>
      </c>
      <c r="F4626" t="s">
        <v>71</v>
      </c>
      <c r="G4626" s="1">
        <v>45540</v>
      </c>
      <c r="H4626" s="1">
        <v>45621</v>
      </c>
      <c r="J4626">
        <v>25</v>
      </c>
      <c r="K4626" t="s">
        <v>53</v>
      </c>
      <c r="L4626" t="s">
        <v>54</v>
      </c>
      <c r="M4626" t="b">
        <v>0</v>
      </c>
      <c r="N4626">
        <v>25</v>
      </c>
      <c r="T4626">
        <v>25</v>
      </c>
      <c r="U4626" t="s">
        <v>1887</v>
      </c>
      <c r="X4626" t="s">
        <v>2010</v>
      </c>
      <c r="Y4626" t="b">
        <v>1</v>
      </c>
      <c r="AA4626" t="s">
        <v>53</v>
      </c>
    </row>
    <row r="4627" spans="1:27" x14ac:dyDescent="0.2">
      <c r="A4627" t="s">
        <v>252</v>
      </c>
      <c r="B4627">
        <v>123145</v>
      </c>
      <c r="C4627">
        <v>14</v>
      </c>
      <c r="D4627" t="s">
        <v>1890</v>
      </c>
      <c r="E4627" t="s">
        <v>1891</v>
      </c>
      <c r="F4627" t="s">
        <v>76</v>
      </c>
      <c r="G4627" s="1">
        <v>45792</v>
      </c>
      <c r="I4627">
        <v>16</v>
      </c>
      <c r="J4627">
        <v>26</v>
      </c>
      <c r="K4627" t="s">
        <v>53</v>
      </c>
      <c r="L4627" t="s">
        <v>68</v>
      </c>
      <c r="M4627" t="b">
        <v>1</v>
      </c>
      <c r="O4627">
        <v>16</v>
      </c>
      <c r="P4627">
        <v>26</v>
      </c>
      <c r="T4627">
        <v>42</v>
      </c>
      <c r="U4627" t="s">
        <v>1887</v>
      </c>
      <c r="V4627" t="s">
        <v>4484</v>
      </c>
      <c r="W4627" t="s">
        <v>1889</v>
      </c>
      <c r="X4627" t="s">
        <v>1887</v>
      </c>
      <c r="Y4627" t="b">
        <v>1</v>
      </c>
      <c r="Z4627">
        <v>16</v>
      </c>
      <c r="AA4627" t="s">
        <v>976</v>
      </c>
    </row>
    <row r="4628" spans="1:27" x14ac:dyDescent="0.2">
      <c r="A4628" t="s">
        <v>252</v>
      </c>
      <c r="B4628">
        <v>123145</v>
      </c>
      <c r="C4628">
        <v>14</v>
      </c>
      <c r="D4628" t="s">
        <v>1890</v>
      </c>
      <c r="E4628" t="s">
        <v>1891</v>
      </c>
      <c r="F4628" t="s">
        <v>76</v>
      </c>
      <c r="G4628" s="1">
        <v>45792</v>
      </c>
      <c r="I4628">
        <v>16</v>
      </c>
      <c r="J4628">
        <v>26</v>
      </c>
      <c r="K4628" t="s">
        <v>53</v>
      </c>
      <c r="L4628" t="s">
        <v>68</v>
      </c>
      <c r="M4628" t="b">
        <v>1</v>
      </c>
      <c r="O4628">
        <v>16</v>
      </c>
      <c r="P4628">
        <v>26</v>
      </c>
      <c r="T4628">
        <v>42</v>
      </c>
      <c r="U4628" t="s">
        <v>1887</v>
      </c>
      <c r="V4628" t="s">
        <v>4485</v>
      </c>
      <c r="W4628" t="s">
        <v>1897</v>
      </c>
      <c r="X4628" t="s">
        <v>1987</v>
      </c>
      <c r="Y4628" t="b">
        <v>1</v>
      </c>
      <c r="Z4628">
        <v>26</v>
      </c>
      <c r="AA4628" t="s">
        <v>976</v>
      </c>
    </row>
    <row r="4629" spans="1:27" x14ac:dyDescent="0.2">
      <c r="A4629" t="s">
        <v>252</v>
      </c>
      <c r="B4629">
        <v>123145</v>
      </c>
      <c r="C4629">
        <v>14</v>
      </c>
      <c r="D4629" t="s">
        <v>1890</v>
      </c>
      <c r="E4629" t="s">
        <v>1891</v>
      </c>
      <c r="F4629" t="s">
        <v>76</v>
      </c>
      <c r="G4629" s="1">
        <v>45792</v>
      </c>
      <c r="I4629">
        <v>16</v>
      </c>
      <c r="J4629">
        <v>26</v>
      </c>
      <c r="K4629" t="s">
        <v>53</v>
      </c>
      <c r="L4629" t="s">
        <v>68</v>
      </c>
      <c r="M4629" t="b">
        <v>1</v>
      </c>
      <c r="O4629">
        <v>16</v>
      </c>
      <c r="P4629">
        <v>26</v>
      </c>
      <c r="T4629">
        <v>42</v>
      </c>
      <c r="U4629" t="s">
        <v>1887</v>
      </c>
      <c r="X4629" t="s">
        <v>1887</v>
      </c>
      <c r="Y4629" t="b">
        <v>1</v>
      </c>
      <c r="AA4629" t="s">
        <v>952</v>
      </c>
    </row>
    <row r="4630" spans="1:27" x14ac:dyDescent="0.2">
      <c r="A4630" t="s">
        <v>252</v>
      </c>
      <c r="B4630">
        <v>123145</v>
      </c>
      <c r="C4630">
        <v>14</v>
      </c>
      <c r="D4630" t="s">
        <v>1890</v>
      </c>
      <c r="E4630" t="s">
        <v>1891</v>
      </c>
      <c r="F4630" t="s">
        <v>76</v>
      </c>
      <c r="G4630" s="1">
        <v>45792</v>
      </c>
      <c r="I4630">
        <v>16</v>
      </c>
      <c r="J4630">
        <v>26</v>
      </c>
      <c r="K4630" t="s">
        <v>53</v>
      </c>
      <c r="L4630" t="s">
        <v>68</v>
      </c>
      <c r="M4630" t="b">
        <v>1</v>
      </c>
      <c r="O4630">
        <v>16</v>
      </c>
      <c r="P4630">
        <v>26</v>
      </c>
      <c r="T4630">
        <v>42</v>
      </c>
      <c r="U4630" t="s">
        <v>1887</v>
      </c>
      <c r="X4630" t="s">
        <v>1987</v>
      </c>
      <c r="Y4630" t="b">
        <v>1</v>
      </c>
      <c r="AA4630" t="s">
        <v>53</v>
      </c>
    </row>
    <row r="4631" spans="1:27" x14ac:dyDescent="0.2">
      <c r="A4631" t="s">
        <v>1359</v>
      </c>
      <c r="B4631">
        <v>524264</v>
      </c>
      <c r="C4631">
        <v>3</v>
      </c>
      <c r="D4631" t="s">
        <v>1890</v>
      </c>
      <c r="E4631" t="s">
        <v>1891</v>
      </c>
      <c r="F4631" t="s">
        <v>76</v>
      </c>
      <c r="G4631" s="1">
        <v>45278</v>
      </c>
      <c r="I4631">
        <v>3</v>
      </c>
      <c r="K4631" t="s">
        <v>952</v>
      </c>
      <c r="L4631" t="s">
        <v>54</v>
      </c>
      <c r="M4631" t="b">
        <v>0</v>
      </c>
      <c r="N4631">
        <v>3</v>
      </c>
      <c r="T4631">
        <v>3</v>
      </c>
      <c r="U4631" t="s">
        <v>1887</v>
      </c>
      <c r="V4631" t="s">
        <v>4486</v>
      </c>
      <c r="W4631" t="s">
        <v>2775</v>
      </c>
      <c r="X4631" t="s">
        <v>2602</v>
      </c>
      <c r="Y4631" t="b">
        <v>1</v>
      </c>
      <c r="Z4631">
        <v>3</v>
      </c>
      <c r="AA4631" t="s">
        <v>976</v>
      </c>
    </row>
    <row r="4632" spans="1:27" x14ac:dyDescent="0.2">
      <c r="A4632" t="s">
        <v>1359</v>
      </c>
      <c r="B4632">
        <v>524264</v>
      </c>
      <c r="C4632">
        <v>3</v>
      </c>
      <c r="D4632" t="s">
        <v>1890</v>
      </c>
      <c r="E4632" t="s">
        <v>1891</v>
      </c>
      <c r="F4632" t="s">
        <v>76</v>
      </c>
      <c r="G4632" s="1">
        <v>45278</v>
      </c>
      <c r="I4632">
        <v>3</v>
      </c>
      <c r="K4632" t="s">
        <v>952</v>
      </c>
      <c r="L4632" t="s">
        <v>54</v>
      </c>
      <c r="M4632" t="b">
        <v>0</v>
      </c>
      <c r="N4632">
        <v>3</v>
      </c>
      <c r="T4632">
        <v>3</v>
      </c>
      <c r="U4632" t="s">
        <v>1887</v>
      </c>
      <c r="X4632" t="s">
        <v>2602</v>
      </c>
      <c r="Y4632" t="b">
        <v>1</v>
      </c>
      <c r="AA4632" t="s">
        <v>952</v>
      </c>
    </row>
    <row r="4633" spans="1:27" x14ac:dyDescent="0.2">
      <c r="A4633" t="s">
        <v>1729</v>
      </c>
      <c r="B4633">
        <v>113172</v>
      </c>
      <c r="C4633">
        <v>135</v>
      </c>
      <c r="D4633" t="s">
        <v>1890</v>
      </c>
      <c r="E4633" t="s">
        <v>1891</v>
      </c>
      <c r="F4633" t="s">
        <v>58</v>
      </c>
      <c r="G4633" s="1">
        <v>44152</v>
      </c>
      <c r="I4633">
        <v>424</v>
      </c>
      <c r="K4633" t="s">
        <v>952</v>
      </c>
      <c r="L4633" t="s">
        <v>973</v>
      </c>
      <c r="M4633" t="b">
        <v>0</v>
      </c>
      <c r="O4633">
        <v>120</v>
      </c>
      <c r="T4633">
        <v>120</v>
      </c>
      <c r="U4633" t="s">
        <v>1887</v>
      </c>
      <c r="V4633" t="s">
        <v>4487</v>
      </c>
      <c r="W4633" t="s">
        <v>1995</v>
      </c>
      <c r="X4633" t="s">
        <v>1937</v>
      </c>
      <c r="Y4633" t="b">
        <v>1</v>
      </c>
      <c r="Z4633">
        <v>120</v>
      </c>
      <c r="AA4633" t="s">
        <v>976</v>
      </c>
    </row>
    <row r="4634" spans="1:27" x14ac:dyDescent="0.2">
      <c r="A4634" t="s">
        <v>1729</v>
      </c>
      <c r="B4634">
        <v>113172</v>
      </c>
      <c r="C4634">
        <v>135</v>
      </c>
      <c r="D4634" t="s">
        <v>1890</v>
      </c>
      <c r="E4634" t="s">
        <v>1891</v>
      </c>
      <c r="F4634" t="s">
        <v>58</v>
      </c>
      <c r="G4634" s="1">
        <v>44152</v>
      </c>
      <c r="I4634">
        <v>424</v>
      </c>
      <c r="K4634" t="s">
        <v>952</v>
      </c>
      <c r="L4634" t="s">
        <v>973</v>
      </c>
      <c r="M4634" t="b">
        <v>0</v>
      </c>
      <c r="O4634">
        <v>120</v>
      </c>
      <c r="T4634">
        <v>120</v>
      </c>
      <c r="U4634" t="s">
        <v>1887</v>
      </c>
      <c r="X4634" t="s">
        <v>1937</v>
      </c>
      <c r="Y4634" t="b">
        <v>1</v>
      </c>
      <c r="AA4634" t="s">
        <v>952</v>
      </c>
    </row>
    <row r="4635" spans="1:27" x14ac:dyDescent="0.2">
      <c r="A4635" t="s">
        <v>1729</v>
      </c>
      <c r="B4635">
        <v>113172</v>
      </c>
      <c r="C4635">
        <v>135</v>
      </c>
      <c r="D4635" t="s">
        <v>1890</v>
      </c>
      <c r="E4635" t="s">
        <v>1891</v>
      </c>
      <c r="F4635" t="s">
        <v>58</v>
      </c>
      <c r="G4635" s="1">
        <v>44152</v>
      </c>
      <c r="I4635">
        <v>424</v>
      </c>
      <c r="K4635" t="s">
        <v>952</v>
      </c>
      <c r="L4635" t="s">
        <v>973</v>
      </c>
      <c r="M4635" t="b">
        <v>0</v>
      </c>
      <c r="O4635">
        <v>120</v>
      </c>
      <c r="T4635">
        <v>120</v>
      </c>
      <c r="U4635" t="s">
        <v>1887</v>
      </c>
      <c r="X4635" t="s">
        <v>2045</v>
      </c>
      <c r="Y4635" t="b">
        <v>1</v>
      </c>
      <c r="AA4635" t="s">
        <v>952</v>
      </c>
    </row>
    <row r="4636" spans="1:27" x14ac:dyDescent="0.2">
      <c r="A4636" t="s">
        <v>91</v>
      </c>
      <c r="B4636">
        <v>106774</v>
      </c>
      <c r="C4636">
        <v>869</v>
      </c>
      <c r="D4636" t="s">
        <v>1890</v>
      </c>
      <c r="E4636" t="s">
        <v>1891</v>
      </c>
      <c r="F4636" t="s">
        <v>55</v>
      </c>
      <c r="G4636" s="1">
        <v>45198</v>
      </c>
      <c r="I4636">
        <v>865</v>
      </c>
      <c r="J4636">
        <v>830</v>
      </c>
      <c r="K4636" t="s">
        <v>53</v>
      </c>
      <c r="L4636" t="s">
        <v>54</v>
      </c>
      <c r="M4636" t="b">
        <v>1</v>
      </c>
      <c r="N4636">
        <v>998</v>
      </c>
      <c r="O4636">
        <v>838</v>
      </c>
      <c r="T4636">
        <v>1836</v>
      </c>
      <c r="U4636" t="s">
        <v>1887</v>
      </c>
      <c r="V4636" t="s">
        <v>4488</v>
      </c>
      <c r="W4636" t="s">
        <v>1918</v>
      </c>
      <c r="X4636" t="s">
        <v>1919</v>
      </c>
      <c r="Y4636" t="b">
        <v>1</v>
      </c>
      <c r="Z4636">
        <v>838</v>
      </c>
      <c r="AA4636" t="s">
        <v>976</v>
      </c>
    </row>
    <row r="4637" spans="1:27" x14ac:dyDescent="0.2">
      <c r="A4637" t="s">
        <v>91</v>
      </c>
      <c r="B4637">
        <v>106774</v>
      </c>
      <c r="C4637">
        <v>869</v>
      </c>
      <c r="D4637" t="s">
        <v>1890</v>
      </c>
      <c r="E4637" t="s">
        <v>1891</v>
      </c>
      <c r="F4637" t="s">
        <v>55</v>
      </c>
      <c r="G4637" s="1">
        <v>45198</v>
      </c>
      <c r="I4637">
        <v>865</v>
      </c>
      <c r="J4637">
        <v>830</v>
      </c>
      <c r="K4637" t="s">
        <v>53</v>
      </c>
      <c r="L4637" t="s">
        <v>54</v>
      </c>
      <c r="M4637" t="b">
        <v>1</v>
      </c>
      <c r="N4637">
        <v>998</v>
      </c>
      <c r="O4637">
        <v>838</v>
      </c>
      <c r="T4637">
        <v>1836</v>
      </c>
      <c r="U4637" t="s">
        <v>1887</v>
      </c>
      <c r="V4637" t="s">
        <v>4489</v>
      </c>
      <c r="W4637" t="s">
        <v>2060</v>
      </c>
      <c r="X4637" t="s">
        <v>2364</v>
      </c>
      <c r="Y4637" t="b">
        <v>1</v>
      </c>
      <c r="Z4637">
        <v>804</v>
      </c>
      <c r="AA4637" t="s">
        <v>976</v>
      </c>
    </row>
    <row r="4638" spans="1:27" x14ac:dyDescent="0.2">
      <c r="A4638" t="s">
        <v>91</v>
      </c>
      <c r="B4638">
        <v>106774</v>
      </c>
      <c r="C4638">
        <v>869</v>
      </c>
      <c r="D4638" t="s">
        <v>1890</v>
      </c>
      <c r="E4638" t="s">
        <v>1891</v>
      </c>
      <c r="F4638" t="s">
        <v>55</v>
      </c>
      <c r="G4638" s="1">
        <v>45198</v>
      </c>
      <c r="I4638">
        <v>865</v>
      </c>
      <c r="J4638">
        <v>830</v>
      </c>
      <c r="K4638" t="s">
        <v>53</v>
      </c>
      <c r="L4638" t="s">
        <v>54</v>
      </c>
      <c r="M4638" t="b">
        <v>1</v>
      </c>
      <c r="N4638">
        <v>998</v>
      </c>
      <c r="O4638">
        <v>838</v>
      </c>
      <c r="T4638">
        <v>1836</v>
      </c>
      <c r="U4638" t="s">
        <v>1887</v>
      </c>
      <c r="V4638" t="s">
        <v>4490</v>
      </c>
      <c r="W4638" t="s">
        <v>2060</v>
      </c>
      <c r="X4638" t="s">
        <v>2364</v>
      </c>
      <c r="Y4638" t="b">
        <v>1</v>
      </c>
      <c r="Z4638">
        <v>194</v>
      </c>
      <c r="AA4638" t="s">
        <v>976</v>
      </c>
    </row>
    <row r="4639" spans="1:27" x14ac:dyDescent="0.2">
      <c r="A4639" t="s">
        <v>91</v>
      </c>
      <c r="B4639">
        <v>106774</v>
      </c>
      <c r="C4639">
        <v>869</v>
      </c>
      <c r="D4639" t="s">
        <v>1890</v>
      </c>
      <c r="E4639" t="s">
        <v>1891</v>
      </c>
      <c r="F4639" t="s">
        <v>55</v>
      </c>
      <c r="G4639" s="1">
        <v>45198</v>
      </c>
      <c r="I4639">
        <v>865</v>
      </c>
      <c r="J4639">
        <v>830</v>
      </c>
      <c r="K4639" t="s">
        <v>53</v>
      </c>
      <c r="L4639" t="s">
        <v>54</v>
      </c>
      <c r="M4639" t="b">
        <v>1</v>
      </c>
      <c r="N4639">
        <v>998</v>
      </c>
      <c r="O4639">
        <v>838</v>
      </c>
      <c r="T4639">
        <v>1836</v>
      </c>
      <c r="U4639" t="s">
        <v>1887</v>
      </c>
      <c r="X4639" t="s">
        <v>1919</v>
      </c>
      <c r="Y4639" t="b">
        <v>1</v>
      </c>
      <c r="AA4639" t="s">
        <v>952</v>
      </c>
    </row>
    <row r="4640" spans="1:27" x14ac:dyDescent="0.2">
      <c r="A4640" t="s">
        <v>91</v>
      </c>
      <c r="B4640">
        <v>106774</v>
      </c>
      <c r="C4640">
        <v>869</v>
      </c>
      <c r="D4640" t="s">
        <v>1890</v>
      </c>
      <c r="E4640" t="s">
        <v>1891</v>
      </c>
      <c r="F4640" t="s">
        <v>55</v>
      </c>
      <c r="G4640" s="1">
        <v>45198</v>
      </c>
      <c r="I4640">
        <v>865</v>
      </c>
      <c r="J4640">
        <v>830</v>
      </c>
      <c r="K4640" t="s">
        <v>53</v>
      </c>
      <c r="L4640" t="s">
        <v>54</v>
      </c>
      <c r="M4640" t="b">
        <v>1</v>
      </c>
      <c r="N4640">
        <v>998</v>
      </c>
      <c r="O4640">
        <v>838</v>
      </c>
      <c r="T4640">
        <v>1836</v>
      </c>
      <c r="U4640" t="s">
        <v>1887</v>
      </c>
      <c r="X4640" t="s">
        <v>1954</v>
      </c>
      <c r="Y4640" t="b">
        <v>1</v>
      </c>
      <c r="AA4640" t="s">
        <v>53</v>
      </c>
    </row>
    <row r="4641" spans="1:27" x14ac:dyDescent="0.2">
      <c r="A4641" t="s">
        <v>588</v>
      </c>
      <c r="B4641">
        <v>471744</v>
      </c>
      <c r="D4641" t="s">
        <v>1978</v>
      </c>
      <c r="E4641" t="s">
        <v>1979</v>
      </c>
      <c r="G4641" s="1">
        <v>45856</v>
      </c>
      <c r="I4641">
        <v>25</v>
      </c>
      <c r="J4641">
        <v>23</v>
      </c>
      <c r="K4641" t="s">
        <v>53</v>
      </c>
      <c r="L4641" t="s">
        <v>54</v>
      </c>
      <c r="M4641" t="b">
        <v>0</v>
      </c>
      <c r="N4641">
        <v>23</v>
      </c>
      <c r="T4641">
        <v>23</v>
      </c>
      <c r="U4641" t="s">
        <v>1887</v>
      </c>
      <c r="V4641" t="s">
        <v>4491</v>
      </c>
      <c r="W4641" t="s">
        <v>1897</v>
      </c>
      <c r="X4641" t="s">
        <v>1898</v>
      </c>
      <c r="Y4641" t="b">
        <v>1</v>
      </c>
      <c r="Z4641">
        <v>23</v>
      </c>
      <c r="AA4641" t="s">
        <v>976</v>
      </c>
    </row>
    <row r="4642" spans="1:27" x14ac:dyDescent="0.2">
      <c r="A4642" t="s">
        <v>588</v>
      </c>
      <c r="B4642">
        <v>471744</v>
      </c>
      <c r="D4642" t="s">
        <v>1978</v>
      </c>
      <c r="E4642" t="s">
        <v>1979</v>
      </c>
      <c r="G4642" s="1">
        <v>45856</v>
      </c>
      <c r="I4642">
        <v>25</v>
      </c>
      <c r="J4642">
        <v>23</v>
      </c>
      <c r="K4642" t="s">
        <v>53</v>
      </c>
      <c r="L4642" t="s">
        <v>54</v>
      </c>
      <c r="M4642" t="b">
        <v>0</v>
      </c>
      <c r="N4642">
        <v>23</v>
      </c>
      <c r="T4642">
        <v>23</v>
      </c>
      <c r="U4642" t="s">
        <v>1887</v>
      </c>
      <c r="X4642" t="s">
        <v>1898</v>
      </c>
      <c r="Y4642" t="b">
        <v>1</v>
      </c>
      <c r="AA4642" t="s">
        <v>53</v>
      </c>
    </row>
    <row r="4643" spans="1:27" x14ac:dyDescent="0.2">
      <c r="A4643" t="s">
        <v>1660</v>
      </c>
      <c r="B4643">
        <v>135432</v>
      </c>
      <c r="C4643">
        <v>7</v>
      </c>
      <c r="D4643" t="s">
        <v>1890</v>
      </c>
      <c r="E4643" t="s">
        <v>1891</v>
      </c>
      <c r="F4643" t="s">
        <v>76</v>
      </c>
      <c r="G4643" s="1">
        <v>45435</v>
      </c>
      <c r="I4643">
        <v>4</v>
      </c>
      <c r="J4643">
        <v>10</v>
      </c>
      <c r="K4643" t="s">
        <v>53</v>
      </c>
      <c r="L4643" t="s">
        <v>973</v>
      </c>
      <c r="M4643" t="b">
        <v>0</v>
      </c>
      <c r="O4643">
        <v>4</v>
      </c>
      <c r="T4643">
        <v>4</v>
      </c>
      <c r="U4643" t="s">
        <v>1887</v>
      </c>
      <c r="V4643" t="s">
        <v>4492</v>
      </c>
      <c r="W4643" t="s">
        <v>1997</v>
      </c>
      <c r="X4643" t="s">
        <v>1962</v>
      </c>
      <c r="Y4643" t="b">
        <v>1</v>
      </c>
      <c r="Z4643">
        <v>4</v>
      </c>
      <c r="AA4643" t="s">
        <v>976</v>
      </c>
    </row>
    <row r="4644" spans="1:27" x14ac:dyDescent="0.2">
      <c r="A4644" t="s">
        <v>1660</v>
      </c>
      <c r="B4644">
        <v>135432</v>
      </c>
      <c r="C4644">
        <v>7</v>
      </c>
      <c r="D4644" t="s">
        <v>1890</v>
      </c>
      <c r="E4644" t="s">
        <v>1891</v>
      </c>
      <c r="F4644" t="s">
        <v>76</v>
      </c>
      <c r="G4644" s="1">
        <v>45435</v>
      </c>
      <c r="I4644">
        <v>4</v>
      </c>
      <c r="J4644">
        <v>10</v>
      </c>
      <c r="K4644" t="s">
        <v>53</v>
      </c>
      <c r="L4644" t="s">
        <v>973</v>
      </c>
      <c r="M4644" t="b">
        <v>0</v>
      </c>
      <c r="O4644">
        <v>4</v>
      </c>
      <c r="T4644">
        <v>4</v>
      </c>
      <c r="U4644" t="s">
        <v>1887</v>
      </c>
      <c r="X4644" t="s">
        <v>1962</v>
      </c>
      <c r="Y4644" t="b">
        <v>1</v>
      </c>
      <c r="AA4644" t="s">
        <v>952</v>
      </c>
    </row>
    <row r="4645" spans="1:27" x14ac:dyDescent="0.2">
      <c r="A4645" t="s">
        <v>1660</v>
      </c>
      <c r="B4645">
        <v>135432</v>
      </c>
      <c r="C4645">
        <v>7</v>
      </c>
      <c r="D4645" t="s">
        <v>1890</v>
      </c>
      <c r="E4645" t="s">
        <v>1891</v>
      </c>
      <c r="F4645" t="s">
        <v>76</v>
      </c>
      <c r="G4645" s="1">
        <v>45435</v>
      </c>
      <c r="I4645">
        <v>4</v>
      </c>
      <c r="J4645">
        <v>10</v>
      </c>
      <c r="K4645" t="s">
        <v>53</v>
      </c>
      <c r="L4645" t="s">
        <v>973</v>
      </c>
      <c r="M4645" t="b">
        <v>0</v>
      </c>
      <c r="O4645">
        <v>4</v>
      </c>
      <c r="T4645">
        <v>4</v>
      </c>
      <c r="U4645" t="s">
        <v>1887</v>
      </c>
      <c r="X4645" t="s">
        <v>2084</v>
      </c>
      <c r="Y4645" t="b">
        <v>1</v>
      </c>
      <c r="AA4645" t="s">
        <v>53</v>
      </c>
    </row>
    <row r="4646" spans="1:27" x14ac:dyDescent="0.2">
      <c r="A4646" t="s">
        <v>177</v>
      </c>
      <c r="B4646">
        <v>112666</v>
      </c>
      <c r="C4646">
        <v>570</v>
      </c>
      <c r="D4646" t="s">
        <v>1890</v>
      </c>
      <c r="E4646" t="s">
        <v>1891</v>
      </c>
      <c r="F4646" t="s">
        <v>55</v>
      </c>
      <c r="G4646" s="1">
        <v>45198</v>
      </c>
      <c r="I4646">
        <v>51</v>
      </c>
      <c r="J4646">
        <v>12</v>
      </c>
      <c r="K4646" t="s">
        <v>53</v>
      </c>
      <c r="L4646" t="s">
        <v>54</v>
      </c>
      <c r="M4646" t="b">
        <v>0</v>
      </c>
      <c r="N4646">
        <v>62</v>
      </c>
      <c r="T4646">
        <v>62</v>
      </c>
      <c r="U4646" t="s">
        <v>1887</v>
      </c>
      <c r="V4646" t="s">
        <v>4493</v>
      </c>
      <c r="W4646" t="s">
        <v>2141</v>
      </c>
      <c r="X4646" t="s">
        <v>2142</v>
      </c>
      <c r="Y4646" t="b">
        <v>1</v>
      </c>
      <c r="Z4646">
        <v>50</v>
      </c>
      <c r="AA4646" t="s">
        <v>976</v>
      </c>
    </row>
    <row r="4647" spans="1:27" x14ac:dyDescent="0.2">
      <c r="A4647" t="s">
        <v>177</v>
      </c>
      <c r="B4647">
        <v>112666</v>
      </c>
      <c r="C4647">
        <v>570</v>
      </c>
      <c r="D4647" t="s">
        <v>1890</v>
      </c>
      <c r="E4647" t="s">
        <v>1891</v>
      </c>
      <c r="F4647" t="s">
        <v>55</v>
      </c>
      <c r="G4647" s="1">
        <v>45198</v>
      </c>
      <c r="I4647">
        <v>51</v>
      </c>
      <c r="J4647">
        <v>12</v>
      </c>
      <c r="K4647" t="s">
        <v>53</v>
      </c>
      <c r="L4647" t="s">
        <v>54</v>
      </c>
      <c r="M4647" t="b">
        <v>0</v>
      </c>
      <c r="N4647">
        <v>62</v>
      </c>
      <c r="T4647">
        <v>62</v>
      </c>
      <c r="U4647" t="s">
        <v>1887</v>
      </c>
      <c r="V4647" t="s">
        <v>4494</v>
      </c>
      <c r="W4647" t="s">
        <v>2141</v>
      </c>
      <c r="X4647" t="s">
        <v>2142</v>
      </c>
      <c r="Y4647" t="b">
        <v>1</v>
      </c>
      <c r="Z4647">
        <v>12</v>
      </c>
      <c r="AA4647" t="s">
        <v>976</v>
      </c>
    </row>
    <row r="4648" spans="1:27" x14ac:dyDescent="0.2">
      <c r="A4648" t="s">
        <v>177</v>
      </c>
      <c r="B4648">
        <v>112666</v>
      </c>
      <c r="C4648">
        <v>570</v>
      </c>
      <c r="D4648" t="s">
        <v>1890</v>
      </c>
      <c r="E4648" t="s">
        <v>1891</v>
      </c>
      <c r="F4648" t="s">
        <v>55</v>
      </c>
      <c r="G4648" s="1">
        <v>45198</v>
      </c>
      <c r="I4648">
        <v>51</v>
      </c>
      <c r="J4648">
        <v>12</v>
      </c>
      <c r="K4648" t="s">
        <v>53</v>
      </c>
      <c r="L4648" t="s">
        <v>54</v>
      </c>
      <c r="M4648" t="b">
        <v>0</v>
      </c>
      <c r="N4648">
        <v>62</v>
      </c>
      <c r="T4648">
        <v>62</v>
      </c>
      <c r="U4648" t="s">
        <v>1887</v>
      </c>
      <c r="X4648" t="s">
        <v>2142</v>
      </c>
      <c r="Y4648" t="b">
        <v>1</v>
      </c>
      <c r="AA4648" t="s">
        <v>952</v>
      </c>
    </row>
    <row r="4649" spans="1:27" x14ac:dyDescent="0.2">
      <c r="A4649" t="s">
        <v>177</v>
      </c>
      <c r="B4649">
        <v>112666</v>
      </c>
      <c r="C4649">
        <v>570</v>
      </c>
      <c r="D4649" t="s">
        <v>1890</v>
      </c>
      <c r="E4649" t="s">
        <v>1891</v>
      </c>
      <c r="F4649" t="s">
        <v>55</v>
      </c>
      <c r="G4649" s="1">
        <v>45198</v>
      </c>
      <c r="I4649">
        <v>51</v>
      </c>
      <c r="J4649">
        <v>12</v>
      </c>
      <c r="K4649" t="s">
        <v>53</v>
      </c>
      <c r="L4649" t="s">
        <v>54</v>
      </c>
      <c r="M4649" t="b">
        <v>0</v>
      </c>
      <c r="N4649">
        <v>62</v>
      </c>
      <c r="T4649">
        <v>62</v>
      </c>
      <c r="U4649" t="s">
        <v>1887</v>
      </c>
      <c r="X4649" t="s">
        <v>2142</v>
      </c>
      <c r="Y4649" t="b">
        <v>1</v>
      </c>
      <c r="AA4649" t="s">
        <v>53</v>
      </c>
    </row>
    <row r="4650" spans="1:27" x14ac:dyDescent="0.2">
      <c r="A4650" t="s">
        <v>1055</v>
      </c>
      <c r="B4650">
        <v>113370</v>
      </c>
      <c r="C4650">
        <v>796</v>
      </c>
      <c r="D4650" t="s">
        <v>1890</v>
      </c>
      <c r="E4650" t="s">
        <v>1891</v>
      </c>
      <c r="F4650" t="s">
        <v>55</v>
      </c>
      <c r="G4650" s="1">
        <v>45273</v>
      </c>
      <c r="H4650" s="1">
        <v>45862</v>
      </c>
      <c r="I4650">
        <v>671</v>
      </c>
      <c r="K4650" t="s">
        <v>952</v>
      </c>
      <c r="L4650" t="s">
        <v>54</v>
      </c>
      <c r="M4650" t="b">
        <v>0</v>
      </c>
      <c r="N4650">
        <v>650</v>
      </c>
      <c r="T4650">
        <v>650</v>
      </c>
      <c r="U4650" t="s">
        <v>1887</v>
      </c>
      <c r="V4650" t="s">
        <v>4495</v>
      </c>
      <c r="W4650" t="s">
        <v>1976</v>
      </c>
      <c r="X4650" t="s">
        <v>1977</v>
      </c>
      <c r="Y4650" t="b">
        <v>1</v>
      </c>
      <c r="Z4650">
        <v>650</v>
      </c>
      <c r="AA4650" t="s">
        <v>976</v>
      </c>
    </row>
    <row r="4651" spans="1:27" x14ac:dyDescent="0.2">
      <c r="A4651" t="s">
        <v>1055</v>
      </c>
      <c r="B4651">
        <v>113370</v>
      </c>
      <c r="C4651">
        <v>796</v>
      </c>
      <c r="D4651" t="s">
        <v>1890</v>
      </c>
      <c r="E4651" t="s">
        <v>1891</v>
      </c>
      <c r="F4651" t="s">
        <v>55</v>
      </c>
      <c r="G4651" s="1">
        <v>45273</v>
      </c>
      <c r="H4651" s="1">
        <v>45862</v>
      </c>
      <c r="I4651">
        <v>671</v>
      </c>
      <c r="K4651" t="s">
        <v>952</v>
      </c>
      <c r="L4651" t="s">
        <v>54</v>
      </c>
      <c r="M4651" t="b">
        <v>0</v>
      </c>
      <c r="N4651">
        <v>650</v>
      </c>
      <c r="T4651">
        <v>650</v>
      </c>
      <c r="U4651" t="s">
        <v>1887</v>
      </c>
      <c r="X4651" t="s">
        <v>1977</v>
      </c>
      <c r="Y4651" t="b">
        <v>1</v>
      </c>
      <c r="AA4651" t="s">
        <v>952</v>
      </c>
    </row>
    <row r="4652" spans="1:27" x14ac:dyDescent="0.2">
      <c r="A4652" t="s">
        <v>1021</v>
      </c>
      <c r="B4652">
        <v>108703</v>
      </c>
      <c r="C4652">
        <v>72</v>
      </c>
      <c r="D4652" t="s">
        <v>1890</v>
      </c>
      <c r="E4652" t="s">
        <v>1891</v>
      </c>
      <c r="F4652" t="s">
        <v>71</v>
      </c>
      <c r="G4652" s="1">
        <v>45548</v>
      </c>
      <c r="H4652" s="1">
        <v>45629</v>
      </c>
      <c r="I4652">
        <v>172</v>
      </c>
      <c r="K4652" t="s">
        <v>952</v>
      </c>
      <c r="L4652" t="s">
        <v>54</v>
      </c>
      <c r="M4652" t="b">
        <v>0</v>
      </c>
      <c r="N4652">
        <v>102</v>
      </c>
      <c r="T4652">
        <v>102</v>
      </c>
      <c r="U4652" t="s">
        <v>1887</v>
      </c>
      <c r="V4652" t="s">
        <v>4496</v>
      </c>
      <c r="W4652" t="s">
        <v>2133</v>
      </c>
      <c r="X4652" t="s">
        <v>2010</v>
      </c>
      <c r="Y4652" t="b">
        <v>1</v>
      </c>
      <c r="Z4652">
        <v>10</v>
      </c>
      <c r="AA4652" t="s">
        <v>976</v>
      </c>
    </row>
    <row r="4653" spans="1:27" x14ac:dyDescent="0.2">
      <c r="A4653" t="s">
        <v>1021</v>
      </c>
      <c r="B4653">
        <v>108703</v>
      </c>
      <c r="C4653">
        <v>72</v>
      </c>
      <c r="D4653" t="s">
        <v>1890</v>
      </c>
      <c r="E4653" t="s">
        <v>1891</v>
      </c>
      <c r="F4653" t="s">
        <v>71</v>
      </c>
      <c r="G4653" s="1">
        <v>45548</v>
      </c>
      <c r="H4653" s="1">
        <v>45629</v>
      </c>
      <c r="I4653">
        <v>172</v>
      </c>
      <c r="K4653" t="s">
        <v>952</v>
      </c>
      <c r="L4653" t="s">
        <v>54</v>
      </c>
      <c r="M4653" t="b">
        <v>0</v>
      </c>
      <c r="N4653">
        <v>102</v>
      </c>
      <c r="T4653">
        <v>102</v>
      </c>
      <c r="U4653" t="s">
        <v>1887</v>
      </c>
      <c r="V4653" t="s">
        <v>4497</v>
      </c>
      <c r="W4653" t="s">
        <v>2133</v>
      </c>
      <c r="X4653" t="s">
        <v>2010</v>
      </c>
      <c r="Y4653" t="b">
        <v>1</v>
      </c>
      <c r="Z4653">
        <v>86</v>
      </c>
      <c r="AA4653" t="s">
        <v>976</v>
      </c>
    </row>
    <row r="4654" spans="1:27" x14ac:dyDescent="0.2">
      <c r="A4654" t="s">
        <v>1021</v>
      </c>
      <c r="B4654">
        <v>108703</v>
      </c>
      <c r="C4654">
        <v>72</v>
      </c>
      <c r="D4654" t="s">
        <v>1890</v>
      </c>
      <c r="E4654" t="s">
        <v>1891</v>
      </c>
      <c r="F4654" t="s">
        <v>71</v>
      </c>
      <c r="G4654" s="1">
        <v>45548</v>
      </c>
      <c r="H4654" s="1">
        <v>45629</v>
      </c>
      <c r="I4654">
        <v>172</v>
      </c>
      <c r="K4654" t="s">
        <v>952</v>
      </c>
      <c r="L4654" t="s">
        <v>54</v>
      </c>
      <c r="M4654" t="b">
        <v>0</v>
      </c>
      <c r="N4654">
        <v>102</v>
      </c>
      <c r="T4654">
        <v>102</v>
      </c>
      <c r="U4654" t="s">
        <v>1887</v>
      </c>
      <c r="V4654" t="s">
        <v>4498</v>
      </c>
      <c r="W4654" t="s">
        <v>2007</v>
      </c>
      <c r="X4654" t="s">
        <v>2084</v>
      </c>
      <c r="Y4654" t="b">
        <v>1</v>
      </c>
      <c r="Z4654">
        <v>6</v>
      </c>
      <c r="AA4654" t="s">
        <v>976</v>
      </c>
    </row>
    <row r="4655" spans="1:27" x14ac:dyDescent="0.2">
      <c r="A4655" t="s">
        <v>1021</v>
      </c>
      <c r="B4655">
        <v>108703</v>
      </c>
      <c r="C4655">
        <v>72</v>
      </c>
      <c r="D4655" t="s">
        <v>1890</v>
      </c>
      <c r="E4655" t="s">
        <v>1891</v>
      </c>
      <c r="F4655" t="s">
        <v>71</v>
      </c>
      <c r="G4655" s="1">
        <v>45548</v>
      </c>
      <c r="H4655" s="1">
        <v>45629</v>
      </c>
      <c r="I4655">
        <v>172</v>
      </c>
      <c r="K4655" t="s">
        <v>952</v>
      </c>
      <c r="L4655" t="s">
        <v>54</v>
      </c>
      <c r="M4655" t="b">
        <v>0</v>
      </c>
      <c r="N4655">
        <v>102</v>
      </c>
      <c r="T4655">
        <v>102</v>
      </c>
      <c r="U4655" t="s">
        <v>1887</v>
      </c>
      <c r="X4655" t="s">
        <v>2010</v>
      </c>
      <c r="Y4655" t="b">
        <v>1</v>
      </c>
      <c r="AA4655" t="s">
        <v>952</v>
      </c>
    </row>
    <row r="4656" spans="1:27" x14ac:dyDescent="0.2">
      <c r="A4656" t="s">
        <v>103</v>
      </c>
      <c r="B4656">
        <v>108412</v>
      </c>
      <c r="C4656">
        <v>183</v>
      </c>
      <c r="D4656" t="s">
        <v>1890</v>
      </c>
      <c r="E4656" t="s">
        <v>1891</v>
      </c>
      <c r="F4656" t="s">
        <v>58</v>
      </c>
      <c r="G4656" s="1">
        <v>45596</v>
      </c>
      <c r="H4656" s="1">
        <v>45806</v>
      </c>
      <c r="I4656">
        <v>98</v>
      </c>
      <c r="J4656">
        <v>103</v>
      </c>
      <c r="K4656" t="s">
        <v>53</v>
      </c>
      <c r="L4656" t="s">
        <v>54</v>
      </c>
      <c r="M4656" t="b">
        <v>0</v>
      </c>
      <c r="N4656">
        <v>205</v>
      </c>
      <c r="T4656">
        <v>205</v>
      </c>
      <c r="U4656" t="s">
        <v>1887</v>
      </c>
      <c r="V4656" t="s">
        <v>4499</v>
      </c>
      <c r="W4656" t="s">
        <v>1940</v>
      </c>
      <c r="X4656" t="s">
        <v>1900</v>
      </c>
      <c r="Y4656" t="b">
        <v>1</v>
      </c>
      <c r="Z4656">
        <v>100</v>
      </c>
      <c r="AA4656" t="s">
        <v>976</v>
      </c>
    </row>
    <row r="4657" spans="1:27" x14ac:dyDescent="0.2">
      <c r="A4657" t="s">
        <v>103</v>
      </c>
      <c r="B4657">
        <v>108412</v>
      </c>
      <c r="C4657">
        <v>183</v>
      </c>
      <c r="D4657" t="s">
        <v>1890</v>
      </c>
      <c r="E4657" t="s">
        <v>1891</v>
      </c>
      <c r="F4657" t="s">
        <v>58</v>
      </c>
      <c r="G4657" s="1">
        <v>45596</v>
      </c>
      <c r="H4657" s="1">
        <v>45806</v>
      </c>
      <c r="I4657">
        <v>98</v>
      </c>
      <c r="J4657">
        <v>103</v>
      </c>
      <c r="K4657" t="s">
        <v>53</v>
      </c>
      <c r="L4657" t="s">
        <v>54</v>
      </c>
      <c r="M4657" t="b">
        <v>0</v>
      </c>
      <c r="N4657">
        <v>205</v>
      </c>
      <c r="T4657">
        <v>205</v>
      </c>
      <c r="U4657" t="s">
        <v>1887</v>
      </c>
      <c r="V4657" t="s">
        <v>4500</v>
      </c>
      <c r="W4657" t="s">
        <v>2104</v>
      </c>
      <c r="X4657" t="s">
        <v>2602</v>
      </c>
      <c r="Y4657" t="b">
        <v>1</v>
      </c>
      <c r="Z4657">
        <v>105</v>
      </c>
      <c r="AA4657" t="s">
        <v>976</v>
      </c>
    </row>
    <row r="4658" spans="1:27" x14ac:dyDescent="0.2">
      <c r="A4658" t="s">
        <v>103</v>
      </c>
      <c r="B4658">
        <v>108412</v>
      </c>
      <c r="C4658">
        <v>183</v>
      </c>
      <c r="D4658" t="s">
        <v>1890</v>
      </c>
      <c r="E4658" t="s">
        <v>1891</v>
      </c>
      <c r="F4658" t="s">
        <v>58</v>
      </c>
      <c r="G4658" s="1">
        <v>45596</v>
      </c>
      <c r="H4658" s="1">
        <v>45806</v>
      </c>
      <c r="I4658">
        <v>98</v>
      </c>
      <c r="J4658">
        <v>103</v>
      </c>
      <c r="K4658" t="s">
        <v>53</v>
      </c>
      <c r="L4658" t="s">
        <v>54</v>
      </c>
      <c r="M4658" t="b">
        <v>0</v>
      </c>
      <c r="N4658">
        <v>205</v>
      </c>
      <c r="T4658">
        <v>205</v>
      </c>
      <c r="U4658" t="s">
        <v>1887</v>
      </c>
      <c r="X4658" t="s">
        <v>2120</v>
      </c>
      <c r="Y4658" t="b">
        <v>1</v>
      </c>
      <c r="AA4658" t="s">
        <v>53</v>
      </c>
    </row>
    <row r="4659" spans="1:27" x14ac:dyDescent="0.2">
      <c r="A4659" t="s">
        <v>821</v>
      </c>
      <c r="B4659">
        <v>313790</v>
      </c>
      <c r="C4659">
        <v>289</v>
      </c>
      <c r="D4659" t="s">
        <v>1890</v>
      </c>
      <c r="E4659" t="s">
        <v>1891</v>
      </c>
      <c r="F4659" t="s">
        <v>58</v>
      </c>
      <c r="G4659" s="1">
        <v>45560</v>
      </c>
      <c r="H4659" s="1">
        <v>45615</v>
      </c>
      <c r="I4659">
        <v>154</v>
      </c>
      <c r="J4659">
        <v>155</v>
      </c>
      <c r="K4659" t="s">
        <v>53</v>
      </c>
      <c r="L4659" t="s">
        <v>54</v>
      </c>
      <c r="M4659" t="b">
        <v>0</v>
      </c>
      <c r="N4659">
        <v>150</v>
      </c>
      <c r="T4659">
        <v>150</v>
      </c>
      <c r="U4659" t="s">
        <v>1887</v>
      </c>
      <c r="V4659" t="s">
        <v>4501</v>
      </c>
      <c r="W4659" t="s">
        <v>2133</v>
      </c>
      <c r="X4659" t="s">
        <v>2084</v>
      </c>
      <c r="Y4659" t="b">
        <v>1</v>
      </c>
      <c r="Z4659">
        <v>150</v>
      </c>
      <c r="AA4659" t="s">
        <v>976</v>
      </c>
    </row>
    <row r="4660" spans="1:27" x14ac:dyDescent="0.2">
      <c r="A4660" t="s">
        <v>821</v>
      </c>
      <c r="B4660">
        <v>313790</v>
      </c>
      <c r="C4660">
        <v>289</v>
      </c>
      <c r="D4660" t="s">
        <v>1890</v>
      </c>
      <c r="E4660" t="s">
        <v>1891</v>
      </c>
      <c r="F4660" t="s">
        <v>58</v>
      </c>
      <c r="G4660" s="1">
        <v>45560</v>
      </c>
      <c r="H4660" s="1">
        <v>45615</v>
      </c>
      <c r="I4660">
        <v>154</v>
      </c>
      <c r="J4660">
        <v>155</v>
      </c>
      <c r="K4660" t="s">
        <v>53</v>
      </c>
      <c r="L4660" t="s">
        <v>54</v>
      </c>
      <c r="M4660" t="b">
        <v>0</v>
      </c>
      <c r="N4660">
        <v>150</v>
      </c>
      <c r="T4660">
        <v>150</v>
      </c>
      <c r="U4660" t="s">
        <v>1887</v>
      </c>
      <c r="X4660" t="s">
        <v>2084</v>
      </c>
      <c r="Y4660" t="b">
        <v>1</v>
      </c>
      <c r="AA4660" t="s">
        <v>53</v>
      </c>
    </row>
    <row r="4661" spans="1:27" x14ac:dyDescent="0.2">
      <c r="A4661" t="s">
        <v>1149</v>
      </c>
      <c r="B4661">
        <v>108714</v>
      </c>
      <c r="C4661">
        <v>12</v>
      </c>
      <c r="D4661" t="s">
        <v>1890</v>
      </c>
      <c r="E4661" t="s">
        <v>1891</v>
      </c>
      <c r="F4661" t="s">
        <v>76</v>
      </c>
      <c r="G4661" s="1">
        <v>45363</v>
      </c>
      <c r="I4661">
        <v>4</v>
      </c>
      <c r="K4661" t="s">
        <v>952</v>
      </c>
      <c r="L4661" t="s">
        <v>54</v>
      </c>
      <c r="M4661" t="b">
        <v>0</v>
      </c>
      <c r="N4661">
        <v>15</v>
      </c>
      <c r="T4661">
        <v>15</v>
      </c>
      <c r="U4661" t="s">
        <v>1887</v>
      </c>
      <c r="V4661" t="s">
        <v>4502</v>
      </c>
      <c r="W4661" t="s">
        <v>2123</v>
      </c>
      <c r="X4661" t="s">
        <v>1968</v>
      </c>
      <c r="Y4661" t="b">
        <v>1</v>
      </c>
      <c r="Z4661">
        <v>15</v>
      </c>
      <c r="AA4661" t="s">
        <v>976</v>
      </c>
    </row>
    <row r="4662" spans="1:27" x14ac:dyDescent="0.2">
      <c r="A4662" t="s">
        <v>1149</v>
      </c>
      <c r="B4662">
        <v>108714</v>
      </c>
      <c r="C4662">
        <v>12</v>
      </c>
      <c r="D4662" t="s">
        <v>1890</v>
      </c>
      <c r="E4662" t="s">
        <v>1891</v>
      </c>
      <c r="F4662" t="s">
        <v>76</v>
      </c>
      <c r="G4662" s="1">
        <v>45363</v>
      </c>
      <c r="I4662">
        <v>4</v>
      </c>
      <c r="K4662" t="s">
        <v>952</v>
      </c>
      <c r="L4662" t="s">
        <v>54</v>
      </c>
      <c r="M4662" t="b">
        <v>0</v>
      </c>
      <c r="N4662">
        <v>15</v>
      </c>
      <c r="T4662">
        <v>15</v>
      </c>
      <c r="U4662" t="s">
        <v>1887</v>
      </c>
      <c r="X4662" t="s">
        <v>1968</v>
      </c>
      <c r="Y4662" t="b">
        <v>1</v>
      </c>
      <c r="AA4662" t="s">
        <v>952</v>
      </c>
    </row>
    <row r="4663" spans="1:27" x14ac:dyDescent="0.2">
      <c r="A4663" t="s">
        <v>1149</v>
      </c>
      <c r="B4663">
        <v>108714</v>
      </c>
      <c r="C4663">
        <v>12</v>
      </c>
      <c r="D4663" t="s">
        <v>1890</v>
      </c>
      <c r="E4663" t="s">
        <v>1891</v>
      </c>
      <c r="F4663" t="s">
        <v>76</v>
      </c>
      <c r="G4663" s="1">
        <v>45363</v>
      </c>
      <c r="I4663">
        <v>4</v>
      </c>
      <c r="K4663" t="s">
        <v>952</v>
      </c>
      <c r="L4663" t="s">
        <v>54</v>
      </c>
      <c r="M4663" t="b">
        <v>0</v>
      </c>
      <c r="N4663">
        <v>15</v>
      </c>
      <c r="T4663">
        <v>15</v>
      </c>
      <c r="U4663" t="s">
        <v>1887</v>
      </c>
      <c r="X4663" t="s">
        <v>2045</v>
      </c>
      <c r="Y4663" t="b">
        <v>1</v>
      </c>
      <c r="AA4663" t="s">
        <v>952</v>
      </c>
    </row>
    <row r="4664" spans="1:27" x14ac:dyDescent="0.2">
      <c r="A4664" t="s">
        <v>780</v>
      </c>
      <c r="B4664">
        <v>113371</v>
      </c>
      <c r="C4664">
        <v>1800</v>
      </c>
      <c r="D4664" t="s">
        <v>2578</v>
      </c>
      <c r="E4664" t="s">
        <v>4503</v>
      </c>
      <c r="F4664" t="s">
        <v>55</v>
      </c>
      <c r="G4664" s="1">
        <v>45464</v>
      </c>
      <c r="J4664">
        <v>258</v>
      </c>
      <c r="K4664" t="s">
        <v>53</v>
      </c>
      <c r="L4664" t="s">
        <v>54</v>
      </c>
      <c r="M4664" t="b">
        <v>0</v>
      </c>
      <c r="N4664">
        <v>250</v>
      </c>
      <c r="T4664">
        <v>250</v>
      </c>
      <c r="U4664" t="s">
        <v>1887</v>
      </c>
      <c r="V4664" t="s">
        <v>4504</v>
      </c>
      <c r="W4664" t="s">
        <v>2025</v>
      </c>
      <c r="X4664" t="s">
        <v>2026</v>
      </c>
      <c r="Y4664" t="b">
        <v>1</v>
      </c>
      <c r="Z4664">
        <v>250</v>
      </c>
      <c r="AA4664" t="s">
        <v>976</v>
      </c>
    </row>
    <row r="4665" spans="1:27" x14ac:dyDescent="0.2">
      <c r="A4665" t="s">
        <v>780</v>
      </c>
      <c r="B4665">
        <v>113371</v>
      </c>
      <c r="C4665">
        <v>1800</v>
      </c>
      <c r="D4665" t="s">
        <v>2578</v>
      </c>
      <c r="E4665" t="s">
        <v>4503</v>
      </c>
      <c r="F4665" t="s">
        <v>55</v>
      </c>
      <c r="G4665" s="1">
        <v>45464</v>
      </c>
      <c r="J4665">
        <v>258</v>
      </c>
      <c r="K4665" t="s">
        <v>53</v>
      </c>
      <c r="L4665" t="s">
        <v>54</v>
      </c>
      <c r="M4665" t="b">
        <v>0</v>
      </c>
      <c r="N4665">
        <v>250</v>
      </c>
      <c r="T4665">
        <v>250</v>
      </c>
      <c r="U4665" t="s">
        <v>1887</v>
      </c>
      <c r="X4665" t="s">
        <v>2026</v>
      </c>
      <c r="Y4665" t="b">
        <v>1</v>
      </c>
      <c r="AA4665" t="s">
        <v>53</v>
      </c>
    </row>
    <row r="4666" spans="1:27" x14ac:dyDescent="0.2">
      <c r="A4666" t="s">
        <v>998</v>
      </c>
      <c r="B4666">
        <v>452548</v>
      </c>
      <c r="C4666">
        <v>600</v>
      </c>
      <c r="D4666" t="s">
        <v>2578</v>
      </c>
      <c r="E4666" t="s">
        <v>2579</v>
      </c>
      <c r="F4666" t="s">
        <v>55</v>
      </c>
      <c r="G4666" s="1">
        <v>45273</v>
      </c>
      <c r="I4666">
        <v>576</v>
      </c>
      <c r="K4666" t="s">
        <v>952</v>
      </c>
      <c r="L4666" t="s">
        <v>54</v>
      </c>
      <c r="M4666" t="b">
        <v>0</v>
      </c>
      <c r="N4666">
        <v>600</v>
      </c>
      <c r="T4666">
        <v>600</v>
      </c>
      <c r="U4666" t="s">
        <v>1887</v>
      </c>
      <c r="V4666" t="s">
        <v>4505</v>
      </c>
      <c r="W4666" t="s">
        <v>2174</v>
      </c>
      <c r="X4666" t="s">
        <v>2361</v>
      </c>
      <c r="Y4666" t="b">
        <v>1</v>
      </c>
      <c r="Z4666">
        <v>558</v>
      </c>
      <c r="AA4666" t="s">
        <v>976</v>
      </c>
    </row>
    <row r="4667" spans="1:27" x14ac:dyDescent="0.2">
      <c r="A4667" t="s">
        <v>998</v>
      </c>
      <c r="B4667">
        <v>452548</v>
      </c>
      <c r="C4667">
        <v>600</v>
      </c>
      <c r="D4667" t="s">
        <v>2578</v>
      </c>
      <c r="E4667" t="s">
        <v>2579</v>
      </c>
      <c r="F4667" t="s">
        <v>55</v>
      </c>
      <c r="G4667" s="1">
        <v>45273</v>
      </c>
      <c r="I4667">
        <v>576</v>
      </c>
      <c r="K4667" t="s">
        <v>952</v>
      </c>
      <c r="L4667" t="s">
        <v>54</v>
      </c>
      <c r="M4667" t="b">
        <v>0</v>
      </c>
      <c r="N4667">
        <v>600</v>
      </c>
      <c r="T4667">
        <v>600</v>
      </c>
      <c r="U4667" t="s">
        <v>1887</v>
      </c>
      <c r="V4667" t="s">
        <v>4506</v>
      </c>
      <c r="W4667" t="s">
        <v>2036</v>
      </c>
      <c r="X4667" t="s">
        <v>2670</v>
      </c>
      <c r="Y4667" t="b">
        <v>1</v>
      </c>
      <c r="Z4667">
        <v>42</v>
      </c>
      <c r="AA4667" t="s">
        <v>976</v>
      </c>
    </row>
    <row r="4668" spans="1:27" x14ac:dyDescent="0.2">
      <c r="A4668" t="s">
        <v>998</v>
      </c>
      <c r="B4668">
        <v>452548</v>
      </c>
      <c r="C4668">
        <v>600</v>
      </c>
      <c r="D4668" t="s">
        <v>2578</v>
      </c>
      <c r="E4668" t="s">
        <v>2579</v>
      </c>
      <c r="F4668" t="s">
        <v>55</v>
      </c>
      <c r="G4668" s="1">
        <v>45273</v>
      </c>
      <c r="I4668">
        <v>576</v>
      </c>
      <c r="K4668" t="s">
        <v>952</v>
      </c>
      <c r="L4668" t="s">
        <v>54</v>
      </c>
      <c r="M4668" t="b">
        <v>0</v>
      </c>
      <c r="N4668">
        <v>600</v>
      </c>
      <c r="T4668">
        <v>600</v>
      </c>
      <c r="U4668" t="s">
        <v>1887</v>
      </c>
      <c r="X4668" t="s">
        <v>2921</v>
      </c>
      <c r="Y4668" t="b">
        <v>1</v>
      </c>
      <c r="AA4668" t="s">
        <v>952</v>
      </c>
    </row>
    <row r="4669" spans="1:27" x14ac:dyDescent="0.2">
      <c r="A4669" t="s">
        <v>1784</v>
      </c>
      <c r="B4669">
        <v>109502</v>
      </c>
      <c r="C4669">
        <v>43</v>
      </c>
      <c r="D4669" t="s">
        <v>1978</v>
      </c>
      <c r="E4669" t="s">
        <v>1979</v>
      </c>
      <c r="F4669" t="s">
        <v>71</v>
      </c>
      <c r="G4669" s="1">
        <v>45280</v>
      </c>
      <c r="I4669">
        <v>46</v>
      </c>
      <c r="K4669" t="s">
        <v>952</v>
      </c>
      <c r="L4669" t="s">
        <v>54</v>
      </c>
      <c r="M4669" t="b">
        <v>0</v>
      </c>
      <c r="N4669">
        <v>45</v>
      </c>
      <c r="T4669">
        <v>45</v>
      </c>
      <c r="U4669" t="s">
        <v>1887</v>
      </c>
      <c r="V4669" t="s">
        <v>4507</v>
      </c>
      <c r="W4669" t="s">
        <v>2441</v>
      </c>
      <c r="X4669" t="s">
        <v>2398</v>
      </c>
      <c r="Y4669" t="b">
        <v>1</v>
      </c>
      <c r="Z4669">
        <v>45</v>
      </c>
      <c r="AA4669" t="s">
        <v>976</v>
      </c>
    </row>
    <row r="4670" spans="1:27" x14ac:dyDescent="0.2">
      <c r="A4670" t="s">
        <v>1784</v>
      </c>
      <c r="B4670">
        <v>109502</v>
      </c>
      <c r="C4670">
        <v>43</v>
      </c>
      <c r="D4670" t="s">
        <v>1978</v>
      </c>
      <c r="E4670" t="s">
        <v>1979</v>
      </c>
      <c r="F4670" t="s">
        <v>71</v>
      </c>
      <c r="G4670" s="1">
        <v>45280</v>
      </c>
      <c r="I4670">
        <v>46</v>
      </c>
      <c r="K4670" t="s">
        <v>952</v>
      </c>
      <c r="L4670" t="s">
        <v>54</v>
      </c>
      <c r="M4670" t="b">
        <v>0</v>
      </c>
      <c r="N4670">
        <v>45</v>
      </c>
      <c r="T4670">
        <v>45</v>
      </c>
      <c r="U4670" t="s">
        <v>1887</v>
      </c>
      <c r="X4670" t="s">
        <v>2398</v>
      </c>
      <c r="Y4670" t="b">
        <v>1</v>
      </c>
      <c r="AA4670" t="s">
        <v>952</v>
      </c>
    </row>
    <row r="4671" spans="1:27" x14ac:dyDescent="0.2">
      <c r="A4671" t="s">
        <v>1523</v>
      </c>
      <c r="B4671">
        <v>317556</v>
      </c>
      <c r="C4671">
        <v>16</v>
      </c>
      <c r="D4671" t="s">
        <v>1978</v>
      </c>
      <c r="E4671" t="s">
        <v>1979</v>
      </c>
      <c r="F4671" t="s">
        <v>76</v>
      </c>
      <c r="G4671" s="1">
        <v>45932</v>
      </c>
      <c r="I4671">
        <v>25</v>
      </c>
      <c r="J4671">
        <v>24</v>
      </c>
      <c r="K4671" t="s">
        <v>952</v>
      </c>
      <c r="L4671" t="s">
        <v>973</v>
      </c>
      <c r="M4671" t="b">
        <v>0</v>
      </c>
      <c r="O4671">
        <v>25</v>
      </c>
      <c r="T4671">
        <v>25</v>
      </c>
      <c r="U4671" t="s">
        <v>1887</v>
      </c>
      <c r="V4671" t="s">
        <v>4508</v>
      </c>
      <c r="W4671" t="s">
        <v>1912</v>
      </c>
      <c r="X4671" t="s">
        <v>1913</v>
      </c>
      <c r="Y4671" t="b">
        <v>1</v>
      </c>
      <c r="Z4671">
        <v>25</v>
      </c>
      <c r="AA4671" t="s">
        <v>976</v>
      </c>
    </row>
    <row r="4672" spans="1:27" x14ac:dyDescent="0.2">
      <c r="A4672" t="s">
        <v>1523</v>
      </c>
      <c r="B4672">
        <v>317556</v>
      </c>
      <c r="C4672">
        <v>16</v>
      </c>
      <c r="D4672" t="s">
        <v>1978</v>
      </c>
      <c r="E4672" t="s">
        <v>1979</v>
      </c>
      <c r="F4672" t="s">
        <v>76</v>
      </c>
      <c r="G4672" s="1">
        <v>45932</v>
      </c>
      <c r="I4672">
        <v>25</v>
      </c>
      <c r="J4672">
        <v>24</v>
      </c>
      <c r="K4672" t="s">
        <v>952</v>
      </c>
      <c r="L4672" t="s">
        <v>973</v>
      </c>
      <c r="M4672" t="b">
        <v>0</v>
      </c>
      <c r="O4672">
        <v>25</v>
      </c>
      <c r="T4672">
        <v>25</v>
      </c>
      <c r="U4672" t="s">
        <v>1887</v>
      </c>
      <c r="X4672" t="s">
        <v>1913</v>
      </c>
      <c r="Y4672" t="b">
        <v>1</v>
      </c>
      <c r="AA4672" t="s">
        <v>952</v>
      </c>
    </row>
    <row r="4673" spans="1:27" x14ac:dyDescent="0.2">
      <c r="A4673" t="s">
        <v>1837</v>
      </c>
      <c r="B4673">
        <v>106471</v>
      </c>
      <c r="C4673">
        <v>67</v>
      </c>
      <c r="D4673" t="s">
        <v>1890</v>
      </c>
      <c r="E4673" t="s">
        <v>1891</v>
      </c>
      <c r="F4673" t="s">
        <v>71</v>
      </c>
      <c r="G4673" s="1">
        <v>44082</v>
      </c>
      <c r="I4673">
        <v>38</v>
      </c>
      <c r="K4673" t="s">
        <v>952</v>
      </c>
      <c r="L4673" t="s">
        <v>973</v>
      </c>
      <c r="M4673" t="b">
        <v>0</v>
      </c>
      <c r="O4673">
        <v>27</v>
      </c>
      <c r="T4673">
        <v>27</v>
      </c>
      <c r="U4673" t="s">
        <v>1887</v>
      </c>
      <c r="V4673" t="s">
        <v>4509</v>
      </c>
      <c r="W4673" t="s">
        <v>1889</v>
      </c>
      <c r="X4673" t="s">
        <v>1913</v>
      </c>
      <c r="Y4673" t="b">
        <v>1</v>
      </c>
      <c r="Z4673">
        <v>27</v>
      </c>
      <c r="AA4673" t="s">
        <v>976</v>
      </c>
    </row>
    <row r="4674" spans="1:27" x14ac:dyDescent="0.2">
      <c r="A4674" t="s">
        <v>1837</v>
      </c>
      <c r="B4674">
        <v>106471</v>
      </c>
      <c r="C4674">
        <v>67</v>
      </c>
      <c r="D4674" t="s">
        <v>1890</v>
      </c>
      <c r="E4674" t="s">
        <v>1891</v>
      </c>
      <c r="F4674" t="s">
        <v>71</v>
      </c>
      <c r="G4674" s="1">
        <v>44082</v>
      </c>
      <c r="I4674">
        <v>38</v>
      </c>
      <c r="K4674" t="s">
        <v>952</v>
      </c>
      <c r="L4674" t="s">
        <v>973</v>
      </c>
      <c r="M4674" t="b">
        <v>0</v>
      </c>
      <c r="O4674">
        <v>27</v>
      </c>
      <c r="T4674">
        <v>27</v>
      </c>
      <c r="U4674" t="s">
        <v>1887</v>
      </c>
      <c r="X4674" t="s">
        <v>1913</v>
      </c>
      <c r="Y4674" t="b">
        <v>1</v>
      </c>
      <c r="AA4674" t="s">
        <v>952</v>
      </c>
    </row>
    <row r="4675" spans="1:27" x14ac:dyDescent="0.2">
      <c r="A4675" t="s">
        <v>1837</v>
      </c>
      <c r="B4675">
        <v>106471</v>
      </c>
      <c r="C4675">
        <v>67</v>
      </c>
      <c r="D4675" t="s">
        <v>1890</v>
      </c>
      <c r="E4675" t="s">
        <v>1891</v>
      </c>
      <c r="F4675" t="s">
        <v>71</v>
      </c>
      <c r="G4675" s="1">
        <v>44082</v>
      </c>
      <c r="I4675">
        <v>38</v>
      </c>
      <c r="K4675" t="s">
        <v>952</v>
      </c>
      <c r="L4675" t="s">
        <v>973</v>
      </c>
      <c r="M4675" t="b">
        <v>0</v>
      </c>
      <c r="O4675">
        <v>27</v>
      </c>
      <c r="T4675">
        <v>27</v>
      </c>
      <c r="U4675" t="s">
        <v>1887</v>
      </c>
      <c r="X4675" t="s">
        <v>1895</v>
      </c>
      <c r="Y4675" t="b">
        <v>1</v>
      </c>
      <c r="AA4675" t="s">
        <v>952</v>
      </c>
    </row>
    <row r="4676" spans="1:27" x14ac:dyDescent="0.2">
      <c r="A4676" t="s">
        <v>1374</v>
      </c>
      <c r="B4676">
        <v>513358</v>
      </c>
      <c r="C4676">
        <v>0</v>
      </c>
      <c r="D4676" t="s">
        <v>1890</v>
      </c>
      <c r="E4676" t="s">
        <v>1891</v>
      </c>
      <c r="G4676" s="1">
        <v>45320</v>
      </c>
      <c r="I4676">
        <v>6</v>
      </c>
      <c r="K4676" t="s">
        <v>952</v>
      </c>
      <c r="L4676" t="s">
        <v>54</v>
      </c>
      <c r="M4676" t="b">
        <v>0</v>
      </c>
      <c r="N4676">
        <v>6</v>
      </c>
      <c r="T4676">
        <v>6</v>
      </c>
      <c r="U4676" t="s">
        <v>1887</v>
      </c>
      <c r="V4676" t="s">
        <v>4510</v>
      </c>
      <c r="W4676" t="s">
        <v>2030</v>
      </c>
      <c r="X4676" t="s">
        <v>2183</v>
      </c>
      <c r="Y4676" t="b">
        <v>1</v>
      </c>
      <c r="Z4676">
        <v>6</v>
      </c>
      <c r="AA4676" t="s">
        <v>976</v>
      </c>
    </row>
    <row r="4677" spans="1:27" x14ac:dyDescent="0.2">
      <c r="A4677" t="s">
        <v>1374</v>
      </c>
      <c r="B4677">
        <v>513358</v>
      </c>
      <c r="C4677">
        <v>0</v>
      </c>
      <c r="D4677" t="s">
        <v>1890</v>
      </c>
      <c r="E4677" t="s">
        <v>1891</v>
      </c>
      <c r="G4677" s="1">
        <v>45320</v>
      </c>
      <c r="I4677">
        <v>6</v>
      </c>
      <c r="K4677" t="s">
        <v>952</v>
      </c>
      <c r="L4677" t="s">
        <v>54</v>
      </c>
      <c r="M4677" t="b">
        <v>0</v>
      </c>
      <c r="N4677">
        <v>6</v>
      </c>
      <c r="T4677">
        <v>6</v>
      </c>
      <c r="U4677" t="s">
        <v>1887</v>
      </c>
      <c r="X4677" t="s">
        <v>2183</v>
      </c>
      <c r="Y4677" t="b">
        <v>1</v>
      </c>
      <c r="AA4677" t="s">
        <v>952</v>
      </c>
    </row>
    <row r="4678" spans="1:27" x14ac:dyDescent="0.2">
      <c r="A4678" t="s">
        <v>1483</v>
      </c>
      <c r="B4678">
        <v>444661</v>
      </c>
      <c r="C4678">
        <v>162</v>
      </c>
      <c r="D4678" t="s">
        <v>1890</v>
      </c>
      <c r="E4678" t="s">
        <v>1891</v>
      </c>
      <c r="F4678" t="s">
        <v>58</v>
      </c>
      <c r="G4678" s="1">
        <v>45275</v>
      </c>
      <c r="I4678">
        <v>36</v>
      </c>
      <c r="K4678" t="s">
        <v>952</v>
      </c>
      <c r="L4678" t="s">
        <v>54</v>
      </c>
      <c r="M4678" t="b">
        <v>0</v>
      </c>
      <c r="N4678">
        <v>162</v>
      </c>
      <c r="T4678">
        <v>162</v>
      </c>
      <c r="U4678" t="s">
        <v>1887</v>
      </c>
      <c r="V4678" t="s">
        <v>4511</v>
      </c>
      <c r="W4678" t="s">
        <v>1918</v>
      </c>
      <c r="X4678" t="s">
        <v>1919</v>
      </c>
      <c r="Y4678" t="b">
        <v>1</v>
      </c>
      <c r="Z4678">
        <v>162</v>
      </c>
      <c r="AA4678" t="s">
        <v>976</v>
      </c>
    </row>
    <row r="4679" spans="1:27" x14ac:dyDescent="0.2">
      <c r="A4679" t="s">
        <v>1483</v>
      </c>
      <c r="B4679">
        <v>444661</v>
      </c>
      <c r="C4679">
        <v>162</v>
      </c>
      <c r="D4679" t="s">
        <v>1890</v>
      </c>
      <c r="E4679" t="s">
        <v>1891</v>
      </c>
      <c r="F4679" t="s">
        <v>58</v>
      </c>
      <c r="G4679" s="1">
        <v>45275</v>
      </c>
      <c r="I4679">
        <v>36</v>
      </c>
      <c r="K4679" t="s">
        <v>952</v>
      </c>
      <c r="L4679" t="s">
        <v>54</v>
      </c>
      <c r="M4679" t="b">
        <v>0</v>
      </c>
      <c r="N4679">
        <v>162</v>
      </c>
      <c r="T4679">
        <v>162</v>
      </c>
      <c r="U4679" t="s">
        <v>1887</v>
      </c>
      <c r="X4679" t="s">
        <v>1919</v>
      </c>
      <c r="Y4679" t="b">
        <v>1</v>
      </c>
      <c r="AA4679" t="s">
        <v>952</v>
      </c>
    </row>
    <row r="4680" spans="1:27" x14ac:dyDescent="0.2">
      <c r="A4680" t="s">
        <v>1562</v>
      </c>
      <c r="B4680">
        <v>302588</v>
      </c>
      <c r="C4680">
        <v>67</v>
      </c>
      <c r="D4680" t="s">
        <v>1890</v>
      </c>
      <c r="E4680" t="s">
        <v>1891</v>
      </c>
      <c r="F4680" t="s">
        <v>71</v>
      </c>
      <c r="G4680" s="1">
        <v>44159</v>
      </c>
      <c r="I4680">
        <v>21</v>
      </c>
      <c r="K4680" t="s">
        <v>952</v>
      </c>
      <c r="L4680" t="s">
        <v>973</v>
      </c>
      <c r="M4680" t="b">
        <v>0</v>
      </c>
      <c r="O4680">
        <v>21</v>
      </c>
      <c r="T4680">
        <v>21</v>
      </c>
      <c r="U4680" t="s">
        <v>1887</v>
      </c>
      <c r="V4680" t="s">
        <v>4512</v>
      </c>
      <c r="W4680" t="s">
        <v>1997</v>
      </c>
      <c r="X4680" t="s">
        <v>1937</v>
      </c>
      <c r="Y4680" t="b">
        <v>1</v>
      </c>
      <c r="Z4680">
        <v>21</v>
      </c>
      <c r="AA4680" t="s">
        <v>976</v>
      </c>
    </row>
    <row r="4681" spans="1:27" x14ac:dyDescent="0.2">
      <c r="A4681" t="s">
        <v>1562</v>
      </c>
      <c r="B4681">
        <v>302588</v>
      </c>
      <c r="C4681">
        <v>67</v>
      </c>
      <c r="D4681" t="s">
        <v>1890</v>
      </c>
      <c r="E4681" t="s">
        <v>1891</v>
      </c>
      <c r="F4681" t="s">
        <v>71</v>
      </c>
      <c r="G4681" s="1">
        <v>44159</v>
      </c>
      <c r="I4681">
        <v>21</v>
      </c>
      <c r="K4681" t="s">
        <v>952</v>
      </c>
      <c r="L4681" t="s">
        <v>973</v>
      </c>
      <c r="M4681" t="b">
        <v>0</v>
      </c>
      <c r="O4681">
        <v>21</v>
      </c>
      <c r="T4681">
        <v>21</v>
      </c>
      <c r="U4681" t="s">
        <v>1887</v>
      </c>
      <c r="X4681" t="s">
        <v>1937</v>
      </c>
      <c r="Y4681" t="b">
        <v>1</v>
      </c>
      <c r="AA4681" t="s">
        <v>952</v>
      </c>
    </row>
    <row r="4682" spans="1:27" x14ac:dyDescent="0.2">
      <c r="A4682" t="s">
        <v>723</v>
      </c>
      <c r="B4682">
        <v>478812</v>
      </c>
      <c r="C4682">
        <v>250</v>
      </c>
      <c r="D4682" t="s">
        <v>1890</v>
      </c>
      <c r="E4682" t="s">
        <v>1891</v>
      </c>
      <c r="F4682" t="s">
        <v>58</v>
      </c>
      <c r="G4682" s="1">
        <v>45617</v>
      </c>
      <c r="H4682" s="1">
        <v>45762</v>
      </c>
      <c r="I4682">
        <v>144</v>
      </c>
      <c r="J4682">
        <v>139</v>
      </c>
      <c r="K4682" t="s">
        <v>53</v>
      </c>
      <c r="L4682" t="s">
        <v>54</v>
      </c>
      <c r="M4682" t="b">
        <v>0</v>
      </c>
      <c r="N4682">
        <v>135</v>
      </c>
      <c r="T4682">
        <v>135</v>
      </c>
      <c r="U4682" t="s">
        <v>1887</v>
      </c>
      <c r="V4682" t="s">
        <v>4513</v>
      </c>
      <c r="W4682" t="s">
        <v>2043</v>
      </c>
      <c r="X4682" t="s">
        <v>2074</v>
      </c>
      <c r="Y4682" t="b">
        <v>1</v>
      </c>
      <c r="Z4682">
        <v>135</v>
      </c>
      <c r="AA4682" t="s">
        <v>976</v>
      </c>
    </row>
    <row r="4683" spans="1:27" x14ac:dyDescent="0.2">
      <c r="A4683" t="s">
        <v>723</v>
      </c>
      <c r="B4683">
        <v>478812</v>
      </c>
      <c r="C4683">
        <v>250</v>
      </c>
      <c r="D4683" t="s">
        <v>1890</v>
      </c>
      <c r="E4683" t="s">
        <v>1891</v>
      </c>
      <c r="F4683" t="s">
        <v>58</v>
      </c>
      <c r="G4683" s="1">
        <v>45617</v>
      </c>
      <c r="H4683" s="1">
        <v>45762</v>
      </c>
      <c r="I4683">
        <v>144</v>
      </c>
      <c r="J4683">
        <v>139</v>
      </c>
      <c r="K4683" t="s">
        <v>53</v>
      </c>
      <c r="L4683" t="s">
        <v>54</v>
      </c>
      <c r="M4683" t="b">
        <v>0</v>
      </c>
      <c r="N4683">
        <v>135</v>
      </c>
      <c r="T4683">
        <v>135</v>
      </c>
      <c r="U4683" t="s">
        <v>1887</v>
      </c>
      <c r="X4683" t="s">
        <v>2074</v>
      </c>
      <c r="Y4683" t="b">
        <v>1</v>
      </c>
      <c r="AA4683" t="s">
        <v>53</v>
      </c>
    </row>
    <row r="4684" spans="1:27" x14ac:dyDescent="0.2">
      <c r="A4684" t="s">
        <v>1236</v>
      </c>
      <c r="B4684">
        <v>303426</v>
      </c>
      <c r="C4684">
        <v>31</v>
      </c>
      <c r="D4684" t="s">
        <v>1890</v>
      </c>
      <c r="E4684" t="s">
        <v>1891</v>
      </c>
      <c r="F4684" t="s">
        <v>76</v>
      </c>
      <c r="G4684" s="1">
        <v>45819</v>
      </c>
      <c r="H4684" s="1">
        <v>45923</v>
      </c>
      <c r="I4684">
        <v>66</v>
      </c>
      <c r="K4684" t="s">
        <v>952</v>
      </c>
      <c r="L4684" t="s">
        <v>54</v>
      </c>
      <c r="M4684" t="b">
        <v>0</v>
      </c>
      <c r="N4684">
        <v>20</v>
      </c>
      <c r="T4684">
        <v>20</v>
      </c>
      <c r="U4684" t="s">
        <v>1887</v>
      </c>
      <c r="V4684" t="s">
        <v>4514</v>
      </c>
      <c r="W4684" t="s">
        <v>1887</v>
      </c>
      <c r="X4684" t="s">
        <v>1987</v>
      </c>
      <c r="Y4684" t="b">
        <v>1</v>
      </c>
      <c r="Z4684">
        <v>20</v>
      </c>
      <c r="AA4684" t="s">
        <v>976</v>
      </c>
    </row>
    <row r="4685" spans="1:27" x14ac:dyDescent="0.2">
      <c r="A4685" t="s">
        <v>1236</v>
      </c>
      <c r="B4685">
        <v>303426</v>
      </c>
      <c r="C4685">
        <v>31</v>
      </c>
      <c r="D4685" t="s">
        <v>1890</v>
      </c>
      <c r="E4685" t="s">
        <v>1891</v>
      </c>
      <c r="F4685" t="s">
        <v>76</v>
      </c>
      <c r="G4685" s="1">
        <v>45819</v>
      </c>
      <c r="H4685" s="1">
        <v>45923</v>
      </c>
      <c r="I4685">
        <v>66</v>
      </c>
      <c r="K4685" t="s">
        <v>952</v>
      </c>
      <c r="L4685" t="s">
        <v>54</v>
      </c>
      <c r="M4685" t="b">
        <v>0</v>
      </c>
      <c r="N4685">
        <v>20</v>
      </c>
      <c r="T4685">
        <v>20</v>
      </c>
      <c r="U4685" t="s">
        <v>1887</v>
      </c>
      <c r="X4685" t="s">
        <v>1987</v>
      </c>
      <c r="Y4685" t="b">
        <v>1</v>
      </c>
      <c r="AA4685" t="s">
        <v>952</v>
      </c>
    </row>
    <row r="4686" spans="1:27" x14ac:dyDescent="0.2">
      <c r="A4686" t="s">
        <v>1444</v>
      </c>
      <c r="B4686">
        <v>466490</v>
      </c>
      <c r="C4686">
        <v>135</v>
      </c>
      <c r="D4686" t="s">
        <v>1890</v>
      </c>
      <c r="E4686" t="s">
        <v>1891</v>
      </c>
      <c r="F4686" t="s">
        <v>58</v>
      </c>
      <c r="G4686" s="1">
        <v>45324</v>
      </c>
      <c r="K4686" t="s">
        <v>952</v>
      </c>
      <c r="L4686" t="s">
        <v>54</v>
      </c>
      <c r="M4686" t="b">
        <v>0</v>
      </c>
      <c r="N4686">
        <v>133</v>
      </c>
      <c r="T4686">
        <v>133</v>
      </c>
      <c r="U4686" t="s">
        <v>1887</v>
      </c>
      <c r="V4686" t="s">
        <v>4515</v>
      </c>
      <c r="W4686" t="s">
        <v>2775</v>
      </c>
      <c r="X4686" t="s">
        <v>1968</v>
      </c>
      <c r="Y4686" t="b">
        <v>1</v>
      </c>
      <c r="Z4686">
        <v>133</v>
      </c>
      <c r="AA4686" t="s">
        <v>976</v>
      </c>
    </row>
    <row r="4687" spans="1:27" x14ac:dyDescent="0.2">
      <c r="A4687" t="s">
        <v>1444</v>
      </c>
      <c r="B4687">
        <v>466490</v>
      </c>
      <c r="C4687">
        <v>135</v>
      </c>
      <c r="D4687" t="s">
        <v>1890</v>
      </c>
      <c r="E4687" t="s">
        <v>1891</v>
      </c>
      <c r="F4687" t="s">
        <v>58</v>
      </c>
      <c r="G4687" s="1">
        <v>45324</v>
      </c>
      <c r="K4687" t="s">
        <v>952</v>
      </c>
      <c r="L4687" t="s">
        <v>54</v>
      </c>
      <c r="M4687" t="b">
        <v>0</v>
      </c>
      <c r="N4687">
        <v>133</v>
      </c>
      <c r="T4687">
        <v>133</v>
      </c>
      <c r="U4687" t="s">
        <v>1887</v>
      </c>
      <c r="X4687" t="s">
        <v>1968</v>
      </c>
      <c r="Y4687" t="b">
        <v>1</v>
      </c>
      <c r="AA4687" t="s">
        <v>952</v>
      </c>
    </row>
    <row r="4688" spans="1:27" x14ac:dyDescent="0.2">
      <c r="A4688" t="s">
        <v>1016</v>
      </c>
      <c r="B4688">
        <v>160259</v>
      </c>
      <c r="C4688">
        <v>48</v>
      </c>
      <c r="D4688" t="s">
        <v>1978</v>
      </c>
      <c r="E4688" t="s">
        <v>1979</v>
      </c>
      <c r="F4688" t="s">
        <v>71</v>
      </c>
      <c r="G4688" s="1">
        <v>45611</v>
      </c>
      <c r="I4688">
        <v>66</v>
      </c>
      <c r="K4688" t="s">
        <v>952</v>
      </c>
      <c r="L4688" t="s">
        <v>54</v>
      </c>
      <c r="M4688" t="b">
        <v>0</v>
      </c>
      <c r="N4688">
        <v>77</v>
      </c>
      <c r="T4688">
        <v>77</v>
      </c>
      <c r="U4688" t="s">
        <v>1887</v>
      </c>
      <c r="V4688" t="s">
        <v>4516</v>
      </c>
      <c r="W4688" t="s">
        <v>1982</v>
      </c>
      <c r="X4688" t="s">
        <v>2089</v>
      </c>
      <c r="Y4688" t="b">
        <v>1</v>
      </c>
      <c r="Z4688">
        <v>64</v>
      </c>
      <c r="AA4688" t="s">
        <v>976</v>
      </c>
    </row>
    <row r="4689" spans="1:27" x14ac:dyDescent="0.2">
      <c r="A4689" t="s">
        <v>1016</v>
      </c>
      <c r="B4689">
        <v>160259</v>
      </c>
      <c r="C4689">
        <v>48</v>
      </c>
      <c r="D4689" t="s">
        <v>1978</v>
      </c>
      <c r="E4689" t="s">
        <v>1979</v>
      </c>
      <c r="F4689" t="s">
        <v>71</v>
      </c>
      <c r="G4689" s="1">
        <v>45611</v>
      </c>
      <c r="I4689">
        <v>66</v>
      </c>
      <c r="K4689" t="s">
        <v>952</v>
      </c>
      <c r="L4689" t="s">
        <v>54</v>
      </c>
      <c r="M4689" t="b">
        <v>0</v>
      </c>
      <c r="N4689">
        <v>77</v>
      </c>
      <c r="T4689">
        <v>77</v>
      </c>
      <c r="U4689" t="s">
        <v>1887</v>
      </c>
      <c r="V4689" t="s">
        <v>4517</v>
      </c>
      <c r="W4689" t="s">
        <v>1893</v>
      </c>
      <c r="X4689" t="s">
        <v>2070</v>
      </c>
      <c r="Y4689" t="b">
        <v>1</v>
      </c>
      <c r="Z4689">
        <v>10</v>
      </c>
      <c r="AA4689" t="s">
        <v>976</v>
      </c>
    </row>
    <row r="4690" spans="1:27" x14ac:dyDescent="0.2">
      <c r="A4690" t="s">
        <v>1016</v>
      </c>
      <c r="B4690">
        <v>160259</v>
      </c>
      <c r="C4690">
        <v>48</v>
      </c>
      <c r="D4690" t="s">
        <v>1978</v>
      </c>
      <c r="E4690" t="s">
        <v>1979</v>
      </c>
      <c r="F4690" t="s">
        <v>71</v>
      </c>
      <c r="G4690" s="1">
        <v>45611</v>
      </c>
      <c r="I4690">
        <v>66</v>
      </c>
      <c r="K4690" t="s">
        <v>952</v>
      </c>
      <c r="L4690" t="s">
        <v>54</v>
      </c>
      <c r="M4690" t="b">
        <v>0</v>
      </c>
      <c r="N4690">
        <v>77</v>
      </c>
      <c r="T4690">
        <v>77</v>
      </c>
      <c r="U4690" t="s">
        <v>1887</v>
      </c>
      <c r="V4690" t="s">
        <v>4518</v>
      </c>
      <c r="W4690" t="s">
        <v>1940</v>
      </c>
      <c r="X4690" t="s">
        <v>2089</v>
      </c>
      <c r="Y4690" t="b">
        <v>1</v>
      </c>
      <c r="Z4690">
        <v>3</v>
      </c>
      <c r="AA4690" t="s">
        <v>976</v>
      </c>
    </row>
    <row r="4691" spans="1:27" x14ac:dyDescent="0.2">
      <c r="A4691" t="s">
        <v>1016</v>
      </c>
      <c r="B4691">
        <v>160259</v>
      </c>
      <c r="C4691">
        <v>48</v>
      </c>
      <c r="D4691" t="s">
        <v>1978</v>
      </c>
      <c r="E4691" t="s">
        <v>1979</v>
      </c>
      <c r="F4691" t="s">
        <v>71</v>
      </c>
      <c r="G4691" s="1">
        <v>45611</v>
      </c>
      <c r="I4691">
        <v>66</v>
      </c>
      <c r="K4691" t="s">
        <v>952</v>
      </c>
      <c r="L4691" t="s">
        <v>54</v>
      </c>
      <c r="M4691" t="b">
        <v>0</v>
      </c>
      <c r="N4691">
        <v>77</v>
      </c>
      <c r="T4691">
        <v>77</v>
      </c>
      <c r="U4691" t="s">
        <v>1887</v>
      </c>
      <c r="X4691" t="s">
        <v>2089</v>
      </c>
      <c r="Y4691" t="b">
        <v>1</v>
      </c>
      <c r="AA4691" t="s">
        <v>952</v>
      </c>
    </row>
    <row r="4692" spans="1:27" x14ac:dyDescent="0.2">
      <c r="A4692" t="s">
        <v>1011</v>
      </c>
      <c r="B4692">
        <v>459344</v>
      </c>
      <c r="C4692">
        <v>53</v>
      </c>
      <c r="D4692" t="s">
        <v>1978</v>
      </c>
      <c r="E4692" t="s">
        <v>1979</v>
      </c>
      <c r="F4692" t="s">
        <v>71</v>
      </c>
      <c r="G4692" s="1">
        <v>45280</v>
      </c>
      <c r="I4692">
        <v>62</v>
      </c>
      <c r="K4692" t="s">
        <v>952</v>
      </c>
      <c r="L4692" t="s">
        <v>54</v>
      </c>
      <c r="M4692" t="b">
        <v>0</v>
      </c>
      <c r="N4692">
        <v>53</v>
      </c>
      <c r="T4692">
        <v>53</v>
      </c>
      <c r="U4692" t="s">
        <v>1887</v>
      </c>
      <c r="V4692" t="s">
        <v>4519</v>
      </c>
      <c r="W4692" t="s">
        <v>2248</v>
      </c>
      <c r="X4692" t="s">
        <v>2023</v>
      </c>
      <c r="Y4692" t="b">
        <v>1</v>
      </c>
      <c r="Z4692">
        <v>53</v>
      </c>
      <c r="AA4692" t="s">
        <v>976</v>
      </c>
    </row>
    <row r="4693" spans="1:27" x14ac:dyDescent="0.2">
      <c r="A4693" t="s">
        <v>1011</v>
      </c>
      <c r="B4693">
        <v>459344</v>
      </c>
      <c r="C4693">
        <v>53</v>
      </c>
      <c r="D4693" t="s">
        <v>1978</v>
      </c>
      <c r="E4693" t="s">
        <v>1979</v>
      </c>
      <c r="F4693" t="s">
        <v>71</v>
      </c>
      <c r="G4693" s="1">
        <v>45280</v>
      </c>
      <c r="I4693">
        <v>62</v>
      </c>
      <c r="K4693" t="s">
        <v>952</v>
      </c>
      <c r="L4693" t="s">
        <v>54</v>
      </c>
      <c r="M4693" t="b">
        <v>0</v>
      </c>
      <c r="N4693">
        <v>53</v>
      </c>
      <c r="T4693">
        <v>53</v>
      </c>
      <c r="U4693" t="s">
        <v>1887</v>
      </c>
      <c r="X4693" t="s">
        <v>2023</v>
      </c>
      <c r="Y4693" t="b">
        <v>1</v>
      </c>
      <c r="AA4693" t="s">
        <v>952</v>
      </c>
    </row>
    <row r="4694" spans="1:27" x14ac:dyDescent="0.2">
      <c r="A4694" t="s">
        <v>1515</v>
      </c>
      <c r="B4694">
        <v>323329</v>
      </c>
      <c r="C4694">
        <v>39</v>
      </c>
      <c r="D4694" t="s">
        <v>1978</v>
      </c>
      <c r="E4694" t="s">
        <v>1979</v>
      </c>
      <c r="F4694" t="s">
        <v>76</v>
      </c>
      <c r="G4694" s="1">
        <v>44104</v>
      </c>
      <c r="I4694">
        <v>72</v>
      </c>
      <c r="K4694" t="s">
        <v>952</v>
      </c>
      <c r="L4694" t="s">
        <v>973</v>
      </c>
      <c r="M4694" t="b">
        <v>0</v>
      </c>
      <c r="O4694">
        <v>70</v>
      </c>
      <c r="T4694">
        <v>70</v>
      </c>
      <c r="U4694" t="s">
        <v>1887</v>
      </c>
      <c r="V4694" t="s">
        <v>4520</v>
      </c>
      <c r="W4694" t="s">
        <v>1912</v>
      </c>
      <c r="X4694" t="s">
        <v>1913</v>
      </c>
      <c r="Y4694" t="b">
        <v>1</v>
      </c>
      <c r="Z4694">
        <v>70</v>
      </c>
      <c r="AA4694" t="s">
        <v>976</v>
      </c>
    </row>
    <row r="4695" spans="1:27" x14ac:dyDescent="0.2">
      <c r="A4695" t="s">
        <v>1515</v>
      </c>
      <c r="B4695">
        <v>323329</v>
      </c>
      <c r="C4695">
        <v>39</v>
      </c>
      <c r="D4695" t="s">
        <v>1978</v>
      </c>
      <c r="E4695" t="s">
        <v>1979</v>
      </c>
      <c r="F4695" t="s">
        <v>76</v>
      </c>
      <c r="G4695" s="1">
        <v>44104</v>
      </c>
      <c r="I4695">
        <v>72</v>
      </c>
      <c r="K4695" t="s">
        <v>952</v>
      </c>
      <c r="L4695" t="s">
        <v>973</v>
      </c>
      <c r="M4695" t="b">
        <v>0</v>
      </c>
      <c r="O4695">
        <v>70</v>
      </c>
      <c r="T4695">
        <v>70</v>
      </c>
      <c r="U4695" t="s">
        <v>1887</v>
      </c>
      <c r="X4695" t="s">
        <v>1913</v>
      </c>
      <c r="Y4695" t="b">
        <v>1</v>
      </c>
      <c r="AA4695" t="s">
        <v>952</v>
      </c>
    </row>
    <row r="4696" spans="1:27" x14ac:dyDescent="0.2">
      <c r="A4696" t="s">
        <v>1476</v>
      </c>
      <c r="B4696">
        <v>452681</v>
      </c>
      <c r="C4696">
        <v>16</v>
      </c>
      <c r="D4696" t="s">
        <v>1978</v>
      </c>
      <c r="E4696" t="s">
        <v>1979</v>
      </c>
      <c r="F4696" t="s">
        <v>76</v>
      </c>
      <c r="G4696" s="1">
        <v>45279</v>
      </c>
      <c r="I4696">
        <v>20</v>
      </c>
      <c r="K4696" t="s">
        <v>952</v>
      </c>
      <c r="L4696" t="s">
        <v>54</v>
      </c>
      <c r="M4696" t="b">
        <v>0</v>
      </c>
      <c r="N4696">
        <v>20</v>
      </c>
      <c r="T4696">
        <v>20</v>
      </c>
      <c r="U4696" t="s">
        <v>1887</v>
      </c>
      <c r="V4696" t="s">
        <v>4521</v>
      </c>
      <c r="W4696" t="s">
        <v>1946</v>
      </c>
      <c r="X4696" t="s">
        <v>2079</v>
      </c>
      <c r="Y4696" t="b">
        <v>1</v>
      </c>
      <c r="Z4696">
        <v>20</v>
      </c>
      <c r="AA4696" t="s">
        <v>976</v>
      </c>
    </row>
    <row r="4697" spans="1:27" x14ac:dyDescent="0.2">
      <c r="A4697" t="s">
        <v>1476</v>
      </c>
      <c r="B4697">
        <v>452681</v>
      </c>
      <c r="C4697">
        <v>16</v>
      </c>
      <c r="D4697" t="s">
        <v>1978</v>
      </c>
      <c r="E4697" t="s">
        <v>1979</v>
      </c>
      <c r="F4697" t="s">
        <v>76</v>
      </c>
      <c r="G4697" s="1">
        <v>45279</v>
      </c>
      <c r="I4697">
        <v>20</v>
      </c>
      <c r="K4697" t="s">
        <v>952</v>
      </c>
      <c r="L4697" t="s">
        <v>54</v>
      </c>
      <c r="M4697" t="b">
        <v>0</v>
      </c>
      <c r="N4697">
        <v>20</v>
      </c>
      <c r="T4697">
        <v>20</v>
      </c>
      <c r="U4697" t="s">
        <v>1887</v>
      </c>
      <c r="X4697" t="s">
        <v>2079</v>
      </c>
      <c r="Y4697" t="b">
        <v>1</v>
      </c>
      <c r="AA4697" t="s">
        <v>952</v>
      </c>
    </row>
    <row r="4698" spans="1:27" x14ac:dyDescent="0.2">
      <c r="A4698" t="s">
        <v>754</v>
      </c>
      <c r="B4698">
        <v>107273</v>
      </c>
      <c r="C4698">
        <v>59</v>
      </c>
      <c r="D4698" t="s">
        <v>1978</v>
      </c>
      <c r="E4698" t="s">
        <v>1979</v>
      </c>
      <c r="F4698" t="s">
        <v>71</v>
      </c>
      <c r="G4698" s="1">
        <v>45814</v>
      </c>
      <c r="I4698">
        <v>67</v>
      </c>
      <c r="J4698">
        <v>67</v>
      </c>
      <c r="K4698" t="s">
        <v>53</v>
      </c>
      <c r="L4698" t="s">
        <v>54</v>
      </c>
      <c r="M4698" t="b">
        <v>0</v>
      </c>
      <c r="N4698">
        <v>65</v>
      </c>
      <c r="T4698">
        <v>65</v>
      </c>
      <c r="U4698" t="s">
        <v>1887</v>
      </c>
      <c r="V4698" t="s">
        <v>4522</v>
      </c>
      <c r="W4698" t="s">
        <v>1897</v>
      </c>
      <c r="X4698" t="s">
        <v>1987</v>
      </c>
      <c r="Y4698" t="b">
        <v>1</v>
      </c>
      <c r="Z4698">
        <v>65</v>
      </c>
      <c r="AA4698" t="s">
        <v>976</v>
      </c>
    </row>
    <row r="4699" spans="1:27" x14ac:dyDescent="0.2">
      <c r="A4699" t="s">
        <v>754</v>
      </c>
      <c r="B4699">
        <v>107273</v>
      </c>
      <c r="C4699">
        <v>59</v>
      </c>
      <c r="D4699" t="s">
        <v>1978</v>
      </c>
      <c r="E4699" t="s">
        <v>1979</v>
      </c>
      <c r="F4699" t="s">
        <v>71</v>
      </c>
      <c r="G4699" s="1">
        <v>45814</v>
      </c>
      <c r="I4699">
        <v>67</v>
      </c>
      <c r="J4699">
        <v>67</v>
      </c>
      <c r="K4699" t="s">
        <v>53</v>
      </c>
      <c r="L4699" t="s">
        <v>54</v>
      </c>
      <c r="M4699" t="b">
        <v>0</v>
      </c>
      <c r="N4699">
        <v>65</v>
      </c>
      <c r="T4699">
        <v>65</v>
      </c>
      <c r="U4699" t="s">
        <v>1887</v>
      </c>
      <c r="X4699" t="s">
        <v>1987</v>
      </c>
      <c r="Y4699" t="b">
        <v>1</v>
      </c>
      <c r="AA4699" t="s">
        <v>53</v>
      </c>
    </row>
    <row r="4700" spans="1:27" x14ac:dyDescent="0.2">
      <c r="A4700" t="s">
        <v>1079</v>
      </c>
      <c r="B4700">
        <v>110931</v>
      </c>
      <c r="C4700">
        <v>69</v>
      </c>
      <c r="D4700" t="s">
        <v>1978</v>
      </c>
      <c r="E4700" t="s">
        <v>1979</v>
      </c>
      <c r="F4700" t="s">
        <v>71</v>
      </c>
      <c r="G4700" s="1">
        <v>45280</v>
      </c>
      <c r="H4700" s="1">
        <v>45856</v>
      </c>
      <c r="I4700">
        <v>46</v>
      </c>
      <c r="K4700" t="s">
        <v>952</v>
      </c>
      <c r="L4700" t="s">
        <v>54</v>
      </c>
      <c r="M4700" t="b">
        <v>0</v>
      </c>
      <c r="N4700">
        <v>69</v>
      </c>
      <c r="T4700">
        <v>69</v>
      </c>
      <c r="U4700" t="s">
        <v>1887</v>
      </c>
      <c r="V4700" t="s">
        <v>4523</v>
      </c>
      <c r="W4700" t="s">
        <v>2441</v>
      </c>
      <c r="X4700" t="s">
        <v>1910</v>
      </c>
      <c r="Y4700" t="b">
        <v>1</v>
      </c>
      <c r="Z4700">
        <v>69</v>
      </c>
      <c r="AA4700" t="s">
        <v>976</v>
      </c>
    </row>
    <row r="4701" spans="1:27" x14ac:dyDescent="0.2">
      <c r="A4701" t="s">
        <v>1079</v>
      </c>
      <c r="B4701">
        <v>110931</v>
      </c>
      <c r="C4701">
        <v>69</v>
      </c>
      <c r="D4701" t="s">
        <v>1978</v>
      </c>
      <c r="E4701" t="s">
        <v>1979</v>
      </c>
      <c r="F4701" t="s">
        <v>71</v>
      </c>
      <c r="G4701" s="1">
        <v>45280</v>
      </c>
      <c r="H4701" s="1">
        <v>45856</v>
      </c>
      <c r="I4701">
        <v>46</v>
      </c>
      <c r="K4701" t="s">
        <v>952</v>
      </c>
      <c r="L4701" t="s">
        <v>54</v>
      </c>
      <c r="M4701" t="b">
        <v>0</v>
      </c>
      <c r="N4701">
        <v>69</v>
      </c>
      <c r="T4701">
        <v>69</v>
      </c>
      <c r="U4701" t="s">
        <v>1887</v>
      </c>
      <c r="X4701" t="s">
        <v>1910</v>
      </c>
      <c r="Y4701" t="b">
        <v>1</v>
      </c>
      <c r="AA4701" t="s">
        <v>952</v>
      </c>
    </row>
    <row r="4702" spans="1:27" x14ac:dyDescent="0.2">
      <c r="A4702" t="s">
        <v>311</v>
      </c>
      <c r="B4702">
        <v>109719</v>
      </c>
      <c r="C4702">
        <v>61</v>
      </c>
      <c r="D4702" t="s">
        <v>1978</v>
      </c>
      <c r="E4702" t="s">
        <v>1979</v>
      </c>
      <c r="F4702" t="s">
        <v>71</v>
      </c>
      <c r="G4702" s="1">
        <v>45471</v>
      </c>
      <c r="I4702">
        <v>50</v>
      </c>
      <c r="J4702">
        <v>52</v>
      </c>
      <c r="K4702" t="s">
        <v>53</v>
      </c>
      <c r="L4702" t="s">
        <v>54</v>
      </c>
      <c r="M4702" t="b">
        <v>0</v>
      </c>
      <c r="N4702">
        <v>61</v>
      </c>
      <c r="T4702">
        <v>61</v>
      </c>
      <c r="U4702" t="s">
        <v>1887</v>
      </c>
      <c r="V4702" t="s">
        <v>4524</v>
      </c>
      <c r="W4702" t="s">
        <v>2009</v>
      </c>
      <c r="X4702" t="s">
        <v>2010</v>
      </c>
      <c r="Y4702" t="b">
        <v>1</v>
      </c>
      <c r="Z4702">
        <v>10</v>
      </c>
      <c r="AA4702" t="s">
        <v>976</v>
      </c>
    </row>
    <row r="4703" spans="1:27" x14ac:dyDescent="0.2">
      <c r="A4703" t="s">
        <v>311</v>
      </c>
      <c r="B4703">
        <v>109719</v>
      </c>
      <c r="C4703">
        <v>61</v>
      </c>
      <c r="D4703" t="s">
        <v>1978</v>
      </c>
      <c r="E4703" t="s">
        <v>1979</v>
      </c>
      <c r="F4703" t="s">
        <v>71</v>
      </c>
      <c r="G4703" s="1">
        <v>45471</v>
      </c>
      <c r="I4703">
        <v>50</v>
      </c>
      <c r="J4703">
        <v>52</v>
      </c>
      <c r="K4703" t="s">
        <v>53</v>
      </c>
      <c r="L4703" t="s">
        <v>54</v>
      </c>
      <c r="M4703" t="b">
        <v>0</v>
      </c>
      <c r="N4703">
        <v>61</v>
      </c>
      <c r="T4703">
        <v>61</v>
      </c>
      <c r="U4703" t="s">
        <v>1887</v>
      </c>
      <c r="V4703" t="s">
        <v>4525</v>
      </c>
      <c r="W4703" t="s">
        <v>2009</v>
      </c>
      <c r="X4703" t="s">
        <v>2010</v>
      </c>
      <c r="Y4703" t="b">
        <v>1</v>
      </c>
      <c r="Z4703">
        <v>51</v>
      </c>
      <c r="AA4703" t="s">
        <v>976</v>
      </c>
    </row>
    <row r="4704" spans="1:27" x14ac:dyDescent="0.2">
      <c r="A4704" t="s">
        <v>311</v>
      </c>
      <c r="B4704">
        <v>109719</v>
      </c>
      <c r="C4704">
        <v>61</v>
      </c>
      <c r="D4704" t="s">
        <v>1978</v>
      </c>
      <c r="E4704" t="s">
        <v>1979</v>
      </c>
      <c r="F4704" t="s">
        <v>71</v>
      </c>
      <c r="G4704" s="1">
        <v>45471</v>
      </c>
      <c r="I4704">
        <v>50</v>
      </c>
      <c r="J4704">
        <v>52</v>
      </c>
      <c r="K4704" t="s">
        <v>53</v>
      </c>
      <c r="L4704" t="s">
        <v>54</v>
      </c>
      <c r="M4704" t="b">
        <v>0</v>
      </c>
      <c r="N4704">
        <v>61</v>
      </c>
      <c r="T4704">
        <v>61</v>
      </c>
      <c r="U4704" t="s">
        <v>1887</v>
      </c>
      <c r="X4704" t="s">
        <v>2010</v>
      </c>
      <c r="Y4704" t="b">
        <v>1</v>
      </c>
      <c r="AA4704" t="s">
        <v>952</v>
      </c>
    </row>
    <row r="4705" spans="1:27" x14ac:dyDescent="0.2">
      <c r="A4705" t="s">
        <v>311</v>
      </c>
      <c r="B4705">
        <v>109719</v>
      </c>
      <c r="C4705">
        <v>61</v>
      </c>
      <c r="D4705" t="s">
        <v>1978</v>
      </c>
      <c r="E4705" t="s">
        <v>1979</v>
      </c>
      <c r="F4705" t="s">
        <v>71</v>
      </c>
      <c r="G4705" s="1">
        <v>45471</v>
      </c>
      <c r="I4705">
        <v>50</v>
      </c>
      <c r="J4705">
        <v>52</v>
      </c>
      <c r="K4705" t="s">
        <v>53</v>
      </c>
      <c r="L4705" t="s">
        <v>54</v>
      </c>
      <c r="M4705" t="b">
        <v>0</v>
      </c>
      <c r="N4705">
        <v>61</v>
      </c>
      <c r="T4705">
        <v>61</v>
      </c>
      <c r="U4705" t="s">
        <v>1887</v>
      </c>
      <c r="X4705" t="s">
        <v>2010</v>
      </c>
      <c r="Y4705" t="b">
        <v>1</v>
      </c>
      <c r="AA4705" t="s">
        <v>53</v>
      </c>
    </row>
    <row r="4706" spans="1:27" x14ac:dyDescent="0.2">
      <c r="A4706" t="s">
        <v>1172</v>
      </c>
      <c r="B4706">
        <v>112489</v>
      </c>
      <c r="C4706">
        <v>94</v>
      </c>
      <c r="D4706" t="s">
        <v>1978</v>
      </c>
      <c r="E4706" t="s">
        <v>1979</v>
      </c>
      <c r="F4706" t="s">
        <v>71</v>
      </c>
      <c r="G4706" s="1">
        <v>45280</v>
      </c>
      <c r="I4706">
        <v>90</v>
      </c>
      <c r="K4706" t="s">
        <v>952</v>
      </c>
      <c r="L4706" t="s">
        <v>54</v>
      </c>
      <c r="M4706" t="b">
        <v>0</v>
      </c>
      <c r="N4706">
        <v>88</v>
      </c>
      <c r="T4706">
        <v>88</v>
      </c>
      <c r="U4706" t="s">
        <v>1887</v>
      </c>
      <c r="V4706" t="s">
        <v>4526</v>
      </c>
      <c r="W4706" t="s">
        <v>1949</v>
      </c>
      <c r="X4706" t="s">
        <v>2003</v>
      </c>
      <c r="Y4706" t="b">
        <v>1</v>
      </c>
      <c r="Z4706">
        <v>88</v>
      </c>
      <c r="AA4706" t="s">
        <v>976</v>
      </c>
    </row>
    <row r="4707" spans="1:27" x14ac:dyDescent="0.2">
      <c r="A4707" t="s">
        <v>1172</v>
      </c>
      <c r="B4707">
        <v>112489</v>
      </c>
      <c r="C4707">
        <v>94</v>
      </c>
      <c r="D4707" t="s">
        <v>1978</v>
      </c>
      <c r="E4707" t="s">
        <v>1979</v>
      </c>
      <c r="F4707" t="s">
        <v>71</v>
      </c>
      <c r="G4707" s="1">
        <v>45280</v>
      </c>
      <c r="I4707">
        <v>90</v>
      </c>
      <c r="K4707" t="s">
        <v>952</v>
      </c>
      <c r="L4707" t="s">
        <v>54</v>
      </c>
      <c r="M4707" t="b">
        <v>0</v>
      </c>
      <c r="N4707">
        <v>88</v>
      </c>
      <c r="T4707">
        <v>88</v>
      </c>
      <c r="U4707" t="s">
        <v>1887</v>
      </c>
      <c r="X4707" t="s">
        <v>2003</v>
      </c>
      <c r="Y4707" t="b">
        <v>1</v>
      </c>
      <c r="AA4707" t="s">
        <v>952</v>
      </c>
    </row>
    <row r="4708" spans="1:27" x14ac:dyDescent="0.2">
      <c r="A4708" t="s">
        <v>290</v>
      </c>
      <c r="B4708">
        <v>422611</v>
      </c>
      <c r="C4708">
        <v>63</v>
      </c>
      <c r="D4708" t="s">
        <v>1978</v>
      </c>
      <c r="E4708" t="s">
        <v>1979</v>
      </c>
      <c r="F4708" t="s">
        <v>71</v>
      </c>
      <c r="G4708" s="1">
        <v>45526</v>
      </c>
      <c r="H4708" s="1">
        <v>45629</v>
      </c>
      <c r="I4708">
        <v>47</v>
      </c>
      <c r="J4708">
        <v>59</v>
      </c>
      <c r="K4708" t="s">
        <v>53</v>
      </c>
      <c r="L4708" t="s">
        <v>54</v>
      </c>
      <c r="M4708" t="b">
        <v>1</v>
      </c>
      <c r="N4708">
        <v>72</v>
      </c>
      <c r="S4708">
        <v>2</v>
      </c>
      <c r="T4708">
        <v>74</v>
      </c>
      <c r="U4708" t="s">
        <v>1887</v>
      </c>
      <c r="V4708" t="s">
        <v>4527</v>
      </c>
      <c r="W4708" t="s">
        <v>1912</v>
      </c>
      <c r="X4708" t="s">
        <v>1916</v>
      </c>
      <c r="Y4708" t="b">
        <v>1</v>
      </c>
      <c r="Z4708">
        <v>1</v>
      </c>
      <c r="AA4708" t="s">
        <v>976</v>
      </c>
    </row>
    <row r="4709" spans="1:27" x14ac:dyDescent="0.2">
      <c r="A4709" t="s">
        <v>290</v>
      </c>
      <c r="B4709">
        <v>422611</v>
      </c>
      <c r="C4709">
        <v>63</v>
      </c>
      <c r="D4709" t="s">
        <v>1978</v>
      </c>
      <c r="E4709" t="s">
        <v>1979</v>
      </c>
      <c r="F4709" t="s">
        <v>71</v>
      </c>
      <c r="G4709" s="1">
        <v>45526</v>
      </c>
      <c r="H4709" s="1">
        <v>45629</v>
      </c>
      <c r="I4709">
        <v>47</v>
      </c>
      <c r="J4709">
        <v>59</v>
      </c>
      <c r="K4709" t="s">
        <v>53</v>
      </c>
      <c r="L4709" t="s">
        <v>54</v>
      </c>
      <c r="M4709" t="b">
        <v>1</v>
      </c>
      <c r="N4709">
        <v>72</v>
      </c>
      <c r="S4709">
        <v>2</v>
      </c>
      <c r="T4709">
        <v>74</v>
      </c>
      <c r="U4709" t="s">
        <v>1887</v>
      </c>
      <c r="V4709" t="s">
        <v>4528</v>
      </c>
      <c r="W4709" t="s">
        <v>1912</v>
      </c>
      <c r="X4709" t="s">
        <v>1916</v>
      </c>
      <c r="Y4709" t="b">
        <v>1</v>
      </c>
      <c r="Z4709">
        <v>1</v>
      </c>
      <c r="AA4709" t="s">
        <v>976</v>
      </c>
    </row>
    <row r="4710" spans="1:27" x14ac:dyDescent="0.2">
      <c r="A4710" t="s">
        <v>290</v>
      </c>
      <c r="B4710">
        <v>422611</v>
      </c>
      <c r="C4710">
        <v>63</v>
      </c>
      <c r="D4710" t="s">
        <v>1978</v>
      </c>
      <c r="E4710" t="s">
        <v>1979</v>
      </c>
      <c r="F4710" t="s">
        <v>71</v>
      </c>
      <c r="G4710" s="1">
        <v>45526</v>
      </c>
      <c r="H4710" s="1">
        <v>45629</v>
      </c>
      <c r="I4710">
        <v>47</v>
      </c>
      <c r="J4710">
        <v>59</v>
      </c>
      <c r="K4710" t="s">
        <v>53</v>
      </c>
      <c r="L4710" t="s">
        <v>54</v>
      </c>
      <c r="M4710" t="b">
        <v>1</v>
      </c>
      <c r="N4710">
        <v>72</v>
      </c>
      <c r="S4710">
        <v>2</v>
      </c>
      <c r="T4710">
        <v>74</v>
      </c>
      <c r="U4710" t="s">
        <v>1887</v>
      </c>
      <c r="V4710" t="s">
        <v>4529</v>
      </c>
      <c r="W4710" t="s">
        <v>2009</v>
      </c>
      <c r="X4710" t="s">
        <v>2010</v>
      </c>
      <c r="Y4710" t="b">
        <v>1</v>
      </c>
      <c r="Z4710">
        <v>58</v>
      </c>
      <c r="AA4710" t="s">
        <v>976</v>
      </c>
    </row>
    <row r="4711" spans="1:27" x14ac:dyDescent="0.2">
      <c r="A4711" t="s">
        <v>290</v>
      </c>
      <c r="B4711">
        <v>422611</v>
      </c>
      <c r="C4711">
        <v>63</v>
      </c>
      <c r="D4711" t="s">
        <v>1978</v>
      </c>
      <c r="E4711" t="s">
        <v>1979</v>
      </c>
      <c r="F4711" t="s">
        <v>71</v>
      </c>
      <c r="G4711" s="1">
        <v>45526</v>
      </c>
      <c r="H4711" s="1">
        <v>45629</v>
      </c>
      <c r="I4711">
        <v>47</v>
      </c>
      <c r="J4711">
        <v>59</v>
      </c>
      <c r="K4711" t="s">
        <v>53</v>
      </c>
      <c r="L4711" t="s">
        <v>54</v>
      </c>
      <c r="M4711" t="b">
        <v>1</v>
      </c>
      <c r="N4711">
        <v>72</v>
      </c>
      <c r="S4711">
        <v>2</v>
      </c>
      <c r="T4711">
        <v>74</v>
      </c>
      <c r="U4711" t="s">
        <v>1887</v>
      </c>
      <c r="V4711" t="s">
        <v>4530</v>
      </c>
      <c r="W4711" t="s">
        <v>2009</v>
      </c>
      <c r="X4711" t="s">
        <v>2010</v>
      </c>
      <c r="Y4711" t="b">
        <v>1</v>
      </c>
      <c r="Z4711">
        <v>14</v>
      </c>
      <c r="AA4711" t="s">
        <v>976</v>
      </c>
    </row>
    <row r="4712" spans="1:27" x14ac:dyDescent="0.2">
      <c r="A4712" t="s">
        <v>290</v>
      </c>
      <c r="B4712">
        <v>422611</v>
      </c>
      <c r="C4712">
        <v>63</v>
      </c>
      <c r="D4712" t="s">
        <v>1978</v>
      </c>
      <c r="E4712" t="s">
        <v>1979</v>
      </c>
      <c r="F4712" t="s">
        <v>71</v>
      </c>
      <c r="G4712" s="1">
        <v>45526</v>
      </c>
      <c r="H4712" s="1">
        <v>45629</v>
      </c>
      <c r="I4712">
        <v>47</v>
      </c>
      <c r="J4712">
        <v>59</v>
      </c>
      <c r="K4712" t="s">
        <v>53</v>
      </c>
      <c r="L4712" t="s">
        <v>54</v>
      </c>
      <c r="M4712" t="b">
        <v>1</v>
      </c>
      <c r="N4712">
        <v>72</v>
      </c>
      <c r="S4712">
        <v>2</v>
      </c>
      <c r="T4712">
        <v>74</v>
      </c>
      <c r="U4712" t="s">
        <v>1887</v>
      </c>
      <c r="X4712" t="s">
        <v>1916</v>
      </c>
      <c r="Y4712" t="b">
        <v>1</v>
      </c>
      <c r="AA4712" t="s">
        <v>952</v>
      </c>
    </row>
    <row r="4713" spans="1:27" x14ac:dyDescent="0.2">
      <c r="A4713" t="s">
        <v>290</v>
      </c>
      <c r="B4713">
        <v>422611</v>
      </c>
      <c r="C4713">
        <v>63</v>
      </c>
      <c r="D4713" t="s">
        <v>1978</v>
      </c>
      <c r="E4713" t="s">
        <v>1979</v>
      </c>
      <c r="F4713" t="s">
        <v>71</v>
      </c>
      <c r="G4713" s="1">
        <v>45526</v>
      </c>
      <c r="H4713" s="1">
        <v>45629</v>
      </c>
      <c r="I4713">
        <v>47</v>
      </c>
      <c r="J4713">
        <v>59</v>
      </c>
      <c r="K4713" t="s">
        <v>53</v>
      </c>
      <c r="L4713" t="s">
        <v>54</v>
      </c>
      <c r="M4713" t="b">
        <v>1</v>
      </c>
      <c r="N4713">
        <v>72</v>
      </c>
      <c r="S4713">
        <v>2</v>
      </c>
      <c r="T4713">
        <v>74</v>
      </c>
      <c r="U4713" t="s">
        <v>1887</v>
      </c>
      <c r="X4713" t="s">
        <v>1906</v>
      </c>
      <c r="Y4713" t="b">
        <v>1</v>
      </c>
      <c r="AA4713" t="s">
        <v>53</v>
      </c>
    </row>
    <row r="4714" spans="1:27" x14ac:dyDescent="0.2">
      <c r="A4714" t="s">
        <v>702</v>
      </c>
      <c r="B4714">
        <v>110580</v>
      </c>
      <c r="C4714">
        <v>84</v>
      </c>
      <c r="D4714" t="s">
        <v>1978</v>
      </c>
      <c r="E4714" t="s">
        <v>1979</v>
      </c>
      <c r="F4714" t="s">
        <v>71</v>
      </c>
      <c r="G4714" s="1">
        <v>45602</v>
      </c>
      <c r="H4714" s="1">
        <v>45727</v>
      </c>
      <c r="J4714">
        <v>72</v>
      </c>
      <c r="K4714" t="s">
        <v>53</v>
      </c>
      <c r="L4714" t="s">
        <v>54</v>
      </c>
      <c r="M4714" t="b">
        <v>0</v>
      </c>
      <c r="N4714">
        <v>70</v>
      </c>
      <c r="T4714">
        <v>70</v>
      </c>
      <c r="U4714" t="s">
        <v>1887</v>
      </c>
      <c r="V4714" t="s">
        <v>4531</v>
      </c>
      <c r="W4714" t="s">
        <v>1940</v>
      </c>
      <c r="X4714" t="s">
        <v>1914</v>
      </c>
      <c r="Y4714" t="b">
        <v>1</v>
      </c>
      <c r="Z4714">
        <v>70</v>
      </c>
      <c r="AA4714" t="s">
        <v>976</v>
      </c>
    </row>
    <row r="4715" spans="1:27" x14ac:dyDescent="0.2">
      <c r="A4715" t="s">
        <v>702</v>
      </c>
      <c r="B4715">
        <v>110580</v>
      </c>
      <c r="C4715">
        <v>84</v>
      </c>
      <c r="D4715" t="s">
        <v>1978</v>
      </c>
      <c r="E4715" t="s">
        <v>1979</v>
      </c>
      <c r="F4715" t="s">
        <v>71</v>
      </c>
      <c r="G4715" s="1">
        <v>45602</v>
      </c>
      <c r="H4715" s="1">
        <v>45727</v>
      </c>
      <c r="J4715">
        <v>72</v>
      </c>
      <c r="K4715" t="s">
        <v>53</v>
      </c>
      <c r="L4715" t="s">
        <v>54</v>
      </c>
      <c r="M4715" t="b">
        <v>0</v>
      </c>
      <c r="N4715">
        <v>70</v>
      </c>
      <c r="T4715">
        <v>70</v>
      </c>
      <c r="U4715" t="s">
        <v>1887</v>
      </c>
      <c r="X4715" t="s">
        <v>1914</v>
      </c>
      <c r="Y4715" t="b">
        <v>1</v>
      </c>
      <c r="AA4715" t="s">
        <v>53</v>
      </c>
    </row>
    <row r="4716" spans="1:27" x14ac:dyDescent="0.2">
      <c r="A4716" t="s">
        <v>1187</v>
      </c>
      <c r="B4716">
        <v>558353</v>
      </c>
      <c r="D4716" t="s">
        <v>1978</v>
      </c>
      <c r="E4716" t="s">
        <v>1979</v>
      </c>
      <c r="G4716" s="1">
        <v>45741</v>
      </c>
      <c r="H4716" s="1">
        <v>45936</v>
      </c>
      <c r="K4716" t="s">
        <v>952</v>
      </c>
      <c r="L4716" t="s">
        <v>54</v>
      </c>
      <c r="M4716" t="b">
        <v>0</v>
      </c>
      <c r="N4716">
        <v>12</v>
      </c>
      <c r="T4716">
        <v>12</v>
      </c>
      <c r="U4716" t="s">
        <v>1887</v>
      </c>
      <c r="V4716" t="s">
        <v>4532</v>
      </c>
      <c r="W4716" t="s">
        <v>1928</v>
      </c>
      <c r="X4716" t="s">
        <v>1929</v>
      </c>
      <c r="Y4716" t="b">
        <v>1</v>
      </c>
      <c r="Z4716">
        <v>12</v>
      </c>
      <c r="AA4716" t="s">
        <v>976</v>
      </c>
    </row>
    <row r="4717" spans="1:27" x14ac:dyDescent="0.2">
      <c r="A4717" t="s">
        <v>1187</v>
      </c>
      <c r="B4717">
        <v>558353</v>
      </c>
      <c r="D4717" t="s">
        <v>1978</v>
      </c>
      <c r="E4717" t="s">
        <v>1979</v>
      </c>
      <c r="G4717" s="1">
        <v>45741</v>
      </c>
      <c r="H4717" s="1">
        <v>45936</v>
      </c>
      <c r="K4717" t="s">
        <v>952</v>
      </c>
      <c r="L4717" t="s">
        <v>54</v>
      </c>
      <c r="M4717" t="b">
        <v>0</v>
      </c>
      <c r="N4717">
        <v>12</v>
      </c>
      <c r="T4717">
        <v>12</v>
      </c>
      <c r="U4717" t="s">
        <v>1887</v>
      </c>
      <c r="X4717" t="s">
        <v>1929</v>
      </c>
      <c r="Y4717" t="b">
        <v>1</v>
      </c>
      <c r="AA4717" t="s">
        <v>952</v>
      </c>
    </row>
    <row r="4718" spans="1:27" x14ac:dyDescent="0.2">
      <c r="A4718" t="s">
        <v>1125</v>
      </c>
      <c r="B4718">
        <v>315703</v>
      </c>
      <c r="C4718">
        <v>75</v>
      </c>
      <c r="D4718" t="s">
        <v>1978</v>
      </c>
      <c r="E4718" t="s">
        <v>1979</v>
      </c>
      <c r="F4718" t="s">
        <v>71</v>
      </c>
      <c r="G4718" s="1">
        <v>45223</v>
      </c>
      <c r="K4718" t="s">
        <v>952</v>
      </c>
      <c r="L4718" t="s">
        <v>54</v>
      </c>
      <c r="M4718" t="b">
        <v>0</v>
      </c>
      <c r="N4718">
        <v>90</v>
      </c>
      <c r="T4718">
        <v>90</v>
      </c>
      <c r="U4718" t="s">
        <v>1887</v>
      </c>
      <c r="V4718" t="s">
        <v>4533</v>
      </c>
      <c r="W4718" t="s">
        <v>2060</v>
      </c>
      <c r="X4718" t="s">
        <v>2364</v>
      </c>
      <c r="Y4718" t="b">
        <v>1</v>
      </c>
      <c r="Z4718">
        <v>80</v>
      </c>
      <c r="AA4718" t="s">
        <v>976</v>
      </c>
    </row>
    <row r="4719" spans="1:27" x14ac:dyDescent="0.2">
      <c r="A4719" t="s">
        <v>1125</v>
      </c>
      <c r="B4719">
        <v>315703</v>
      </c>
      <c r="C4719">
        <v>75</v>
      </c>
      <c r="D4719" t="s">
        <v>1978</v>
      </c>
      <c r="E4719" t="s">
        <v>1979</v>
      </c>
      <c r="F4719" t="s">
        <v>71</v>
      </c>
      <c r="G4719" s="1">
        <v>45223</v>
      </c>
      <c r="K4719" t="s">
        <v>952</v>
      </c>
      <c r="L4719" t="s">
        <v>54</v>
      </c>
      <c r="M4719" t="b">
        <v>0</v>
      </c>
      <c r="N4719">
        <v>90</v>
      </c>
      <c r="T4719">
        <v>90</v>
      </c>
      <c r="U4719" t="s">
        <v>1887</v>
      </c>
      <c r="V4719" t="s">
        <v>4534</v>
      </c>
      <c r="W4719" t="s">
        <v>2060</v>
      </c>
      <c r="X4719" t="s">
        <v>2364</v>
      </c>
      <c r="Y4719" t="b">
        <v>1</v>
      </c>
      <c r="Z4719">
        <v>10</v>
      </c>
      <c r="AA4719" t="s">
        <v>976</v>
      </c>
    </row>
    <row r="4720" spans="1:27" x14ac:dyDescent="0.2">
      <c r="A4720" t="s">
        <v>1125</v>
      </c>
      <c r="B4720">
        <v>315703</v>
      </c>
      <c r="C4720">
        <v>75</v>
      </c>
      <c r="D4720" t="s">
        <v>1978</v>
      </c>
      <c r="E4720" t="s">
        <v>1979</v>
      </c>
      <c r="F4720" t="s">
        <v>71</v>
      </c>
      <c r="G4720" s="1">
        <v>45223</v>
      </c>
      <c r="K4720" t="s">
        <v>952</v>
      </c>
      <c r="L4720" t="s">
        <v>54</v>
      </c>
      <c r="M4720" t="b">
        <v>0</v>
      </c>
      <c r="N4720">
        <v>90</v>
      </c>
      <c r="T4720">
        <v>90</v>
      </c>
      <c r="U4720" t="s">
        <v>1887</v>
      </c>
      <c r="X4720" t="s">
        <v>2364</v>
      </c>
      <c r="Y4720" t="b">
        <v>1</v>
      </c>
      <c r="AA4720" t="s">
        <v>952</v>
      </c>
    </row>
    <row r="4721" spans="1:27" x14ac:dyDescent="0.2">
      <c r="A4721" t="s">
        <v>1245</v>
      </c>
      <c r="B4721">
        <v>486118</v>
      </c>
      <c r="C4721">
        <v>25</v>
      </c>
      <c r="D4721" t="s">
        <v>1978</v>
      </c>
      <c r="E4721" t="s">
        <v>1979</v>
      </c>
      <c r="F4721" t="s">
        <v>76</v>
      </c>
      <c r="G4721" s="1">
        <v>45278</v>
      </c>
      <c r="I4721">
        <v>31</v>
      </c>
      <c r="K4721" t="s">
        <v>952</v>
      </c>
      <c r="L4721" t="s">
        <v>54</v>
      </c>
      <c r="M4721" t="b">
        <v>0</v>
      </c>
      <c r="N4721">
        <v>61</v>
      </c>
      <c r="T4721">
        <v>61</v>
      </c>
      <c r="U4721" t="s">
        <v>1887</v>
      </c>
      <c r="V4721" t="s">
        <v>4535</v>
      </c>
      <c r="W4721" t="s">
        <v>1972</v>
      </c>
      <c r="X4721" t="s">
        <v>1973</v>
      </c>
      <c r="Y4721" t="b">
        <v>1</v>
      </c>
      <c r="Z4721">
        <v>22</v>
      </c>
      <c r="AA4721" t="s">
        <v>976</v>
      </c>
    </row>
    <row r="4722" spans="1:27" x14ac:dyDescent="0.2">
      <c r="A4722" t="s">
        <v>1245</v>
      </c>
      <c r="B4722">
        <v>486118</v>
      </c>
      <c r="C4722">
        <v>25</v>
      </c>
      <c r="D4722" t="s">
        <v>1978</v>
      </c>
      <c r="E4722" t="s">
        <v>1979</v>
      </c>
      <c r="F4722" t="s">
        <v>76</v>
      </c>
      <c r="G4722" s="1">
        <v>45278</v>
      </c>
      <c r="I4722">
        <v>31</v>
      </c>
      <c r="K4722" t="s">
        <v>952</v>
      </c>
      <c r="L4722" t="s">
        <v>54</v>
      </c>
      <c r="M4722" t="b">
        <v>0</v>
      </c>
      <c r="N4722">
        <v>61</v>
      </c>
      <c r="T4722">
        <v>61</v>
      </c>
      <c r="U4722" t="s">
        <v>1887</v>
      </c>
      <c r="V4722" t="s">
        <v>4536</v>
      </c>
      <c r="W4722" t="s">
        <v>1972</v>
      </c>
      <c r="X4722" t="s">
        <v>1973</v>
      </c>
      <c r="Y4722" t="b">
        <v>1</v>
      </c>
      <c r="Z4722">
        <v>12</v>
      </c>
      <c r="AA4722" t="s">
        <v>976</v>
      </c>
    </row>
    <row r="4723" spans="1:27" x14ac:dyDescent="0.2">
      <c r="A4723" t="s">
        <v>1245</v>
      </c>
      <c r="B4723">
        <v>486118</v>
      </c>
      <c r="C4723">
        <v>25</v>
      </c>
      <c r="D4723" t="s">
        <v>1978</v>
      </c>
      <c r="E4723" t="s">
        <v>1979</v>
      </c>
      <c r="F4723" t="s">
        <v>76</v>
      </c>
      <c r="G4723" s="1">
        <v>45278</v>
      </c>
      <c r="I4723">
        <v>31</v>
      </c>
      <c r="K4723" t="s">
        <v>952</v>
      </c>
      <c r="L4723" t="s">
        <v>54</v>
      </c>
      <c r="M4723" t="b">
        <v>0</v>
      </c>
      <c r="N4723">
        <v>61</v>
      </c>
      <c r="T4723">
        <v>61</v>
      </c>
      <c r="U4723" t="s">
        <v>1887</v>
      </c>
      <c r="V4723" t="s">
        <v>4537</v>
      </c>
      <c r="W4723" t="s">
        <v>1982</v>
      </c>
      <c r="X4723" t="s">
        <v>1973</v>
      </c>
      <c r="Y4723" t="b">
        <v>1</v>
      </c>
      <c r="Z4723">
        <v>27</v>
      </c>
      <c r="AA4723" t="s">
        <v>976</v>
      </c>
    </row>
    <row r="4724" spans="1:27" x14ac:dyDescent="0.2">
      <c r="A4724" t="s">
        <v>1245</v>
      </c>
      <c r="B4724">
        <v>486118</v>
      </c>
      <c r="C4724">
        <v>25</v>
      </c>
      <c r="D4724" t="s">
        <v>1978</v>
      </c>
      <c r="E4724" t="s">
        <v>1979</v>
      </c>
      <c r="F4724" t="s">
        <v>76</v>
      </c>
      <c r="G4724" s="1">
        <v>45278</v>
      </c>
      <c r="I4724">
        <v>31</v>
      </c>
      <c r="K4724" t="s">
        <v>952</v>
      </c>
      <c r="L4724" t="s">
        <v>54</v>
      </c>
      <c r="M4724" t="b">
        <v>0</v>
      </c>
      <c r="N4724">
        <v>61</v>
      </c>
      <c r="T4724">
        <v>61</v>
      </c>
      <c r="U4724" t="s">
        <v>1887</v>
      </c>
      <c r="X4724" t="s">
        <v>1913</v>
      </c>
      <c r="Y4724" t="b">
        <v>1</v>
      </c>
      <c r="AA4724" t="s">
        <v>952</v>
      </c>
    </row>
    <row r="4725" spans="1:27" x14ac:dyDescent="0.2">
      <c r="A4725" t="s">
        <v>1245</v>
      </c>
      <c r="B4725">
        <v>486118</v>
      </c>
      <c r="C4725">
        <v>25</v>
      </c>
      <c r="D4725" t="s">
        <v>1978</v>
      </c>
      <c r="E4725" t="s">
        <v>1979</v>
      </c>
      <c r="F4725" t="s">
        <v>76</v>
      </c>
      <c r="G4725" s="1">
        <v>45278</v>
      </c>
      <c r="I4725">
        <v>31</v>
      </c>
      <c r="K4725" t="s">
        <v>952</v>
      </c>
      <c r="L4725" t="s">
        <v>54</v>
      </c>
      <c r="M4725" t="b">
        <v>0</v>
      </c>
      <c r="N4725">
        <v>61</v>
      </c>
      <c r="T4725">
        <v>61</v>
      </c>
      <c r="U4725" t="s">
        <v>1887</v>
      </c>
      <c r="X4725" t="s">
        <v>1962</v>
      </c>
      <c r="Y4725" t="b">
        <v>1</v>
      </c>
      <c r="AA4725" t="s">
        <v>952</v>
      </c>
    </row>
    <row r="4726" spans="1:27" x14ac:dyDescent="0.2">
      <c r="A4726" t="s">
        <v>1245</v>
      </c>
      <c r="B4726">
        <v>486118</v>
      </c>
      <c r="C4726">
        <v>25</v>
      </c>
      <c r="D4726" t="s">
        <v>1978</v>
      </c>
      <c r="E4726" t="s">
        <v>1979</v>
      </c>
      <c r="F4726" t="s">
        <v>76</v>
      </c>
      <c r="G4726" s="1">
        <v>45278</v>
      </c>
      <c r="I4726">
        <v>31</v>
      </c>
      <c r="K4726" t="s">
        <v>952</v>
      </c>
      <c r="L4726" t="s">
        <v>54</v>
      </c>
      <c r="M4726" t="b">
        <v>0</v>
      </c>
      <c r="N4726">
        <v>61</v>
      </c>
      <c r="T4726">
        <v>61</v>
      </c>
      <c r="U4726" t="s">
        <v>1887</v>
      </c>
      <c r="X4726" t="s">
        <v>1895</v>
      </c>
      <c r="Y4726" t="b">
        <v>1</v>
      </c>
      <c r="AA4726" t="s">
        <v>952</v>
      </c>
    </row>
    <row r="4727" spans="1:27" x14ac:dyDescent="0.2">
      <c r="A4727" t="s">
        <v>1245</v>
      </c>
      <c r="B4727">
        <v>486118</v>
      </c>
      <c r="C4727">
        <v>25</v>
      </c>
      <c r="D4727" t="s">
        <v>1978</v>
      </c>
      <c r="E4727" t="s">
        <v>1979</v>
      </c>
      <c r="F4727" t="s">
        <v>76</v>
      </c>
      <c r="G4727" s="1">
        <v>45278</v>
      </c>
      <c r="I4727">
        <v>31</v>
      </c>
      <c r="K4727" t="s">
        <v>952</v>
      </c>
      <c r="L4727" t="s">
        <v>54</v>
      </c>
      <c r="M4727" t="b">
        <v>0</v>
      </c>
      <c r="N4727">
        <v>61</v>
      </c>
      <c r="T4727">
        <v>61</v>
      </c>
      <c r="U4727" t="s">
        <v>1887</v>
      </c>
      <c r="X4727" t="s">
        <v>1973</v>
      </c>
      <c r="Y4727" t="b">
        <v>1</v>
      </c>
      <c r="AA4727" t="s">
        <v>952</v>
      </c>
    </row>
    <row r="4728" spans="1:27" x14ac:dyDescent="0.2">
      <c r="A4728" t="s">
        <v>1245</v>
      </c>
      <c r="B4728">
        <v>486118</v>
      </c>
      <c r="C4728">
        <v>25</v>
      </c>
      <c r="D4728" t="s">
        <v>1978</v>
      </c>
      <c r="E4728" t="s">
        <v>1979</v>
      </c>
      <c r="F4728" t="s">
        <v>76</v>
      </c>
      <c r="G4728" s="1">
        <v>45278</v>
      </c>
      <c r="I4728">
        <v>31</v>
      </c>
      <c r="K4728" t="s">
        <v>952</v>
      </c>
      <c r="L4728" t="s">
        <v>54</v>
      </c>
      <c r="M4728" t="b">
        <v>0</v>
      </c>
      <c r="N4728">
        <v>61</v>
      </c>
      <c r="T4728">
        <v>61</v>
      </c>
      <c r="U4728" t="s">
        <v>1887</v>
      </c>
      <c r="X4728" t="s">
        <v>2364</v>
      </c>
      <c r="Y4728" t="b">
        <v>1</v>
      </c>
      <c r="AA4728" t="s">
        <v>952</v>
      </c>
    </row>
    <row r="4729" spans="1:27" x14ac:dyDescent="0.2">
      <c r="A4729" t="s">
        <v>1470</v>
      </c>
      <c r="B4729">
        <v>456645</v>
      </c>
      <c r="C4729">
        <v>116</v>
      </c>
      <c r="D4729" t="s">
        <v>1978</v>
      </c>
      <c r="E4729" t="s">
        <v>1979</v>
      </c>
      <c r="F4729" t="s">
        <v>58</v>
      </c>
      <c r="G4729" s="1">
        <v>45275</v>
      </c>
      <c r="I4729">
        <v>67</v>
      </c>
      <c r="K4729" t="s">
        <v>952</v>
      </c>
      <c r="L4729" t="s">
        <v>54</v>
      </c>
      <c r="M4729" t="b">
        <v>0</v>
      </c>
      <c r="N4729">
        <v>116</v>
      </c>
      <c r="T4729">
        <v>116</v>
      </c>
      <c r="U4729" t="s">
        <v>1887</v>
      </c>
      <c r="V4729" t="s">
        <v>4538</v>
      </c>
      <c r="W4729" t="s">
        <v>1918</v>
      </c>
      <c r="X4729" t="s">
        <v>1966</v>
      </c>
      <c r="Y4729" t="b">
        <v>1</v>
      </c>
      <c r="Z4729">
        <v>116</v>
      </c>
      <c r="AA4729" t="s">
        <v>976</v>
      </c>
    </row>
    <row r="4730" spans="1:27" x14ac:dyDescent="0.2">
      <c r="A4730" t="s">
        <v>1470</v>
      </c>
      <c r="B4730">
        <v>456645</v>
      </c>
      <c r="C4730">
        <v>116</v>
      </c>
      <c r="D4730" t="s">
        <v>1978</v>
      </c>
      <c r="E4730" t="s">
        <v>1979</v>
      </c>
      <c r="F4730" t="s">
        <v>58</v>
      </c>
      <c r="G4730" s="1">
        <v>45275</v>
      </c>
      <c r="I4730">
        <v>67</v>
      </c>
      <c r="K4730" t="s">
        <v>952</v>
      </c>
      <c r="L4730" t="s">
        <v>54</v>
      </c>
      <c r="M4730" t="b">
        <v>0</v>
      </c>
      <c r="N4730">
        <v>116</v>
      </c>
      <c r="T4730">
        <v>116</v>
      </c>
      <c r="U4730" t="s">
        <v>1887</v>
      </c>
      <c r="X4730" t="s">
        <v>1966</v>
      </c>
      <c r="Y4730" t="b">
        <v>1</v>
      </c>
      <c r="AA4730" t="s">
        <v>952</v>
      </c>
    </row>
    <row r="4731" spans="1:27" x14ac:dyDescent="0.2">
      <c r="A4731" t="s">
        <v>1233</v>
      </c>
      <c r="B4731">
        <v>462404</v>
      </c>
      <c r="C4731">
        <v>130</v>
      </c>
      <c r="D4731" t="s">
        <v>1978</v>
      </c>
      <c r="E4731" t="s">
        <v>1979</v>
      </c>
      <c r="F4731" t="s">
        <v>58</v>
      </c>
      <c r="G4731" s="1">
        <v>45275</v>
      </c>
      <c r="I4731">
        <v>247</v>
      </c>
      <c r="K4731" t="s">
        <v>952</v>
      </c>
      <c r="L4731" t="s">
        <v>54</v>
      </c>
      <c r="M4731" t="b">
        <v>0</v>
      </c>
      <c r="N4731">
        <v>130</v>
      </c>
      <c r="T4731">
        <v>130</v>
      </c>
      <c r="U4731" t="s">
        <v>1887</v>
      </c>
      <c r="V4731" t="s">
        <v>4539</v>
      </c>
      <c r="W4731" t="s">
        <v>2248</v>
      </c>
      <c r="X4731" t="s">
        <v>2015</v>
      </c>
      <c r="Y4731" t="b">
        <v>1</v>
      </c>
      <c r="Z4731">
        <v>130</v>
      </c>
      <c r="AA4731" t="s">
        <v>976</v>
      </c>
    </row>
    <row r="4732" spans="1:27" x14ac:dyDescent="0.2">
      <c r="A4732" t="s">
        <v>1233</v>
      </c>
      <c r="B4732">
        <v>462404</v>
      </c>
      <c r="C4732">
        <v>130</v>
      </c>
      <c r="D4732" t="s">
        <v>1978</v>
      </c>
      <c r="E4732" t="s">
        <v>1979</v>
      </c>
      <c r="F4732" t="s">
        <v>58</v>
      </c>
      <c r="G4732" s="1">
        <v>45275</v>
      </c>
      <c r="I4732">
        <v>247</v>
      </c>
      <c r="K4732" t="s">
        <v>952</v>
      </c>
      <c r="L4732" t="s">
        <v>54</v>
      </c>
      <c r="M4732" t="b">
        <v>0</v>
      </c>
      <c r="N4732">
        <v>130</v>
      </c>
      <c r="T4732">
        <v>130</v>
      </c>
      <c r="U4732" t="s">
        <v>1887</v>
      </c>
      <c r="X4732" t="s">
        <v>2015</v>
      </c>
      <c r="Y4732" t="b">
        <v>1</v>
      </c>
      <c r="AA4732" t="s">
        <v>952</v>
      </c>
    </row>
    <row r="4733" spans="1:27" x14ac:dyDescent="0.2">
      <c r="A4733" t="s">
        <v>1056</v>
      </c>
      <c r="B4733">
        <v>484505</v>
      </c>
      <c r="C4733">
        <v>27</v>
      </c>
      <c r="D4733" t="s">
        <v>1978</v>
      </c>
      <c r="E4733" t="s">
        <v>1979</v>
      </c>
      <c r="F4733" t="s">
        <v>76</v>
      </c>
      <c r="G4733" s="1">
        <v>45317</v>
      </c>
      <c r="I4733">
        <v>31</v>
      </c>
      <c r="K4733" t="s">
        <v>952</v>
      </c>
      <c r="L4733" t="s">
        <v>54</v>
      </c>
      <c r="M4733" t="b">
        <v>0</v>
      </c>
      <c r="N4733">
        <v>20</v>
      </c>
      <c r="T4733">
        <v>20</v>
      </c>
      <c r="U4733" t="s">
        <v>1887</v>
      </c>
      <c r="V4733" t="s">
        <v>4540</v>
      </c>
      <c r="W4733" t="s">
        <v>1972</v>
      </c>
      <c r="X4733" t="s">
        <v>1973</v>
      </c>
      <c r="Y4733" t="b">
        <v>1</v>
      </c>
      <c r="Z4733">
        <v>20</v>
      </c>
      <c r="AA4733" t="s">
        <v>976</v>
      </c>
    </row>
    <row r="4734" spans="1:27" x14ac:dyDescent="0.2">
      <c r="A4734" t="s">
        <v>1056</v>
      </c>
      <c r="B4734">
        <v>484505</v>
      </c>
      <c r="C4734">
        <v>27</v>
      </c>
      <c r="D4734" t="s">
        <v>1978</v>
      </c>
      <c r="E4734" t="s">
        <v>1979</v>
      </c>
      <c r="F4734" t="s">
        <v>76</v>
      </c>
      <c r="G4734" s="1">
        <v>45317</v>
      </c>
      <c r="I4734">
        <v>31</v>
      </c>
      <c r="K4734" t="s">
        <v>952</v>
      </c>
      <c r="L4734" t="s">
        <v>54</v>
      </c>
      <c r="M4734" t="b">
        <v>0</v>
      </c>
      <c r="N4734">
        <v>20</v>
      </c>
      <c r="T4734">
        <v>20</v>
      </c>
      <c r="U4734" t="s">
        <v>1887</v>
      </c>
      <c r="X4734" t="s">
        <v>2175</v>
      </c>
      <c r="Y4734" t="b">
        <v>1</v>
      </c>
      <c r="AA4734" t="s">
        <v>952</v>
      </c>
    </row>
    <row r="4735" spans="1:27" x14ac:dyDescent="0.2">
      <c r="A4735" t="s">
        <v>1056</v>
      </c>
      <c r="B4735">
        <v>484505</v>
      </c>
      <c r="C4735">
        <v>27</v>
      </c>
      <c r="D4735" t="s">
        <v>1978</v>
      </c>
      <c r="E4735" t="s">
        <v>1979</v>
      </c>
      <c r="F4735" t="s">
        <v>76</v>
      </c>
      <c r="G4735" s="1">
        <v>45317</v>
      </c>
      <c r="I4735">
        <v>31</v>
      </c>
      <c r="K4735" t="s">
        <v>952</v>
      </c>
      <c r="L4735" t="s">
        <v>54</v>
      </c>
      <c r="M4735" t="b">
        <v>0</v>
      </c>
      <c r="N4735">
        <v>20</v>
      </c>
      <c r="T4735">
        <v>20</v>
      </c>
      <c r="U4735" t="s">
        <v>1887</v>
      </c>
      <c r="X4735" t="s">
        <v>1973</v>
      </c>
      <c r="Y4735" t="b">
        <v>1</v>
      </c>
      <c r="AA4735" t="s">
        <v>952</v>
      </c>
    </row>
    <row r="4736" spans="1:27" x14ac:dyDescent="0.2">
      <c r="A4736" t="s">
        <v>249</v>
      </c>
      <c r="B4736">
        <v>551353</v>
      </c>
      <c r="C4736">
        <v>60</v>
      </c>
      <c r="D4736" t="s">
        <v>1978</v>
      </c>
      <c r="E4736" t="s">
        <v>1979</v>
      </c>
      <c r="F4736" t="s">
        <v>71</v>
      </c>
      <c r="G4736" s="1">
        <v>45565</v>
      </c>
      <c r="H4736" s="1">
        <v>45875</v>
      </c>
      <c r="J4736">
        <v>51</v>
      </c>
      <c r="K4736" t="s">
        <v>53</v>
      </c>
      <c r="L4736" t="s">
        <v>54</v>
      </c>
      <c r="M4736" t="b">
        <v>0</v>
      </c>
      <c r="N4736">
        <v>85</v>
      </c>
      <c r="T4736">
        <v>85</v>
      </c>
      <c r="U4736" t="s">
        <v>1887</v>
      </c>
      <c r="V4736" t="s">
        <v>4541</v>
      </c>
      <c r="W4736" t="s">
        <v>2009</v>
      </c>
      <c r="X4736" t="s">
        <v>2121</v>
      </c>
      <c r="Y4736" t="b">
        <v>1</v>
      </c>
      <c r="Z4736">
        <v>50</v>
      </c>
      <c r="AA4736" t="s">
        <v>976</v>
      </c>
    </row>
    <row r="4737" spans="1:27" x14ac:dyDescent="0.2">
      <c r="A4737" t="s">
        <v>249</v>
      </c>
      <c r="B4737">
        <v>551353</v>
      </c>
      <c r="C4737">
        <v>60</v>
      </c>
      <c r="D4737" t="s">
        <v>1978</v>
      </c>
      <c r="E4737" t="s">
        <v>1979</v>
      </c>
      <c r="F4737" t="s">
        <v>71</v>
      </c>
      <c r="G4737" s="1">
        <v>45565</v>
      </c>
      <c r="H4737" s="1">
        <v>45875</v>
      </c>
      <c r="J4737">
        <v>51</v>
      </c>
      <c r="K4737" t="s">
        <v>53</v>
      </c>
      <c r="L4737" t="s">
        <v>54</v>
      </c>
      <c r="M4737" t="b">
        <v>0</v>
      </c>
      <c r="N4737">
        <v>85</v>
      </c>
      <c r="T4737">
        <v>85</v>
      </c>
      <c r="U4737" t="s">
        <v>1887</v>
      </c>
      <c r="V4737" t="s">
        <v>4542</v>
      </c>
      <c r="W4737" t="s">
        <v>2009</v>
      </c>
      <c r="X4737" t="s">
        <v>2121</v>
      </c>
      <c r="Y4737" t="b">
        <v>1</v>
      </c>
      <c r="Z4737">
        <v>35</v>
      </c>
      <c r="AA4737" t="s">
        <v>976</v>
      </c>
    </row>
    <row r="4738" spans="1:27" x14ac:dyDescent="0.2">
      <c r="A4738" t="s">
        <v>249</v>
      </c>
      <c r="B4738">
        <v>551353</v>
      </c>
      <c r="C4738">
        <v>60</v>
      </c>
      <c r="D4738" t="s">
        <v>1978</v>
      </c>
      <c r="E4738" t="s">
        <v>1979</v>
      </c>
      <c r="F4738" t="s">
        <v>71</v>
      </c>
      <c r="G4738" s="1">
        <v>45565</v>
      </c>
      <c r="H4738" s="1">
        <v>45875</v>
      </c>
      <c r="J4738">
        <v>51</v>
      </c>
      <c r="K4738" t="s">
        <v>53</v>
      </c>
      <c r="L4738" t="s">
        <v>54</v>
      </c>
      <c r="M4738" t="b">
        <v>0</v>
      </c>
      <c r="N4738">
        <v>85</v>
      </c>
      <c r="T4738">
        <v>85</v>
      </c>
      <c r="U4738" t="s">
        <v>1887</v>
      </c>
      <c r="X4738" t="s">
        <v>2121</v>
      </c>
      <c r="Y4738" t="b">
        <v>1</v>
      </c>
      <c r="AA4738" t="s">
        <v>53</v>
      </c>
    </row>
    <row r="4739" spans="1:27" x14ac:dyDescent="0.2">
      <c r="A4739" t="s">
        <v>1600</v>
      </c>
      <c r="B4739">
        <v>198655</v>
      </c>
      <c r="C4739">
        <v>51</v>
      </c>
      <c r="D4739" t="s">
        <v>1978</v>
      </c>
      <c r="E4739" t="s">
        <v>1979</v>
      </c>
      <c r="F4739" t="s">
        <v>71</v>
      </c>
      <c r="G4739" s="1">
        <v>44182</v>
      </c>
      <c r="I4739">
        <v>120</v>
      </c>
      <c r="K4739" t="s">
        <v>952</v>
      </c>
      <c r="L4739" t="s">
        <v>973</v>
      </c>
      <c r="M4739" t="b">
        <v>0</v>
      </c>
      <c r="O4739">
        <v>63</v>
      </c>
      <c r="T4739">
        <v>63</v>
      </c>
      <c r="U4739" t="s">
        <v>1887</v>
      </c>
      <c r="V4739" t="s">
        <v>4543</v>
      </c>
      <c r="W4739" t="s">
        <v>1997</v>
      </c>
      <c r="X4739" t="s">
        <v>1962</v>
      </c>
      <c r="Y4739" t="b">
        <v>1</v>
      </c>
      <c r="Z4739">
        <v>63</v>
      </c>
      <c r="AA4739" t="s">
        <v>976</v>
      </c>
    </row>
    <row r="4740" spans="1:27" x14ac:dyDescent="0.2">
      <c r="A4740" t="s">
        <v>1600</v>
      </c>
      <c r="B4740">
        <v>198655</v>
      </c>
      <c r="C4740">
        <v>51</v>
      </c>
      <c r="D4740" t="s">
        <v>1978</v>
      </c>
      <c r="E4740" t="s">
        <v>1979</v>
      </c>
      <c r="F4740" t="s">
        <v>71</v>
      </c>
      <c r="G4740" s="1">
        <v>44182</v>
      </c>
      <c r="I4740">
        <v>120</v>
      </c>
      <c r="K4740" t="s">
        <v>952</v>
      </c>
      <c r="L4740" t="s">
        <v>973</v>
      </c>
      <c r="M4740" t="b">
        <v>0</v>
      </c>
      <c r="O4740">
        <v>63</v>
      </c>
      <c r="T4740">
        <v>63</v>
      </c>
      <c r="U4740" t="s">
        <v>1887</v>
      </c>
      <c r="X4740" t="s">
        <v>1962</v>
      </c>
      <c r="Y4740" t="b">
        <v>1</v>
      </c>
      <c r="AA4740" t="s">
        <v>952</v>
      </c>
    </row>
    <row r="4741" spans="1:27" x14ac:dyDescent="0.2">
      <c r="A4741" t="s">
        <v>1600</v>
      </c>
      <c r="B4741">
        <v>198655</v>
      </c>
      <c r="C4741">
        <v>51</v>
      </c>
      <c r="D4741" t="s">
        <v>1978</v>
      </c>
      <c r="E4741" t="s">
        <v>1979</v>
      </c>
      <c r="F4741" t="s">
        <v>71</v>
      </c>
      <c r="G4741" s="1">
        <v>44182</v>
      </c>
      <c r="I4741">
        <v>120</v>
      </c>
      <c r="K4741" t="s">
        <v>952</v>
      </c>
      <c r="L4741" t="s">
        <v>973</v>
      </c>
      <c r="M4741" t="b">
        <v>0</v>
      </c>
      <c r="O4741">
        <v>63</v>
      </c>
      <c r="T4741">
        <v>63</v>
      </c>
      <c r="U4741" t="s">
        <v>1887</v>
      </c>
      <c r="X4741" t="s">
        <v>2846</v>
      </c>
      <c r="Y4741" t="b">
        <v>1</v>
      </c>
      <c r="AA4741" t="s">
        <v>952</v>
      </c>
    </row>
    <row r="4742" spans="1:27" x14ac:dyDescent="0.2">
      <c r="A4742" t="s">
        <v>937</v>
      </c>
      <c r="B4742">
        <v>321168</v>
      </c>
      <c r="C4742">
        <v>115</v>
      </c>
      <c r="D4742" t="s">
        <v>1978</v>
      </c>
      <c r="E4742" t="s">
        <v>1979</v>
      </c>
      <c r="F4742" t="s">
        <v>58</v>
      </c>
      <c r="G4742" s="1">
        <v>45670</v>
      </c>
      <c r="H4742" s="1">
        <v>45831</v>
      </c>
      <c r="K4742" t="s">
        <v>53</v>
      </c>
      <c r="L4742" t="s">
        <v>54</v>
      </c>
      <c r="M4742" t="b">
        <v>0</v>
      </c>
      <c r="N4742">
        <v>115</v>
      </c>
      <c r="T4742">
        <v>115</v>
      </c>
      <c r="U4742" t="s">
        <v>1887</v>
      </c>
      <c r="V4742" t="s">
        <v>4544</v>
      </c>
      <c r="W4742" t="s">
        <v>1908</v>
      </c>
      <c r="X4742" t="s">
        <v>1909</v>
      </c>
      <c r="Y4742" t="b">
        <v>1</v>
      </c>
      <c r="Z4742">
        <v>115</v>
      </c>
      <c r="AA4742" t="s">
        <v>976</v>
      </c>
    </row>
    <row r="4743" spans="1:27" x14ac:dyDescent="0.2">
      <c r="A4743" t="s">
        <v>937</v>
      </c>
      <c r="B4743">
        <v>321168</v>
      </c>
      <c r="C4743">
        <v>115</v>
      </c>
      <c r="D4743" t="s">
        <v>1978</v>
      </c>
      <c r="E4743" t="s">
        <v>1979</v>
      </c>
      <c r="F4743" t="s">
        <v>58</v>
      </c>
      <c r="G4743" s="1">
        <v>45670</v>
      </c>
      <c r="H4743" s="1">
        <v>45831</v>
      </c>
      <c r="K4743" t="s">
        <v>53</v>
      </c>
      <c r="L4743" t="s">
        <v>54</v>
      </c>
      <c r="M4743" t="b">
        <v>0</v>
      </c>
      <c r="N4743">
        <v>115</v>
      </c>
      <c r="T4743">
        <v>115</v>
      </c>
      <c r="U4743" t="s">
        <v>1887</v>
      </c>
      <c r="X4743" t="s">
        <v>1909</v>
      </c>
      <c r="Y4743" t="b">
        <v>1</v>
      </c>
      <c r="AA4743" t="s">
        <v>53</v>
      </c>
    </row>
    <row r="4744" spans="1:27" x14ac:dyDescent="0.2">
      <c r="A4744" t="s">
        <v>226</v>
      </c>
      <c r="B4744">
        <v>105904</v>
      </c>
      <c r="C4744">
        <v>53</v>
      </c>
      <c r="D4744" t="s">
        <v>1978</v>
      </c>
      <c r="E4744" t="s">
        <v>1979</v>
      </c>
      <c r="F4744" t="s">
        <v>71</v>
      </c>
      <c r="G4744" s="1">
        <v>45644</v>
      </c>
      <c r="H4744" s="1">
        <v>45891</v>
      </c>
      <c r="I4744">
        <v>46</v>
      </c>
      <c r="J4744">
        <v>47</v>
      </c>
      <c r="K4744" t="s">
        <v>53</v>
      </c>
      <c r="L4744" t="s">
        <v>54</v>
      </c>
      <c r="M4744" t="b">
        <v>1</v>
      </c>
      <c r="N4744">
        <v>46</v>
      </c>
      <c r="O4744">
        <v>45</v>
      </c>
      <c r="T4744">
        <v>91</v>
      </c>
      <c r="U4744" t="s">
        <v>1887</v>
      </c>
      <c r="V4744" t="s">
        <v>4545</v>
      </c>
      <c r="W4744" t="s">
        <v>1997</v>
      </c>
      <c r="X4744" t="s">
        <v>1962</v>
      </c>
      <c r="Y4744" t="b">
        <v>1</v>
      </c>
      <c r="Z4744">
        <v>45</v>
      </c>
      <c r="AA4744" t="s">
        <v>976</v>
      </c>
    </row>
    <row r="4745" spans="1:27" x14ac:dyDescent="0.2">
      <c r="A4745" t="s">
        <v>226</v>
      </c>
      <c r="B4745">
        <v>105904</v>
      </c>
      <c r="C4745">
        <v>53</v>
      </c>
      <c r="D4745" t="s">
        <v>1978</v>
      </c>
      <c r="E4745" t="s">
        <v>1979</v>
      </c>
      <c r="F4745" t="s">
        <v>71</v>
      </c>
      <c r="G4745" s="1">
        <v>45644</v>
      </c>
      <c r="H4745" s="1">
        <v>45891</v>
      </c>
      <c r="I4745">
        <v>46</v>
      </c>
      <c r="J4745">
        <v>47</v>
      </c>
      <c r="K4745" t="s">
        <v>53</v>
      </c>
      <c r="L4745" t="s">
        <v>54</v>
      </c>
      <c r="M4745" t="b">
        <v>1</v>
      </c>
      <c r="N4745">
        <v>46</v>
      </c>
      <c r="O4745">
        <v>45</v>
      </c>
      <c r="T4745">
        <v>91</v>
      </c>
      <c r="U4745" t="s">
        <v>1887</v>
      </c>
      <c r="V4745" t="s">
        <v>4546</v>
      </c>
      <c r="W4745" t="s">
        <v>1908</v>
      </c>
      <c r="X4745" t="s">
        <v>1909</v>
      </c>
      <c r="Y4745" t="b">
        <v>1</v>
      </c>
      <c r="Z4745">
        <v>46</v>
      </c>
      <c r="AA4745" t="s">
        <v>976</v>
      </c>
    </row>
    <row r="4746" spans="1:27" x14ac:dyDescent="0.2">
      <c r="A4746" t="s">
        <v>226</v>
      </c>
      <c r="B4746">
        <v>105904</v>
      </c>
      <c r="C4746">
        <v>53</v>
      </c>
      <c r="D4746" t="s">
        <v>1978</v>
      </c>
      <c r="E4746" t="s">
        <v>1979</v>
      </c>
      <c r="F4746" t="s">
        <v>71</v>
      </c>
      <c r="G4746" s="1">
        <v>45644</v>
      </c>
      <c r="H4746" s="1">
        <v>45891</v>
      </c>
      <c r="I4746">
        <v>46</v>
      </c>
      <c r="J4746">
        <v>47</v>
      </c>
      <c r="K4746" t="s">
        <v>53</v>
      </c>
      <c r="L4746" t="s">
        <v>54</v>
      </c>
      <c r="M4746" t="b">
        <v>1</v>
      </c>
      <c r="N4746">
        <v>46</v>
      </c>
      <c r="O4746">
        <v>45</v>
      </c>
      <c r="T4746">
        <v>91</v>
      </c>
      <c r="U4746" t="s">
        <v>1887</v>
      </c>
      <c r="X4746" t="s">
        <v>1962</v>
      </c>
      <c r="Y4746" t="b">
        <v>1</v>
      </c>
      <c r="AA4746" t="s">
        <v>952</v>
      </c>
    </row>
    <row r="4747" spans="1:27" x14ac:dyDescent="0.2">
      <c r="A4747" t="s">
        <v>226</v>
      </c>
      <c r="B4747">
        <v>105904</v>
      </c>
      <c r="C4747">
        <v>53</v>
      </c>
      <c r="D4747" t="s">
        <v>1978</v>
      </c>
      <c r="E4747" t="s">
        <v>1979</v>
      </c>
      <c r="F4747" t="s">
        <v>71</v>
      </c>
      <c r="G4747" s="1">
        <v>45644</v>
      </c>
      <c r="H4747" s="1">
        <v>45891</v>
      </c>
      <c r="I4747">
        <v>46</v>
      </c>
      <c r="J4747">
        <v>47</v>
      </c>
      <c r="K4747" t="s">
        <v>53</v>
      </c>
      <c r="L4747" t="s">
        <v>54</v>
      </c>
      <c r="M4747" t="b">
        <v>1</v>
      </c>
      <c r="N4747">
        <v>46</v>
      </c>
      <c r="O4747">
        <v>45</v>
      </c>
      <c r="T4747">
        <v>91</v>
      </c>
      <c r="U4747" t="s">
        <v>1887</v>
      </c>
      <c r="X4747" t="s">
        <v>1909</v>
      </c>
      <c r="Y4747" t="b">
        <v>1</v>
      </c>
      <c r="AA4747" t="s">
        <v>53</v>
      </c>
    </row>
    <row r="4748" spans="1:27" x14ac:dyDescent="0.2">
      <c r="A4748" t="s">
        <v>429</v>
      </c>
      <c r="B4748">
        <v>112696</v>
      </c>
      <c r="C4748">
        <v>12</v>
      </c>
      <c r="D4748" t="s">
        <v>1978</v>
      </c>
      <c r="E4748" t="s">
        <v>1979</v>
      </c>
      <c r="F4748" t="s">
        <v>76</v>
      </c>
      <c r="G4748" s="1">
        <v>45750</v>
      </c>
      <c r="H4748" s="1">
        <v>45887</v>
      </c>
      <c r="J4748">
        <v>14</v>
      </c>
      <c r="K4748" t="s">
        <v>53</v>
      </c>
      <c r="L4748" t="s">
        <v>68</v>
      </c>
      <c r="M4748" t="b">
        <v>0</v>
      </c>
      <c r="P4748">
        <v>14</v>
      </c>
      <c r="T4748">
        <v>14</v>
      </c>
      <c r="U4748" t="s">
        <v>1887</v>
      </c>
      <c r="V4748" t="s">
        <v>4547</v>
      </c>
      <c r="W4748" t="s">
        <v>1897</v>
      </c>
      <c r="X4748" t="s">
        <v>1898</v>
      </c>
      <c r="Y4748" t="b">
        <v>1</v>
      </c>
      <c r="Z4748">
        <v>14</v>
      </c>
      <c r="AA4748" t="s">
        <v>976</v>
      </c>
    </row>
    <row r="4749" spans="1:27" x14ac:dyDescent="0.2">
      <c r="A4749" t="s">
        <v>429</v>
      </c>
      <c r="B4749">
        <v>112696</v>
      </c>
      <c r="C4749">
        <v>12</v>
      </c>
      <c r="D4749" t="s">
        <v>1978</v>
      </c>
      <c r="E4749" t="s">
        <v>1979</v>
      </c>
      <c r="F4749" t="s">
        <v>76</v>
      </c>
      <c r="G4749" s="1">
        <v>45750</v>
      </c>
      <c r="H4749" s="1">
        <v>45887</v>
      </c>
      <c r="J4749">
        <v>14</v>
      </c>
      <c r="K4749" t="s">
        <v>53</v>
      </c>
      <c r="L4749" t="s">
        <v>68</v>
      </c>
      <c r="M4749" t="b">
        <v>0</v>
      </c>
      <c r="P4749">
        <v>14</v>
      </c>
      <c r="T4749">
        <v>14</v>
      </c>
      <c r="U4749" t="s">
        <v>1887</v>
      </c>
      <c r="X4749" t="s">
        <v>1898</v>
      </c>
      <c r="Y4749" t="b">
        <v>1</v>
      </c>
      <c r="AA4749" t="s">
        <v>53</v>
      </c>
    </row>
    <row r="4750" spans="1:27" x14ac:dyDescent="0.2">
      <c r="A4750" t="s">
        <v>1385</v>
      </c>
      <c r="B4750">
        <v>510481</v>
      </c>
      <c r="D4750" t="s">
        <v>1978</v>
      </c>
      <c r="E4750" t="s">
        <v>1979</v>
      </c>
      <c r="G4750" s="1">
        <v>44152</v>
      </c>
      <c r="I4750">
        <v>20</v>
      </c>
      <c r="K4750" t="s">
        <v>952</v>
      </c>
      <c r="L4750" t="s">
        <v>973</v>
      </c>
      <c r="M4750" t="b">
        <v>0</v>
      </c>
      <c r="O4750">
        <v>20</v>
      </c>
      <c r="T4750">
        <v>20</v>
      </c>
      <c r="U4750" t="s">
        <v>1887</v>
      </c>
      <c r="V4750" t="s">
        <v>4548</v>
      </c>
      <c r="W4750" t="s">
        <v>1997</v>
      </c>
      <c r="X4750" t="s">
        <v>2160</v>
      </c>
      <c r="Y4750" t="b">
        <v>1</v>
      </c>
      <c r="Z4750">
        <v>20</v>
      </c>
      <c r="AA4750" t="s">
        <v>976</v>
      </c>
    </row>
    <row r="4751" spans="1:27" x14ac:dyDescent="0.2">
      <c r="A4751" t="s">
        <v>1385</v>
      </c>
      <c r="B4751">
        <v>510481</v>
      </c>
      <c r="D4751" t="s">
        <v>1978</v>
      </c>
      <c r="E4751" t="s">
        <v>1979</v>
      </c>
      <c r="G4751" s="1">
        <v>44152</v>
      </c>
      <c r="I4751">
        <v>20</v>
      </c>
      <c r="K4751" t="s">
        <v>952</v>
      </c>
      <c r="L4751" t="s">
        <v>973</v>
      </c>
      <c r="M4751" t="b">
        <v>0</v>
      </c>
      <c r="O4751">
        <v>20</v>
      </c>
      <c r="T4751">
        <v>20</v>
      </c>
      <c r="U4751" t="s">
        <v>1887</v>
      </c>
      <c r="X4751" t="s">
        <v>2160</v>
      </c>
      <c r="Y4751" t="b">
        <v>1</v>
      </c>
      <c r="AA4751" t="s">
        <v>952</v>
      </c>
    </row>
    <row r="4752" spans="1:27" x14ac:dyDescent="0.2">
      <c r="A4752" t="s">
        <v>1306</v>
      </c>
      <c r="B4752">
        <v>115749</v>
      </c>
      <c r="C4752">
        <v>22</v>
      </c>
      <c r="D4752" t="s">
        <v>1890</v>
      </c>
      <c r="E4752" t="s">
        <v>1891</v>
      </c>
      <c r="F4752" t="s">
        <v>76</v>
      </c>
      <c r="G4752" s="1">
        <v>45317</v>
      </c>
      <c r="I4752">
        <v>7</v>
      </c>
      <c r="K4752" t="s">
        <v>952</v>
      </c>
      <c r="L4752" t="s">
        <v>54</v>
      </c>
      <c r="M4752" t="b">
        <v>0</v>
      </c>
      <c r="N4752">
        <v>17</v>
      </c>
      <c r="T4752">
        <v>17</v>
      </c>
      <c r="U4752" t="s">
        <v>1887</v>
      </c>
      <c r="V4752" t="s">
        <v>4549</v>
      </c>
      <c r="W4752" t="s">
        <v>2022</v>
      </c>
      <c r="X4752" t="s">
        <v>1933</v>
      </c>
      <c r="Y4752" t="b">
        <v>1</v>
      </c>
      <c r="Z4752">
        <v>7</v>
      </c>
      <c r="AA4752" t="s">
        <v>976</v>
      </c>
    </row>
    <row r="4753" spans="1:27" x14ac:dyDescent="0.2">
      <c r="A4753" t="s">
        <v>1306</v>
      </c>
      <c r="B4753">
        <v>115749</v>
      </c>
      <c r="C4753">
        <v>22</v>
      </c>
      <c r="D4753" t="s">
        <v>1890</v>
      </c>
      <c r="E4753" t="s">
        <v>1891</v>
      </c>
      <c r="F4753" t="s">
        <v>76</v>
      </c>
      <c r="G4753" s="1">
        <v>45317</v>
      </c>
      <c r="I4753">
        <v>7</v>
      </c>
      <c r="K4753" t="s">
        <v>952</v>
      </c>
      <c r="L4753" t="s">
        <v>54</v>
      </c>
      <c r="M4753" t="b">
        <v>0</v>
      </c>
      <c r="N4753">
        <v>17</v>
      </c>
      <c r="T4753">
        <v>17</v>
      </c>
      <c r="U4753" t="s">
        <v>1887</v>
      </c>
      <c r="V4753" t="s">
        <v>4550</v>
      </c>
      <c r="W4753" t="s">
        <v>2022</v>
      </c>
      <c r="X4753" t="s">
        <v>1933</v>
      </c>
      <c r="Y4753" t="b">
        <v>1</v>
      </c>
      <c r="Z4753">
        <v>10</v>
      </c>
      <c r="AA4753" t="s">
        <v>976</v>
      </c>
    </row>
    <row r="4754" spans="1:27" x14ac:dyDescent="0.2">
      <c r="A4754" t="s">
        <v>1306</v>
      </c>
      <c r="B4754">
        <v>115749</v>
      </c>
      <c r="C4754">
        <v>22</v>
      </c>
      <c r="D4754" t="s">
        <v>1890</v>
      </c>
      <c r="E4754" t="s">
        <v>1891</v>
      </c>
      <c r="F4754" t="s">
        <v>76</v>
      </c>
      <c r="G4754" s="1">
        <v>45317</v>
      </c>
      <c r="I4754">
        <v>7</v>
      </c>
      <c r="K4754" t="s">
        <v>952</v>
      </c>
      <c r="L4754" t="s">
        <v>54</v>
      </c>
      <c r="M4754" t="b">
        <v>0</v>
      </c>
      <c r="N4754">
        <v>17</v>
      </c>
      <c r="T4754">
        <v>17</v>
      </c>
      <c r="U4754" t="s">
        <v>1887</v>
      </c>
      <c r="X4754" t="s">
        <v>1933</v>
      </c>
      <c r="Y4754" t="b">
        <v>1</v>
      </c>
      <c r="AA4754" t="s">
        <v>952</v>
      </c>
    </row>
    <row r="4755" spans="1:27" x14ac:dyDescent="0.2">
      <c r="A4755" t="s">
        <v>317</v>
      </c>
      <c r="B4755">
        <v>183838</v>
      </c>
      <c r="C4755">
        <v>117</v>
      </c>
      <c r="D4755" t="s">
        <v>1890</v>
      </c>
      <c r="E4755" t="s">
        <v>1891</v>
      </c>
      <c r="F4755" t="s">
        <v>58</v>
      </c>
      <c r="G4755" s="1">
        <v>45777</v>
      </c>
      <c r="H4755" s="1">
        <v>45959</v>
      </c>
      <c r="I4755">
        <v>20</v>
      </c>
      <c r="J4755">
        <v>118</v>
      </c>
      <c r="K4755" t="s">
        <v>53</v>
      </c>
      <c r="L4755" t="s">
        <v>54</v>
      </c>
      <c r="M4755" t="b">
        <v>1</v>
      </c>
      <c r="N4755">
        <v>115</v>
      </c>
      <c r="O4755">
        <v>20</v>
      </c>
      <c r="T4755">
        <v>135</v>
      </c>
      <c r="U4755" t="s">
        <v>1887</v>
      </c>
      <c r="V4755" t="s">
        <v>4551</v>
      </c>
      <c r="W4755" t="s">
        <v>1997</v>
      </c>
      <c r="X4755" t="s">
        <v>1962</v>
      </c>
      <c r="Y4755" t="b">
        <v>1</v>
      </c>
      <c r="Z4755">
        <v>20</v>
      </c>
      <c r="AA4755" t="s">
        <v>976</v>
      </c>
    </row>
    <row r="4756" spans="1:27" x14ac:dyDescent="0.2">
      <c r="A4756" t="s">
        <v>317</v>
      </c>
      <c r="B4756">
        <v>183838</v>
      </c>
      <c r="C4756">
        <v>117</v>
      </c>
      <c r="D4756" t="s">
        <v>1890</v>
      </c>
      <c r="E4756" t="s">
        <v>1891</v>
      </c>
      <c r="F4756" t="s">
        <v>58</v>
      </c>
      <c r="G4756" s="1">
        <v>45777</v>
      </c>
      <c r="H4756" s="1">
        <v>45959</v>
      </c>
      <c r="I4756">
        <v>20</v>
      </c>
      <c r="J4756">
        <v>118</v>
      </c>
      <c r="K4756" t="s">
        <v>53</v>
      </c>
      <c r="L4756" t="s">
        <v>54</v>
      </c>
      <c r="M4756" t="b">
        <v>1</v>
      </c>
      <c r="N4756">
        <v>115</v>
      </c>
      <c r="O4756">
        <v>20</v>
      </c>
      <c r="T4756">
        <v>135</v>
      </c>
      <c r="U4756" t="s">
        <v>1887</v>
      </c>
      <c r="V4756" t="s">
        <v>4552</v>
      </c>
      <c r="W4756" t="s">
        <v>1887</v>
      </c>
      <c r="X4756" t="s">
        <v>2107</v>
      </c>
      <c r="Y4756" t="b">
        <v>1</v>
      </c>
      <c r="Z4756">
        <v>115</v>
      </c>
      <c r="AA4756" t="s">
        <v>976</v>
      </c>
    </row>
    <row r="4757" spans="1:27" x14ac:dyDescent="0.2">
      <c r="A4757" t="s">
        <v>317</v>
      </c>
      <c r="B4757">
        <v>183838</v>
      </c>
      <c r="C4757">
        <v>117</v>
      </c>
      <c r="D4757" t="s">
        <v>1890</v>
      </c>
      <c r="E4757" t="s">
        <v>1891</v>
      </c>
      <c r="F4757" t="s">
        <v>58</v>
      </c>
      <c r="G4757" s="1">
        <v>45777</v>
      </c>
      <c r="H4757" s="1">
        <v>45959</v>
      </c>
      <c r="I4757">
        <v>20</v>
      </c>
      <c r="J4757">
        <v>118</v>
      </c>
      <c r="K4757" t="s">
        <v>53</v>
      </c>
      <c r="L4757" t="s">
        <v>54</v>
      </c>
      <c r="M4757" t="b">
        <v>1</v>
      </c>
      <c r="N4757">
        <v>115</v>
      </c>
      <c r="O4757">
        <v>20</v>
      </c>
      <c r="T4757">
        <v>135</v>
      </c>
      <c r="U4757" t="s">
        <v>1887</v>
      </c>
      <c r="X4757" t="s">
        <v>1962</v>
      </c>
      <c r="Y4757" t="b">
        <v>1</v>
      </c>
      <c r="AA4757" t="s">
        <v>952</v>
      </c>
    </row>
    <row r="4758" spans="1:27" x14ac:dyDescent="0.2">
      <c r="A4758" t="s">
        <v>317</v>
      </c>
      <c r="B4758">
        <v>183838</v>
      </c>
      <c r="C4758">
        <v>117</v>
      </c>
      <c r="D4758" t="s">
        <v>1890</v>
      </c>
      <c r="E4758" t="s">
        <v>1891</v>
      </c>
      <c r="F4758" t="s">
        <v>58</v>
      </c>
      <c r="G4758" s="1">
        <v>45777</v>
      </c>
      <c r="H4758" s="1">
        <v>45959</v>
      </c>
      <c r="I4758">
        <v>20</v>
      </c>
      <c r="J4758">
        <v>118</v>
      </c>
      <c r="K4758" t="s">
        <v>53</v>
      </c>
      <c r="L4758" t="s">
        <v>54</v>
      </c>
      <c r="M4758" t="b">
        <v>1</v>
      </c>
      <c r="N4758">
        <v>115</v>
      </c>
      <c r="O4758">
        <v>20</v>
      </c>
      <c r="T4758">
        <v>135</v>
      </c>
      <c r="U4758" t="s">
        <v>1887</v>
      </c>
      <c r="X4758" t="s">
        <v>2107</v>
      </c>
      <c r="Y4758" t="b">
        <v>1</v>
      </c>
      <c r="AA4758" t="s">
        <v>53</v>
      </c>
    </row>
    <row r="4759" spans="1:27" x14ac:dyDescent="0.2">
      <c r="A4759" t="s">
        <v>269</v>
      </c>
      <c r="B4759">
        <v>108428</v>
      </c>
      <c r="C4759">
        <v>37</v>
      </c>
      <c r="D4759" t="s">
        <v>1890</v>
      </c>
      <c r="E4759" t="s">
        <v>1891</v>
      </c>
      <c r="F4759" t="s">
        <v>76</v>
      </c>
      <c r="G4759" s="1">
        <v>45281</v>
      </c>
      <c r="H4759" s="1">
        <v>46008</v>
      </c>
      <c r="J4759">
        <v>15</v>
      </c>
      <c r="K4759" t="s">
        <v>53</v>
      </c>
      <c r="L4759" t="s">
        <v>68</v>
      </c>
      <c r="M4759" t="b">
        <v>0</v>
      </c>
      <c r="P4759">
        <v>21</v>
      </c>
      <c r="T4759">
        <v>21</v>
      </c>
      <c r="U4759" t="s">
        <v>1887</v>
      </c>
      <c r="V4759" t="s">
        <v>4553</v>
      </c>
      <c r="W4759" t="s">
        <v>1887</v>
      </c>
      <c r="X4759" t="s">
        <v>1987</v>
      </c>
      <c r="Y4759" t="b">
        <v>1</v>
      </c>
      <c r="Z4759">
        <v>21</v>
      </c>
      <c r="AA4759" t="s">
        <v>976</v>
      </c>
    </row>
    <row r="4760" spans="1:27" x14ac:dyDescent="0.2">
      <c r="A4760" t="s">
        <v>269</v>
      </c>
      <c r="B4760">
        <v>108428</v>
      </c>
      <c r="C4760">
        <v>37</v>
      </c>
      <c r="D4760" t="s">
        <v>1890</v>
      </c>
      <c r="E4760" t="s">
        <v>1891</v>
      </c>
      <c r="F4760" t="s">
        <v>76</v>
      </c>
      <c r="G4760" s="1">
        <v>45281</v>
      </c>
      <c r="H4760" s="1">
        <v>46008</v>
      </c>
      <c r="J4760">
        <v>15</v>
      </c>
      <c r="K4760" t="s">
        <v>53</v>
      </c>
      <c r="L4760" t="s">
        <v>68</v>
      </c>
      <c r="M4760" t="b">
        <v>0</v>
      </c>
      <c r="P4760">
        <v>21</v>
      </c>
      <c r="T4760">
        <v>21</v>
      </c>
      <c r="U4760" t="s">
        <v>1887</v>
      </c>
      <c r="X4760" t="s">
        <v>1987</v>
      </c>
      <c r="Y4760" t="b">
        <v>1</v>
      </c>
      <c r="AA4760" t="s">
        <v>53</v>
      </c>
    </row>
    <row r="4761" spans="1:27" x14ac:dyDescent="0.2">
      <c r="A4761" t="s">
        <v>537</v>
      </c>
      <c r="B4761">
        <v>501804</v>
      </c>
      <c r="C4761">
        <v>15</v>
      </c>
      <c r="D4761" t="s">
        <v>1890</v>
      </c>
      <c r="E4761" t="s">
        <v>1891</v>
      </c>
      <c r="F4761" t="s">
        <v>76</v>
      </c>
      <c r="G4761" s="1">
        <v>45748</v>
      </c>
      <c r="J4761">
        <v>6</v>
      </c>
      <c r="K4761" t="s">
        <v>53</v>
      </c>
      <c r="L4761" t="s">
        <v>68</v>
      </c>
      <c r="M4761" t="b">
        <v>0</v>
      </c>
      <c r="P4761">
        <v>6</v>
      </c>
      <c r="T4761">
        <v>6</v>
      </c>
      <c r="U4761" t="s">
        <v>1887</v>
      </c>
      <c r="V4761" t="s">
        <v>4554</v>
      </c>
      <c r="W4761" t="s">
        <v>1928</v>
      </c>
      <c r="X4761" t="s">
        <v>1929</v>
      </c>
      <c r="Y4761" t="b">
        <v>1</v>
      </c>
      <c r="Z4761">
        <v>6</v>
      </c>
      <c r="AA4761" t="s">
        <v>976</v>
      </c>
    </row>
    <row r="4762" spans="1:27" x14ac:dyDescent="0.2">
      <c r="A4762" t="s">
        <v>537</v>
      </c>
      <c r="B4762">
        <v>501804</v>
      </c>
      <c r="C4762">
        <v>15</v>
      </c>
      <c r="D4762" t="s">
        <v>1890</v>
      </c>
      <c r="E4762" t="s">
        <v>1891</v>
      </c>
      <c r="F4762" t="s">
        <v>76</v>
      </c>
      <c r="G4762" s="1">
        <v>45748</v>
      </c>
      <c r="J4762">
        <v>6</v>
      </c>
      <c r="K4762" t="s">
        <v>53</v>
      </c>
      <c r="L4762" t="s">
        <v>68</v>
      </c>
      <c r="M4762" t="b">
        <v>0</v>
      </c>
      <c r="P4762">
        <v>6</v>
      </c>
      <c r="T4762">
        <v>6</v>
      </c>
      <c r="U4762" t="s">
        <v>1887</v>
      </c>
      <c r="X4762" t="s">
        <v>1929</v>
      </c>
      <c r="Y4762" t="b">
        <v>1</v>
      </c>
      <c r="AA4762" t="s">
        <v>53</v>
      </c>
    </row>
    <row r="4763" spans="1:27" x14ac:dyDescent="0.2">
      <c r="A4763" t="s">
        <v>813</v>
      </c>
      <c r="B4763">
        <v>494666</v>
      </c>
      <c r="D4763" t="s">
        <v>1978</v>
      </c>
      <c r="E4763" t="s">
        <v>2049</v>
      </c>
      <c r="F4763" t="s">
        <v>55</v>
      </c>
      <c r="G4763" s="1">
        <v>45831</v>
      </c>
      <c r="H4763" s="1">
        <v>45905</v>
      </c>
      <c r="J4763">
        <v>651</v>
      </c>
      <c r="K4763" t="s">
        <v>53</v>
      </c>
      <c r="L4763" t="s">
        <v>54</v>
      </c>
      <c r="M4763" t="b">
        <v>0</v>
      </c>
      <c r="N4763">
        <v>630</v>
      </c>
      <c r="T4763">
        <v>630</v>
      </c>
      <c r="U4763" t="s">
        <v>1887</v>
      </c>
      <c r="V4763" t="s">
        <v>4555</v>
      </c>
      <c r="W4763" t="s">
        <v>1887</v>
      </c>
      <c r="X4763" t="s">
        <v>2107</v>
      </c>
      <c r="Y4763" t="b">
        <v>1</v>
      </c>
      <c r="Z4763">
        <v>630</v>
      </c>
      <c r="AA4763" t="s">
        <v>976</v>
      </c>
    </row>
    <row r="4764" spans="1:27" x14ac:dyDescent="0.2">
      <c r="A4764" t="s">
        <v>813</v>
      </c>
      <c r="B4764">
        <v>494666</v>
      </c>
      <c r="D4764" t="s">
        <v>1978</v>
      </c>
      <c r="E4764" t="s">
        <v>2049</v>
      </c>
      <c r="F4764" t="s">
        <v>55</v>
      </c>
      <c r="G4764" s="1">
        <v>45831</v>
      </c>
      <c r="H4764" s="1">
        <v>45905</v>
      </c>
      <c r="J4764">
        <v>651</v>
      </c>
      <c r="K4764" t="s">
        <v>53</v>
      </c>
      <c r="L4764" t="s">
        <v>54</v>
      </c>
      <c r="M4764" t="b">
        <v>0</v>
      </c>
      <c r="N4764">
        <v>630</v>
      </c>
      <c r="T4764">
        <v>630</v>
      </c>
      <c r="U4764" t="s">
        <v>1887</v>
      </c>
      <c r="X4764" t="s">
        <v>2107</v>
      </c>
      <c r="Y4764" t="b">
        <v>1</v>
      </c>
      <c r="AA4764" t="s">
        <v>53</v>
      </c>
    </row>
    <row r="4765" spans="1:27" x14ac:dyDescent="0.2">
      <c r="A4765" t="s">
        <v>813</v>
      </c>
      <c r="B4765">
        <v>494666</v>
      </c>
      <c r="D4765" t="s">
        <v>1978</v>
      </c>
      <c r="E4765" t="s">
        <v>2049</v>
      </c>
      <c r="G4765" s="1">
        <v>45831</v>
      </c>
      <c r="H4765" s="1">
        <v>45905</v>
      </c>
      <c r="J4765">
        <v>651</v>
      </c>
      <c r="K4765" t="s">
        <v>53</v>
      </c>
      <c r="L4765" t="s">
        <v>54</v>
      </c>
      <c r="M4765" t="b">
        <v>0</v>
      </c>
      <c r="N4765">
        <v>630</v>
      </c>
      <c r="T4765">
        <v>630</v>
      </c>
      <c r="U4765" t="s">
        <v>1887</v>
      </c>
      <c r="V4765" t="s">
        <v>4555</v>
      </c>
      <c r="W4765" t="s">
        <v>1887</v>
      </c>
      <c r="X4765" t="s">
        <v>2107</v>
      </c>
      <c r="Y4765" t="b">
        <v>1</v>
      </c>
      <c r="Z4765">
        <v>630</v>
      </c>
      <c r="AA4765" t="s">
        <v>976</v>
      </c>
    </row>
    <row r="4766" spans="1:27" x14ac:dyDescent="0.2">
      <c r="A4766" t="s">
        <v>813</v>
      </c>
      <c r="B4766">
        <v>494666</v>
      </c>
      <c r="D4766" t="s">
        <v>1978</v>
      </c>
      <c r="E4766" t="s">
        <v>2049</v>
      </c>
      <c r="G4766" s="1">
        <v>45831</v>
      </c>
      <c r="H4766" s="1">
        <v>45905</v>
      </c>
      <c r="J4766">
        <v>651</v>
      </c>
      <c r="K4766" t="s">
        <v>53</v>
      </c>
      <c r="L4766" t="s">
        <v>54</v>
      </c>
      <c r="M4766" t="b">
        <v>0</v>
      </c>
      <c r="N4766">
        <v>630</v>
      </c>
      <c r="T4766">
        <v>630</v>
      </c>
      <c r="U4766" t="s">
        <v>1887</v>
      </c>
      <c r="X4766" t="s">
        <v>2107</v>
      </c>
      <c r="Y4766" t="b">
        <v>1</v>
      </c>
      <c r="AA4766" t="s">
        <v>53</v>
      </c>
    </row>
    <row r="4767" spans="1:27" x14ac:dyDescent="0.2">
      <c r="A4767" t="s">
        <v>1028</v>
      </c>
      <c r="B4767">
        <v>156776</v>
      </c>
      <c r="C4767">
        <v>161</v>
      </c>
      <c r="D4767" t="s">
        <v>1890</v>
      </c>
      <c r="E4767" t="s">
        <v>1891</v>
      </c>
      <c r="F4767" t="s">
        <v>58</v>
      </c>
      <c r="G4767" s="1">
        <v>45349</v>
      </c>
      <c r="H4767" s="1">
        <v>45699</v>
      </c>
      <c r="I4767">
        <v>149</v>
      </c>
      <c r="K4767" t="s">
        <v>952</v>
      </c>
      <c r="L4767" t="s">
        <v>54</v>
      </c>
      <c r="M4767" t="b">
        <v>0</v>
      </c>
      <c r="N4767">
        <v>172</v>
      </c>
      <c r="T4767">
        <v>172</v>
      </c>
      <c r="U4767" t="s">
        <v>1887</v>
      </c>
      <c r="V4767" t="s">
        <v>4556</v>
      </c>
      <c r="W4767" t="s">
        <v>2022</v>
      </c>
      <c r="X4767" t="s">
        <v>2920</v>
      </c>
      <c r="Y4767" t="b">
        <v>1</v>
      </c>
      <c r="Z4767">
        <v>145</v>
      </c>
      <c r="AA4767" t="s">
        <v>976</v>
      </c>
    </row>
    <row r="4768" spans="1:27" x14ac:dyDescent="0.2">
      <c r="A4768" t="s">
        <v>1028</v>
      </c>
      <c r="B4768">
        <v>156776</v>
      </c>
      <c r="C4768">
        <v>161</v>
      </c>
      <c r="D4768" t="s">
        <v>1890</v>
      </c>
      <c r="E4768" t="s">
        <v>1891</v>
      </c>
      <c r="F4768" t="s">
        <v>58</v>
      </c>
      <c r="G4768" s="1">
        <v>45349</v>
      </c>
      <c r="H4768" s="1">
        <v>45699</v>
      </c>
      <c r="I4768">
        <v>149</v>
      </c>
      <c r="K4768" t="s">
        <v>952</v>
      </c>
      <c r="L4768" t="s">
        <v>54</v>
      </c>
      <c r="M4768" t="b">
        <v>0</v>
      </c>
      <c r="N4768">
        <v>172</v>
      </c>
      <c r="T4768">
        <v>172</v>
      </c>
      <c r="U4768" t="s">
        <v>1887</v>
      </c>
      <c r="V4768" t="s">
        <v>4557</v>
      </c>
      <c r="W4768" t="s">
        <v>1932</v>
      </c>
      <c r="X4768" t="s">
        <v>3723</v>
      </c>
      <c r="Y4768" t="b">
        <v>1</v>
      </c>
      <c r="Z4768">
        <v>27</v>
      </c>
      <c r="AA4768" t="s">
        <v>976</v>
      </c>
    </row>
    <row r="4769" spans="1:27" x14ac:dyDescent="0.2">
      <c r="A4769" t="s">
        <v>1028</v>
      </c>
      <c r="B4769">
        <v>156776</v>
      </c>
      <c r="C4769">
        <v>161</v>
      </c>
      <c r="D4769" t="s">
        <v>1890</v>
      </c>
      <c r="E4769" t="s">
        <v>1891</v>
      </c>
      <c r="F4769" t="s">
        <v>58</v>
      </c>
      <c r="G4769" s="1">
        <v>45349</v>
      </c>
      <c r="H4769" s="1">
        <v>45699</v>
      </c>
      <c r="I4769">
        <v>149</v>
      </c>
      <c r="K4769" t="s">
        <v>952</v>
      </c>
      <c r="L4769" t="s">
        <v>54</v>
      </c>
      <c r="M4769" t="b">
        <v>0</v>
      </c>
      <c r="N4769">
        <v>172</v>
      </c>
      <c r="T4769">
        <v>172</v>
      </c>
      <c r="U4769" t="s">
        <v>1887</v>
      </c>
      <c r="X4769" t="s">
        <v>3723</v>
      </c>
      <c r="Y4769" t="b">
        <v>1</v>
      </c>
      <c r="AA4769" t="s">
        <v>952</v>
      </c>
    </row>
    <row r="4770" spans="1:27" x14ac:dyDescent="0.2">
      <c r="A4770" t="s">
        <v>1028</v>
      </c>
      <c r="B4770">
        <v>156776</v>
      </c>
      <c r="C4770">
        <v>161</v>
      </c>
      <c r="D4770" t="s">
        <v>1890</v>
      </c>
      <c r="E4770" t="s">
        <v>1891</v>
      </c>
      <c r="F4770" t="s">
        <v>58</v>
      </c>
      <c r="G4770" s="1">
        <v>45349</v>
      </c>
      <c r="H4770" s="1">
        <v>45699</v>
      </c>
      <c r="I4770">
        <v>149</v>
      </c>
      <c r="K4770" t="s">
        <v>952</v>
      </c>
      <c r="L4770" t="s">
        <v>54</v>
      </c>
      <c r="M4770" t="b">
        <v>0</v>
      </c>
      <c r="N4770">
        <v>172</v>
      </c>
      <c r="T4770">
        <v>172</v>
      </c>
      <c r="U4770" t="s">
        <v>1887</v>
      </c>
      <c r="X4770" t="s">
        <v>2920</v>
      </c>
      <c r="Y4770" t="b">
        <v>1</v>
      </c>
      <c r="AA4770" t="s">
        <v>952</v>
      </c>
    </row>
    <row r="4771" spans="1:27" x14ac:dyDescent="0.2">
      <c r="A4771" t="s">
        <v>513</v>
      </c>
      <c r="B4771">
        <v>112359</v>
      </c>
      <c r="C4771">
        <v>6</v>
      </c>
      <c r="D4771" t="s">
        <v>1890</v>
      </c>
      <c r="E4771" t="s">
        <v>1891</v>
      </c>
      <c r="F4771" t="s">
        <v>76</v>
      </c>
      <c r="G4771" s="1">
        <v>45798</v>
      </c>
      <c r="H4771" s="1">
        <v>45917</v>
      </c>
      <c r="J4771">
        <v>7</v>
      </c>
      <c r="K4771" t="s">
        <v>53</v>
      </c>
      <c r="L4771" t="s">
        <v>68</v>
      </c>
      <c r="M4771" t="b">
        <v>0</v>
      </c>
      <c r="P4771">
        <v>7</v>
      </c>
      <c r="T4771">
        <v>7</v>
      </c>
      <c r="U4771" t="s">
        <v>1887</v>
      </c>
      <c r="V4771" t="s">
        <v>4558</v>
      </c>
      <c r="W4771" t="s">
        <v>1887</v>
      </c>
      <c r="X4771" t="s">
        <v>1987</v>
      </c>
      <c r="Y4771" t="b">
        <v>1</v>
      </c>
      <c r="Z4771">
        <v>7</v>
      </c>
      <c r="AA4771" t="s">
        <v>976</v>
      </c>
    </row>
    <row r="4772" spans="1:27" x14ac:dyDescent="0.2">
      <c r="A4772" t="s">
        <v>513</v>
      </c>
      <c r="B4772">
        <v>112359</v>
      </c>
      <c r="C4772">
        <v>6</v>
      </c>
      <c r="D4772" t="s">
        <v>1890</v>
      </c>
      <c r="E4772" t="s">
        <v>1891</v>
      </c>
      <c r="F4772" t="s">
        <v>76</v>
      </c>
      <c r="G4772" s="1">
        <v>45798</v>
      </c>
      <c r="H4772" s="1">
        <v>45917</v>
      </c>
      <c r="J4772">
        <v>7</v>
      </c>
      <c r="K4772" t="s">
        <v>53</v>
      </c>
      <c r="L4772" t="s">
        <v>68</v>
      </c>
      <c r="M4772" t="b">
        <v>0</v>
      </c>
      <c r="P4772">
        <v>7</v>
      </c>
      <c r="T4772">
        <v>7</v>
      </c>
      <c r="U4772" t="s">
        <v>1887</v>
      </c>
      <c r="X4772" t="s">
        <v>1987</v>
      </c>
      <c r="Y4772" t="b">
        <v>1</v>
      </c>
      <c r="AA4772" t="s">
        <v>53</v>
      </c>
    </row>
    <row r="4773" spans="1:27" x14ac:dyDescent="0.2">
      <c r="A4773" t="s">
        <v>240</v>
      </c>
      <c r="B4773">
        <v>124527</v>
      </c>
      <c r="C4773">
        <v>34</v>
      </c>
      <c r="D4773" t="s">
        <v>1890</v>
      </c>
      <c r="E4773" t="s">
        <v>1891</v>
      </c>
      <c r="F4773" t="s">
        <v>76</v>
      </c>
      <c r="G4773" s="1">
        <v>45428</v>
      </c>
      <c r="I4773">
        <v>34</v>
      </c>
      <c r="J4773">
        <v>38</v>
      </c>
      <c r="K4773" t="s">
        <v>53</v>
      </c>
      <c r="L4773" t="s">
        <v>54</v>
      </c>
      <c r="M4773" t="b">
        <v>1</v>
      </c>
      <c r="N4773">
        <v>37</v>
      </c>
      <c r="O4773">
        <v>31</v>
      </c>
      <c r="T4773">
        <v>68</v>
      </c>
      <c r="U4773" t="s">
        <v>1887</v>
      </c>
      <c r="V4773" t="s">
        <v>4559</v>
      </c>
      <c r="W4773" t="s">
        <v>1936</v>
      </c>
      <c r="X4773" t="s">
        <v>2020</v>
      </c>
      <c r="Y4773" t="b">
        <v>1</v>
      </c>
      <c r="Z4773">
        <v>31</v>
      </c>
      <c r="AA4773" t="s">
        <v>976</v>
      </c>
    </row>
    <row r="4774" spans="1:27" x14ac:dyDescent="0.2">
      <c r="A4774" t="s">
        <v>240</v>
      </c>
      <c r="B4774">
        <v>124527</v>
      </c>
      <c r="C4774">
        <v>34</v>
      </c>
      <c r="D4774" t="s">
        <v>1890</v>
      </c>
      <c r="E4774" t="s">
        <v>1891</v>
      </c>
      <c r="F4774" t="s">
        <v>76</v>
      </c>
      <c r="G4774" s="1">
        <v>45428</v>
      </c>
      <c r="I4774">
        <v>34</v>
      </c>
      <c r="J4774">
        <v>38</v>
      </c>
      <c r="K4774" t="s">
        <v>53</v>
      </c>
      <c r="L4774" t="s">
        <v>54</v>
      </c>
      <c r="M4774" t="b">
        <v>1</v>
      </c>
      <c r="N4774">
        <v>37</v>
      </c>
      <c r="O4774">
        <v>31</v>
      </c>
      <c r="T4774">
        <v>68</v>
      </c>
      <c r="U4774" t="s">
        <v>1887</v>
      </c>
      <c r="V4774" t="s">
        <v>4560</v>
      </c>
      <c r="W4774" t="s">
        <v>2133</v>
      </c>
      <c r="X4774" t="s">
        <v>2010</v>
      </c>
      <c r="Y4774" t="b">
        <v>1</v>
      </c>
      <c r="Z4774">
        <v>6</v>
      </c>
      <c r="AA4774" t="s">
        <v>976</v>
      </c>
    </row>
    <row r="4775" spans="1:27" x14ac:dyDescent="0.2">
      <c r="A4775" t="s">
        <v>240</v>
      </c>
      <c r="B4775">
        <v>124527</v>
      </c>
      <c r="C4775">
        <v>34</v>
      </c>
      <c r="D4775" t="s">
        <v>1890</v>
      </c>
      <c r="E4775" t="s">
        <v>1891</v>
      </c>
      <c r="F4775" t="s">
        <v>76</v>
      </c>
      <c r="G4775" s="1">
        <v>45428</v>
      </c>
      <c r="I4775">
        <v>34</v>
      </c>
      <c r="J4775">
        <v>38</v>
      </c>
      <c r="K4775" t="s">
        <v>53</v>
      </c>
      <c r="L4775" t="s">
        <v>54</v>
      </c>
      <c r="M4775" t="b">
        <v>1</v>
      </c>
      <c r="N4775">
        <v>37</v>
      </c>
      <c r="O4775">
        <v>31</v>
      </c>
      <c r="T4775">
        <v>68</v>
      </c>
      <c r="U4775" t="s">
        <v>1887</v>
      </c>
      <c r="V4775" t="s">
        <v>4561</v>
      </c>
      <c r="W4775" t="s">
        <v>2133</v>
      </c>
      <c r="X4775" t="s">
        <v>2010</v>
      </c>
      <c r="Y4775" t="b">
        <v>1</v>
      </c>
      <c r="Z4775">
        <v>31</v>
      </c>
      <c r="AA4775" t="s">
        <v>976</v>
      </c>
    </row>
    <row r="4776" spans="1:27" x14ac:dyDescent="0.2">
      <c r="A4776" t="s">
        <v>240</v>
      </c>
      <c r="B4776">
        <v>124527</v>
      </c>
      <c r="C4776">
        <v>34</v>
      </c>
      <c r="D4776" t="s">
        <v>1890</v>
      </c>
      <c r="E4776" t="s">
        <v>1891</v>
      </c>
      <c r="F4776" t="s">
        <v>76</v>
      </c>
      <c r="G4776" s="1">
        <v>45428</v>
      </c>
      <c r="I4776">
        <v>34</v>
      </c>
      <c r="J4776">
        <v>38</v>
      </c>
      <c r="K4776" t="s">
        <v>53</v>
      </c>
      <c r="L4776" t="s">
        <v>54</v>
      </c>
      <c r="M4776" t="b">
        <v>1</v>
      </c>
      <c r="N4776">
        <v>37</v>
      </c>
      <c r="O4776">
        <v>31</v>
      </c>
      <c r="T4776">
        <v>68</v>
      </c>
      <c r="U4776" t="s">
        <v>1887</v>
      </c>
      <c r="X4776" t="s">
        <v>2020</v>
      </c>
      <c r="Y4776" t="b">
        <v>1</v>
      </c>
      <c r="AA4776" t="s">
        <v>952</v>
      </c>
    </row>
    <row r="4777" spans="1:27" x14ac:dyDescent="0.2">
      <c r="A4777" t="s">
        <v>240</v>
      </c>
      <c r="B4777">
        <v>124527</v>
      </c>
      <c r="C4777">
        <v>34</v>
      </c>
      <c r="D4777" t="s">
        <v>1890</v>
      </c>
      <c r="E4777" t="s">
        <v>1891</v>
      </c>
      <c r="F4777" t="s">
        <v>76</v>
      </c>
      <c r="G4777" s="1">
        <v>45428</v>
      </c>
      <c r="I4777">
        <v>34</v>
      </c>
      <c r="J4777">
        <v>38</v>
      </c>
      <c r="K4777" t="s">
        <v>53</v>
      </c>
      <c r="L4777" t="s">
        <v>54</v>
      </c>
      <c r="M4777" t="b">
        <v>1</v>
      </c>
      <c r="N4777">
        <v>37</v>
      </c>
      <c r="O4777">
        <v>31</v>
      </c>
      <c r="T4777">
        <v>68</v>
      </c>
      <c r="U4777" t="s">
        <v>1887</v>
      </c>
      <c r="X4777" t="s">
        <v>1947</v>
      </c>
      <c r="Y4777" t="b">
        <v>1</v>
      </c>
      <c r="AA4777" t="s">
        <v>952</v>
      </c>
    </row>
    <row r="4778" spans="1:27" x14ac:dyDescent="0.2">
      <c r="A4778" t="s">
        <v>240</v>
      </c>
      <c r="B4778">
        <v>124527</v>
      </c>
      <c r="C4778">
        <v>34</v>
      </c>
      <c r="D4778" t="s">
        <v>1890</v>
      </c>
      <c r="E4778" t="s">
        <v>1891</v>
      </c>
      <c r="F4778" t="s">
        <v>76</v>
      </c>
      <c r="G4778" s="1">
        <v>45428</v>
      </c>
      <c r="I4778">
        <v>34</v>
      </c>
      <c r="J4778">
        <v>38</v>
      </c>
      <c r="K4778" t="s">
        <v>53</v>
      </c>
      <c r="L4778" t="s">
        <v>54</v>
      </c>
      <c r="M4778" t="b">
        <v>1</v>
      </c>
      <c r="N4778">
        <v>37</v>
      </c>
      <c r="O4778">
        <v>31</v>
      </c>
      <c r="T4778">
        <v>68</v>
      </c>
      <c r="U4778" t="s">
        <v>1887</v>
      </c>
      <c r="X4778" t="s">
        <v>2010</v>
      </c>
      <c r="Y4778" t="b">
        <v>1</v>
      </c>
      <c r="AA4778" t="s">
        <v>53</v>
      </c>
    </row>
    <row r="4779" spans="1:27" x14ac:dyDescent="0.2">
      <c r="A4779" t="s">
        <v>686</v>
      </c>
      <c r="B4779">
        <v>135343</v>
      </c>
      <c r="C4779">
        <v>141</v>
      </c>
      <c r="D4779" t="s">
        <v>1890</v>
      </c>
      <c r="E4779" t="s">
        <v>1891</v>
      </c>
      <c r="F4779" t="s">
        <v>58</v>
      </c>
      <c r="G4779" s="1">
        <v>45637</v>
      </c>
      <c r="H4779" s="1">
        <v>45748</v>
      </c>
      <c r="J4779">
        <v>112</v>
      </c>
      <c r="K4779" t="s">
        <v>53</v>
      </c>
      <c r="L4779" t="s">
        <v>54</v>
      </c>
      <c r="M4779" t="b">
        <v>0</v>
      </c>
      <c r="N4779">
        <v>109</v>
      </c>
      <c r="T4779">
        <v>109</v>
      </c>
      <c r="U4779" t="s">
        <v>1887</v>
      </c>
      <c r="V4779" t="s">
        <v>4562</v>
      </c>
      <c r="W4779" t="s">
        <v>1908</v>
      </c>
      <c r="X4779" t="s">
        <v>1909</v>
      </c>
      <c r="Y4779" t="b">
        <v>1</v>
      </c>
      <c r="Z4779">
        <v>109</v>
      </c>
      <c r="AA4779" t="s">
        <v>976</v>
      </c>
    </row>
    <row r="4780" spans="1:27" x14ac:dyDescent="0.2">
      <c r="A4780" t="s">
        <v>686</v>
      </c>
      <c r="B4780">
        <v>135343</v>
      </c>
      <c r="C4780">
        <v>141</v>
      </c>
      <c r="D4780" t="s">
        <v>1890</v>
      </c>
      <c r="E4780" t="s">
        <v>1891</v>
      </c>
      <c r="F4780" t="s">
        <v>58</v>
      </c>
      <c r="G4780" s="1">
        <v>45637</v>
      </c>
      <c r="H4780" s="1">
        <v>45748</v>
      </c>
      <c r="J4780">
        <v>112</v>
      </c>
      <c r="K4780" t="s">
        <v>53</v>
      </c>
      <c r="L4780" t="s">
        <v>54</v>
      </c>
      <c r="M4780" t="b">
        <v>0</v>
      </c>
      <c r="N4780">
        <v>109</v>
      </c>
      <c r="T4780">
        <v>109</v>
      </c>
      <c r="U4780" t="s">
        <v>1887</v>
      </c>
      <c r="X4780" t="s">
        <v>1909</v>
      </c>
      <c r="Y4780" t="b">
        <v>1</v>
      </c>
      <c r="AA4780" t="s">
        <v>53</v>
      </c>
    </row>
    <row r="4781" spans="1:27" x14ac:dyDescent="0.2">
      <c r="A4781" t="s">
        <v>322</v>
      </c>
      <c r="B4781">
        <v>109785</v>
      </c>
      <c r="C4781">
        <v>108</v>
      </c>
      <c r="D4781" t="s">
        <v>1890</v>
      </c>
      <c r="E4781" t="s">
        <v>1891</v>
      </c>
      <c r="F4781" t="s">
        <v>58</v>
      </c>
      <c r="G4781" s="1">
        <v>45657</v>
      </c>
      <c r="H4781" s="1">
        <v>45777</v>
      </c>
      <c r="I4781">
        <v>134</v>
      </c>
      <c r="J4781">
        <v>103</v>
      </c>
      <c r="K4781" t="s">
        <v>53</v>
      </c>
      <c r="L4781" t="s">
        <v>54</v>
      </c>
      <c r="M4781" t="b">
        <v>0</v>
      </c>
      <c r="N4781">
        <v>115</v>
      </c>
      <c r="T4781">
        <v>115</v>
      </c>
      <c r="U4781" t="s">
        <v>1887</v>
      </c>
      <c r="V4781" t="s">
        <v>4563</v>
      </c>
      <c r="W4781" t="s">
        <v>2133</v>
      </c>
      <c r="X4781" t="s">
        <v>2084</v>
      </c>
      <c r="Y4781" t="b">
        <v>1</v>
      </c>
      <c r="Z4781">
        <v>100</v>
      </c>
      <c r="AA4781" t="s">
        <v>976</v>
      </c>
    </row>
    <row r="4782" spans="1:27" x14ac:dyDescent="0.2">
      <c r="A4782" t="s">
        <v>322</v>
      </c>
      <c r="B4782">
        <v>109785</v>
      </c>
      <c r="C4782">
        <v>108</v>
      </c>
      <c r="D4782" t="s">
        <v>1890</v>
      </c>
      <c r="E4782" t="s">
        <v>1891</v>
      </c>
      <c r="F4782" t="s">
        <v>58</v>
      </c>
      <c r="G4782" s="1">
        <v>45657</v>
      </c>
      <c r="H4782" s="1">
        <v>45777</v>
      </c>
      <c r="I4782">
        <v>134</v>
      </c>
      <c r="J4782">
        <v>103</v>
      </c>
      <c r="K4782" t="s">
        <v>53</v>
      </c>
      <c r="L4782" t="s">
        <v>54</v>
      </c>
      <c r="M4782" t="b">
        <v>0</v>
      </c>
      <c r="N4782">
        <v>115</v>
      </c>
      <c r="T4782">
        <v>115</v>
      </c>
      <c r="U4782" t="s">
        <v>1887</v>
      </c>
      <c r="V4782" t="s">
        <v>4564</v>
      </c>
      <c r="W4782" t="s">
        <v>2133</v>
      </c>
      <c r="X4782" t="s">
        <v>2084</v>
      </c>
      <c r="Y4782" t="b">
        <v>1</v>
      </c>
      <c r="Z4782">
        <v>15</v>
      </c>
      <c r="AA4782" t="s">
        <v>976</v>
      </c>
    </row>
    <row r="4783" spans="1:27" x14ac:dyDescent="0.2">
      <c r="A4783" t="s">
        <v>322</v>
      </c>
      <c r="B4783">
        <v>109785</v>
      </c>
      <c r="C4783">
        <v>108</v>
      </c>
      <c r="D4783" t="s">
        <v>1890</v>
      </c>
      <c r="E4783" t="s">
        <v>1891</v>
      </c>
      <c r="F4783" t="s">
        <v>58</v>
      </c>
      <c r="G4783" s="1">
        <v>45657</v>
      </c>
      <c r="H4783" s="1">
        <v>45777</v>
      </c>
      <c r="I4783">
        <v>134</v>
      </c>
      <c r="J4783">
        <v>103</v>
      </c>
      <c r="K4783" t="s">
        <v>53</v>
      </c>
      <c r="L4783" t="s">
        <v>54</v>
      </c>
      <c r="M4783" t="b">
        <v>0</v>
      </c>
      <c r="N4783">
        <v>115</v>
      </c>
      <c r="T4783">
        <v>115</v>
      </c>
      <c r="U4783" t="s">
        <v>1887</v>
      </c>
      <c r="X4783" t="s">
        <v>2084</v>
      </c>
      <c r="Y4783" t="b">
        <v>1</v>
      </c>
      <c r="AA4783" t="s">
        <v>53</v>
      </c>
    </row>
    <row r="4784" spans="1:27" x14ac:dyDescent="0.2">
      <c r="A4784" t="s">
        <v>1813</v>
      </c>
      <c r="B4784">
        <v>107621</v>
      </c>
      <c r="C4784">
        <v>226</v>
      </c>
      <c r="D4784" t="s">
        <v>1890</v>
      </c>
      <c r="E4784" t="s">
        <v>1891</v>
      </c>
      <c r="F4784" t="s">
        <v>58</v>
      </c>
      <c r="G4784" s="1">
        <v>45350</v>
      </c>
      <c r="I4784">
        <v>227</v>
      </c>
      <c r="K4784" t="s">
        <v>952</v>
      </c>
      <c r="L4784" t="s">
        <v>54</v>
      </c>
      <c r="M4784" t="b">
        <v>0</v>
      </c>
      <c r="N4784">
        <v>232</v>
      </c>
      <c r="T4784">
        <v>232</v>
      </c>
      <c r="U4784" t="s">
        <v>1887</v>
      </c>
      <c r="V4784" t="s">
        <v>4565</v>
      </c>
      <c r="W4784" t="s">
        <v>1982</v>
      </c>
      <c r="X4784" t="s">
        <v>2039</v>
      </c>
      <c r="Y4784" t="b">
        <v>1</v>
      </c>
      <c r="Z4784">
        <v>220</v>
      </c>
      <c r="AA4784" t="s">
        <v>976</v>
      </c>
    </row>
    <row r="4785" spans="1:27" x14ac:dyDescent="0.2">
      <c r="A4785" t="s">
        <v>1813</v>
      </c>
      <c r="B4785">
        <v>107621</v>
      </c>
      <c r="C4785">
        <v>226</v>
      </c>
      <c r="D4785" t="s">
        <v>1890</v>
      </c>
      <c r="E4785" t="s">
        <v>1891</v>
      </c>
      <c r="F4785" t="s">
        <v>58</v>
      </c>
      <c r="G4785" s="1">
        <v>45350</v>
      </c>
      <c r="I4785">
        <v>227</v>
      </c>
      <c r="K4785" t="s">
        <v>952</v>
      </c>
      <c r="L4785" t="s">
        <v>54</v>
      </c>
      <c r="M4785" t="b">
        <v>0</v>
      </c>
      <c r="N4785">
        <v>232</v>
      </c>
      <c r="T4785">
        <v>232</v>
      </c>
      <c r="U4785" t="s">
        <v>1887</v>
      </c>
      <c r="V4785" t="s">
        <v>4566</v>
      </c>
      <c r="W4785" t="s">
        <v>1976</v>
      </c>
      <c r="X4785" t="s">
        <v>2039</v>
      </c>
      <c r="Y4785" t="b">
        <v>1</v>
      </c>
      <c r="Z4785">
        <v>12</v>
      </c>
      <c r="AA4785" t="s">
        <v>976</v>
      </c>
    </row>
    <row r="4786" spans="1:27" x14ac:dyDescent="0.2">
      <c r="A4786" t="s">
        <v>1813</v>
      </c>
      <c r="B4786">
        <v>107621</v>
      </c>
      <c r="C4786">
        <v>226</v>
      </c>
      <c r="D4786" t="s">
        <v>1890</v>
      </c>
      <c r="E4786" t="s">
        <v>1891</v>
      </c>
      <c r="F4786" t="s">
        <v>58</v>
      </c>
      <c r="G4786" s="1">
        <v>45350</v>
      </c>
      <c r="I4786">
        <v>227</v>
      </c>
      <c r="K4786" t="s">
        <v>952</v>
      </c>
      <c r="L4786" t="s">
        <v>54</v>
      </c>
      <c r="M4786" t="b">
        <v>0</v>
      </c>
      <c r="N4786">
        <v>232</v>
      </c>
      <c r="T4786">
        <v>232</v>
      </c>
      <c r="U4786" t="s">
        <v>1887</v>
      </c>
      <c r="X4786" t="s">
        <v>2039</v>
      </c>
      <c r="Y4786" t="b">
        <v>1</v>
      </c>
      <c r="AA4786" t="s">
        <v>952</v>
      </c>
    </row>
    <row r="4787" spans="1:27" x14ac:dyDescent="0.2">
      <c r="A4787" t="s">
        <v>720</v>
      </c>
      <c r="B4787">
        <v>486792</v>
      </c>
      <c r="C4787">
        <v>2</v>
      </c>
      <c r="D4787" t="s">
        <v>1978</v>
      </c>
      <c r="E4787" t="s">
        <v>2049</v>
      </c>
      <c r="F4787" t="s">
        <v>76</v>
      </c>
      <c r="G4787" s="1">
        <v>45729</v>
      </c>
      <c r="H4787" s="1">
        <v>45834</v>
      </c>
      <c r="J4787">
        <v>35</v>
      </c>
      <c r="K4787" t="s">
        <v>53</v>
      </c>
      <c r="L4787" t="s">
        <v>68</v>
      </c>
      <c r="M4787" t="b">
        <v>0</v>
      </c>
      <c r="P4787">
        <v>34</v>
      </c>
      <c r="T4787">
        <v>34</v>
      </c>
      <c r="U4787" t="s">
        <v>1887</v>
      </c>
      <c r="V4787" t="s">
        <v>4567</v>
      </c>
      <c r="W4787" t="s">
        <v>2100</v>
      </c>
      <c r="X4787" t="s">
        <v>1929</v>
      </c>
      <c r="Y4787" t="b">
        <v>1</v>
      </c>
      <c r="Z4787">
        <v>34</v>
      </c>
      <c r="AA4787" t="s">
        <v>976</v>
      </c>
    </row>
    <row r="4788" spans="1:27" x14ac:dyDescent="0.2">
      <c r="A4788" t="s">
        <v>720</v>
      </c>
      <c r="B4788">
        <v>486792</v>
      </c>
      <c r="C4788">
        <v>2</v>
      </c>
      <c r="D4788" t="s">
        <v>1978</v>
      </c>
      <c r="E4788" t="s">
        <v>2049</v>
      </c>
      <c r="F4788" t="s">
        <v>76</v>
      </c>
      <c r="G4788" s="1">
        <v>45729</v>
      </c>
      <c r="H4788" s="1">
        <v>45834</v>
      </c>
      <c r="J4788">
        <v>35</v>
      </c>
      <c r="K4788" t="s">
        <v>53</v>
      </c>
      <c r="L4788" t="s">
        <v>68</v>
      </c>
      <c r="M4788" t="b">
        <v>0</v>
      </c>
      <c r="P4788">
        <v>34</v>
      </c>
      <c r="T4788">
        <v>34</v>
      </c>
      <c r="U4788" t="s">
        <v>1887</v>
      </c>
      <c r="X4788" t="s">
        <v>1929</v>
      </c>
      <c r="Y4788" t="b">
        <v>1</v>
      </c>
      <c r="AA4788" t="s">
        <v>53</v>
      </c>
    </row>
    <row r="4789" spans="1:27" x14ac:dyDescent="0.2">
      <c r="A4789" t="s">
        <v>1448</v>
      </c>
      <c r="B4789">
        <v>466231</v>
      </c>
      <c r="C4789">
        <v>35</v>
      </c>
      <c r="D4789" t="s">
        <v>1890</v>
      </c>
      <c r="E4789" t="s">
        <v>1891</v>
      </c>
      <c r="F4789" t="s">
        <v>76</v>
      </c>
      <c r="G4789" s="1">
        <v>44284</v>
      </c>
      <c r="I4789">
        <v>12</v>
      </c>
      <c r="K4789" t="s">
        <v>952</v>
      </c>
      <c r="L4789" t="s">
        <v>973</v>
      </c>
      <c r="M4789" t="b">
        <v>0</v>
      </c>
      <c r="O4789">
        <v>12</v>
      </c>
      <c r="T4789">
        <v>12</v>
      </c>
      <c r="U4789" t="s">
        <v>1887</v>
      </c>
      <c r="V4789" t="s">
        <v>4568</v>
      </c>
      <c r="W4789" t="s">
        <v>1918</v>
      </c>
      <c r="X4789" t="s">
        <v>1966</v>
      </c>
      <c r="Y4789" t="b">
        <v>1</v>
      </c>
      <c r="Z4789">
        <v>12</v>
      </c>
      <c r="AA4789" t="s">
        <v>976</v>
      </c>
    </row>
    <row r="4790" spans="1:27" x14ac:dyDescent="0.2">
      <c r="A4790" t="s">
        <v>1448</v>
      </c>
      <c r="B4790">
        <v>466231</v>
      </c>
      <c r="C4790">
        <v>35</v>
      </c>
      <c r="D4790" t="s">
        <v>1890</v>
      </c>
      <c r="E4790" t="s">
        <v>1891</v>
      </c>
      <c r="F4790" t="s">
        <v>76</v>
      </c>
      <c r="G4790" s="1">
        <v>44284</v>
      </c>
      <c r="I4790">
        <v>12</v>
      </c>
      <c r="K4790" t="s">
        <v>952</v>
      </c>
      <c r="L4790" t="s">
        <v>973</v>
      </c>
      <c r="M4790" t="b">
        <v>0</v>
      </c>
      <c r="O4790">
        <v>12</v>
      </c>
      <c r="T4790">
        <v>12</v>
      </c>
      <c r="U4790" t="s">
        <v>1887</v>
      </c>
      <c r="X4790" t="s">
        <v>1966</v>
      </c>
      <c r="Y4790" t="b">
        <v>1</v>
      </c>
      <c r="AA4790" t="s">
        <v>952</v>
      </c>
    </row>
    <row r="4791" spans="1:27" x14ac:dyDescent="0.2">
      <c r="A4791" t="s">
        <v>803</v>
      </c>
      <c r="B4791">
        <v>132097</v>
      </c>
      <c r="C4791">
        <v>733</v>
      </c>
      <c r="D4791" t="s">
        <v>1890</v>
      </c>
      <c r="E4791" t="s">
        <v>1891</v>
      </c>
      <c r="F4791" t="s">
        <v>55</v>
      </c>
      <c r="G4791" s="1">
        <v>45565</v>
      </c>
      <c r="H4791" s="1">
        <v>45637</v>
      </c>
      <c r="J4791">
        <v>811</v>
      </c>
      <c r="K4791" t="s">
        <v>53</v>
      </c>
      <c r="L4791" t="s">
        <v>54</v>
      </c>
      <c r="M4791" t="b">
        <v>0</v>
      </c>
      <c r="N4791">
        <v>785</v>
      </c>
      <c r="T4791">
        <v>785</v>
      </c>
      <c r="U4791" t="s">
        <v>1887</v>
      </c>
      <c r="V4791" t="s">
        <v>4569</v>
      </c>
      <c r="W4791" t="s">
        <v>2104</v>
      </c>
      <c r="X4791" t="s">
        <v>2241</v>
      </c>
      <c r="Y4791" t="b">
        <v>1</v>
      </c>
      <c r="Z4791">
        <v>785</v>
      </c>
      <c r="AA4791" t="s">
        <v>976</v>
      </c>
    </row>
    <row r="4792" spans="1:27" x14ac:dyDescent="0.2">
      <c r="A4792" t="s">
        <v>803</v>
      </c>
      <c r="B4792">
        <v>132097</v>
      </c>
      <c r="C4792">
        <v>733</v>
      </c>
      <c r="D4792" t="s">
        <v>1890</v>
      </c>
      <c r="E4792" t="s">
        <v>1891</v>
      </c>
      <c r="F4792" t="s">
        <v>55</v>
      </c>
      <c r="G4792" s="1">
        <v>45565</v>
      </c>
      <c r="H4792" s="1">
        <v>45637</v>
      </c>
      <c r="J4792">
        <v>811</v>
      </c>
      <c r="K4792" t="s">
        <v>53</v>
      </c>
      <c r="L4792" t="s">
        <v>54</v>
      </c>
      <c r="M4792" t="b">
        <v>0</v>
      </c>
      <c r="N4792">
        <v>785</v>
      </c>
      <c r="T4792">
        <v>785</v>
      </c>
      <c r="U4792" t="s">
        <v>1887</v>
      </c>
      <c r="X4792" t="s">
        <v>2078</v>
      </c>
      <c r="Y4792" t="b">
        <v>1</v>
      </c>
      <c r="AA4792" t="s">
        <v>53</v>
      </c>
    </row>
    <row r="4793" spans="1:27" x14ac:dyDescent="0.2">
      <c r="A4793" t="s">
        <v>1612</v>
      </c>
      <c r="B4793">
        <v>178765</v>
      </c>
      <c r="C4793">
        <v>47</v>
      </c>
      <c r="D4793" t="s">
        <v>1890</v>
      </c>
      <c r="E4793" t="s">
        <v>1891</v>
      </c>
      <c r="F4793" t="s">
        <v>71</v>
      </c>
      <c r="G4793" s="1">
        <v>45281</v>
      </c>
      <c r="I4793">
        <v>40</v>
      </c>
      <c r="J4793">
        <v>43</v>
      </c>
      <c r="K4793" t="s">
        <v>53</v>
      </c>
      <c r="L4793" t="s">
        <v>973</v>
      </c>
      <c r="M4793" t="b">
        <v>0</v>
      </c>
      <c r="O4793">
        <v>39</v>
      </c>
      <c r="T4793">
        <v>39</v>
      </c>
      <c r="U4793" t="s">
        <v>1887</v>
      </c>
      <c r="V4793" t="s">
        <v>4570</v>
      </c>
      <c r="W4793" t="s">
        <v>1902</v>
      </c>
      <c r="X4793" t="s">
        <v>1903</v>
      </c>
      <c r="Y4793" t="b">
        <v>1</v>
      </c>
      <c r="Z4793">
        <v>39</v>
      </c>
      <c r="AA4793" t="s">
        <v>976</v>
      </c>
    </row>
    <row r="4794" spans="1:27" x14ac:dyDescent="0.2">
      <c r="A4794" t="s">
        <v>1612</v>
      </c>
      <c r="B4794">
        <v>178765</v>
      </c>
      <c r="C4794">
        <v>47</v>
      </c>
      <c r="D4794" t="s">
        <v>1890</v>
      </c>
      <c r="E4794" t="s">
        <v>1891</v>
      </c>
      <c r="F4794" t="s">
        <v>71</v>
      </c>
      <c r="G4794" s="1">
        <v>45281</v>
      </c>
      <c r="I4794">
        <v>40</v>
      </c>
      <c r="J4794">
        <v>43</v>
      </c>
      <c r="K4794" t="s">
        <v>53</v>
      </c>
      <c r="L4794" t="s">
        <v>973</v>
      </c>
      <c r="M4794" t="b">
        <v>0</v>
      </c>
      <c r="O4794">
        <v>39</v>
      </c>
      <c r="T4794">
        <v>39</v>
      </c>
      <c r="U4794" t="s">
        <v>1887</v>
      </c>
      <c r="X4794" t="s">
        <v>1903</v>
      </c>
      <c r="Y4794" t="b">
        <v>1</v>
      </c>
      <c r="AA4794" t="s">
        <v>952</v>
      </c>
    </row>
    <row r="4795" spans="1:27" x14ac:dyDescent="0.2">
      <c r="A4795" t="s">
        <v>1612</v>
      </c>
      <c r="B4795">
        <v>178765</v>
      </c>
      <c r="C4795">
        <v>47</v>
      </c>
      <c r="D4795" t="s">
        <v>1890</v>
      </c>
      <c r="E4795" t="s">
        <v>1891</v>
      </c>
      <c r="F4795" t="s">
        <v>71</v>
      </c>
      <c r="G4795" s="1">
        <v>45281</v>
      </c>
      <c r="I4795">
        <v>40</v>
      </c>
      <c r="J4795">
        <v>43</v>
      </c>
      <c r="K4795" t="s">
        <v>53</v>
      </c>
      <c r="L4795" t="s">
        <v>973</v>
      </c>
      <c r="M4795" t="b">
        <v>0</v>
      </c>
      <c r="O4795">
        <v>39</v>
      </c>
      <c r="T4795">
        <v>39</v>
      </c>
      <c r="U4795" t="s">
        <v>1887</v>
      </c>
      <c r="X4795" t="s">
        <v>2142</v>
      </c>
      <c r="Y4795" t="b">
        <v>1</v>
      </c>
      <c r="AA4795" t="s">
        <v>53</v>
      </c>
    </row>
    <row r="4796" spans="1:27" x14ac:dyDescent="0.2">
      <c r="A4796" t="s">
        <v>1292</v>
      </c>
      <c r="B4796">
        <v>466446</v>
      </c>
      <c r="C4796">
        <v>30</v>
      </c>
      <c r="D4796" t="s">
        <v>1890</v>
      </c>
      <c r="E4796" t="s">
        <v>1891</v>
      </c>
      <c r="F4796" t="s">
        <v>76</v>
      </c>
      <c r="G4796" s="1">
        <v>45317</v>
      </c>
      <c r="I4796">
        <v>45</v>
      </c>
      <c r="K4796" t="s">
        <v>952</v>
      </c>
      <c r="L4796" t="s">
        <v>54</v>
      </c>
      <c r="M4796" t="b">
        <v>0</v>
      </c>
      <c r="N4796">
        <v>34</v>
      </c>
      <c r="T4796">
        <v>34</v>
      </c>
      <c r="U4796" t="s">
        <v>1887</v>
      </c>
      <c r="V4796" t="s">
        <v>4571</v>
      </c>
      <c r="W4796" t="s">
        <v>2009</v>
      </c>
      <c r="X4796" t="s">
        <v>2121</v>
      </c>
      <c r="Y4796" t="b">
        <v>1</v>
      </c>
      <c r="Z4796">
        <v>34</v>
      </c>
      <c r="AA4796" t="s">
        <v>976</v>
      </c>
    </row>
    <row r="4797" spans="1:27" x14ac:dyDescent="0.2">
      <c r="A4797" t="s">
        <v>1292</v>
      </c>
      <c r="B4797">
        <v>466446</v>
      </c>
      <c r="C4797">
        <v>30</v>
      </c>
      <c r="D4797" t="s">
        <v>1890</v>
      </c>
      <c r="E4797" t="s">
        <v>1891</v>
      </c>
      <c r="F4797" t="s">
        <v>76</v>
      </c>
      <c r="G4797" s="1">
        <v>45317</v>
      </c>
      <c r="I4797">
        <v>45</v>
      </c>
      <c r="K4797" t="s">
        <v>952</v>
      </c>
      <c r="L4797" t="s">
        <v>54</v>
      </c>
      <c r="M4797" t="b">
        <v>0</v>
      </c>
      <c r="N4797">
        <v>34</v>
      </c>
      <c r="T4797">
        <v>34</v>
      </c>
      <c r="U4797" t="s">
        <v>1887</v>
      </c>
      <c r="X4797" t="s">
        <v>2121</v>
      </c>
      <c r="Y4797" t="b">
        <v>1</v>
      </c>
      <c r="AA4797" t="s">
        <v>952</v>
      </c>
    </row>
    <row r="4798" spans="1:27" x14ac:dyDescent="0.2">
      <c r="A4798" t="s">
        <v>583</v>
      </c>
      <c r="B4798">
        <v>586447</v>
      </c>
      <c r="C4798">
        <v>1</v>
      </c>
      <c r="D4798" t="s">
        <v>1890</v>
      </c>
      <c r="E4798" t="s">
        <v>1891</v>
      </c>
      <c r="F4798" t="s">
        <v>76</v>
      </c>
      <c r="G4798" s="1">
        <v>45776</v>
      </c>
      <c r="H4798" s="1">
        <v>45951</v>
      </c>
      <c r="J4798">
        <v>1</v>
      </c>
      <c r="K4798" t="s">
        <v>53</v>
      </c>
      <c r="L4798" t="s">
        <v>68</v>
      </c>
      <c r="M4798" t="b">
        <v>0</v>
      </c>
      <c r="P4798">
        <v>1</v>
      </c>
      <c r="T4798">
        <v>1</v>
      </c>
      <c r="U4798" t="s">
        <v>1887</v>
      </c>
      <c r="V4798" t="s">
        <v>4572</v>
      </c>
      <c r="W4798" t="s">
        <v>1897</v>
      </c>
      <c r="X4798" t="s">
        <v>1987</v>
      </c>
      <c r="Y4798" t="b">
        <v>1</v>
      </c>
      <c r="Z4798">
        <v>1</v>
      </c>
      <c r="AA4798" t="s">
        <v>976</v>
      </c>
    </row>
    <row r="4799" spans="1:27" x14ac:dyDescent="0.2">
      <c r="A4799" t="s">
        <v>583</v>
      </c>
      <c r="B4799">
        <v>586447</v>
      </c>
      <c r="C4799">
        <v>1</v>
      </c>
      <c r="D4799" t="s">
        <v>1890</v>
      </c>
      <c r="E4799" t="s">
        <v>1891</v>
      </c>
      <c r="F4799" t="s">
        <v>76</v>
      </c>
      <c r="G4799" s="1">
        <v>45776</v>
      </c>
      <c r="H4799" s="1">
        <v>45951</v>
      </c>
      <c r="J4799">
        <v>1</v>
      </c>
      <c r="K4799" t="s">
        <v>53</v>
      </c>
      <c r="L4799" t="s">
        <v>68</v>
      </c>
      <c r="M4799" t="b">
        <v>0</v>
      </c>
      <c r="P4799">
        <v>1</v>
      </c>
      <c r="T4799">
        <v>1</v>
      </c>
      <c r="U4799" t="s">
        <v>1887</v>
      </c>
      <c r="X4799" t="s">
        <v>1987</v>
      </c>
      <c r="Y4799" t="b">
        <v>1</v>
      </c>
      <c r="AA4799" t="s">
        <v>53</v>
      </c>
    </row>
    <row r="4800" spans="1:27" x14ac:dyDescent="0.2">
      <c r="A4800" t="s">
        <v>969</v>
      </c>
      <c r="B4800" t="s">
        <v>968</v>
      </c>
      <c r="C4800">
        <v>250</v>
      </c>
      <c r="D4800" t="s">
        <v>1963</v>
      </c>
      <c r="E4800" t="s">
        <v>1964</v>
      </c>
      <c r="F4800" t="s">
        <v>58</v>
      </c>
      <c r="G4800" s="1">
        <v>45616</v>
      </c>
      <c r="I4800">
        <v>116</v>
      </c>
      <c r="K4800" t="s">
        <v>952</v>
      </c>
      <c r="L4800" t="s">
        <v>54</v>
      </c>
      <c r="M4800" t="b">
        <v>0</v>
      </c>
      <c r="N4800">
        <v>60</v>
      </c>
      <c r="T4800">
        <v>60</v>
      </c>
      <c r="U4800" t="s">
        <v>1887</v>
      </c>
      <c r="V4800" t="s">
        <v>4573</v>
      </c>
      <c r="W4800" t="s">
        <v>2104</v>
      </c>
      <c r="X4800" t="s">
        <v>2121</v>
      </c>
      <c r="Y4800" t="b">
        <v>1</v>
      </c>
      <c r="Z4800">
        <v>60</v>
      </c>
      <c r="AA4800" t="s">
        <v>976</v>
      </c>
    </row>
    <row r="4801" spans="1:27" x14ac:dyDescent="0.2">
      <c r="A4801" t="s">
        <v>969</v>
      </c>
      <c r="B4801" t="s">
        <v>968</v>
      </c>
      <c r="C4801">
        <v>250</v>
      </c>
      <c r="D4801" t="s">
        <v>1963</v>
      </c>
      <c r="E4801" t="s">
        <v>1964</v>
      </c>
      <c r="F4801" t="s">
        <v>58</v>
      </c>
      <c r="G4801" s="1">
        <v>45616</v>
      </c>
      <c r="I4801">
        <v>116</v>
      </c>
      <c r="K4801" t="s">
        <v>952</v>
      </c>
      <c r="L4801" t="s">
        <v>54</v>
      </c>
      <c r="M4801" t="b">
        <v>0</v>
      </c>
      <c r="N4801">
        <v>60</v>
      </c>
      <c r="T4801">
        <v>60</v>
      </c>
      <c r="U4801" t="s">
        <v>1887</v>
      </c>
      <c r="X4801" t="s">
        <v>2166</v>
      </c>
      <c r="Y4801" t="b">
        <v>1</v>
      </c>
      <c r="AA4801" t="s">
        <v>952</v>
      </c>
    </row>
    <row r="4802" spans="1:27" x14ac:dyDescent="0.2">
      <c r="A4802" t="s">
        <v>969</v>
      </c>
      <c r="B4802" t="s">
        <v>968</v>
      </c>
      <c r="C4802">
        <v>250</v>
      </c>
      <c r="D4802" t="s">
        <v>1963</v>
      </c>
      <c r="E4802" t="s">
        <v>1964</v>
      </c>
      <c r="F4802" t="s">
        <v>58</v>
      </c>
      <c r="G4802" s="1">
        <v>45616</v>
      </c>
      <c r="I4802">
        <v>116</v>
      </c>
      <c r="K4802" t="s">
        <v>952</v>
      </c>
      <c r="L4802" t="s">
        <v>54</v>
      </c>
      <c r="M4802" t="b">
        <v>0</v>
      </c>
      <c r="N4802">
        <v>60</v>
      </c>
      <c r="T4802">
        <v>60</v>
      </c>
      <c r="U4802" t="s">
        <v>1887</v>
      </c>
      <c r="X4802" t="s">
        <v>1968</v>
      </c>
      <c r="Y4802" t="b">
        <v>1</v>
      </c>
      <c r="AA4802" t="s">
        <v>952</v>
      </c>
    </row>
    <row r="4803" spans="1:27" x14ac:dyDescent="0.2">
      <c r="A4803" t="s">
        <v>969</v>
      </c>
      <c r="B4803" t="s">
        <v>968</v>
      </c>
      <c r="C4803">
        <v>250</v>
      </c>
      <c r="D4803" t="s">
        <v>1963</v>
      </c>
      <c r="E4803" t="s">
        <v>1964</v>
      </c>
      <c r="F4803" t="s">
        <v>58</v>
      </c>
      <c r="G4803" s="1">
        <v>45616</v>
      </c>
      <c r="I4803">
        <v>116</v>
      </c>
      <c r="K4803" t="s">
        <v>952</v>
      </c>
      <c r="L4803" t="s">
        <v>54</v>
      </c>
      <c r="M4803" t="b">
        <v>0</v>
      </c>
      <c r="N4803">
        <v>60</v>
      </c>
      <c r="T4803">
        <v>60</v>
      </c>
      <c r="U4803" t="s">
        <v>1887</v>
      </c>
      <c r="X4803" t="s">
        <v>2001</v>
      </c>
      <c r="Y4803" t="b">
        <v>1</v>
      </c>
      <c r="AA4803" t="s">
        <v>952</v>
      </c>
    </row>
    <row r="4804" spans="1:27" x14ac:dyDescent="0.2">
      <c r="A4804" t="s">
        <v>969</v>
      </c>
      <c r="B4804" t="s">
        <v>968</v>
      </c>
      <c r="C4804">
        <v>250</v>
      </c>
      <c r="D4804" t="s">
        <v>1963</v>
      </c>
      <c r="E4804" t="s">
        <v>1964</v>
      </c>
      <c r="F4804" t="s">
        <v>58</v>
      </c>
      <c r="G4804" s="1">
        <v>45616</v>
      </c>
      <c r="I4804">
        <v>116</v>
      </c>
      <c r="K4804" t="s">
        <v>952</v>
      </c>
      <c r="L4804" t="s">
        <v>54</v>
      </c>
      <c r="M4804" t="b">
        <v>0</v>
      </c>
      <c r="N4804">
        <v>60</v>
      </c>
      <c r="T4804">
        <v>60</v>
      </c>
      <c r="U4804" t="s">
        <v>1887</v>
      </c>
      <c r="X4804" t="s">
        <v>2010</v>
      </c>
      <c r="Y4804" t="b">
        <v>1</v>
      </c>
      <c r="AA4804" t="s">
        <v>952</v>
      </c>
    </row>
    <row r="4805" spans="1:27" x14ac:dyDescent="0.2">
      <c r="A4805" t="s">
        <v>969</v>
      </c>
      <c r="B4805" t="s">
        <v>968</v>
      </c>
      <c r="C4805">
        <v>250</v>
      </c>
      <c r="D4805" t="s">
        <v>1963</v>
      </c>
      <c r="E4805" t="s">
        <v>1964</v>
      </c>
      <c r="F4805" t="s">
        <v>58</v>
      </c>
      <c r="G4805" s="1">
        <v>45616</v>
      </c>
      <c r="I4805">
        <v>116</v>
      </c>
      <c r="K4805" t="s">
        <v>952</v>
      </c>
      <c r="L4805" t="s">
        <v>54</v>
      </c>
      <c r="M4805" t="b">
        <v>0</v>
      </c>
      <c r="N4805">
        <v>60</v>
      </c>
      <c r="T4805">
        <v>60</v>
      </c>
      <c r="U4805" t="s">
        <v>1887</v>
      </c>
      <c r="X4805" t="s">
        <v>2121</v>
      </c>
      <c r="Y4805" t="b">
        <v>1</v>
      </c>
      <c r="AA4805" t="s">
        <v>952</v>
      </c>
    </row>
    <row r="4806" spans="1:27" x14ac:dyDescent="0.2">
      <c r="A4806" t="s">
        <v>969</v>
      </c>
      <c r="B4806" t="s">
        <v>968</v>
      </c>
      <c r="C4806">
        <v>250</v>
      </c>
      <c r="D4806" t="s">
        <v>1963</v>
      </c>
      <c r="E4806" t="s">
        <v>1964</v>
      </c>
      <c r="F4806" t="s">
        <v>58</v>
      </c>
      <c r="G4806" s="1">
        <v>45616</v>
      </c>
      <c r="I4806">
        <v>116</v>
      </c>
      <c r="K4806" t="s">
        <v>952</v>
      </c>
      <c r="L4806" t="s">
        <v>54</v>
      </c>
      <c r="M4806" t="b">
        <v>0</v>
      </c>
      <c r="N4806">
        <v>60</v>
      </c>
      <c r="T4806">
        <v>60</v>
      </c>
      <c r="U4806" t="s">
        <v>1887</v>
      </c>
      <c r="X4806" t="s">
        <v>1998</v>
      </c>
      <c r="Y4806" t="b">
        <v>1</v>
      </c>
      <c r="AA4806" t="s">
        <v>952</v>
      </c>
    </row>
    <row r="4807" spans="1:27" x14ac:dyDescent="0.2">
      <c r="A4807" t="s">
        <v>576</v>
      </c>
      <c r="B4807">
        <v>138774</v>
      </c>
      <c r="C4807">
        <v>4</v>
      </c>
      <c r="D4807" t="s">
        <v>1890</v>
      </c>
      <c r="E4807" t="s">
        <v>1891</v>
      </c>
      <c r="F4807" t="s">
        <v>76</v>
      </c>
      <c r="G4807" s="1">
        <v>45616</v>
      </c>
      <c r="H4807" s="1">
        <v>45764</v>
      </c>
      <c r="J4807">
        <v>3</v>
      </c>
      <c r="K4807" t="s">
        <v>53</v>
      </c>
      <c r="L4807" t="s">
        <v>54</v>
      </c>
      <c r="M4807" t="b">
        <v>0</v>
      </c>
      <c r="N4807">
        <v>3</v>
      </c>
      <c r="T4807">
        <v>3</v>
      </c>
      <c r="U4807" t="s">
        <v>1887</v>
      </c>
      <c r="V4807" t="s">
        <v>4574</v>
      </c>
      <c r="W4807" t="s">
        <v>1940</v>
      </c>
      <c r="X4807" t="s">
        <v>1906</v>
      </c>
      <c r="Y4807" t="b">
        <v>1</v>
      </c>
      <c r="Z4807">
        <v>3</v>
      </c>
      <c r="AA4807" t="s">
        <v>976</v>
      </c>
    </row>
    <row r="4808" spans="1:27" x14ac:dyDescent="0.2">
      <c r="A4808" t="s">
        <v>576</v>
      </c>
      <c r="B4808">
        <v>138774</v>
      </c>
      <c r="C4808">
        <v>4</v>
      </c>
      <c r="D4808" t="s">
        <v>1890</v>
      </c>
      <c r="E4808" t="s">
        <v>1891</v>
      </c>
      <c r="F4808" t="s">
        <v>76</v>
      </c>
      <c r="G4808" s="1">
        <v>45616</v>
      </c>
      <c r="H4808" s="1">
        <v>45764</v>
      </c>
      <c r="J4808">
        <v>3</v>
      </c>
      <c r="K4808" t="s">
        <v>53</v>
      </c>
      <c r="L4808" t="s">
        <v>54</v>
      </c>
      <c r="M4808" t="b">
        <v>0</v>
      </c>
      <c r="N4808">
        <v>3</v>
      </c>
      <c r="T4808">
        <v>3</v>
      </c>
      <c r="U4808" t="s">
        <v>1887</v>
      </c>
      <c r="X4808" t="s">
        <v>1900</v>
      </c>
      <c r="Y4808" t="b">
        <v>1</v>
      </c>
      <c r="AA4808" t="s">
        <v>53</v>
      </c>
    </row>
    <row r="4809" spans="1:27" x14ac:dyDescent="0.2">
      <c r="A4809" t="s">
        <v>553</v>
      </c>
      <c r="B4809">
        <v>454239</v>
      </c>
      <c r="C4809">
        <v>3</v>
      </c>
      <c r="D4809" t="s">
        <v>1890</v>
      </c>
      <c r="E4809" t="s">
        <v>1891</v>
      </c>
      <c r="F4809" t="s">
        <v>76</v>
      </c>
      <c r="G4809" s="1">
        <v>45756</v>
      </c>
      <c r="H4809" s="1">
        <v>45851</v>
      </c>
      <c r="J4809">
        <v>5</v>
      </c>
      <c r="K4809" t="s">
        <v>53</v>
      </c>
      <c r="L4809" t="s">
        <v>68</v>
      </c>
      <c r="M4809" t="b">
        <v>0</v>
      </c>
      <c r="P4809">
        <v>5</v>
      </c>
      <c r="T4809">
        <v>5</v>
      </c>
      <c r="U4809" t="s">
        <v>1887</v>
      </c>
      <c r="V4809" t="s">
        <v>4575</v>
      </c>
      <c r="W4809" t="s">
        <v>1928</v>
      </c>
      <c r="X4809" t="s">
        <v>1929</v>
      </c>
      <c r="Y4809" t="b">
        <v>1</v>
      </c>
      <c r="Z4809">
        <v>5</v>
      </c>
      <c r="AA4809" t="s">
        <v>976</v>
      </c>
    </row>
    <row r="4810" spans="1:27" x14ac:dyDescent="0.2">
      <c r="A4810" t="s">
        <v>553</v>
      </c>
      <c r="B4810">
        <v>454239</v>
      </c>
      <c r="C4810">
        <v>3</v>
      </c>
      <c r="D4810" t="s">
        <v>1890</v>
      </c>
      <c r="E4810" t="s">
        <v>1891</v>
      </c>
      <c r="F4810" t="s">
        <v>76</v>
      </c>
      <c r="G4810" s="1">
        <v>45756</v>
      </c>
      <c r="H4810" s="1">
        <v>45851</v>
      </c>
      <c r="J4810">
        <v>5</v>
      </c>
      <c r="K4810" t="s">
        <v>53</v>
      </c>
      <c r="L4810" t="s">
        <v>68</v>
      </c>
      <c r="M4810" t="b">
        <v>0</v>
      </c>
      <c r="P4810">
        <v>5</v>
      </c>
      <c r="T4810">
        <v>5</v>
      </c>
      <c r="U4810" t="s">
        <v>1887</v>
      </c>
      <c r="X4810" t="s">
        <v>1929</v>
      </c>
      <c r="Y4810" t="b">
        <v>1</v>
      </c>
      <c r="AA4810" t="s">
        <v>53</v>
      </c>
    </row>
    <row r="4811" spans="1:27" x14ac:dyDescent="0.2">
      <c r="A4811" t="s">
        <v>195</v>
      </c>
      <c r="B4811">
        <v>307838</v>
      </c>
      <c r="C4811">
        <v>4</v>
      </c>
      <c r="D4811" t="s">
        <v>1890</v>
      </c>
      <c r="E4811" t="s">
        <v>1891</v>
      </c>
      <c r="F4811" t="s">
        <v>76</v>
      </c>
      <c r="G4811" s="1">
        <v>45698</v>
      </c>
      <c r="I4811">
        <v>9</v>
      </c>
      <c r="J4811">
        <v>6</v>
      </c>
      <c r="K4811" t="s">
        <v>53</v>
      </c>
      <c r="L4811" t="s">
        <v>68</v>
      </c>
      <c r="M4811" t="b">
        <v>0</v>
      </c>
      <c r="P4811">
        <v>16</v>
      </c>
      <c r="T4811">
        <v>16</v>
      </c>
      <c r="U4811" t="s">
        <v>1887</v>
      </c>
      <c r="V4811" t="s">
        <v>4576</v>
      </c>
      <c r="W4811" t="s">
        <v>2007</v>
      </c>
      <c r="X4811" t="s">
        <v>1998</v>
      </c>
      <c r="Y4811" t="b">
        <v>1</v>
      </c>
      <c r="Z4811">
        <v>6</v>
      </c>
      <c r="AA4811" t="s">
        <v>976</v>
      </c>
    </row>
    <row r="4812" spans="1:27" x14ac:dyDescent="0.2">
      <c r="A4812" t="s">
        <v>195</v>
      </c>
      <c r="B4812">
        <v>307838</v>
      </c>
      <c r="C4812">
        <v>4</v>
      </c>
      <c r="D4812" t="s">
        <v>1890</v>
      </c>
      <c r="E4812" t="s">
        <v>1891</v>
      </c>
      <c r="F4812" t="s">
        <v>76</v>
      </c>
      <c r="G4812" s="1">
        <v>45698</v>
      </c>
      <c r="I4812">
        <v>9</v>
      </c>
      <c r="J4812">
        <v>6</v>
      </c>
      <c r="K4812" t="s">
        <v>53</v>
      </c>
      <c r="L4812" t="s">
        <v>68</v>
      </c>
      <c r="M4812" t="b">
        <v>0</v>
      </c>
      <c r="P4812">
        <v>16</v>
      </c>
      <c r="T4812">
        <v>16</v>
      </c>
      <c r="U4812" t="s">
        <v>1887</v>
      </c>
      <c r="V4812" t="s">
        <v>4577</v>
      </c>
      <c r="W4812" t="s">
        <v>2007</v>
      </c>
      <c r="X4812" t="s">
        <v>1998</v>
      </c>
      <c r="Y4812" t="b">
        <v>1</v>
      </c>
      <c r="Z4812">
        <v>10</v>
      </c>
      <c r="AA4812" t="s">
        <v>976</v>
      </c>
    </row>
    <row r="4813" spans="1:27" x14ac:dyDescent="0.2">
      <c r="A4813" t="s">
        <v>195</v>
      </c>
      <c r="B4813">
        <v>307838</v>
      </c>
      <c r="C4813">
        <v>4</v>
      </c>
      <c r="D4813" t="s">
        <v>1890</v>
      </c>
      <c r="E4813" t="s">
        <v>1891</v>
      </c>
      <c r="F4813" t="s">
        <v>76</v>
      </c>
      <c r="G4813" s="1">
        <v>45698</v>
      </c>
      <c r="I4813">
        <v>9</v>
      </c>
      <c r="J4813">
        <v>6</v>
      </c>
      <c r="K4813" t="s">
        <v>53</v>
      </c>
      <c r="L4813" t="s">
        <v>68</v>
      </c>
      <c r="M4813" t="b">
        <v>0</v>
      </c>
      <c r="P4813">
        <v>16</v>
      </c>
      <c r="T4813">
        <v>16</v>
      </c>
      <c r="U4813" t="s">
        <v>1887</v>
      </c>
      <c r="X4813" t="s">
        <v>1998</v>
      </c>
      <c r="Y4813" t="b">
        <v>1</v>
      </c>
      <c r="AA4813" t="s">
        <v>53</v>
      </c>
    </row>
    <row r="4814" spans="1:27" x14ac:dyDescent="0.2">
      <c r="A4814" t="s">
        <v>208</v>
      </c>
      <c r="B4814">
        <v>454236</v>
      </c>
      <c r="C4814">
        <v>10</v>
      </c>
      <c r="D4814" t="s">
        <v>1890</v>
      </c>
      <c r="E4814" t="s">
        <v>1891</v>
      </c>
      <c r="F4814" t="s">
        <v>76</v>
      </c>
      <c r="G4814" s="1">
        <v>45728</v>
      </c>
      <c r="J4814">
        <v>8</v>
      </c>
      <c r="K4814" t="s">
        <v>53</v>
      </c>
      <c r="L4814" t="s">
        <v>68</v>
      </c>
      <c r="M4814" t="b">
        <v>0</v>
      </c>
      <c r="P4814">
        <v>18</v>
      </c>
      <c r="T4814">
        <v>18</v>
      </c>
      <c r="U4814" t="s">
        <v>1887</v>
      </c>
      <c r="V4814" t="s">
        <v>4578</v>
      </c>
      <c r="W4814" t="s">
        <v>1908</v>
      </c>
      <c r="X4814" t="s">
        <v>1909</v>
      </c>
      <c r="Y4814" t="b">
        <v>1</v>
      </c>
      <c r="Z4814">
        <v>8</v>
      </c>
      <c r="AA4814" t="s">
        <v>976</v>
      </c>
    </row>
    <row r="4815" spans="1:27" x14ac:dyDescent="0.2">
      <c r="A4815" t="s">
        <v>208</v>
      </c>
      <c r="B4815">
        <v>454236</v>
      </c>
      <c r="C4815">
        <v>10</v>
      </c>
      <c r="D4815" t="s">
        <v>1890</v>
      </c>
      <c r="E4815" t="s">
        <v>1891</v>
      </c>
      <c r="F4815" t="s">
        <v>76</v>
      </c>
      <c r="G4815" s="1">
        <v>45728</v>
      </c>
      <c r="J4815">
        <v>8</v>
      </c>
      <c r="K4815" t="s">
        <v>53</v>
      </c>
      <c r="L4815" t="s">
        <v>68</v>
      </c>
      <c r="M4815" t="b">
        <v>0</v>
      </c>
      <c r="P4815">
        <v>18</v>
      </c>
      <c r="T4815">
        <v>18</v>
      </c>
      <c r="U4815" t="s">
        <v>1887</v>
      </c>
      <c r="V4815" t="s">
        <v>4579</v>
      </c>
      <c r="W4815" t="s">
        <v>1908</v>
      </c>
      <c r="X4815" t="s">
        <v>1909</v>
      </c>
      <c r="Y4815" t="b">
        <v>1</v>
      </c>
      <c r="Z4815">
        <v>10</v>
      </c>
      <c r="AA4815" t="s">
        <v>976</v>
      </c>
    </row>
    <row r="4816" spans="1:27" x14ac:dyDescent="0.2">
      <c r="A4816" t="s">
        <v>208</v>
      </c>
      <c r="B4816">
        <v>454236</v>
      </c>
      <c r="C4816">
        <v>10</v>
      </c>
      <c r="D4816" t="s">
        <v>1890</v>
      </c>
      <c r="E4816" t="s">
        <v>1891</v>
      </c>
      <c r="F4816" t="s">
        <v>76</v>
      </c>
      <c r="G4816" s="1">
        <v>45728</v>
      </c>
      <c r="J4816">
        <v>8</v>
      </c>
      <c r="K4816" t="s">
        <v>53</v>
      </c>
      <c r="L4816" t="s">
        <v>68</v>
      </c>
      <c r="M4816" t="b">
        <v>0</v>
      </c>
      <c r="P4816">
        <v>18</v>
      </c>
      <c r="T4816">
        <v>18</v>
      </c>
      <c r="U4816" t="s">
        <v>1887</v>
      </c>
      <c r="X4816" t="s">
        <v>1909</v>
      </c>
      <c r="Y4816" t="b">
        <v>1</v>
      </c>
      <c r="AA4816" t="s">
        <v>53</v>
      </c>
    </row>
    <row r="4817" spans="1:27" x14ac:dyDescent="0.2">
      <c r="A4817" t="s">
        <v>1493</v>
      </c>
      <c r="B4817">
        <v>413465</v>
      </c>
      <c r="C4817">
        <v>10</v>
      </c>
      <c r="D4817" t="s">
        <v>1890</v>
      </c>
      <c r="E4817" t="s">
        <v>1891</v>
      </c>
      <c r="F4817" t="s">
        <v>76</v>
      </c>
      <c r="G4817" s="1">
        <v>45293</v>
      </c>
      <c r="I4817">
        <v>4</v>
      </c>
      <c r="K4817" t="s">
        <v>952</v>
      </c>
      <c r="L4817" t="s">
        <v>54</v>
      </c>
      <c r="M4817" t="b">
        <v>0</v>
      </c>
      <c r="N4817">
        <v>4</v>
      </c>
      <c r="T4817">
        <v>4</v>
      </c>
      <c r="U4817" t="s">
        <v>1887</v>
      </c>
      <c r="V4817" t="s">
        <v>4580</v>
      </c>
      <c r="W4817" t="s">
        <v>2221</v>
      </c>
      <c r="X4817" t="s">
        <v>2180</v>
      </c>
      <c r="Y4817" t="b">
        <v>1</v>
      </c>
      <c r="Z4817">
        <v>4</v>
      </c>
      <c r="AA4817" t="s">
        <v>976</v>
      </c>
    </row>
    <row r="4818" spans="1:27" x14ac:dyDescent="0.2">
      <c r="A4818" t="s">
        <v>1493</v>
      </c>
      <c r="B4818">
        <v>413465</v>
      </c>
      <c r="C4818">
        <v>10</v>
      </c>
      <c r="D4818" t="s">
        <v>1890</v>
      </c>
      <c r="E4818" t="s">
        <v>1891</v>
      </c>
      <c r="F4818" t="s">
        <v>76</v>
      </c>
      <c r="G4818" s="1">
        <v>45293</v>
      </c>
      <c r="I4818">
        <v>4</v>
      </c>
      <c r="K4818" t="s">
        <v>952</v>
      </c>
      <c r="L4818" t="s">
        <v>54</v>
      </c>
      <c r="M4818" t="b">
        <v>0</v>
      </c>
      <c r="N4818">
        <v>4</v>
      </c>
      <c r="T4818">
        <v>4</v>
      </c>
      <c r="U4818" t="s">
        <v>1887</v>
      </c>
      <c r="X4818" t="s">
        <v>2180</v>
      </c>
      <c r="Y4818" t="b">
        <v>1</v>
      </c>
      <c r="AA4818" t="s">
        <v>952</v>
      </c>
    </row>
    <row r="4819" spans="1:27" x14ac:dyDescent="0.2">
      <c r="A4819" t="s">
        <v>1549</v>
      </c>
      <c r="B4819">
        <v>307788</v>
      </c>
      <c r="C4819">
        <v>61</v>
      </c>
      <c r="D4819" t="s">
        <v>1890</v>
      </c>
      <c r="E4819" t="s">
        <v>1891</v>
      </c>
      <c r="F4819" t="s">
        <v>71</v>
      </c>
      <c r="G4819" s="1">
        <v>45279</v>
      </c>
      <c r="I4819">
        <v>83</v>
      </c>
      <c r="K4819" t="s">
        <v>952</v>
      </c>
      <c r="L4819" t="s">
        <v>54</v>
      </c>
      <c r="M4819" t="b">
        <v>0</v>
      </c>
      <c r="N4819">
        <v>61</v>
      </c>
      <c r="T4819">
        <v>61</v>
      </c>
      <c r="U4819" t="s">
        <v>1887</v>
      </c>
      <c r="V4819" t="s">
        <v>4581</v>
      </c>
      <c r="W4819" t="s">
        <v>2775</v>
      </c>
      <c r="X4819" t="s">
        <v>2039</v>
      </c>
      <c r="Y4819" t="b">
        <v>1</v>
      </c>
      <c r="Z4819">
        <v>61</v>
      </c>
      <c r="AA4819" t="s">
        <v>976</v>
      </c>
    </row>
    <row r="4820" spans="1:27" x14ac:dyDescent="0.2">
      <c r="A4820" t="s">
        <v>1549</v>
      </c>
      <c r="B4820">
        <v>307788</v>
      </c>
      <c r="C4820">
        <v>61</v>
      </c>
      <c r="D4820" t="s">
        <v>1890</v>
      </c>
      <c r="E4820" t="s">
        <v>1891</v>
      </c>
      <c r="F4820" t="s">
        <v>71</v>
      </c>
      <c r="G4820" s="1">
        <v>45279</v>
      </c>
      <c r="I4820">
        <v>83</v>
      </c>
      <c r="K4820" t="s">
        <v>952</v>
      </c>
      <c r="L4820" t="s">
        <v>54</v>
      </c>
      <c r="M4820" t="b">
        <v>0</v>
      </c>
      <c r="N4820">
        <v>61</v>
      </c>
      <c r="T4820">
        <v>61</v>
      </c>
      <c r="U4820" t="s">
        <v>1887</v>
      </c>
      <c r="X4820" t="s">
        <v>2039</v>
      </c>
      <c r="Y4820" t="b">
        <v>1</v>
      </c>
      <c r="AA4820" t="s">
        <v>952</v>
      </c>
    </row>
    <row r="4821" spans="1:27" x14ac:dyDescent="0.2">
      <c r="A4821" t="s">
        <v>1377</v>
      </c>
      <c r="B4821">
        <v>512499</v>
      </c>
      <c r="C4821">
        <v>0</v>
      </c>
      <c r="D4821" t="s">
        <v>1890</v>
      </c>
      <c r="E4821" t="s">
        <v>1891</v>
      </c>
      <c r="G4821" s="1">
        <v>44327</v>
      </c>
      <c r="I4821">
        <v>2</v>
      </c>
      <c r="K4821" t="s">
        <v>952</v>
      </c>
      <c r="L4821" t="s">
        <v>973</v>
      </c>
      <c r="M4821" t="b">
        <v>0</v>
      </c>
      <c r="O4821">
        <v>2</v>
      </c>
      <c r="T4821">
        <v>2</v>
      </c>
      <c r="U4821" t="s">
        <v>1887</v>
      </c>
      <c r="V4821" t="s">
        <v>4582</v>
      </c>
      <c r="W4821" t="s">
        <v>2491</v>
      </c>
      <c r="X4821" t="s">
        <v>2020</v>
      </c>
      <c r="Y4821" t="b">
        <v>1</v>
      </c>
      <c r="Z4821">
        <v>2</v>
      </c>
      <c r="AA4821" t="s">
        <v>976</v>
      </c>
    </row>
    <row r="4822" spans="1:27" x14ac:dyDescent="0.2">
      <c r="A4822" t="s">
        <v>1377</v>
      </c>
      <c r="B4822">
        <v>512499</v>
      </c>
      <c r="C4822">
        <v>0</v>
      </c>
      <c r="D4822" t="s">
        <v>1890</v>
      </c>
      <c r="E4822" t="s">
        <v>1891</v>
      </c>
      <c r="G4822" s="1">
        <v>44327</v>
      </c>
      <c r="I4822">
        <v>2</v>
      </c>
      <c r="K4822" t="s">
        <v>952</v>
      </c>
      <c r="L4822" t="s">
        <v>973</v>
      </c>
      <c r="M4822" t="b">
        <v>0</v>
      </c>
      <c r="O4822">
        <v>2</v>
      </c>
      <c r="T4822">
        <v>2</v>
      </c>
      <c r="U4822" t="s">
        <v>1887</v>
      </c>
      <c r="X4822" t="s">
        <v>2020</v>
      </c>
      <c r="Y4822" t="b">
        <v>1</v>
      </c>
      <c r="AA4822" t="s">
        <v>952</v>
      </c>
    </row>
    <row r="4823" spans="1:27" x14ac:dyDescent="0.2">
      <c r="A4823" t="s">
        <v>1230</v>
      </c>
      <c r="B4823">
        <v>532061</v>
      </c>
      <c r="C4823">
        <v>20</v>
      </c>
      <c r="D4823" t="s">
        <v>1978</v>
      </c>
      <c r="E4823" t="s">
        <v>1979</v>
      </c>
      <c r="F4823" t="s">
        <v>76</v>
      </c>
      <c r="G4823" s="1">
        <v>45281</v>
      </c>
      <c r="K4823" t="s">
        <v>952</v>
      </c>
      <c r="L4823" t="s">
        <v>54</v>
      </c>
      <c r="M4823" t="b">
        <v>0</v>
      </c>
      <c r="N4823">
        <v>25</v>
      </c>
      <c r="T4823">
        <v>25</v>
      </c>
      <c r="U4823" t="s">
        <v>1887</v>
      </c>
      <c r="V4823" t="s">
        <v>4583</v>
      </c>
      <c r="W4823" t="s">
        <v>2025</v>
      </c>
      <c r="X4823" t="s">
        <v>2026</v>
      </c>
      <c r="Y4823" t="b">
        <v>1</v>
      </c>
      <c r="Z4823">
        <v>25</v>
      </c>
      <c r="AA4823" t="s">
        <v>976</v>
      </c>
    </row>
    <row r="4824" spans="1:27" x14ac:dyDescent="0.2">
      <c r="A4824" t="s">
        <v>1230</v>
      </c>
      <c r="B4824">
        <v>532061</v>
      </c>
      <c r="C4824">
        <v>20</v>
      </c>
      <c r="D4824" t="s">
        <v>1978</v>
      </c>
      <c r="E4824" t="s">
        <v>1979</v>
      </c>
      <c r="F4824" t="s">
        <v>76</v>
      </c>
      <c r="G4824" s="1">
        <v>45281</v>
      </c>
      <c r="K4824" t="s">
        <v>952</v>
      </c>
      <c r="L4824" t="s">
        <v>54</v>
      </c>
      <c r="M4824" t="b">
        <v>0</v>
      </c>
      <c r="N4824">
        <v>25</v>
      </c>
      <c r="T4824">
        <v>25</v>
      </c>
      <c r="U4824" t="s">
        <v>1887</v>
      </c>
      <c r="X4824" t="s">
        <v>2026</v>
      </c>
      <c r="Y4824" t="b">
        <v>1</v>
      </c>
      <c r="AA4824" t="s">
        <v>952</v>
      </c>
    </row>
    <row r="4825" spans="1:27" x14ac:dyDescent="0.2">
      <c r="A4825" t="s">
        <v>1521</v>
      </c>
      <c r="B4825">
        <v>318874</v>
      </c>
      <c r="C4825">
        <v>22</v>
      </c>
      <c r="D4825" t="s">
        <v>1890</v>
      </c>
      <c r="E4825" t="s">
        <v>1891</v>
      </c>
      <c r="F4825" t="s">
        <v>76</v>
      </c>
      <c r="G4825" s="1">
        <v>44175</v>
      </c>
      <c r="I4825">
        <v>15</v>
      </c>
      <c r="K4825" t="s">
        <v>952</v>
      </c>
      <c r="L4825" t="s">
        <v>973</v>
      </c>
      <c r="M4825" t="b">
        <v>0</v>
      </c>
      <c r="O4825">
        <v>15</v>
      </c>
      <c r="T4825">
        <v>15</v>
      </c>
      <c r="U4825" t="s">
        <v>1887</v>
      </c>
      <c r="V4825" t="s">
        <v>4584</v>
      </c>
      <c r="W4825" t="s">
        <v>1997</v>
      </c>
      <c r="X4825" t="s">
        <v>1962</v>
      </c>
      <c r="Y4825" t="b">
        <v>1</v>
      </c>
      <c r="Z4825">
        <v>15</v>
      </c>
      <c r="AA4825" t="s">
        <v>976</v>
      </c>
    </row>
    <row r="4826" spans="1:27" x14ac:dyDescent="0.2">
      <c r="A4826" t="s">
        <v>1521</v>
      </c>
      <c r="B4826">
        <v>318874</v>
      </c>
      <c r="C4826">
        <v>22</v>
      </c>
      <c r="D4826" t="s">
        <v>1890</v>
      </c>
      <c r="E4826" t="s">
        <v>1891</v>
      </c>
      <c r="F4826" t="s">
        <v>76</v>
      </c>
      <c r="G4826" s="1">
        <v>44175</v>
      </c>
      <c r="I4826">
        <v>15</v>
      </c>
      <c r="K4826" t="s">
        <v>952</v>
      </c>
      <c r="L4826" t="s">
        <v>973</v>
      </c>
      <c r="M4826" t="b">
        <v>0</v>
      </c>
      <c r="O4826">
        <v>15</v>
      </c>
      <c r="T4826">
        <v>15</v>
      </c>
      <c r="U4826" t="s">
        <v>1887</v>
      </c>
      <c r="X4826" t="s">
        <v>1962</v>
      </c>
      <c r="Y4826" t="b">
        <v>1</v>
      </c>
      <c r="AA4826" t="s">
        <v>952</v>
      </c>
    </row>
    <row r="4827" spans="1:27" x14ac:dyDescent="0.2">
      <c r="A4827" t="s">
        <v>1593</v>
      </c>
      <c r="B4827">
        <v>206522</v>
      </c>
      <c r="C4827">
        <v>5</v>
      </c>
      <c r="D4827" t="s">
        <v>1890</v>
      </c>
      <c r="E4827" t="s">
        <v>1891</v>
      </c>
      <c r="F4827" t="s">
        <v>76</v>
      </c>
      <c r="G4827" s="1">
        <v>44050</v>
      </c>
      <c r="I4827">
        <v>12</v>
      </c>
      <c r="K4827" t="s">
        <v>976</v>
      </c>
      <c r="L4827" t="s">
        <v>54</v>
      </c>
      <c r="M4827" t="b">
        <v>0</v>
      </c>
      <c r="N4827">
        <v>12</v>
      </c>
      <c r="T4827">
        <v>12</v>
      </c>
      <c r="U4827" t="s">
        <v>1887</v>
      </c>
      <c r="V4827" t="s">
        <v>4585</v>
      </c>
      <c r="W4827" t="s">
        <v>1897</v>
      </c>
      <c r="X4827" t="s">
        <v>1987</v>
      </c>
      <c r="Y4827" t="b">
        <v>1</v>
      </c>
      <c r="Z4827">
        <v>12</v>
      </c>
      <c r="AA4827" t="s">
        <v>976</v>
      </c>
    </row>
    <row r="4828" spans="1:27" x14ac:dyDescent="0.2">
      <c r="A4828" t="s">
        <v>83</v>
      </c>
      <c r="B4828">
        <v>112305</v>
      </c>
      <c r="C4828">
        <v>754</v>
      </c>
      <c r="D4828" t="s">
        <v>1890</v>
      </c>
      <c r="E4828" t="s">
        <v>1891</v>
      </c>
      <c r="F4828" t="s">
        <v>55</v>
      </c>
      <c r="G4828" s="1">
        <v>45471</v>
      </c>
      <c r="I4828">
        <v>577</v>
      </c>
      <c r="J4828">
        <v>577</v>
      </c>
      <c r="K4828" t="s">
        <v>53</v>
      </c>
      <c r="L4828" t="s">
        <v>54</v>
      </c>
      <c r="M4828" t="b">
        <v>0</v>
      </c>
      <c r="N4828">
        <v>1626</v>
      </c>
      <c r="T4828">
        <v>1626</v>
      </c>
      <c r="U4828" t="s">
        <v>1887</v>
      </c>
      <c r="V4828" t="s">
        <v>4586</v>
      </c>
      <c r="W4828" t="s">
        <v>2248</v>
      </c>
      <c r="X4828" t="s">
        <v>2249</v>
      </c>
      <c r="Y4828" t="b">
        <v>1</v>
      </c>
      <c r="Z4828">
        <v>559</v>
      </c>
      <c r="AA4828" t="s">
        <v>976</v>
      </c>
    </row>
    <row r="4829" spans="1:27" x14ac:dyDescent="0.2">
      <c r="A4829" t="s">
        <v>83</v>
      </c>
      <c r="B4829">
        <v>112305</v>
      </c>
      <c r="C4829">
        <v>754</v>
      </c>
      <c r="D4829" t="s">
        <v>1890</v>
      </c>
      <c r="E4829" t="s">
        <v>1891</v>
      </c>
      <c r="F4829" t="s">
        <v>55</v>
      </c>
      <c r="G4829" s="1">
        <v>45471</v>
      </c>
      <c r="I4829">
        <v>577</v>
      </c>
      <c r="J4829">
        <v>577</v>
      </c>
      <c r="K4829" t="s">
        <v>53</v>
      </c>
      <c r="L4829" t="s">
        <v>54</v>
      </c>
      <c r="M4829" t="b">
        <v>0</v>
      </c>
      <c r="N4829">
        <v>1626</v>
      </c>
      <c r="T4829">
        <v>1626</v>
      </c>
      <c r="U4829" t="s">
        <v>1887</v>
      </c>
      <c r="V4829" t="s">
        <v>4587</v>
      </c>
      <c r="W4829" t="s">
        <v>2248</v>
      </c>
      <c r="X4829" t="s">
        <v>2249</v>
      </c>
      <c r="Y4829" t="b">
        <v>1</v>
      </c>
      <c r="Z4829">
        <v>254</v>
      </c>
      <c r="AA4829" t="s">
        <v>976</v>
      </c>
    </row>
    <row r="4830" spans="1:27" x14ac:dyDescent="0.2">
      <c r="A4830" t="s">
        <v>83</v>
      </c>
      <c r="B4830">
        <v>112305</v>
      </c>
      <c r="C4830">
        <v>754</v>
      </c>
      <c r="D4830" t="s">
        <v>1890</v>
      </c>
      <c r="E4830" t="s">
        <v>1891</v>
      </c>
      <c r="F4830" t="s">
        <v>55</v>
      </c>
      <c r="G4830" s="1">
        <v>45471</v>
      </c>
      <c r="I4830">
        <v>577</v>
      </c>
      <c r="J4830">
        <v>577</v>
      </c>
      <c r="K4830" t="s">
        <v>53</v>
      </c>
      <c r="L4830" t="s">
        <v>54</v>
      </c>
      <c r="M4830" t="b">
        <v>0</v>
      </c>
      <c r="N4830">
        <v>1626</v>
      </c>
      <c r="T4830">
        <v>1626</v>
      </c>
      <c r="U4830" t="s">
        <v>1887</v>
      </c>
      <c r="V4830" t="s">
        <v>4588</v>
      </c>
      <c r="W4830" t="s">
        <v>2133</v>
      </c>
      <c r="X4830" t="s">
        <v>3536</v>
      </c>
      <c r="Y4830" t="b">
        <v>1</v>
      </c>
      <c r="Z4830">
        <v>254</v>
      </c>
      <c r="AA4830" t="s">
        <v>976</v>
      </c>
    </row>
    <row r="4831" spans="1:27" x14ac:dyDescent="0.2">
      <c r="A4831" t="s">
        <v>83</v>
      </c>
      <c r="B4831">
        <v>112305</v>
      </c>
      <c r="C4831">
        <v>754</v>
      </c>
      <c r="D4831" t="s">
        <v>1890</v>
      </c>
      <c r="E4831" t="s">
        <v>1891</v>
      </c>
      <c r="F4831" t="s">
        <v>55</v>
      </c>
      <c r="G4831" s="1">
        <v>45471</v>
      </c>
      <c r="I4831">
        <v>577</v>
      </c>
      <c r="J4831">
        <v>577</v>
      </c>
      <c r="K4831" t="s">
        <v>53</v>
      </c>
      <c r="L4831" t="s">
        <v>54</v>
      </c>
      <c r="M4831" t="b">
        <v>0</v>
      </c>
      <c r="N4831">
        <v>1626</v>
      </c>
      <c r="T4831">
        <v>1626</v>
      </c>
      <c r="U4831" t="s">
        <v>1887</v>
      </c>
      <c r="V4831" t="s">
        <v>4589</v>
      </c>
      <c r="W4831" t="s">
        <v>2133</v>
      </c>
      <c r="X4831" t="s">
        <v>3536</v>
      </c>
      <c r="Y4831" t="b">
        <v>1</v>
      </c>
      <c r="Z4831">
        <v>559</v>
      </c>
      <c r="AA4831" t="s">
        <v>976</v>
      </c>
    </row>
    <row r="4832" spans="1:27" x14ac:dyDescent="0.2">
      <c r="A4832" t="s">
        <v>83</v>
      </c>
      <c r="B4832">
        <v>112305</v>
      </c>
      <c r="C4832">
        <v>754</v>
      </c>
      <c r="D4832" t="s">
        <v>1890</v>
      </c>
      <c r="E4832" t="s">
        <v>1891</v>
      </c>
      <c r="F4832" t="s">
        <v>55</v>
      </c>
      <c r="G4832" s="1">
        <v>45471</v>
      </c>
      <c r="I4832">
        <v>577</v>
      </c>
      <c r="J4832">
        <v>577</v>
      </c>
      <c r="K4832" t="s">
        <v>53</v>
      </c>
      <c r="L4832" t="s">
        <v>54</v>
      </c>
      <c r="M4832" t="b">
        <v>0</v>
      </c>
      <c r="N4832">
        <v>1626</v>
      </c>
      <c r="T4832">
        <v>1626</v>
      </c>
      <c r="U4832" t="s">
        <v>1887</v>
      </c>
      <c r="X4832" t="s">
        <v>2249</v>
      </c>
      <c r="Y4832" t="b">
        <v>1</v>
      </c>
      <c r="AA4832" t="s">
        <v>952</v>
      </c>
    </row>
    <row r="4833" spans="1:27" x14ac:dyDescent="0.2">
      <c r="A4833" t="s">
        <v>83</v>
      </c>
      <c r="B4833">
        <v>112305</v>
      </c>
      <c r="C4833">
        <v>754</v>
      </c>
      <c r="D4833" t="s">
        <v>1890</v>
      </c>
      <c r="E4833" t="s">
        <v>1891</v>
      </c>
      <c r="F4833" t="s">
        <v>55</v>
      </c>
      <c r="G4833" s="1">
        <v>45471</v>
      </c>
      <c r="I4833">
        <v>577</v>
      </c>
      <c r="J4833">
        <v>577</v>
      </c>
      <c r="K4833" t="s">
        <v>53</v>
      </c>
      <c r="L4833" t="s">
        <v>54</v>
      </c>
      <c r="M4833" t="b">
        <v>0</v>
      </c>
      <c r="N4833">
        <v>1626</v>
      </c>
      <c r="T4833">
        <v>1626</v>
      </c>
      <c r="U4833" t="s">
        <v>1887</v>
      </c>
      <c r="X4833" t="s">
        <v>3536</v>
      </c>
      <c r="Y4833" t="b">
        <v>1</v>
      </c>
      <c r="AA4833" t="s">
        <v>53</v>
      </c>
    </row>
    <row r="4834" spans="1:27" x14ac:dyDescent="0.2">
      <c r="A4834" t="s">
        <v>1023</v>
      </c>
      <c r="B4834">
        <v>513462</v>
      </c>
      <c r="C4834">
        <v>440</v>
      </c>
      <c r="D4834" t="s">
        <v>1890</v>
      </c>
      <c r="E4834" t="s">
        <v>1891</v>
      </c>
      <c r="F4834" t="s">
        <v>58</v>
      </c>
      <c r="G4834" s="1">
        <v>45345</v>
      </c>
      <c r="H4834" s="1">
        <v>46056</v>
      </c>
      <c r="I4834">
        <v>516</v>
      </c>
      <c r="K4834" t="s">
        <v>952</v>
      </c>
      <c r="L4834" t="s">
        <v>54</v>
      </c>
      <c r="M4834" t="b">
        <v>0</v>
      </c>
      <c r="N4834">
        <v>500</v>
      </c>
      <c r="T4834">
        <v>500</v>
      </c>
      <c r="U4834" t="s">
        <v>1887</v>
      </c>
      <c r="V4834" t="s">
        <v>4590</v>
      </c>
      <c r="W4834" t="s">
        <v>1976</v>
      </c>
      <c r="X4834" t="s">
        <v>2013</v>
      </c>
      <c r="Y4834" t="b">
        <v>1</v>
      </c>
      <c r="Z4834">
        <v>220</v>
      </c>
      <c r="AA4834" t="s">
        <v>976</v>
      </c>
    </row>
    <row r="4835" spans="1:27" x14ac:dyDescent="0.2">
      <c r="A4835" t="s">
        <v>1023</v>
      </c>
      <c r="B4835">
        <v>513462</v>
      </c>
      <c r="C4835">
        <v>440</v>
      </c>
      <c r="D4835" t="s">
        <v>1890</v>
      </c>
      <c r="E4835" t="s">
        <v>1891</v>
      </c>
      <c r="F4835" t="s">
        <v>58</v>
      </c>
      <c r="G4835" s="1">
        <v>45345</v>
      </c>
      <c r="H4835" s="1">
        <v>46056</v>
      </c>
      <c r="I4835">
        <v>516</v>
      </c>
      <c r="K4835" t="s">
        <v>952</v>
      </c>
      <c r="L4835" t="s">
        <v>54</v>
      </c>
      <c r="M4835" t="b">
        <v>0</v>
      </c>
      <c r="N4835">
        <v>500</v>
      </c>
      <c r="T4835">
        <v>500</v>
      </c>
      <c r="U4835" t="s">
        <v>1887</v>
      </c>
      <c r="V4835" t="s">
        <v>4591</v>
      </c>
      <c r="W4835" t="s">
        <v>2441</v>
      </c>
      <c r="X4835" t="s">
        <v>2013</v>
      </c>
      <c r="Y4835" t="b">
        <v>1</v>
      </c>
      <c r="Z4835">
        <v>280</v>
      </c>
      <c r="AA4835" t="s">
        <v>976</v>
      </c>
    </row>
    <row r="4836" spans="1:27" x14ac:dyDescent="0.2">
      <c r="A4836" t="s">
        <v>1023</v>
      </c>
      <c r="B4836">
        <v>513462</v>
      </c>
      <c r="C4836">
        <v>440</v>
      </c>
      <c r="D4836" t="s">
        <v>1890</v>
      </c>
      <c r="E4836" t="s">
        <v>1891</v>
      </c>
      <c r="F4836" t="s">
        <v>58</v>
      </c>
      <c r="G4836" s="1">
        <v>45345</v>
      </c>
      <c r="H4836" s="1">
        <v>46056</v>
      </c>
      <c r="I4836">
        <v>516</v>
      </c>
      <c r="K4836" t="s">
        <v>952</v>
      </c>
      <c r="L4836" t="s">
        <v>54</v>
      </c>
      <c r="M4836" t="b">
        <v>0</v>
      </c>
      <c r="N4836">
        <v>500</v>
      </c>
      <c r="T4836">
        <v>500</v>
      </c>
      <c r="U4836" t="s">
        <v>1887</v>
      </c>
      <c r="X4836" t="s">
        <v>1977</v>
      </c>
      <c r="Y4836" t="b">
        <v>1</v>
      </c>
      <c r="AA4836" t="s">
        <v>952</v>
      </c>
    </row>
    <row r="4837" spans="1:27" x14ac:dyDescent="0.2">
      <c r="A4837" t="s">
        <v>216</v>
      </c>
      <c r="B4837">
        <v>465572</v>
      </c>
      <c r="C4837">
        <v>88</v>
      </c>
      <c r="D4837" t="s">
        <v>1978</v>
      </c>
      <c r="E4837" t="s">
        <v>1979</v>
      </c>
      <c r="F4837" t="s">
        <v>71</v>
      </c>
      <c r="G4837" s="1">
        <v>45462</v>
      </c>
      <c r="H4837" s="1">
        <v>45952</v>
      </c>
      <c r="J4837">
        <v>10</v>
      </c>
      <c r="K4837" t="s">
        <v>53</v>
      </c>
      <c r="L4837" t="s">
        <v>54</v>
      </c>
      <c r="M4837" t="b">
        <v>0</v>
      </c>
      <c r="N4837">
        <v>20</v>
      </c>
      <c r="T4837">
        <v>20</v>
      </c>
      <c r="U4837" t="s">
        <v>1887</v>
      </c>
      <c r="V4837" t="s">
        <v>4592</v>
      </c>
      <c r="W4837" t="s">
        <v>1928</v>
      </c>
      <c r="X4837" t="s">
        <v>1929</v>
      </c>
      <c r="Y4837" t="b">
        <v>1</v>
      </c>
      <c r="AA4837" t="s">
        <v>976</v>
      </c>
    </row>
    <row r="4838" spans="1:27" x14ac:dyDescent="0.2">
      <c r="A4838" t="s">
        <v>216</v>
      </c>
      <c r="B4838">
        <v>465572</v>
      </c>
      <c r="C4838">
        <v>88</v>
      </c>
      <c r="D4838" t="s">
        <v>1978</v>
      </c>
      <c r="E4838" t="s">
        <v>1979</v>
      </c>
      <c r="F4838" t="s">
        <v>71</v>
      </c>
      <c r="G4838" s="1">
        <v>45462</v>
      </c>
      <c r="H4838" s="1">
        <v>45952</v>
      </c>
      <c r="J4838">
        <v>10</v>
      </c>
      <c r="K4838" t="s">
        <v>53</v>
      </c>
      <c r="L4838" t="s">
        <v>54</v>
      </c>
      <c r="M4838" t="b">
        <v>0</v>
      </c>
      <c r="N4838">
        <v>20</v>
      </c>
      <c r="T4838">
        <v>20</v>
      </c>
      <c r="U4838" t="s">
        <v>1887</v>
      </c>
      <c r="V4838" t="s">
        <v>4593</v>
      </c>
      <c r="W4838" t="s">
        <v>1928</v>
      </c>
      <c r="X4838" t="s">
        <v>1929</v>
      </c>
      <c r="Y4838" t="b">
        <v>1</v>
      </c>
      <c r="Z4838">
        <v>20</v>
      </c>
      <c r="AA4838" t="s">
        <v>976</v>
      </c>
    </row>
    <row r="4839" spans="1:27" x14ac:dyDescent="0.2">
      <c r="A4839" t="s">
        <v>216</v>
      </c>
      <c r="B4839">
        <v>465572</v>
      </c>
      <c r="C4839">
        <v>88</v>
      </c>
      <c r="D4839" t="s">
        <v>1978</v>
      </c>
      <c r="E4839" t="s">
        <v>1979</v>
      </c>
      <c r="F4839" t="s">
        <v>71</v>
      </c>
      <c r="G4839" s="1">
        <v>45462</v>
      </c>
      <c r="H4839" s="1">
        <v>45952</v>
      </c>
      <c r="J4839">
        <v>10</v>
      </c>
      <c r="K4839" t="s">
        <v>53</v>
      </c>
      <c r="L4839" t="s">
        <v>54</v>
      </c>
      <c r="M4839" t="b">
        <v>0</v>
      </c>
      <c r="N4839">
        <v>20</v>
      </c>
      <c r="T4839">
        <v>20</v>
      </c>
      <c r="U4839" t="s">
        <v>1887</v>
      </c>
      <c r="X4839" t="s">
        <v>1929</v>
      </c>
      <c r="Y4839" t="b">
        <v>1</v>
      </c>
      <c r="AA4839" t="s">
        <v>53</v>
      </c>
    </row>
    <row r="4840" spans="1:27" x14ac:dyDescent="0.2">
      <c r="A4840" t="s">
        <v>159</v>
      </c>
      <c r="B4840">
        <v>326941</v>
      </c>
      <c r="D4840" t="s">
        <v>1978</v>
      </c>
      <c r="E4840" t="s">
        <v>2049</v>
      </c>
      <c r="F4840" t="s">
        <v>55</v>
      </c>
      <c r="G4840" s="1">
        <v>45561</v>
      </c>
      <c r="H4840" s="1">
        <v>45768</v>
      </c>
      <c r="J4840">
        <v>206</v>
      </c>
      <c r="K4840" t="s">
        <v>53</v>
      </c>
      <c r="L4840" t="s">
        <v>54</v>
      </c>
      <c r="M4840" t="b">
        <v>0</v>
      </c>
      <c r="N4840">
        <v>80</v>
      </c>
      <c r="T4840">
        <v>80</v>
      </c>
      <c r="U4840" t="s">
        <v>1887</v>
      </c>
      <c r="V4840" t="s">
        <v>4594</v>
      </c>
      <c r="W4840" t="s">
        <v>1940</v>
      </c>
      <c r="X4840" t="s">
        <v>2072</v>
      </c>
      <c r="Y4840" t="b">
        <v>1</v>
      </c>
      <c r="Z4840">
        <v>80</v>
      </c>
      <c r="AA4840" t="s">
        <v>976</v>
      </c>
    </row>
    <row r="4841" spans="1:27" x14ac:dyDescent="0.2">
      <c r="A4841" t="s">
        <v>159</v>
      </c>
      <c r="B4841">
        <v>326941</v>
      </c>
      <c r="D4841" t="s">
        <v>1978</v>
      </c>
      <c r="E4841" t="s">
        <v>2049</v>
      </c>
      <c r="F4841" t="s">
        <v>55</v>
      </c>
      <c r="G4841" s="1">
        <v>45561</v>
      </c>
      <c r="H4841" s="1">
        <v>45768</v>
      </c>
      <c r="J4841">
        <v>206</v>
      </c>
      <c r="K4841" t="s">
        <v>53</v>
      </c>
      <c r="L4841" t="s">
        <v>54</v>
      </c>
      <c r="M4841" t="b">
        <v>0</v>
      </c>
      <c r="N4841">
        <v>80</v>
      </c>
      <c r="T4841">
        <v>80</v>
      </c>
      <c r="U4841" t="s">
        <v>1887</v>
      </c>
      <c r="X4841" t="s">
        <v>2072</v>
      </c>
      <c r="Y4841" t="b">
        <v>1</v>
      </c>
      <c r="AA4841" t="s">
        <v>53</v>
      </c>
    </row>
    <row r="4842" spans="1:27" x14ac:dyDescent="0.2">
      <c r="A4842" t="s">
        <v>159</v>
      </c>
      <c r="B4842">
        <v>326941</v>
      </c>
      <c r="D4842" t="s">
        <v>1978</v>
      </c>
      <c r="E4842" t="s">
        <v>2049</v>
      </c>
      <c r="G4842" s="1">
        <v>45561</v>
      </c>
      <c r="H4842" s="1">
        <v>45768</v>
      </c>
      <c r="J4842">
        <v>206</v>
      </c>
      <c r="K4842" t="s">
        <v>53</v>
      </c>
      <c r="L4842" t="s">
        <v>54</v>
      </c>
      <c r="M4842" t="b">
        <v>0</v>
      </c>
      <c r="N4842">
        <v>80</v>
      </c>
      <c r="T4842">
        <v>80</v>
      </c>
      <c r="U4842" t="s">
        <v>1887</v>
      </c>
      <c r="V4842" t="s">
        <v>4594</v>
      </c>
      <c r="W4842" t="s">
        <v>1940</v>
      </c>
      <c r="X4842" t="s">
        <v>2072</v>
      </c>
      <c r="Y4842" t="b">
        <v>1</v>
      </c>
      <c r="Z4842">
        <v>80</v>
      </c>
      <c r="AA4842" t="s">
        <v>976</v>
      </c>
    </row>
    <row r="4843" spans="1:27" x14ac:dyDescent="0.2">
      <c r="A4843" t="s">
        <v>159</v>
      </c>
      <c r="B4843">
        <v>326941</v>
      </c>
      <c r="D4843" t="s">
        <v>1978</v>
      </c>
      <c r="E4843" t="s">
        <v>2049</v>
      </c>
      <c r="G4843" s="1">
        <v>45561</v>
      </c>
      <c r="H4843" s="1">
        <v>45768</v>
      </c>
      <c r="J4843">
        <v>206</v>
      </c>
      <c r="K4843" t="s">
        <v>53</v>
      </c>
      <c r="L4843" t="s">
        <v>54</v>
      </c>
      <c r="M4843" t="b">
        <v>0</v>
      </c>
      <c r="N4843">
        <v>80</v>
      </c>
      <c r="T4843">
        <v>80</v>
      </c>
      <c r="U4843" t="s">
        <v>1887</v>
      </c>
      <c r="X4843" t="s">
        <v>2072</v>
      </c>
      <c r="Y4843" t="b">
        <v>1</v>
      </c>
      <c r="AA4843" t="s">
        <v>53</v>
      </c>
    </row>
    <row r="4844" spans="1:27" x14ac:dyDescent="0.2">
      <c r="A4844" t="s">
        <v>361</v>
      </c>
      <c r="B4844">
        <v>172684</v>
      </c>
      <c r="C4844">
        <v>113</v>
      </c>
      <c r="D4844" t="s">
        <v>1978</v>
      </c>
      <c r="E4844" t="s">
        <v>2049</v>
      </c>
      <c r="F4844" t="s">
        <v>58</v>
      </c>
      <c r="G4844" s="1">
        <v>45553</v>
      </c>
      <c r="H4844" s="1">
        <v>45645</v>
      </c>
      <c r="J4844">
        <v>15</v>
      </c>
      <c r="K4844" t="s">
        <v>53</v>
      </c>
      <c r="L4844" t="s">
        <v>54</v>
      </c>
      <c r="M4844" t="b">
        <v>0</v>
      </c>
      <c r="N4844">
        <v>15</v>
      </c>
      <c r="T4844">
        <v>15</v>
      </c>
      <c r="U4844" t="s">
        <v>1887</v>
      </c>
      <c r="V4844" t="s">
        <v>4595</v>
      </c>
      <c r="W4844" t="s">
        <v>2104</v>
      </c>
      <c r="X4844" t="s">
        <v>1906</v>
      </c>
      <c r="Y4844" t="b">
        <v>1</v>
      </c>
      <c r="Z4844">
        <v>15</v>
      </c>
      <c r="AA4844" t="s">
        <v>976</v>
      </c>
    </row>
    <row r="4845" spans="1:27" x14ac:dyDescent="0.2">
      <c r="A4845" t="s">
        <v>361</v>
      </c>
      <c r="B4845">
        <v>172684</v>
      </c>
      <c r="C4845">
        <v>113</v>
      </c>
      <c r="D4845" t="s">
        <v>1978</v>
      </c>
      <c r="E4845" t="s">
        <v>2049</v>
      </c>
      <c r="F4845" t="s">
        <v>58</v>
      </c>
      <c r="G4845" s="1">
        <v>45553</v>
      </c>
      <c r="H4845" s="1">
        <v>45645</v>
      </c>
      <c r="J4845">
        <v>15</v>
      </c>
      <c r="K4845" t="s">
        <v>53</v>
      </c>
      <c r="L4845" t="s">
        <v>54</v>
      </c>
      <c r="M4845" t="b">
        <v>0</v>
      </c>
      <c r="N4845">
        <v>15</v>
      </c>
      <c r="T4845">
        <v>15</v>
      </c>
      <c r="U4845" t="s">
        <v>1887</v>
      </c>
      <c r="X4845" t="s">
        <v>1906</v>
      </c>
      <c r="Y4845" t="b">
        <v>1</v>
      </c>
      <c r="AA4845" t="s">
        <v>53</v>
      </c>
    </row>
    <row r="4846" spans="1:27" x14ac:dyDescent="0.2">
      <c r="A4846" t="s">
        <v>1671</v>
      </c>
      <c r="B4846">
        <v>133163</v>
      </c>
      <c r="C4846">
        <v>22</v>
      </c>
      <c r="D4846" t="s">
        <v>1890</v>
      </c>
      <c r="E4846" t="s">
        <v>1891</v>
      </c>
      <c r="F4846" t="s">
        <v>76</v>
      </c>
      <c r="G4846" s="1">
        <v>45903</v>
      </c>
      <c r="I4846">
        <v>24</v>
      </c>
      <c r="J4846">
        <v>25</v>
      </c>
      <c r="K4846" t="s">
        <v>952</v>
      </c>
      <c r="L4846" t="s">
        <v>973</v>
      </c>
      <c r="M4846" t="b">
        <v>0</v>
      </c>
      <c r="O4846">
        <v>24</v>
      </c>
      <c r="T4846">
        <v>24</v>
      </c>
      <c r="U4846" t="s">
        <v>1887</v>
      </c>
      <c r="V4846" t="s">
        <v>4596</v>
      </c>
      <c r="W4846" t="s">
        <v>1902</v>
      </c>
      <c r="X4846" t="s">
        <v>1903</v>
      </c>
      <c r="Y4846" t="b">
        <v>1</v>
      </c>
      <c r="Z4846">
        <v>24</v>
      </c>
      <c r="AA4846" t="s">
        <v>976</v>
      </c>
    </row>
    <row r="4847" spans="1:27" x14ac:dyDescent="0.2">
      <c r="A4847" t="s">
        <v>1671</v>
      </c>
      <c r="B4847">
        <v>133163</v>
      </c>
      <c r="C4847">
        <v>22</v>
      </c>
      <c r="D4847" t="s">
        <v>1890</v>
      </c>
      <c r="E4847" t="s">
        <v>1891</v>
      </c>
      <c r="F4847" t="s">
        <v>76</v>
      </c>
      <c r="G4847" s="1">
        <v>45903</v>
      </c>
      <c r="I4847">
        <v>24</v>
      </c>
      <c r="J4847">
        <v>25</v>
      </c>
      <c r="K4847" t="s">
        <v>952</v>
      </c>
      <c r="L4847" t="s">
        <v>973</v>
      </c>
      <c r="M4847" t="b">
        <v>0</v>
      </c>
      <c r="O4847">
        <v>24</v>
      </c>
      <c r="T4847">
        <v>24</v>
      </c>
      <c r="U4847" t="s">
        <v>1887</v>
      </c>
      <c r="X4847" t="s">
        <v>1903</v>
      </c>
      <c r="Y4847" t="b">
        <v>1</v>
      </c>
      <c r="AA4847" t="s">
        <v>952</v>
      </c>
    </row>
    <row r="4848" spans="1:27" x14ac:dyDescent="0.2">
      <c r="A4848" t="s">
        <v>993</v>
      </c>
      <c r="B4848">
        <v>119065</v>
      </c>
      <c r="C4848">
        <v>150</v>
      </c>
      <c r="D4848" t="s">
        <v>1890</v>
      </c>
      <c r="E4848" t="s">
        <v>1891</v>
      </c>
      <c r="F4848" t="s">
        <v>58</v>
      </c>
      <c r="G4848" s="1">
        <v>45281</v>
      </c>
      <c r="I4848">
        <v>134</v>
      </c>
      <c r="K4848" t="s">
        <v>952</v>
      </c>
      <c r="L4848" t="s">
        <v>54</v>
      </c>
      <c r="M4848" t="b">
        <v>0</v>
      </c>
      <c r="N4848">
        <v>156</v>
      </c>
      <c r="T4848">
        <v>156</v>
      </c>
      <c r="U4848" t="s">
        <v>1887</v>
      </c>
      <c r="V4848" t="s">
        <v>4597</v>
      </c>
      <c r="W4848" t="s">
        <v>1953</v>
      </c>
      <c r="X4848" t="s">
        <v>1954</v>
      </c>
      <c r="Y4848" t="b">
        <v>1</v>
      </c>
      <c r="Z4848">
        <v>130</v>
      </c>
      <c r="AA4848" t="s">
        <v>976</v>
      </c>
    </row>
    <row r="4849" spans="1:27" x14ac:dyDescent="0.2">
      <c r="A4849" t="s">
        <v>993</v>
      </c>
      <c r="B4849">
        <v>119065</v>
      </c>
      <c r="C4849">
        <v>150</v>
      </c>
      <c r="D4849" t="s">
        <v>1890</v>
      </c>
      <c r="E4849" t="s">
        <v>1891</v>
      </c>
      <c r="F4849" t="s">
        <v>58</v>
      </c>
      <c r="G4849" s="1">
        <v>45281</v>
      </c>
      <c r="I4849">
        <v>134</v>
      </c>
      <c r="K4849" t="s">
        <v>952</v>
      </c>
      <c r="L4849" t="s">
        <v>54</v>
      </c>
      <c r="M4849" t="b">
        <v>0</v>
      </c>
      <c r="N4849">
        <v>156</v>
      </c>
      <c r="T4849">
        <v>156</v>
      </c>
      <c r="U4849" t="s">
        <v>1887</v>
      </c>
      <c r="V4849" t="s">
        <v>4598</v>
      </c>
      <c r="W4849" t="s">
        <v>1953</v>
      </c>
      <c r="X4849" t="s">
        <v>1954</v>
      </c>
      <c r="Y4849" t="b">
        <v>1</v>
      </c>
      <c r="Z4849">
        <v>25</v>
      </c>
      <c r="AA4849" t="s">
        <v>976</v>
      </c>
    </row>
    <row r="4850" spans="1:27" x14ac:dyDescent="0.2">
      <c r="A4850" t="s">
        <v>993</v>
      </c>
      <c r="B4850">
        <v>119065</v>
      </c>
      <c r="C4850">
        <v>150</v>
      </c>
      <c r="D4850" t="s">
        <v>1890</v>
      </c>
      <c r="E4850" t="s">
        <v>1891</v>
      </c>
      <c r="F4850" t="s">
        <v>58</v>
      </c>
      <c r="G4850" s="1">
        <v>45281</v>
      </c>
      <c r="I4850">
        <v>134</v>
      </c>
      <c r="K4850" t="s">
        <v>952</v>
      </c>
      <c r="L4850" t="s">
        <v>54</v>
      </c>
      <c r="M4850" t="b">
        <v>0</v>
      </c>
      <c r="N4850">
        <v>156</v>
      </c>
      <c r="T4850">
        <v>156</v>
      </c>
      <c r="U4850" t="s">
        <v>1887</v>
      </c>
      <c r="V4850" t="s">
        <v>4599</v>
      </c>
      <c r="W4850" t="s">
        <v>2133</v>
      </c>
      <c r="X4850" t="s">
        <v>1943</v>
      </c>
      <c r="Y4850" t="b">
        <v>1</v>
      </c>
      <c r="Z4850">
        <v>1</v>
      </c>
      <c r="AA4850" t="s">
        <v>976</v>
      </c>
    </row>
    <row r="4851" spans="1:27" x14ac:dyDescent="0.2">
      <c r="A4851" t="s">
        <v>993</v>
      </c>
      <c r="B4851">
        <v>119065</v>
      </c>
      <c r="C4851">
        <v>150</v>
      </c>
      <c r="D4851" t="s">
        <v>1890</v>
      </c>
      <c r="E4851" t="s">
        <v>1891</v>
      </c>
      <c r="F4851" t="s">
        <v>58</v>
      </c>
      <c r="G4851" s="1">
        <v>45281</v>
      </c>
      <c r="I4851">
        <v>134</v>
      </c>
      <c r="K4851" t="s">
        <v>952</v>
      </c>
      <c r="L4851" t="s">
        <v>54</v>
      </c>
      <c r="M4851" t="b">
        <v>0</v>
      </c>
      <c r="N4851">
        <v>156</v>
      </c>
      <c r="T4851">
        <v>156</v>
      </c>
      <c r="U4851" t="s">
        <v>1887</v>
      </c>
      <c r="X4851" t="s">
        <v>1954</v>
      </c>
      <c r="Y4851" t="b">
        <v>1</v>
      </c>
      <c r="AA4851" t="s">
        <v>952</v>
      </c>
    </row>
    <row r="4852" spans="1:27" x14ac:dyDescent="0.2">
      <c r="A4852" t="s">
        <v>137</v>
      </c>
      <c r="B4852">
        <v>110318</v>
      </c>
      <c r="C4852">
        <v>404</v>
      </c>
      <c r="D4852" t="s">
        <v>1890</v>
      </c>
      <c r="E4852" t="s">
        <v>1891</v>
      </c>
      <c r="F4852" t="s">
        <v>58</v>
      </c>
      <c r="G4852" s="1">
        <v>45105</v>
      </c>
      <c r="I4852">
        <v>240</v>
      </c>
      <c r="J4852">
        <v>322</v>
      </c>
      <c r="K4852" t="s">
        <v>53</v>
      </c>
      <c r="L4852" t="s">
        <v>54</v>
      </c>
      <c r="M4852" t="b">
        <v>1</v>
      </c>
      <c r="N4852">
        <v>312</v>
      </c>
      <c r="O4852">
        <v>225</v>
      </c>
      <c r="T4852">
        <v>537</v>
      </c>
      <c r="U4852" t="s">
        <v>1887</v>
      </c>
      <c r="V4852" t="s">
        <v>4600</v>
      </c>
      <c r="W4852" t="s">
        <v>1889</v>
      </c>
      <c r="X4852" t="s">
        <v>1913</v>
      </c>
      <c r="Y4852" t="b">
        <v>1</v>
      </c>
      <c r="Z4852">
        <v>225</v>
      </c>
      <c r="AA4852" t="s">
        <v>976</v>
      </c>
    </row>
    <row r="4853" spans="1:27" x14ac:dyDescent="0.2">
      <c r="A4853" t="s">
        <v>137</v>
      </c>
      <c r="B4853">
        <v>110318</v>
      </c>
      <c r="C4853">
        <v>404</v>
      </c>
      <c r="D4853" t="s">
        <v>1890</v>
      </c>
      <c r="E4853" t="s">
        <v>1891</v>
      </c>
      <c r="F4853" t="s">
        <v>58</v>
      </c>
      <c r="G4853" s="1">
        <v>45105</v>
      </c>
      <c r="I4853">
        <v>240</v>
      </c>
      <c r="J4853">
        <v>322</v>
      </c>
      <c r="K4853" t="s">
        <v>53</v>
      </c>
      <c r="L4853" t="s">
        <v>54</v>
      </c>
      <c r="M4853" t="b">
        <v>1</v>
      </c>
      <c r="N4853">
        <v>312</v>
      </c>
      <c r="O4853">
        <v>225</v>
      </c>
      <c r="T4853">
        <v>537</v>
      </c>
      <c r="U4853" t="s">
        <v>1887</v>
      </c>
      <c r="V4853" t="s">
        <v>4601</v>
      </c>
      <c r="W4853" t="s">
        <v>2060</v>
      </c>
      <c r="X4853" t="s">
        <v>2124</v>
      </c>
      <c r="Y4853" t="b">
        <v>1</v>
      </c>
      <c r="Z4853">
        <v>312</v>
      </c>
      <c r="AA4853" t="s">
        <v>976</v>
      </c>
    </row>
    <row r="4854" spans="1:27" x14ac:dyDescent="0.2">
      <c r="A4854" t="s">
        <v>137</v>
      </c>
      <c r="B4854">
        <v>110318</v>
      </c>
      <c r="C4854">
        <v>404</v>
      </c>
      <c r="D4854" t="s">
        <v>1890</v>
      </c>
      <c r="E4854" t="s">
        <v>1891</v>
      </c>
      <c r="F4854" t="s">
        <v>58</v>
      </c>
      <c r="G4854" s="1">
        <v>45105</v>
      </c>
      <c r="I4854">
        <v>240</v>
      </c>
      <c r="J4854">
        <v>322</v>
      </c>
      <c r="K4854" t="s">
        <v>53</v>
      </c>
      <c r="L4854" t="s">
        <v>54</v>
      </c>
      <c r="M4854" t="b">
        <v>1</v>
      </c>
      <c r="N4854">
        <v>312</v>
      </c>
      <c r="O4854">
        <v>225</v>
      </c>
      <c r="T4854">
        <v>537</v>
      </c>
      <c r="U4854" t="s">
        <v>1887</v>
      </c>
      <c r="X4854" t="s">
        <v>1913</v>
      </c>
      <c r="Y4854" t="b">
        <v>1</v>
      </c>
      <c r="AA4854" t="s">
        <v>952</v>
      </c>
    </row>
    <row r="4855" spans="1:27" x14ac:dyDescent="0.2">
      <c r="A4855" t="s">
        <v>137</v>
      </c>
      <c r="B4855">
        <v>110318</v>
      </c>
      <c r="C4855">
        <v>404</v>
      </c>
      <c r="D4855" t="s">
        <v>1890</v>
      </c>
      <c r="E4855" t="s">
        <v>1891</v>
      </c>
      <c r="F4855" t="s">
        <v>58</v>
      </c>
      <c r="G4855" s="1">
        <v>45105</v>
      </c>
      <c r="I4855">
        <v>240</v>
      </c>
      <c r="J4855">
        <v>322</v>
      </c>
      <c r="K4855" t="s">
        <v>53</v>
      </c>
      <c r="L4855" t="s">
        <v>54</v>
      </c>
      <c r="M4855" t="b">
        <v>1</v>
      </c>
      <c r="N4855">
        <v>312</v>
      </c>
      <c r="O4855">
        <v>225</v>
      </c>
      <c r="T4855">
        <v>537</v>
      </c>
      <c r="U4855" t="s">
        <v>1887</v>
      </c>
      <c r="X4855" t="s">
        <v>2124</v>
      </c>
      <c r="Y4855" t="b">
        <v>1</v>
      </c>
      <c r="AA4855" t="s">
        <v>53</v>
      </c>
    </row>
    <row r="4856" spans="1:27" x14ac:dyDescent="0.2">
      <c r="A4856" t="s">
        <v>1567</v>
      </c>
      <c r="B4856">
        <v>300981</v>
      </c>
      <c r="C4856">
        <v>3</v>
      </c>
      <c r="D4856" t="s">
        <v>1890</v>
      </c>
      <c r="E4856" t="s">
        <v>1891</v>
      </c>
      <c r="F4856" t="s">
        <v>76</v>
      </c>
      <c r="G4856" s="1">
        <v>44082</v>
      </c>
      <c r="I4856">
        <v>4</v>
      </c>
      <c r="K4856" t="s">
        <v>952</v>
      </c>
      <c r="L4856" t="s">
        <v>973</v>
      </c>
      <c r="M4856" t="b">
        <v>0</v>
      </c>
      <c r="O4856">
        <v>4</v>
      </c>
      <c r="T4856">
        <v>4</v>
      </c>
      <c r="U4856" t="s">
        <v>1887</v>
      </c>
      <c r="V4856" t="s">
        <v>4602</v>
      </c>
      <c r="W4856" t="s">
        <v>1889</v>
      </c>
      <c r="X4856" t="s">
        <v>1887</v>
      </c>
      <c r="Y4856" t="b">
        <v>1</v>
      </c>
      <c r="Z4856">
        <v>4</v>
      </c>
      <c r="AA4856" t="s">
        <v>976</v>
      </c>
    </row>
    <row r="4857" spans="1:27" x14ac:dyDescent="0.2">
      <c r="A4857" t="s">
        <v>1567</v>
      </c>
      <c r="B4857">
        <v>300981</v>
      </c>
      <c r="C4857">
        <v>3</v>
      </c>
      <c r="D4857" t="s">
        <v>1890</v>
      </c>
      <c r="E4857" t="s">
        <v>1891</v>
      </c>
      <c r="F4857" t="s">
        <v>76</v>
      </c>
      <c r="G4857" s="1">
        <v>44082</v>
      </c>
      <c r="I4857">
        <v>4</v>
      </c>
      <c r="K4857" t="s">
        <v>952</v>
      </c>
      <c r="L4857" t="s">
        <v>973</v>
      </c>
      <c r="M4857" t="b">
        <v>0</v>
      </c>
      <c r="O4857">
        <v>4</v>
      </c>
      <c r="T4857">
        <v>4</v>
      </c>
      <c r="U4857" t="s">
        <v>1887</v>
      </c>
      <c r="X4857" t="s">
        <v>1887</v>
      </c>
      <c r="Y4857" t="b">
        <v>1</v>
      </c>
      <c r="AA4857" t="s">
        <v>952</v>
      </c>
    </row>
    <row r="4858" spans="1:27" x14ac:dyDescent="0.2">
      <c r="A4858" t="s">
        <v>1583</v>
      </c>
      <c r="B4858">
        <v>219157</v>
      </c>
      <c r="C4858">
        <v>30</v>
      </c>
      <c r="D4858" t="s">
        <v>1890</v>
      </c>
      <c r="E4858" t="s">
        <v>1891</v>
      </c>
      <c r="F4858" t="s">
        <v>76</v>
      </c>
      <c r="G4858" s="1">
        <v>45281</v>
      </c>
      <c r="I4858">
        <v>10</v>
      </c>
      <c r="K4858" t="s">
        <v>952</v>
      </c>
      <c r="L4858" t="s">
        <v>54</v>
      </c>
      <c r="M4858" t="b">
        <v>0</v>
      </c>
      <c r="N4858">
        <v>10</v>
      </c>
      <c r="T4858">
        <v>10</v>
      </c>
      <c r="U4858" t="s">
        <v>1887</v>
      </c>
      <c r="V4858" t="s">
        <v>4603</v>
      </c>
      <c r="W4858" t="s">
        <v>1949</v>
      </c>
      <c r="X4858" t="s">
        <v>1910</v>
      </c>
      <c r="Y4858" t="b">
        <v>1</v>
      </c>
      <c r="Z4858">
        <v>10</v>
      </c>
      <c r="AA4858" t="s">
        <v>976</v>
      </c>
    </row>
    <row r="4859" spans="1:27" x14ac:dyDescent="0.2">
      <c r="A4859" t="s">
        <v>1583</v>
      </c>
      <c r="B4859">
        <v>219157</v>
      </c>
      <c r="C4859">
        <v>30</v>
      </c>
      <c r="D4859" t="s">
        <v>1890</v>
      </c>
      <c r="E4859" t="s">
        <v>1891</v>
      </c>
      <c r="F4859" t="s">
        <v>76</v>
      </c>
      <c r="G4859" s="1">
        <v>45281</v>
      </c>
      <c r="I4859">
        <v>10</v>
      </c>
      <c r="K4859" t="s">
        <v>952</v>
      </c>
      <c r="L4859" t="s">
        <v>54</v>
      </c>
      <c r="M4859" t="b">
        <v>0</v>
      </c>
      <c r="N4859">
        <v>10</v>
      </c>
      <c r="T4859">
        <v>10</v>
      </c>
      <c r="U4859" t="s">
        <v>1887</v>
      </c>
      <c r="X4859" t="s">
        <v>1910</v>
      </c>
      <c r="Y4859" t="b">
        <v>1</v>
      </c>
      <c r="AA4859" t="s">
        <v>952</v>
      </c>
    </row>
    <row r="4860" spans="1:27" x14ac:dyDescent="0.2">
      <c r="A4860" t="s">
        <v>1807</v>
      </c>
      <c r="B4860">
        <v>107967</v>
      </c>
      <c r="C4860">
        <v>35</v>
      </c>
      <c r="D4860" t="s">
        <v>1890</v>
      </c>
      <c r="E4860" t="s">
        <v>1891</v>
      </c>
      <c r="F4860" t="s">
        <v>76</v>
      </c>
      <c r="G4860" s="1">
        <v>44098</v>
      </c>
      <c r="I4860">
        <v>15</v>
      </c>
      <c r="K4860" t="s">
        <v>952</v>
      </c>
      <c r="L4860" t="s">
        <v>973</v>
      </c>
      <c r="M4860" t="b">
        <v>0</v>
      </c>
      <c r="O4860">
        <v>10</v>
      </c>
      <c r="T4860">
        <v>10</v>
      </c>
      <c r="U4860" t="s">
        <v>1887</v>
      </c>
      <c r="V4860" t="s">
        <v>4604</v>
      </c>
      <c r="W4860" t="s">
        <v>1889</v>
      </c>
      <c r="X4860" t="s">
        <v>1913</v>
      </c>
      <c r="Y4860" t="b">
        <v>1</v>
      </c>
      <c r="Z4860">
        <v>10</v>
      </c>
      <c r="AA4860" t="s">
        <v>976</v>
      </c>
    </row>
    <row r="4861" spans="1:27" x14ac:dyDescent="0.2">
      <c r="A4861" t="s">
        <v>1807</v>
      </c>
      <c r="B4861">
        <v>107967</v>
      </c>
      <c r="C4861">
        <v>35</v>
      </c>
      <c r="D4861" t="s">
        <v>1890</v>
      </c>
      <c r="E4861" t="s">
        <v>1891</v>
      </c>
      <c r="F4861" t="s">
        <v>76</v>
      </c>
      <c r="G4861" s="1">
        <v>44098</v>
      </c>
      <c r="I4861">
        <v>15</v>
      </c>
      <c r="K4861" t="s">
        <v>952</v>
      </c>
      <c r="L4861" t="s">
        <v>973</v>
      </c>
      <c r="M4861" t="b">
        <v>0</v>
      </c>
      <c r="O4861">
        <v>10</v>
      </c>
      <c r="T4861">
        <v>10</v>
      </c>
      <c r="U4861" t="s">
        <v>1887</v>
      </c>
      <c r="X4861" t="s">
        <v>1913</v>
      </c>
      <c r="Y4861" t="b">
        <v>1</v>
      </c>
      <c r="AA4861" t="s">
        <v>952</v>
      </c>
    </row>
    <row r="4862" spans="1:27" x14ac:dyDescent="0.2">
      <c r="A4862" t="s">
        <v>1807</v>
      </c>
      <c r="B4862">
        <v>107967</v>
      </c>
      <c r="C4862">
        <v>35</v>
      </c>
      <c r="D4862" t="s">
        <v>1890</v>
      </c>
      <c r="E4862" t="s">
        <v>1891</v>
      </c>
      <c r="F4862" t="s">
        <v>76</v>
      </c>
      <c r="G4862" s="1">
        <v>44098</v>
      </c>
      <c r="I4862">
        <v>15</v>
      </c>
      <c r="K4862" t="s">
        <v>952</v>
      </c>
      <c r="L4862" t="s">
        <v>973</v>
      </c>
      <c r="M4862" t="b">
        <v>0</v>
      </c>
      <c r="O4862">
        <v>10</v>
      </c>
      <c r="T4862">
        <v>10</v>
      </c>
      <c r="U4862" t="s">
        <v>1887</v>
      </c>
      <c r="X4862" t="s">
        <v>1934</v>
      </c>
      <c r="Y4862" t="b">
        <v>1</v>
      </c>
      <c r="AA4862" t="s">
        <v>952</v>
      </c>
    </row>
    <row r="4863" spans="1:27" x14ac:dyDescent="0.2">
      <c r="A4863" t="s">
        <v>636</v>
      </c>
      <c r="B4863">
        <v>179811</v>
      </c>
      <c r="C4863">
        <v>43</v>
      </c>
      <c r="D4863" t="s">
        <v>1890</v>
      </c>
      <c r="E4863" t="s">
        <v>1891</v>
      </c>
      <c r="F4863" t="s">
        <v>71</v>
      </c>
      <c r="G4863" s="1">
        <v>45490</v>
      </c>
      <c r="J4863">
        <v>44</v>
      </c>
      <c r="K4863" t="s">
        <v>53</v>
      </c>
      <c r="L4863" t="s">
        <v>54</v>
      </c>
      <c r="M4863" t="b">
        <v>0</v>
      </c>
      <c r="N4863">
        <v>43</v>
      </c>
      <c r="T4863">
        <v>43</v>
      </c>
      <c r="U4863" t="s">
        <v>1887</v>
      </c>
      <c r="V4863" t="s">
        <v>4605</v>
      </c>
      <c r="W4863" t="s">
        <v>2133</v>
      </c>
      <c r="X4863" t="s">
        <v>2010</v>
      </c>
      <c r="Y4863" t="b">
        <v>1</v>
      </c>
      <c r="Z4863">
        <v>43</v>
      </c>
      <c r="AA4863" t="s">
        <v>976</v>
      </c>
    </row>
    <row r="4864" spans="1:27" x14ac:dyDescent="0.2">
      <c r="A4864" t="s">
        <v>636</v>
      </c>
      <c r="B4864">
        <v>179811</v>
      </c>
      <c r="C4864">
        <v>43</v>
      </c>
      <c r="D4864" t="s">
        <v>1890</v>
      </c>
      <c r="E4864" t="s">
        <v>1891</v>
      </c>
      <c r="F4864" t="s">
        <v>71</v>
      </c>
      <c r="G4864" s="1">
        <v>45490</v>
      </c>
      <c r="J4864">
        <v>44</v>
      </c>
      <c r="K4864" t="s">
        <v>53</v>
      </c>
      <c r="L4864" t="s">
        <v>54</v>
      </c>
      <c r="M4864" t="b">
        <v>0</v>
      </c>
      <c r="N4864">
        <v>43</v>
      </c>
      <c r="T4864">
        <v>43</v>
      </c>
      <c r="U4864" t="s">
        <v>1887</v>
      </c>
      <c r="X4864" t="s">
        <v>2010</v>
      </c>
      <c r="Y4864" t="b">
        <v>1</v>
      </c>
      <c r="AA4864" t="s">
        <v>53</v>
      </c>
    </row>
    <row r="4865" spans="1:27" x14ac:dyDescent="0.2">
      <c r="A4865" t="s">
        <v>1091</v>
      </c>
      <c r="B4865">
        <v>115880</v>
      </c>
      <c r="C4865">
        <v>48</v>
      </c>
      <c r="D4865" t="s">
        <v>1890</v>
      </c>
      <c r="E4865" t="s">
        <v>1891</v>
      </c>
      <c r="F4865" t="s">
        <v>71</v>
      </c>
      <c r="G4865" s="1">
        <v>45280</v>
      </c>
      <c r="I4865">
        <v>46</v>
      </c>
      <c r="K4865" t="s">
        <v>952</v>
      </c>
      <c r="L4865" t="s">
        <v>54</v>
      </c>
      <c r="M4865" t="b">
        <v>0</v>
      </c>
      <c r="N4865">
        <v>48</v>
      </c>
      <c r="T4865">
        <v>48</v>
      </c>
      <c r="U4865" t="s">
        <v>1887</v>
      </c>
      <c r="V4865" t="s">
        <v>4606</v>
      </c>
      <c r="W4865" t="s">
        <v>2481</v>
      </c>
      <c r="X4865" t="s">
        <v>2023</v>
      </c>
      <c r="Y4865" t="b">
        <v>1</v>
      </c>
      <c r="Z4865">
        <v>48</v>
      </c>
      <c r="AA4865" t="s">
        <v>976</v>
      </c>
    </row>
    <row r="4866" spans="1:27" x14ac:dyDescent="0.2">
      <c r="A4866" t="s">
        <v>1091</v>
      </c>
      <c r="B4866">
        <v>115880</v>
      </c>
      <c r="C4866">
        <v>48</v>
      </c>
      <c r="D4866" t="s">
        <v>1890</v>
      </c>
      <c r="E4866" t="s">
        <v>1891</v>
      </c>
      <c r="F4866" t="s">
        <v>71</v>
      </c>
      <c r="G4866" s="1">
        <v>45280</v>
      </c>
      <c r="I4866">
        <v>46</v>
      </c>
      <c r="K4866" t="s">
        <v>952</v>
      </c>
      <c r="L4866" t="s">
        <v>54</v>
      </c>
      <c r="M4866" t="b">
        <v>0</v>
      </c>
      <c r="N4866">
        <v>48</v>
      </c>
      <c r="T4866">
        <v>48</v>
      </c>
      <c r="U4866" t="s">
        <v>1887</v>
      </c>
      <c r="X4866" t="s">
        <v>2039</v>
      </c>
      <c r="Y4866" t="b">
        <v>1</v>
      </c>
      <c r="AA4866" t="s">
        <v>952</v>
      </c>
    </row>
    <row r="4867" spans="1:27" x14ac:dyDescent="0.2">
      <c r="A4867" t="s">
        <v>1823</v>
      </c>
      <c r="B4867">
        <v>107208</v>
      </c>
      <c r="C4867">
        <v>83</v>
      </c>
      <c r="D4867" t="s">
        <v>1890</v>
      </c>
      <c r="E4867" t="s">
        <v>1891</v>
      </c>
      <c r="F4867" t="s">
        <v>71</v>
      </c>
      <c r="G4867" s="1">
        <v>44097</v>
      </c>
      <c r="I4867">
        <v>103</v>
      </c>
      <c r="K4867" t="s">
        <v>952</v>
      </c>
      <c r="L4867" t="s">
        <v>973</v>
      </c>
      <c r="M4867" t="b">
        <v>0</v>
      </c>
      <c r="O4867">
        <v>100</v>
      </c>
      <c r="T4867">
        <v>100</v>
      </c>
      <c r="U4867" t="s">
        <v>1887</v>
      </c>
      <c r="V4867" t="s">
        <v>4607</v>
      </c>
      <c r="W4867" t="s">
        <v>1889</v>
      </c>
      <c r="X4867" t="s">
        <v>1913</v>
      </c>
      <c r="Y4867" t="b">
        <v>1</v>
      </c>
      <c r="Z4867">
        <v>100</v>
      </c>
      <c r="AA4867" t="s">
        <v>976</v>
      </c>
    </row>
    <row r="4868" spans="1:27" x14ac:dyDescent="0.2">
      <c r="A4868" t="s">
        <v>1823</v>
      </c>
      <c r="B4868">
        <v>107208</v>
      </c>
      <c r="C4868">
        <v>83</v>
      </c>
      <c r="D4868" t="s">
        <v>1890</v>
      </c>
      <c r="E4868" t="s">
        <v>1891</v>
      </c>
      <c r="F4868" t="s">
        <v>71</v>
      </c>
      <c r="G4868" s="1">
        <v>44097</v>
      </c>
      <c r="I4868">
        <v>103</v>
      </c>
      <c r="K4868" t="s">
        <v>952</v>
      </c>
      <c r="L4868" t="s">
        <v>973</v>
      </c>
      <c r="M4868" t="b">
        <v>0</v>
      </c>
      <c r="O4868">
        <v>100</v>
      </c>
      <c r="T4868">
        <v>100</v>
      </c>
      <c r="U4868" t="s">
        <v>1887</v>
      </c>
      <c r="X4868" t="s">
        <v>1913</v>
      </c>
      <c r="Y4868" t="b">
        <v>1</v>
      </c>
      <c r="AA4868" t="s">
        <v>952</v>
      </c>
    </row>
    <row r="4869" spans="1:27" x14ac:dyDescent="0.2">
      <c r="A4869" t="s">
        <v>297</v>
      </c>
      <c r="B4869">
        <v>110958</v>
      </c>
      <c r="C4869">
        <v>167</v>
      </c>
      <c r="D4869" t="s">
        <v>1890</v>
      </c>
      <c r="E4869" t="s">
        <v>1891</v>
      </c>
      <c r="F4869" t="s">
        <v>58</v>
      </c>
      <c r="G4869" s="1">
        <v>45616</v>
      </c>
      <c r="H4869" s="1">
        <v>45702</v>
      </c>
      <c r="I4869">
        <v>107</v>
      </c>
      <c r="J4869">
        <v>206</v>
      </c>
      <c r="K4869" t="s">
        <v>53</v>
      </c>
      <c r="L4869" t="s">
        <v>54</v>
      </c>
      <c r="M4869" t="b">
        <v>0</v>
      </c>
      <c r="N4869">
        <v>250</v>
      </c>
      <c r="T4869">
        <v>250</v>
      </c>
      <c r="U4869" t="s">
        <v>1887</v>
      </c>
      <c r="V4869" t="s">
        <v>4608</v>
      </c>
      <c r="W4869" t="s">
        <v>1940</v>
      </c>
      <c r="X4869" t="s">
        <v>1914</v>
      </c>
      <c r="Y4869" t="b">
        <v>1</v>
      </c>
      <c r="Z4869">
        <v>200</v>
      </c>
      <c r="AA4869" t="s">
        <v>976</v>
      </c>
    </row>
    <row r="4870" spans="1:27" x14ac:dyDescent="0.2">
      <c r="A4870" t="s">
        <v>297</v>
      </c>
      <c r="B4870">
        <v>110958</v>
      </c>
      <c r="C4870">
        <v>167</v>
      </c>
      <c r="D4870" t="s">
        <v>1890</v>
      </c>
      <c r="E4870" t="s">
        <v>1891</v>
      </c>
      <c r="F4870" t="s">
        <v>58</v>
      </c>
      <c r="G4870" s="1">
        <v>45616</v>
      </c>
      <c r="H4870" s="1">
        <v>45702</v>
      </c>
      <c r="I4870">
        <v>107</v>
      </c>
      <c r="J4870">
        <v>206</v>
      </c>
      <c r="K4870" t="s">
        <v>53</v>
      </c>
      <c r="L4870" t="s">
        <v>54</v>
      </c>
      <c r="M4870" t="b">
        <v>0</v>
      </c>
      <c r="N4870">
        <v>250</v>
      </c>
      <c r="T4870">
        <v>250</v>
      </c>
      <c r="U4870" t="s">
        <v>1887</v>
      </c>
      <c r="V4870" t="s">
        <v>4609</v>
      </c>
      <c r="W4870" t="s">
        <v>1940</v>
      </c>
      <c r="X4870" t="s">
        <v>1914</v>
      </c>
      <c r="Y4870" t="b">
        <v>1</v>
      </c>
      <c r="Z4870">
        <v>50</v>
      </c>
      <c r="AA4870" t="s">
        <v>976</v>
      </c>
    </row>
    <row r="4871" spans="1:27" x14ac:dyDescent="0.2">
      <c r="A4871" t="s">
        <v>297</v>
      </c>
      <c r="B4871">
        <v>110958</v>
      </c>
      <c r="C4871">
        <v>167</v>
      </c>
      <c r="D4871" t="s">
        <v>1890</v>
      </c>
      <c r="E4871" t="s">
        <v>1891</v>
      </c>
      <c r="F4871" t="s">
        <v>58</v>
      </c>
      <c r="G4871" s="1">
        <v>45616</v>
      </c>
      <c r="H4871" s="1">
        <v>45702</v>
      </c>
      <c r="I4871">
        <v>107</v>
      </c>
      <c r="J4871">
        <v>206</v>
      </c>
      <c r="K4871" t="s">
        <v>53</v>
      </c>
      <c r="L4871" t="s">
        <v>54</v>
      </c>
      <c r="M4871" t="b">
        <v>0</v>
      </c>
      <c r="N4871">
        <v>250</v>
      </c>
      <c r="T4871">
        <v>250</v>
      </c>
      <c r="U4871" t="s">
        <v>1887</v>
      </c>
      <c r="X4871" t="s">
        <v>1919</v>
      </c>
      <c r="Y4871" t="b">
        <v>1</v>
      </c>
      <c r="AA4871" t="s">
        <v>952</v>
      </c>
    </row>
    <row r="4872" spans="1:27" x14ac:dyDescent="0.2">
      <c r="A4872" t="s">
        <v>297</v>
      </c>
      <c r="B4872">
        <v>110958</v>
      </c>
      <c r="C4872">
        <v>167</v>
      </c>
      <c r="D4872" t="s">
        <v>1890</v>
      </c>
      <c r="E4872" t="s">
        <v>1891</v>
      </c>
      <c r="F4872" t="s">
        <v>58</v>
      </c>
      <c r="G4872" s="1">
        <v>45616</v>
      </c>
      <c r="H4872" s="1">
        <v>45702</v>
      </c>
      <c r="I4872">
        <v>107</v>
      </c>
      <c r="J4872">
        <v>206</v>
      </c>
      <c r="K4872" t="s">
        <v>53</v>
      </c>
      <c r="L4872" t="s">
        <v>54</v>
      </c>
      <c r="M4872" t="b">
        <v>0</v>
      </c>
      <c r="N4872">
        <v>250</v>
      </c>
      <c r="T4872">
        <v>250</v>
      </c>
      <c r="U4872" t="s">
        <v>1887</v>
      </c>
      <c r="X4872" t="s">
        <v>2175</v>
      </c>
      <c r="Y4872" t="b">
        <v>1</v>
      </c>
      <c r="AA4872" t="s">
        <v>952</v>
      </c>
    </row>
    <row r="4873" spans="1:27" x14ac:dyDescent="0.2">
      <c r="A4873" t="s">
        <v>297</v>
      </c>
      <c r="B4873">
        <v>110958</v>
      </c>
      <c r="C4873">
        <v>167</v>
      </c>
      <c r="D4873" t="s">
        <v>1890</v>
      </c>
      <c r="E4873" t="s">
        <v>1891</v>
      </c>
      <c r="F4873" t="s">
        <v>58</v>
      </c>
      <c r="G4873" s="1">
        <v>45616</v>
      </c>
      <c r="H4873" s="1">
        <v>45702</v>
      </c>
      <c r="I4873">
        <v>107</v>
      </c>
      <c r="J4873">
        <v>206</v>
      </c>
      <c r="K4873" t="s">
        <v>53</v>
      </c>
      <c r="L4873" t="s">
        <v>54</v>
      </c>
      <c r="M4873" t="b">
        <v>0</v>
      </c>
      <c r="N4873">
        <v>250</v>
      </c>
      <c r="T4873">
        <v>250</v>
      </c>
      <c r="U4873" t="s">
        <v>1887</v>
      </c>
      <c r="X4873" t="s">
        <v>2166</v>
      </c>
      <c r="Y4873" t="b">
        <v>1</v>
      </c>
      <c r="AA4873" t="s">
        <v>952</v>
      </c>
    </row>
    <row r="4874" spans="1:27" x14ac:dyDescent="0.2">
      <c r="A4874" t="s">
        <v>297</v>
      </c>
      <c r="B4874">
        <v>110958</v>
      </c>
      <c r="C4874">
        <v>167</v>
      </c>
      <c r="D4874" t="s">
        <v>1890</v>
      </c>
      <c r="E4874" t="s">
        <v>1891</v>
      </c>
      <c r="F4874" t="s">
        <v>58</v>
      </c>
      <c r="G4874" s="1">
        <v>45616</v>
      </c>
      <c r="H4874" s="1">
        <v>45702</v>
      </c>
      <c r="I4874">
        <v>107</v>
      </c>
      <c r="J4874">
        <v>206</v>
      </c>
      <c r="K4874" t="s">
        <v>53</v>
      </c>
      <c r="L4874" t="s">
        <v>54</v>
      </c>
      <c r="M4874" t="b">
        <v>0</v>
      </c>
      <c r="N4874">
        <v>250</v>
      </c>
      <c r="T4874">
        <v>250</v>
      </c>
      <c r="U4874" t="s">
        <v>1887</v>
      </c>
      <c r="X4874" t="s">
        <v>1914</v>
      </c>
      <c r="Y4874" t="b">
        <v>1</v>
      </c>
      <c r="AA4874" t="s">
        <v>53</v>
      </c>
    </row>
    <row r="4875" spans="1:27" x14ac:dyDescent="0.2">
      <c r="A4875" t="s">
        <v>1639</v>
      </c>
      <c r="B4875">
        <v>149468</v>
      </c>
      <c r="C4875">
        <v>93</v>
      </c>
      <c r="D4875" t="s">
        <v>1890</v>
      </c>
      <c r="E4875" t="s">
        <v>1891</v>
      </c>
      <c r="F4875" t="s">
        <v>71</v>
      </c>
      <c r="G4875" s="1">
        <v>45089</v>
      </c>
      <c r="I4875">
        <v>3</v>
      </c>
      <c r="J4875">
        <v>36</v>
      </c>
      <c r="K4875" t="s">
        <v>53</v>
      </c>
      <c r="L4875" t="s">
        <v>973</v>
      </c>
      <c r="M4875" t="b">
        <v>0</v>
      </c>
      <c r="O4875">
        <v>3</v>
      </c>
      <c r="T4875">
        <v>3</v>
      </c>
      <c r="U4875" t="s">
        <v>1887</v>
      </c>
      <c r="V4875" t="s">
        <v>4610</v>
      </c>
      <c r="W4875" t="s">
        <v>1997</v>
      </c>
      <c r="X4875" t="s">
        <v>1937</v>
      </c>
      <c r="Y4875" t="b">
        <v>1</v>
      </c>
      <c r="Z4875">
        <v>3</v>
      </c>
      <c r="AA4875" t="s">
        <v>976</v>
      </c>
    </row>
    <row r="4876" spans="1:27" x14ac:dyDescent="0.2">
      <c r="A4876" t="s">
        <v>1639</v>
      </c>
      <c r="B4876">
        <v>149468</v>
      </c>
      <c r="C4876">
        <v>93</v>
      </c>
      <c r="D4876" t="s">
        <v>1890</v>
      </c>
      <c r="E4876" t="s">
        <v>1891</v>
      </c>
      <c r="F4876" t="s">
        <v>71</v>
      </c>
      <c r="G4876" s="1">
        <v>45089</v>
      </c>
      <c r="I4876">
        <v>3</v>
      </c>
      <c r="J4876">
        <v>36</v>
      </c>
      <c r="K4876" t="s">
        <v>53</v>
      </c>
      <c r="L4876" t="s">
        <v>973</v>
      </c>
      <c r="M4876" t="b">
        <v>0</v>
      </c>
      <c r="O4876">
        <v>3</v>
      </c>
      <c r="T4876">
        <v>3</v>
      </c>
      <c r="U4876" t="s">
        <v>1887</v>
      </c>
      <c r="X4876" t="s">
        <v>1937</v>
      </c>
      <c r="Y4876" t="b">
        <v>1</v>
      </c>
      <c r="AA4876" t="s">
        <v>952</v>
      </c>
    </row>
    <row r="4877" spans="1:27" x14ac:dyDescent="0.2">
      <c r="A4877" t="s">
        <v>1639</v>
      </c>
      <c r="B4877">
        <v>149468</v>
      </c>
      <c r="C4877">
        <v>93</v>
      </c>
      <c r="D4877" t="s">
        <v>1890</v>
      </c>
      <c r="E4877" t="s">
        <v>1891</v>
      </c>
      <c r="F4877" t="s">
        <v>71</v>
      </c>
      <c r="G4877" s="1">
        <v>45089</v>
      </c>
      <c r="I4877">
        <v>3</v>
      </c>
      <c r="J4877">
        <v>36</v>
      </c>
      <c r="K4877" t="s">
        <v>53</v>
      </c>
      <c r="L4877" t="s">
        <v>973</v>
      </c>
      <c r="M4877" t="b">
        <v>0</v>
      </c>
      <c r="O4877">
        <v>3</v>
      </c>
      <c r="T4877">
        <v>3</v>
      </c>
      <c r="U4877" t="s">
        <v>1887</v>
      </c>
      <c r="X4877" t="s">
        <v>1934</v>
      </c>
      <c r="Y4877" t="b">
        <v>1</v>
      </c>
      <c r="AA4877" t="s">
        <v>53</v>
      </c>
    </row>
    <row r="4878" spans="1:27" x14ac:dyDescent="0.2">
      <c r="A4878" t="s">
        <v>441</v>
      </c>
      <c r="B4878">
        <v>458721</v>
      </c>
      <c r="C4878">
        <v>14</v>
      </c>
      <c r="D4878" t="s">
        <v>1890</v>
      </c>
      <c r="E4878" t="s">
        <v>1891</v>
      </c>
      <c r="F4878" t="s">
        <v>76</v>
      </c>
      <c r="G4878" s="1">
        <v>45673</v>
      </c>
      <c r="H4878" s="1">
        <v>45763</v>
      </c>
      <c r="J4878">
        <v>23</v>
      </c>
      <c r="K4878" t="s">
        <v>53</v>
      </c>
      <c r="L4878" t="s">
        <v>68</v>
      </c>
      <c r="M4878" t="b">
        <v>0</v>
      </c>
      <c r="P4878">
        <v>23</v>
      </c>
      <c r="T4878">
        <v>23</v>
      </c>
      <c r="U4878" t="s">
        <v>1887</v>
      </c>
      <c r="V4878" t="s">
        <v>4611</v>
      </c>
      <c r="W4878" t="s">
        <v>1908</v>
      </c>
      <c r="X4878" t="s">
        <v>1909</v>
      </c>
      <c r="Y4878" t="b">
        <v>1</v>
      </c>
      <c r="Z4878">
        <v>23</v>
      </c>
      <c r="AA4878" t="s">
        <v>976</v>
      </c>
    </row>
    <row r="4879" spans="1:27" x14ac:dyDescent="0.2">
      <c r="A4879" t="s">
        <v>441</v>
      </c>
      <c r="B4879">
        <v>458721</v>
      </c>
      <c r="C4879">
        <v>14</v>
      </c>
      <c r="D4879" t="s">
        <v>1890</v>
      </c>
      <c r="E4879" t="s">
        <v>1891</v>
      </c>
      <c r="F4879" t="s">
        <v>76</v>
      </c>
      <c r="G4879" s="1">
        <v>45673</v>
      </c>
      <c r="H4879" s="1">
        <v>45763</v>
      </c>
      <c r="J4879">
        <v>23</v>
      </c>
      <c r="K4879" t="s">
        <v>53</v>
      </c>
      <c r="L4879" t="s">
        <v>68</v>
      </c>
      <c r="M4879" t="b">
        <v>0</v>
      </c>
      <c r="P4879">
        <v>23</v>
      </c>
      <c r="T4879">
        <v>23</v>
      </c>
      <c r="U4879" t="s">
        <v>1887</v>
      </c>
      <c r="X4879" t="s">
        <v>1909</v>
      </c>
      <c r="Y4879" t="b">
        <v>1</v>
      </c>
      <c r="AA4879" t="s">
        <v>53</v>
      </c>
    </row>
    <row r="4880" spans="1:27" x14ac:dyDescent="0.2">
      <c r="A4880" t="s">
        <v>1561</v>
      </c>
      <c r="B4880">
        <v>302773</v>
      </c>
      <c r="C4880">
        <v>73</v>
      </c>
      <c r="D4880" t="s">
        <v>1890</v>
      </c>
      <c r="E4880" t="s">
        <v>1891</v>
      </c>
      <c r="F4880" t="s">
        <v>71</v>
      </c>
      <c r="G4880" s="1">
        <v>45279</v>
      </c>
      <c r="I4880">
        <v>69</v>
      </c>
      <c r="K4880" t="s">
        <v>952</v>
      </c>
      <c r="L4880" t="s">
        <v>54</v>
      </c>
      <c r="M4880" t="b">
        <v>0</v>
      </c>
      <c r="N4880">
        <v>82</v>
      </c>
      <c r="T4880">
        <v>82</v>
      </c>
      <c r="U4880" t="s">
        <v>1887</v>
      </c>
      <c r="V4880" t="s">
        <v>4612</v>
      </c>
      <c r="W4880" t="s">
        <v>1982</v>
      </c>
      <c r="X4880" t="s">
        <v>2039</v>
      </c>
      <c r="Y4880" t="b">
        <v>1</v>
      </c>
      <c r="Z4880">
        <v>67</v>
      </c>
      <c r="AA4880" t="s">
        <v>976</v>
      </c>
    </row>
    <row r="4881" spans="1:27" x14ac:dyDescent="0.2">
      <c r="A4881" t="s">
        <v>1561</v>
      </c>
      <c r="B4881">
        <v>302773</v>
      </c>
      <c r="C4881">
        <v>73</v>
      </c>
      <c r="D4881" t="s">
        <v>1890</v>
      </c>
      <c r="E4881" t="s">
        <v>1891</v>
      </c>
      <c r="F4881" t="s">
        <v>71</v>
      </c>
      <c r="G4881" s="1">
        <v>45279</v>
      </c>
      <c r="I4881">
        <v>69</v>
      </c>
      <c r="K4881" t="s">
        <v>952</v>
      </c>
      <c r="L4881" t="s">
        <v>54</v>
      </c>
      <c r="M4881" t="b">
        <v>0</v>
      </c>
      <c r="N4881">
        <v>82</v>
      </c>
      <c r="T4881">
        <v>82</v>
      </c>
      <c r="U4881" t="s">
        <v>1887</v>
      </c>
      <c r="V4881" t="s">
        <v>4613</v>
      </c>
      <c r="W4881" t="s">
        <v>1982</v>
      </c>
      <c r="X4881" t="s">
        <v>2039</v>
      </c>
      <c r="Y4881" t="b">
        <v>1</v>
      </c>
      <c r="Z4881">
        <v>15</v>
      </c>
      <c r="AA4881" t="s">
        <v>976</v>
      </c>
    </row>
    <row r="4882" spans="1:27" x14ac:dyDescent="0.2">
      <c r="A4882" t="s">
        <v>1561</v>
      </c>
      <c r="B4882">
        <v>302773</v>
      </c>
      <c r="C4882">
        <v>73</v>
      </c>
      <c r="D4882" t="s">
        <v>1890</v>
      </c>
      <c r="E4882" t="s">
        <v>1891</v>
      </c>
      <c r="F4882" t="s">
        <v>71</v>
      </c>
      <c r="G4882" s="1">
        <v>45279</v>
      </c>
      <c r="I4882">
        <v>69</v>
      </c>
      <c r="K4882" t="s">
        <v>952</v>
      </c>
      <c r="L4882" t="s">
        <v>54</v>
      </c>
      <c r="M4882" t="b">
        <v>0</v>
      </c>
      <c r="N4882">
        <v>82</v>
      </c>
      <c r="T4882">
        <v>82</v>
      </c>
      <c r="U4882" t="s">
        <v>1887</v>
      </c>
      <c r="X4882" t="s">
        <v>2039</v>
      </c>
      <c r="Y4882" t="b">
        <v>1</v>
      </c>
      <c r="AA4882" t="s">
        <v>952</v>
      </c>
    </row>
    <row r="4883" spans="1:27" x14ac:dyDescent="0.2">
      <c r="A4883" t="s">
        <v>1537</v>
      </c>
      <c r="B4883">
        <v>313868</v>
      </c>
      <c r="C4883">
        <v>43</v>
      </c>
      <c r="D4883" t="s">
        <v>1890</v>
      </c>
      <c r="E4883" t="s">
        <v>1891</v>
      </c>
      <c r="F4883" t="s">
        <v>71</v>
      </c>
      <c r="G4883" s="1">
        <v>45280</v>
      </c>
      <c r="I4883">
        <v>42</v>
      </c>
      <c r="K4883" t="s">
        <v>952</v>
      </c>
      <c r="L4883" t="s">
        <v>54</v>
      </c>
      <c r="M4883" t="b">
        <v>0</v>
      </c>
      <c r="N4883">
        <v>40</v>
      </c>
      <c r="T4883">
        <v>40</v>
      </c>
      <c r="U4883" t="s">
        <v>1887</v>
      </c>
      <c r="V4883" t="s">
        <v>4614</v>
      </c>
      <c r="W4883" t="s">
        <v>2481</v>
      </c>
      <c r="X4883" t="s">
        <v>2023</v>
      </c>
      <c r="Y4883" t="b">
        <v>1</v>
      </c>
      <c r="Z4883">
        <v>40</v>
      </c>
      <c r="AA4883" t="s">
        <v>976</v>
      </c>
    </row>
    <row r="4884" spans="1:27" x14ac:dyDescent="0.2">
      <c r="A4884" t="s">
        <v>1537</v>
      </c>
      <c r="B4884">
        <v>313868</v>
      </c>
      <c r="C4884">
        <v>43</v>
      </c>
      <c r="D4884" t="s">
        <v>1890</v>
      </c>
      <c r="E4884" t="s">
        <v>1891</v>
      </c>
      <c r="F4884" t="s">
        <v>71</v>
      </c>
      <c r="G4884" s="1">
        <v>45280</v>
      </c>
      <c r="I4884">
        <v>42</v>
      </c>
      <c r="K4884" t="s">
        <v>952</v>
      </c>
      <c r="L4884" t="s">
        <v>54</v>
      </c>
      <c r="M4884" t="b">
        <v>0</v>
      </c>
      <c r="N4884">
        <v>40</v>
      </c>
      <c r="T4884">
        <v>40</v>
      </c>
      <c r="U4884" t="s">
        <v>1887</v>
      </c>
      <c r="X4884" t="s">
        <v>2023</v>
      </c>
      <c r="Y4884" t="b">
        <v>1</v>
      </c>
      <c r="AA4884" t="s">
        <v>952</v>
      </c>
    </row>
    <row r="4885" spans="1:27" x14ac:dyDescent="0.2">
      <c r="A4885" t="s">
        <v>1536</v>
      </c>
      <c r="B4885">
        <v>313870</v>
      </c>
      <c r="C4885">
        <v>13</v>
      </c>
      <c r="D4885" t="s">
        <v>1890</v>
      </c>
      <c r="E4885" t="s">
        <v>1891</v>
      </c>
      <c r="F4885" t="s">
        <v>76</v>
      </c>
      <c r="G4885" s="1">
        <v>44071</v>
      </c>
      <c r="I4885">
        <v>13</v>
      </c>
      <c r="K4885" t="s">
        <v>952</v>
      </c>
      <c r="L4885" t="s">
        <v>973</v>
      </c>
      <c r="M4885" t="b">
        <v>0</v>
      </c>
      <c r="O4885">
        <v>10</v>
      </c>
      <c r="T4885">
        <v>10</v>
      </c>
      <c r="U4885" t="s">
        <v>1887</v>
      </c>
      <c r="V4885" t="s">
        <v>4615</v>
      </c>
      <c r="W4885" t="s">
        <v>1889</v>
      </c>
      <c r="X4885" t="s">
        <v>1887</v>
      </c>
      <c r="Y4885" t="b">
        <v>1</v>
      </c>
      <c r="Z4885">
        <v>10</v>
      </c>
      <c r="AA4885" t="s">
        <v>976</v>
      </c>
    </row>
    <row r="4886" spans="1:27" x14ac:dyDescent="0.2">
      <c r="A4886" t="s">
        <v>1536</v>
      </c>
      <c r="B4886">
        <v>313870</v>
      </c>
      <c r="C4886">
        <v>13</v>
      </c>
      <c r="D4886" t="s">
        <v>1890</v>
      </c>
      <c r="E4886" t="s">
        <v>1891</v>
      </c>
      <c r="F4886" t="s">
        <v>76</v>
      </c>
      <c r="G4886" s="1">
        <v>44071</v>
      </c>
      <c r="I4886">
        <v>13</v>
      </c>
      <c r="K4886" t="s">
        <v>952</v>
      </c>
      <c r="L4886" t="s">
        <v>973</v>
      </c>
      <c r="M4886" t="b">
        <v>0</v>
      </c>
      <c r="O4886">
        <v>10</v>
      </c>
      <c r="T4886">
        <v>10</v>
      </c>
      <c r="U4886" t="s">
        <v>1887</v>
      </c>
      <c r="X4886" t="s">
        <v>1887</v>
      </c>
      <c r="Y4886" t="b">
        <v>1</v>
      </c>
      <c r="AA4886" t="s">
        <v>952</v>
      </c>
    </row>
    <row r="4887" spans="1:27" x14ac:dyDescent="0.2">
      <c r="A4887" t="s">
        <v>1536</v>
      </c>
      <c r="B4887">
        <v>313870</v>
      </c>
      <c r="C4887">
        <v>13</v>
      </c>
      <c r="D4887" t="s">
        <v>1890</v>
      </c>
      <c r="E4887" t="s">
        <v>1891</v>
      </c>
      <c r="F4887" t="s">
        <v>76</v>
      </c>
      <c r="G4887" s="1">
        <v>44071</v>
      </c>
      <c r="I4887">
        <v>13</v>
      </c>
      <c r="K4887" t="s">
        <v>952</v>
      </c>
      <c r="L4887" t="s">
        <v>973</v>
      </c>
      <c r="M4887" t="b">
        <v>0</v>
      </c>
      <c r="O4887">
        <v>10</v>
      </c>
      <c r="T4887">
        <v>10</v>
      </c>
      <c r="U4887" t="s">
        <v>1887</v>
      </c>
      <c r="X4887" t="s">
        <v>1966</v>
      </c>
      <c r="Y4887" t="b">
        <v>1</v>
      </c>
      <c r="AA4887" t="s">
        <v>952</v>
      </c>
    </row>
    <row r="4888" spans="1:27" x14ac:dyDescent="0.2">
      <c r="A4888" t="s">
        <v>1046</v>
      </c>
      <c r="B4888">
        <v>106384</v>
      </c>
      <c r="C4888">
        <v>372</v>
      </c>
      <c r="D4888" t="s">
        <v>1890</v>
      </c>
      <c r="E4888" t="s">
        <v>1891</v>
      </c>
      <c r="F4888" t="s">
        <v>58</v>
      </c>
      <c r="G4888" s="1">
        <v>45635</v>
      </c>
      <c r="H4888" s="1">
        <v>45789</v>
      </c>
      <c r="I4888">
        <v>415</v>
      </c>
      <c r="K4888" t="s">
        <v>952</v>
      </c>
      <c r="L4888" t="s">
        <v>54</v>
      </c>
      <c r="M4888" t="b">
        <v>0</v>
      </c>
      <c r="N4888">
        <v>375</v>
      </c>
      <c r="T4888">
        <v>375</v>
      </c>
      <c r="U4888" t="s">
        <v>1887</v>
      </c>
      <c r="V4888" t="s">
        <v>4616</v>
      </c>
      <c r="W4888" t="s">
        <v>1908</v>
      </c>
      <c r="X4888" t="s">
        <v>2065</v>
      </c>
      <c r="Y4888" t="b">
        <v>1</v>
      </c>
      <c r="Z4888">
        <v>200</v>
      </c>
      <c r="AA4888" t="s">
        <v>976</v>
      </c>
    </row>
    <row r="4889" spans="1:27" x14ac:dyDescent="0.2">
      <c r="A4889" t="s">
        <v>1046</v>
      </c>
      <c r="B4889">
        <v>106384</v>
      </c>
      <c r="C4889">
        <v>372</v>
      </c>
      <c r="D4889" t="s">
        <v>1890</v>
      </c>
      <c r="E4889" t="s">
        <v>1891</v>
      </c>
      <c r="F4889" t="s">
        <v>58</v>
      </c>
      <c r="G4889" s="1">
        <v>45635</v>
      </c>
      <c r="H4889" s="1">
        <v>45789</v>
      </c>
      <c r="I4889">
        <v>415</v>
      </c>
      <c r="K4889" t="s">
        <v>952</v>
      </c>
      <c r="L4889" t="s">
        <v>54</v>
      </c>
      <c r="M4889" t="b">
        <v>0</v>
      </c>
      <c r="N4889">
        <v>375</v>
      </c>
      <c r="T4889">
        <v>375</v>
      </c>
      <c r="U4889" t="s">
        <v>1887</v>
      </c>
      <c r="V4889" t="s">
        <v>4617</v>
      </c>
      <c r="W4889" t="s">
        <v>1908</v>
      </c>
      <c r="X4889" t="s">
        <v>2065</v>
      </c>
      <c r="Y4889" t="b">
        <v>1</v>
      </c>
      <c r="Z4889">
        <v>175</v>
      </c>
      <c r="AA4889" t="s">
        <v>976</v>
      </c>
    </row>
    <row r="4890" spans="1:27" x14ac:dyDescent="0.2">
      <c r="A4890" t="s">
        <v>1046</v>
      </c>
      <c r="B4890">
        <v>106384</v>
      </c>
      <c r="C4890">
        <v>372</v>
      </c>
      <c r="D4890" t="s">
        <v>1890</v>
      </c>
      <c r="E4890" t="s">
        <v>1891</v>
      </c>
      <c r="F4890" t="s">
        <v>58</v>
      </c>
      <c r="G4890" s="1">
        <v>45635</v>
      </c>
      <c r="H4890" s="1">
        <v>45789</v>
      </c>
      <c r="I4890">
        <v>415</v>
      </c>
      <c r="K4890" t="s">
        <v>952</v>
      </c>
      <c r="L4890" t="s">
        <v>54</v>
      </c>
      <c r="M4890" t="b">
        <v>0</v>
      </c>
      <c r="N4890">
        <v>375</v>
      </c>
      <c r="T4890">
        <v>375</v>
      </c>
      <c r="U4890" t="s">
        <v>1887</v>
      </c>
      <c r="X4890" t="s">
        <v>1947</v>
      </c>
      <c r="Y4890" t="b">
        <v>1</v>
      </c>
      <c r="AA4890" t="s">
        <v>952</v>
      </c>
    </row>
    <row r="4891" spans="1:27" x14ac:dyDescent="0.2">
      <c r="A4891" t="s">
        <v>1046</v>
      </c>
      <c r="B4891">
        <v>106384</v>
      </c>
      <c r="C4891">
        <v>372</v>
      </c>
      <c r="D4891" t="s">
        <v>1890</v>
      </c>
      <c r="E4891" t="s">
        <v>1891</v>
      </c>
      <c r="F4891" t="s">
        <v>58</v>
      </c>
      <c r="G4891" s="1">
        <v>45635</v>
      </c>
      <c r="H4891" s="1">
        <v>45789</v>
      </c>
      <c r="I4891">
        <v>415</v>
      </c>
      <c r="K4891" t="s">
        <v>952</v>
      </c>
      <c r="L4891" t="s">
        <v>54</v>
      </c>
      <c r="M4891" t="b">
        <v>0</v>
      </c>
      <c r="N4891">
        <v>375</v>
      </c>
      <c r="T4891">
        <v>375</v>
      </c>
      <c r="U4891" t="s">
        <v>1887</v>
      </c>
      <c r="X4891" t="s">
        <v>2065</v>
      </c>
      <c r="Y4891" t="b">
        <v>1</v>
      </c>
      <c r="AA4891" t="s">
        <v>952</v>
      </c>
    </row>
    <row r="4892" spans="1:27" x14ac:dyDescent="0.2">
      <c r="A4892" t="s">
        <v>1481</v>
      </c>
      <c r="B4892">
        <v>446498</v>
      </c>
      <c r="C4892">
        <v>130</v>
      </c>
      <c r="D4892" t="s">
        <v>1890</v>
      </c>
      <c r="E4892" t="s">
        <v>1891</v>
      </c>
      <c r="F4892" t="s">
        <v>58</v>
      </c>
      <c r="G4892" s="1">
        <v>45502</v>
      </c>
      <c r="I4892">
        <v>172</v>
      </c>
      <c r="J4892">
        <v>186</v>
      </c>
      <c r="K4892" t="s">
        <v>53</v>
      </c>
      <c r="L4892" t="s">
        <v>973</v>
      </c>
      <c r="M4892" t="b">
        <v>0</v>
      </c>
      <c r="O4892">
        <v>140</v>
      </c>
      <c r="T4892">
        <v>140</v>
      </c>
      <c r="U4892" t="s">
        <v>1887</v>
      </c>
      <c r="V4892" t="s">
        <v>4618</v>
      </c>
      <c r="W4892" t="s">
        <v>1918</v>
      </c>
      <c r="X4892" t="s">
        <v>1966</v>
      </c>
      <c r="Y4892" t="b">
        <v>1</v>
      </c>
      <c r="Z4892">
        <v>140</v>
      </c>
      <c r="AA4892" t="s">
        <v>976</v>
      </c>
    </row>
    <row r="4893" spans="1:27" x14ac:dyDescent="0.2">
      <c r="A4893" t="s">
        <v>1481</v>
      </c>
      <c r="B4893">
        <v>446498</v>
      </c>
      <c r="C4893">
        <v>130</v>
      </c>
      <c r="D4893" t="s">
        <v>1890</v>
      </c>
      <c r="E4893" t="s">
        <v>1891</v>
      </c>
      <c r="F4893" t="s">
        <v>58</v>
      </c>
      <c r="G4893" s="1">
        <v>45502</v>
      </c>
      <c r="I4893">
        <v>172</v>
      </c>
      <c r="J4893">
        <v>186</v>
      </c>
      <c r="K4893" t="s">
        <v>53</v>
      </c>
      <c r="L4893" t="s">
        <v>973</v>
      </c>
      <c r="M4893" t="b">
        <v>0</v>
      </c>
      <c r="O4893">
        <v>140</v>
      </c>
      <c r="T4893">
        <v>140</v>
      </c>
      <c r="U4893" t="s">
        <v>1887</v>
      </c>
      <c r="X4893" t="s">
        <v>1966</v>
      </c>
      <c r="Y4893" t="b">
        <v>1</v>
      </c>
      <c r="AA4893" t="s">
        <v>952</v>
      </c>
    </row>
    <row r="4894" spans="1:27" x14ac:dyDescent="0.2">
      <c r="A4894" t="s">
        <v>1481</v>
      </c>
      <c r="B4894">
        <v>446498</v>
      </c>
      <c r="C4894">
        <v>130</v>
      </c>
      <c r="D4894" t="s">
        <v>1890</v>
      </c>
      <c r="E4894" t="s">
        <v>1891</v>
      </c>
      <c r="F4894" t="s">
        <v>58</v>
      </c>
      <c r="G4894" s="1">
        <v>45502</v>
      </c>
      <c r="I4894">
        <v>172</v>
      </c>
      <c r="J4894">
        <v>186</v>
      </c>
      <c r="K4894" t="s">
        <v>53</v>
      </c>
      <c r="L4894" t="s">
        <v>973</v>
      </c>
      <c r="M4894" t="b">
        <v>0</v>
      </c>
      <c r="O4894">
        <v>140</v>
      </c>
      <c r="T4894">
        <v>140</v>
      </c>
      <c r="U4894" t="s">
        <v>1887</v>
      </c>
      <c r="X4894" t="s">
        <v>2015</v>
      </c>
      <c r="Y4894" t="b">
        <v>1</v>
      </c>
      <c r="AA4894" t="s">
        <v>952</v>
      </c>
    </row>
    <row r="4895" spans="1:27" x14ac:dyDescent="0.2">
      <c r="A4895" t="s">
        <v>1481</v>
      </c>
      <c r="B4895">
        <v>446498</v>
      </c>
      <c r="C4895">
        <v>130</v>
      </c>
      <c r="D4895" t="s">
        <v>1890</v>
      </c>
      <c r="E4895" t="s">
        <v>1891</v>
      </c>
      <c r="F4895" t="s">
        <v>58</v>
      </c>
      <c r="G4895" s="1">
        <v>45502</v>
      </c>
      <c r="I4895">
        <v>172</v>
      </c>
      <c r="J4895">
        <v>186</v>
      </c>
      <c r="K4895" t="s">
        <v>53</v>
      </c>
      <c r="L4895" t="s">
        <v>973</v>
      </c>
      <c r="M4895" t="b">
        <v>0</v>
      </c>
      <c r="O4895">
        <v>140</v>
      </c>
      <c r="T4895">
        <v>140</v>
      </c>
      <c r="U4895" t="s">
        <v>1887</v>
      </c>
      <c r="X4895" t="s">
        <v>2026</v>
      </c>
      <c r="Y4895" t="b">
        <v>1</v>
      </c>
      <c r="AA4895" t="s">
        <v>952</v>
      </c>
    </row>
    <row r="4896" spans="1:27" x14ac:dyDescent="0.2">
      <c r="A4896" t="s">
        <v>1481</v>
      </c>
      <c r="B4896">
        <v>446498</v>
      </c>
      <c r="C4896">
        <v>130</v>
      </c>
      <c r="D4896" t="s">
        <v>1890</v>
      </c>
      <c r="E4896" t="s">
        <v>1891</v>
      </c>
      <c r="F4896" t="s">
        <v>58</v>
      </c>
      <c r="G4896" s="1">
        <v>45502</v>
      </c>
      <c r="I4896">
        <v>172</v>
      </c>
      <c r="J4896">
        <v>186</v>
      </c>
      <c r="K4896" t="s">
        <v>53</v>
      </c>
      <c r="L4896" t="s">
        <v>973</v>
      </c>
      <c r="M4896" t="b">
        <v>0</v>
      </c>
      <c r="O4896">
        <v>140</v>
      </c>
      <c r="T4896">
        <v>140</v>
      </c>
      <c r="U4896" t="s">
        <v>1887</v>
      </c>
      <c r="X4896" t="s">
        <v>1900</v>
      </c>
      <c r="Y4896" t="b">
        <v>1</v>
      </c>
      <c r="AA4896" t="s">
        <v>53</v>
      </c>
    </row>
    <row r="4897" spans="1:27" x14ac:dyDescent="0.2">
      <c r="A4897" t="s">
        <v>1005</v>
      </c>
      <c r="B4897">
        <v>305755</v>
      </c>
      <c r="C4897">
        <v>607</v>
      </c>
      <c r="D4897" t="s">
        <v>1890</v>
      </c>
      <c r="E4897" t="s">
        <v>1891</v>
      </c>
      <c r="F4897" t="s">
        <v>55</v>
      </c>
      <c r="G4897" s="1">
        <v>45273</v>
      </c>
      <c r="H4897" s="1">
        <v>45589</v>
      </c>
      <c r="I4897">
        <v>465</v>
      </c>
      <c r="K4897" t="s">
        <v>952</v>
      </c>
      <c r="L4897" t="s">
        <v>54</v>
      </c>
      <c r="M4897" t="b">
        <v>0</v>
      </c>
      <c r="N4897">
        <v>455</v>
      </c>
      <c r="T4897">
        <v>455</v>
      </c>
      <c r="U4897" t="s">
        <v>1887</v>
      </c>
      <c r="V4897" t="s">
        <v>4619</v>
      </c>
      <c r="W4897" t="s">
        <v>2775</v>
      </c>
      <c r="X4897" t="s">
        <v>2039</v>
      </c>
      <c r="Y4897" t="b">
        <v>1</v>
      </c>
      <c r="Z4897">
        <v>455</v>
      </c>
      <c r="AA4897" t="s">
        <v>976</v>
      </c>
    </row>
    <row r="4898" spans="1:27" x14ac:dyDescent="0.2">
      <c r="A4898" t="s">
        <v>1005</v>
      </c>
      <c r="B4898">
        <v>305755</v>
      </c>
      <c r="C4898">
        <v>607</v>
      </c>
      <c r="D4898" t="s">
        <v>1890</v>
      </c>
      <c r="E4898" t="s">
        <v>1891</v>
      </c>
      <c r="F4898" t="s">
        <v>55</v>
      </c>
      <c r="G4898" s="1">
        <v>45273</v>
      </c>
      <c r="H4898" s="1">
        <v>45589</v>
      </c>
      <c r="I4898">
        <v>465</v>
      </c>
      <c r="K4898" t="s">
        <v>952</v>
      </c>
      <c r="L4898" t="s">
        <v>54</v>
      </c>
      <c r="M4898" t="b">
        <v>0</v>
      </c>
      <c r="N4898">
        <v>455</v>
      </c>
      <c r="T4898">
        <v>455</v>
      </c>
      <c r="U4898" t="s">
        <v>1887</v>
      </c>
      <c r="X4898" t="s">
        <v>2039</v>
      </c>
      <c r="Y4898" t="b">
        <v>1</v>
      </c>
      <c r="AA4898" t="s">
        <v>952</v>
      </c>
    </row>
    <row r="4899" spans="1:27" x14ac:dyDescent="0.2">
      <c r="A4899" t="s">
        <v>807</v>
      </c>
      <c r="B4899">
        <v>107197</v>
      </c>
      <c r="C4899">
        <v>1278</v>
      </c>
      <c r="D4899" t="s">
        <v>1890</v>
      </c>
      <c r="E4899" t="s">
        <v>1891</v>
      </c>
      <c r="F4899" t="s">
        <v>55</v>
      </c>
      <c r="G4899" s="1">
        <v>45379</v>
      </c>
      <c r="J4899">
        <v>1242</v>
      </c>
      <c r="K4899" t="s">
        <v>53</v>
      </c>
      <c r="L4899" t="s">
        <v>54</v>
      </c>
      <c r="M4899" t="b">
        <v>0</v>
      </c>
      <c r="N4899">
        <v>1202</v>
      </c>
      <c r="T4899">
        <v>1202</v>
      </c>
      <c r="U4899" t="s">
        <v>1887</v>
      </c>
      <c r="V4899" t="s">
        <v>4620</v>
      </c>
      <c r="W4899" t="s">
        <v>2133</v>
      </c>
      <c r="X4899" t="s">
        <v>2026</v>
      </c>
      <c r="Y4899" t="b">
        <v>1</v>
      </c>
      <c r="Z4899">
        <v>1202</v>
      </c>
      <c r="AA4899" t="s">
        <v>976</v>
      </c>
    </row>
    <row r="4900" spans="1:27" x14ac:dyDescent="0.2">
      <c r="A4900" t="s">
        <v>807</v>
      </c>
      <c r="B4900">
        <v>107197</v>
      </c>
      <c r="C4900">
        <v>1278</v>
      </c>
      <c r="D4900" t="s">
        <v>1890</v>
      </c>
      <c r="E4900" t="s">
        <v>1891</v>
      </c>
      <c r="F4900" t="s">
        <v>55</v>
      </c>
      <c r="G4900" s="1">
        <v>45379</v>
      </c>
      <c r="J4900">
        <v>1242</v>
      </c>
      <c r="K4900" t="s">
        <v>53</v>
      </c>
      <c r="L4900" t="s">
        <v>54</v>
      </c>
      <c r="M4900" t="b">
        <v>0</v>
      </c>
      <c r="N4900">
        <v>1202</v>
      </c>
      <c r="T4900">
        <v>1202</v>
      </c>
      <c r="U4900" t="s">
        <v>1887</v>
      </c>
      <c r="X4900" t="s">
        <v>2026</v>
      </c>
      <c r="Y4900" t="b">
        <v>1</v>
      </c>
      <c r="AA4900" t="s">
        <v>53</v>
      </c>
    </row>
    <row r="4901" spans="1:27" x14ac:dyDescent="0.2">
      <c r="A4901" t="s">
        <v>1221</v>
      </c>
      <c r="B4901">
        <v>212546</v>
      </c>
      <c r="C4901">
        <v>8</v>
      </c>
      <c r="D4901" t="s">
        <v>1978</v>
      </c>
      <c r="E4901" t="s">
        <v>2049</v>
      </c>
      <c r="F4901" t="s">
        <v>76</v>
      </c>
      <c r="G4901" s="1">
        <v>45280</v>
      </c>
      <c r="I4901">
        <v>11</v>
      </c>
      <c r="K4901" t="s">
        <v>952</v>
      </c>
      <c r="L4901" t="s">
        <v>54</v>
      </c>
      <c r="M4901" t="b">
        <v>0</v>
      </c>
      <c r="N4901">
        <v>11</v>
      </c>
      <c r="T4901">
        <v>11</v>
      </c>
      <c r="U4901" t="s">
        <v>1887</v>
      </c>
      <c r="V4901" t="s">
        <v>4621</v>
      </c>
      <c r="W4901" t="s">
        <v>2441</v>
      </c>
      <c r="X4901" t="s">
        <v>1910</v>
      </c>
      <c r="Y4901" t="b">
        <v>1</v>
      </c>
      <c r="Z4901">
        <v>11</v>
      </c>
      <c r="AA4901" t="s">
        <v>976</v>
      </c>
    </row>
    <row r="4902" spans="1:27" x14ac:dyDescent="0.2">
      <c r="A4902" t="s">
        <v>1221</v>
      </c>
      <c r="B4902">
        <v>212546</v>
      </c>
      <c r="C4902">
        <v>8</v>
      </c>
      <c r="D4902" t="s">
        <v>1978</v>
      </c>
      <c r="E4902" t="s">
        <v>2049</v>
      </c>
      <c r="F4902" t="s">
        <v>76</v>
      </c>
      <c r="G4902" s="1">
        <v>45280</v>
      </c>
      <c r="I4902">
        <v>11</v>
      </c>
      <c r="K4902" t="s">
        <v>952</v>
      </c>
      <c r="L4902" t="s">
        <v>54</v>
      </c>
      <c r="M4902" t="b">
        <v>0</v>
      </c>
      <c r="N4902">
        <v>11</v>
      </c>
      <c r="T4902">
        <v>11</v>
      </c>
      <c r="U4902" t="s">
        <v>1887</v>
      </c>
      <c r="X4902" t="s">
        <v>1910</v>
      </c>
      <c r="Y4902" t="b">
        <v>1</v>
      </c>
      <c r="AA4902" t="s">
        <v>952</v>
      </c>
    </row>
    <row r="4903" spans="1:27" x14ac:dyDescent="0.2">
      <c r="A4903" t="s">
        <v>956</v>
      </c>
      <c r="B4903">
        <v>106569</v>
      </c>
      <c r="C4903">
        <v>440</v>
      </c>
      <c r="D4903" t="s">
        <v>1890</v>
      </c>
      <c r="E4903" t="s">
        <v>1891</v>
      </c>
      <c r="F4903" t="s">
        <v>58</v>
      </c>
      <c r="G4903" s="1">
        <v>45623</v>
      </c>
      <c r="I4903">
        <v>444</v>
      </c>
      <c r="K4903" t="s">
        <v>952</v>
      </c>
      <c r="L4903" t="s">
        <v>54</v>
      </c>
      <c r="M4903" t="b">
        <v>0</v>
      </c>
      <c r="N4903">
        <v>0</v>
      </c>
      <c r="T4903">
        <v>0</v>
      </c>
      <c r="U4903" t="s">
        <v>1887</v>
      </c>
      <c r="V4903" t="s">
        <v>4622</v>
      </c>
      <c r="W4903" t="s">
        <v>2685</v>
      </c>
      <c r="X4903" t="s">
        <v>2395</v>
      </c>
      <c r="Y4903" t="b">
        <v>1</v>
      </c>
      <c r="Z4903">
        <v>430</v>
      </c>
      <c r="AA4903" t="s">
        <v>976</v>
      </c>
    </row>
    <row r="4904" spans="1:27" x14ac:dyDescent="0.2">
      <c r="A4904" t="s">
        <v>956</v>
      </c>
      <c r="B4904">
        <v>106569</v>
      </c>
      <c r="C4904">
        <v>440</v>
      </c>
      <c r="D4904" t="s">
        <v>1890</v>
      </c>
      <c r="E4904" t="s">
        <v>1891</v>
      </c>
      <c r="F4904" t="s">
        <v>58</v>
      </c>
      <c r="G4904" s="1">
        <v>45623</v>
      </c>
      <c r="I4904">
        <v>444</v>
      </c>
      <c r="K4904" t="s">
        <v>952</v>
      </c>
      <c r="L4904" t="s">
        <v>54</v>
      </c>
      <c r="M4904" t="b">
        <v>0</v>
      </c>
      <c r="N4904">
        <v>0</v>
      </c>
      <c r="T4904">
        <v>0</v>
      </c>
      <c r="U4904" t="s">
        <v>1887</v>
      </c>
      <c r="V4904" t="s">
        <v>4623</v>
      </c>
      <c r="W4904" t="s">
        <v>1897</v>
      </c>
      <c r="X4904" t="s">
        <v>1933</v>
      </c>
      <c r="Y4904" t="b">
        <v>1</v>
      </c>
      <c r="AA4904" t="s">
        <v>952</v>
      </c>
    </row>
    <row r="4905" spans="1:27" x14ac:dyDescent="0.2">
      <c r="A4905" t="s">
        <v>956</v>
      </c>
      <c r="B4905">
        <v>106569</v>
      </c>
      <c r="C4905">
        <v>440</v>
      </c>
      <c r="D4905" t="s">
        <v>1890</v>
      </c>
      <c r="E4905" t="s">
        <v>1891</v>
      </c>
      <c r="F4905" t="s">
        <v>58</v>
      </c>
      <c r="G4905" s="1">
        <v>45623</v>
      </c>
      <c r="I4905">
        <v>444</v>
      </c>
      <c r="K4905" t="s">
        <v>952</v>
      </c>
      <c r="L4905" t="s">
        <v>54</v>
      </c>
      <c r="M4905" t="b">
        <v>0</v>
      </c>
      <c r="N4905">
        <v>0</v>
      </c>
      <c r="T4905">
        <v>0</v>
      </c>
      <c r="U4905" t="s">
        <v>1887</v>
      </c>
      <c r="V4905" t="s">
        <v>4624</v>
      </c>
      <c r="W4905" t="s">
        <v>1897</v>
      </c>
      <c r="X4905" t="s">
        <v>2079</v>
      </c>
      <c r="Y4905" t="b">
        <v>1</v>
      </c>
      <c r="Z4905">
        <v>-430</v>
      </c>
      <c r="AA4905" t="s">
        <v>976</v>
      </c>
    </row>
    <row r="4906" spans="1:27" x14ac:dyDescent="0.2">
      <c r="A4906" t="s">
        <v>1198</v>
      </c>
      <c r="B4906">
        <v>163211</v>
      </c>
      <c r="C4906">
        <v>253</v>
      </c>
      <c r="D4906" t="s">
        <v>1890</v>
      </c>
      <c r="E4906" t="s">
        <v>1891</v>
      </c>
      <c r="F4906" t="s">
        <v>58</v>
      </c>
      <c r="G4906" s="1">
        <v>45925</v>
      </c>
      <c r="I4906">
        <v>206</v>
      </c>
      <c r="J4906">
        <v>185</v>
      </c>
      <c r="K4906" t="s">
        <v>976</v>
      </c>
      <c r="L4906" t="s">
        <v>54</v>
      </c>
      <c r="M4906" t="b">
        <v>0</v>
      </c>
      <c r="N4906">
        <v>400</v>
      </c>
      <c r="T4906">
        <v>400</v>
      </c>
      <c r="U4906" t="s">
        <v>1887</v>
      </c>
      <c r="V4906" t="s">
        <v>4625</v>
      </c>
      <c r="W4906" t="s">
        <v>2345</v>
      </c>
      <c r="X4906" t="s">
        <v>2183</v>
      </c>
      <c r="Y4906" t="b">
        <v>1</v>
      </c>
      <c r="Z4906">
        <v>200</v>
      </c>
      <c r="AA4906" t="s">
        <v>976</v>
      </c>
    </row>
    <row r="4907" spans="1:27" x14ac:dyDescent="0.2">
      <c r="A4907" t="s">
        <v>1198</v>
      </c>
      <c r="B4907">
        <v>163211</v>
      </c>
      <c r="C4907">
        <v>253</v>
      </c>
      <c r="D4907" t="s">
        <v>1890</v>
      </c>
      <c r="E4907" t="s">
        <v>1891</v>
      </c>
      <c r="F4907" t="s">
        <v>58</v>
      </c>
      <c r="G4907" s="1">
        <v>45925</v>
      </c>
      <c r="I4907">
        <v>206</v>
      </c>
      <c r="J4907">
        <v>185</v>
      </c>
      <c r="K4907" t="s">
        <v>976</v>
      </c>
      <c r="L4907" t="s">
        <v>54</v>
      </c>
      <c r="M4907" t="b">
        <v>0</v>
      </c>
      <c r="N4907">
        <v>400</v>
      </c>
      <c r="T4907">
        <v>400</v>
      </c>
      <c r="U4907" t="s">
        <v>1887</v>
      </c>
      <c r="V4907" t="s">
        <v>4626</v>
      </c>
      <c r="W4907" t="s">
        <v>2060</v>
      </c>
      <c r="X4907" t="s">
        <v>1913</v>
      </c>
      <c r="Y4907" t="b">
        <v>1</v>
      </c>
      <c r="Z4907">
        <v>200</v>
      </c>
      <c r="AA4907" t="s">
        <v>976</v>
      </c>
    </row>
    <row r="4908" spans="1:27" x14ac:dyDescent="0.2">
      <c r="A4908" t="s">
        <v>1241</v>
      </c>
      <c r="B4908">
        <v>128219</v>
      </c>
      <c r="C4908">
        <v>119</v>
      </c>
      <c r="D4908" t="s">
        <v>1890</v>
      </c>
      <c r="E4908" t="s">
        <v>1891</v>
      </c>
      <c r="F4908" t="s">
        <v>58</v>
      </c>
      <c r="G4908" s="1">
        <v>45280</v>
      </c>
      <c r="I4908">
        <v>139</v>
      </c>
      <c r="K4908" t="s">
        <v>952</v>
      </c>
      <c r="L4908" t="s">
        <v>54</v>
      </c>
      <c r="M4908" t="b">
        <v>0</v>
      </c>
      <c r="N4908">
        <v>119</v>
      </c>
      <c r="T4908">
        <v>119</v>
      </c>
      <c r="U4908" t="s">
        <v>1887</v>
      </c>
      <c r="V4908" t="s">
        <v>4627</v>
      </c>
      <c r="W4908" t="s">
        <v>1918</v>
      </c>
      <c r="X4908" t="s">
        <v>4198</v>
      </c>
      <c r="Y4908" t="b">
        <v>1</v>
      </c>
      <c r="Z4908">
        <v>119</v>
      </c>
      <c r="AA4908" t="s">
        <v>976</v>
      </c>
    </row>
    <row r="4909" spans="1:27" x14ac:dyDescent="0.2">
      <c r="A4909" t="s">
        <v>1241</v>
      </c>
      <c r="B4909">
        <v>128219</v>
      </c>
      <c r="C4909">
        <v>119</v>
      </c>
      <c r="D4909" t="s">
        <v>1890</v>
      </c>
      <c r="E4909" t="s">
        <v>1891</v>
      </c>
      <c r="F4909" t="s">
        <v>58</v>
      </c>
      <c r="G4909" s="1">
        <v>45280</v>
      </c>
      <c r="I4909">
        <v>139</v>
      </c>
      <c r="K4909" t="s">
        <v>952</v>
      </c>
      <c r="L4909" t="s">
        <v>54</v>
      </c>
      <c r="M4909" t="b">
        <v>0</v>
      </c>
      <c r="N4909">
        <v>119</v>
      </c>
      <c r="T4909">
        <v>119</v>
      </c>
      <c r="U4909" t="s">
        <v>1887</v>
      </c>
      <c r="X4909" t="s">
        <v>4198</v>
      </c>
      <c r="Y4909" t="b">
        <v>1</v>
      </c>
      <c r="AA4909" t="s">
        <v>952</v>
      </c>
    </row>
    <row r="4910" spans="1:27" x14ac:dyDescent="0.2">
      <c r="A4910" t="s">
        <v>1553</v>
      </c>
      <c r="B4910">
        <v>306046</v>
      </c>
      <c r="C4910">
        <v>65</v>
      </c>
      <c r="D4910" t="s">
        <v>1890</v>
      </c>
      <c r="E4910" t="s">
        <v>1891</v>
      </c>
      <c r="F4910" t="s">
        <v>71</v>
      </c>
      <c r="G4910" s="1">
        <v>45146</v>
      </c>
      <c r="I4910">
        <v>46</v>
      </c>
      <c r="K4910" t="s">
        <v>952</v>
      </c>
      <c r="L4910" t="s">
        <v>54</v>
      </c>
      <c r="M4910" t="b">
        <v>0</v>
      </c>
      <c r="N4910">
        <v>70</v>
      </c>
      <c r="T4910">
        <v>70</v>
      </c>
      <c r="U4910" t="s">
        <v>1887</v>
      </c>
      <c r="V4910" t="s">
        <v>4628</v>
      </c>
      <c r="W4910" t="s">
        <v>2060</v>
      </c>
      <c r="X4910" t="s">
        <v>2364</v>
      </c>
      <c r="Y4910" t="b">
        <v>1</v>
      </c>
      <c r="Z4910">
        <v>45</v>
      </c>
      <c r="AA4910" t="s">
        <v>976</v>
      </c>
    </row>
    <row r="4911" spans="1:27" x14ac:dyDescent="0.2">
      <c r="A4911" t="s">
        <v>1553</v>
      </c>
      <c r="B4911">
        <v>306046</v>
      </c>
      <c r="C4911">
        <v>65</v>
      </c>
      <c r="D4911" t="s">
        <v>1890</v>
      </c>
      <c r="E4911" t="s">
        <v>1891</v>
      </c>
      <c r="F4911" t="s">
        <v>71</v>
      </c>
      <c r="G4911" s="1">
        <v>45146</v>
      </c>
      <c r="I4911">
        <v>46</v>
      </c>
      <c r="K4911" t="s">
        <v>952</v>
      </c>
      <c r="L4911" t="s">
        <v>54</v>
      </c>
      <c r="M4911" t="b">
        <v>0</v>
      </c>
      <c r="N4911">
        <v>70</v>
      </c>
      <c r="T4911">
        <v>70</v>
      </c>
      <c r="U4911" t="s">
        <v>1887</v>
      </c>
      <c r="V4911" t="s">
        <v>4629</v>
      </c>
      <c r="W4911" t="s">
        <v>2060</v>
      </c>
      <c r="X4911" t="s">
        <v>2364</v>
      </c>
      <c r="Y4911" t="b">
        <v>1</v>
      </c>
      <c r="Z4911">
        <v>25</v>
      </c>
      <c r="AA4911" t="s">
        <v>976</v>
      </c>
    </row>
    <row r="4912" spans="1:27" x14ac:dyDescent="0.2">
      <c r="A4912" t="s">
        <v>1553</v>
      </c>
      <c r="B4912">
        <v>306046</v>
      </c>
      <c r="C4912">
        <v>65</v>
      </c>
      <c r="D4912" t="s">
        <v>1890</v>
      </c>
      <c r="E4912" t="s">
        <v>1891</v>
      </c>
      <c r="F4912" t="s">
        <v>71</v>
      </c>
      <c r="G4912" s="1">
        <v>45146</v>
      </c>
      <c r="I4912">
        <v>46</v>
      </c>
      <c r="K4912" t="s">
        <v>952</v>
      </c>
      <c r="L4912" t="s">
        <v>54</v>
      </c>
      <c r="M4912" t="b">
        <v>0</v>
      </c>
      <c r="N4912">
        <v>70</v>
      </c>
      <c r="T4912">
        <v>70</v>
      </c>
      <c r="U4912" t="s">
        <v>1887</v>
      </c>
      <c r="X4912" t="s">
        <v>2364</v>
      </c>
      <c r="Y4912" t="b">
        <v>1</v>
      </c>
      <c r="AA4912" t="s">
        <v>952</v>
      </c>
    </row>
    <row r="4913" spans="1:27" x14ac:dyDescent="0.2">
      <c r="A4913" t="s">
        <v>423</v>
      </c>
      <c r="B4913">
        <v>146825</v>
      </c>
      <c r="C4913">
        <v>9</v>
      </c>
      <c r="D4913" t="s">
        <v>1890</v>
      </c>
      <c r="E4913" t="s">
        <v>1891</v>
      </c>
      <c r="F4913" t="s">
        <v>76</v>
      </c>
      <c r="G4913" s="1">
        <v>45735</v>
      </c>
      <c r="H4913" s="1">
        <v>45888</v>
      </c>
      <c r="J4913">
        <v>14</v>
      </c>
      <c r="K4913" t="s">
        <v>53</v>
      </c>
      <c r="L4913" t="s">
        <v>54</v>
      </c>
      <c r="M4913" t="b">
        <v>0</v>
      </c>
      <c r="N4913">
        <v>14</v>
      </c>
      <c r="T4913">
        <v>14</v>
      </c>
      <c r="U4913" t="s">
        <v>1887</v>
      </c>
      <c r="V4913" t="s">
        <v>4630</v>
      </c>
      <c r="W4913" t="s">
        <v>1897</v>
      </c>
      <c r="X4913" t="s">
        <v>1898</v>
      </c>
      <c r="Y4913" t="b">
        <v>1</v>
      </c>
      <c r="Z4913">
        <v>14</v>
      </c>
      <c r="AA4913" t="s">
        <v>976</v>
      </c>
    </row>
    <row r="4914" spans="1:27" x14ac:dyDescent="0.2">
      <c r="A4914" t="s">
        <v>423</v>
      </c>
      <c r="B4914">
        <v>146825</v>
      </c>
      <c r="C4914">
        <v>9</v>
      </c>
      <c r="D4914" t="s">
        <v>1890</v>
      </c>
      <c r="E4914" t="s">
        <v>1891</v>
      </c>
      <c r="F4914" t="s">
        <v>76</v>
      </c>
      <c r="G4914" s="1">
        <v>45735</v>
      </c>
      <c r="H4914" s="1">
        <v>45888</v>
      </c>
      <c r="J4914">
        <v>14</v>
      </c>
      <c r="K4914" t="s">
        <v>53</v>
      </c>
      <c r="L4914" t="s">
        <v>54</v>
      </c>
      <c r="M4914" t="b">
        <v>0</v>
      </c>
      <c r="N4914">
        <v>14</v>
      </c>
      <c r="T4914">
        <v>14</v>
      </c>
      <c r="U4914" t="s">
        <v>1887</v>
      </c>
      <c r="X4914" t="s">
        <v>1898</v>
      </c>
      <c r="Y4914" t="b">
        <v>1</v>
      </c>
      <c r="AA4914" t="s">
        <v>53</v>
      </c>
    </row>
    <row r="4915" spans="1:27" x14ac:dyDescent="0.2">
      <c r="A4915" t="s">
        <v>1092</v>
      </c>
      <c r="B4915">
        <v>115514</v>
      </c>
      <c r="C4915">
        <v>167</v>
      </c>
      <c r="D4915" t="s">
        <v>1890</v>
      </c>
      <c r="E4915" t="s">
        <v>1891</v>
      </c>
      <c r="F4915" t="s">
        <v>58</v>
      </c>
      <c r="G4915" s="1">
        <v>45317</v>
      </c>
      <c r="I4915">
        <v>190</v>
      </c>
      <c r="K4915" t="s">
        <v>952</v>
      </c>
      <c r="L4915" t="s">
        <v>54</v>
      </c>
      <c r="M4915" t="b">
        <v>0</v>
      </c>
      <c r="N4915">
        <v>175</v>
      </c>
      <c r="T4915">
        <v>175</v>
      </c>
      <c r="U4915" t="s">
        <v>1887</v>
      </c>
      <c r="V4915" t="s">
        <v>4631</v>
      </c>
      <c r="W4915" t="s">
        <v>1982</v>
      </c>
      <c r="X4915" t="s">
        <v>1973</v>
      </c>
      <c r="Y4915" t="b">
        <v>1</v>
      </c>
      <c r="Z4915">
        <v>175</v>
      </c>
      <c r="AA4915" t="s">
        <v>976</v>
      </c>
    </row>
    <row r="4916" spans="1:27" x14ac:dyDescent="0.2">
      <c r="A4916" t="s">
        <v>1092</v>
      </c>
      <c r="B4916">
        <v>115514</v>
      </c>
      <c r="C4916">
        <v>167</v>
      </c>
      <c r="D4916" t="s">
        <v>1890</v>
      </c>
      <c r="E4916" t="s">
        <v>1891</v>
      </c>
      <c r="F4916" t="s">
        <v>58</v>
      </c>
      <c r="G4916" s="1">
        <v>45317</v>
      </c>
      <c r="I4916">
        <v>190</v>
      </c>
      <c r="K4916" t="s">
        <v>952</v>
      </c>
      <c r="L4916" t="s">
        <v>54</v>
      </c>
      <c r="M4916" t="b">
        <v>0</v>
      </c>
      <c r="N4916">
        <v>175</v>
      </c>
      <c r="T4916">
        <v>175</v>
      </c>
      <c r="U4916" t="s">
        <v>1887</v>
      </c>
      <c r="X4916" t="s">
        <v>1973</v>
      </c>
      <c r="Y4916" t="b">
        <v>1</v>
      </c>
      <c r="AA4916" t="s">
        <v>952</v>
      </c>
    </row>
    <row r="4917" spans="1:27" x14ac:dyDescent="0.2">
      <c r="A4917" t="s">
        <v>1092</v>
      </c>
      <c r="B4917">
        <v>115514</v>
      </c>
      <c r="C4917">
        <v>167</v>
      </c>
      <c r="D4917" t="s">
        <v>1890</v>
      </c>
      <c r="E4917" t="s">
        <v>1891</v>
      </c>
      <c r="F4917" t="s">
        <v>58</v>
      </c>
      <c r="G4917" s="1">
        <v>45317</v>
      </c>
      <c r="I4917">
        <v>190</v>
      </c>
      <c r="K4917" t="s">
        <v>952</v>
      </c>
      <c r="L4917" t="s">
        <v>54</v>
      </c>
      <c r="M4917" t="b">
        <v>0</v>
      </c>
      <c r="N4917">
        <v>175</v>
      </c>
      <c r="T4917">
        <v>175</v>
      </c>
      <c r="U4917" t="s">
        <v>1887</v>
      </c>
      <c r="X4917" t="s">
        <v>1929</v>
      </c>
      <c r="Y4917" t="b">
        <v>1</v>
      </c>
      <c r="AA4917" t="s">
        <v>952</v>
      </c>
    </row>
    <row r="4918" spans="1:27" x14ac:dyDescent="0.2">
      <c r="A4918" t="s">
        <v>1092</v>
      </c>
      <c r="B4918">
        <v>115514</v>
      </c>
      <c r="C4918">
        <v>167</v>
      </c>
      <c r="D4918" t="s">
        <v>1890</v>
      </c>
      <c r="E4918" t="s">
        <v>1891</v>
      </c>
      <c r="F4918" t="s">
        <v>58</v>
      </c>
      <c r="G4918" s="1">
        <v>45317</v>
      </c>
      <c r="I4918">
        <v>190</v>
      </c>
      <c r="K4918" t="s">
        <v>952</v>
      </c>
      <c r="L4918" t="s">
        <v>54</v>
      </c>
      <c r="M4918" t="b">
        <v>0</v>
      </c>
      <c r="N4918">
        <v>175</v>
      </c>
      <c r="T4918">
        <v>175</v>
      </c>
      <c r="U4918" t="s">
        <v>1887</v>
      </c>
      <c r="X4918" t="s">
        <v>2846</v>
      </c>
      <c r="Y4918" t="b">
        <v>1</v>
      </c>
      <c r="AA4918" t="s">
        <v>952</v>
      </c>
    </row>
    <row r="4919" spans="1:27" x14ac:dyDescent="0.2">
      <c r="A4919" t="s">
        <v>876</v>
      </c>
      <c r="B4919">
        <v>108080</v>
      </c>
      <c r="C4919">
        <v>123</v>
      </c>
      <c r="D4919" t="s">
        <v>1890</v>
      </c>
      <c r="E4919" t="s">
        <v>1891</v>
      </c>
      <c r="F4919" t="s">
        <v>58</v>
      </c>
      <c r="G4919" s="1">
        <v>45646</v>
      </c>
      <c r="I4919">
        <v>26</v>
      </c>
      <c r="J4919">
        <v>127</v>
      </c>
      <c r="K4919" t="s">
        <v>53</v>
      </c>
      <c r="L4919" t="s">
        <v>54</v>
      </c>
      <c r="M4919" t="b">
        <v>0</v>
      </c>
      <c r="N4919">
        <v>120</v>
      </c>
      <c r="T4919">
        <v>120</v>
      </c>
      <c r="U4919" t="s">
        <v>1887</v>
      </c>
      <c r="V4919" t="s">
        <v>4632</v>
      </c>
      <c r="W4919" t="s">
        <v>2967</v>
      </c>
      <c r="X4919" t="s">
        <v>2395</v>
      </c>
      <c r="Y4919" t="b">
        <v>1</v>
      </c>
      <c r="Z4919">
        <v>120</v>
      </c>
      <c r="AA4919" t="s">
        <v>976</v>
      </c>
    </row>
    <row r="4920" spans="1:27" x14ac:dyDescent="0.2">
      <c r="A4920" t="s">
        <v>876</v>
      </c>
      <c r="B4920">
        <v>108080</v>
      </c>
      <c r="C4920">
        <v>123</v>
      </c>
      <c r="D4920" t="s">
        <v>1890</v>
      </c>
      <c r="E4920" t="s">
        <v>1891</v>
      </c>
      <c r="F4920" t="s">
        <v>58</v>
      </c>
      <c r="G4920" s="1">
        <v>45646</v>
      </c>
      <c r="I4920">
        <v>26</v>
      </c>
      <c r="J4920">
        <v>127</v>
      </c>
      <c r="K4920" t="s">
        <v>53</v>
      </c>
      <c r="L4920" t="s">
        <v>54</v>
      </c>
      <c r="M4920" t="b">
        <v>0</v>
      </c>
      <c r="N4920">
        <v>120</v>
      </c>
      <c r="T4920">
        <v>120</v>
      </c>
      <c r="U4920" t="s">
        <v>1887</v>
      </c>
      <c r="X4920" t="s">
        <v>2395</v>
      </c>
      <c r="Y4920" t="b">
        <v>1</v>
      </c>
      <c r="AA4920" t="s">
        <v>952</v>
      </c>
    </row>
    <row r="4921" spans="1:27" x14ac:dyDescent="0.2">
      <c r="A4921" t="s">
        <v>876</v>
      </c>
      <c r="B4921">
        <v>108080</v>
      </c>
      <c r="C4921">
        <v>123</v>
      </c>
      <c r="D4921" t="s">
        <v>1890</v>
      </c>
      <c r="E4921" t="s">
        <v>1891</v>
      </c>
      <c r="F4921" t="s">
        <v>58</v>
      </c>
      <c r="G4921" s="1">
        <v>45646</v>
      </c>
      <c r="I4921">
        <v>26</v>
      </c>
      <c r="J4921">
        <v>127</v>
      </c>
      <c r="K4921" t="s">
        <v>53</v>
      </c>
      <c r="L4921" t="s">
        <v>54</v>
      </c>
      <c r="M4921" t="b">
        <v>0</v>
      </c>
      <c r="N4921">
        <v>120</v>
      </c>
      <c r="T4921">
        <v>120</v>
      </c>
      <c r="U4921" t="s">
        <v>1887</v>
      </c>
      <c r="X4921" t="s">
        <v>2074</v>
      </c>
      <c r="Y4921" t="b">
        <v>1</v>
      </c>
      <c r="AA4921" t="s">
        <v>53</v>
      </c>
    </row>
    <row r="4922" spans="1:27" x14ac:dyDescent="0.2">
      <c r="A4922" t="s">
        <v>519</v>
      </c>
      <c r="B4922">
        <v>198166</v>
      </c>
      <c r="C4922">
        <v>7</v>
      </c>
      <c r="D4922" t="s">
        <v>1890</v>
      </c>
      <c r="E4922" t="s">
        <v>1891</v>
      </c>
      <c r="F4922" t="s">
        <v>76</v>
      </c>
      <c r="G4922" s="1">
        <v>45728</v>
      </c>
      <c r="I4922">
        <v>8</v>
      </c>
      <c r="J4922">
        <v>8</v>
      </c>
      <c r="K4922" t="s">
        <v>53</v>
      </c>
      <c r="L4922" t="s">
        <v>68</v>
      </c>
      <c r="M4922" t="b">
        <v>0</v>
      </c>
      <c r="P4922">
        <v>8</v>
      </c>
      <c r="T4922">
        <v>8</v>
      </c>
      <c r="U4922" t="s">
        <v>1887</v>
      </c>
      <c r="V4922" t="s">
        <v>4633</v>
      </c>
      <c r="W4922" t="s">
        <v>1928</v>
      </c>
      <c r="X4922" t="s">
        <v>1929</v>
      </c>
      <c r="Y4922" t="b">
        <v>1</v>
      </c>
      <c r="Z4922">
        <v>8</v>
      </c>
      <c r="AA4922" t="s">
        <v>976</v>
      </c>
    </row>
    <row r="4923" spans="1:27" x14ac:dyDescent="0.2">
      <c r="A4923" t="s">
        <v>519</v>
      </c>
      <c r="B4923">
        <v>198166</v>
      </c>
      <c r="C4923">
        <v>7</v>
      </c>
      <c r="D4923" t="s">
        <v>1890</v>
      </c>
      <c r="E4923" t="s">
        <v>1891</v>
      </c>
      <c r="F4923" t="s">
        <v>76</v>
      </c>
      <c r="G4923" s="1">
        <v>45728</v>
      </c>
      <c r="I4923">
        <v>8</v>
      </c>
      <c r="J4923">
        <v>8</v>
      </c>
      <c r="K4923" t="s">
        <v>53</v>
      </c>
      <c r="L4923" t="s">
        <v>68</v>
      </c>
      <c r="M4923" t="b">
        <v>0</v>
      </c>
      <c r="P4923">
        <v>8</v>
      </c>
      <c r="T4923">
        <v>8</v>
      </c>
      <c r="U4923" t="s">
        <v>1887</v>
      </c>
      <c r="X4923" t="s">
        <v>1947</v>
      </c>
      <c r="Y4923" t="b">
        <v>1</v>
      </c>
      <c r="AA4923" t="s">
        <v>952</v>
      </c>
    </row>
    <row r="4924" spans="1:27" x14ac:dyDescent="0.2">
      <c r="A4924" t="s">
        <v>519</v>
      </c>
      <c r="B4924">
        <v>198166</v>
      </c>
      <c r="C4924">
        <v>7</v>
      </c>
      <c r="D4924" t="s">
        <v>1890</v>
      </c>
      <c r="E4924" t="s">
        <v>1891</v>
      </c>
      <c r="F4924" t="s">
        <v>76</v>
      </c>
      <c r="G4924" s="1">
        <v>45728</v>
      </c>
      <c r="I4924">
        <v>8</v>
      </c>
      <c r="J4924">
        <v>8</v>
      </c>
      <c r="K4924" t="s">
        <v>53</v>
      </c>
      <c r="L4924" t="s">
        <v>68</v>
      </c>
      <c r="M4924" t="b">
        <v>0</v>
      </c>
      <c r="P4924">
        <v>8</v>
      </c>
      <c r="T4924">
        <v>8</v>
      </c>
      <c r="U4924" t="s">
        <v>1887</v>
      </c>
      <c r="X4924" t="s">
        <v>1929</v>
      </c>
      <c r="Y4924" t="b">
        <v>1</v>
      </c>
      <c r="AA4924" t="s">
        <v>53</v>
      </c>
    </row>
    <row r="4925" spans="1:27" x14ac:dyDescent="0.2">
      <c r="A4925" t="s">
        <v>892</v>
      </c>
      <c r="B4925">
        <v>106273</v>
      </c>
      <c r="C4925">
        <v>24</v>
      </c>
      <c r="D4925" t="s">
        <v>1890</v>
      </c>
      <c r="E4925" t="s">
        <v>1891</v>
      </c>
      <c r="F4925" t="s">
        <v>76</v>
      </c>
      <c r="G4925" s="1">
        <v>45238</v>
      </c>
      <c r="J4925">
        <v>34</v>
      </c>
      <c r="K4925" t="s">
        <v>53</v>
      </c>
      <c r="L4925" t="s">
        <v>54</v>
      </c>
      <c r="M4925" t="b">
        <v>0</v>
      </c>
      <c r="N4925">
        <v>30</v>
      </c>
      <c r="T4925">
        <v>30</v>
      </c>
      <c r="U4925" t="s">
        <v>1887</v>
      </c>
      <c r="V4925" t="s">
        <v>4634</v>
      </c>
      <c r="W4925" t="s">
        <v>1923</v>
      </c>
      <c r="X4925" t="s">
        <v>2045</v>
      </c>
      <c r="Y4925" t="b">
        <v>1</v>
      </c>
      <c r="Z4925">
        <v>30</v>
      </c>
      <c r="AA4925" t="s">
        <v>976</v>
      </c>
    </row>
    <row r="4926" spans="1:27" x14ac:dyDescent="0.2">
      <c r="A4926" t="s">
        <v>892</v>
      </c>
      <c r="B4926">
        <v>106273</v>
      </c>
      <c r="C4926">
        <v>24</v>
      </c>
      <c r="D4926" t="s">
        <v>1890</v>
      </c>
      <c r="E4926" t="s">
        <v>1891</v>
      </c>
      <c r="F4926" t="s">
        <v>76</v>
      </c>
      <c r="G4926" s="1">
        <v>45238</v>
      </c>
      <c r="J4926">
        <v>34</v>
      </c>
      <c r="K4926" t="s">
        <v>53</v>
      </c>
      <c r="L4926" t="s">
        <v>54</v>
      </c>
      <c r="M4926" t="b">
        <v>0</v>
      </c>
      <c r="N4926">
        <v>30</v>
      </c>
      <c r="T4926">
        <v>30</v>
      </c>
      <c r="U4926" t="s">
        <v>1887</v>
      </c>
      <c r="X4926" t="s">
        <v>2045</v>
      </c>
      <c r="Y4926" t="b">
        <v>1</v>
      </c>
      <c r="AA4926" t="s">
        <v>53</v>
      </c>
    </row>
    <row r="4927" spans="1:27" x14ac:dyDescent="0.2">
      <c r="A4927" t="s">
        <v>677</v>
      </c>
      <c r="B4927">
        <v>112209</v>
      </c>
      <c r="C4927">
        <v>89</v>
      </c>
      <c r="D4927" t="s">
        <v>1890</v>
      </c>
      <c r="E4927" t="s">
        <v>1891</v>
      </c>
      <c r="F4927" t="s">
        <v>71</v>
      </c>
      <c r="G4927" s="1">
        <v>45616</v>
      </c>
      <c r="H4927" s="1">
        <v>45811</v>
      </c>
      <c r="J4927">
        <v>77</v>
      </c>
      <c r="K4927" t="s">
        <v>53</v>
      </c>
      <c r="L4927" t="s">
        <v>54</v>
      </c>
      <c r="M4927" t="b">
        <v>0</v>
      </c>
      <c r="N4927">
        <v>75</v>
      </c>
      <c r="T4927">
        <v>75</v>
      </c>
      <c r="U4927" t="s">
        <v>1887</v>
      </c>
      <c r="V4927" t="s">
        <v>4635</v>
      </c>
      <c r="W4927" t="s">
        <v>1940</v>
      </c>
      <c r="X4927" t="s">
        <v>2072</v>
      </c>
      <c r="Y4927" t="b">
        <v>1</v>
      </c>
      <c r="Z4927">
        <v>75</v>
      </c>
      <c r="AA4927" t="s">
        <v>976</v>
      </c>
    </row>
    <row r="4928" spans="1:27" x14ac:dyDescent="0.2">
      <c r="A4928" t="s">
        <v>677</v>
      </c>
      <c r="B4928">
        <v>112209</v>
      </c>
      <c r="C4928">
        <v>89</v>
      </c>
      <c r="D4928" t="s">
        <v>1890</v>
      </c>
      <c r="E4928" t="s">
        <v>1891</v>
      </c>
      <c r="F4928" t="s">
        <v>71</v>
      </c>
      <c r="G4928" s="1">
        <v>45616</v>
      </c>
      <c r="H4928" s="1">
        <v>45811</v>
      </c>
      <c r="J4928">
        <v>77</v>
      </c>
      <c r="K4928" t="s">
        <v>53</v>
      </c>
      <c r="L4928" t="s">
        <v>54</v>
      </c>
      <c r="M4928" t="b">
        <v>0</v>
      </c>
      <c r="N4928">
        <v>75</v>
      </c>
      <c r="T4928">
        <v>75</v>
      </c>
      <c r="U4928" t="s">
        <v>1887</v>
      </c>
      <c r="X4928" t="s">
        <v>2072</v>
      </c>
      <c r="Y4928" t="b">
        <v>1</v>
      </c>
      <c r="AA4928" t="s">
        <v>53</v>
      </c>
    </row>
    <row r="4929" spans="1:27" x14ac:dyDescent="0.2">
      <c r="A4929" t="s">
        <v>582</v>
      </c>
      <c r="B4929">
        <v>466199</v>
      </c>
      <c r="C4929">
        <v>4</v>
      </c>
      <c r="D4929" t="s">
        <v>1890</v>
      </c>
      <c r="E4929" t="s">
        <v>1891</v>
      </c>
      <c r="F4929" t="s">
        <v>76</v>
      </c>
      <c r="G4929" s="1">
        <v>45846</v>
      </c>
      <c r="J4929">
        <v>1</v>
      </c>
      <c r="K4929" t="s">
        <v>53</v>
      </c>
      <c r="L4929" t="s">
        <v>68</v>
      </c>
      <c r="M4929" t="b">
        <v>0</v>
      </c>
      <c r="P4929">
        <v>1</v>
      </c>
      <c r="T4929">
        <v>1</v>
      </c>
      <c r="U4929" t="s">
        <v>1887</v>
      </c>
      <c r="V4929" t="s">
        <v>4636</v>
      </c>
      <c r="W4929" t="s">
        <v>1887</v>
      </c>
      <c r="X4929" t="s">
        <v>2107</v>
      </c>
      <c r="Y4929" t="b">
        <v>1</v>
      </c>
      <c r="Z4929">
        <v>1</v>
      </c>
      <c r="AA4929" t="s">
        <v>976</v>
      </c>
    </row>
    <row r="4930" spans="1:27" x14ac:dyDescent="0.2">
      <c r="A4930" t="s">
        <v>582</v>
      </c>
      <c r="B4930">
        <v>466199</v>
      </c>
      <c r="C4930">
        <v>4</v>
      </c>
      <c r="D4930" t="s">
        <v>1890</v>
      </c>
      <c r="E4930" t="s">
        <v>1891</v>
      </c>
      <c r="F4930" t="s">
        <v>76</v>
      </c>
      <c r="G4930" s="1">
        <v>45846</v>
      </c>
      <c r="J4930">
        <v>1</v>
      </c>
      <c r="K4930" t="s">
        <v>53</v>
      </c>
      <c r="L4930" t="s">
        <v>68</v>
      </c>
      <c r="M4930" t="b">
        <v>0</v>
      </c>
      <c r="P4930">
        <v>1</v>
      </c>
      <c r="T4930">
        <v>1</v>
      </c>
      <c r="U4930" t="s">
        <v>1887</v>
      </c>
      <c r="X4930" t="s">
        <v>2107</v>
      </c>
      <c r="Y4930" t="b">
        <v>1</v>
      </c>
      <c r="AA4930" t="s">
        <v>53</v>
      </c>
    </row>
    <row r="4931" spans="1:27" x14ac:dyDescent="0.2">
      <c r="A4931" t="s">
        <v>1436</v>
      </c>
      <c r="B4931">
        <v>470486</v>
      </c>
      <c r="C4931">
        <v>18</v>
      </c>
      <c r="D4931" t="s">
        <v>1890</v>
      </c>
      <c r="E4931" t="s">
        <v>1891</v>
      </c>
      <c r="F4931" t="s">
        <v>76</v>
      </c>
      <c r="G4931" s="1">
        <v>45467</v>
      </c>
      <c r="I4931">
        <v>7</v>
      </c>
      <c r="J4931">
        <v>11</v>
      </c>
      <c r="K4931" t="s">
        <v>53</v>
      </c>
      <c r="L4931" t="s">
        <v>973</v>
      </c>
      <c r="M4931" t="b">
        <v>0</v>
      </c>
      <c r="O4931">
        <v>6</v>
      </c>
      <c r="T4931">
        <v>6</v>
      </c>
      <c r="U4931" t="s">
        <v>1887</v>
      </c>
      <c r="V4931" t="s">
        <v>4637</v>
      </c>
      <c r="W4931" t="s">
        <v>1995</v>
      </c>
      <c r="X4931" t="s">
        <v>1916</v>
      </c>
      <c r="Y4931" t="b">
        <v>1</v>
      </c>
      <c r="Z4931">
        <v>6</v>
      </c>
      <c r="AA4931" t="s">
        <v>976</v>
      </c>
    </row>
    <row r="4932" spans="1:27" x14ac:dyDescent="0.2">
      <c r="A4932" t="s">
        <v>1436</v>
      </c>
      <c r="B4932">
        <v>470486</v>
      </c>
      <c r="C4932">
        <v>18</v>
      </c>
      <c r="D4932" t="s">
        <v>1890</v>
      </c>
      <c r="E4932" t="s">
        <v>1891</v>
      </c>
      <c r="F4932" t="s">
        <v>76</v>
      </c>
      <c r="G4932" s="1">
        <v>45467</v>
      </c>
      <c r="I4932">
        <v>7</v>
      </c>
      <c r="J4932">
        <v>11</v>
      </c>
      <c r="K4932" t="s">
        <v>53</v>
      </c>
      <c r="L4932" t="s">
        <v>973</v>
      </c>
      <c r="M4932" t="b">
        <v>0</v>
      </c>
      <c r="O4932">
        <v>6</v>
      </c>
      <c r="T4932">
        <v>6</v>
      </c>
      <c r="U4932" t="s">
        <v>1887</v>
      </c>
      <c r="X4932" t="s">
        <v>1916</v>
      </c>
      <c r="Y4932" t="b">
        <v>1</v>
      </c>
      <c r="AA4932" t="s">
        <v>952</v>
      </c>
    </row>
    <row r="4933" spans="1:27" x14ac:dyDescent="0.2">
      <c r="A4933" t="s">
        <v>1436</v>
      </c>
      <c r="B4933">
        <v>470486</v>
      </c>
      <c r="C4933">
        <v>18</v>
      </c>
      <c r="D4933" t="s">
        <v>1890</v>
      </c>
      <c r="E4933" t="s">
        <v>1891</v>
      </c>
      <c r="F4933" t="s">
        <v>76</v>
      </c>
      <c r="G4933" s="1">
        <v>45467</v>
      </c>
      <c r="I4933">
        <v>7</v>
      </c>
      <c r="J4933">
        <v>11</v>
      </c>
      <c r="K4933" t="s">
        <v>53</v>
      </c>
      <c r="L4933" t="s">
        <v>973</v>
      </c>
      <c r="M4933" t="b">
        <v>0</v>
      </c>
      <c r="O4933">
        <v>6</v>
      </c>
      <c r="T4933">
        <v>6</v>
      </c>
      <c r="U4933" t="s">
        <v>1887</v>
      </c>
      <c r="X4933" t="s">
        <v>2078</v>
      </c>
      <c r="Y4933" t="b">
        <v>1</v>
      </c>
      <c r="AA4933" t="s">
        <v>53</v>
      </c>
    </row>
    <row r="4934" spans="1:27" x14ac:dyDescent="0.2">
      <c r="A4934" t="s">
        <v>1707</v>
      </c>
      <c r="B4934">
        <v>116075</v>
      </c>
      <c r="C4934">
        <v>90</v>
      </c>
      <c r="D4934" t="s">
        <v>1890</v>
      </c>
      <c r="E4934" t="s">
        <v>1891</v>
      </c>
      <c r="F4934" t="s">
        <v>71</v>
      </c>
      <c r="G4934" s="1">
        <v>44211</v>
      </c>
      <c r="I4934">
        <v>207</v>
      </c>
      <c r="K4934" t="s">
        <v>952</v>
      </c>
      <c r="L4934" t="s">
        <v>973</v>
      </c>
      <c r="M4934" t="b">
        <v>0</v>
      </c>
      <c r="O4934">
        <v>100</v>
      </c>
      <c r="T4934">
        <v>100</v>
      </c>
      <c r="U4934" t="s">
        <v>1887</v>
      </c>
      <c r="V4934" t="s">
        <v>4638</v>
      </c>
      <c r="W4934" t="s">
        <v>1902</v>
      </c>
      <c r="X4934" t="s">
        <v>1903</v>
      </c>
      <c r="Y4934" t="b">
        <v>1</v>
      </c>
      <c r="Z4934">
        <v>100</v>
      </c>
      <c r="AA4934" t="s">
        <v>976</v>
      </c>
    </row>
    <row r="4935" spans="1:27" x14ac:dyDescent="0.2">
      <c r="A4935" t="s">
        <v>1707</v>
      </c>
      <c r="B4935">
        <v>116075</v>
      </c>
      <c r="C4935">
        <v>90</v>
      </c>
      <c r="D4935" t="s">
        <v>1890</v>
      </c>
      <c r="E4935" t="s">
        <v>1891</v>
      </c>
      <c r="F4935" t="s">
        <v>71</v>
      </c>
      <c r="G4935" s="1">
        <v>44211</v>
      </c>
      <c r="I4935">
        <v>207</v>
      </c>
      <c r="K4935" t="s">
        <v>952</v>
      </c>
      <c r="L4935" t="s">
        <v>973</v>
      </c>
      <c r="M4935" t="b">
        <v>0</v>
      </c>
      <c r="O4935">
        <v>100</v>
      </c>
      <c r="T4935">
        <v>100</v>
      </c>
      <c r="U4935" t="s">
        <v>1887</v>
      </c>
      <c r="X4935" t="s">
        <v>1903</v>
      </c>
      <c r="Y4935" t="b">
        <v>1</v>
      </c>
      <c r="AA4935" t="s">
        <v>952</v>
      </c>
    </row>
    <row r="4936" spans="1:27" x14ac:dyDescent="0.2">
      <c r="A4936" t="s">
        <v>1707</v>
      </c>
      <c r="B4936">
        <v>116075</v>
      </c>
      <c r="C4936">
        <v>90</v>
      </c>
      <c r="D4936" t="s">
        <v>1890</v>
      </c>
      <c r="E4936" t="s">
        <v>1891</v>
      </c>
      <c r="F4936" t="s">
        <v>71</v>
      </c>
      <c r="G4936" s="1">
        <v>44211</v>
      </c>
      <c r="I4936">
        <v>207</v>
      </c>
      <c r="K4936" t="s">
        <v>952</v>
      </c>
      <c r="L4936" t="s">
        <v>973</v>
      </c>
      <c r="M4936" t="b">
        <v>0</v>
      </c>
      <c r="O4936">
        <v>100</v>
      </c>
      <c r="T4936">
        <v>100</v>
      </c>
      <c r="U4936" t="s">
        <v>1887</v>
      </c>
      <c r="X4936" t="s">
        <v>2602</v>
      </c>
      <c r="Y4936" t="b">
        <v>1</v>
      </c>
      <c r="AA4936" t="s">
        <v>952</v>
      </c>
    </row>
    <row r="4937" spans="1:27" x14ac:dyDescent="0.2">
      <c r="A4937" t="s">
        <v>399</v>
      </c>
      <c r="B4937">
        <v>557455</v>
      </c>
      <c r="C4937">
        <v>244</v>
      </c>
      <c r="D4937" t="s">
        <v>1890</v>
      </c>
      <c r="E4937" t="s">
        <v>1891</v>
      </c>
      <c r="F4937" t="s">
        <v>58</v>
      </c>
      <c r="G4937" s="1">
        <v>45505</v>
      </c>
      <c r="J4937">
        <v>18</v>
      </c>
      <c r="K4937" t="s">
        <v>53</v>
      </c>
      <c r="L4937" t="s">
        <v>54</v>
      </c>
      <c r="M4937" t="b">
        <v>0</v>
      </c>
      <c r="N4937">
        <v>18</v>
      </c>
      <c r="T4937">
        <v>18</v>
      </c>
      <c r="U4937" t="s">
        <v>1887</v>
      </c>
      <c r="V4937" t="s">
        <v>4639</v>
      </c>
      <c r="W4937" t="s">
        <v>2009</v>
      </c>
      <c r="X4937" t="s">
        <v>2010</v>
      </c>
      <c r="Y4937" t="b">
        <v>1</v>
      </c>
      <c r="Z4937">
        <v>18</v>
      </c>
      <c r="AA4937" t="s">
        <v>976</v>
      </c>
    </row>
    <row r="4938" spans="1:27" x14ac:dyDescent="0.2">
      <c r="A4938" t="s">
        <v>399</v>
      </c>
      <c r="B4938">
        <v>557455</v>
      </c>
      <c r="C4938">
        <v>244</v>
      </c>
      <c r="D4938" t="s">
        <v>1890</v>
      </c>
      <c r="E4938" t="s">
        <v>1891</v>
      </c>
      <c r="F4938" t="s">
        <v>58</v>
      </c>
      <c r="G4938" s="1">
        <v>45505</v>
      </c>
      <c r="J4938">
        <v>18</v>
      </c>
      <c r="K4938" t="s">
        <v>53</v>
      </c>
      <c r="L4938" t="s">
        <v>54</v>
      </c>
      <c r="M4938" t="b">
        <v>0</v>
      </c>
      <c r="N4938">
        <v>18</v>
      </c>
      <c r="T4938">
        <v>18</v>
      </c>
      <c r="U4938" t="s">
        <v>1887</v>
      </c>
      <c r="X4938" t="s">
        <v>2010</v>
      </c>
      <c r="Y4938" t="b">
        <v>1</v>
      </c>
      <c r="AA4938" t="s">
        <v>53</v>
      </c>
    </row>
    <row r="4939" spans="1:27" x14ac:dyDescent="0.2">
      <c r="A4939" t="s">
        <v>1753</v>
      </c>
      <c r="B4939">
        <v>110889</v>
      </c>
      <c r="C4939">
        <v>11</v>
      </c>
      <c r="D4939" t="s">
        <v>1978</v>
      </c>
      <c r="E4939" t="s">
        <v>1979</v>
      </c>
      <c r="F4939" t="s">
        <v>76</v>
      </c>
      <c r="G4939" s="1">
        <v>45273</v>
      </c>
      <c r="I4939">
        <v>9</v>
      </c>
      <c r="K4939" t="s">
        <v>952</v>
      </c>
      <c r="L4939" t="s">
        <v>54</v>
      </c>
      <c r="M4939" t="b">
        <v>0</v>
      </c>
      <c r="N4939">
        <v>9</v>
      </c>
      <c r="T4939">
        <v>9</v>
      </c>
      <c r="U4939" t="s">
        <v>1887</v>
      </c>
      <c r="V4939" t="s">
        <v>4640</v>
      </c>
      <c r="W4939" t="s">
        <v>2377</v>
      </c>
      <c r="X4939" t="s">
        <v>2280</v>
      </c>
      <c r="Y4939" t="b">
        <v>1</v>
      </c>
      <c r="Z4939">
        <v>9</v>
      </c>
      <c r="AA4939" t="s">
        <v>976</v>
      </c>
    </row>
    <row r="4940" spans="1:27" x14ac:dyDescent="0.2">
      <c r="A4940" t="s">
        <v>1753</v>
      </c>
      <c r="B4940">
        <v>110889</v>
      </c>
      <c r="C4940">
        <v>11</v>
      </c>
      <c r="D4940" t="s">
        <v>1978</v>
      </c>
      <c r="E4940" t="s">
        <v>1979</v>
      </c>
      <c r="F4940" t="s">
        <v>76</v>
      </c>
      <c r="G4940" s="1">
        <v>45273</v>
      </c>
      <c r="I4940">
        <v>9</v>
      </c>
      <c r="K4940" t="s">
        <v>952</v>
      </c>
      <c r="L4940" t="s">
        <v>54</v>
      </c>
      <c r="M4940" t="b">
        <v>0</v>
      </c>
      <c r="N4940">
        <v>9</v>
      </c>
      <c r="T4940">
        <v>9</v>
      </c>
      <c r="U4940" t="s">
        <v>1887</v>
      </c>
      <c r="X4940" t="s">
        <v>2280</v>
      </c>
      <c r="Y4940" t="b">
        <v>1</v>
      </c>
      <c r="AA4940" t="s">
        <v>952</v>
      </c>
    </row>
    <row r="4941" spans="1:27" x14ac:dyDescent="0.2">
      <c r="A4941" t="s">
        <v>839</v>
      </c>
      <c r="B4941">
        <v>128823</v>
      </c>
      <c r="C4941">
        <v>32</v>
      </c>
      <c r="D4941" t="s">
        <v>1890</v>
      </c>
      <c r="E4941" t="s">
        <v>1891</v>
      </c>
      <c r="F4941" t="s">
        <v>76</v>
      </c>
      <c r="G4941" s="1">
        <v>45747</v>
      </c>
      <c r="H4941" s="1">
        <v>45888</v>
      </c>
      <c r="J4941">
        <v>31</v>
      </c>
      <c r="K4941" t="s">
        <v>53</v>
      </c>
      <c r="L4941" t="s">
        <v>54</v>
      </c>
      <c r="M4941" t="b">
        <v>0</v>
      </c>
      <c r="N4941">
        <v>30</v>
      </c>
      <c r="T4941">
        <v>30</v>
      </c>
      <c r="U4941" t="s">
        <v>1887</v>
      </c>
      <c r="V4941" t="s">
        <v>4641</v>
      </c>
      <c r="W4941" t="s">
        <v>1897</v>
      </c>
      <c r="X4941" t="s">
        <v>1898</v>
      </c>
      <c r="Y4941" t="b">
        <v>1</v>
      </c>
      <c r="Z4941">
        <v>30</v>
      </c>
      <c r="AA4941" t="s">
        <v>976</v>
      </c>
    </row>
    <row r="4942" spans="1:27" x14ac:dyDescent="0.2">
      <c r="A4942" t="s">
        <v>839</v>
      </c>
      <c r="B4942">
        <v>128823</v>
      </c>
      <c r="C4942">
        <v>32</v>
      </c>
      <c r="D4942" t="s">
        <v>1890</v>
      </c>
      <c r="E4942" t="s">
        <v>1891</v>
      </c>
      <c r="F4942" t="s">
        <v>76</v>
      </c>
      <c r="G4942" s="1">
        <v>45747</v>
      </c>
      <c r="H4942" s="1">
        <v>45888</v>
      </c>
      <c r="J4942">
        <v>31</v>
      </c>
      <c r="K4942" t="s">
        <v>53</v>
      </c>
      <c r="L4942" t="s">
        <v>54</v>
      </c>
      <c r="M4942" t="b">
        <v>0</v>
      </c>
      <c r="N4942">
        <v>30</v>
      </c>
      <c r="T4942">
        <v>30</v>
      </c>
      <c r="U4942" t="s">
        <v>1887</v>
      </c>
      <c r="X4942" t="s">
        <v>1898</v>
      </c>
      <c r="Y4942" t="b">
        <v>1</v>
      </c>
      <c r="AA4942" t="s">
        <v>53</v>
      </c>
    </row>
    <row r="4943" spans="1:27" x14ac:dyDescent="0.2">
      <c r="A4943" t="s">
        <v>288</v>
      </c>
      <c r="B4943">
        <v>106524</v>
      </c>
      <c r="C4943">
        <v>82</v>
      </c>
      <c r="D4943" t="s">
        <v>1890</v>
      </c>
      <c r="E4943" t="s">
        <v>1891</v>
      </c>
      <c r="F4943" t="s">
        <v>71</v>
      </c>
      <c r="G4943" s="1">
        <v>45637</v>
      </c>
      <c r="H4943" s="1">
        <v>45728</v>
      </c>
      <c r="J4943">
        <v>259</v>
      </c>
      <c r="K4943" t="s">
        <v>53</v>
      </c>
      <c r="L4943" t="s">
        <v>54</v>
      </c>
      <c r="M4943" t="b">
        <v>0</v>
      </c>
      <c r="N4943">
        <v>329</v>
      </c>
      <c r="T4943">
        <v>329</v>
      </c>
      <c r="U4943" t="s">
        <v>1887</v>
      </c>
      <c r="V4943" t="s">
        <v>4642</v>
      </c>
      <c r="W4943" t="s">
        <v>1940</v>
      </c>
      <c r="X4943" t="s">
        <v>2072</v>
      </c>
      <c r="Y4943" t="b">
        <v>1</v>
      </c>
      <c r="Z4943">
        <v>77</v>
      </c>
      <c r="AA4943" t="s">
        <v>976</v>
      </c>
    </row>
    <row r="4944" spans="1:27" x14ac:dyDescent="0.2">
      <c r="A4944" t="s">
        <v>288</v>
      </c>
      <c r="B4944">
        <v>106524</v>
      </c>
      <c r="C4944">
        <v>82</v>
      </c>
      <c r="D4944" t="s">
        <v>1890</v>
      </c>
      <c r="E4944" t="s">
        <v>1891</v>
      </c>
      <c r="F4944" t="s">
        <v>71</v>
      </c>
      <c r="G4944" s="1">
        <v>45637</v>
      </c>
      <c r="H4944" s="1">
        <v>45728</v>
      </c>
      <c r="J4944">
        <v>259</v>
      </c>
      <c r="K4944" t="s">
        <v>53</v>
      </c>
      <c r="L4944" t="s">
        <v>54</v>
      </c>
      <c r="M4944" t="b">
        <v>0</v>
      </c>
      <c r="N4944">
        <v>329</v>
      </c>
      <c r="T4944">
        <v>329</v>
      </c>
      <c r="U4944" t="s">
        <v>1887</v>
      </c>
      <c r="V4944" t="s">
        <v>4643</v>
      </c>
      <c r="W4944" t="s">
        <v>1940</v>
      </c>
      <c r="X4944" t="s">
        <v>2072</v>
      </c>
      <c r="Y4944" t="b">
        <v>1</v>
      </c>
      <c r="Z4944">
        <v>145</v>
      </c>
      <c r="AA4944" t="s">
        <v>976</v>
      </c>
    </row>
    <row r="4945" spans="1:27" x14ac:dyDescent="0.2">
      <c r="A4945" t="s">
        <v>288</v>
      </c>
      <c r="B4945">
        <v>106524</v>
      </c>
      <c r="C4945">
        <v>82</v>
      </c>
      <c r="D4945" t="s">
        <v>1890</v>
      </c>
      <c r="E4945" t="s">
        <v>1891</v>
      </c>
      <c r="F4945" t="s">
        <v>71</v>
      </c>
      <c r="G4945" s="1">
        <v>45637</v>
      </c>
      <c r="H4945" s="1">
        <v>45728</v>
      </c>
      <c r="J4945">
        <v>259</v>
      </c>
      <c r="K4945" t="s">
        <v>53</v>
      </c>
      <c r="L4945" t="s">
        <v>54</v>
      </c>
      <c r="M4945" t="b">
        <v>0</v>
      </c>
      <c r="N4945">
        <v>329</v>
      </c>
      <c r="T4945">
        <v>329</v>
      </c>
      <c r="U4945" t="s">
        <v>1887</v>
      </c>
      <c r="V4945" t="s">
        <v>4644</v>
      </c>
      <c r="W4945" t="s">
        <v>1940</v>
      </c>
      <c r="X4945" t="s">
        <v>2072</v>
      </c>
      <c r="Y4945" t="b">
        <v>1</v>
      </c>
      <c r="Z4945">
        <v>107</v>
      </c>
      <c r="AA4945" t="s">
        <v>976</v>
      </c>
    </row>
    <row r="4946" spans="1:27" x14ac:dyDescent="0.2">
      <c r="A4946" t="s">
        <v>288</v>
      </c>
      <c r="B4946">
        <v>106524</v>
      </c>
      <c r="C4946">
        <v>82</v>
      </c>
      <c r="D4946" t="s">
        <v>1890</v>
      </c>
      <c r="E4946" t="s">
        <v>1891</v>
      </c>
      <c r="F4946" t="s">
        <v>71</v>
      </c>
      <c r="G4946" s="1">
        <v>45637</v>
      </c>
      <c r="H4946" s="1">
        <v>45728</v>
      </c>
      <c r="J4946">
        <v>259</v>
      </c>
      <c r="K4946" t="s">
        <v>53</v>
      </c>
      <c r="L4946" t="s">
        <v>54</v>
      </c>
      <c r="M4946" t="b">
        <v>0</v>
      </c>
      <c r="N4946">
        <v>329</v>
      </c>
      <c r="T4946">
        <v>329</v>
      </c>
      <c r="U4946" t="s">
        <v>1887</v>
      </c>
      <c r="X4946" t="s">
        <v>2072</v>
      </c>
      <c r="Y4946" t="b">
        <v>1</v>
      </c>
      <c r="AA4946" t="s">
        <v>53</v>
      </c>
    </row>
    <row r="4947" spans="1:27" x14ac:dyDescent="0.2">
      <c r="A4947" t="s">
        <v>1368</v>
      </c>
      <c r="B4947">
        <v>514959</v>
      </c>
      <c r="D4947" t="s">
        <v>1885</v>
      </c>
      <c r="E4947" t="s">
        <v>2203</v>
      </c>
      <c r="G4947" s="1">
        <v>45324</v>
      </c>
      <c r="I4947">
        <v>28</v>
      </c>
      <c r="K4947" t="s">
        <v>952</v>
      </c>
      <c r="L4947" t="s">
        <v>54</v>
      </c>
      <c r="M4947" t="b">
        <v>0</v>
      </c>
      <c r="N4947">
        <v>10</v>
      </c>
      <c r="T4947">
        <v>10</v>
      </c>
      <c r="U4947" t="s">
        <v>1887</v>
      </c>
      <c r="V4947" t="s">
        <v>4645</v>
      </c>
      <c r="W4947" t="s">
        <v>2022</v>
      </c>
      <c r="X4947" t="s">
        <v>1947</v>
      </c>
      <c r="Y4947" t="b">
        <v>1</v>
      </c>
      <c r="Z4947">
        <v>10</v>
      </c>
      <c r="AA4947" t="s">
        <v>976</v>
      </c>
    </row>
    <row r="4948" spans="1:27" x14ac:dyDescent="0.2">
      <c r="A4948" t="s">
        <v>1368</v>
      </c>
      <c r="B4948">
        <v>514959</v>
      </c>
      <c r="D4948" t="s">
        <v>1885</v>
      </c>
      <c r="E4948" t="s">
        <v>2203</v>
      </c>
      <c r="G4948" s="1">
        <v>45324</v>
      </c>
      <c r="I4948">
        <v>28</v>
      </c>
      <c r="K4948" t="s">
        <v>952</v>
      </c>
      <c r="L4948" t="s">
        <v>54</v>
      </c>
      <c r="M4948" t="b">
        <v>0</v>
      </c>
      <c r="N4948">
        <v>10</v>
      </c>
      <c r="T4948">
        <v>10</v>
      </c>
      <c r="U4948" t="s">
        <v>1887</v>
      </c>
      <c r="X4948" t="s">
        <v>2184</v>
      </c>
      <c r="Y4948" t="b">
        <v>1</v>
      </c>
      <c r="AA4948" t="s">
        <v>952</v>
      </c>
    </row>
    <row r="4949" spans="1:27" x14ac:dyDescent="0.2">
      <c r="A4949" t="s">
        <v>1368</v>
      </c>
      <c r="B4949">
        <v>514959</v>
      </c>
      <c r="D4949" t="s">
        <v>1885</v>
      </c>
      <c r="E4949" t="s">
        <v>2203</v>
      </c>
      <c r="G4949" s="1">
        <v>45324</v>
      </c>
      <c r="I4949">
        <v>28</v>
      </c>
      <c r="K4949" t="s">
        <v>952</v>
      </c>
      <c r="L4949" t="s">
        <v>54</v>
      </c>
      <c r="M4949" t="b">
        <v>0</v>
      </c>
      <c r="N4949">
        <v>10</v>
      </c>
      <c r="T4949">
        <v>10</v>
      </c>
      <c r="U4949" t="s">
        <v>1887</v>
      </c>
      <c r="X4949" t="s">
        <v>2039</v>
      </c>
      <c r="Y4949" t="b">
        <v>1</v>
      </c>
      <c r="AA4949" t="s">
        <v>952</v>
      </c>
    </row>
    <row r="4950" spans="1:27" x14ac:dyDescent="0.2">
      <c r="A4950" t="s">
        <v>1368</v>
      </c>
      <c r="B4950">
        <v>514959</v>
      </c>
      <c r="D4950" t="s">
        <v>1885</v>
      </c>
      <c r="E4950" t="s">
        <v>2203</v>
      </c>
      <c r="G4950" s="1">
        <v>45324</v>
      </c>
      <c r="I4950">
        <v>28</v>
      </c>
      <c r="K4950" t="s">
        <v>952</v>
      </c>
      <c r="L4950" t="s">
        <v>54</v>
      </c>
      <c r="M4950" t="b">
        <v>0</v>
      </c>
      <c r="N4950">
        <v>10</v>
      </c>
      <c r="T4950">
        <v>10</v>
      </c>
      <c r="U4950" t="s">
        <v>1887</v>
      </c>
      <c r="X4950" t="s">
        <v>2118</v>
      </c>
      <c r="Y4950" t="b">
        <v>1</v>
      </c>
      <c r="AA4950" t="s">
        <v>952</v>
      </c>
    </row>
    <row r="4951" spans="1:27" x14ac:dyDescent="0.2">
      <c r="A4951" t="s">
        <v>1368</v>
      </c>
      <c r="B4951">
        <v>514959</v>
      </c>
      <c r="D4951" t="s">
        <v>1885</v>
      </c>
      <c r="E4951" t="s">
        <v>2203</v>
      </c>
      <c r="G4951" s="1">
        <v>45324</v>
      </c>
      <c r="I4951">
        <v>28</v>
      </c>
      <c r="K4951" t="s">
        <v>952</v>
      </c>
      <c r="L4951" t="s">
        <v>54</v>
      </c>
      <c r="M4951" t="b">
        <v>0</v>
      </c>
      <c r="N4951">
        <v>10</v>
      </c>
      <c r="T4951">
        <v>10</v>
      </c>
      <c r="U4951" t="s">
        <v>1887</v>
      </c>
      <c r="X4951" t="s">
        <v>2398</v>
      </c>
      <c r="Y4951" t="b">
        <v>1</v>
      </c>
      <c r="AA4951" t="s">
        <v>952</v>
      </c>
    </row>
    <row r="4952" spans="1:27" x14ac:dyDescent="0.2">
      <c r="A4952" t="s">
        <v>1368</v>
      </c>
      <c r="B4952">
        <v>514959</v>
      </c>
      <c r="D4952" t="s">
        <v>1885</v>
      </c>
      <c r="E4952" t="s">
        <v>2203</v>
      </c>
      <c r="G4952" s="1">
        <v>45324</v>
      </c>
      <c r="I4952">
        <v>28</v>
      </c>
      <c r="K4952" t="s">
        <v>952</v>
      </c>
      <c r="L4952" t="s">
        <v>54</v>
      </c>
      <c r="M4952" t="b">
        <v>0</v>
      </c>
      <c r="N4952">
        <v>10</v>
      </c>
      <c r="T4952">
        <v>10</v>
      </c>
      <c r="U4952" t="s">
        <v>1887</v>
      </c>
      <c r="X4952" t="s">
        <v>2121</v>
      </c>
      <c r="Y4952" t="b">
        <v>1</v>
      </c>
      <c r="AA4952" t="s">
        <v>952</v>
      </c>
    </row>
    <row r="4953" spans="1:27" x14ac:dyDescent="0.2">
      <c r="A4953" t="s">
        <v>1534</v>
      </c>
      <c r="B4953">
        <v>314247</v>
      </c>
      <c r="C4953">
        <v>6</v>
      </c>
      <c r="D4953" t="s">
        <v>1890</v>
      </c>
      <c r="E4953" t="s">
        <v>1891</v>
      </c>
      <c r="F4953" t="s">
        <v>76</v>
      </c>
      <c r="G4953" s="1">
        <v>44181</v>
      </c>
      <c r="I4953">
        <v>14</v>
      </c>
      <c r="K4953" t="s">
        <v>952</v>
      </c>
      <c r="L4953" t="s">
        <v>973</v>
      </c>
      <c r="M4953" t="b">
        <v>0</v>
      </c>
      <c r="O4953">
        <v>5</v>
      </c>
      <c r="T4953">
        <v>5</v>
      </c>
      <c r="U4953" t="s">
        <v>1887</v>
      </c>
      <c r="V4953" t="s">
        <v>4646</v>
      </c>
      <c r="W4953" t="s">
        <v>1997</v>
      </c>
      <c r="X4953" t="s">
        <v>1962</v>
      </c>
      <c r="Y4953" t="b">
        <v>1</v>
      </c>
      <c r="Z4953">
        <v>5</v>
      </c>
      <c r="AA4953" t="s">
        <v>976</v>
      </c>
    </row>
    <row r="4954" spans="1:27" x14ac:dyDescent="0.2">
      <c r="A4954" t="s">
        <v>1534</v>
      </c>
      <c r="B4954">
        <v>314247</v>
      </c>
      <c r="C4954">
        <v>6</v>
      </c>
      <c r="D4954" t="s">
        <v>1890</v>
      </c>
      <c r="E4954" t="s">
        <v>1891</v>
      </c>
      <c r="F4954" t="s">
        <v>76</v>
      </c>
      <c r="G4954" s="1">
        <v>44181</v>
      </c>
      <c r="I4954">
        <v>14</v>
      </c>
      <c r="K4954" t="s">
        <v>952</v>
      </c>
      <c r="L4954" t="s">
        <v>973</v>
      </c>
      <c r="M4954" t="b">
        <v>0</v>
      </c>
      <c r="O4954">
        <v>5</v>
      </c>
      <c r="T4954">
        <v>5</v>
      </c>
      <c r="U4954" t="s">
        <v>1887</v>
      </c>
      <c r="X4954" t="s">
        <v>1962</v>
      </c>
      <c r="Y4954" t="b">
        <v>1</v>
      </c>
      <c r="AA4954" t="s">
        <v>952</v>
      </c>
    </row>
    <row r="4955" spans="1:27" x14ac:dyDescent="0.2">
      <c r="A4955" t="s">
        <v>292</v>
      </c>
      <c r="B4955">
        <v>469776</v>
      </c>
      <c r="C4955">
        <v>10</v>
      </c>
      <c r="D4955" t="s">
        <v>1890</v>
      </c>
      <c r="E4955" t="s">
        <v>1891</v>
      </c>
      <c r="F4955" t="s">
        <v>76</v>
      </c>
      <c r="G4955" s="1">
        <v>45785</v>
      </c>
      <c r="J4955">
        <v>16</v>
      </c>
      <c r="K4955" t="s">
        <v>53</v>
      </c>
      <c r="L4955" t="s">
        <v>68</v>
      </c>
      <c r="M4955" t="b">
        <v>0</v>
      </c>
      <c r="P4955">
        <v>20</v>
      </c>
      <c r="T4955">
        <v>20</v>
      </c>
      <c r="U4955" t="s">
        <v>1887</v>
      </c>
      <c r="V4955" t="s">
        <v>4647</v>
      </c>
      <c r="W4955" t="s">
        <v>1897</v>
      </c>
      <c r="X4955" t="s">
        <v>1898</v>
      </c>
      <c r="Y4955" t="b">
        <v>1</v>
      </c>
      <c r="Z4955">
        <v>4</v>
      </c>
      <c r="AA4955" t="s">
        <v>976</v>
      </c>
    </row>
    <row r="4956" spans="1:27" x14ac:dyDescent="0.2">
      <c r="A4956" t="s">
        <v>292</v>
      </c>
      <c r="B4956">
        <v>469776</v>
      </c>
      <c r="C4956">
        <v>10</v>
      </c>
      <c r="D4956" t="s">
        <v>1890</v>
      </c>
      <c r="E4956" t="s">
        <v>1891</v>
      </c>
      <c r="F4956" t="s">
        <v>76</v>
      </c>
      <c r="G4956" s="1">
        <v>45785</v>
      </c>
      <c r="J4956">
        <v>16</v>
      </c>
      <c r="K4956" t="s">
        <v>53</v>
      </c>
      <c r="L4956" t="s">
        <v>68</v>
      </c>
      <c r="M4956" t="b">
        <v>0</v>
      </c>
      <c r="P4956">
        <v>20</v>
      </c>
      <c r="T4956">
        <v>20</v>
      </c>
      <c r="U4956" t="s">
        <v>1887</v>
      </c>
      <c r="V4956" t="s">
        <v>4648</v>
      </c>
      <c r="W4956" t="s">
        <v>1897</v>
      </c>
      <c r="X4956" t="s">
        <v>1898</v>
      </c>
      <c r="Y4956" t="b">
        <v>1</v>
      </c>
      <c r="Z4956">
        <v>16</v>
      </c>
      <c r="AA4956" t="s">
        <v>976</v>
      </c>
    </row>
    <row r="4957" spans="1:27" x14ac:dyDescent="0.2">
      <c r="A4957" t="s">
        <v>292</v>
      </c>
      <c r="B4957">
        <v>469776</v>
      </c>
      <c r="C4957">
        <v>10</v>
      </c>
      <c r="D4957" t="s">
        <v>1890</v>
      </c>
      <c r="E4957" t="s">
        <v>1891</v>
      </c>
      <c r="F4957" t="s">
        <v>76</v>
      </c>
      <c r="G4957" s="1">
        <v>45785</v>
      </c>
      <c r="J4957">
        <v>16</v>
      </c>
      <c r="K4957" t="s">
        <v>53</v>
      </c>
      <c r="L4957" t="s">
        <v>68</v>
      </c>
      <c r="M4957" t="b">
        <v>0</v>
      </c>
      <c r="P4957">
        <v>20</v>
      </c>
      <c r="T4957">
        <v>20</v>
      </c>
      <c r="U4957" t="s">
        <v>1887</v>
      </c>
      <c r="X4957" t="s">
        <v>1898</v>
      </c>
      <c r="Y4957" t="b">
        <v>1</v>
      </c>
      <c r="AA4957" t="s">
        <v>53</v>
      </c>
    </row>
    <row r="4958" spans="1:27" x14ac:dyDescent="0.2">
      <c r="A4958" t="s">
        <v>967</v>
      </c>
      <c r="B4958">
        <v>108979</v>
      </c>
      <c r="C4958">
        <v>126</v>
      </c>
      <c r="D4958" t="s">
        <v>1890</v>
      </c>
      <c r="E4958" t="s">
        <v>1891</v>
      </c>
      <c r="F4958" t="s">
        <v>58</v>
      </c>
      <c r="G4958" s="1">
        <v>45317</v>
      </c>
      <c r="I4958">
        <v>204</v>
      </c>
      <c r="K4958" t="s">
        <v>952</v>
      </c>
      <c r="L4958" t="s">
        <v>54</v>
      </c>
      <c r="M4958" t="b">
        <v>0</v>
      </c>
      <c r="N4958">
        <v>127</v>
      </c>
      <c r="T4958">
        <v>127</v>
      </c>
      <c r="U4958" t="s">
        <v>1887</v>
      </c>
      <c r="V4958" t="s">
        <v>4649</v>
      </c>
      <c r="W4958" t="s">
        <v>2775</v>
      </c>
      <c r="X4958" t="s">
        <v>1984</v>
      </c>
      <c r="Y4958" t="b">
        <v>1</v>
      </c>
      <c r="Z4958">
        <v>28</v>
      </c>
      <c r="AA4958" t="s">
        <v>976</v>
      </c>
    </row>
    <row r="4959" spans="1:27" x14ac:dyDescent="0.2">
      <c r="A4959" t="s">
        <v>967</v>
      </c>
      <c r="B4959">
        <v>108979</v>
      </c>
      <c r="C4959">
        <v>126</v>
      </c>
      <c r="D4959" t="s">
        <v>1890</v>
      </c>
      <c r="E4959" t="s">
        <v>1891</v>
      </c>
      <c r="F4959" t="s">
        <v>58</v>
      </c>
      <c r="G4959" s="1">
        <v>45317</v>
      </c>
      <c r="I4959">
        <v>204</v>
      </c>
      <c r="K4959" t="s">
        <v>952</v>
      </c>
      <c r="L4959" t="s">
        <v>54</v>
      </c>
      <c r="M4959" t="b">
        <v>0</v>
      </c>
      <c r="N4959">
        <v>127</v>
      </c>
      <c r="T4959">
        <v>127</v>
      </c>
      <c r="U4959" t="s">
        <v>1887</v>
      </c>
      <c r="V4959" t="s">
        <v>4650</v>
      </c>
      <c r="W4959" t="s">
        <v>2775</v>
      </c>
      <c r="X4959" t="s">
        <v>1984</v>
      </c>
      <c r="Y4959" t="b">
        <v>1</v>
      </c>
      <c r="Z4959">
        <v>99</v>
      </c>
      <c r="AA4959" t="s">
        <v>976</v>
      </c>
    </row>
    <row r="4960" spans="1:27" x14ac:dyDescent="0.2">
      <c r="A4960" t="s">
        <v>967</v>
      </c>
      <c r="B4960">
        <v>108979</v>
      </c>
      <c r="C4960">
        <v>126</v>
      </c>
      <c r="D4960" t="s">
        <v>1890</v>
      </c>
      <c r="E4960" t="s">
        <v>1891</v>
      </c>
      <c r="F4960" t="s">
        <v>58</v>
      </c>
      <c r="G4960" s="1">
        <v>45317</v>
      </c>
      <c r="I4960">
        <v>204</v>
      </c>
      <c r="K4960" t="s">
        <v>952</v>
      </c>
      <c r="L4960" t="s">
        <v>54</v>
      </c>
      <c r="M4960" t="b">
        <v>0</v>
      </c>
      <c r="N4960">
        <v>127</v>
      </c>
      <c r="T4960">
        <v>127</v>
      </c>
      <c r="U4960" t="s">
        <v>1887</v>
      </c>
      <c r="V4960" t="s">
        <v>4651</v>
      </c>
      <c r="W4960" t="s">
        <v>2775</v>
      </c>
      <c r="X4960" t="s">
        <v>1984</v>
      </c>
      <c r="Y4960" t="b">
        <v>1</v>
      </c>
      <c r="AA4960" t="s">
        <v>952</v>
      </c>
    </row>
    <row r="4961" spans="1:27" x14ac:dyDescent="0.2">
      <c r="A4961" t="s">
        <v>967</v>
      </c>
      <c r="B4961">
        <v>108979</v>
      </c>
      <c r="C4961">
        <v>126</v>
      </c>
      <c r="D4961" t="s">
        <v>1890</v>
      </c>
      <c r="E4961" t="s">
        <v>1891</v>
      </c>
      <c r="F4961" t="s">
        <v>58</v>
      </c>
      <c r="G4961" s="1">
        <v>45317</v>
      </c>
      <c r="I4961">
        <v>204</v>
      </c>
      <c r="K4961" t="s">
        <v>952</v>
      </c>
      <c r="L4961" t="s">
        <v>54</v>
      </c>
      <c r="M4961" t="b">
        <v>0</v>
      </c>
      <c r="N4961">
        <v>127</v>
      </c>
      <c r="T4961">
        <v>127</v>
      </c>
      <c r="U4961" t="s">
        <v>1887</v>
      </c>
      <c r="X4961" t="s">
        <v>1984</v>
      </c>
      <c r="Y4961" t="b">
        <v>1</v>
      </c>
      <c r="AA4961" t="s">
        <v>952</v>
      </c>
    </row>
    <row r="4962" spans="1:27" x14ac:dyDescent="0.2">
      <c r="A4962" t="s">
        <v>1239</v>
      </c>
      <c r="B4962">
        <v>164165</v>
      </c>
      <c r="C4962">
        <v>150</v>
      </c>
      <c r="D4962" t="s">
        <v>1890</v>
      </c>
      <c r="E4962" t="s">
        <v>1891</v>
      </c>
      <c r="F4962" t="s">
        <v>58</v>
      </c>
      <c r="G4962" s="1">
        <v>45352</v>
      </c>
      <c r="I4962">
        <v>41</v>
      </c>
      <c r="K4962" t="s">
        <v>952</v>
      </c>
      <c r="L4962" t="s">
        <v>54</v>
      </c>
      <c r="M4962" t="b">
        <v>0</v>
      </c>
      <c r="N4962">
        <v>40</v>
      </c>
      <c r="T4962">
        <v>40</v>
      </c>
      <c r="U4962" t="s">
        <v>1887</v>
      </c>
      <c r="V4962" t="s">
        <v>4652</v>
      </c>
      <c r="W4962" t="s">
        <v>2055</v>
      </c>
      <c r="X4962" t="s">
        <v>2056</v>
      </c>
      <c r="Y4962" t="b">
        <v>1</v>
      </c>
      <c r="Z4962">
        <v>40</v>
      </c>
      <c r="AA4962" t="s">
        <v>976</v>
      </c>
    </row>
    <row r="4963" spans="1:27" x14ac:dyDescent="0.2">
      <c r="A4963" t="s">
        <v>1239</v>
      </c>
      <c r="B4963">
        <v>164165</v>
      </c>
      <c r="C4963">
        <v>150</v>
      </c>
      <c r="D4963" t="s">
        <v>1890</v>
      </c>
      <c r="E4963" t="s">
        <v>1891</v>
      </c>
      <c r="F4963" t="s">
        <v>58</v>
      </c>
      <c r="G4963" s="1">
        <v>45352</v>
      </c>
      <c r="I4963">
        <v>41</v>
      </c>
      <c r="K4963" t="s">
        <v>952</v>
      </c>
      <c r="L4963" t="s">
        <v>54</v>
      </c>
      <c r="M4963" t="b">
        <v>0</v>
      </c>
      <c r="N4963">
        <v>40</v>
      </c>
      <c r="T4963">
        <v>40</v>
      </c>
      <c r="U4963" t="s">
        <v>1887</v>
      </c>
      <c r="X4963" t="s">
        <v>2056</v>
      </c>
      <c r="Y4963" t="b">
        <v>1</v>
      </c>
      <c r="AA4963" t="s">
        <v>952</v>
      </c>
    </row>
    <row r="4964" spans="1:27" x14ac:dyDescent="0.2">
      <c r="A4964" t="s">
        <v>1308</v>
      </c>
      <c r="B4964">
        <v>112407</v>
      </c>
      <c r="C4964">
        <v>10</v>
      </c>
      <c r="D4964" t="s">
        <v>1890</v>
      </c>
      <c r="E4964" t="s">
        <v>1891</v>
      </c>
      <c r="F4964" t="s">
        <v>76</v>
      </c>
      <c r="G4964" s="1">
        <v>45281</v>
      </c>
      <c r="I4964">
        <v>16</v>
      </c>
      <c r="K4964" t="s">
        <v>952</v>
      </c>
      <c r="L4964" t="s">
        <v>54</v>
      </c>
      <c r="M4964" t="b">
        <v>0</v>
      </c>
      <c r="N4964">
        <v>16</v>
      </c>
      <c r="T4964">
        <v>16</v>
      </c>
      <c r="U4964" t="s">
        <v>1887</v>
      </c>
      <c r="V4964" t="s">
        <v>4653</v>
      </c>
      <c r="W4964" t="s">
        <v>2462</v>
      </c>
      <c r="X4964" t="s">
        <v>1954</v>
      </c>
      <c r="Y4964" t="b">
        <v>1</v>
      </c>
      <c r="Z4964">
        <v>16</v>
      </c>
      <c r="AA4964" t="s">
        <v>976</v>
      </c>
    </row>
    <row r="4965" spans="1:27" x14ac:dyDescent="0.2">
      <c r="A4965" t="s">
        <v>1308</v>
      </c>
      <c r="B4965">
        <v>112407</v>
      </c>
      <c r="C4965">
        <v>10</v>
      </c>
      <c r="D4965" t="s">
        <v>1890</v>
      </c>
      <c r="E4965" t="s">
        <v>1891</v>
      </c>
      <c r="F4965" t="s">
        <v>76</v>
      </c>
      <c r="G4965" s="1">
        <v>45281</v>
      </c>
      <c r="I4965">
        <v>16</v>
      </c>
      <c r="K4965" t="s">
        <v>952</v>
      </c>
      <c r="L4965" t="s">
        <v>54</v>
      </c>
      <c r="M4965" t="b">
        <v>0</v>
      </c>
      <c r="N4965">
        <v>16</v>
      </c>
      <c r="T4965">
        <v>16</v>
      </c>
      <c r="U4965" t="s">
        <v>1887</v>
      </c>
      <c r="X4965" t="s">
        <v>1954</v>
      </c>
      <c r="Y4965" t="b">
        <v>1</v>
      </c>
      <c r="AA4965" t="s">
        <v>952</v>
      </c>
    </row>
    <row r="4966" spans="1:27" x14ac:dyDescent="0.2">
      <c r="A4966" t="s">
        <v>481</v>
      </c>
      <c r="B4966">
        <v>461977</v>
      </c>
      <c r="C4966">
        <v>12</v>
      </c>
      <c r="D4966" t="s">
        <v>1890</v>
      </c>
      <c r="E4966" t="s">
        <v>1891</v>
      </c>
      <c r="F4966" t="s">
        <v>76</v>
      </c>
      <c r="G4966" s="1">
        <v>45579</v>
      </c>
      <c r="H4966" s="1">
        <v>45693</v>
      </c>
      <c r="J4966">
        <v>10</v>
      </c>
      <c r="K4966" t="s">
        <v>53</v>
      </c>
      <c r="L4966" t="s">
        <v>54</v>
      </c>
      <c r="M4966" t="b">
        <v>0</v>
      </c>
      <c r="N4966">
        <v>10</v>
      </c>
      <c r="T4966">
        <v>10</v>
      </c>
      <c r="U4966" t="s">
        <v>1887</v>
      </c>
      <c r="V4966" t="s">
        <v>4654</v>
      </c>
      <c r="W4966" t="s">
        <v>1940</v>
      </c>
      <c r="X4966" t="s">
        <v>1900</v>
      </c>
      <c r="Y4966" t="b">
        <v>1</v>
      </c>
      <c r="Z4966">
        <v>10</v>
      </c>
      <c r="AA4966" t="s">
        <v>976</v>
      </c>
    </row>
    <row r="4967" spans="1:27" x14ac:dyDescent="0.2">
      <c r="A4967" t="s">
        <v>481</v>
      </c>
      <c r="B4967">
        <v>461977</v>
      </c>
      <c r="C4967">
        <v>12</v>
      </c>
      <c r="D4967" t="s">
        <v>1890</v>
      </c>
      <c r="E4967" t="s">
        <v>1891</v>
      </c>
      <c r="F4967" t="s">
        <v>76</v>
      </c>
      <c r="G4967" s="1">
        <v>45579</v>
      </c>
      <c r="H4967" s="1">
        <v>45693</v>
      </c>
      <c r="J4967">
        <v>10</v>
      </c>
      <c r="K4967" t="s">
        <v>53</v>
      </c>
      <c r="L4967" t="s">
        <v>54</v>
      </c>
      <c r="M4967" t="b">
        <v>0</v>
      </c>
      <c r="N4967">
        <v>10</v>
      </c>
      <c r="T4967">
        <v>10</v>
      </c>
      <c r="U4967" t="s">
        <v>1887</v>
      </c>
      <c r="X4967" t="s">
        <v>1900</v>
      </c>
      <c r="Y4967" t="b">
        <v>1</v>
      </c>
      <c r="AA4967" t="s">
        <v>53</v>
      </c>
    </row>
    <row r="4968" spans="1:27" x14ac:dyDescent="0.2">
      <c r="A4968" t="s">
        <v>904</v>
      </c>
      <c r="B4968">
        <v>494655</v>
      </c>
      <c r="C4968">
        <v>17</v>
      </c>
      <c r="D4968" t="s">
        <v>1890</v>
      </c>
      <c r="E4968" t="s">
        <v>1891</v>
      </c>
      <c r="F4968" t="s">
        <v>76</v>
      </c>
      <c r="G4968" s="1">
        <v>45611</v>
      </c>
      <c r="J4968">
        <v>18</v>
      </c>
      <c r="K4968" t="s">
        <v>53</v>
      </c>
      <c r="L4968" t="s">
        <v>54</v>
      </c>
      <c r="M4968" t="b">
        <v>0</v>
      </c>
      <c r="N4968">
        <v>15</v>
      </c>
      <c r="T4968">
        <v>15</v>
      </c>
      <c r="U4968" t="s">
        <v>1887</v>
      </c>
      <c r="V4968" t="s">
        <v>4655</v>
      </c>
      <c r="W4968" t="s">
        <v>2685</v>
      </c>
      <c r="X4968" t="s">
        <v>2175</v>
      </c>
      <c r="Y4968" t="b">
        <v>1</v>
      </c>
      <c r="Z4968">
        <v>15</v>
      </c>
      <c r="AA4968" t="s">
        <v>976</v>
      </c>
    </row>
    <row r="4969" spans="1:27" x14ac:dyDescent="0.2">
      <c r="A4969" t="s">
        <v>904</v>
      </c>
      <c r="B4969">
        <v>494655</v>
      </c>
      <c r="C4969">
        <v>17</v>
      </c>
      <c r="D4969" t="s">
        <v>1890</v>
      </c>
      <c r="E4969" t="s">
        <v>1891</v>
      </c>
      <c r="F4969" t="s">
        <v>76</v>
      </c>
      <c r="G4969" s="1">
        <v>45611</v>
      </c>
      <c r="J4969">
        <v>18</v>
      </c>
      <c r="K4969" t="s">
        <v>53</v>
      </c>
      <c r="L4969" t="s">
        <v>54</v>
      </c>
      <c r="M4969" t="b">
        <v>0</v>
      </c>
      <c r="N4969">
        <v>15</v>
      </c>
      <c r="T4969">
        <v>15</v>
      </c>
      <c r="U4969" t="s">
        <v>1887</v>
      </c>
      <c r="X4969" t="s">
        <v>2175</v>
      </c>
      <c r="Y4969" t="b">
        <v>1</v>
      </c>
      <c r="AA4969" t="s">
        <v>952</v>
      </c>
    </row>
    <row r="4970" spans="1:27" x14ac:dyDescent="0.2">
      <c r="A4970" t="s">
        <v>904</v>
      </c>
      <c r="B4970">
        <v>494655</v>
      </c>
      <c r="C4970">
        <v>17</v>
      </c>
      <c r="D4970" t="s">
        <v>1890</v>
      </c>
      <c r="E4970" t="s">
        <v>1891</v>
      </c>
      <c r="F4970" t="s">
        <v>76</v>
      </c>
      <c r="G4970" s="1">
        <v>45611</v>
      </c>
      <c r="J4970">
        <v>18</v>
      </c>
      <c r="K4970" t="s">
        <v>53</v>
      </c>
      <c r="L4970" t="s">
        <v>54</v>
      </c>
      <c r="M4970" t="b">
        <v>0</v>
      </c>
      <c r="N4970">
        <v>15</v>
      </c>
      <c r="T4970">
        <v>15</v>
      </c>
      <c r="U4970" t="s">
        <v>1887</v>
      </c>
      <c r="X4970" t="s">
        <v>1900</v>
      </c>
      <c r="Y4970" t="b">
        <v>1</v>
      </c>
      <c r="AA4970" t="s">
        <v>53</v>
      </c>
    </row>
    <row r="4971" spans="1:27" x14ac:dyDescent="0.2">
      <c r="A4971" t="s">
        <v>1606</v>
      </c>
      <c r="B4971">
        <v>189196</v>
      </c>
      <c r="C4971">
        <v>9</v>
      </c>
      <c r="D4971" t="s">
        <v>1890</v>
      </c>
      <c r="E4971" t="s">
        <v>1891</v>
      </c>
      <c r="F4971" t="s">
        <v>76</v>
      </c>
      <c r="G4971" s="1">
        <v>45324</v>
      </c>
      <c r="I4971">
        <v>12</v>
      </c>
      <c r="K4971" t="s">
        <v>952</v>
      </c>
      <c r="L4971" t="s">
        <v>54</v>
      </c>
      <c r="M4971" t="b">
        <v>0</v>
      </c>
      <c r="N4971">
        <v>12</v>
      </c>
      <c r="T4971">
        <v>12</v>
      </c>
      <c r="U4971" t="s">
        <v>1887</v>
      </c>
      <c r="V4971" t="s">
        <v>4656</v>
      </c>
      <c r="W4971" t="s">
        <v>2379</v>
      </c>
      <c r="X4971" t="s">
        <v>1895</v>
      </c>
      <c r="Y4971" t="b">
        <v>1</v>
      </c>
      <c r="Z4971">
        <v>12</v>
      </c>
      <c r="AA4971" t="s">
        <v>976</v>
      </c>
    </row>
    <row r="4972" spans="1:27" x14ac:dyDescent="0.2">
      <c r="A4972" t="s">
        <v>1606</v>
      </c>
      <c r="B4972">
        <v>189196</v>
      </c>
      <c r="C4972">
        <v>9</v>
      </c>
      <c r="D4972" t="s">
        <v>1890</v>
      </c>
      <c r="E4972" t="s">
        <v>1891</v>
      </c>
      <c r="F4972" t="s">
        <v>76</v>
      </c>
      <c r="G4972" s="1">
        <v>45324</v>
      </c>
      <c r="I4972">
        <v>12</v>
      </c>
      <c r="K4972" t="s">
        <v>952</v>
      </c>
      <c r="L4972" t="s">
        <v>54</v>
      </c>
      <c r="M4972" t="b">
        <v>0</v>
      </c>
      <c r="N4972">
        <v>12</v>
      </c>
      <c r="T4972">
        <v>12</v>
      </c>
      <c r="U4972" t="s">
        <v>1887</v>
      </c>
      <c r="X4972" t="s">
        <v>1895</v>
      </c>
      <c r="Y4972" t="b">
        <v>1</v>
      </c>
      <c r="AA4972" t="s">
        <v>952</v>
      </c>
    </row>
    <row r="4973" spans="1:27" x14ac:dyDescent="0.2">
      <c r="A4973" t="s">
        <v>721</v>
      </c>
      <c r="B4973">
        <v>109712</v>
      </c>
      <c r="C4973">
        <v>302</v>
      </c>
      <c r="D4973" t="s">
        <v>1890</v>
      </c>
      <c r="E4973" t="s">
        <v>1891</v>
      </c>
      <c r="F4973" t="s">
        <v>58</v>
      </c>
      <c r="G4973" s="1">
        <v>45308</v>
      </c>
      <c r="I4973">
        <v>326</v>
      </c>
      <c r="J4973">
        <v>314</v>
      </c>
      <c r="K4973" t="s">
        <v>53</v>
      </c>
      <c r="L4973" t="s">
        <v>54</v>
      </c>
      <c r="M4973" t="b">
        <v>0</v>
      </c>
      <c r="N4973">
        <v>305</v>
      </c>
      <c r="T4973">
        <v>305</v>
      </c>
      <c r="U4973" t="s">
        <v>1887</v>
      </c>
      <c r="V4973" t="s">
        <v>4657</v>
      </c>
      <c r="W4973" t="s">
        <v>1887</v>
      </c>
      <c r="X4973" t="s">
        <v>1987</v>
      </c>
      <c r="Y4973" t="b">
        <v>1</v>
      </c>
      <c r="Z4973">
        <v>305</v>
      </c>
      <c r="AA4973" t="s">
        <v>976</v>
      </c>
    </row>
    <row r="4974" spans="1:27" x14ac:dyDescent="0.2">
      <c r="A4974" t="s">
        <v>721</v>
      </c>
      <c r="B4974">
        <v>109712</v>
      </c>
      <c r="C4974">
        <v>302</v>
      </c>
      <c r="D4974" t="s">
        <v>1890</v>
      </c>
      <c r="E4974" t="s">
        <v>1891</v>
      </c>
      <c r="F4974" t="s">
        <v>58</v>
      </c>
      <c r="G4974" s="1">
        <v>45308</v>
      </c>
      <c r="I4974">
        <v>326</v>
      </c>
      <c r="J4974">
        <v>314</v>
      </c>
      <c r="K4974" t="s">
        <v>53</v>
      </c>
      <c r="L4974" t="s">
        <v>54</v>
      </c>
      <c r="M4974" t="b">
        <v>0</v>
      </c>
      <c r="N4974">
        <v>305</v>
      </c>
      <c r="T4974">
        <v>305</v>
      </c>
      <c r="U4974" t="s">
        <v>1887</v>
      </c>
      <c r="X4974" t="s">
        <v>1934</v>
      </c>
      <c r="Y4974" t="b">
        <v>1</v>
      </c>
      <c r="AA4974" t="s">
        <v>53</v>
      </c>
    </row>
    <row r="4975" spans="1:27" x14ac:dyDescent="0.2">
      <c r="A4975" t="s">
        <v>721</v>
      </c>
      <c r="B4975">
        <v>109712</v>
      </c>
      <c r="C4975">
        <v>302</v>
      </c>
      <c r="D4975" t="s">
        <v>1890</v>
      </c>
      <c r="E4975" t="s">
        <v>1891</v>
      </c>
      <c r="F4975" t="s">
        <v>58</v>
      </c>
      <c r="G4975" s="1">
        <v>45308</v>
      </c>
      <c r="I4975">
        <v>326</v>
      </c>
      <c r="J4975">
        <v>314</v>
      </c>
      <c r="K4975" t="s">
        <v>53</v>
      </c>
      <c r="L4975" t="s">
        <v>54</v>
      </c>
      <c r="M4975" t="b">
        <v>0</v>
      </c>
      <c r="N4975">
        <v>305</v>
      </c>
      <c r="T4975">
        <v>305</v>
      </c>
      <c r="U4975" t="s">
        <v>1887</v>
      </c>
      <c r="X4975" t="s">
        <v>1987</v>
      </c>
      <c r="Y4975" t="b">
        <v>1</v>
      </c>
      <c r="AA4975" t="s">
        <v>53</v>
      </c>
    </row>
    <row r="4976" spans="1:27" x14ac:dyDescent="0.2">
      <c r="A4976" t="s">
        <v>649</v>
      </c>
      <c r="B4976">
        <v>108877</v>
      </c>
      <c r="C4976">
        <v>52</v>
      </c>
      <c r="D4976" t="s">
        <v>1890</v>
      </c>
      <c r="E4976" t="s">
        <v>1891</v>
      </c>
      <c r="F4976" t="s">
        <v>71</v>
      </c>
      <c r="G4976" s="1">
        <v>45593</v>
      </c>
      <c r="H4976" s="1">
        <v>45707</v>
      </c>
      <c r="I4976">
        <v>21</v>
      </c>
      <c r="J4976">
        <v>83</v>
      </c>
      <c r="K4976" t="s">
        <v>53</v>
      </c>
      <c r="L4976" t="s">
        <v>54</v>
      </c>
      <c r="M4976" t="b">
        <v>0</v>
      </c>
      <c r="N4976">
        <v>81</v>
      </c>
      <c r="T4976">
        <v>81</v>
      </c>
      <c r="U4976" t="s">
        <v>1887</v>
      </c>
      <c r="V4976" t="s">
        <v>4658</v>
      </c>
      <c r="W4976" t="s">
        <v>1905</v>
      </c>
      <c r="X4976" t="s">
        <v>1900</v>
      </c>
      <c r="Y4976" t="b">
        <v>1</v>
      </c>
      <c r="Z4976">
        <v>81</v>
      </c>
      <c r="AA4976" t="s">
        <v>976</v>
      </c>
    </row>
    <row r="4977" spans="1:27" x14ac:dyDescent="0.2">
      <c r="A4977" t="s">
        <v>649</v>
      </c>
      <c r="B4977">
        <v>108877</v>
      </c>
      <c r="C4977">
        <v>52</v>
      </c>
      <c r="D4977" t="s">
        <v>1890</v>
      </c>
      <c r="E4977" t="s">
        <v>1891</v>
      </c>
      <c r="F4977" t="s">
        <v>71</v>
      </c>
      <c r="G4977" s="1">
        <v>45593</v>
      </c>
      <c r="H4977" s="1">
        <v>45707</v>
      </c>
      <c r="I4977">
        <v>21</v>
      </c>
      <c r="J4977">
        <v>83</v>
      </c>
      <c r="K4977" t="s">
        <v>53</v>
      </c>
      <c r="L4977" t="s">
        <v>54</v>
      </c>
      <c r="M4977" t="b">
        <v>0</v>
      </c>
      <c r="N4977">
        <v>81</v>
      </c>
      <c r="T4977">
        <v>81</v>
      </c>
      <c r="U4977" t="s">
        <v>1887</v>
      </c>
      <c r="X4977" t="s">
        <v>1900</v>
      </c>
      <c r="Y4977" t="b">
        <v>1</v>
      </c>
      <c r="AA4977" t="s">
        <v>53</v>
      </c>
    </row>
    <row r="4978" spans="1:27" x14ac:dyDescent="0.2">
      <c r="A4978" t="s">
        <v>1449</v>
      </c>
      <c r="B4978">
        <v>466214</v>
      </c>
      <c r="C4978">
        <v>59</v>
      </c>
      <c r="D4978" t="s">
        <v>1890</v>
      </c>
      <c r="E4978" t="s">
        <v>1891</v>
      </c>
      <c r="F4978" t="s">
        <v>71</v>
      </c>
      <c r="G4978" s="1">
        <v>45317</v>
      </c>
      <c r="I4978">
        <v>12</v>
      </c>
      <c r="K4978" t="s">
        <v>952</v>
      </c>
      <c r="L4978" t="s">
        <v>54</v>
      </c>
      <c r="M4978" t="b">
        <v>0</v>
      </c>
      <c r="N4978">
        <v>59</v>
      </c>
      <c r="T4978">
        <v>59</v>
      </c>
      <c r="U4978" t="s">
        <v>1887</v>
      </c>
      <c r="V4978" t="s">
        <v>4659</v>
      </c>
      <c r="W4978" t="s">
        <v>1932</v>
      </c>
      <c r="X4978" t="s">
        <v>1933</v>
      </c>
      <c r="Y4978" t="b">
        <v>1</v>
      </c>
      <c r="Z4978">
        <v>59</v>
      </c>
      <c r="AA4978" t="s">
        <v>976</v>
      </c>
    </row>
    <row r="4979" spans="1:27" x14ac:dyDescent="0.2">
      <c r="A4979" t="s">
        <v>1449</v>
      </c>
      <c r="B4979">
        <v>466214</v>
      </c>
      <c r="C4979">
        <v>59</v>
      </c>
      <c r="D4979" t="s">
        <v>1890</v>
      </c>
      <c r="E4979" t="s">
        <v>1891</v>
      </c>
      <c r="F4979" t="s">
        <v>71</v>
      </c>
      <c r="G4979" s="1">
        <v>45317</v>
      </c>
      <c r="I4979">
        <v>12</v>
      </c>
      <c r="K4979" t="s">
        <v>952</v>
      </c>
      <c r="L4979" t="s">
        <v>54</v>
      </c>
      <c r="M4979" t="b">
        <v>0</v>
      </c>
      <c r="N4979">
        <v>59</v>
      </c>
      <c r="T4979">
        <v>59</v>
      </c>
      <c r="U4979" t="s">
        <v>1887</v>
      </c>
      <c r="X4979" t="s">
        <v>2294</v>
      </c>
      <c r="Y4979" t="b">
        <v>1</v>
      </c>
      <c r="AA4979" t="s">
        <v>952</v>
      </c>
    </row>
    <row r="4980" spans="1:27" x14ac:dyDescent="0.2">
      <c r="A4980" t="s">
        <v>1449</v>
      </c>
      <c r="B4980">
        <v>466214</v>
      </c>
      <c r="C4980">
        <v>59</v>
      </c>
      <c r="D4980" t="s">
        <v>1890</v>
      </c>
      <c r="E4980" t="s">
        <v>1891</v>
      </c>
      <c r="F4980" t="s">
        <v>71</v>
      </c>
      <c r="G4980" s="1">
        <v>45317</v>
      </c>
      <c r="I4980">
        <v>12</v>
      </c>
      <c r="K4980" t="s">
        <v>952</v>
      </c>
      <c r="L4980" t="s">
        <v>54</v>
      </c>
      <c r="M4980" t="b">
        <v>0</v>
      </c>
      <c r="N4980">
        <v>59</v>
      </c>
      <c r="T4980">
        <v>59</v>
      </c>
      <c r="U4980" t="s">
        <v>1887</v>
      </c>
      <c r="X4980" t="s">
        <v>2395</v>
      </c>
      <c r="Y4980" t="b">
        <v>1</v>
      </c>
      <c r="AA4980" t="s">
        <v>952</v>
      </c>
    </row>
    <row r="4981" spans="1:27" x14ac:dyDescent="0.2">
      <c r="A4981" t="s">
        <v>1449</v>
      </c>
      <c r="B4981">
        <v>466214</v>
      </c>
      <c r="C4981">
        <v>59</v>
      </c>
      <c r="D4981" t="s">
        <v>1890</v>
      </c>
      <c r="E4981" t="s">
        <v>1891</v>
      </c>
      <c r="F4981" t="s">
        <v>71</v>
      </c>
      <c r="G4981" s="1">
        <v>45317</v>
      </c>
      <c r="I4981">
        <v>12</v>
      </c>
      <c r="K4981" t="s">
        <v>952</v>
      </c>
      <c r="L4981" t="s">
        <v>54</v>
      </c>
      <c r="M4981" t="b">
        <v>0</v>
      </c>
      <c r="N4981">
        <v>59</v>
      </c>
      <c r="T4981">
        <v>59</v>
      </c>
      <c r="U4981" t="s">
        <v>1887</v>
      </c>
      <c r="X4981" t="s">
        <v>1933</v>
      </c>
      <c r="Y4981" t="b">
        <v>1</v>
      </c>
      <c r="AA4981" t="s">
        <v>952</v>
      </c>
    </row>
    <row r="4982" spans="1:27" x14ac:dyDescent="0.2">
      <c r="A4982" t="s">
        <v>299</v>
      </c>
      <c r="B4982">
        <v>106743</v>
      </c>
      <c r="C4982">
        <v>81</v>
      </c>
      <c r="D4982" t="s">
        <v>1890</v>
      </c>
      <c r="E4982" t="s">
        <v>1891</v>
      </c>
      <c r="F4982" t="s">
        <v>71</v>
      </c>
      <c r="G4982" s="1">
        <v>45448</v>
      </c>
      <c r="J4982">
        <v>103</v>
      </c>
      <c r="K4982" t="s">
        <v>53</v>
      </c>
      <c r="L4982" t="s">
        <v>54</v>
      </c>
      <c r="M4982" t="b">
        <v>0</v>
      </c>
      <c r="N4982">
        <v>125</v>
      </c>
      <c r="T4982">
        <v>125</v>
      </c>
      <c r="U4982" t="s">
        <v>1887</v>
      </c>
      <c r="V4982" t="s">
        <v>4660</v>
      </c>
      <c r="W4982" t="s">
        <v>2009</v>
      </c>
      <c r="X4982" t="s">
        <v>2078</v>
      </c>
      <c r="Y4982" t="b">
        <v>1</v>
      </c>
      <c r="Z4982">
        <v>100</v>
      </c>
      <c r="AA4982" t="s">
        <v>976</v>
      </c>
    </row>
    <row r="4983" spans="1:27" x14ac:dyDescent="0.2">
      <c r="A4983" t="s">
        <v>299</v>
      </c>
      <c r="B4983">
        <v>106743</v>
      </c>
      <c r="C4983">
        <v>81</v>
      </c>
      <c r="D4983" t="s">
        <v>1890</v>
      </c>
      <c r="E4983" t="s">
        <v>1891</v>
      </c>
      <c r="F4983" t="s">
        <v>71</v>
      </c>
      <c r="G4983" s="1">
        <v>45448</v>
      </c>
      <c r="J4983">
        <v>103</v>
      </c>
      <c r="K4983" t="s">
        <v>53</v>
      </c>
      <c r="L4983" t="s">
        <v>54</v>
      </c>
      <c r="M4983" t="b">
        <v>0</v>
      </c>
      <c r="N4983">
        <v>125</v>
      </c>
      <c r="T4983">
        <v>125</v>
      </c>
      <c r="U4983" t="s">
        <v>1887</v>
      </c>
      <c r="V4983" t="s">
        <v>4661</v>
      </c>
      <c r="W4983" t="s">
        <v>2009</v>
      </c>
      <c r="X4983" t="s">
        <v>2078</v>
      </c>
      <c r="Y4983" t="b">
        <v>1</v>
      </c>
      <c r="Z4983">
        <v>25</v>
      </c>
      <c r="AA4983" t="s">
        <v>976</v>
      </c>
    </row>
    <row r="4984" spans="1:27" x14ac:dyDescent="0.2">
      <c r="A4984" t="s">
        <v>299</v>
      </c>
      <c r="B4984">
        <v>106743</v>
      </c>
      <c r="C4984">
        <v>81</v>
      </c>
      <c r="D4984" t="s">
        <v>1890</v>
      </c>
      <c r="E4984" t="s">
        <v>1891</v>
      </c>
      <c r="F4984" t="s">
        <v>71</v>
      </c>
      <c r="G4984" s="1">
        <v>45448</v>
      </c>
      <c r="J4984">
        <v>103</v>
      </c>
      <c r="K4984" t="s">
        <v>53</v>
      </c>
      <c r="L4984" t="s">
        <v>54</v>
      </c>
      <c r="M4984" t="b">
        <v>0</v>
      </c>
      <c r="N4984">
        <v>125</v>
      </c>
      <c r="T4984">
        <v>125</v>
      </c>
      <c r="U4984" t="s">
        <v>1887</v>
      </c>
      <c r="X4984" t="s">
        <v>2078</v>
      </c>
      <c r="Y4984" t="b">
        <v>1</v>
      </c>
      <c r="AA4984" t="s">
        <v>53</v>
      </c>
    </row>
    <row r="4985" spans="1:27" x14ac:dyDescent="0.2">
      <c r="A4985" t="s">
        <v>972</v>
      </c>
      <c r="B4985">
        <v>105751</v>
      </c>
      <c r="C4985">
        <v>190</v>
      </c>
      <c r="D4985" t="s">
        <v>1890</v>
      </c>
      <c r="E4985" t="s">
        <v>1891</v>
      </c>
      <c r="F4985" t="s">
        <v>58</v>
      </c>
      <c r="G4985" s="1">
        <v>45656</v>
      </c>
      <c r="H4985" s="1">
        <v>45738</v>
      </c>
      <c r="I4985">
        <v>183</v>
      </c>
      <c r="K4985" t="s">
        <v>952</v>
      </c>
      <c r="L4985" t="s">
        <v>973</v>
      </c>
      <c r="M4985" t="b">
        <v>0</v>
      </c>
      <c r="O4985">
        <v>178</v>
      </c>
      <c r="T4985">
        <v>178</v>
      </c>
      <c r="U4985" t="s">
        <v>1887</v>
      </c>
      <c r="V4985" t="s">
        <v>4662</v>
      </c>
      <c r="W4985" t="s">
        <v>1902</v>
      </c>
      <c r="X4985" t="s">
        <v>2846</v>
      </c>
      <c r="Y4985" t="b">
        <v>1</v>
      </c>
      <c r="Z4985">
        <v>178</v>
      </c>
      <c r="AA4985" t="s">
        <v>976</v>
      </c>
    </row>
    <row r="4986" spans="1:27" x14ac:dyDescent="0.2">
      <c r="A4986" t="s">
        <v>972</v>
      </c>
      <c r="B4986">
        <v>105751</v>
      </c>
      <c r="C4986">
        <v>190</v>
      </c>
      <c r="D4986" t="s">
        <v>1890</v>
      </c>
      <c r="E4986" t="s">
        <v>1891</v>
      </c>
      <c r="F4986" t="s">
        <v>58</v>
      </c>
      <c r="G4986" s="1">
        <v>45656</v>
      </c>
      <c r="H4986" s="1">
        <v>45738</v>
      </c>
      <c r="I4986">
        <v>183</v>
      </c>
      <c r="K4986" t="s">
        <v>952</v>
      </c>
      <c r="L4986" t="s">
        <v>973</v>
      </c>
      <c r="M4986" t="b">
        <v>0</v>
      </c>
      <c r="O4986">
        <v>178</v>
      </c>
      <c r="T4986">
        <v>178</v>
      </c>
      <c r="U4986" t="s">
        <v>1887</v>
      </c>
      <c r="X4986" t="s">
        <v>2846</v>
      </c>
      <c r="Y4986" t="b">
        <v>1</v>
      </c>
      <c r="AA4986" t="s">
        <v>952</v>
      </c>
    </row>
    <row r="4987" spans="1:27" x14ac:dyDescent="0.2">
      <c r="A4987" t="s">
        <v>585</v>
      </c>
      <c r="B4987">
        <v>466928</v>
      </c>
      <c r="C4987">
        <v>1</v>
      </c>
      <c r="D4987" t="s">
        <v>1890</v>
      </c>
      <c r="E4987" t="s">
        <v>1891</v>
      </c>
      <c r="F4987" t="s">
        <v>76</v>
      </c>
      <c r="G4987" s="1">
        <v>45778</v>
      </c>
      <c r="J4987">
        <v>1</v>
      </c>
      <c r="K4987" t="s">
        <v>53</v>
      </c>
      <c r="L4987" t="s">
        <v>68</v>
      </c>
      <c r="M4987" t="b">
        <v>0</v>
      </c>
      <c r="P4987">
        <v>1</v>
      </c>
      <c r="T4987">
        <v>1</v>
      </c>
      <c r="U4987" t="s">
        <v>1887</v>
      </c>
      <c r="V4987" t="s">
        <v>4663</v>
      </c>
      <c r="W4987" t="s">
        <v>1897</v>
      </c>
      <c r="X4987" t="s">
        <v>1898</v>
      </c>
      <c r="Y4987" t="b">
        <v>1</v>
      </c>
      <c r="Z4987">
        <v>1</v>
      </c>
      <c r="AA4987" t="s">
        <v>976</v>
      </c>
    </row>
    <row r="4988" spans="1:27" x14ac:dyDescent="0.2">
      <c r="A4988" t="s">
        <v>585</v>
      </c>
      <c r="B4988">
        <v>466928</v>
      </c>
      <c r="C4988">
        <v>1</v>
      </c>
      <c r="D4988" t="s">
        <v>1890</v>
      </c>
      <c r="E4988" t="s">
        <v>1891</v>
      </c>
      <c r="F4988" t="s">
        <v>76</v>
      </c>
      <c r="G4988" s="1">
        <v>45778</v>
      </c>
      <c r="J4988">
        <v>1</v>
      </c>
      <c r="K4988" t="s">
        <v>53</v>
      </c>
      <c r="L4988" t="s">
        <v>68</v>
      </c>
      <c r="M4988" t="b">
        <v>0</v>
      </c>
      <c r="P4988">
        <v>1</v>
      </c>
      <c r="T4988">
        <v>1</v>
      </c>
      <c r="U4988" t="s">
        <v>1887</v>
      </c>
      <c r="X4988" t="s">
        <v>1898</v>
      </c>
      <c r="Y4988" t="b">
        <v>1</v>
      </c>
      <c r="AA4988" t="s">
        <v>53</v>
      </c>
    </row>
    <row r="4989" spans="1:27" x14ac:dyDescent="0.2">
      <c r="A4989" t="s">
        <v>1095</v>
      </c>
      <c r="B4989">
        <v>108956</v>
      </c>
      <c r="C4989">
        <v>34</v>
      </c>
      <c r="D4989" t="s">
        <v>1890</v>
      </c>
      <c r="E4989" t="s">
        <v>1891</v>
      </c>
      <c r="F4989" t="s">
        <v>76</v>
      </c>
      <c r="G4989" s="1">
        <v>45317</v>
      </c>
      <c r="I4989">
        <v>52</v>
      </c>
      <c r="K4989" t="s">
        <v>952</v>
      </c>
      <c r="L4989" t="s">
        <v>54</v>
      </c>
      <c r="M4989" t="b">
        <v>0</v>
      </c>
      <c r="N4989">
        <v>45</v>
      </c>
      <c r="T4989">
        <v>45</v>
      </c>
      <c r="U4989" t="s">
        <v>1887</v>
      </c>
      <c r="V4989" t="s">
        <v>4664</v>
      </c>
      <c r="W4989" t="s">
        <v>2165</v>
      </c>
      <c r="X4989" t="s">
        <v>2205</v>
      </c>
      <c r="Y4989" t="b">
        <v>1</v>
      </c>
      <c r="Z4989">
        <v>45</v>
      </c>
      <c r="AA4989" t="s">
        <v>976</v>
      </c>
    </row>
    <row r="4990" spans="1:27" x14ac:dyDescent="0.2">
      <c r="A4990" t="s">
        <v>1095</v>
      </c>
      <c r="B4990">
        <v>108956</v>
      </c>
      <c r="C4990">
        <v>34</v>
      </c>
      <c r="D4990" t="s">
        <v>1890</v>
      </c>
      <c r="E4990" t="s">
        <v>1891</v>
      </c>
      <c r="F4990" t="s">
        <v>76</v>
      </c>
      <c r="G4990" s="1">
        <v>45317</v>
      </c>
      <c r="I4990">
        <v>52</v>
      </c>
      <c r="K4990" t="s">
        <v>952</v>
      </c>
      <c r="L4990" t="s">
        <v>54</v>
      </c>
      <c r="M4990" t="b">
        <v>0</v>
      </c>
      <c r="N4990">
        <v>45</v>
      </c>
      <c r="T4990">
        <v>45</v>
      </c>
      <c r="U4990" t="s">
        <v>1887</v>
      </c>
      <c r="X4990" t="s">
        <v>2079</v>
      </c>
      <c r="Y4990" t="b">
        <v>1</v>
      </c>
      <c r="AA4990" t="s">
        <v>952</v>
      </c>
    </row>
    <row r="4991" spans="1:27" x14ac:dyDescent="0.2">
      <c r="A4991" t="s">
        <v>1095</v>
      </c>
      <c r="B4991">
        <v>108956</v>
      </c>
      <c r="C4991">
        <v>34</v>
      </c>
      <c r="D4991" t="s">
        <v>1890</v>
      </c>
      <c r="E4991" t="s">
        <v>1891</v>
      </c>
      <c r="F4991" t="s">
        <v>76</v>
      </c>
      <c r="G4991" s="1">
        <v>45317</v>
      </c>
      <c r="I4991">
        <v>52</v>
      </c>
      <c r="K4991" t="s">
        <v>952</v>
      </c>
      <c r="L4991" t="s">
        <v>54</v>
      </c>
      <c r="M4991" t="b">
        <v>0</v>
      </c>
      <c r="N4991">
        <v>45</v>
      </c>
      <c r="T4991">
        <v>45</v>
      </c>
      <c r="U4991" t="s">
        <v>1887</v>
      </c>
      <c r="X4991" t="s">
        <v>2039</v>
      </c>
      <c r="Y4991" t="b">
        <v>1</v>
      </c>
      <c r="AA4991" t="s">
        <v>952</v>
      </c>
    </row>
    <row r="4992" spans="1:27" x14ac:dyDescent="0.2">
      <c r="A4992" t="s">
        <v>1095</v>
      </c>
      <c r="B4992">
        <v>108956</v>
      </c>
      <c r="C4992">
        <v>34</v>
      </c>
      <c r="D4992" t="s">
        <v>1890</v>
      </c>
      <c r="E4992" t="s">
        <v>1891</v>
      </c>
      <c r="F4992" t="s">
        <v>76</v>
      </c>
      <c r="G4992" s="1">
        <v>45317</v>
      </c>
      <c r="I4992">
        <v>52</v>
      </c>
      <c r="K4992" t="s">
        <v>952</v>
      </c>
      <c r="L4992" t="s">
        <v>54</v>
      </c>
      <c r="M4992" t="b">
        <v>0</v>
      </c>
      <c r="N4992">
        <v>45</v>
      </c>
      <c r="T4992">
        <v>45</v>
      </c>
      <c r="U4992" t="s">
        <v>1887</v>
      </c>
      <c r="X4992" t="s">
        <v>1900</v>
      </c>
      <c r="Y4992" t="b">
        <v>1</v>
      </c>
      <c r="AA4992" t="s">
        <v>952</v>
      </c>
    </row>
    <row r="4993" spans="1:27" x14ac:dyDescent="0.2">
      <c r="A4993" t="s">
        <v>1634</v>
      </c>
      <c r="B4993">
        <v>153073</v>
      </c>
      <c r="C4993">
        <v>201</v>
      </c>
      <c r="D4993" t="s">
        <v>1890</v>
      </c>
      <c r="E4993" t="s">
        <v>1891</v>
      </c>
      <c r="F4993" t="s">
        <v>58</v>
      </c>
      <c r="G4993" s="1">
        <v>45203</v>
      </c>
      <c r="I4993">
        <v>61</v>
      </c>
      <c r="J4993">
        <v>118</v>
      </c>
      <c r="K4993" t="s">
        <v>53</v>
      </c>
      <c r="L4993" t="s">
        <v>973</v>
      </c>
      <c r="M4993" t="b">
        <v>0</v>
      </c>
      <c r="O4993">
        <v>30</v>
      </c>
      <c r="T4993">
        <v>30</v>
      </c>
      <c r="U4993" t="s">
        <v>1887</v>
      </c>
      <c r="V4993" t="s">
        <v>4665</v>
      </c>
      <c r="W4993" t="s">
        <v>2452</v>
      </c>
      <c r="X4993" t="s">
        <v>1887</v>
      </c>
      <c r="Y4993" t="b">
        <v>1</v>
      </c>
      <c r="Z4993">
        <v>30</v>
      </c>
      <c r="AA4993" t="s">
        <v>976</v>
      </c>
    </row>
    <row r="4994" spans="1:27" x14ac:dyDescent="0.2">
      <c r="A4994" t="s">
        <v>1634</v>
      </c>
      <c r="B4994">
        <v>153073</v>
      </c>
      <c r="C4994">
        <v>201</v>
      </c>
      <c r="D4994" t="s">
        <v>1890</v>
      </c>
      <c r="E4994" t="s">
        <v>1891</v>
      </c>
      <c r="F4994" t="s">
        <v>58</v>
      </c>
      <c r="G4994" s="1">
        <v>45203</v>
      </c>
      <c r="I4994">
        <v>61</v>
      </c>
      <c r="J4994">
        <v>118</v>
      </c>
      <c r="K4994" t="s">
        <v>53</v>
      </c>
      <c r="L4994" t="s">
        <v>973</v>
      </c>
      <c r="M4994" t="b">
        <v>0</v>
      </c>
      <c r="O4994">
        <v>30</v>
      </c>
      <c r="T4994">
        <v>30</v>
      </c>
      <c r="U4994" t="s">
        <v>1887</v>
      </c>
      <c r="X4994" t="s">
        <v>1887</v>
      </c>
      <c r="Y4994" t="b">
        <v>1</v>
      </c>
      <c r="AA4994" t="s">
        <v>952</v>
      </c>
    </row>
    <row r="4995" spans="1:27" x14ac:dyDescent="0.2">
      <c r="A4995" t="s">
        <v>1634</v>
      </c>
      <c r="B4995">
        <v>153073</v>
      </c>
      <c r="C4995">
        <v>201</v>
      </c>
      <c r="D4995" t="s">
        <v>1890</v>
      </c>
      <c r="E4995" t="s">
        <v>1891</v>
      </c>
      <c r="F4995" t="s">
        <v>58</v>
      </c>
      <c r="G4995" s="1">
        <v>45203</v>
      </c>
      <c r="I4995">
        <v>61</v>
      </c>
      <c r="J4995">
        <v>118</v>
      </c>
      <c r="K4995" t="s">
        <v>53</v>
      </c>
      <c r="L4995" t="s">
        <v>973</v>
      </c>
      <c r="M4995" t="b">
        <v>0</v>
      </c>
      <c r="O4995">
        <v>30</v>
      </c>
      <c r="T4995">
        <v>30</v>
      </c>
      <c r="U4995" t="s">
        <v>1887</v>
      </c>
      <c r="X4995" t="s">
        <v>1934</v>
      </c>
      <c r="Y4995" t="b">
        <v>1</v>
      </c>
      <c r="AA4995" t="s">
        <v>53</v>
      </c>
    </row>
    <row r="4996" spans="1:27" x14ac:dyDescent="0.2">
      <c r="A4996" t="s">
        <v>1421</v>
      </c>
      <c r="B4996">
        <v>478060</v>
      </c>
      <c r="C4996">
        <v>1</v>
      </c>
      <c r="D4996" t="s">
        <v>1890</v>
      </c>
      <c r="E4996" t="s">
        <v>1891</v>
      </c>
      <c r="F4996" t="s">
        <v>76</v>
      </c>
      <c r="G4996" s="1">
        <v>44182</v>
      </c>
      <c r="I4996">
        <v>2</v>
      </c>
      <c r="K4996" t="s">
        <v>952</v>
      </c>
      <c r="L4996" t="s">
        <v>973</v>
      </c>
      <c r="M4996" t="b">
        <v>0</v>
      </c>
      <c r="O4996">
        <v>2</v>
      </c>
      <c r="T4996">
        <v>2</v>
      </c>
      <c r="U4996" t="s">
        <v>1887</v>
      </c>
      <c r="V4996" t="s">
        <v>4666</v>
      </c>
      <c r="W4996" t="s">
        <v>1997</v>
      </c>
      <c r="X4996" t="s">
        <v>1962</v>
      </c>
      <c r="Y4996" t="b">
        <v>1</v>
      </c>
      <c r="Z4996">
        <v>2</v>
      </c>
      <c r="AA4996" t="s">
        <v>976</v>
      </c>
    </row>
    <row r="4997" spans="1:27" x14ac:dyDescent="0.2">
      <c r="A4997" t="s">
        <v>1421</v>
      </c>
      <c r="B4997">
        <v>478060</v>
      </c>
      <c r="C4997">
        <v>1</v>
      </c>
      <c r="D4997" t="s">
        <v>1890</v>
      </c>
      <c r="E4997" t="s">
        <v>1891</v>
      </c>
      <c r="F4997" t="s">
        <v>76</v>
      </c>
      <c r="G4997" s="1">
        <v>44182</v>
      </c>
      <c r="I4997">
        <v>2</v>
      </c>
      <c r="K4997" t="s">
        <v>952</v>
      </c>
      <c r="L4997" t="s">
        <v>973</v>
      </c>
      <c r="M4997" t="b">
        <v>0</v>
      </c>
      <c r="O4997">
        <v>2</v>
      </c>
      <c r="T4997">
        <v>2</v>
      </c>
      <c r="U4997" t="s">
        <v>1887</v>
      </c>
      <c r="X4997" t="s">
        <v>1962</v>
      </c>
      <c r="Y4997" t="b">
        <v>1</v>
      </c>
      <c r="AA4997" t="s">
        <v>952</v>
      </c>
    </row>
    <row r="4998" spans="1:27" x14ac:dyDescent="0.2">
      <c r="A4998" t="s">
        <v>1693</v>
      </c>
      <c r="B4998">
        <v>120211</v>
      </c>
      <c r="C4998">
        <v>22</v>
      </c>
      <c r="D4998" t="s">
        <v>1890</v>
      </c>
      <c r="E4998" t="s">
        <v>1891</v>
      </c>
      <c r="F4998" t="s">
        <v>76</v>
      </c>
      <c r="G4998" s="1">
        <v>44173</v>
      </c>
      <c r="I4998">
        <v>10</v>
      </c>
      <c r="K4998" t="s">
        <v>952</v>
      </c>
      <c r="L4998" t="s">
        <v>973</v>
      </c>
      <c r="M4998" t="b">
        <v>0</v>
      </c>
      <c r="O4998">
        <v>10</v>
      </c>
      <c r="T4998">
        <v>10</v>
      </c>
      <c r="U4998" t="s">
        <v>1887</v>
      </c>
      <c r="V4998" t="s">
        <v>4667</v>
      </c>
      <c r="W4998" t="s">
        <v>1902</v>
      </c>
      <c r="X4998" t="s">
        <v>1903</v>
      </c>
      <c r="Y4998" t="b">
        <v>1</v>
      </c>
      <c r="Z4998">
        <v>10</v>
      </c>
      <c r="AA4998" t="s">
        <v>976</v>
      </c>
    </row>
    <row r="4999" spans="1:27" x14ac:dyDescent="0.2">
      <c r="A4999" t="s">
        <v>1693</v>
      </c>
      <c r="B4999">
        <v>120211</v>
      </c>
      <c r="C4999">
        <v>22</v>
      </c>
      <c r="D4999" t="s">
        <v>1890</v>
      </c>
      <c r="E4999" t="s">
        <v>1891</v>
      </c>
      <c r="F4999" t="s">
        <v>76</v>
      </c>
      <c r="G4999" s="1">
        <v>44173</v>
      </c>
      <c r="I4999">
        <v>10</v>
      </c>
      <c r="K4999" t="s">
        <v>952</v>
      </c>
      <c r="L4999" t="s">
        <v>973</v>
      </c>
      <c r="M4999" t="b">
        <v>0</v>
      </c>
      <c r="O4999">
        <v>10</v>
      </c>
      <c r="T4999">
        <v>10</v>
      </c>
      <c r="U4999" t="s">
        <v>1887</v>
      </c>
      <c r="X4999" t="s">
        <v>1903</v>
      </c>
      <c r="Y4999" t="b">
        <v>1</v>
      </c>
      <c r="AA4999" t="s">
        <v>952</v>
      </c>
    </row>
    <row r="5000" spans="1:27" x14ac:dyDescent="0.2">
      <c r="A5000" t="s">
        <v>84</v>
      </c>
      <c r="B5000">
        <v>123242</v>
      </c>
      <c r="C5000">
        <v>171</v>
      </c>
      <c r="D5000" t="s">
        <v>1890</v>
      </c>
      <c r="E5000" t="s">
        <v>1891</v>
      </c>
      <c r="F5000" t="s">
        <v>58</v>
      </c>
      <c r="G5000" s="1">
        <v>45827</v>
      </c>
      <c r="I5000">
        <v>155</v>
      </c>
      <c r="J5000">
        <v>154</v>
      </c>
      <c r="K5000" t="s">
        <v>53</v>
      </c>
      <c r="L5000" t="s">
        <v>54</v>
      </c>
      <c r="M5000" t="b">
        <v>1</v>
      </c>
      <c r="N5000">
        <v>150</v>
      </c>
      <c r="O5000">
        <v>150</v>
      </c>
      <c r="P5000">
        <v>130</v>
      </c>
      <c r="T5000">
        <v>430</v>
      </c>
      <c r="U5000" t="s">
        <v>1887</v>
      </c>
      <c r="V5000" t="s">
        <v>4668</v>
      </c>
      <c r="W5000" t="s">
        <v>1889</v>
      </c>
      <c r="X5000" t="s">
        <v>1913</v>
      </c>
      <c r="Y5000" t="b">
        <v>1</v>
      </c>
      <c r="Z5000">
        <v>150</v>
      </c>
      <c r="AA5000" t="s">
        <v>976</v>
      </c>
    </row>
    <row r="5001" spans="1:27" x14ac:dyDescent="0.2">
      <c r="A5001" t="s">
        <v>84</v>
      </c>
      <c r="B5001">
        <v>123242</v>
      </c>
      <c r="C5001">
        <v>171</v>
      </c>
      <c r="D5001" t="s">
        <v>1890</v>
      </c>
      <c r="E5001" t="s">
        <v>1891</v>
      </c>
      <c r="F5001" t="s">
        <v>58</v>
      </c>
      <c r="G5001" s="1">
        <v>45827</v>
      </c>
      <c r="I5001">
        <v>155</v>
      </c>
      <c r="J5001">
        <v>154</v>
      </c>
      <c r="K5001" t="s">
        <v>53</v>
      </c>
      <c r="L5001" t="s">
        <v>54</v>
      </c>
      <c r="M5001" t="b">
        <v>1</v>
      </c>
      <c r="N5001">
        <v>150</v>
      </c>
      <c r="O5001">
        <v>150</v>
      </c>
      <c r="P5001">
        <v>130</v>
      </c>
      <c r="T5001">
        <v>430</v>
      </c>
      <c r="U5001" t="s">
        <v>1887</v>
      </c>
      <c r="V5001" t="s">
        <v>4669</v>
      </c>
      <c r="W5001" t="s">
        <v>1897</v>
      </c>
      <c r="X5001" t="s">
        <v>1987</v>
      </c>
      <c r="Y5001" t="b">
        <v>1</v>
      </c>
      <c r="Z5001">
        <v>20</v>
      </c>
      <c r="AA5001" t="s">
        <v>976</v>
      </c>
    </row>
    <row r="5002" spans="1:27" x14ac:dyDescent="0.2">
      <c r="A5002" t="s">
        <v>84</v>
      </c>
      <c r="B5002">
        <v>123242</v>
      </c>
      <c r="C5002">
        <v>171</v>
      </c>
      <c r="D5002" t="s">
        <v>1890</v>
      </c>
      <c r="E5002" t="s">
        <v>1891</v>
      </c>
      <c r="F5002" t="s">
        <v>58</v>
      </c>
      <c r="G5002" s="1">
        <v>45827</v>
      </c>
      <c r="I5002">
        <v>155</v>
      </c>
      <c r="J5002">
        <v>154</v>
      </c>
      <c r="K5002" t="s">
        <v>53</v>
      </c>
      <c r="L5002" t="s">
        <v>54</v>
      </c>
      <c r="M5002" t="b">
        <v>1</v>
      </c>
      <c r="N5002">
        <v>150</v>
      </c>
      <c r="O5002">
        <v>150</v>
      </c>
      <c r="P5002">
        <v>130</v>
      </c>
      <c r="T5002">
        <v>430</v>
      </c>
      <c r="U5002" t="s">
        <v>1887</v>
      </c>
      <c r="V5002" t="s">
        <v>4670</v>
      </c>
      <c r="W5002" t="s">
        <v>1897</v>
      </c>
      <c r="X5002" t="s">
        <v>1987</v>
      </c>
      <c r="Y5002" t="b">
        <v>1</v>
      </c>
      <c r="Z5002">
        <v>130</v>
      </c>
      <c r="AA5002" t="s">
        <v>976</v>
      </c>
    </row>
    <row r="5003" spans="1:27" x14ac:dyDescent="0.2">
      <c r="A5003" t="s">
        <v>84</v>
      </c>
      <c r="B5003">
        <v>123242</v>
      </c>
      <c r="C5003">
        <v>171</v>
      </c>
      <c r="D5003" t="s">
        <v>1890</v>
      </c>
      <c r="E5003" t="s">
        <v>1891</v>
      </c>
      <c r="F5003" t="s">
        <v>58</v>
      </c>
      <c r="G5003" s="1">
        <v>45827</v>
      </c>
      <c r="I5003">
        <v>155</v>
      </c>
      <c r="J5003">
        <v>154</v>
      </c>
      <c r="K5003" t="s">
        <v>53</v>
      </c>
      <c r="L5003" t="s">
        <v>54</v>
      </c>
      <c r="M5003" t="b">
        <v>1</v>
      </c>
      <c r="N5003">
        <v>150</v>
      </c>
      <c r="O5003">
        <v>150</v>
      </c>
      <c r="P5003">
        <v>130</v>
      </c>
      <c r="T5003">
        <v>430</v>
      </c>
      <c r="U5003" t="s">
        <v>1887</v>
      </c>
      <c r="V5003" t="s">
        <v>4671</v>
      </c>
      <c r="W5003" t="s">
        <v>1897</v>
      </c>
      <c r="X5003" t="s">
        <v>1987</v>
      </c>
      <c r="Y5003" t="b">
        <v>1</v>
      </c>
      <c r="AA5003" t="s">
        <v>976</v>
      </c>
    </row>
    <row r="5004" spans="1:27" x14ac:dyDescent="0.2">
      <c r="A5004" t="s">
        <v>84</v>
      </c>
      <c r="B5004">
        <v>123242</v>
      </c>
      <c r="C5004">
        <v>171</v>
      </c>
      <c r="D5004" t="s">
        <v>1890</v>
      </c>
      <c r="E5004" t="s">
        <v>1891</v>
      </c>
      <c r="F5004" t="s">
        <v>58</v>
      </c>
      <c r="G5004" s="1">
        <v>45827</v>
      </c>
      <c r="I5004">
        <v>155</v>
      </c>
      <c r="J5004">
        <v>154</v>
      </c>
      <c r="K5004" t="s">
        <v>53</v>
      </c>
      <c r="L5004" t="s">
        <v>54</v>
      </c>
      <c r="M5004" t="b">
        <v>1</v>
      </c>
      <c r="N5004">
        <v>150</v>
      </c>
      <c r="O5004">
        <v>150</v>
      </c>
      <c r="P5004">
        <v>130</v>
      </c>
      <c r="T5004">
        <v>430</v>
      </c>
      <c r="U5004" t="s">
        <v>1887</v>
      </c>
      <c r="V5004" t="s">
        <v>4672</v>
      </c>
      <c r="W5004" t="s">
        <v>1897</v>
      </c>
      <c r="X5004" t="s">
        <v>1987</v>
      </c>
      <c r="Y5004" t="b">
        <v>1</v>
      </c>
      <c r="Z5004">
        <v>130</v>
      </c>
      <c r="AA5004" t="s">
        <v>976</v>
      </c>
    </row>
    <row r="5005" spans="1:27" x14ac:dyDescent="0.2">
      <c r="A5005" t="s">
        <v>84</v>
      </c>
      <c r="B5005">
        <v>123242</v>
      </c>
      <c r="C5005">
        <v>171</v>
      </c>
      <c r="D5005" t="s">
        <v>1890</v>
      </c>
      <c r="E5005" t="s">
        <v>1891</v>
      </c>
      <c r="F5005" t="s">
        <v>58</v>
      </c>
      <c r="G5005" s="1">
        <v>45827</v>
      </c>
      <c r="I5005">
        <v>155</v>
      </c>
      <c r="J5005">
        <v>154</v>
      </c>
      <c r="K5005" t="s">
        <v>53</v>
      </c>
      <c r="L5005" t="s">
        <v>54</v>
      </c>
      <c r="M5005" t="b">
        <v>1</v>
      </c>
      <c r="N5005">
        <v>150</v>
      </c>
      <c r="O5005">
        <v>150</v>
      </c>
      <c r="P5005">
        <v>130</v>
      </c>
      <c r="T5005">
        <v>430</v>
      </c>
      <c r="U5005" t="s">
        <v>1887</v>
      </c>
      <c r="X5005" t="s">
        <v>1913</v>
      </c>
      <c r="Y5005" t="b">
        <v>1</v>
      </c>
      <c r="AA5005" t="s">
        <v>952</v>
      </c>
    </row>
    <row r="5006" spans="1:27" x14ac:dyDescent="0.2">
      <c r="A5006" t="s">
        <v>84</v>
      </c>
      <c r="B5006">
        <v>123242</v>
      </c>
      <c r="C5006">
        <v>171</v>
      </c>
      <c r="D5006" t="s">
        <v>1890</v>
      </c>
      <c r="E5006" t="s">
        <v>1891</v>
      </c>
      <c r="F5006" t="s">
        <v>58</v>
      </c>
      <c r="G5006" s="1">
        <v>45827</v>
      </c>
      <c r="I5006">
        <v>155</v>
      </c>
      <c r="J5006">
        <v>154</v>
      </c>
      <c r="K5006" t="s">
        <v>53</v>
      </c>
      <c r="L5006" t="s">
        <v>54</v>
      </c>
      <c r="M5006" t="b">
        <v>1</v>
      </c>
      <c r="N5006">
        <v>150</v>
      </c>
      <c r="O5006">
        <v>150</v>
      </c>
      <c r="P5006">
        <v>130</v>
      </c>
      <c r="T5006">
        <v>430</v>
      </c>
      <c r="U5006" t="s">
        <v>1887</v>
      </c>
      <c r="X5006" t="s">
        <v>1987</v>
      </c>
      <c r="Y5006" t="b">
        <v>1</v>
      </c>
      <c r="AA5006" t="s">
        <v>53</v>
      </c>
    </row>
    <row r="5007" spans="1:27" x14ac:dyDescent="0.2">
      <c r="A5007" t="s">
        <v>750</v>
      </c>
      <c r="B5007">
        <v>107237</v>
      </c>
      <c r="C5007">
        <v>126</v>
      </c>
      <c r="D5007" t="s">
        <v>1890</v>
      </c>
      <c r="E5007" t="s">
        <v>1891</v>
      </c>
      <c r="F5007" t="s">
        <v>58</v>
      </c>
      <c r="G5007" s="1">
        <v>45889</v>
      </c>
      <c r="H5007" s="1">
        <v>46000</v>
      </c>
      <c r="J5007">
        <v>134</v>
      </c>
      <c r="K5007" t="s">
        <v>53</v>
      </c>
      <c r="L5007" t="s">
        <v>54</v>
      </c>
      <c r="M5007" t="b">
        <v>0</v>
      </c>
      <c r="N5007">
        <v>130</v>
      </c>
      <c r="T5007">
        <v>130</v>
      </c>
      <c r="U5007" t="s">
        <v>1887</v>
      </c>
      <c r="V5007" t="s">
        <v>4673</v>
      </c>
      <c r="W5007" t="s">
        <v>1887</v>
      </c>
      <c r="X5007" t="s">
        <v>1987</v>
      </c>
      <c r="Y5007" t="b">
        <v>1</v>
      </c>
      <c r="Z5007">
        <v>130</v>
      </c>
      <c r="AA5007" t="s">
        <v>976</v>
      </c>
    </row>
    <row r="5008" spans="1:27" x14ac:dyDescent="0.2">
      <c r="A5008" t="s">
        <v>750</v>
      </c>
      <c r="B5008">
        <v>107237</v>
      </c>
      <c r="C5008">
        <v>126</v>
      </c>
      <c r="D5008" t="s">
        <v>1890</v>
      </c>
      <c r="E5008" t="s">
        <v>1891</v>
      </c>
      <c r="F5008" t="s">
        <v>58</v>
      </c>
      <c r="G5008" s="1">
        <v>45889</v>
      </c>
      <c r="H5008" s="1">
        <v>46000</v>
      </c>
      <c r="J5008">
        <v>134</v>
      </c>
      <c r="K5008" t="s">
        <v>53</v>
      </c>
      <c r="L5008" t="s">
        <v>54</v>
      </c>
      <c r="M5008" t="b">
        <v>0</v>
      </c>
      <c r="N5008">
        <v>130</v>
      </c>
      <c r="T5008">
        <v>130</v>
      </c>
      <c r="U5008" t="s">
        <v>1887</v>
      </c>
      <c r="X5008" t="s">
        <v>1987</v>
      </c>
      <c r="Y5008" t="b">
        <v>1</v>
      </c>
      <c r="AA5008" t="s">
        <v>53</v>
      </c>
    </row>
    <row r="5009" spans="1:27" x14ac:dyDescent="0.2">
      <c r="A5009" t="s">
        <v>1126</v>
      </c>
      <c r="B5009">
        <v>309888</v>
      </c>
      <c r="C5009">
        <v>185</v>
      </c>
      <c r="D5009" t="s">
        <v>1890</v>
      </c>
      <c r="E5009" t="s">
        <v>1891</v>
      </c>
      <c r="F5009" t="s">
        <v>58</v>
      </c>
      <c r="G5009" s="1">
        <v>45575</v>
      </c>
      <c r="H5009" s="1">
        <v>45868</v>
      </c>
      <c r="I5009">
        <v>82</v>
      </c>
      <c r="K5009" t="s">
        <v>952</v>
      </c>
      <c r="L5009" t="s">
        <v>54</v>
      </c>
      <c r="M5009" t="b">
        <v>0</v>
      </c>
      <c r="N5009">
        <v>45</v>
      </c>
      <c r="T5009">
        <v>45</v>
      </c>
      <c r="U5009" t="s">
        <v>1887</v>
      </c>
      <c r="V5009" t="s">
        <v>4674</v>
      </c>
      <c r="W5009" t="s">
        <v>2007</v>
      </c>
      <c r="X5009" t="s">
        <v>2319</v>
      </c>
      <c r="Y5009" t="b">
        <v>1</v>
      </c>
      <c r="Z5009">
        <v>45</v>
      </c>
      <c r="AA5009" t="s">
        <v>976</v>
      </c>
    </row>
    <row r="5010" spans="1:27" x14ac:dyDescent="0.2">
      <c r="A5010" t="s">
        <v>1126</v>
      </c>
      <c r="B5010">
        <v>309888</v>
      </c>
      <c r="C5010">
        <v>185</v>
      </c>
      <c r="D5010" t="s">
        <v>1890</v>
      </c>
      <c r="E5010" t="s">
        <v>1891</v>
      </c>
      <c r="F5010" t="s">
        <v>58</v>
      </c>
      <c r="G5010" s="1">
        <v>45575</v>
      </c>
      <c r="H5010" s="1">
        <v>45868</v>
      </c>
      <c r="I5010">
        <v>82</v>
      </c>
      <c r="K5010" t="s">
        <v>952</v>
      </c>
      <c r="L5010" t="s">
        <v>54</v>
      </c>
      <c r="M5010" t="b">
        <v>0</v>
      </c>
      <c r="N5010">
        <v>45</v>
      </c>
      <c r="T5010">
        <v>45</v>
      </c>
      <c r="U5010" t="s">
        <v>1887</v>
      </c>
      <c r="X5010" t="s">
        <v>2175</v>
      </c>
      <c r="Y5010" t="b">
        <v>1</v>
      </c>
      <c r="AA5010" t="s">
        <v>952</v>
      </c>
    </row>
    <row r="5011" spans="1:27" x14ac:dyDescent="0.2">
      <c r="A5011" t="s">
        <v>1126</v>
      </c>
      <c r="B5011">
        <v>309888</v>
      </c>
      <c r="C5011">
        <v>185</v>
      </c>
      <c r="D5011" t="s">
        <v>1890</v>
      </c>
      <c r="E5011" t="s">
        <v>1891</v>
      </c>
      <c r="F5011" t="s">
        <v>58</v>
      </c>
      <c r="G5011" s="1">
        <v>45575</v>
      </c>
      <c r="H5011" s="1">
        <v>45868</v>
      </c>
      <c r="I5011">
        <v>82</v>
      </c>
      <c r="K5011" t="s">
        <v>952</v>
      </c>
      <c r="L5011" t="s">
        <v>54</v>
      </c>
      <c r="M5011" t="b">
        <v>0</v>
      </c>
      <c r="N5011">
        <v>45</v>
      </c>
      <c r="T5011">
        <v>45</v>
      </c>
      <c r="U5011" t="s">
        <v>1887</v>
      </c>
      <c r="X5011" t="s">
        <v>2319</v>
      </c>
      <c r="Y5011" t="b">
        <v>1</v>
      </c>
      <c r="AA5011" t="s">
        <v>952</v>
      </c>
    </row>
    <row r="5012" spans="1:27" x14ac:dyDescent="0.2">
      <c r="A5012" t="s">
        <v>1720</v>
      </c>
      <c r="B5012">
        <v>114456</v>
      </c>
      <c r="C5012">
        <v>95</v>
      </c>
      <c r="D5012" t="s">
        <v>1890</v>
      </c>
      <c r="E5012" t="s">
        <v>1891</v>
      </c>
      <c r="F5012" t="s">
        <v>71</v>
      </c>
      <c r="G5012" s="1">
        <v>45320</v>
      </c>
      <c r="I5012">
        <v>2</v>
      </c>
      <c r="K5012" t="s">
        <v>952</v>
      </c>
      <c r="L5012" t="s">
        <v>54</v>
      </c>
      <c r="M5012" t="b">
        <v>0</v>
      </c>
      <c r="N5012">
        <v>95</v>
      </c>
      <c r="T5012">
        <v>95</v>
      </c>
      <c r="U5012" t="s">
        <v>1887</v>
      </c>
      <c r="V5012" t="s">
        <v>4675</v>
      </c>
      <c r="W5012" t="s">
        <v>2296</v>
      </c>
      <c r="X5012" t="s">
        <v>1938</v>
      </c>
      <c r="Y5012" t="b">
        <v>1</v>
      </c>
      <c r="Z5012">
        <v>95</v>
      </c>
      <c r="AA5012" t="s">
        <v>976</v>
      </c>
    </row>
    <row r="5013" spans="1:27" x14ac:dyDescent="0.2">
      <c r="A5013" t="s">
        <v>1720</v>
      </c>
      <c r="B5013">
        <v>114456</v>
      </c>
      <c r="C5013">
        <v>95</v>
      </c>
      <c r="D5013" t="s">
        <v>1890</v>
      </c>
      <c r="E5013" t="s">
        <v>1891</v>
      </c>
      <c r="F5013" t="s">
        <v>71</v>
      </c>
      <c r="G5013" s="1">
        <v>45320</v>
      </c>
      <c r="I5013">
        <v>2</v>
      </c>
      <c r="K5013" t="s">
        <v>952</v>
      </c>
      <c r="L5013" t="s">
        <v>54</v>
      </c>
      <c r="M5013" t="b">
        <v>0</v>
      </c>
      <c r="N5013">
        <v>95</v>
      </c>
      <c r="T5013">
        <v>95</v>
      </c>
      <c r="U5013" t="s">
        <v>1887</v>
      </c>
      <c r="X5013" t="s">
        <v>1938</v>
      </c>
      <c r="Y5013" t="b">
        <v>1</v>
      </c>
      <c r="AA5013" t="s">
        <v>952</v>
      </c>
    </row>
    <row r="5014" spans="1:27" x14ac:dyDescent="0.2">
      <c r="A5014" t="s">
        <v>640</v>
      </c>
      <c r="B5014">
        <v>112177</v>
      </c>
      <c r="C5014">
        <v>79</v>
      </c>
      <c r="D5014" t="s">
        <v>1890</v>
      </c>
      <c r="E5014" t="s">
        <v>1891</v>
      </c>
      <c r="F5014" t="s">
        <v>71</v>
      </c>
      <c r="G5014" s="1">
        <v>45440</v>
      </c>
      <c r="I5014">
        <v>168</v>
      </c>
      <c r="J5014">
        <v>87</v>
      </c>
      <c r="K5014" t="s">
        <v>53</v>
      </c>
      <c r="L5014" t="s">
        <v>54</v>
      </c>
      <c r="M5014" t="b">
        <v>0</v>
      </c>
      <c r="N5014">
        <v>85</v>
      </c>
      <c r="T5014">
        <v>85</v>
      </c>
      <c r="U5014" t="s">
        <v>1887</v>
      </c>
      <c r="V5014" t="s">
        <v>4676</v>
      </c>
      <c r="W5014" t="s">
        <v>1893</v>
      </c>
      <c r="X5014" t="s">
        <v>1894</v>
      </c>
      <c r="Y5014" t="b">
        <v>1</v>
      </c>
      <c r="Z5014">
        <v>85</v>
      </c>
      <c r="AA5014" t="s">
        <v>976</v>
      </c>
    </row>
    <row r="5015" spans="1:27" x14ac:dyDescent="0.2">
      <c r="A5015" t="s">
        <v>640</v>
      </c>
      <c r="B5015">
        <v>112177</v>
      </c>
      <c r="C5015">
        <v>79</v>
      </c>
      <c r="D5015" t="s">
        <v>1890</v>
      </c>
      <c r="E5015" t="s">
        <v>1891</v>
      </c>
      <c r="F5015" t="s">
        <v>71</v>
      </c>
      <c r="G5015" s="1">
        <v>45440</v>
      </c>
      <c r="I5015">
        <v>168</v>
      </c>
      <c r="J5015">
        <v>87</v>
      </c>
      <c r="K5015" t="s">
        <v>53</v>
      </c>
      <c r="L5015" t="s">
        <v>54</v>
      </c>
      <c r="M5015" t="b">
        <v>0</v>
      </c>
      <c r="N5015">
        <v>85</v>
      </c>
      <c r="T5015">
        <v>85</v>
      </c>
      <c r="U5015" t="s">
        <v>1887</v>
      </c>
      <c r="X5015" t="s">
        <v>1910</v>
      </c>
      <c r="Y5015" t="b">
        <v>1</v>
      </c>
      <c r="AA5015" t="s">
        <v>952</v>
      </c>
    </row>
    <row r="5016" spans="1:27" x14ac:dyDescent="0.2">
      <c r="A5016" t="s">
        <v>640</v>
      </c>
      <c r="B5016">
        <v>112177</v>
      </c>
      <c r="C5016">
        <v>79</v>
      </c>
      <c r="D5016" t="s">
        <v>1890</v>
      </c>
      <c r="E5016" t="s">
        <v>1891</v>
      </c>
      <c r="F5016" t="s">
        <v>71</v>
      </c>
      <c r="G5016" s="1">
        <v>45440</v>
      </c>
      <c r="I5016">
        <v>168</v>
      </c>
      <c r="J5016">
        <v>87</v>
      </c>
      <c r="K5016" t="s">
        <v>53</v>
      </c>
      <c r="L5016" t="s">
        <v>54</v>
      </c>
      <c r="M5016" t="b">
        <v>0</v>
      </c>
      <c r="N5016">
        <v>85</v>
      </c>
      <c r="T5016">
        <v>85</v>
      </c>
      <c r="U5016" t="s">
        <v>1887</v>
      </c>
      <c r="X5016" t="s">
        <v>1894</v>
      </c>
      <c r="Y5016" t="b">
        <v>1</v>
      </c>
      <c r="AA5016" t="s">
        <v>53</v>
      </c>
    </row>
    <row r="5017" spans="1:27" x14ac:dyDescent="0.2">
      <c r="A5017" t="s">
        <v>1433</v>
      </c>
      <c r="B5017">
        <v>471128</v>
      </c>
      <c r="C5017">
        <v>12</v>
      </c>
      <c r="D5017" t="s">
        <v>1890</v>
      </c>
      <c r="E5017" t="s">
        <v>1891</v>
      </c>
      <c r="F5017" t="s">
        <v>76</v>
      </c>
      <c r="G5017" s="1">
        <v>45349</v>
      </c>
      <c r="I5017">
        <v>6</v>
      </c>
      <c r="K5017" t="s">
        <v>952</v>
      </c>
      <c r="L5017" t="s">
        <v>54</v>
      </c>
      <c r="M5017" t="b">
        <v>0</v>
      </c>
      <c r="N5017">
        <v>6</v>
      </c>
      <c r="T5017">
        <v>6</v>
      </c>
      <c r="U5017" t="s">
        <v>1887</v>
      </c>
      <c r="V5017" t="s">
        <v>4677</v>
      </c>
      <c r="W5017" t="s">
        <v>2086</v>
      </c>
      <c r="X5017" t="s">
        <v>2037</v>
      </c>
      <c r="Y5017" t="b">
        <v>1</v>
      </c>
      <c r="Z5017">
        <v>6</v>
      </c>
      <c r="AA5017" t="s">
        <v>976</v>
      </c>
    </row>
    <row r="5018" spans="1:27" x14ac:dyDescent="0.2">
      <c r="A5018" t="s">
        <v>1433</v>
      </c>
      <c r="B5018">
        <v>471128</v>
      </c>
      <c r="C5018">
        <v>12</v>
      </c>
      <c r="D5018" t="s">
        <v>1890</v>
      </c>
      <c r="E5018" t="s">
        <v>1891</v>
      </c>
      <c r="F5018" t="s">
        <v>76</v>
      </c>
      <c r="G5018" s="1">
        <v>45349</v>
      </c>
      <c r="I5018">
        <v>6</v>
      </c>
      <c r="K5018" t="s">
        <v>952</v>
      </c>
      <c r="L5018" t="s">
        <v>54</v>
      </c>
      <c r="M5018" t="b">
        <v>0</v>
      </c>
      <c r="N5018">
        <v>6</v>
      </c>
      <c r="T5018">
        <v>6</v>
      </c>
      <c r="U5018" t="s">
        <v>1887</v>
      </c>
      <c r="X5018" t="s">
        <v>2037</v>
      </c>
      <c r="Y5018" t="b">
        <v>1</v>
      </c>
      <c r="AA5018" t="s">
        <v>952</v>
      </c>
    </row>
    <row r="5019" spans="1:27" x14ac:dyDescent="0.2">
      <c r="A5019" t="s">
        <v>411</v>
      </c>
      <c r="B5019">
        <v>163254</v>
      </c>
      <c r="C5019">
        <v>20</v>
      </c>
      <c r="D5019" t="s">
        <v>1890</v>
      </c>
      <c r="E5019" t="s">
        <v>1891</v>
      </c>
      <c r="F5019" t="s">
        <v>76</v>
      </c>
      <c r="G5019" s="1">
        <v>45813</v>
      </c>
      <c r="H5019" s="1">
        <v>45911</v>
      </c>
      <c r="J5019">
        <v>25</v>
      </c>
      <c r="K5019" t="s">
        <v>53</v>
      </c>
      <c r="L5019" t="s">
        <v>68</v>
      </c>
      <c r="M5019" t="b">
        <v>0</v>
      </c>
      <c r="P5019">
        <v>25</v>
      </c>
      <c r="T5019">
        <v>25</v>
      </c>
      <c r="U5019" t="s">
        <v>1887</v>
      </c>
      <c r="V5019" t="s">
        <v>4678</v>
      </c>
      <c r="W5019" t="s">
        <v>1887</v>
      </c>
      <c r="X5019" t="s">
        <v>1987</v>
      </c>
      <c r="Y5019" t="b">
        <v>1</v>
      </c>
      <c r="Z5019">
        <v>25</v>
      </c>
      <c r="AA5019" t="s">
        <v>976</v>
      </c>
    </row>
    <row r="5020" spans="1:27" x14ac:dyDescent="0.2">
      <c r="A5020" t="s">
        <v>411</v>
      </c>
      <c r="B5020">
        <v>163254</v>
      </c>
      <c r="C5020">
        <v>20</v>
      </c>
      <c r="D5020" t="s">
        <v>1890</v>
      </c>
      <c r="E5020" t="s">
        <v>1891</v>
      </c>
      <c r="F5020" t="s">
        <v>76</v>
      </c>
      <c r="G5020" s="1">
        <v>45813</v>
      </c>
      <c r="H5020" s="1">
        <v>45911</v>
      </c>
      <c r="J5020">
        <v>25</v>
      </c>
      <c r="K5020" t="s">
        <v>53</v>
      </c>
      <c r="L5020" t="s">
        <v>68</v>
      </c>
      <c r="M5020" t="b">
        <v>0</v>
      </c>
      <c r="P5020">
        <v>25</v>
      </c>
      <c r="T5020">
        <v>25</v>
      </c>
      <c r="U5020" t="s">
        <v>1887</v>
      </c>
      <c r="X5020" t="s">
        <v>1987</v>
      </c>
      <c r="Y5020" t="b">
        <v>1</v>
      </c>
      <c r="AA5020" t="s">
        <v>53</v>
      </c>
    </row>
    <row r="5021" spans="1:27" x14ac:dyDescent="0.2">
      <c r="A5021" t="s">
        <v>814</v>
      </c>
      <c r="B5021">
        <v>511036</v>
      </c>
      <c r="C5021">
        <v>233</v>
      </c>
      <c r="D5021" t="s">
        <v>1890</v>
      </c>
      <c r="E5021" t="s">
        <v>1891</v>
      </c>
      <c r="F5021" t="s">
        <v>58</v>
      </c>
      <c r="G5021" s="1">
        <v>45266</v>
      </c>
      <c r="J5021">
        <v>248</v>
      </c>
      <c r="K5021" t="s">
        <v>53</v>
      </c>
      <c r="L5021" t="s">
        <v>54</v>
      </c>
      <c r="M5021" t="b">
        <v>0</v>
      </c>
      <c r="N5021">
        <v>240</v>
      </c>
      <c r="T5021">
        <v>240</v>
      </c>
      <c r="U5021" t="s">
        <v>1887</v>
      </c>
      <c r="V5021" t="s">
        <v>4679</v>
      </c>
      <c r="W5021" t="s">
        <v>1923</v>
      </c>
      <c r="X5021" t="s">
        <v>2045</v>
      </c>
      <c r="Y5021" t="b">
        <v>1</v>
      </c>
      <c r="Z5021">
        <v>240</v>
      </c>
      <c r="AA5021" t="s">
        <v>976</v>
      </c>
    </row>
    <row r="5022" spans="1:27" x14ac:dyDescent="0.2">
      <c r="A5022" t="s">
        <v>814</v>
      </c>
      <c r="B5022">
        <v>511036</v>
      </c>
      <c r="C5022">
        <v>233</v>
      </c>
      <c r="D5022" t="s">
        <v>1890</v>
      </c>
      <c r="E5022" t="s">
        <v>1891</v>
      </c>
      <c r="F5022" t="s">
        <v>58</v>
      </c>
      <c r="G5022" s="1">
        <v>45266</v>
      </c>
      <c r="J5022">
        <v>248</v>
      </c>
      <c r="K5022" t="s">
        <v>53</v>
      </c>
      <c r="L5022" t="s">
        <v>54</v>
      </c>
      <c r="M5022" t="b">
        <v>0</v>
      </c>
      <c r="N5022">
        <v>240</v>
      </c>
      <c r="T5022">
        <v>240</v>
      </c>
      <c r="U5022" t="s">
        <v>1887</v>
      </c>
      <c r="X5022" t="s">
        <v>2045</v>
      </c>
      <c r="Y5022" t="b">
        <v>1</v>
      </c>
      <c r="AA5022" t="s">
        <v>53</v>
      </c>
    </row>
    <row r="5023" spans="1:27" x14ac:dyDescent="0.2">
      <c r="A5023" t="s">
        <v>1654</v>
      </c>
      <c r="B5023">
        <v>140206</v>
      </c>
      <c r="C5023">
        <v>8</v>
      </c>
      <c r="D5023" t="s">
        <v>1890</v>
      </c>
      <c r="E5023" t="s">
        <v>1891</v>
      </c>
      <c r="F5023" t="s">
        <v>76</v>
      </c>
      <c r="G5023" s="1">
        <v>45278</v>
      </c>
      <c r="I5023">
        <v>7</v>
      </c>
      <c r="K5023" t="s">
        <v>952</v>
      </c>
      <c r="L5023" t="s">
        <v>54</v>
      </c>
      <c r="M5023" t="b">
        <v>0</v>
      </c>
      <c r="N5023">
        <v>7</v>
      </c>
      <c r="T5023">
        <v>7</v>
      </c>
      <c r="U5023" t="s">
        <v>1887</v>
      </c>
      <c r="V5023" t="s">
        <v>4680</v>
      </c>
      <c r="W5023" t="s">
        <v>2221</v>
      </c>
      <c r="X5023" t="s">
        <v>2294</v>
      </c>
      <c r="Y5023" t="b">
        <v>1</v>
      </c>
      <c r="Z5023">
        <v>7</v>
      </c>
      <c r="AA5023" t="s">
        <v>976</v>
      </c>
    </row>
    <row r="5024" spans="1:27" x14ac:dyDescent="0.2">
      <c r="A5024" t="s">
        <v>1654</v>
      </c>
      <c r="B5024">
        <v>140206</v>
      </c>
      <c r="C5024">
        <v>8</v>
      </c>
      <c r="D5024" t="s">
        <v>1890</v>
      </c>
      <c r="E5024" t="s">
        <v>1891</v>
      </c>
      <c r="F5024" t="s">
        <v>76</v>
      </c>
      <c r="G5024" s="1">
        <v>45278</v>
      </c>
      <c r="I5024">
        <v>7</v>
      </c>
      <c r="K5024" t="s">
        <v>952</v>
      </c>
      <c r="L5024" t="s">
        <v>54</v>
      </c>
      <c r="M5024" t="b">
        <v>0</v>
      </c>
      <c r="N5024">
        <v>7</v>
      </c>
      <c r="T5024">
        <v>7</v>
      </c>
      <c r="U5024" t="s">
        <v>1887</v>
      </c>
      <c r="X5024" t="s">
        <v>2294</v>
      </c>
      <c r="Y5024" t="b">
        <v>1</v>
      </c>
      <c r="AA5024" t="s">
        <v>952</v>
      </c>
    </row>
    <row r="5025" spans="1:27" x14ac:dyDescent="0.2">
      <c r="A5025" t="s">
        <v>730</v>
      </c>
      <c r="B5025">
        <v>114759</v>
      </c>
      <c r="C5025">
        <v>41</v>
      </c>
      <c r="D5025" t="s">
        <v>1890</v>
      </c>
      <c r="E5025" t="s">
        <v>1891</v>
      </c>
      <c r="F5025" t="s">
        <v>71</v>
      </c>
      <c r="G5025" s="1">
        <v>45523</v>
      </c>
      <c r="J5025">
        <v>69</v>
      </c>
      <c r="K5025" t="s">
        <v>53</v>
      </c>
      <c r="L5025" t="s">
        <v>54</v>
      </c>
      <c r="M5025" t="b">
        <v>0</v>
      </c>
      <c r="N5025">
        <v>67</v>
      </c>
      <c r="T5025">
        <v>67</v>
      </c>
      <c r="U5025" t="s">
        <v>1887</v>
      </c>
      <c r="V5025" t="s">
        <v>4681</v>
      </c>
      <c r="W5025" t="s">
        <v>1905</v>
      </c>
      <c r="X5025" t="s">
        <v>2115</v>
      </c>
      <c r="Y5025" t="b">
        <v>1</v>
      </c>
      <c r="Z5025">
        <v>67</v>
      </c>
      <c r="AA5025" t="s">
        <v>976</v>
      </c>
    </row>
    <row r="5026" spans="1:27" x14ac:dyDescent="0.2">
      <c r="A5026" t="s">
        <v>730</v>
      </c>
      <c r="B5026">
        <v>114759</v>
      </c>
      <c r="C5026">
        <v>41</v>
      </c>
      <c r="D5026" t="s">
        <v>1890</v>
      </c>
      <c r="E5026" t="s">
        <v>1891</v>
      </c>
      <c r="F5026" t="s">
        <v>71</v>
      </c>
      <c r="G5026" s="1">
        <v>45523</v>
      </c>
      <c r="J5026">
        <v>69</v>
      </c>
      <c r="K5026" t="s">
        <v>53</v>
      </c>
      <c r="L5026" t="s">
        <v>54</v>
      </c>
      <c r="M5026" t="b">
        <v>0</v>
      </c>
      <c r="N5026">
        <v>67</v>
      </c>
      <c r="T5026">
        <v>67</v>
      </c>
      <c r="U5026" t="s">
        <v>1887</v>
      </c>
      <c r="X5026" t="s">
        <v>2115</v>
      </c>
      <c r="Y5026" t="b">
        <v>1</v>
      </c>
      <c r="AA5026" t="s">
        <v>53</v>
      </c>
    </row>
    <row r="5027" spans="1:27" x14ac:dyDescent="0.2">
      <c r="A5027" t="s">
        <v>1284</v>
      </c>
      <c r="B5027">
        <v>112499</v>
      </c>
      <c r="C5027">
        <v>13</v>
      </c>
      <c r="D5027" t="s">
        <v>1890</v>
      </c>
      <c r="E5027" t="s">
        <v>1891</v>
      </c>
      <c r="F5027" t="s">
        <v>76</v>
      </c>
      <c r="G5027" s="1">
        <v>45824</v>
      </c>
      <c r="H5027" s="1">
        <v>45925</v>
      </c>
      <c r="I5027">
        <v>32</v>
      </c>
      <c r="K5027" t="s">
        <v>952</v>
      </c>
      <c r="L5027" t="s">
        <v>54</v>
      </c>
      <c r="M5027" t="b">
        <v>0</v>
      </c>
      <c r="N5027">
        <v>18</v>
      </c>
      <c r="T5027">
        <v>18</v>
      </c>
      <c r="U5027" t="s">
        <v>1887</v>
      </c>
      <c r="V5027" t="s">
        <v>4682</v>
      </c>
      <c r="W5027" t="s">
        <v>1887</v>
      </c>
      <c r="X5027" t="s">
        <v>2405</v>
      </c>
      <c r="Y5027" t="b">
        <v>1</v>
      </c>
      <c r="Z5027">
        <v>18</v>
      </c>
      <c r="AA5027" t="s">
        <v>976</v>
      </c>
    </row>
    <row r="5028" spans="1:27" x14ac:dyDescent="0.2">
      <c r="A5028" t="s">
        <v>1284</v>
      </c>
      <c r="B5028">
        <v>112499</v>
      </c>
      <c r="C5028">
        <v>13</v>
      </c>
      <c r="D5028" t="s">
        <v>1890</v>
      </c>
      <c r="E5028" t="s">
        <v>1891</v>
      </c>
      <c r="F5028" t="s">
        <v>76</v>
      </c>
      <c r="G5028" s="1">
        <v>45824</v>
      </c>
      <c r="H5028" s="1">
        <v>45925</v>
      </c>
      <c r="I5028">
        <v>32</v>
      </c>
      <c r="K5028" t="s">
        <v>952</v>
      </c>
      <c r="L5028" t="s">
        <v>54</v>
      </c>
      <c r="M5028" t="b">
        <v>0</v>
      </c>
      <c r="N5028">
        <v>18</v>
      </c>
      <c r="T5028">
        <v>18</v>
      </c>
      <c r="U5028" t="s">
        <v>1887</v>
      </c>
      <c r="X5028" t="s">
        <v>2405</v>
      </c>
      <c r="Y5028" t="b">
        <v>1</v>
      </c>
      <c r="AA5028" t="s">
        <v>952</v>
      </c>
    </row>
    <row r="5029" spans="1:27" x14ac:dyDescent="0.2">
      <c r="A5029" t="s">
        <v>1728</v>
      </c>
      <c r="B5029">
        <v>113263</v>
      </c>
      <c r="C5029">
        <v>5</v>
      </c>
      <c r="D5029" t="s">
        <v>1890</v>
      </c>
      <c r="E5029" t="s">
        <v>1891</v>
      </c>
      <c r="F5029" t="s">
        <v>76</v>
      </c>
      <c r="G5029" s="1">
        <v>45317</v>
      </c>
      <c r="I5029">
        <v>10</v>
      </c>
      <c r="K5029" t="s">
        <v>952</v>
      </c>
      <c r="L5029" t="s">
        <v>54</v>
      </c>
      <c r="M5029" t="b">
        <v>0</v>
      </c>
      <c r="N5029">
        <v>10</v>
      </c>
      <c r="T5029">
        <v>10</v>
      </c>
      <c r="U5029" t="s">
        <v>1887</v>
      </c>
      <c r="V5029" t="s">
        <v>4683</v>
      </c>
      <c r="W5029" t="s">
        <v>2441</v>
      </c>
      <c r="X5029" t="s">
        <v>1910</v>
      </c>
      <c r="Y5029" t="b">
        <v>1</v>
      </c>
      <c r="Z5029">
        <v>10</v>
      </c>
      <c r="AA5029" t="s">
        <v>976</v>
      </c>
    </row>
    <row r="5030" spans="1:27" x14ac:dyDescent="0.2">
      <c r="A5030" t="s">
        <v>1728</v>
      </c>
      <c r="B5030">
        <v>113263</v>
      </c>
      <c r="C5030">
        <v>5</v>
      </c>
      <c r="D5030" t="s">
        <v>1890</v>
      </c>
      <c r="E5030" t="s">
        <v>1891</v>
      </c>
      <c r="F5030" t="s">
        <v>76</v>
      </c>
      <c r="G5030" s="1">
        <v>45317</v>
      </c>
      <c r="I5030">
        <v>10</v>
      </c>
      <c r="K5030" t="s">
        <v>952</v>
      </c>
      <c r="L5030" t="s">
        <v>54</v>
      </c>
      <c r="M5030" t="b">
        <v>0</v>
      </c>
      <c r="N5030">
        <v>10</v>
      </c>
      <c r="T5030">
        <v>10</v>
      </c>
      <c r="U5030" t="s">
        <v>1887</v>
      </c>
      <c r="X5030" t="s">
        <v>1910</v>
      </c>
      <c r="Y5030" t="b">
        <v>1</v>
      </c>
      <c r="AA5030" t="s">
        <v>952</v>
      </c>
    </row>
    <row r="5031" spans="1:27" x14ac:dyDescent="0.2">
      <c r="A5031" t="s">
        <v>1805</v>
      </c>
      <c r="B5031">
        <v>108105</v>
      </c>
      <c r="C5031">
        <v>38</v>
      </c>
      <c r="D5031" t="s">
        <v>1890</v>
      </c>
      <c r="E5031" t="s">
        <v>1891</v>
      </c>
      <c r="F5031" t="s">
        <v>76</v>
      </c>
      <c r="G5031" s="1">
        <v>45350</v>
      </c>
      <c r="I5031">
        <v>44</v>
      </c>
      <c r="K5031" t="s">
        <v>952</v>
      </c>
      <c r="L5031" t="s">
        <v>54</v>
      </c>
      <c r="M5031" t="b">
        <v>0</v>
      </c>
      <c r="N5031">
        <v>43</v>
      </c>
      <c r="T5031">
        <v>43</v>
      </c>
      <c r="U5031" t="s">
        <v>1887</v>
      </c>
      <c r="V5031" t="s">
        <v>4684</v>
      </c>
      <c r="W5031" t="s">
        <v>2379</v>
      </c>
      <c r="X5031" t="s">
        <v>2670</v>
      </c>
      <c r="Y5031" t="b">
        <v>1</v>
      </c>
      <c r="Z5031">
        <v>43</v>
      </c>
      <c r="AA5031" t="s">
        <v>976</v>
      </c>
    </row>
    <row r="5032" spans="1:27" x14ac:dyDescent="0.2">
      <c r="A5032" t="s">
        <v>1805</v>
      </c>
      <c r="B5032">
        <v>108105</v>
      </c>
      <c r="C5032">
        <v>38</v>
      </c>
      <c r="D5032" t="s">
        <v>1890</v>
      </c>
      <c r="E5032" t="s">
        <v>1891</v>
      </c>
      <c r="F5032" t="s">
        <v>76</v>
      </c>
      <c r="G5032" s="1">
        <v>45350</v>
      </c>
      <c r="I5032">
        <v>44</v>
      </c>
      <c r="K5032" t="s">
        <v>952</v>
      </c>
      <c r="L5032" t="s">
        <v>54</v>
      </c>
      <c r="M5032" t="b">
        <v>0</v>
      </c>
      <c r="N5032">
        <v>43</v>
      </c>
      <c r="T5032">
        <v>43</v>
      </c>
      <c r="U5032" t="s">
        <v>1887</v>
      </c>
      <c r="X5032" t="s">
        <v>2670</v>
      </c>
      <c r="Y5032" t="b">
        <v>1</v>
      </c>
      <c r="AA5032" t="s">
        <v>952</v>
      </c>
    </row>
    <row r="5033" spans="1:27" x14ac:dyDescent="0.2">
      <c r="A5033" t="s">
        <v>908</v>
      </c>
      <c r="B5033">
        <v>108053</v>
      </c>
      <c r="C5033">
        <v>199</v>
      </c>
      <c r="D5033" t="s">
        <v>1890</v>
      </c>
      <c r="E5033" t="s">
        <v>1891</v>
      </c>
      <c r="F5033" t="s">
        <v>58</v>
      </c>
      <c r="G5033" s="1">
        <v>45461</v>
      </c>
      <c r="I5033">
        <v>258</v>
      </c>
      <c r="J5033">
        <v>302</v>
      </c>
      <c r="K5033" t="s">
        <v>53</v>
      </c>
      <c r="L5033" t="s">
        <v>54</v>
      </c>
      <c r="M5033" t="b">
        <v>0</v>
      </c>
      <c r="N5033">
        <v>243</v>
      </c>
      <c r="T5033">
        <v>243</v>
      </c>
      <c r="U5033" t="s">
        <v>1887</v>
      </c>
      <c r="V5033" t="s">
        <v>4685</v>
      </c>
      <c r="W5033" t="s">
        <v>2100</v>
      </c>
      <c r="X5033" t="s">
        <v>3242</v>
      </c>
      <c r="Y5033" t="b">
        <v>1</v>
      </c>
      <c r="Z5033">
        <v>200</v>
      </c>
      <c r="AA5033" t="s">
        <v>976</v>
      </c>
    </row>
    <row r="5034" spans="1:27" x14ac:dyDescent="0.2">
      <c r="A5034" t="s">
        <v>908</v>
      </c>
      <c r="B5034">
        <v>108053</v>
      </c>
      <c r="C5034">
        <v>199</v>
      </c>
      <c r="D5034" t="s">
        <v>1890</v>
      </c>
      <c r="E5034" t="s">
        <v>1891</v>
      </c>
      <c r="F5034" t="s">
        <v>58</v>
      </c>
      <c r="G5034" s="1">
        <v>45461</v>
      </c>
      <c r="I5034">
        <v>258</v>
      </c>
      <c r="J5034">
        <v>302</v>
      </c>
      <c r="K5034" t="s">
        <v>53</v>
      </c>
      <c r="L5034" t="s">
        <v>54</v>
      </c>
      <c r="M5034" t="b">
        <v>0</v>
      </c>
      <c r="N5034">
        <v>243</v>
      </c>
      <c r="T5034">
        <v>243</v>
      </c>
      <c r="U5034" t="s">
        <v>1887</v>
      </c>
      <c r="V5034" t="s">
        <v>4686</v>
      </c>
      <c r="W5034" t="s">
        <v>2100</v>
      </c>
      <c r="X5034" t="s">
        <v>3242</v>
      </c>
      <c r="Y5034" t="b">
        <v>1</v>
      </c>
      <c r="Z5034">
        <v>43</v>
      </c>
      <c r="AA5034" t="s">
        <v>976</v>
      </c>
    </row>
    <row r="5035" spans="1:27" x14ac:dyDescent="0.2">
      <c r="A5035" t="s">
        <v>908</v>
      </c>
      <c r="B5035">
        <v>108053</v>
      </c>
      <c r="C5035">
        <v>199</v>
      </c>
      <c r="D5035" t="s">
        <v>1890</v>
      </c>
      <c r="E5035" t="s">
        <v>1891</v>
      </c>
      <c r="F5035" t="s">
        <v>58</v>
      </c>
      <c r="G5035" s="1">
        <v>45461</v>
      </c>
      <c r="I5035">
        <v>258</v>
      </c>
      <c r="J5035">
        <v>302</v>
      </c>
      <c r="K5035" t="s">
        <v>53</v>
      </c>
      <c r="L5035" t="s">
        <v>54</v>
      </c>
      <c r="M5035" t="b">
        <v>0</v>
      </c>
      <c r="N5035">
        <v>243</v>
      </c>
      <c r="T5035">
        <v>243</v>
      </c>
      <c r="U5035" t="s">
        <v>1887</v>
      </c>
      <c r="X5035" t="s">
        <v>3242</v>
      </c>
      <c r="Y5035" t="b">
        <v>1</v>
      </c>
      <c r="AA5035" t="s">
        <v>53</v>
      </c>
    </row>
    <row r="5036" spans="1:27" x14ac:dyDescent="0.2">
      <c r="A5036" t="s">
        <v>543</v>
      </c>
      <c r="B5036">
        <v>447364</v>
      </c>
      <c r="C5036">
        <v>5</v>
      </c>
      <c r="D5036" t="s">
        <v>1890</v>
      </c>
      <c r="E5036" t="s">
        <v>1891</v>
      </c>
      <c r="F5036" t="s">
        <v>76</v>
      </c>
      <c r="G5036" s="1">
        <v>45777</v>
      </c>
      <c r="H5036" s="1">
        <v>45933</v>
      </c>
      <c r="J5036">
        <v>8</v>
      </c>
      <c r="K5036" t="s">
        <v>53</v>
      </c>
      <c r="L5036" t="s">
        <v>68</v>
      </c>
      <c r="M5036" t="b">
        <v>0</v>
      </c>
      <c r="P5036">
        <v>8</v>
      </c>
      <c r="T5036">
        <v>8</v>
      </c>
      <c r="U5036" t="s">
        <v>1887</v>
      </c>
      <c r="V5036" t="s">
        <v>4687</v>
      </c>
      <c r="W5036" t="s">
        <v>1897</v>
      </c>
      <c r="X5036" t="s">
        <v>1987</v>
      </c>
      <c r="Y5036" t="b">
        <v>1</v>
      </c>
      <c r="Z5036">
        <v>8</v>
      </c>
      <c r="AA5036" t="s">
        <v>976</v>
      </c>
    </row>
    <row r="5037" spans="1:27" x14ac:dyDescent="0.2">
      <c r="A5037" t="s">
        <v>543</v>
      </c>
      <c r="B5037">
        <v>447364</v>
      </c>
      <c r="C5037">
        <v>5</v>
      </c>
      <c r="D5037" t="s">
        <v>1890</v>
      </c>
      <c r="E5037" t="s">
        <v>1891</v>
      </c>
      <c r="F5037" t="s">
        <v>76</v>
      </c>
      <c r="G5037" s="1">
        <v>45777</v>
      </c>
      <c r="H5037" s="1">
        <v>45933</v>
      </c>
      <c r="J5037">
        <v>8</v>
      </c>
      <c r="K5037" t="s">
        <v>53</v>
      </c>
      <c r="L5037" t="s">
        <v>68</v>
      </c>
      <c r="M5037" t="b">
        <v>0</v>
      </c>
      <c r="P5037">
        <v>8</v>
      </c>
      <c r="T5037">
        <v>8</v>
      </c>
      <c r="U5037" t="s">
        <v>1887</v>
      </c>
      <c r="X5037" t="s">
        <v>1987</v>
      </c>
      <c r="Y5037" t="b">
        <v>1</v>
      </c>
      <c r="AA5037" t="s">
        <v>53</v>
      </c>
    </row>
    <row r="5038" spans="1:27" x14ac:dyDescent="0.2">
      <c r="A5038" t="s">
        <v>364</v>
      </c>
      <c r="B5038">
        <v>326240</v>
      </c>
      <c r="C5038">
        <v>51</v>
      </c>
      <c r="D5038" t="s">
        <v>1890</v>
      </c>
      <c r="E5038" t="s">
        <v>1891</v>
      </c>
      <c r="F5038" t="s">
        <v>71</v>
      </c>
      <c r="G5038" s="1">
        <v>45275</v>
      </c>
      <c r="J5038">
        <v>54</v>
      </c>
      <c r="K5038" t="s">
        <v>53</v>
      </c>
      <c r="L5038" t="s">
        <v>54</v>
      </c>
      <c r="M5038" t="b">
        <v>0</v>
      </c>
      <c r="N5038">
        <v>54</v>
      </c>
      <c r="T5038">
        <v>54</v>
      </c>
      <c r="U5038" t="s">
        <v>1887</v>
      </c>
      <c r="V5038" t="s">
        <v>4688</v>
      </c>
      <c r="W5038" t="s">
        <v>2141</v>
      </c>
      <c r="X5038" t="s">
        <v>2001</v>
      </c>
      <c r="Y5038" t="b">
        <v>1</v>
      </c>
      <c r="AA5038" t="s">
        <v>53</v>
      </c>
    </row>
    <row r="5039" spans="1:27" x14ac:dyDescent="0.2">
      <c r="A5039" t="s">
        <v>364</v>
      </c>
      <c r="B5039">
        <v>326240</v>
      </c>
      <c r="C5039">
        <v>51</v>
      </c>
      <c r="D5039" t="s">
        <v>1890</v>
      </c>
      <c r="E5039" t="s">
        <v>1891</v>
      </c>
      <c r="F5039" t="s">
        <v>71</v>
      </c>
      <c r="G5039" s="1">
        <v>45275</v>
      </c>
      <c r="J5039">
        <v>54</v>
      </c>
      <c r="K5039" t="s">
        <v>53</v>
      </c>
      <c r="L5039" t="s">
        <v>54</v>
      </c>
      <c r="M5039" t="b">
        <v>0</v>
      </c>
      <c r="N5039">
        <v>54</v>
      </c>
      <c r="T5039">
        <v>54</v>
      </c>
      <c r="U5039" t="s">
        <v>1887</v>
      </c>
      <c r="V5039" t="s">
        <v>4689</v>
      </c>
      <c r="W5039" t="s">
        <v>2141</v>
      </c>
      <c r="X5039" t="s">
        <v>2001</v>
      </c>
      <c r="Y5039" t="b">
        <v>1</v>
      </c>
      <c r="AA5039" t="s">
        <v>53</v>
      </c>
    </row>
    <row r="5040" spans="1:27" x14ac:dyDescent="0.2">
      <c r="A5040" t="s">
        <v>364</v>
      </c>
      <c r="B5040">
        <v>326240</v>
      </c>
      <c r="C5040">
        <v>51</v>
      </c>
      <c r="D5040" t="s">
        <v>1890</v>
      </c>
      <c r="E5040" t="s">
        <v>1891</v>
      </c>
      <c r="F5040" t="s">
        <v>71</v>
      </c>
      <c r="G5040" s="1">
        <v>45275</v>
      </c>
      <c r="J5040">
        <v>54</v>
      </c>
      <c r="K5040" t="s">
        <v>53</v>
      </c>
      <c r="L5040" t="s">
        <v>54</v>
      </c>
      <c r="M5040" t="b">
        <v>0</v>
      </c>
      <c r="N5040">
        <v>54</v>
      </c>
      <c r="T5040">
        <v>54</v>
      </c>
      <c r="U5040" t="s">
        <v>1887</v>
      </c>
      <c r="V5040" t="s">
        <v>4690</v>
      </c>
      <c r="W5040" t="s">
        <v>2141</v>
      </c>
      <c r="X5040" t="s">
        <v>2001</v>
      </c>
      <c r="Y5040" t="b">
        <v>1</v>
      </c>
      <c r="Z5040">
        <v>53</v>
      </c>
      <c r="AA5040" t="s">
        <v>976</v>
      </c>
    </row>
    <row r="5041" spans="1:27" x14ac:dyDescent="0.2">
      <c r="A5041" t="s">
        <v>364</v>
      </c>
      <c r="B5041">
        <v>326240</v>
      </c>
      <c r="C5041">
        <v>51</v>
      </c>
      <c r="D5041" t="s">
        <v>1890</v>
      </c>
      <c r="E5041" t="s">
        <v>1891</v>
      </c>
      <c r="F5041" t="s">
        <v>71</v>
      </c>
      <c r="G5041" s="1">
        <v>45275</v>
      </c>
      <c r="J5041">
        <v>54</v>
      </c>
      <c r="K5041" t="s">
        <v>53</v>
      </c>
      <c r="L5041" t="s">
        <v>54</v>
      </c>
      <c r="M5041" t="b">
        <v>0</v>
      </c>
      <c r="N5041">
        <v>54</v>
      </c>
      <c r="T5041">
        <v>54</v>
      </c>
      <c r="U5041" t="s">
        <v>1887</v>
      </c>
      <c r="V5041" t="s">
        <v>4691</v>
      </c>
      <c r="W5041" t="s">
        <v>2141</v>
      </c>
      <c r="X5041" t="s">
        <v>2001</v>
      </c>
      <c r="Y5041" t="b">
        <v>1</v>
      </c>
      <c r="Z5041">
        <v>1</v>
      </c>
      <c r="AA5041" t="s">
        <v>976</v>
      </c>
    </row>
    <row r="5042" spans="1:27" x14ac:dyDescent="0.2">
      <c r="A5042" t="s">
        <v>364</v>
      </c>
      <c r="B5042">
        <v>326240</v>
      </c>
      <c r="C5042">
        <v>51</v>
      </c>
      <c r="D5042" t="s">
        <v>1890</v>
      </c>
      <c r="E5042" t="s">
        <v>1891</v>
      </c>
      <c r="F5042" t="s">
        <v>71</v>
      </c>
      <c r="G5042" s="1">
        <v>45275</v>
      </c>
      <c r="J5042">
        <v>54</v>
      </c>
      <c r="K5042" t="s">
        <v>53</v>
      </c>
      <c r="L5042" t="s">
        <v>54</v>
      </c>
      <c r="M5042" t="b">
        <v>0</v>
      </c>
      <c r="N5042">
        <v>54</v>
      </c>
      <c r="T5042">
        <v>54</v>
      </c>
      <c r="U5042" t="s">
        <v>1887</v>
      </c>
      <c r="X5042" t="s">
        <v>2001</v>
      </c>
      <c r="Y5042" t="b">
        <v>1</v>
      </c>
      <c r="AA5042" t="s">
        <v>53</v>
      </c>
    </row>
    <row r="5043" spans="1:27" x14ac:dyDescent="0.2">
      <c r="A5043" t="s">
        <v>1453</v>
      </c>
      <c r="B5043">
        <v>465745</v>
      </c>
      <c r="C5043">
        <v>7</v>
      </c>
      <c r="D5043" t="s">
        <v>1890</v>
      </c>
      <c r="E5043" t="s">
        <v>1891</v>
      </c>
      <c r="F5043" t="s">
        <v>76</v>
      </c>
      <c r="G5043" s="1">
        <v>44124</v>
      </c>
      <c r="I5043">
        <v>26</v>
      </c>
      <c r="K5043" t="s">
        <v>952</v>
      </c>
      <c r="L5043" t="s">
        <v>973</v>
      </c>
      <c r="M5043" t="b">
        <v>0</v>
      </c>
      <c r="O5043">
        <v>10</v>
      </c>
      <c r="T5043">
        <v>10</v>
      </c>
      <c r="U5043" t="s">
        <v>1887</v>
      </c>
      <c r="V5043" t="s">
        <v>4692</v>
      </c>
      <c r="W5043" t="s">
        <v>1912</v>
      </c>
      <c r="X5043" t="s">
        <v>1916</v>
      </c>
      <c r="Y5043" t="b">
        <v>1</v>
      </c>
      <c r="Z5043">
        <v>10</v>
      </c>
      <c r="AA5043" t="s">
        <v>976</v>
      </c>
    </row>
    <row r="5044" spans="1:27" x14ac:dyDescent="0.2">
      <c r="A5044" t="s">
        <v>1453</v>
      </c>
      <c r="B5044">
        <v>465745</v>
      </c>
      <c r="C5044">
        <v>7</v>
      </c>
      <c r="D5044" t="s">
        <v>1890</v>
      </c>
      <c r="E5044" t="s">
        <v>1891</v>
      </c>
      <c r="F5044" t="s">
        <v>76</v>
      </c>
      <c r="G5044" s="1">
        <v>44124</v>
      </c>
      <c r="I5044">
        <v>26</v>
      </c>
      <c r="K5044" t="s">
        <v>952</v>
      </c>
      <c r="L5044" t="s">
        <v>973</v>
      </c>
      <c r="M5044" t="b">
        <v>0</v>
      </c>
      <c r="O5044">
        <v>10</v>
      </c>
      <c r="T5044">
        <v>10</v>
      </c>
      <c r="U5044" t="s">
        <v>1887</v>
      </c>
      <c r="X5044" t="s">
        <v>1916</v>
      </c>
      <c r="Y5044" t="b">
        <v>1</v>
      </c>
      <c r="AA5044" t="s">
        <v>952</v>
      </c>
    </row>
    <row r="5045" spans="1:27" x14ac:dyDescent="0.2">
      <c r="A5045" t="s">
        <v>1453</v>
      </c>
      <c r="B5045">
        <v>465745</v>
      </c>
      <c r="C5045">
        <v>7</v>
      </c>
      <c r="D5045" t="s">
        <v>1890</v>
      </c>
      <c r="E5045" t="s">
        <v>1891</v>
      </c>
      <c r="F5045" t="s">
        <v>76</v>
      </c>
      <c r="G5045" s="1">
        <v>44124</v>
      </c>
      <c r="I5045">
        <v>26</v>
      </c>
      <c r="K5045" t="s">
        <v>952</v>
      </c>
      <c r="L5045" t="s">
        <v>973</v>
      </c>
      <c r="M5045" t="b">
        <v>0</v>
      </c>
      <c r="O5045">
        <v>10</v>
      </c>
      <c r="T5045">
        <v>10</v>
      </c>
      <c r="U5045" t="s">
        <v>1887</v>
      </c>
      <c r="X5045" t="s">
        <v>1900</v>
      </c>
      <c r="Y5045" t="b">
        <v>1</v>
      </c>
      <c r="AA5045" t="s">
        <v>952</v>
      </c>
    </row>
    <row r="5046" spans="1:27" x14ac:dyDescent="0.2">
      <c r="A5046" t="s">
        <v>199</v>
      </c>
      <c r="B5046">
        <v>107189</v>
      </c>
      <c r="C5046">
        <v>16</v>
      </c>
      <c r="D5046" t="s">
        <v>1890</v>
      </c>
      <c r="E5046" t="s">
        <v>1891</v>
      </c>
      <c r="F5046" t="s">
        <v>76</v>
      </c>
      <c r="G5046" s="1">
        <v>45583</v>
      </c>
      <c r="H5046" s="1">
        <v>45659</v>
      </c>
      <c r="J5046">
        <v>10</v>
      </c>
      <c r="K5046" t="s">
        <v>53</v>
      </c>
      <c r="L5046" t="s">
        <v>54</v>
      </c>
      <c r="M5046" t="b">
        <v>0</v>
      </c>
      <c r="N5046">
        <v>25</v>
      </c>
      <c r="T5046">
        <v>25</v>
      </c>
      <c r="U5046" t="s">
        <v>1887</v>
      </c>
      <c r="V5046" t="s">
        <v>4693</v>
      </c>
      <c r="W5046" t="s">
        <v>2104</v>
      </c>
      <c r="X5046" t="s">
        <v>2121</v>
      </c>
      <c r="Y5046" t="b">
        <v>1</v>
      </c>
      <c r="Z5046">
        <v>10</v>
      </c>
      <c r="AA5046" t="s">
        <v>976</v>
      </c>
    </row>
    <row r="5047" spans="1:27" x14ac:dyDescent="0.2">
      <c r="A5047" t="s">
        <v>199</v>
      </c>
      <c r="B5047">
        <v>107189</v>
      </c>
      <c r="C5047">
        <v>16</v>
      </c>
      <c r="D5047" t="s">
        <v>1890</v>
      </c>
      <c r="E5047" t="s">
        <v>1891</v>
      </c>
      <c r="F5047" t="s">
        <v>76</v>
      </c>
      <c r="G5047" s="1">
        <v>45583</v>
      </c>
      <c r="H5047" s="1">
        <v>45659</v>
      </c>
      <c r="J5047">
        <v>10</v>
      </c>
      <c r="K5047" t="s">
        <v>53</v>
      </c>
      <c r="L5047" t="s">
        <v>54</v>
      </c>
      <c r="M5047" t="b">
        <v>0</v>
      </c>
      <c r="N5047">
        <v>25</v>
      </c>
      <c r="T5047">
        <v>25</v>
      </c>
      <c r="U5047" t="s">
        <v>1887</v>
      </c>
      <c r="V5047" t="s">
        <v>4694</v>
      </c>
      <c r="W5047" t="s">
        <v>2104</v>
      </c>
      <c r="X5047" t="s">
        <v>2121</v>
      </c>
      <c r="Y5047" t="b">
        <v>1</v>
      </c>
      <c r="Z5047">
        <v>15</v>
      </c>
      <c r="AA5047" t="s">
        <v>976</v>
      </c>
    </row>
    <row r="5048" spans="1:27" x14ac:dyDescent="0.2">
      <c r="A5048" t="s">
        <v>199</v>
      </c>
      <c r="B5048">
        <v>107189</v>
      </c>
      <c r="C5048">
        <v>16</v>
      </c>
      <c r="D5048" t="s">
        <v>1890</v>
      </c>
      <c r="E5048" t="s">
        <v>1891</v>
      </c>
      <c r="F5048" t="s">
        <v>76</v>
      </c>
      <c r="G5048" s="1">
        <v>45583</v>
      </c>
      <c r="H5048" s="1">
        <v>45659</v>
      </c>
      <c r="J5048">
        <v>10</v>
      </c>
      <c r="K5048" t="s">
        <v>53</v>
      </c>
      <c r="L5048" t="s">
        <v>54</v>
      </c>
      <c r="M5048" t="b">
        <v>0</v>
      </c>
      <c r="N5048">
        <v>25</v>
      </c>
      <c r="T5048">
        <v>25</v>
      </c>
      <c r="U5048" t="s">
        <v>1887</v>
      </c>
      <c r="X5048" t="s">
        <v>2121</v>
      </c>
      <c r="Y5048" t="b">
        <v>1</v>
      </c>
      <c r="AA5048" t="s">
        <v>53</v>
      </c>
    </row>
    <row r="5049" spans="1:27" x14ac:dyDescent="0.2">
      <c r="A5049" t="s">
        <v>492</v>
      </c>
      <c r="B5049">
        <v>476202</v>
      </c>
      <c r="C5049">
        <v>6</v>
      </c>
      <c r="D5049" t="s">
        <v>1890</v>
      </c>
      <c r="E5049" t="s">
        <v>1891</v>
      </c>
      <c r="F5049" t="s">
        <v>76</v>
      </c>
      <c r="G5049" s="1">
        <v>45854</v>
      </c>
      <c r="J5049">
        <v>8</v>
      </c>
      <c r="K5049" t="s">
        <v>53</v>
      </c>
      <c r="L5049" t="s">
        <v>68</v>
      </c>
      <c r="M5049" t="b">
        <v>0</v>
      </c>
      <c r="P5049">
        <v>8</v>
      </c>
      <c r="T5049">
        <v>8</v>
      </c>
      <c r="U5049" t="s">
        <v>1887</v>
      </c>
      <c r="V5049" t="s">
        <v>4695</v>
      </c>
      <c r="W5049" t="s">
        <v>1887</v>
      </c>
      <c r="X5049" t="s">
        <v>1987</v>
      </c>
      <c r="Y5049" t="b">
        <v>1</v>
      </c>
      <c r="Z5049">
        <v>8</v>
      </c>
      <c r="AA5049" t="s">
        <v>976</v>
      </c>
    </row>
    <row r="5050" spans="1:27" x14ac:dyDescent="0.2">
      <c r="A5050" t="s">
        <v>492</v>
      </c>
      <c r="B5050">
        <v>476202</v>
      </c>
      <c r="C5050">
        <v>6</v>
      </c>
      <c r="D5050" t="s">
        <v>1890</v>
      </c>
      <c r="E5050" t="s">
        <v>1891</v>
      </c>
      <c r="F5050" t="s">
        <v>76</v>
      </c>
      <c r="G5050" s="1">
        <v>45854</v>
      </c>
      <c r="J5050">
        <v>8</v>
      </c>
      <c r="K5050" t="s">
        <v>53</v>
      </c>
      <c r="L5050" t="s">
        <v>68</v>
      </c>
      <c r="M5050" t="b">
        <v>0</v>
      </c>
      <c r="P5050">
        <v>8</v>
      </c>
      <c r="T5050">
        <v>8</v>
      </c>
      <c r="U5050" t="s">
        <v>1887</v>
      </c>
      <c r="X5050" t="s">
        <v>1987</v>
      </c>
      <c r="Y5050" t="b">
        <v>1</v>
      </c>
      <c r="AA5050" t="s">
        <v>53</v>
      </c>
    </row>
    <row r="5051" spans="1:27" x14ac:dyDescent="0.2">
      <c r="A5051" t="s">
        <v>86</v>
      </c>
      <c r="B5051">
        <v>140280</v>
      </c>
      <c r="C5051">
        <v>141</v>
      </c>
      <c r="D5051" t="s">
        <v>1890</v>
      </c>
      <c r="E5051" t="s">
        <v>1891</v>
      </c>
      <c r="F5051" t="s">
        <v>58</v>
      </c>
      <c r="G5051" s="1">
        <v>45833</v>
      </c>
      <c r="H5051" s="1">
        <v>45938</v>
      </c>
      <c r="J5051">
        <v>53</v>
      </c>
      <c r="K5051" t="s">
        <v>53</v>
      </c>
      <c r="L5051" t="s">
        <v>54</v>
      </c>
      <c r="M5051" t="b">
        <v>0</v>
      </c>
      <c r="N5051">
        <v>130</v>
      </c>
      <c r="T5051">
        <v>130</v>
      </c>
      <c r="U5051" t="s">
        <v>1887</v>
      </c>
      <c r="V5051" t="s">
        <v>4696</v>
      </c>
      <c r="W5051" t="s">
        <v>1897</v>
      </c>
      <c r="X5051" t="s">
        <v>1910</v>
      </c>
      <c r="Y5051" t="b">
        <v>1</v>
      </c>
      <c r="Z5051">
        <v>130</v>
      </c>
      <c r="AA5051" t="s">
        <v>976</v>
      </c>
    </row>
    <row r="5052" spans="1:27" x14ac:dyDescent="0.2">
      <c r="A5052" t="s">
        <v>86</v>
      </c>
      <c r="B5052">
        <v>140280</v>
      </c>
      <c r="C5052">
        <v>141</v>
      </c>
      <c r="D5052" t="s">
        <v>1890</v>
      </c>
      <c r="E5052" t="s">
        <v>1891</v>
      </c>
      <c r="F5052" t="s">
        <v>58</v>
      </c>
      <c r="G5052" s="1">
        <v>45833</v>
      </c>
      <c r="H5052" s="1">
        <v>45938</v>
      </c>
      <c r="J5052">
        <v>53</v>
      </c>
      <c r="K5052" t="s">
        <v>53</v>
      </c>
      <c r="L5052" t="s">
        <v>54</v>
      </c>
      <c r="M5052" t="b">
        <v>0</v>
      </c>
      <c r="N5052">
        <v>130</v>
      </c>
      <c r="T5052">
        <v>130</v>
      </c>
      <c r="U5052" t="s">
        <v>1887</v>
      </c>
      <c r="X5052" t="s">
        <v>1910</v>
      </c>
      <c r="Y5052" t="b">
        <v>1</v>
      </c>
      <c r="AA5052" t="s">
        <v>53</v>
      </c>
    </row>
    <row r="5053" spans="1:27" x14ac:dyDescent="0.2">
      <c r="A5053" t="s">
        <v>783</v>
      </c>
      <c r="B5053">
        <v>110526</v>
      </c>
      <c r="C5053">
        <v>119</v>
      </c>
      <c r="D5053" t="s">
        <v>1890</v>
      </c>
      <c r="E5053" t="s">
        <v>1891</v>
      </c>
      <c r="F5053" t="s">
        <v>58</v>
      </c>
      <c r="G5053" s="1">
        <v>45632</v>
      </c>
      <c r="H5053" s="1">
        <v>45748</v>
      </c>
      <c r="J5053">
        <v>129</v>
      </c>
      <c r="K5053" t="s">
        <v>53</v>
      </c>
      <c r="L5053" t="s">
        <v>54</v>
      </c>
      <c r="M5053" t="b">
        <v>0</v>
      </c>
      <c r="N5053">
        <v>125</v>
      </c>
      <c r="T5053">
        <v>125</v>
      </c>
      <c r="U5053" t="s">
        <v>1887</v>
      </c>
      <c r="V5053" t="s">
        <v>4697</v>
      </c>
      <c r="W5053" t="s">
        <v>1905</v>
      </c>
      <c r="X5053" t="s">
        <v>1906</v>
      </c>
      <c r="Y5053" t="b">
        <v>1</v>
      </c>
      <c r="Z5053">
        <v>125</v>
      </c>
      <c r="AA5053" t="s">
        <v>976</v>
      </c>
    </row>
    <row r="5054" spans="1:27" x14ac:dyDescent="0.2">
      <c r="A5054" t="s">
        <v>783</v>
      </c>
      <c r="B5054">
        <v>110526</v>
      </c>
      <c r="C5054">
        <v>119</v>
      </c>
      <c r="D5054" t="s">
        <v>1890</v>
      </c>
      <c r="E5054" t="s">
        <v>1891</v>
      </c>
      <c r="F5054" t="s">
        <v>58</v>
      </c>
      <c r="G5054" s="1">
        <v>45632</v>
      </c>
      <c r="H5054" s="1">
        <v>45748</v>
      </c>
      <c r="J5054">
        <v>129</v>
      </c>
      <c r="K5054" t="s">
        <v>53</v>
      </c>
      <c r="L5054" t="s">
        <v>54</v>
      </c>
      <c r="M5054" t="b">
        <v>0</v>
      </c>
      <c r="N5054">
        <v>125</v>
      </c>
      <c r="T5054">
        <v>125</v>
      </c>
      <c r="U5054" t="s">
        <v>1887</v>
      </c>
      <c r="X5054" t="s">
        <v>1906</v>
      </c>
      <c r="Y5054" t="b">
        <v>1</v>
      </c>
      <c r="AA5054" t="s">
        <v>53</v>
      </c>
    </row>
    <row r="5055" spans="1:27" x14ac:dyDescent="0.2">
      <c r="A5055" t="s">
        <v>665</v>
      </c>
      <c r="B5055">
        <v>158758</v>
      </c>
      <c r="C5055">
        <v>31</v>
      </c>
      <c r="D5055" t="s">
        <v>1890</v>
      </c>
      <c r="E5055" t="s">
        <v>1891</v>
      </c>
      <c r="F5055" t="s">
        <v>76</v>
      </c>
      <c r="G5055" s="1">
        <v>45673</v>
      </c>
      <c r="J5055">
        <v>41</v>
      </c>
      <c r="K5055" t="s">
        <v>53</v>
      </c>
      <c r="L5055" t="s">
        <v>68</v>
      </c>
      <c r="M5055" t="b">
        <v>0</v>
      </c>
      <c r="P5055">
        <v>40</v>
      </c>
      <c r="T5055">
        <v>40</v>
      </c>
      <c r="U5055" t="s">
        <v>1887</v>
      </c>
      <c r="V5055" t="s">
        <v>4698</v>
      </c>
      <c r="W5055" t="s">
        <v>1908</v>
      </c>
      <c r="X5055" t="s">
        <v>2106</v>
      </c>
      <c r="Y5055" t="b">
        <v>1</v>
      </c>
      <c r="Z5055">
        <v>40</v>
      </c>
      <c r="AA5055" t="s">
        <v>976</v>
      </c>
    </row>
    <row r="5056" spans="1:27" x14ac:dyDescent="0.2">
      <c r="A5056" t="s">
        <v>665</v>
      </c>
      <c r="B5056">
        <v>158758</v>
      </c>
      <c r="C5056">
        <v>31</v>
      </c>
      <c r="D5056" t="s">
        <v>1890</v>
      </c>
      <c r="E5056" t="s">
        <v>1891</v>
      </c>
      <c r="F5056" t="s">
        <v>76</v>
      </c>
      <c r="G5056" s="1">
        <v>45673</v>
      </c>
      <c r="J5056">
        <v>41</v>
      </c>
      <c r="K5056" t="s">
        <v>53</v>
      </c>
      <c r="L5056" t="s">
        <v>68</v>
      </c>
      <c r="M5056" t="b">
        <v>0</v>
      </c>
      <c r="P5056">
        <v>40</v>
      </c>
      <c r="T5056">
        <v>40</v>
      </c>
      <c r="U5056" t="s">
        <v>1887</v>
      </c>
      <c r="X5056" t="s">
        <v>2106</v>
      </c>
      <c r="Y5056" t="b">
        <v>1</v>
      </c>
      <c r="AA5056" t="s">
        <v>53</v>
      </c>
    </row>
    <row r="5057" spans="1:27" x14ac:dyDescent="0.2">
      <c r="A5057" t="s">
        <v>1579</v>
      </c>
      <c r="B5057">
        <v>230895</v>
      </c>
      <c r="C5057">
        <v>75</v>
      </c>
      <c r="D5057" t="s">
        <v>1890</v>
      </c>
      <c r="E5057" t="s">
        <v>1891</v>
      </c>
      <c r="F5057" t="s">
        <v>71</v>
      </c>
      <c r="G5057" s="1">
        <v>45779</v>
      </c>
      <c r="I5057">
        <v>30</v>
      </c>
      <c r="J5057">
        <v>62</v>
      </c>
      <c r="K5057" t="s">
        <v>53</v>
      </c>
      <c r="L5057" t="s">
        <v>973</v>
      </c>
      <c r="M5057" t="b">
        <v>0</v>
      </c>
      <c r="O5057">
        <v>15</v>
      </c>
      <c r="T5057">
        <v>15</v>
      </c>
      <c r="U5057" t="s">
        <v>1887</v>
      </c>
      <c r="V5057" t="s">
        <v>4699</v>
      </c>
      <c r="W5057" t="s">
        <v>1997</v>
      </c>
      <c r="X5057" t="s">
        <v>1937</v>
      </c>
      <c r="Y5057" t="b">
        <v>1</v>
      </c>
      <c r="Z5057">
        <v>15</v>
      </c>
      <c r="AA5057" t="s">
        <v>976</v>
      </c>
    </row>
    <row r="5058" spans="1:27" x14ac:dyDescent="0.2">
      <c r="A5058" t="s">
        <v>1579</v>
      </c>
      <c r="B5058">
        <v>230895</v>
      </c>
      <c r="C5058">
        <v>75</v>
      </c>
      <c r="D5058" t="s">
        <v>1890</v>
      </c>
      <c r="E5058" t="s">
        <v>1891</v>
      </c>
      <c r="F5058" t="s">
        <v>71</v>
      </c>
      <c r="G5058" s="1">
        <v>45779</v>
      </c>
      <c r="I5058">
        <v>30</v>
      </c>
      <c r="J5058">
        <v>62</v>
      </c>
      <c r="K5058" t="s">
        <v>53</v>
      </c>
      <c r="L5058" t="s">
        <v>973</v>
      </c>
      <c r="M5058" t="b">
        <v>0</v>
      </c>
      <c r="O5058">
        <v>15</v>
      </c>
      <c r="T5058">
        <v>15</v>
      </c>
      <c r="U5058" t="s">
        <v>1887</v>
      </c>
      <c r="X5058" t="s">
        <v>1937</v>
      </c>
      <c r="Y5058" t="b">
        <v>1</v>
      </c>
      <c r="AA5058" t="s">
        <v>952</v>
      </c>
    </row>
    <row r="5059" spans="1:27" x14ac:dyDescent="0.2">
      <c r="A5059" t="s">
        <v>1579</v>
      </c>
      <c r="B5059">
        <v>230895</v>
      </c>
      <c r="C5059">
        <v>75</v>
      </c>
      <c r="D5059" t="s">
        <v>1890</v>
      </c>
      <c r="E5059" t="s">
        <v>1891</v>
      </c>
      <c r="F5059" t="s">
        <v>71</v>
      </c>
      <c r="G5059" s="1">
        <v>45779</v>
      </c>
      <c r="I5059">
        <v>30</v>
      </c>
      <c r="J5059">
        <v>62</v>
      </c>
      <c r="K5059" t="s">
        <v>53</v>
      </c>
      <c r="L5059" t="s">
        <v>973</v>
      </c>
      <c r="M5059" t="b">
        <v>0</v>
      </c>
      <c r="O5059">
        <v>15</v>
      </c>
      <c r="T5059">
        <v>15</v>
      </c>
      <c r="U5059" t="s">
        <v>1887</v>
      </c>
      <c r="X5059" t="s">
        <v>2602</v>
      </c>
      <c r="Y5059" t="b">
        <v>1</v>
      </c>
      <c r="AA5059" t="s">
        <v>952</v>
      </c>
    </row>
    <row r="5060" spans="1:27" x14ac:dyDescent="0.2">
      <c r="A5060" t="s">
        <v>1579</v>
      </c>
      <c r="B5060">
        <v>230895</v>
      </c>
      <c r="C5060">
        <v>75</v>
      </c>
      <c r="D5060" t="s">
        <v>1890</v>
      </c>
      <c r="E5060" t="s">
        <v>1891</v>
      </c>
      <c r="F5060" t="s">
        <v>71</v>
      </c>
      <c r="G5060" s="1">
        <v>45779</v>
      </c>
      <c r="I5060">
        <v>30</v>
      </c>
      <c r="J5060">
        <v>62</v>
      </c>
      <c r="K5060" t="s">
        <v>53</v>
      </c>
      <c r="L5060" t="s">
        <v>973</v>
      </c>
      <c r="M5060" t="b">
        <v>0</v>
      </c>
      <c r="O5060">
        <v>15</v>
      </c>
      <c r="T5060">
        <v>15</v>
      </c>
      <c r="U5060" t="s">
        <v>1887</v>
      </c>
      <c r="X5060" t="s">
        <v>1898</v>
      </c>
      <c r="Y5060" t="b">
        <v>1</v>
      </c>
      <c r="AA5060" t="s">
        <v>53</v>
      </c>
    </row>
    <row r="5061" spans="1:27" x14ac:dyDescent="0.2">
      <c r="A5061" t="s">
        <v>1731</v>
      </c>
      <c r="B5061">
        <v>113122</v>
      </c>
      <c r="C5061">
        <v>27</v>
      </c>
      <c r="D5061" t="s">
        <v>1890</v>
      </c>
      <c r="E5061" t="s">
        <v>1891</v>
      </c>
      <c r="F5061" t="s">
        <v>76</v>
      </c>
      <c r="G5061" s="1">
        <v>45350</v>
      </c>
      <c r="I5061">
        <v>15</v>
      </c>
      <c r="K5061" t="s">
        <v>952</v>
      </c>
      <c r="L5061" t="s">
        <v>54</v>
      </c>
      <c r="M5061" t="b">
        <v>0</v>
      </c>
      <c r="N5061">
        <v>15</v>
      </c>
      <c r="T5061">
        <v>15</v>
      </c>
      <c r="U5061" t="s">
        <v>1887</v>
      </c>
      <c r="V5061" t="s">
        <v>4700</v>
      </c>
      <c r="W5061" t="s">
        <v>2345</v>
      </c>
      <c r="X5061" t="s">
        <v>1895</v>
      </c>
      <c r="Y5061" t="b">
        <v>1</v>
      </c>
      <c r="Z5061">
        <v>15</v>
      </c>
      <c r="AA5061" t="s">
        <v>976</v>
      </c>
    </row>
    <row r="5062" spans="1:27" x14ac:dyDescent="0.2">
      <c r="A5062" t="s">
        <v>1731</v>
      </c>
      <c r="B5062">
        <v>113122</v>
      </c>
      <c r="C5062">
        <v>27</v>
      </c>
      <c r="D5062" t="s">
        <v>1890</v>
      </c>
      <c r="E5062" t="s">
        <v>1891</v>
      </c>
      <c r="F5062" t="s">
        <v>76</v>
      </c>
      <c r="G5062" s="1">
        <v>45350</v>
      </c>
      <c r="I5062">
        <v>15</v>
      </c>
      <c r="K5062" t="s">
        <v>952</v>
      </c>
      <c r="L5062" t="s">
        <v>54</v>
      </c>
      <c r="M5062" t="b">
        <v>0</v>
      </c>
      <c r="N5062">
        <v>15</v>
      </c>
      <c r="T5062">
        <v>15</v>
      </c>
      <c r="U5062" t="s">
        <v>1887</v>
      </c>
      <c r="X5062" t="s">
        <v>2183</v>
      </c>
      <c r="Y5062" t="b">
        <v>1</v>
      </c>
      <c r="AA5062" t="s">
        <v>952</v>
      </c>
    </row>
    <row r="5063" spans="1:27" x14ac:dyDescent="0.2">
      <c r="A5063" t="s">
        <v>1310</v>
      </c>
      <c r="B5063">
        <v>109113</v>
      </c>
      <c r="C5063">
        <v>5</v>
      </c>
      <c r="D5063" t="s">
        <v>1890</v>
      </c>
      <c r="E5063" t="s">
        <v>1891</v>
      </c>
      <c r="F5063" t="s">
        <v>76</v>
      </c>
      <c r="G5063" s="1">
        <v>45280</v>
      </c>
      <c r="I5063">
        <v>6</v>
      </c>
      <c r="K5063" t="s">
        <v>952</v>
      </c>
      <c r="L5063" t="s">
        <v>54</v>
      </c>
      <c r="M5063" t="b">
        <v>0</v>
      </c>
      <c r="N5063">
        <v>6</v>
      </c>
      <c r="T5063">
        <v>6</v>
      </c>
      <c r="U5063" t="s">
        <v>1887</v>
      </c>
      <c r="V5063" t="s">
        <v>4701</v>
      </c>
      <c r="W5063" t="s">
        <v>2377</v>
      </c>
      <c r="X5063" t="s">
        <v>2053</v>
      </c>
      <c r="Y5063" t="b">
        <v>1</v>
      </c>
      <c r="Z5063">
        <v>6</v>
      </c>
      <c r="AA5063" t="s">
        <v>976</v>
      </c>
    </row>
    <row r="5064" spans="1:27" x14ac:dyDescent="0.2">
      <c r="A5064" t="s">
        <v>1310</v>
      </c>
      <c r="B5064">
        <v>109113</v>
      </c>
      <c r="C5064">
        <v>5</v>
      </c>
      <c r="D5064" t="s">
        <v>1890</v>
      </c>
      <c r="E5064" t="s">
        <v>1891</v>
      </c>
      <c r="F5064" t="s">
        <v>76</v>
      </c>
      <c r="G5064" s="1">
        <v>45280</v>
      </c>
      <c r="I5064">
        <v>6</v>
      </c>
      <c r="K5064" t="s">
        <v>952</v>
      </c>
      <c r="L5064" t="s">
        <v>54</v>
      </c>
      <c r="M5064" t="b">
        <v>0</v>
      </c>
      <c r="N5064">
        <v>6</v>
      </c>
      <c r="T5064">
        <v>6</v>
      </c>
      <c r="U5064" t="s">
        <v>1887</v>
      </c>
      <c r="X5064" t="s">
        <v>2053</v>
      </c>
      <c r="Y5064" t="b">
        <v>1</v>
      </c>
      <c r="AA5064" t="s">
        <v>952</v>
      </c>
    </row>
    <row r="5065" spans="1:27" x14ac:dyDescent="0.2">
      <c r="A5065" t="s">
        <v>521</v>
      </c>
      <c r="B5065">
        <v>477587</v>
      </c>
      <c r="C5065">
        <v>6</v>
      </c>
      <c r="D5065" t="s">
        <v>1890</v>
      </c>
      <c r="E5065" t="s">
        <v>1891</v>
      </c>
      <c r="F5065" t="s">
        <v>76</v>
      </c>
      <c r="G5065" s="1">
        <v>45561</v>
      </c>
      <c r="H5065" s="1">
        <v>45737</v>
      </c>
      <c r="J5065">
        <v>10</v>
      </c>
      <c r="K5065" t="s">
        <v>53</v>
      </c>
      <c r="L5065" t="s">
        <v>54</v>
      </c>
      <c r="M5065" t="b">
        <v>0</v>
      </c>
      <c r="N5065">
        <v>10</v>
      </c>
      <c r="T5065">
        <v>10</v>
      </c>
      <c r="U5065" t="s">
        <v>1887</v>
      </c>
      <c r="V5065" t="s">
        <v>4702</v>
      </c>
      <c r="W5065" t="s">
        <v>1940</v>
      </c>
      <c r="X5065" t="s">
        <v>1914</v>
      </c>
      <c r="Y5065" t="b">
        <v>1</v>
      </c>
      <c r="Z5065">
        <v>10</v>
      </c>
      <c r="AA5065" t="s">
        <v>976</v>
      </c>
    </row>
    <row r="5066" spans="1:27" x14ac:dyDescent="0.2">
      <c r="A5066" t="s">
        <v>521</v>
      </c>
      <c r="B5066">
        <v>477587</v>
      </c>
      <c r="C5066">
        <v>6</v>
      </c>
      <c r="D5066" t="s">
        <v>1890</v>
      </c>
      <c r="E5066" t="s">
        <v>1891</v>
      </c>
      <c r="F5066" t="s">
        <v>76</v>
      </c>
      <c r="G5066" s="1">
        <v>45561</v>
      </c>
      <c r="H5066" s="1">
        <v>45737</v>
      </c>
      <c r="J5066">
        <v>10</v>
      </c>
      <c r="K5066" t="s">
        <v>53</v>
      </c>
      <c r="L5066" t="s">
        <v>54</v>
      </c>
      <c r="M5066" t="b">
        <v>0</v>
      </c>
      <c r="N5066">
        <v>10</v>
      </c>
      <c r="T5066">
        <v>10</v>
      </c>
      <c r="U5066" t="s">
        <v>1887</v>
      </c>
      <c r="X5066" t="s">
        <v>1906</v>
      </c>
      <c r="Y5066" t="b">
        <v>1</v>
      </c>
      <c r="AA5066" t="s">
        <v>53</v>
      </c>
    </row>
    <row r="5067" spans="1:27" x14ac:dyDescent="0.2">
      <c r="A5067" t="s">
        <v>521</v>
      </c>
      <c r="B5067">
        <v>477587</v>
      </c>
      <c r="C5067">
        <v>6</v>
      </c>
      <c r="D5067" t="s">
        <v>1890</v>
      </c>
      <c r="E5067" t="s">
        <v>1891</v>
      </c>
      <c r="F5067" t="s">
        <v>76</v>
      </c>
      <c r="G5067" s="1">
        <v>45561</v>
      </c>
      <c r="H5067" s="1">
        <v>45737</v>
      </c>
      <c r="J5067">
        <v>10</v>
      </c>
      <c r="K5067" t="s">
        <v>53</v>
      </c>
      <c r="L5067" t="s">
        <v>54</v>
      </c>
      <c r="M5067" t="b">
        <v>0</v>
      </c>
      <c r="N5067">
        <v>10</v>
      </c>
      <c r="T5067">
        <v>10</v>
      </c>
      <c r="U5067" t="s">
        <v>1887</v>
      </c>
      <c r="X5067" t="s">
        <v>1914</v>
      </c>
      <c r="Y5067" t="b">
        <v>1</v>
      </c>
      <c r="AA5067" t="s">
        <v>53</v>
      </c>
    </row>
    <row r="5068" spans="1:27" x14ac:dyDescent="0.2">
      <c r="A5068" t="s">
        <v>64</v>
      </c>
      <c r="B5068">
        <v>198594</v>
      </c>
      <c r="C5068">
        <v>290</v>
      </c>
      <c r="D5068" t="s">
        <v>1890</v>
      </c>
      <c r="E5068" t="s">
        <v>1891</v>
      </c>
      <c r="F5068" t="s">
        <v>58</v>
      </c>
      <c r="G5068" s="1">
        <v>45646</v>
      </c>
      <c r="I5068">
        <v>136</v>
      </c>
      <c r="J5068">
        <v>18</v>
      </c>
      <c r="K5068" t="s">
        <v>53</v>
      </c>
      <c r="L5068" t="s">
        <v>54</v>
      </c>
      <c r="M5068" t="b">
        <v>0</v>
      </c>
      <c r="N5068">
        <v>128</v>
      </c>
      <c r="T5068">
        <v>128</v>
      </c>
      <c r="U5068" t="s">
        <v>1887</v>
      </c>
      <c r="V5068" t="s">
        <v>4703</v>
      </c>
      <c r="W5068" t="s">
        <v>2165</v>
      </c>
      <c r="X5068" t="s">
        <v>1987</v>
      </c>
      <c r="Y5068" t="b">
        <v>1</v>
      </c>
      <c r="Z5068">
        <v>106</v>
      </c>
      <c r="AA5068" t="s">
        <v>976</v>
      </c>
    </row>
    <row r="5069" spans="1:27" x14ac:dyDescent="0.2">
      <c r="A5069" t="s">
        <v>64</v>
      </c>
      <c r="B5069">
        <v>198594</v>
      </c>
      <c r="C5069">
        <v>290</v>
      </c>
      <c r="D5069" t="s">
        <v>1890</v>
      </c>
      <c r="E5069" t="s">
        <v>1891</v>
      </c>
      <c r="F5069" t="s">
        <v>58</v>
      </c>
      <c r="G5069" s="1">
        <v>45646</v>
      </c>
      <c r="I5069">
        <v>136</v>
      </c>
      <c r="J5069">
        <v>18</v>
      </c>
      <c r="K5069" t="s">
        <v>53</v>
      </c>
      <c r="L5069" t="s">
        <v>54</v>
      </c>
      <c r="M5069" t="b">
        <v>0</v>
      </c>
      <c r="N5069">
        <v>128</v>
      </c>
      <c r="T5069">
        <v>128</v>
      </c>
      <c r="U5069" t="s">
        <v>1887</v>
      </c>
      <c r="V5069" t="s">
        <v>4704</v>
      </c>
      <c r="W5069" t="s">
        <v>2165</v>
      </c>
      <c r="X5069" t="s">
        <v>1987</v>
      </c>
      <c r="Y5069" t="b">
        <v>1</v>
      </c>
      <c r="Z5069">
        <v>22</v>
      </c>
      <c r="AA5069" t="s">
        <v>976</v>
      </c>
    </row>
    <row r="5070" spans="1:27" x14ac:dyDescent="0.2">
      <c r="A5070" t="s">
        <v>64</v>
      </c>
      <c r="B5070">
        <v>198594</v>
      </c>
      <c r="C5070">
        <v>290</v>
      </c>
      <c r="D5070" t="s">
        <v>1890</v>
      </c>
      <c r="E5070" t="s">
        <v>1891</v>
      </c>
      <c r="F5070" t="s">
        <v>58</v>
      </c>
      <c r="G5070" s="1">
        <v>45646</v>
      </c>
      <c r="I5070">
        <v>136</v>
      </c>
      <c r="J5070">
        <v>18</v>
      </c>
      <c r="K5070" t="s">
        <v>53</v>
      </c>
      <c r="L5070" t="s">
        <v>54</v>
      </c>
      <c r="M5070" t="b">
        <v>0</v>
      </c>
      <c r="N5070">
        <v>128</v>
      </c>
      <c r="T5070">
        <v>128</v>
      </c>
      <c r="U5070" t="s">
        <v>1887</v>
      </c>
      <c r="X5070" t="s">
        <v>1914</v>
      </c>
      <c r="Y5070" t="b">
        <v>1</v>
      </c>
      <c r="AA5070" t="s">
        <v>53</v>
      </c>
    </row>
    <row r="5071" spans="1:27" x14ac:dyDescent="0.2">
      <c r="A5071" t="s">
        <v>64</v>
      </c>
      <c r="B5071">
        <v>198594</v>
      </c>
      <c r="C5071">
        <v>290</v>
      </c>
      <c r="D5071" t="s">
        <v>1890</v>
      </c>
      <c r="E5071" t="s">
        <v>1891</v>
      </c>
      <c r="F5071" t="s">
        <v>58</v>
      </c>
      <c r="G5071" s="1">
        <v>45646</v>
      </c>
      <c r="I5071">
        <v>136</v>
      </c>
      <c r="J5071">
        <v>18</v>
      </c>
      <c r="K5071" t="s">
        <v>53</v>
      </c>
      <c r="L5071" t="s">
        <v>54</v>
      </c>
      <c r="M5071" t="b">
        <v>0</v>
      </c>
      <c r="N5071">
        <v>128</v>
      </c>
      <c r="T5071">
        <v>128</v>
      </c>
      <c r="U5071" t="s">
        <v>1887</v>
      </c>
      <c r="X5071" t="s">
        <v>1998</v>
      </c>
      <c r="Y5071" t="b">
        <v>1</v>
      </c>
      <c r="AA5071" t="s">
        <v>952</v>
      </c>
    </row>
    <row r="5072" spans="1:27" x14ac:dyDescent="0.2">
      <c r="A5072" t="s">
        <v>413</v>
      </c>
      <c r="B5072">
        <v>128243</v>
      </c>
      <c r="C5072">
        <v>20</v>
      </c>
      <c r="D5072" t="s">
        <v>1890</v>
      </c>
      <c r="E5072" t="s">
        <v>1891</v>
      </c>
      <c r="F5072" t="s">
        <v>76</v>
      </c>
      <c r="G5072" s="1">
        <v>45639</v>
      </c>
      <c r="I5072">
        <v>10</v>
      </c>
      <c r="J5072">
        <v>20</v>
      </c>
      <c r="K5072" t="s">
        <v>53</v>
      </c>
      <c r="L5072" t="s">
        <v>54</v>
      </c>
      <c r="M5072" t="b">
        <v>0</v>
      </c>
      <c r="N5072">
        <v>20</v>
      </c>
      <c r="T5072">
        <v>20</v>
      </c>
      <c r="U5072" t="s">
        <v>1887</v>
      </c>
      <c r="V5072" t="s">
        <v>4705</v>
      </c>
      <c r="W5072" t="s">
        <v>1940</v>
      </c>
      <c r="X5072" t="s">
        <v>1900</v>
      </c>
      <c r="Y5072" t="b">
        <v>1</v>
      </c>
      <c r="Z5072">
        <v>20</v>
      </c>
      <c r="AA5072" t="s">
        <v>976</v>
      </c>
    </row>
    <row r="5073" spans="1:27" x14ac:dyDescent="0.2">
      <c r="A5073" t="s">
        <v>413</v>
      </c>
      <c r="B5073">
        <v>128243</v>
      </c>
      <c r="C5073">
        <v>20</v>
      </c>
      <c r="D5073" t="s">
        <v>1890</v>
      </c>
      <c r="E5073" t="s">
        <v>1891</v>
      </c>
      <c r="F5073" t="s">
        <v>76</v>
      </c>
      <c r="G5073" s="1">
        <v>45639</v>
      </c>
      <c r="I5073">
        <v>10</v>
      </c>
      <c r="J5073">
        <v>20</v>
      </c>
      <c r="K5073" t="s">
        <v>53</v>
      </c>
      <c r="L5073" t="s">
        <v>54</v>
      </c>
      <c r="M5073" t="b">
        <v>0</v>
      </c>
      <c r="N5073">
        <v>20</v>
      </c>
      <c r="T5073">
        <v>20</v>
      </c>
      <c r="U5073" t="s">
        <v>1887</v>
      </c>
      <c r="X5073" t="s">
        <v>1900</v>
      </c>
      <c r="Y5073" t="b">
        <v>1</v>
      </c>
      <c r="AA5073" t="s">
        <v>53</v>
      </c>
    </row>
    <row r="5074" spans="1:27" x14ac:dyDescent="0.2">
      <c r="A5074" t="s">
        <v>1832</v>
      </c>
      <c r="B5074">
        <v>106807</v>
      </c>
      <c r="C5074">
        <v>25</v>
      </c>
      <c r="D5074" t="s">
        <v>1890</v>
      </c>
      <c r="E5074" t="s">
        <v>1891</v>
      </c>
      <c r="F5074" t="s">
        <v>76</v>
      </c>
      <c r="G5074" s="1">
        <v>45562</v>
      </c>
      <c r="I5074">
        <v>31</v>
      </c>
      <c r="J5074">
        <v>33</v>
      </c>
      <c r="K5074" t="s">
        <v>53</v>
      </c>
      <c r="L5074" t="s">
        <v>973</v>
      </c>
      <c r="M5074" t="b">
        <v>0</v>
      </c>
      <c r="O5074">
        <v>30</v>
      </c>
      <c r="T5074">
        <v>30</v>
      </c>
      <c r="U5074" t="s">
        <v>1887</v>
      </c>
      <c r="V5074" t="s">
        <v>4706</v>
      </c>
      <c r="W5074" t="s">
        <v>1997</v>
      </c>
      <c r="X5074" t="s">
        <v>1962</v>
      </c>
      <c r="Y5074" t="b">
        <v>1</v>
      </c>
      <c r="Z5074">
        <v>30</v>
      </c>
      <c r="AA5074" t="s">
        <v>976</v>
      </c>
    </row>
    <row r="5075" spans="1:27" x14ac:dyDescent="0.2">
      <c r="A5075" t="s">
        <v>1832</v>
      </c>
      <c r="B5075">
        <v>106807</v>
      </c>
      <c r="C5075">
        <v>25</v>
      </c>
      <c r="D5075" t="s">
        <v>1890</v>
      </c>
      <c r="E5075" t="s">
        <v>1891</v>
      </c>
      <c r="F5075" t="s">
        <v>76</v>
      </c>
      <c r="G5075" s="1">
        <v>45562</v>
      </c>
      <c r="I5075">
        <v>31</v>
      </c>
      <c r="J5075">
        <v>33</v>
      </c>
      <c r="K5075" t="s">
        <v>53</v>
      </c>
      <c r="L5075" t="s">
        <v>973</v>
      </c>
      <c r="M5075" t="b">
        <v>0</v>
      </c>
      <c r="O5075">
        <v>30</v>
      </c>
      <c r="T5075">
        <v>30</v>
      </c>
      <c r="U5075" t="s">
        <v>1887</v>
      </c>
      <c r="X5075" t="s">
        <v>1962</v>
      </c>
      <c r="Y5075" t="b">
        <v>1</v>
      </c>
      <c r="AA5075" t="s">
        <v>952</v>
      </c>
    </row>
    <row r="5076" spans="1:27" x14ac:dyDescent="0.2">
      <c r="A5076" t="s">
        <v>1832</v>
      </c>
      <c r="B5076">
        <v>106807</v>
      </c>
      <c r="C5076">
        <v>25</v>
      </c>
      <c r="D5076" t="s">
        <v>1890</v>
      </c>
      <c r="E5076" t="s">
        <v>1891</v>
      </c>
      <c r="F5076" t="s">
        <v>76</v>
      </c>
      <c r="G5076" s="1">
        <v>45562</v>
      </c>
      <c r="I5076">
        <v>31</v>
      </c>
      <c r="J5076">
        <v>33</v>
      </c>
      <c r="K5076" t="s">
        <v>53</v>
      </c>
      <c r="L5076" t="s">
        <v>973</v>
      </c>
      <c r="M5076" t="b">
        <v>0</v>
      </c>
      <c r="O5076">
        <v>30</v>
      </c>
      <c r="T5076">
        <v>30</v>
      </c>
      <c r="U5076" t="s">
        <v>1887</v>
      </c>
      <c r="X5076" t="s">
        <v>1906</v>
      </c>
      <c r="Y5076" t="b">
        <v>1</v>
      </c>
      <c r="AA5076" t="s">
        <v>53</v>
      </c>
    </row>
    <row r="5077" spans="1:27" x14ac:dyDescent="0.2">
      <c r="A5077" t="s">
        <v>757</v>
      </c>
      <c r="B5077">
        <v>147636</v>
      </c>
      <c r="C5077">
        <v>94</v>
      </c>
      <c r="D5077" t="s">
        <v>1890</v>
      </c>
      <c r="E5077" t="s">
        <v>1891</v>
      </c>
      <c r="F5077" t="s">
        <v>71</v>
      </c>
      <c r="G5077" s="1">
        <v>45428</v>
      </c>
      <c r="J5077">
        <v>100</v>
      </c>
      <c r="K5077" t="s">
        <v>53</v>
      </c>
      <c r="L5077" t="s">
        <v>54</v>
      </c>
      <c r="M5077" t="b">
        <v>0</v>
      </c>
      <c r="N5077">
        <v>97</v>
      </c>
      <c r="T5077">
        <v>97</v>
      </c>
      <c r="U5077" t="s">
        <v>1887</v>
      </c>
      <c r="V5077" t="s">
        <v>4707</v>
      </c>
      <c r="W5077" t="s">
        <v>2133</v>
      </c>
      <c r="X5077" t="s">
        <v>2084</v>
      </c>
      <c r="Y5077" t="b">
        <v>1</v>
      </c>
      <c r="Z5077">
        <v>97</v>
      </c>
      <c r="AA5077" t="s">
        <v>976</v>
      </c>
    </row>
    <row r="5078" spans="1:27" x14ac:dyDescent="0.2">
      <c r="A5078" t="s">
        <v>757</v>
      </c>
      <c r="B5078">
        <v>147636</v>
      </c>
      <c r="C5078">
        <v>94</v>
      </c>
      <c r="D5078" t="s">
        <v>1890</v>
      </c>
      <c r="E5078" t="s">
        <v>1891</v>
      </c>
      <c r="F5078" t="s">
        <v>71</v>
      </c>
      <c r="G5078" s="1">
        <v>45428</v>
      </c>
      <c r="J5078">
        <v>100</v>
      </c>
      <c r="K5078" t="s">
        <v>53</v>
      </c>
      <c r="L5078" t="s">
        <v>54</v>
      </c>
      <c r="M5078" t="b">
        <v>0</v>
      </c>
      <c r="N5078">
        <v>97</v>
      </c>
      <c r="T5078">
        <v>97</v>
      </c>
      <c r="U5078" t="s">
        <v>1887</v>
      </c>
      <c r="X5078" t="s">
        <v>2084</v>
      </c>
      <c r="Y5078" t="b">
        <v>1</v>
      </c>
      <c r="AA5078" t="s">
        <v>53</v>
      </c>
    </row>
    <row r="5079" spans="1:27" x14ac:dyDescent="0.2">
      <c r="A5079" t="s">
        <v>191</v>
      </c>
      <c r="B5079">
        <v>129372</v>
      </c>
      <c r="C5079">
        <v>10</v>
      </c>
      <c r="D5079" t="s">
        <v>1890</v>
      </c>
      <c r="E5079" t="s">
        <v>1891</v>
      </c>
      <c r="F5079" t="s">
        <v>76</v>
      </c>
      <c r="G5079" s="1">
        <v>45792</v>
      </c>
      <c r="H5079" s="1">
        <v>45905</v>
      </c>
      <c r="I5079">
        <v>17</v>
      </c>
      <c r="J5079">
        <v>6</v>
      </c>
      <c r="K5079" t="s">
        <v>53</v>
      </c>
      <c r="L5079" t="s">
        <v>68</v>
      </c>
      <c r="M5079" t="b">
        <v>0</v>
      </c>
      <c r="P5079">
        <v>17</v>
      </c>
      <c r="T5079">
        <v>17</v>
      </c>
      <c r="U5079" t="s">
        <v>1887</v>
      </c>
      <c r="V5079" t="s">
        <v>4708</v>
      </c>
      <c r="W5079" t="s">
        <v>1887</v>
      </c>
      <c r="X5079" t="s">
        <v>1987</v>
      </c>
      <c r="Y5079" t="b">
        <v>1</v>
      </c>
      <c r="Z5079">
        <v>6</v>
      </c>
      <c r="AA5079" t="s">
        <v>976</v>
      </c>
    </row>
    <row r="5080" spans="1:27" x14ac:dyDescent="0.2">
      <c r="A5080" t="s">
        <v>191</v>
      </c>
      <c r="B5080">
        <v>129372</v>
      </c>
      <c r="C5080">
        <v>10</v>
      </c>
      <c r="D5080" t="s">
        <v>1890</v>
      </c>
      <c r="E5080" t="s">
        <v>1891</v>
      </c>
      <c r="F5080" t="s">
        <v>76</v>
      </c>
      <c r="G5080" s="1">
        <v>45792</v>
      </c>
      <c r="H5080" s="1">
        <v>45905</v>
      </c>
      <c r="I5080">
        <v>17</v>
      </c>
      <c r="J5080">
        <v>6</v>
      </c>
      <c r="K5080" t="s">
        <v>53</v>
      </c>
      <c r="L5080" t="s">
        <v>68</v>
      </c>
      <c r="M5080" t="b">
        <v>0</v>
      </c>
      <c r="P5080">
        <v>17</v>
      </c>
      <c r="T5080">
        <v>17</v>
      </c>
      <c r="U5080" t="s">
        <v>1887</v>
      </c>
      <c r="V5080" t="s">
        <v>4709</v>
      </c>
      <c r="W5080" t="s">
        <v>1887</v>
      </c>
      <c r="X5080" t="s">
        <v>1987</v>
      </c>
      <c r="Y5080" t="b">
        <v>1</v>
      </c>
      <c r="Z5080">
        <v>11</v>
      </c>
      <c r="AA5080" t="s">
        <v>976</v>
      </c>
    </row>
    <row r="5081" spans="1:27" x14ac:dyDescent="0.2">
      <c r="A5081" t="s">
        <v>191</v>
      </c>
      <c r="B5081">
        <v>129372</v>
      </c>
      <c r="C5081">
        <v>10</v>
      </c>
      <c r="D5081" t="s">
        <v>1890</v>
      </c>
      <c r="E5081" t="s">
        <v>1891</v>
      </c>
      <c r="F5081" t="s">
        <v>76</v>
      </c>
      <c r="G5081" s="1">
        <v>45792</v>
      </c>
      <c r="H5081" s="1">
        <v>45905</v>
      </c>
      <c r="I5081">
        <v>17</v>
      </c>
      <c r="J5081">
        <v>6</v>
      </c>
      <c r="K5081" t="s">
        <v>53</v>
      </c>
      <c r="L5081" t="s">
        <v>68</v>
      </c>
      <c r="M5081" t="b">
        <v>0</v>
      </c>
      <c r="P5081">
        <v>17</v>
      </c>
      <c r="T5081">
        <v>17</v>
      </c>
      <c r="U5081" t="s">
        <v>1887</v>
      </c>
      <c r="X5081" t="s">
        <v>1987</v>
      </c>
      <c r="Y5081" t="b">
        <v>1</v>
      </c>
      <c r="AA5081" t="s">
        <v>53</v>
      </c>
    </row>
    <row r="5082" spans="1:27" x14ac:dyDescent="0.2">
      <c r="A5082" t="s">
        <v>524</v>
      </c>
      <c r="B5082">
        <v>107937</v>
      </c>
      <c r="C5082">
        <v>6</v>
      </c>
      <c r="D5082" t="s">
        <v>1890</v>
      </c>
      <c r="E5082" t="s">
        <v>1891</v>
      </c>
      <c r="F5082" t="s">
        <v>76</v>
      </c>
      <c r="G5082" s="1">
        <v>45511</v>
      </c>
      <c r="J5082">
        <v>5</v>
      </c>
      <c r="K5082" t="s">
        <v>53</v>
      </c>
      <c r="L5082" t="s">
        <v>54</v>
      </c>
      <c r="M5082" t="b">
        <v>0</v>
      </c>
      <c r="N5082">
        <v>5</v>
      </c>
      <c r="T5082">
        <v>5</v>
      </c>
      <c r="U5082" t="s">
        <v>1887</v>
      </c>
      <c r="V5082" t="s">
        <v>4710</v>
      </c>
      <c r="W5082" t="s">
        <v>1940</v>
      </c>
      <c r="X5082" t="s">
        <v>1900</v>
      </c>
      <c r="Y5082" t="b">
        <v>1</v>
      </c>
      <c r="Z5082">
        <v>5</v>
      </c>
      <c r="AA5082" t="s">
        <v>976</v>
      </c>
    </row>
    <row r="5083" spans="1:27" x14ac:dyDescent="0.2">
      <c r="A5083" t="s">
        <v>524</v>
      </c>
      <c r="B5083">
        <v>107937</v>
      </c>
      <c r="C5083">
        <v>6</v>
      </c>
      <c r="D5083" t="s">
        <v>1890</v>
      </c>
      <c r="E5083" t="s">
        <v>1891</v>
      </c>
      <c r="F5083" t="s">
        <v>76</v>
      </c>
      <c r="G5083" s="1">
        <v>45511</v>
      </c>
      <c r="J5083">
        <v>5</v>
      </c>
      <c r="K5083" t="s">
        <v>53</v>
      </c>
      <c r="L5083" t="s">
        <v>54</v>
      </c>
      <c r="M5083" t="b">
        <v>0</v>
      </c>
      <c r="N5083">
        <v>5</v>
      </c>
      <c r="T5083">
        <v>5</v>
      </c>
      <c r="U5083" t="s">
        <v>1887</v>
      </c>
      <c r="X5083" t="s">
        <v>1900</v>
      </c>
      <c r="Y5083" t="b">
        <v>1</v>
      </c>
      <c r="AA5083" t="s">
        <v>53</v>
      </c>
    </row>
    <row r="5084" spans="1:27" x14ac:dyDescent="0.2">
      <c r="A5084" t="s">
        <v>1825</v>
      </c>
      <c r="B5084">
        <v>107083</v>
      </c>
      <c r="C5084">
        <v>118</v>
      </c>
      <c r="D5084" t="s">
        <v>1890</v>
      </c>
      <c r="E5084" t="s">
        <v>1891</v>
      </c>
      <c r="F5084" t="s">
        <v>58</v>
      </c>
      <c r="G5084" s="1">
        <v>45280</v>
      </c>
      <c r="K5084" t="s">
        <v>952</v>
      </c>
      <c r="L5084" t="s">
        <v>54</v>
      </c>
      <c r="M5084" t="b">
        <v>0</v>
      </c>
      <c r="N5084">
        <v>100</v>
      </c>
      <c r="T5084">
        <v>100</v>
      </c>
      <c r="U5084" t="s">
        <v>1887</v>
      </c>
      <c r="V5084" t="s">
        <v>4711</v>
      </c>
      <c r="W5084" t="s">
        <v>2012</v>
      </c>
      <c r="X5084" t="s">
        <v>2118</v>
      </c>
      <c r="Y5084" t="b">
        <v>1</v>
      </c>
      <c r="Z5084">
        <v>100</v>
      </c>
      <c r="AA5084" t="s">
        <v>976</v>
      </c>
    </row>
    <row r="5085" spans="1:27" x14ac:dyDescent="0.2">
      <c r="A5085" t="s">
        <v>1825</v>
      </c>
      <c r="B5085">
        <v>107083</v>
      </c>
      <c r="C5085">
        <v>118</v>
      </c>
      <c r="D5085" t="s">
        <v>1890</v>
      </c>
      <c r="E5085" t="s">
        <v>1891</v>
      </c>
      <c r="F5085" t="s">
        <v>58</v>
      </c>
      <c r="G5085" s="1">
        <v>45280</v>
      </c>
      <c r="K5085" t="s">
        <v>952</v>
      </c>
      <c r="L5085" t="s">
        <v>54</v>
      </c>
      <c r="M5085" t="b">
        <v>0</v>
      </c>
      <c r="N5085">
        <v>100</v>
      </c>
      <c r="T5085">
        <v>100</v>
      </c>
      <c r="U5085" t="s">
        <v>1887</v>
      </c>
      <c r="X5085" t="s">
        <v>2020</v>
      </c>
      <c r="Y5085" t="b">
        <v>1</v>
      </c>
      <c r="AA5085" t="s">
        <v>952</v>
      </c>
    </row>
    <row r="5086" spans="1:27" x14ac:dyDescent="0.2">
      <c r="A5086" t="s">
        <v>1825</v>
      </c>
      <c r="B5086">
        <v>107083</v>
      </c>
      <c r="C5086">
        <v>118</v>
      </c>
      <c r="D5086" t="s">
        <v>1890</v>
      </c>
      <c r="E5086" t="s">
        <v>1891</v>
      </c>
      <c r="F5086" t="s">
        <v>58</v>
      </c>
      <c r="G5086" s="1">
        <v>45280</v>
      </c>
      <c r="K5086" t="s">
        <v>952</v>
      </c>
      <c r="L5086" t="s">
        <v>54</v>
      </c>
      <c r="M5086" t="b">
        <v>0</v>
      </c>
      <c r="N5086">
        <v>100</v>
      </c>
      <c r="T5086">
        <v>100</v>
      </c>
      <c r="U5086" t="s">
        <v>1887</v>
      </c>
      <c r="X5086" t="s">
        <v>2118</v>
      </c>
      <c r="Y5086" t="b">
        <v>1</v>
      </c>
      <c r="AA5086" t="s">
        <v>952</v>
      </c>
    </row>
    <row r="5087" spans="1:27" x14ac:dyDescent="0.2">
      <c r="A5087" t="s">
        <v>1099</v>
      </c>
      <c r="B5087">
        <v>108436</v>
      </c>
      <c r="C5087">
        <v>37</v>
      </c>
      <c r="D5087" t="s">
        <v>1890</v>
      </c>
      <c r="E5087" t="s">
        <v>1891</v>
      </c>
      <c r="F5087" t="s">
        <v>76</v>
      </c>
      <c r="G5087" s="1">
        <v>45320</v>
      </c>
      <c r="I5087">
        <v>39</v>
      </c>
      <c r="K5087" t="s">
        <v>952</v>
      </c>
      <c r="L5087" t="s">
        <v>54</v>
      </c>
      <c r="M5087" t="b">
        <v>0</v>
      </c>
      <c r="N5087">
        <v>38</v>
      </c>
      <c r="T5087">
        <v>38</v>
      </c>
      <c r="U5087" t="s">
        <v>1887</v>
      </c>
      <c r="V5087" t="s">
        <v>4712</v>
      </c>
      <c r="W5087" t="s">
        <v>2377</v>
      </c>
      <c r="X5087" t="s">
        <v>2053</v>
      </c>
      <c r="Y5087" t="b">
        <v>1</v>
      </c>
      <c r="Z5087">
        <v>38</v>
      </c>
      <c r="AA5087" t="s">
        <v>976</v>
      </c>
    </row>
    <row r="5088" spans="1:27" x14ac:dyDescent="0.2">
      <c r="A5088" t="s">
        <v>1099</v>
      </c>
      <c r="B5088">
        <v>108436</v>
      </c>
      <c r="C5088">
        <v>37</v>
      </c>
      <c r="D5088" t="s">
        <v>1890</v>
      </c>
      <c r="E5088" t="s">
        <v>1891</v>
      </c>
      <c r="F5088" t="s">
        <v>76</v>
      </c>
      <c r="G5088" s="1">
        <v>45320</v>
      </c>
      <c r="I5088">
        <v>39</v>
      </c>
      <c r="K5088" t="s">
        <v>952</v>
      </c>
      <c r="L5088" t="s">
        <v>54</v>
      </c>
      <c r="M5088" t="b">
        <v>0</v>
      </c>
      <c r="N5088">
        <v>38</v>
      </c>
      <c r="T5088">
        <v>38</v>
      </c>
      <c r="U5088" t="s">
        <v>1887</v>
      </c>
      <c r="X5088" t="s">
        <v>2053</v>
      </c>
      <c r="Y5088" t="b">
        <v>1</v>
      </c>
      <c r="AA5088" t="s">
        <v>952</v>
      </c>
    </row>
    <row r="5089" spans="1:27" x14ac:dyDescent="0.2">
      <c r="A5089" t="s">
        <v>1415</v>
      </c>
      <c r="B5089">
        <v>479904</v>
      </c>
      <c r="C5089">
        <v>6</v>
      </c>
      <c r="D5089" t="s">
        <v>1890</v>
      </c>
      <c r="E5089" t="s">
        <v>1891</v>
      </c>
      <c r="F5089" t="s">
        <v>76</v>
      </c>
      <c r="G5089" s="1">
        <v>45280</v>
      </c>
      <c r="I5089">
        <v>7</v>
      </c>
      <c r="K5089" t="s">
        <v>952</v>
      </c>
      <c r="L5089" t="s">
        <v>54</v>
      </c>
      <c r="M5089" t="b">
        <v>0</v>
      </c>
      <c r="N5089">
        <v>7</v>
      </c>
      <c r="T5089">
        <v>7</v>
      </c>
      <c r="U5089" t="s">
        <v>1887</v>
      </c>
      <c r="V5089" t="s">
        <v>4713</v>
      </c>
      <c r="W5089" t="s">
        <v>1976</v>
      </c>
      <c r="X5089" t="s">
        <v>2205</v>
      </c>
      <c r="Y5089" t="b">
        <v>1</v>
      </c>
      <c r="Z5089">
        <v>7</v>
      </c>
      <c r="AA5089" t="s">
        <v>976</v>
      </c>
    </row>
    <row r="5090" spans="1:27" x14ac:dyDescent="0.2">
      <c r="A5090" t="s">
        <v>1415</v>
      </c>
      <c r="B5090">
        <v>479904</v>
      </c>
      <c r="C5090">
        <v>6</v>
      </c>
      <c r="D5090" t="s">
        <v>1890</v>
      </c>
      <c r="E5090" t="s">
        <v>1891</v>
      </c>
      <c r="F5090" t="s">
        <v>76</v>
      </c>
      <c r="G5090" s="1">
        <v>45280</v>
      </c>
      <c r="I5090">
        <v>7</v>
      </c>
      <c r="K5090" t="s">
        <v>952</v>
      </c>
      <c r="L5090" t="s">
        <v>54</v>
      </c>
      <c r="M5090" t="b">
        <v>0</v>
      </c>
      <c r="N5090">
        <v>7</v>
      </c>
      <c r="T5090">
        <v>7</v>
      </c>
      <c r="U5090" t="s">
        <v>1887</v>
      </c>
      <c r="X5090" t="s">
        <v>2205</v>
      </c>
      <c r="Y5090" t="b">
        <v>1</v>
      </c>
      <c r="AA5090" t="s">
        <v>952</v>
      </c>
    </row>
    <row r="5091" spans="1:27" x14ac:dyDescent="0.2">
      <c r="A5091" t="s">
        <v>614</v>
      </c>
      <c r="B5091">
        <v>108002</v>
      </c>
      <c r="C5091">
        <v>40</v>
      </c>
      <c r="D5091" t="s">
        <v>1890</v>
      </c>
      <c r="E5091" t="s">
        <v>1891</v>
      </c>
      <c r="F5091" t="s">
        <v>71</v>
      </c>
      <c r="G5091" s="1">
        <v>45708</v>
      </c>
      <c r="H5091" s="1">
        <v>45808</v>
      </c>
      <c r="J5091">
        <v>51</v>
      </c>
      <c r="K5091" t="s">
        <v>53</v>
      </c>
      <c r="L5091" t="s">
        <v>54</v>
      </c>
      <c r="M5091" t="b">
        <v>0</v>
      </c>
      <c r="N5091">
        <v>50</v>
      </c>
      <c r="T5091">
        <v>50</v>
      </c>
      <c r="U5091" t="s">
        <v>1887</v>
      </c>
      <c r="V5091" t="s">
        <v>4714</v>
      </c>
      <c r="W5091" t="s">
        <v>2100</v>
      </c>
      <c r="X5091" t="s">
        <v>1998</v>
      </c>
      <c r="Y5091" t="b">
        <v>1</v>
      </c>
      <c r="Z5091">
        <v>50</v>
      </c>
      <c r="AA5091" t="s">
        <v>976</v>
      </c>
    </row>
    <row r="5092" spans="1:27" x14ac:dyDescent="0.2">
      <c r="A5092" t="s">
        <v>614</v>
      </c>
      <c r="B5092">
        <v>108002</v>
      </c>
      <c r="C5092">
        <v>40</v>
      </c>
      <c r="D5092" t="s">
        <v>1890</v>
      </c>
      <c r="E5092" t="s">
        <v>1891</v>
      </c>
      <c r="F5092" t="s">
        <v>71</v>
      </c>
      <c r="G5092" s="1">
        <v>45708</v>
      </c>
      <c r="H5092" s="1">
        <v>45808</v>
      </c>
      <c r="J5092">
        <v>51</v>
      </c>
      <c r="K5092" t="s">
        <v>53</v>
      </c>
      <c r="L5092" t="s">
        <v>54</v>
      </c>
      <c r="M5092" t="b">
        <v>0</v>
      </c>
      <c r="N5092">
        <v>50</v>
      </c>
      <c r="T5092">
        <v>50</v>
      </c>
      <c r="U5092" t="s">
        <v>1887</v>
      </c>
      <c r="X5092" t="s">
        <v>1998</v>
      </c>
      <c r="Y5092" t="b">
        <v>1</v>
      </c>
      <c r="AA5092" t="s">
        <v>53</v>
      </c>
    </row>
    <row r="5093" spans="1:27" x14ac:dyDescent="0.2">
      <c r="A5093" t="s">
        <v>1089</v>
      </c>
      <c r="B5093">
        <v>141123</v>
      </c>
      <c r="C5093">
        <v>53</v>
      </c>
      <c r="D5093" t="s">
        <v>1890</v>
      </c>
      <c r="E5093" t="s">
        <v>1891</v>
      </c>
      <c r="F5093" t="s">
        <v>71</v>
      </c>
      <c r="G5093" s="1">
        <v>45317</v>
      </c>
      <c r="H5093" s="1">
        <v>46009</v>
      </c>
      <c r="I5093">
        <v>153</v>
      </c>
      <c r="K5093" t="s">
        <v>952</v>
      </c>
      <c r="L5093" t="s">
        <v>54</v>
      </c>
      <c r="M5093" t="b">
        <v>0</v>
      </c>
      <c r="N5093">
        <v>110</v>
      </c>
      <c r="T5093">
        <v>110</v>
      </c>
      <c r="U5093" t="s">
        <v>1887</v>
      </c>
      <c r="V5093" t="s">
        <v>4715</v>
      </c>
      <c r="W5093" t="s">
        <v>2022</v>
      </c>
      <c r="X5093" t="s">
        <v>1913</v>
      </c>
      <c r="Y5093" t="b">
        <v>1</v>
      </c>
      <c r="Z5093">
        <v>100</v>
      </c>
      <c r="AA5093" t="s">
        <v>976</v>
      </c>
    </row>
    <row r="5094" spans="1:27" x14ac:dyDescent="0.2">
      <c r="A5094" t="s">
        <v>1089</v>
      </c>
      <c r="B5094">
        <v>141123</v>
      </c>
      <c r="C5094">
        <v>53</v>
      </c>
      <c r="D5094" t="s">
        <v>1890</v>
      </c>
      <c r="E5094" t="s">
        <v>1891</v>
      </c>
      <c r="F5094" t="s">
        <v>71</v>
      </c>
      <c r="G5094" s="1">
        <v>45317</v>
      </c>
      <c r="H5094" s="1">
        <v>46009</v>
      </c>
      <c r="I5094">
        <v>153</v>
      </c>
      <c r="K5094" t="s">
        <v>952</v>
      </c>
      <c r="L5094" t="s">
        <v>54</v>
      </c>
      <c r="M5094" t="b">
        <v>0</v>
      </c>
      <c r="N5094">
        <v>110</v>
      </c>
      <c r="T5094">
        <v>110</v>
      </c>
      <c r="U5094" t="s">
        <v>1887</v>
      </c>
      <c r="V5094" t="s">
        <v>4716</v>
      </c>
      <c r="W5094" t="s">
        <v>2022</v>
      </c>
      <c r="X5094" t="s">
        <v>1913</v>
      </c>
      <c r="Y5094" t="b">
        <v>1</v>
      </c>
      <c r="Z5094">
        <v>10</v>
      </c>
      <c r="AA5094" t="s">
        <v>976</v>
      </c>
    </row>
    <row r="5095" spans="1:27" x14ac:dyDescent="0.2">
      <c r="A5095" t="s">
        <v>1089</v>
      </c>
      <c r="B5095">
        <v>141123</v>
      </c>
      <c r="C5095">
        <v>53</v>
      </c>
      <c r="D5095" t="s">
        <v>1890</v>
      </c>
      <c r="E5095" t="s">
        <v>1891</v>
      </c>
      <c r="F5095" t="s">
        <v>71</v>
      </c>
      <c r="G5095" s="1">
        <v>45317</v>
      </c>
      <c r="H5095" s="1">
        <v>46009</v>
      </c>
      <c r="I5095">
        <v>153</v>
      </c>
      <c r="K5095" t="s">
        <v>952</v>
      </c>
      <c r="L5095" t="s">
        <v>54</v>
      </c>
      <c r="M5095" t="b">
        <v>0</v>
      </c>
      <c r="N5095">
        <v>110</v>
      </c>
      <c r="T5095">
        <v>110</v>
      </c>
      <c r="U5095" t="s">
        <v>1887</v>
      </c>
      <c r="X5095" t="s">
        <v>1913</v>
      </c>
      <c r="Y5095" t="b">
        <v>1</v>
      </c>
      <c r="AA5095" t="s">
        <v>952</v>
      </c>
    </row>
    <row r="5096" spans="1:27" x14ac:dyDescent="0.2">
      <c r="A5096" t="s">
        <v>1088</v>
      </c>
      <c r="B5096">
        <v>151263</v>
      </c>
      <c r="C5096">
        <v>371</v>
      </c>
      <c r="D5096" t="s">
        <v>1890</v>
      </c>
      <c r="E5096" t="s">
        <v>1891</v>
      </c>
      <c r="F5096" t="s">
        <v>58</v>
      </c>
      <c r="G5096" s="1">
        <v>45349</v>
      </c>
      <c r="I5096">
        <v>310</v>
      </c>
      <c r="K5096" t="s">
        <v>952</v>
      </c>
      <c r="L5096" t="s">
        <v>54</v>
      </c>
      <c r="M5096" t="b">
        <v>0</v>
      </c>
      <c r="N5096">
        <v>300</v>
      </c>
      <c r="T5096">
        <v>300</v>
      </c>
      <c r="U5096" t="s">
        <v>1887</v>
      </c>
      <c r="V5096" t="s">
        <v>4717</v>
      </c>
      <c r="W5096" t="s">
        <v>2377</v>
      </c>
      <c r="X5096" t="s">
        <v>2053</v>
      </c>
      <c r="Y5096" t="b">
        <v>1</v>
      </c>
      <c r="Z5096">
        <v>300</v>
      </c>
      <c r="AA5096" t="s">
        <v>976</v>
      </c>
    </row>
    <row r="5097" spans="1:27" x14ac:dyDescent="0.2">
      <c r="A5097" t="s">
        <v>1088</v>
      </c>
      <c r="B5097">
        <v>151263</v>
      </c>
      <c r="C5097">
        <v>371</v>
      </c>
      <c r="D5097" t="s">
        <v>1890</v>
      </c>
      <c r="E5097" t="s">
        <v>1891</v>
      </c>
      <c r="F5097" t="s">
        <v>58</v>
      </c>
      <c r="G5097" s="1">
        <v>45349</v>
      </c>
      <c r="I5097">
        <v>310</v>
      </c>
      <c r="K5097" t="s">
        <v>952</v>
      </c>
      <c r="L5097" t="s">
        <v>54</v>
      </c>
      <c r="M5097" t="b">
        <v>0</v>
      </c>
      <c r="N5097">
        <v>300</v>
      </c>
      <c r="T5097">
        <v>300</v>
      </c>
      <c r="U5097" t="s">
        <v>1887</v>
      </c>
      <c r="X5097" t="s">
        <v>2053</v>
      </c>
      <c r="Y5097" t="b">
        <v>1</v>
      </c>
      <c r="AA5097" t="s">
        <v>952</v>
      </c>
    </row>
    <row r="5098" spans="1:27" x14ac:dyDescent="0.2">
      <c r="A5098" t="s">
        <v>1706</v>
      </c>
      <c r="B5098">
        <v>116354</v>
      </c>
      <c r="C5098">
        <v>6</v>
      </c>
      <c r="D5098" t="s">
        <v>1890</v>
      </c>
      <c r="E5098" t="s">
        <v>1891</v>
      </c>
      <c r="F5098" t="s">
        <v>76</v>
      </c>
      <c r="G5098" s="1">
        <v>44167</v>
      </c>
      <c r="I5098">
        <v>7</v>
      </c>
      <c r="K5098" t="s">
        <v>952</v>
      </c>
      <c r="L5098" t="s">
        <v>973</v>
      </c>
      <c r="M5098" t="b">
        <v>0</v>
      </c>
      <c r="O5098">
        <v>6</v>
      </c>
      <c r="T5098">
        <v>6</v>
      </c>
      <c r="U5098" t="s">
        <v>1887</v>
      </c>
      <c r="V5098" t="s">
        <v>4718</v>
      </c>
      <c r="W5098" t="s">
        <v>1936</v>
      </c>
      <c r="X5098" t="s">
        <v>1962</v>
      </c>
      <c r="Y5098" t="b">
        <v>1</v>
      </c>
      <c r="Z5098">
        <v>6</v>
      </c>
      <c r="AA5098" t="s">
        <v>976</v>
      </c>
    </row>
    <row r="5099" spans="1:27" x14ac:dyDescent="0.2">
      <c r="A5099" t="s">
        <v>1706</v>
      </c>
      <c r="B5099">
        <v>116354</v>
      </c>
      <c r="C5099">
        <v>6</v>
      </c>
      <c r="D5099" t="s">
        <v>1890</v>
      </c>
      <c r="E5099" t="s">
        <v>1891</v>
      </c>
      <c r="F5099" t="s">
        <v>76</v>
      </c>
      <c r="G5099" s="1">
        <v>44167</v>
      </c>
      <c r="I5099">
        <v>7</v>
      </c>
      <c r="K5099" t="s">
        <v>952</v>
      </c>
      <c r="L5099" t="s">
        <v>973</v>
      </c>
      <c r="M5099" t="b">
        <v>0</v>
      </c>
      <c r="O5099">
        <v>6</v>
      </c>
      <c r="T5099">
        <v>6</v>
      </c>
      <c r="U5099" t="s">
        <v>1887</v>
      </c>
      <c r="X5099" t="s">
        <v>1962</v>
      </c>
      <c r="Y5099" t="b">
        <v>1</v>
      </c>
      <c r="AA5099" t="s">
        <v>952</v>
      </c>
    </row>
    <row r="5100" spans="1:27" x14ac:dyDescent="0.2">
      <c r="A5100" t="s">
        <v>1706</v>
      </c>
      <c r="B5100">
        <v>116354</v>
      </c>
      <c r="C5100">
        <v>6</v>
      </c>
      <c r="D5100" t="s">
        <v>1890</v>
      </c>
      <c r="E5100" t="s">
        <v>1891</v>
      </c>
      <c r="F5100" t="s">
        <v>76</v>
      </c>
      <c r="G5100" s="1">
        <v>44167</v>
      </c>
      <c r="I5100">
        <v>7</v>
      </c>
      <c r="K5100" t="s">
        <v>952</v>
      </c>
      <c r="L5100" t="s">
        <v>973</v>
      </c>
      <c r="M5100" t="b">
        <v>0</v>
      </c>
      <c r="O5100">
        <v>6</v>
      </c>
      <c r="T5100">
        <v>6</v>
      </c>
      <c r="U5100" t="s">
        <v>1887</v>
      </c>
      <c r="X5100" t="s">
        <v>1968</v>
      </c>
      <c r="Y5100" t="b">
        <v>1</v>
      </c>
      <c r="AA5100" t="s">
        <v>952</v>
      </c>
    </row>
    <row r="5101" spans="1:27" x14ac:dyDescent="0.2">
      <c r="A5101" t="s">
        <v>419</v>
      </c>
      <c r="B5101">
        <v>148303</v>
      </c>
      <c r="C5101">
        <v>18</v>
      </c>
      <c r="D5101" t="s">
        <v>1978</v>
      </c>
      <c r="E5101" t="s">
        <v>1979</v>
      </c>
      <c r="F5101" t="s">
        <v>76</v>
      </c>
      <c r="G5101" s="1">
        <v>45736</v>
      </c>
      <c r="H5101" s="1">
        <v>45793</v>
      </c>
      <c r="J5101">
        <v>11</v>
      </c>
      <c r="K5101" t="s">
        <v>53</v>
      </c>
      <c r="L5101" t="s">
        <v>54</v>
      </c>
      <c r="M5101" t="b">
        <v>0</v>
      </c>
      <c r="N5101">
        <v>11</v>
      </c>
      <c r="T5101">
        <v>11</v>
      </c>
      <c r="U5101" t="s">
        <v>1887</v>
      </c>
      <c r="V5101" t="s">
        <v>4719</v>
      </c>
      <c r="W5101" t="s">
        <v>1908</v>
      </c>
      <c r="X5101" t="s">
        <v>1909</v>
      </c>
      <c r="Y5101" t="b">
        <v>1</v>
      </c>
      <c r="Z5101">
        <v>11</v>
      </c>
      <c r="AA5101" t="s">
        <v>976</v>
      </c>
    </row>
    <row r="5102" spans="1:27" x14ac:dyDescent="0.2">
      <c r="A5102" t="s">
        <v>419</v>
      </c>
      <c r="B5102">
        <v>148303</v>
      </c>
      <c r="C5102">
        <v>18</v>
      </c>
      <c r="D5102" t="s">
        <v>1978</v>
      </c>
      <c r="E5102" t="s">
        <v>1979</v>
      </c>
      <c r="F5102" t="s">
        <v>76</v>
      </c>
      <c r="G5102" s="1">
        <v>45736</v>
      </c>
      <c r="H5102" s="1">
        <v>45793</v>
      </c>
      <c r="J5102">
        <v>11</v>
      </c>
      <c r="K5102" t="s">
        <v>53</v>
      </c>
      <c r="L5102" t="s">
        <v>54</v>
      </c>
      <c r="M5102" t="b">
        <v>0</v>
      </c>
      <c r="N5102">
        <v>11</v>
      </c>
      <c r="T5102">
        <v>11</v>
      </c>
      <c r="U5102" t="s">
        <v>1887</v>
      </c>
      <c r="X5102" t="s">
        <v>1909</v>
      </c>
      <c r="Y5102" t="b">
        <v>1</v>
      </c>
      <c r="AA5102" t="s">
        <v>53</v>
      </c>
    </row>
    <row r="5103" spans="1:27" x14ac:dyDescent="0.2">
      <c r="A5103" t="s">
        <v>1285</v>
      </c>
      <c r="B5103">
        <v>109597</v>
      </c>
      <c r="C5103">
        <v>88</v>
      </c>
      <c r="D5103" t="s">
        <v>1890</v>
      </c>
      <c r="E5103" t="s">
        <v>1891</v>
      </c>
      <c r="F5103" t="s">
        <v>71</v>
      </c>
      <c r="G5103" s="1">
        <v>45826</v>
      </c>
      <c r="H5103" s="1">
        <v>45940</v>
      </c>
      <c r="I5103">
        <v>46</v>
      </c>
      <c r="J5103">
        <v>103</v>
      </c>
      <c r="K5103" t="s">
        <v>952</v>
      </c>
      <c r="L5103" t="s">
        <v>973</v>
      </c>
      <c r="M5103" t="b">
        <v>0</v>
      </c>
      <c r="O5103">
        <v>35</v>
      </c>
      <c r="T5103">
        <v>35</v>
      </c>
      <c r="U5103" t="s">
        <v>1887</v>
      </c>
      <c r="V5103" t="s">
        <v>4720</v>
      </c>
      <c r="W5103" t="s">
        <v>1889</v>
      </c>
      <c r="X5103" t="s">
        <v>2360</v>
      </c>
      <c r="Y5103" t="b">
        <v>1</v>
      </c>
      <c r="Z5103">
        <v>35</v>
      </c>
      <c r="AA5103" t="s">
        <v>976</v>
      </c>
    </row>
    <row r="5104" spans="1:27" x14ac:dyDescent="0.2">
      <c r="A5104" t="s">
        <v>1285</v>
      </c>
      <c r="B5104">
        <v>109597</v>
      </c>
      <c r="C5104">
        <v>88</v>
      </c>
      <c r="D5104" t="s">
        <v>1890</v>
      </c>
      <c r="E5104" t="s">
        <v>1891</v>
      </c>
      <c r="F5104" t="s">
        <v>71</v>
      </c>
      <c r="G5104" s="1">
        <v>45826</v>
      </c>
      <c r="H5104" s="1">
        <v>45940</v>
      </c>
      <c r="I5104">
        <v>46</v>
      </c>
      <c r="J5104">
        <v>103</v>
      </c>
      <c r="K5104" t="s">
        <v>952</v>
      </c>
      <c r="L5104" t="s">
        <v>973</v>
      </c>
      <c r="M5104" t="b">
        <v>0</v>
      </c>
      <c r="O5104">
        <v>35</v>
      </c>
      <c r="T5104">
        <v>35</v>
      </c>
      <c r="U5104" t="s">
        <v>1887</v>
      </c>
      <c r="X5104" t="s">
        <v>1913</v>
      </c>
      <c r="Y5104" t="b">
        <v>1</v>
      </c>
      <c r="AA5104" t="s">
        <v>952</v>
      </c>
    </row>
    <row r="5105" spans="1:27" x14ac:dyDescent="0.2">
      <c r="A5105" t="s">
        <v>1285</v>
      </c>
      <c r="B5105">
        <v>109597</v>
      </c>
      <c r="C5105">
        <v>88</v>
      </c>
      <c r="D5105" t="s">
        <v>1890</v>
      </c>
      <c r="E5105" t="s">
        <v>1891</v>
      </c>
      <c r="F5105" t="s">
        <v>71</v>
      </c>
      <c r="G5105" s="1">
        <v>45826</v>
      </c>
      <c r="H5105" s="1">
        <v>45940</v>
      </c>
      <c r="I5105">
        <v>46</v>
      </c>
      <c r="J5105">
        <v>103</v>
      </c>
      <c r="K5105" t="s">
        <v>952</v>
      </c>
      <c r="L5105" t="s">
        <v>973</v>
      </c>
      <c r="M5105" t="b">
        <v>0</v>
      </c>
      <c r="O5105">
        <v>35</v>
      </c>
      <c r="T5105">
        <v>35</v>
      </c>
      <c r="U5105" t="s">
        <v>1887</v>
      </c>
      <c r="X5105" t="s">
        <v>2360</v>
      </c>
      <c r="Y5105" t="b">
        <v>1</v>
      </c>
      <c r="AA5105" t="s">
        <v>952</v>
      </c>
    </row>
    <row r="5106" spans="1:27" x14ac:dyDescent="0.2">
      <c r="A5106" t="s">
        <v>1357</v>
      </c>
      <c r="B5106">
        <v>525155</v>
      </c>
      <c r="D5106" t="s">
        <v>1978</v>
      </c>
      <c r="E5106" t="s">
        <v>1979</v>
      </c>
      <c r="K5106" t="s">
        <v>976</v>
      </c>
      <c r="L5106" t="s">
        <v>973</v>
      </c>
      <c r="M5106" t="b">
        <v>0</v>
      </c>
      <c r="O5106">
        <v>30</v>
      </c>
      <c r="T5106">
        <v>30</v>
      </c>
      <c r="U5106" t="s">
        <v>1887</v>
      </c>
      <c r="V5106" t="s">
        <v>4721</v>
      </c>
      <c r="W5106" t="s">
        <v>2775</v>
      </c>
      <c r="X5106" t="s">
        <v>2602</v>
      </c>
      <c r="Y5106" t="b">
        <v>1</v>
      </c>
      <c r="Z5106">
        <v>30</v>
      </c>
      <c r="AA5106" t="s">
        <v>976</v>
      </c>
    </row>
    <row r="5107" spans="1:27" x14ac:dyDescent="0.2">
      <c r="A5107" t="s">
        <v>153</v>
      </c>
      <c r="B5107">
        <v>115425</v>
      </c>
      <c r="C5107">
        <v>147</v>
      </c>
      <c r="D5107" t="s">
        <v>1890</v>
      </c>
      <c r="E5107" t="s">
        <v>1891</v>
      </c>
      <c r="F5107" t="s">
        <v>58</v>
      </c>
      <c r="G5107" s="1">
        <v>45747</v>
      </c>
      <c r="H5107" s="1">
        <v>45833</v>
      </c>
      <c r="J5107">
        <v>170</v>
      </c>
      <c r="K5107" t="s">
        <v>53</v>
      </c>
      <c r="L5107" t="s">
        <v>54</v>
      </c>
      <c r="M5107" t="b">
        <v>0</v>
      </c>
      <c r="N5107">
        <v>85</v>
      </c>
      <c r="T5107">
        <v>85</v>
      </c>
      <c r="U5107" t="s">
        <v>1887</v>
      </c>
      <c r="V5107" t="s">
        <v>4722</v>
      </c>
      <c r="W5107" t="s">
        <v>2100</v>
      </c>
      <c r="X5107" t="s">
        <v>1929</v>
      </c>
      <c r="Y5107" t="b">
        <v>1</v>
      </c>
      <c r="Z5107">
        <v>85</v>
      </c>
      <c r="AA5107" t="s">
        <v>976</v>
      </c>
    </row>
    <row r="5108" spans="1:27" x14ac:dyDescent="0.2">
      <c r="A5108" t="s">
        <v>153</v>
      </c>
      <c r="B5108">
        <v>115425</v>
      </c>
      <c r="C5108">
        <v>147</v>
      </c>
      <c r="D5108" t="s">
        <v>1890</v>
      </c>
      <c r="E5108" t="s">
        <v>1891</v>
      </c>
      <c r="F5108" t="s">
        <v>58</v>
      </c>
      <c r="G5108" s="1">
        <v>45747</v>
      </c>
      <c r="H5108" s="1">
        <v>45833</v>
      </c>
      <c r="J5108">
        <v>170</v>
      </c>
      <c r="K5108" t="s">
        <v>53</v>
      </c>
      <c r="L5108" t="s">
        <v>54</v>
      </c>
      <c r="M5108" t="b">
        <v>0</v>
      </c>
      <c r="N5108">
        <v>85</v>
      </c>
      <c r="T5108">
        <v>85</v>
      </c>
      <c r="U5108" t="s">
        <v>1887</v>
      </c>
      <c r="X5108" t="s">
        <v>1929</v>
      </c>
      <c r="Y5108" t="b">
        <v>1</v>
      </c>
      <c r="AA5108" t="s">
        <v>53</v>
      </c>
    </row>
    <row r="5109" spans="1:27" x14ac:dyDescent="0.2">
      <c r="A5109" t="s">
        <v>1545</v>
      </c>
      <c r="B5109">
        <v>308825</v>
      </c>
      <c r="C5109">
        <v>87</v>
      </c>
      <c r="D5109" t="s">
        <v>1978</v>
      </c>
      <c r="E5109" t="s">
        <v>1979</v>
      </c>
      <c r="F5109" t="s">
        <v>71</v>
      </c>
      <c r="G5109" s="1">
        <v>43699</v>
      </c>
      <c r="I5109">
        <v>91</v>
      </c>
      <c r="K5109" t="s">
        <v>952</v>
      </c>
      <c r="L5109" t="s">
        <v>973</v>
      </c>
      <c r="M5109" t="b">
        <v>0</v>
      </c>
      <c r="O5109">
        <v>21</v>
      </c>
      <c r="T5109">
        <v>21</v>
      </c>
      <c r="U5109" t="s">
        <v>1887</v>
      </c>
      <c r="V5109" t="s">
        <v>4723</v>
      </c>
      <c r="W5109" t="s">
        <v>1912</v>
      </c>
      <c r="X5109" t="s">
        <v>1913</v>
      </c>
      <c r="Y5109" t="b">
        <v>1</v>
      </c>
      <c r="Z5109">
        <v>21</v>
      </c>
      <c r="AA5109" t="s">
        <v>976</v>
      </c>
    </row>
    <row r="5110" spans="1:27" x14ac:dyDescent="0.2">
      <c r="A5110" t="s">
        <v>1545</v>
      </c>
      <c r="B5110">
        <v>308825</v>
      </c>
      <c r="C5110">
        <v>87</v>
      </c>
      <c r="D5110" t="s">
        <v>1978</v>
      </c>
      <c r="E5110" t="s">
        <v>1979</v>
      </c>
      <c r="F5110" t="s">
        <v>71</v>
      </c>
      <c r="G5110" s="1">
        <v>43699</v>
      </c>
      <c r="I5110">
        <v>91</v>
      </c>
      <c r="K5110" t="s">
        <v>952</v>
      </c>
      <c r="L5110" t="s">
        <v>973</v>
      </c>
      <c r="M5110" t="b">
        <v>0</v>
      </c>
      <c r="O5110">
        <v>21</v>
      </c>
      <c r="T5110">
        <v>21</v>
      </c>
      <c r="U5110" t="s">
        <v>1887</v>
      </c>
      <c r="X5110" t="s">
        <v>1913</v>
      </c>
      <c r="Y5110" t="b">
        <v>1</v>
      </c>
      <c r="AA5110" t="s">
        <v>952</v>
      </c>
    </row>
    <row r="5111" spans="1:27" x14ac:dyDescent="0.2">
      <c r="A5111" t="s">
        <v>1545</v>
      </c>
      <c r="B5111">
        <v>308825</v>
      </c>
      <c r="C5111">
        <v>87</v>
      </c>
      <c r="D5111" t="s">
        <v>1978</v>
      </c>
      <c r="E5111" t="s">
        <v>1979</v>
      </c>
      <c r="F5111" t="s">
        <v>71</v>
      </c>
      <c r="G5111" s="1">
        <v>43699</v>
      </c>
      <c r="I5111">
        <v>91</v>
      </c>
      <c r="K5111" t="s">
        <v>952</v>
      </c>
      <c r="L5111" t="s">
        <v>973</v>
      </c>
      <c r="M5111" t="b">
        <v>0</v>
      </c>
      <c r="O5111">
        <v>21</v>
      </c>
      <c r="T5111">
        <v>21</v>
      </c>
      <c r="U5111" t="s">
        <v>1887</v>
      </c>
      <c r="X5111" t="s">
        <v>2023</v>
      </c>
      <c r="Y5111" t="b">
        <v>1</v>
      </c>
      <c r="AA5111" t="s">
        <v>952</v>
      </c>
    </row>
    <row r="5112" spans="1:27" x14ac:dyDescent="0.2">
      <c r="A5112" t="s">
        <v>1545</v>
      </c>
      <c r="B5112">
        <v>308825</v>
      </c>
      <c r="C5112">
        <v>87</v>
      </c>
      <c r="D5112" t="s">
        <v>1978</v>
      </c>
      <c r="E5112" t="s">
        <v>1979</v>
      </c>
      <c r="F5112" t="s">
        <v>71</v>
      </c>
      <c r="G5112" s="1">
        <v>43699</v>
      </c>
      <c r="I5112">
        <v>91</v>
      </c>
      <c r="K5112" t="s">
        <v>952</v>
      </c>
      <c r="L5112" t="s">
        <v>973</v>
      </c>
      <c r="M5112" t="b">
        <v>0</v>
      </c>
      <c r="O5112">
        <v>21</v>
      </c>
      <c r="T5112">
        <v>21</v>
      </c>
      <c r="U5112" t="s">
        <v>1887</v>
      </c>
      <c r="X5112" t="s">
        <v>1973</v>
      </c>
      <c r="Y5112" t="b">
        <v>1</v>
      </c>
      <c r="AA5112" t="s">
        <v>952</v>
      </c>
    </row>
    <row r="5113" spans="1:27" x14ac:dyDescent="0.2">
      <c r="A5113" t="s">
        <v>760</v>
      </c>
      <c r="B5113">
        <v>109178</v>
      </c>
      <c r="C5113">
        <v>252</v>
      </c>
      <c r="D5113" t="s">
        <v>1890</v>
      </c>
      <c r="E5113" t="s">
        <v>1891</v>
      </c>
      <c r="F5113" t="s">
        <v>58</v>
      </c>
      <c r="G5113" s="1">
        <v>45471</v>
      </c>
      <c r="I5113">
        <v>147</v>
      </c>
      <c r="J5113">
        <v>199</v>
      </c>
      <c r="K5113" t="s">
        <v>53</v>
      </c>
      <c r="L5113" t="s">
        <v>54</v>
      </c>
      <c r="M5113" t="b">
        <v>0</v>
      </c>
      <c r="N5113">
        <v>193</v>
      </c>
      <c r="T5113">
        <v>193</v>
      </c>
      <c r="U5113" t="s">
        <v>1887</v>
      </c>
      <c r="V5113" t="s">
        <v>4724</v>
      </c>
      <c r="W5113" t="s">
        <v>1951</v>
      </c>
      <c r="X5113" t="s">
        <v>1894</v>
      </c>
      <c r="Y5113" t="b">
        <v>1</v>
      </c>
      <c r="Z5113">
        <v>36</v>
      </c>
      <c r="AA5113" t="s">
        <v>976</v>
      </c>
    </row>
    <row r="5114" spans="1:27" x14ac:dyDescent="0.2">
      <c r="A5114" t="s">
        <v>760</v>
      </c>
      <c r="B5114">
        <v>109178</v>
      </c>
      <c r="C5114">
        <v>252</v>
      </c>
      <c r="D5114" t="s">
        <v>1890</v>
      </c>
      <c r="E5114" t="s">
        <v>1891</v>
      </c>
      <c r="F5114" t="s">
        <v>58</v>
      </c>
      <c r="G5114" s="1">
        <v>45471</v>
      </c>
      <c r="I5114">
        <v>147</v>
      </c>
      <c r="J5114">
        <v>199</v>
      </c>
      <c r="K5114" t="s">
        <v>53</v>
      </c>
      <c r="L5114" t="s">
        <v>54</v>
      </c>
      <c r="M5114" t="b">
        <v>0</v>
      </c>
      <c r="N5114">
        <v>193</v>
      </c>
      <c r="T5114">
        <v>193</v>
      </c>
      <c r="U5114" t="s">
        <v>1887</v>
      </c>
      <c r="V5114" t="s">
        <v>4725</v>
      </c>
      <c r="W5114" t="s">
        <v>1951</v>
      </c>
      <c r="X5114" t="s">
        <v>1894</v>
      </c>
      <c r="Y5114" t="b">
        <v>1</v>
      </c>
      <c r="Z5114">
        <v>157</v>
      </c>
      <c r="AA5114" t="s">
        <v>976</v>
      </c>
    </row>
    <row r="5115" spans="1:27" x14ac:dyDescent="0.2">
      <c r="A5115" t="s">
        <v>760</v>
      </c>
      <c r="B5115">
        <v>109178</v>
      </c>
      <c r="C5115">
        <v>252</v>
      </c>
      <c r="D5115" t="s">
        <v>1890</v>
      </c>
      <c r="E5115" t="s">
        <v>1891</v>
      </c>
      <c r="F5115" t="s">
        <v>58</v>
      </c>
      <c r="G5115" s="1">
        <v>45471</v>
      </c>
      <c r="I5115">
        <v>147</v>
      </c>
      <c r="J5115">
        <v>199</v>
      </c>
      <c r="K5115" t="s">
        <v>53</v>
      </c>
      <c r="L5115" t="s">
        <v>54</v>
      </c>
      <c r="M5115" t="b">
        <v>0</v>
      </c>
      <c r="N5115">
        <v>193</v>
      </c>
      <c r="T5115">
        <v>193</v>
      </c>
      <c r="U5115" t="s">
        <v>1887</v>
      </c>
      <c r="X5115" t="s">
        <v>1894</v>
      </c>
      <c r="Y5115" t="b">
        <v>1</v>
      </c>
      <c r="AA5115" t="s">
        <v>53</v>
      </c>
    </row>
    <row r="5116" spans="1:27" x14ac:dyDescent="0.2">
      <c r="A5116" t="s">
        <v>409</v>
      </c>
      <c r="B5116">
        <v>213641</v>
      </c>
      <c r="C5116">
        <v>21</v>
      </c>
      <c r="D5116" t="s">
        <v>1890</v>
      </c>
      <c r="E5116" t="s">
        <v>1891</v>
      </c>
      <c r="F5116" t="s">
        <v>76</v>
      </c>
      <c r="G5116" s="1">
        <v>45706</v>
      </c>
      <c r="H5116" s="1">
        <v>45869</v>
      </c>
      <c r="J5116">
        <v>10</v>
      </c>
      <c r="K5116" t="s">
        <v>53</v>
      </c>
      <c r="L5116" t="s">
        <v>68</v>
      </c>
      <c r="M5116" t="b">
        <v>0</v>
      </c>
      <c r="P5116">
        <v>10</v>
      </c>
      <c r="T5116">
        <v>10</v>
      </c>
      <c r="U5116" t="s">
        <v>1887</v>
      </c>
      <c r="V5116" t="s">
        <v>4726</v>
      </c>
      <c r="W5116" t="s">
        <v>2007</v>
      </c>
      <c r="X5116" t="s">
        <v>1998</v>
      </c>
      <c r="Y5116" t="b">
        <v>1</v>
      </c>
      <c r="Z5116">
        <v>10</v>
      </c>
      <c r="AA5116" t="s">
        <v>976</v>
      </c>
    </row>
    <row r="5117" spans="1:27" x14ac:dyDescent="0.2">
      <c r="A5117" t="s">
        <v>409</v>
      </c>
      <c r="B5117">
        <v>213641</v>
      </c>
      <c r="C5117">
        <v>21</v>
      </c>
      <c r="D5117" t="s">
        <v>1890</v>
      </c>
      <c r="E5117" t="s">
        <v>1891</v>
      </c>
      <c r="F5117" t="s">
        <v>76</v>
      </c>
      <c r="G5117" s="1">
        <v>45706</v>
      </c>
      <c r="H5117" s="1">
        <v>45869</v>
      </c>
      <c r="J5117">
        <v>10</v>
      </c>
      <c r="K5117" t="s">
        <v>53</v>
      </c>
      <c r="L5117" t="s">
        <v>68</v>
      </c>
      <c r="M5117" t="b">
        <v>0</v>
      </c>
      <c r="P5117">
        <v>10</v>
      </c>
      <c r="T5117">
        <v>10</v>
      </c>
      <c r="U5117" t="s">
        <v>1887</v>
      </c>
      <c r="X5117" t="s">
        <v>1998</v>
      </c>
      <c r="Y5117" t="b">
        <v>1</v>
      </c>
      <c r="AA5117" t="s">
        <v>53</v>
      </c>
    </row>
    <row r="5118" spans="1:27" x14ac:dyDescent="0.2">
      <c r="A5118" t="s">
        <v>182</v>
      </c>
      <c r="B5118">
        <v>465304</v>
      </c>
      <c r="C5118">
        <v>5</v>
      </c>
      <c r="D5118" t="s">
        <v>1978</v>
      </c>
      <c r="E5118" t="s">
        <v>1979</v>
      </c>
      <c r="F5118" t="s">
        <v>76</v>
      </c>
      <c r="G5118" s="1">
        <v>45098</v>
      </c>
      <c r="I5118">
        <v>13</v>
      </c>
      <c r="J5118">
        <v>6</v>
      </c>
      <c r="K5118" t="s">
        <v>53</v>
      </c>
      <c r="L5118" t="s">
        <v>54</v>
      </c>
      <c r="M5118" t="b">
        <v>0</v>
      </c>
      <c r="N5118">
        <v>24</v>
      </c>
      <c r="T5118">
        <v>24</v>
      </c>
      <c r="U5118" t="s">
        <v>1887</v>
      </c>
      <c r="V5118" t="s">
        <v>4727</v>
      </c>
      <c r="W5118" t="s">
        <v>1949</v>
      </c>
      <c r="X5118" t="s">
        <v>1910</v>
      </c>
      <c r="Y5118" t="b">
        <v>1</v>
      </c>
      <c r="Z5118">
        <v>18</v>
      </c>
      <c r="AA5118" t="s">
        <v>976</v>
      </c>
    </row>
    <row r="5119" spans="1:27" x14ac:dyDescent="0.2">
      <c r="A5119" t="s">
        <v>182</v>
      </c>
      <c r="B5119">
        <v>465304</v>
      </c>
      <c r="C5119">
        <v>5</v>
      </c>
      <c r="D5119" t="s">
        <v>1978</v>
      </c>
      <c r="E5119" t="s">
        <v>1979</v>
      </c>
      <c r="F5119" t="s">
        <v>76</v>
      </c>
      <c r="G5119" s="1">
        <v>45098</v>
      </c>
      <c r="I5119">
        <v>13</v>
      </c>
      <c r="J5119">
        <v>6</v>
      </c>
      <c r="K5119" t="s">
        <v>53</v>
      </c>
      <c r="L5119" t="s">
        <v>54</v>
      </c>
      <c r="M5119" t="b">
        <v>0</v>
      </c>
      <c r="N5119">
        <v>24</v>
      </c>
      <c r="T5119">
        <v>24</v>
      </c>
      <c r="U5119" t="s">
        <v>1887</v>
      </c>
      <c r="V5119" t="s">
        <v>4728</v>
      </c>
      <c r="W5119" t="s">
        <v>1990</v>
      </c>
      <c r="X5119" t="s">
        <v>1934</v>
      </c>
      <c r="Y5119" t="b">
        <v>1</v>
      </c>
      <c r="Z5119">
        <v>6</v>
      </c>
      <c r="AA5119" t="s">
        <v>976</v>
      </c>
    </row>
    <row r="5120" spans="1:27" x14ac:dyDescent="0.2">
      <c r="A5120" t="s">
        <v>182</v>
      </c>
      <c r="B5120">
        <v>465304</v>
      </c>
      <c r="C5120">
        <v>5</v>
      </c>
      <c r="D5120" t="s">
        <v>1978</v>
      </c>
      <c r="E5120" t="s">
        <v>1979</v>
      </c>
      <c r="F5120" t="s">
        <v>76</v>
      </c>
      <c r="G5120" s="1">
        <v>45098</v>
      </c>
      <c r="I5120">
        <v>13</v>
      </c>
      <c r="J5120">
        <v>6</v>
      </c>
      <c r="K5120" t="s">
        <v>53</v>
      </c>
      <c r="L5120" t="s">
        <v>54</v>
      </c>
      <c r="M5120" t="b">
        <v>0</v>
      </c>
      <c r="N5120">
        <v>24</v>
      </c>
      <c r="T5120">
        <v>24</v>
      </c>
      <c r="U5120" t="s">
        <v>1887</v>
      </c>
      <c r="X5120" t="s">
        <v>1938</v>
      </c>
      <c r="Y5120" t="b">
        <v>1</v>
      </c>
      <c r="AA5120" t="s">
        <v>952</v>
      </c>
    </row>
    <row r="5121" spans="1:27" x14ac:dyDescent="0.2">
      <c r="A5121" t="s">
        <v>182</v>
      </c>
      <c r="B5121">
        <v>465304</v>
      </c>
      <c r="C5121">
        <v>5</v>
      </c>
      <c r="D5121" t="s">
        <v>1978</v>
      </c>
      <c r="E5121" t="s">
        <v>1979</v>
      </c>
      <c r="F5121" t="s">
        <v>76</v>
      </c>
      <c r="G5121" s="1">
        <v>45098</v>
      </c>
      <c r="I5121">
        <v>13</v>
      </c>
      <c r="J5121">
        <v>6</v>
      </c>
      <c r="K5121" t="s">
        <v>53</v>
      </c>
      <c r="L5121" t="s">
        <v>54</v>
      </c>
      <c r="M5121" t="b">
        <v>0</v>
      </c>
      <c r="N5121">
        <v>24</v>
      </c>
      <c r="T5121">
        <v>24</v>
      </c>
      <c r="U5121" t="s">
        <v>1887</v>
      </c>
      <c r="X5121" t="s">
        <v>1910</v>
      </c>
      <c r="Y5121" t="b">
        <v>1</v>
      </c>
      <c r="AA5121" t="s">
        <v>952</v>
      </c>
    </row>
    <row r="5122" spans="1:27" x14ac:dyDescent="0.2">
      <c r="A5122" t="s">
        <v>182</v>
      </c>
      <c r="B5122">
        <v>465304</v>
      </c>
      <c r="C5122">
        <v>5</v>
      </c>
      <c r="D5122" t="s">
        <v>1978</v>
      </c>
      <c r="E5122" t="s">
        <v>1979</v>
      </c>
      <c r="F5122" t="s">
        <v>76</v>
      </c>
      <c r="G5122" s="1">
        <v>45098</v>
      </c>
      <c r="I5122">
        <v>13</v>
      </c>
      <c r="J5122">
        <v>6</v>
      </c>
      <c r="K5122" t="s">
        <v>53</v>
      </c>
      <c r="L5122" t="s">
        <v>54</v>
      </c>
      <c r="M5122" t="b">
        <v>0</v>
      </c>
      <c r="N5122">
        <v>24</v>
      </c>
      <c r="T5122">
        <v>24</v>
      </c>
      <c r="U5122" t="s">
        <v>1887</v>
      </c>
      <c r="X5122" t="s">
        <v>1943</v>
      </c>
      <c r="Y5122" t="b">
        <v>1</v>
      </c>
      <c r="AA5122" t="s">
        <v>952</v>
      </c>
    </row>
    <row r="5123" spans="1:27" x14ac:dyDescent="0.2">
      <c r="A5123" t="s">
        <v>182</v>
      </c>
      <c r="B5123">
        <v>465304</v>
      </c>
      <c r="C5123">
        <v>5</v>
      </c>
      <c r="D5123" t="s">
        <v>1978</v>
      </c>
      <c r="E5123" t="s">
        <v>1979</v>
      </c>
      <c r="F5123" t="s">
        <v>76</v>
      </c>
      <c r="G5123" s="1">
        <v>45098</v>
      </c>
      <c r="I5123">
        <v>13</v>
      </c>
      <c r="J5123">
        <v>6</v>
      </c>
      <c r="K5123" t="s">
        <v>53</v>
      </c>
      <c r="L5123" t="s">
        <v>54</v>
      </c>
      <c r="M5123" t="b">
        <v>0</v>
      </c>
      <c r="N5123">
        <v>24</v>
      </c>
      <c r="T5123">
        <v>24</v>
      </c>
      <c r="U5123" t="s">
        <v>1887</v>
      </c>
      <c r="X5123" t="s">
        <v>1934</v>
      </c>
      <c r="Y5123" t="b">
        <v>1</v>
      </c>
      <c r="AA5123" t="s">
        <v>53</v>
      </c>
    </row>
    <row r="5124" spans="1:27" x14ac:dyDescent="0.2">
      <c r="A5124" t="s">
        <v>182</v>
      </c>
      <c r="B5124">
        <v>465304</v>
      </c>
      <c r="C5124">
        <v>5</v>
      </c>
      <c r="D5124" t="s">
        <v>1978</v>
      </c>
      <c r="E5124" t="s">
        <v>1979</v>
      </c>
      <c r="F5124" t="s">
        <v>76</v>
      </c>
      <c r="G5124" s="1">
        <v>45098</v>
      </c>
      <c r="I5124">
        <v>13</v>
      </c>
      <c r="J5124">
        <v>6</v>
      </c>
      <c r="K5124" t="s">
        <v>53</v>
      </c>
      <c r="L5124" t="s">
        <v>54</v>
      </c>
      <c r="M5124" t="b">
        <v>0</v>
      </c>
      <c r="N5124">
        <v>24</v>
      </c>
      <c r="T5124">
        <v>24</v>
      </c>
      <c r="U5124" t="s">
        <v>1887</v>
      </c>
      <c r="X5124" t="s">
        <v>2010</v>
      </c>
      <c r="Y5124" t="b">
        <v>1</v>
      </c>
      <c r="AA5124" t="s">
        <v>952</v>
      </c>
    </row>
    <row r="5125" spans="1:27" x14ac:dyDescent="0.2">
      <c r="A5125" t="s">
        <v>766</v>
      </c>
      <c r="B5125">
        <v>327790</v>
      </c>
      <c r="C5125">
        <v>27</v>
      </c>
      <c r="D5125" t="s">
        <v>1890</v>
      </c>
      <c r="E5125" t="s">
        <v>1891</v>
      </c>
      <c r="F5125" t="s">
        <v>76</v>
      </c>
      <c r="G5125" s="1">
        <v>45811</v>
      </c>
      <c r="H5125" s="1">
        <v>45958</v>
      </c>
      <c r="J5125">
        <v>33</v>
      </c>
      <c r="K5125" t="s">
        <v>53</v>
      </c>
      <c r="L5125" t="s">
        <v>54</v>
      </c>
      <c r="M5125" t="b">
        <v>0</v>
      </c>
      <c r="N5125">
        <v>32</v>
      </c>
      <c r="T5125">
        <v>32</v>
      </c>
      <c r="U5125" t="s">
        <v>1887</v>
      </c>
      <c r="V5125" t="s">
        <v>4729</v>
      </c>
      <c r="W5125" t="s">
        <v>1887</v>
      </c>
      <c r="X5125" t="s">
        <v>1987</v>
      </c>
      <c r="Y5125" t="b">
        <v>1</v>
      </c>
      <c r="Z5125">
        <v>32</v>
      </c>
      <c r="AA5125" t="s">
        <v>976</v>
      </c>
    </row>
    <row r="5126" spans="1:27" x14ac:dyDescent="0.2">
      <c r="A5126" t="s">
        <v>766</v>
      </c>
      <c r="B5126">
        <v>327790</v>
      </c>
      <c r="C5126">
        <v>27</v>
      </c>
      <c r="D5126" t="s">
        <v>1890</v>
      </c>
      <c r="E5126" t="s">
        <v>1891</v>
      </c>
      <c r="F5126" t="s">
        <v>76</v>
      </c>
      <c r="G5126" s="1">
        <v>45811</v>
      </c>
      <c r="H5126" s="1">
        <v>45958</v>
      </c>
      <c r="J5126">
        <v>33</v>
      </c>
      <c r="K5126" t="s">
        <v>53</v>
      </c>
      <c r="L5126" t="s">
        <v>54</v>
      </c>
      <c r="M5126" t="b">
        <v>0</v>
      </c>
      <c r="N5126">
        <v>32</v>
      </c>
      <c r="T5126">
        <v>32</v>
      </c>
      <c r="U5126" t="s">
        <v>1887</v>
      </c>
      <c r="X5126" t="s">
        <v>1987</v>
      </c>
      <c r="Y5126" t="b">
        <v>1</v>
      </c>
      <c r="AA5126" t="s">
        <v>53</v>
      </c>
    </row>
    <row r="5127" spans="1:27" x14ac:dyDescent="0.2">
      <c r="A5127" t="s">
        <v>247</v>
      </c>
      <c r="B5127">
        <v>318425</v>
      </c>
      <c r="C5127">
        <v>31</v>
      </c>
      <c r="D5127" t="s">
        <v>1890</v>
      </c>
      <c r="E5127" t="s">
        <v>1891</v>
      </c>
      <c r="F5127" t="s">
        <v>76</v>
      </c>
      <c r="G5127" s="1">
        <v>45007</v>
      </c>
      <c r="I5127">
        <v>31</v>
      </c>
      <c r="J5127">
        <v>41</v>
      </c>
      <c r="K5127" t="s">
        <v>53</v>
      </c>
      <c r="L5127" t="s">
        <v>54</v>
      </c>
      <c r="M5127" t="b">
        <v>1</v>
      </c>
      <c r="N5127">
        <v>40</v>
      </c>
      <c r="O5127">
        <v>30</v>
      </c>
      <c r="T5127">
        <v>70</v>
      </c>
      <c r="U5127" t="s">
        <v>1887</v>
      </c>
      <c r="V5127" t="s">
        <v>4730</v>
      </c>
      <c r="W5127" t="s">
        <v>1889</v>
      </c>
      <c r="X5127" t="s">
        <v>1913</v>
      </c>
      <c r="Y5127" t="b">
        <v>1</v>
      </c>
      <c r="Z5127">
        <v>30</v>
      </c>
      <c r="AA5127" t="s">
        <v>976</v>
      </c>
    </row>
    <row r="5128" spans="1:27" x14ac:dyDescent="0.2">
      <c r="A5128" t="s">
        <v>247</v>
      </c>
      <c r="B5128">
        <v>318425</v>
      </c>
      <c r="C5128">
        <v>31</v>
      </c>
      <c r="D5128" t="s">
        <v>1890</v>
      </c>
      <c r="E5128" t="s">
        <v>1891</v>
      </c>
      <c r="F5128" t="s">
        <v>76</v>
      </c>
      <c r="G5128" s="1">
        <v>45007</v>
      </c>
      <c r="I5128">
        <v>31</v>
      </c>
      <c r="J5128">
        <v>41</v>
      </c>
      <c r="K5128" t="s">
        <v>53</v>
      </c>
      <c r="L5128" t="s">
        <v>54</v>
      </c>
      <c r="M5128" t="b">
        <v>1</v>
      </c>
      <c r="N5128">
        <v>40</v>
      </c>
      <c r="O5128">
        <v>30</v>
      </c>
      <c r="T5128">
        <v>70</v>
      </c>
      <c r="U5128" t="s">
        <v>1887</v>
      </c>
      <c r="V5128" t="s">
        <v>4731</v>
      </c>
      <c r="W5128" t="s">
        <v>1953</v>
      </c>
      <c r="X5128" t="s">
        <v>1954</v>
      </c>
      <c r="Y5128" t="b">
        <v>1</v>
      </c>
      <c r="Z5128">
        <v>40</v>
      </c>
      <c r="AA5128" t="s">
        <v>976</v>
      </c>
    </row>
    <row r="5129" spans="1:27" x14ac:dyDescent="0.2">
      <c r="A5129" t="s">
        <v>247</v>
      </c>
      <c r="B5129">
        <v>318425</v>
      </c>
      <c r="C5129">
        <v>31</v>
      </c>
      <c r="D5129" t="s">
        <v>1890</v>
      </c>
      <c r="E5129" t="s">
        <v>1891</v>
      </c>
      <c r="F5129" t="s">
        <v>76</v>
      </c>
      <c r="G5129" s="1">
        <v>45007</v>
      </c>
      <c r="I5129">
        <v>31</v>
      </c>
      <c r="J5129">
        <v>41</v>
      </c>
      <c r="K5129" t="s">
        <v>53</v>
      </c>
      <c r="L5129" t="s">
        <v>54</v>
      </c>
      <c r="M5129" t="b">
        <v>1</v>
      </c>
      <c r="N5129">
        <v>40</v>
      </c>
      <c r="O5129">
        <v>30</v>
      </c>
      <c r="T5129">
        <v>70</v>
      </c>
      <c r="U5129" t="s">
        <v>1887</v>
      </c>
      <c r="X5129" t="s">
        <v>1913</v>
      </c>
      <c r="Y5129" t="b">
        <v>1</v>
      </c>
      <c r="AA5129" t="s">
        <v>952</v>
      </c>
    </row>
    <row r="5130" spans="1:27" x14ac:dyDescent="0.2">
      <c r="A5130" t="s">
        <v>247</v>
      </c>
      <c r="B5130">
        <v>318425</v>
      </c>
      <c r="C5130">
        <v>31</v>
      </c>
      <c r="D5130" t="s">
        <v>1890</v>
      </c>
      <c r="E5130" t="s">
        <v>1891</v>
      </c>
      <c r="F5130" t="s">
        <v>76</v>
      </c>
      <c r="G5130" s="1">
        <v>45007</v>
      </c>
      <c r="I5130">
        <v>31</v>
      </c>
      <c r="J5130">
        <v>41</v>
      </c>
      <c r="K5130" t="s">
        <v>53</v>
      </c>
      <c r="L5130" t="s">
        <v>54</v>
      </c>
      <c r="M5130" t="b">
        <v>1</v>
      </c>
      <c r="N5130">
        <v>40</v>
      </c>
      <c r="O5130">
        <v>30</v>
      </c>
      <c r="T5130">
        <v>70</v>
      </c>
      <c r="U5130" t="s">
        <v>1887</v>
      </c>
      <c r="X5130" t="s">
        <v>1954</v>
      </c>
      <c r="Y5130" t="b">
        <v>1</v>
      </c>
      <c r="AA5130" t="s">
        <v>53</v>
      </c>
    </row>
    <row r="5131" spans="1:27" x14ac:dyDescent="0.2">
      <c r="A5131" t="s">
        <v>227</v>
      </c>
      <c r="B5131">
        <v>327053</v>
      </c>
      <c r="C5131">
        <v>8</v>
      </c>
      <c r="D5131" t="s">
        <v>1890</v>
      </c>
      <c r="E5131" t="s">
        <v>1891</v>
      </c>
      <c r="F5131" t="s">
        <v>76</v>
      </c>
      <c r="G5131" s="1">
        <v>45379</v>
      </c>
      <c r="I5131">
        <v>9</v>
      </c>
      <c r="J5131">
        <v>10</v>
      </c>
      <c r="K5131" t="s">
        <v>53</v>
      </c>
      <c r="L5131" t="s">
        <v>54</v>
      </c>
      <c r="M5131" t="b">
        <v>1</v>
      </c>
      <c r="N5131">
        <v>10</v>
      </c>
      <c r="O5131">
        <v>9</v>
      </c>
      <c r="T5131">
        <v>19</v>
      </c>
      <c r="U5131" t="s">
        <v>1887</v>
      </c>
      <c r="V5131" t="s">
        <v>4732</v>
      </c>
      <c r="W5131" t="s">
        <v>1936</v>
      </c>
      <c r="X5131" t="s">
        <v>1962</v>
      </c>
      <c r="Y5131" t="b">
        <v>1</v>
      </c>
      <c r="Z5131">
        <v>9</v>
      </c>
      <c r="AA5131" t="s">
        <v>976</v>
      </c>
    </row>
    <row r="5132" spans="1:27" x14ac:dyDescent="0.2">
      <c r="A5132" t="s">
        <v>227</v>
      </c>
      <c r="B5132">
        <v>327053</v>
      </c>
      <c r="C5132">
        <v>8</v>
      </c>
      <c r="D5132" t="s">
        <v>1890</v>
      </c>
      <c r="E5132" t="s">
        <v>1891</v>
      </c>
      <c r="F5132" t="s">
        <v>76</v>
      </c>
      <c r="G5132" s="1">
        <v>45379</v>
      </c>
      <c r="I5132">
        <v>9</v>
      </c>
      <c r="J5132">
        <v>10</v>
      </c>
      <c r="K5132" t="s">
        <v>53</v>
      </c>
      <c r="L5132" t="s">
        <v>54</v>
      </c>
      <c r="M5132" t="b">
        <v>1</v>
      </c>
      <c r="N5132">
        <v>10</v>
      </c>
      <c r="O5132">
        <v>9</v>
      </c>
      <c r="T5132">
        <v>19</v>
      </c>
      <c r="U5132" t="s">
        <v>1887</v>
      </c>
      <c r="V5132" t="s">
        <v>4733</v>
      </c>
      <c r="W5132" t="s">
        <v>2141</v>
      </c>
      <c r="X5132" t="s">
        <v>2001</v>
      </c>
      <c r="Y5132" t="b">
        <v>1</v>
      </c>
      <c r="Z5132">
        <v>10</v>
      </c>
      <c r="AA5132" t="s">
        <v>976</v>
      </c>
    </row>
    <row r="5133" spans="1:27" x14ac:dyDescent="0.2">
      <c r="A5133" t="s">
        <v>227</v>
      </c>
      <c r="B5133">
        <v>327053</v>
      </c>
      <c r="C5133">
        <v>8</v>
      </c>
      <c r="D5133" t="s">
        <v>1890</v>
      </c>
      <c r="E5133" t="s">
        <v>1891</v>
      </c>
      <c r="F5133" t="s">
        <v>76</v>
      </c>
      <c r="G5133" s="1">
        <v>45379</v>
      </c>
      <c r="I5133">
        <v>9</v>
      </c>
      <c r="J5133">
        <v>10</v>
      </c>
      <c r="K5133" t="s">
        <v>53</v>
      </c>
      <c r="L5133" t="s">
        <v>54</v>
      </c>
      <c r="M5133" t="b">
        <v>1</v>
      </c>
      <c r="N5133">
        <v>10</v>
      </c>
      <c r="O5133">
        <v>9</v>
      </c>
      <c r="T5133">
        <v>19</v>
      </c>
      <c r="U5133" t="s">
        <v>1887</v>
      </c>
      <c r="X5133" t="s">
        <v>1962</v>
      </c>
      <c r="Y5133" t="b">
        <v>1</v>
      </c>
      <c r="AA5133" t="s">
        <v>952</v>
      </c>
    </row>
    <row r="5134" spans="1:27" x14ac:dyDescent="0.2">
      <c r="A5134" t="s">
        <v>227</v>
      </c>
      <c r="B5134">
        <v>327053</v>
      </c>
      <c r="C5134">
        <v>8</v>
      </c>
      <c r="D5134" t="s">
        <v>1890</v>
      </c>
      <c r="E5134" t="s">
        <v>1891</v>
      </c>
      <c r="F5134" t="s">
        <v>76</v>
      </c>
      <c r="G5134" s="1">
        <v>45379</v>
      </c>
      <c r="I5134">
        <v>9</v>
      </c>
      <c r="J5134">
        <v>10</v>
      </c>
      <c r="K5134" t="s">
        <v>53</v>
      </c>
      <c r="L5134" t="s">
        <v>54</v>
      </c>
      <c r="M5134" t="b">
        <v>1</v>
      </c>
      <c r="N5134">
        <v>10</v>
      </c>
      <c r="O5134">
        <v>9</v>
      </c>
      <c r="T5134">
        <v>19</v>
      </c>
      <c r="U5134" t="s">
        <v>1887</v>
      </c>
      <c r="X5134" t="s">
        <v>2001</v>
      </c>
      <c r="Y5134" t="b">
        <v>1</v>
      </c>
      <c r="AA5134" t="s">
        <v>53</v>
      </c>
    </row>
    <row r="5135" spans="1:27" x14ac:dyDescent="0.2">
      <c r="A5135" t="s">
        <v>1834</v>
      </c>
      <c r="B5135">
        <v>106783</v>
      </c>
      <c r="C5135">
        <v>142</v>
      </c>
      <c r="D5135" t="s">
        <v>1890</v>
      </c>
      <c r="E5135" t="s">
        <v>1891</v>
      </c>
      <c r="F5135" t="s">
        <v>58</v>
      </c>
      <c r="G5135" s="1">
        <v>45440</v>
      </c>
      <c r="I5135">
        <v>72</v>
      </c>
      <c r="J5135">
        <v>115</v>
      </c>
      <c r="K5135" t="s">
        <v>53</v>
      </c>
      <c r="L5135" t="s">
        <v>973</v>
      </c>
      <c r="M5135" t="b">
        <v>0</v>
      </c>
      <c r="O5135">
        <v>70</v>
      </c>
      <c r="T5135">
        <v>70</v>
      </c>
      <c r="U5135" t="s">
        <v>1887</v>
      </c>
      <c r="V5135" t="s">
        <v>4734</v>
      </c>
      <c r="W5135" t="s">
        <v>1889</v>
      </c>
      <c r="X5135" t="s">
        <v>1913</v>
      </c>
      <c r="Y5135" t="b">
        <v>1</v>
      </c>
      <c r="Z5135">
        <v>70</v>
      </c>
      <c r="AA5135" t="s">
        <v>976</v>
      </c>
    </row>
    <row r="5136" spans="1:27" x14ac:dyDescent="0.2">
      <c r="A5136" t="s">
        <v>1834</v>
      </c>
      <c r="B5136">
        <v>106783</v>
      </c>
      <c r="C5136">
        <v>142</v>
      </c>
      <c r="D5136" t="s">
        <v>1890</v>
      </c>
      <c r="E5136" t="s">
        <v>1891</v>
      </c>
      <c r="F5136" t="s">
        <v>58</v>
      </c>
      <c r="G5136" s="1">
        <v>45440</v>
      </c>
      <c r="I5136">
        <v>72</v>
      </c>
      <c r="J5136">
        <v>115</v>
      </c>
      <c r="K5136" t="s">
        <v>53</v>
      </c>
      <c r="L5136" t="s">
        <v>973</v>
      </c>
      <c r="M5136" t="b">
        <v>0</v>
      </c>
      <c r="O5136">
        <v>70</v>
      </c>
      <c r="T5136">
        <v>70</v>
      </c>
      <c r="U5136" t="s">
        <v>1887</v>
      </c>
      <c r="X5136" t="s">
        <v>1913</v>
      </c>
      <c r="Y5136" t="b">
        <v>1</v>
      </c>
      <c r="AA5136" t="s">
        <v>952</v>
      </c>
    </row>
    <row r="5137" spans="1:27" x14ac:dyDescent="0.2">
      <c r="A5137" t="s">
        <v>1834</v>
      </c>
      <c r="B5137">
        <v>106783</v>
      </c>
      <c r="C5137">
        <v>142</v>
      </c>
      <c r="D5137" t="s">
        <v>1890</v>
      </c>
      <c r="E5137" t="s">
        <v>1891</v>
      </c>
      <c r="F5137" t="s">
        <v>58</v>
      </c>
      <c r="G5137" s="1">
        <v>45440</v>
      </c>
      <c r="I5137">
        <v>72</v>
      </c>
      <c r="J5137">
        <v>115</v>
      </c>
      <c r="K5137" t="s">
        <v>53</v>
      </c>
      <c r="L5137" t="s">
        <v>973</v>
      </c>
      <c r="M5137" t="b">
        <v>0</v>
      </c>
      <c r="O5137">
        <v>70</v>
      </c>
      <c r="T5137">
        <v>70</v>
      </c>
      <c r="U5137" t="s">
        <v>1887</v>
      </c>
      <c r="X5137" t="s">
        <v>1899</v>
      </c>
      <c r="Y5137" t="b">
        <v>1</v>
      </c>
      <c r="AA5137" t="s">
        <v>53</v>
      </c>
    </row>
    <row r="5138" spans="1:27" x14ac:dyDescent="0.2">
      <c r="A5138" t="s">
        <v>1247</v>
      </c>
      <c r="B5138">
        <v>300075</v>
      </c>
      <c r="C5138">
        <v>44</v>
      </c>
      <c r="D5138" t="s">
        <v>1890</v>
      </c>
      <c r="E5138" t="s">
        <v>1891</v>
      </c>
      <c r="F5138" t="s">
        <v>71</v>
      </c>
      <c r="G5138" s="1">
        <v>45831</v>
      </c>
      <c r="H5138" s="1">
        <v>45954</v>
      </c>
      <c r="I5138">
        <v>42</v>
      </c>
      <c r="J5138">
        <v>56</v>
      </c>
      <c r="K5138" t="s">
        <v>952</v>
      </c>
      <c r="L5138" t="s">
        <v>973</v>
      </c>
      <c r="M5138" t="b">
        <v>0</v>
      </c>
      <c r="O5138">
        <v>41</v>
      </c>
      <c r="T5138">
        <v>41</v>
      </c>
      <c r="U5138" t="s">
        <v>1887</v>
      </c>
      <c r="V5138" t="s">
        <v>4735</v>
      </c>
      <c r="W5138" t="s">
        <v>1902</v>
      </c>
      <c r="X5138" t="s">
        <v>1903</v>
      </c>
      <c r="Y5138" t="b">
        <v>1</v>
      </c>
      <c r="Z5138">
        <v>41</v>
      </c>
      <c r="AA5138" t="s">
        <v>976</v>
      </c>
    </row>
    <row r="5139" spans="1:27" x14ac:dyDescent="0.2">
      <c r="A5139" t="s">
        <v>1247</v>
      </c>
      <c r="B5139">
        <v>300075</v>
      </c>
      <c r="C5139">
        <v>44</v>
      </c>
      <c r="D5139" t="s">
        <v>1890</v>
      </c>
      <c r="E5139" t="s">
        <v>1891</v>
      </c>
      <c r="F5139" t="s">
        <v>71</v>
      </c>
      <c r="G5139" s="1">
        <v>45831</v>
      </c>
      <c r="H5139" s="1">
        <v>45954</v>
      </c>
      <c r="I5139">
        <v>42</v>
      </c>
      <c r="J5139">
        <v>56</v>
      </c>
      <c r="K5139" t="s">
        <v>952</v>
      </c>
      <c r="L5139" t="s">
        <v>973</v>
      </c>
      <c r="M5139" t="b">
        <v>0</v>
      </c>
      <c r="O5139">
        <v>41</v>
      </c>
      <c r="T5139">
        <v>41</v>
      </c>
      <c r="U5139" t="s">
        <v>1887</v>
      </c>
      <c r="X5139" t="s">
        <v>1903</v>
      </c>
      <c r="Y5139" t="b">
        <v>1</v>
      </c>
      <c r="AA5139" t="s">
        <v>952</v>
      </c>
    </row>
    <row r="5140" spans="1:27" x14ac:dyDescent="0.2">
      <c r="A5140" t="s">
        <v>1282</v>
      </c>
      <c r="B5140">
        <v>127820</v>
      </c>
      <c r="C5140">
        <v>33</v>
      </c>
      <c r="D5140" t="s">
        <v>1890</v>
      </c>
      <c r="E5140" t="s">
        <v>1891</v>
      </c>
      <c r="F5140" t="s">
        <v>76</v>
      </c>
      <c r="G5140" s="1">
        <v>45349</v>
      </c>
      <c r="I5140">
        <v>96</v>
      </c>
      <c r="K5140" t="s">
        <v>952</v>
      </c>
      <c r="L5140" t="s">
        <v>54</v>
      </c>
      <c r="M5140" t="b">
        <v>0</v>
      </c>
      <c r="N5140">
        <v>48</v>
      </c>
      <c r="T5140">
        <v>48</v>
      </c>
      <c r="U5140" t="s">
        <v>1887</v>
      </c>
      <c r="V5140" t="s">
        <v>4736</v>
      </c>
      <c r="W5140" t="s">
        <v>2123</v>
      </c>
      <c r="X5140" t="s">
        <v>2608</v>
      </c>
      <c r="Y5140" t="b">
        <v>1</v>
      </c>
      <c r="Z5140">
        <v>48</v>
      </c>
      <c r="AA5140" t="s">
        <v>976</v>
      </c>
    </row>
    <row r="5141" spans="1:27" x14ac:dyDescent="0.2">
      <c r="A5141" t="s">
        <v>1282</v>
      </c>
      <c r="B5141">
        <v>127820</v>
      </c>
      <c r="C5141">
        <v>33</v>
      </c>
      <c r="D5141" t="s">
        <v>1890</v>
      </c>
      <c r="E5141" t="s">
        <v>1891</v>
      </c>
      <c r="F5141" t="s">
        <v>76</v>
      </c>
      <c r="G5141" s="1">
        <v>45349</v>
      </c>
      <c r="I5141">
        <v>96</v>
      </c>
      <c r="K5141" t="s">
        <v>952</v>
      </c>
      <c r="L5141" t="s">
        <v>54</v>
      </c>
      <c r="M5141" t="b">
        <v>0</v>
      </c>
      <c r="N5141">
        <v>48</v>
      </c>
      <c r="T5141">
        <v>48</v>
      </c>
      <c r="U5141" t="s">
        <v>1887</v>
      </c>
      <c r="X5141" t="s">
        <v>2608</v>
      </c>
      <c r="Y5141" t="b">
        <v>1</v>
      </c>
      <c r="AA5141" t="s">
        <v>952</v>
      </c>
    </row>
    <row r="5142" spans="1:27" x14ac:dyDescent="0.2">
      <c r="A5142" t="s">
        <v>1724</v>
      </c>
      <c r="B5142">
        <v>113549</v>
      </c>
      <c r="C5142">
        <v>47</v>
      </c>
      <c r="D5142" t="s">
        <v>1890</v>
      </c>
      <c r="E5142" t="s">
        <v>1891</v>
      </c>
      <c r="F5142" t="s">
        <v>71</v>
      </c>
      <c r="G5142" s="1">
        <v>45273</v>
      </c>
      <c r="I5142">
        <v>23</v>
      </c>
      <c r="K5142" t="s">
        <v>952</v>
      </c>
      <c r="L5142" t="s">
        <v>54</v>
      </c>
      <c r="M5142" t="b">
        <v>0</v>
      </c>
      <c r="N5142">
        <v>44</v>
      </c>
      <c r="T5142">
        <v>44</v>
      </c>
      <c r="U5142" t="s">
        <v>1887</v>
      </c>
      <c r="V5142" t="s">
        <v>4737</v>
      </c>
      <c r="W5142" t="s">
        <v>2379</v>
      </c>
      <c r="X5142" t="s">
        <v>1895</v>
      </c>
      <c r="Y5142" t="b">
        <v>1</v>
      </c>
      <c r="Z5142">
        <v>24</v>
      </c>
      <c r="AA5142" t="s">
        <v>976</v>
      </c>
    </row>
    <row r="5143" spans="1:27" x14ac:dyDescent="0.2">
      <c r="A5143" t="s">
        <v>1724</v>
      </c>
      <c r="B5143">
        <v>113549</v>
      </c>
      <c r="C5143">
        <v>47</v>
      </c>
      <c r="D5143" t="s">
        <v>1890</v>
      </c>
      <c r="E5143" t="s">
        <v>1891</v>
      </c>
      <c r="F5143" t="s">
        <v>71</v>
      </c>
      <c r="G5143" s="1">
        <v>45273</v>
      </c>
      <c r="I5143">
        <v>23</v>
      </c>
      <c r="K5143" t="s">
        <v>952</v>
      </c>
      <c r="L5143" t="s">
        <v>54</v>
      </c>
      <c r="M5143" t="b">
        <v>0</v>
      </c>
      <c r="N5143">
        <v>44</v>
      </c>
      <c r="T5143">
        <v>44</v>
      </c>
      <c r="U5143" t="s">
        <v>1887</v>
      </c>
      <c r="V5143" t="s">
        <v>4738</v>
      </c>
      <c r="W5143" t="s">
        <v>2379</v>
      </c>
      <c r="X5143" t="s">
        <v>1895</v>
      </c>
      <c r="Y5143" t="b">
        <v>1</v>
      </c>
      <c r="Z5143">
        <v>20</v>
      </c>
      <c r="AA5143" t="s">
        <v>976</v>
      </c>
    </row>
    <row r="5144" spans="1:27" x14ac:dyDescent="0.2">
      <c r="A5144" t="s">
        <v>1724</v>
      </c>
      <c r="B5144">
        <v>113549</v>
      </c>
      <c r="C5144">
        <v>47</v>
      </c>
      <c r="D5144" t="s">
        <v>1890</v>
      </c>
      <c r="E5144" t="s">
        <v>1891</v>
      </c>
      <c r="F5144" t="s">
        <v>71</v>
      </c>
      <c r="G5144" s="1">
        <v>45273</v>
      </c>
      <c r="I5144">
        <v>23</v>
      </c>
      <c r="K5144" t="s">
        <v>952</v>
      </c>
      <c r="L5144" t="s">
        <v>54</v>
      </c>
      <c r="M5144" t="b">
        <v>0</v>
      </c>
      <c r="N5144">
        <v>44</v>
      </c>
      <c r="T5144">
        <v>44</v>
      </c>
      <c r="U5144" t="s">
        <v>1887</v>
      </c>
      <c r="X5144" t="s">
        <v>1887</v>
      </c>
      <c r="Y5144" t="b">
        <v>1</v>
      </c>
      <c r="AA5144" t="s">
        <v>952</v>
      </c>
    </row>
    <row r="5145" spans="1:27" x14ac:dyDescent="0.2">
      <c r="A5145" t="s">
        <v>1724</v>
      </c>
      <c r="B5145">
        <v>113549</v>
      </c>
      <c r="C5145">
        <v>47</v>
      </c>
      <c r="D5145" t="s">
        <v>1890</v>
      </c>
      <c r="E5145" t="s">
        <v>1891</v>
      </c>
      <c r="F5145" t="s">
        <v>71</v>
      </c>
      <c r="G5145" s="1">
        <v>45273</v>
      </c>
      <c r="I5145">
        <v>23</v>
      </c>
      <c r="K5145" t="s">
        <v>952</v>
      </c>
      <c r="L5145" t="s">
        <v>54</v>
      </c>
      <c r="M5145" t="b">
        <v>0</v>
      </c>
      <c r="N5145">
        <v>44</v>
      </c>
      <c r="T5145">
        <v>44</v>
      </c>
      <c r="U5145" t="s">
        <v>1887</v>
      </c>
      <c r="X5145" t="s">
        <v>1895</v>
      </c>
      <c r="Y5145" t="b">
        <v>1</v>
      </c>
      <c r="AA5145" t="s">
        <v>952</v>
      </c>
    </row>
    <row r="5146" spans="1:27" x14ac:dyDescent="0.2">
      <c r="G5146" s="1"/>
      <c r="H5146" s="1"/>
    </row>
    <row r="5147" spans="1:27" x14ac:dyDescent="0.2">
      <c r="G5147" s="1"/>
    </row>
    <row r="5148" spans="1:27" x14ac:dyDescent="0.2">
      <c r="G5148" s="1"/>
    </row>
    <row r="5149" spans="1:27" x14ac:dyDescent="0.2">
      <c r="G5149" s="1"/>
    </row>
    <row r="5150" spans="1:27" x14ac:dyDescent="0.2">
      <c r="G5150" s="1"/>
    </row>
    <row r="5151" spans="1:27" x14ac:dyDescent="0.2">
      <c r="G5151" s="1"/>
    </row>
    <row r="5152" spans="1:27" x14ac:dyDescent="0.2">
      <c r="G5152" s="1"/>
    </row>
    <row r="5153" spans="7:7" x14ac:dyDescent="0.2">
      <c r="G5153" s="1"/>
    </row>
    <row r="5154" spans="7:7" x14ac:dyDescent="0.2">
      <c r="G5154" s="1"/>
    </row>
    <row r="5155" spans="7:7" x14ac:dyDescent="0.2">
      <c r="G5155" s="1"/>
    </row>
    <row r="5156" spans="7:7" x14ac:dyDescent="0.2">
      <c r="G5156" s="1"/>
    </row>
    <row r="5157" spans="7:7" x14ac:dyDescent="0.2">
      <c r="G5157" s="1"/>
    </row>
    <row r="5158" spans="7:7" x14ac:dyDescent="0.2">
      <c r="G5158" s="1"/>
    </row>
    <row r="5159" spans="7:7" x14ac:dyDescent="0.2">
      <c r="G5159" s="1"/>
    </row>
    <row r="5160" spans="7:7" x14ac:dyDescent="0.2">
      <c r="G5160" s="1"/>
    </row>
    <row r="5161" spans="7:7" x14ac:dyDescent="0.2">
      <c r="G5161" s="1"/>
    </row>
    <row r="5162" spans="7:7" x14ac:dyDescent="0.2">
      <c r="G5162" s="1"/>
    </row>
    <row r="5163" spans="7:7" x14ac:dyDescent="0.2">
      <c r="G5163" s="1"/>
    </row>
    <row r="5164" spans="7:7" x14ac:dyDescent="0.2">
      <c r="G5164" s="1"/>
    </row>
    <row r="5165" spans="7:7" x14ac:dyDescent="0.2">
      <c r="G5165" s="1"/>
    </row>
    <row r="5166" spans="7:7" x14ac:dyDescent="0.2">
      <c r="G5166" s="1"/>
    </row>
    <row r="5167" spans="7:7" x14ac:dyDescent="0.2">
      <c r="G5167" s="1"/>
    </row>
    <row r="5168" spans="7:7" x14ac:dyDescent="0.2">
      <c r="G5168" s="1"/>
    </row>
    <row r="5169" spans="7:8" x14ac:dyDescent="0.2">
      <c r="G5169" s="1"/>
    </row>
    <row r="5170" spans="7:8" x14ac:dyDescent="0.2">
      <c r="G5170" s="1"/>
    </row>
    <row r="5171" spans="7:8" x14ac:dyDescent="0.2">
      <c r="G5171" s="1"/>
    </row>
    <row r="5172" spans="7:8" x14ac:dyDescent="0.2">
      <c r="G5172" s="1"/>
    </row>
    <row r="5173" spans="7:8" x14ac:dyDescent="0.2">
      <c r="G5173" s="1"/>
    </row>
    <row r="5174" spans="7:8" x14ac:dyDescent="0.2">
      <c r="G5174" s="1"/>
    </row>
    <row r="5175" spans="7:8" x14ac:dyDescent="0.2">
      <c r="G5175" s="1"/>
    </row>
    <row r="5176" spans="7:8" x14ac:dyDescent="0.2">
      <c r="G5176" s="1"/>
    </row>
    <row r="5177" spans="7:8" x14ac:dyDescent="0.2">
      <c r="G5177" s="1"/>
    </row>
    <row r="5178" spans="7:8" x14ac:dyDescent="0.2">
      <c r="G5178" s="1"/>
    </row>
    <row r="5179" spans="7:8" x14ac:dyDescent="0.2">
      <c r="G5179" s="1"/>
    </row>
    <row r="5180" spans="7:8" x14ac:dyDescent="0.2">
      <c r="G5180" s="1"/>
    </row>
    <row r="5181" spans="7:8" x14ac:dyDescent="0.2">
      <c r="G5181" s="1"/>
    </row>
    <row r="5182" spans="7:8" x14ac:dyDescent="0.2">
      <c r="G5182" s="1"/>
      <c r="H5182" s="1"/>
    </row>
    <row r="5183" spans="7:8" x14ac:dyDescent="0.2">
      <c r="G5183" s="1"/>
      <c r="H5183" s="1"/>
    </row>
    <row r="5184" spans="7:8" x14ac:dyDescent="0.2">
      <c r="G5184" s="1"/>
      <c r="H5184" s="1"/>
    </row>
    <row r="5185" spans="7:8" x14ac:dyDescent="0.2">
      <c r="G5185" s="1"/>
      <c r="H5185" s="1"/>
    </row>
    <row r="5186" spans="7:8" x14ac:dyDescent="0.2">
      <c r="G5186" s="1"/>
      <c r="H5186" s="1"/>
    </row>
    <row r="5193" spans="7:8" x14ac:dyDescent="0.2">
      <c r="G5193" s="1"/>
      <c r="H5193" s="1"/>
    </row>
    <row r="5194" spans="7:8" x14ac:dyDescent="0.2">
      <c r="G5194" s="1"/>
      <c r="H5194" s="1"/>
    </row>
    <row r="5195" spans="7:8" x14ac:dyDescent="0.2">
      <c r="G5195" s="1"/>
      <c r="H5195" s="1"/>
    </row>
    <row r="5196" spans="7:8" x14ac:dyDescent="0.2">
      <c r="G5196" s="1"/>
      <c r="H5196" s="1"/>
    </row>
    <row r="5197" spans="7:8" x14ac:dyDescent="0.2">
      <c r="G5197" s="1"/>
      <c r="H5197" s="1"/>
    </row>
    <row r="5198" spans="7:8" x14ac:dyDescent="0.2">
      <c r="G5198" s="1"/>
      <c r="H5198" s="1"/>
    </row>
    <row r="5199" spans="7:8" x14ac:dyDescent="0.2">
      <c r="G5199" s="1"/>
    </row>
    <row r="5200" spans="7:8" x14ac:dyDescent="0.2">
      <c r="G5200" s="1"/>
    </row>
    <row r="5201" spans="7:8" x14ac:dyDescent="0.2">
      <c r="G5201" s="1"/>
    </row>
    <row r="5202" spans="7:8" x14ac:dyDescent="0.2">
      <c r="G5202" s="1"/>
    </row>
    <row r="5203" spans="7:8" x14ac:dyDescent="0.2">
      <c r="G5203" s="1"/>
    </row>
    <row r="5204" spans="7:8" x14ac:dyDescent="0.2">
      <c r="G5204" s="1"/>
    </row>
    <row r="5205" spans="7:8" x14ac:dyDescent="0.2">
      <c r="G5205" s="1"/>
    </row>
    <row r="5206" spans="7:8" x14ac:dyDescent="0.2">
      <c r="G5206" s="1"/>
    </row>
    <row r="5207" spans="7:8" x14ac:dyDescent="0.2">
      <c r="G5207" s="1"/>
    </row>
    <row r="5208" spans="7:8" x14ac:dyDescent="0.2">
      <c r="G5208" s="1"/>
    </row>
    <row r="5209" spans="7:8" x14ac:dyDescent="0.2">
      <c r="G5209" s="1"/>
    </row>
    <row r="5210" spans="7:8" x14ac:dyDescent="0.2">
      <c r="G5210" s="1"/>
    </row>
    <row r="5211" spans="7:8" x14ac:dyDescent="0.2">
      <c r="G5211" s="1"/>
    </row>
    <row r="5212" spans="7:8" x14ac:dyDescent="0.2">
      <c r="G5212" s="1"/>
    </row>
    <row r="5213" spans="7:8" x14ac:dyDescent="0.2">
      <c r="G5213" s="1"/>
    </row>
    <row r="5214" spans="7:8" x14ac:dyDescent="0.2">
      <c r="G5214" s="1"/>
      <c r="H5214" s="1"/>
    </row>
    <row r="5215" spans="7:8" x14ac:dyDescent="0.2">
      <c r="G5215" s="1"/>
      <c r="H5215" s="1"/>
    </row>
    <row r="5216" spans="7:8" x14ac:dyDescent="0.2">
      <c r="G5216" s="1"/>
      <c r="H5216" s="1"/>
    </row>
    <row r="5217" spans="7:8" x14ac:dyDescent="0.2">
      <c r="G5217" s="1"/>
      <c r="H5217" s="1"/>
    </row>
    <row r="5218" spans="7:8" x14ac:dyDescent="0.2">
      <c r="G5218" s="1"/>
      <c r="H5218" s="1"/>
    </row>
    <row r="5219" spans="7:8" x14ac:dyDescent="0.2">
      <c r="G5219" s="1"/>
      <c r="H5219" s="1"/>
    </row>
    <row r="5220" spans="7:8" x14ac:dyDescent="0.2">
      <c r="G5220" s="1"/>
      <c r="H5220" s="1"/>
    </row>
    <row r="5221" spans="7:8" x14ac:dyDescent="0.2">
      <c r="G5221" s="1"/>
      <c r="H5221" s="1"/>
    </row>
    <row r="5222" spans="7:8" x14ac:dyDescent="0.2">
      <c r="G5222" s="1"/>
      <c r="H5222" s="1"/>
    </row>
    <row r="5223" spans="7:8" x14ac:dyDescent="0.2">
      <c r="G5223" s="1"/>
    </row>
    <row r="5224" spans="7:8" x14ac:dyDescent="0.2">
      <c r="G5224" s="1"/>
    </row>
    <row r="5225" spans="7:8" x14ac:dyDescent="0.2">
      <c r="G5225" s="1"/>
    </row>
    <row r="5226" spans="7:8" x14ac:dyDescent="0.2">
      <c r="G5226" s="1"/>
    </row>
    <row r="5227" spans="7:8" x14ac:dyDescent="0.2">
      <c r="G5227" s="1"/>
    </row>
    <row r="5228" spans="7:8" x14ac:dyDescent="0.2">
      <c r="G5228" s="1"/>
      <c r="H5228" s="1"/>
    </row>
    <row r="5229" spans="7:8" x14ac:dyDescent="0.2">
      <c r="G5229" s="1"/>
      <c r="H5229" s="1"/>
    </row>
    <row r="5230" spans="7:8" x14ac:dyDescent="0.2">
      <c r="G5230" s="1"/>
      <c r="H5230" s="1"/>
    </row>
    <row r="5231" spans="7:8" x14ac:dyDescent="0.2">
      <c r="G5231" s="1"/>
      <c r="H5231" s="1"/>
    </row>
    <row r="5232" spans="7:8" x14ac:dyDescent="0.2">
      <c r="G5232" s="1"/>
      <c r="H5232" s="1"/>
    </row>
    <row r="5233" spans="7:8" x14ac:dyDescent="0.2">
      <c r="G5233" s="1"/>
      <c r="H5233" s="1"/>
    </row>
    <row r="5234" spans="7:8" x14ac:dyDescent="0.2">
      <c r="G5234" s="1"/>
      <c r="H5234" s="1"/>
    </row>
    <row r="5235" spans="7:8" x14ac:dyDescent="0.2">
      <c r="G5235" s="1"/>
    </row>
    <row r="5236" spans="7:8" x14ac:dyDescent="0.2">
      <c r="G5236" s="1"/>
    </row>
    <row r="5237" spans="7:8" x14ac:dyDescent="0.2">
      <c r="G5237" s="1"/>
    </row>
    <row r="5241" spans="7:8" x14ac:dyDescent="0.2">
      <c r="G5241" s="1"/>
    </row>
    <row r="5242" spans="7:8" x14ac:dyDescent="0.2">
      <c r="G5242" s="1"/>
    </row>
    <row r="5243" spans="7:8" x14ac:dyDescent="0.2">
      <c r="G5243" s="1"/>
    </row>
    <row r="5244" spans="7:8" x14ac:dyDescent="0.2">
      <c r="G5244" s="1"/>
    </row>
    <row r="5245" spans="7:8" x14ac:dyDescent="0.2">
      <c r="G5245" s="1"/>
    </row>
    <row r="5246" spans="7:8" x14ac:dyDescent="0.2">
      <c r="G5246" s="1"/>
    </row>
    <row r="5247" spans="7:8" x14ac:dyDescent="0.2">
      <c r="G5247" s="1"/>
    </row>
    <row r="5248" spans="7:8" x14ac:dyDescent="0.2">
      <c r="G5248" s="1"/>
    </row>
    <row r="5249" spans="7:8" x14ac:dyDescent="0.2">
      <c r="G5249" s="1"/>
    </row>
    <row r="5250" spans="7:8" x14ac:dyDescent="0.2">
      <c r="G5250" s="1"/>
      <c r="H5250" s="1"/>
    </row>
    <row r="5251" spans="7:8" x14ac:dyDescent="0.2">
      <c r="G5251" s="1"/>
      <c r="H5251" s="1"/>
    </row>
    <row r="5252" spans="7:8" x14ac:dyDescent="0.2">
      <c r="G5252" s="1"/>
      <c r="H5252" s="1"/>
    </row>
    <row r="5253" spans="7:8" x14ac:dyDescent="0.2">
      <c r="G5253" s="1"/>
      <c r="H5253" s="1"/>
    </row>
    <row r="5254" spans="7:8" x14ac:dyDescent="0.2">
      <c r="G5254" s="1"/>
      <c r="H5254" s="1"/>
    </row>
    <row r="5255" spans="7:8" x14ac:dyDescent="0.2">
      <c r="G5255" s="1"/>
      <c r="H5255" s="1"/>
    </row>
    <row r="5256" spans="7:8" x14ac:dyDescent="0.2">
      <c r="G5256" s="1"/>
      <c r="H5256" s="1"/>
    </row>
    <row r="5261" spans="7:8" x14ac:dyDescent="0.2">
      <c r="G5261" s="1"/>
      <c r="H5261" s="1"/>
    </row>
    <row r="5262" spans="7:8" x14ac:dyDescent="0.2">
      <c r="G5262" s="1"/>
      <c r="H5262" s="1"/>
    </row>
    <row r="5263" spans="7:8" x14ac:dyDescent="0.2">
      <c r="G5263" s="1"/>
      <c r="H5263" s="1"/>
    </row>
    <row r="5264" spans="7:8" x14ac:dyDescent="0.2">
      <c r="G5264" s="1"/>
      <c r="H5264" s="1"/>
    </row>
    <row r="5265" spans="7:8" x14ac:dyDescent="0.2">
      <c r="G5265" s="1"/>
      <c r="H5265" s="1"/>
    </row>
    <row r="5266" spans="7:8" x14ac:dyDescent="0.2">
      <c r="G5266" s="1"/>
      <c r="H5266" s="1"/>
    </row>
    <row r="5267" spans="7:8" x14ac:dyDescent="0.2">
      <c r="G5267" s="1"/>
    </row>
    <row r="5268" spans="7:8" x14ac:dyDescent="0.2">
      <c r="G5268" s="1"/>
    </row>
    <row r="5269" spans="7:8" x14ac:dyDescent="0.2">
      <c r="G5269" s="1"/>
    </row>
    <row r="5270" spans="7:8" x14ac:dyDescent="0.2">
      <c r="G5270" s="1"/>
    </row>
    <row r="5271" spans="7:8" x14ac:dyDescent="0.2">
      <c r="G5271" s="1"/>
    </row>
    <row r="5272" spans="7:8" x14ac:dyDescent="0.2">
      <c r="G5272" s="1"/>
      <c r="H5272" s="1"/>
    </row>
    <row r="5273" spans="7:8" x14ac:dyDescent="0.2">
      <c r="G5273" s="1"/>
      <c r="H5273" s="1"/>
    </row>
    <row r="5274" spans="7:8" x14ac:dyDescent="0.2">
      <c r="G5274" s="1"/>
      <c r="H5274" s="1"/>
    </row>
    <row r="5275" spans="7:8" x14ac:dyDescent="0.2">
      <c r="G5275" s="1"/>
      <c r="H5275" s="1"/>
    </row>
    <row r="5276" spans="7:8" x14ac:dyDescent="0.2">
      <c r="G5276" s="1"/>
      <c r="H5276" s="1"/>
    </row>
    <row r="5277" spans="7:8" x14ac:dyDescent="0.2">
      <c r="G5277" s="1"/>
      <c r="H5277" s="1"/>
    </row>
    <row r="5278" spans="7:8" x14ac:dyDescent="0.2">
      <c r="G5278" s="1"/>
      <c r="H5278" s="1"/>
    </row>
    <row r="5279" spans="7:8" x14ac:dyDescent="0.2">
      <c r="G5279" s="1"/>
      <c r="H5279" s="1"/>
    </row>
    <row r="5280" spans="7:8" x14ac:dyDescent="0.2">
      <c r="G5280" s="1"/>
      <c r="H5280" s="1"/>
    </row>
    <row r="5281" spans="7:8" x14ac:dyDescent="0.2">
      <c r="G5281" s="1"/>
      <c r="H5281" s="1"/>
    </row>
    <row r="5285" spans="7:8" x14ac:dyDescent="0.2">
      <c r="G5285" s="1"/>
    </row>
    <row r="5286" spans="7:8" x14ac:dyDescent="0.2">
      <c r="G5286" s="1"/>
    </row>
    <row r="5287" spans="7:8" x14ac:dyDescent="0.2">
      <c r="G5287" s="1"/>
    </row>
    <row r="5288" spans="7:8" x14ac:dyDescent="0.2">
      <c r="G5288" s="1"/>
    </row>
    <row r="5289" spans="7:8" x14ac:dyDescent="0.2">
      <c r="G5289" s="1"/>
    </row>
    <row r="5290" spans="7:8" x14ac:dyDescent="0.2">
      <c r="G5290" s="1"/>
    </row>
    <row r="5291" spans="7:8" x14ac:dyDescent="0.2">
      <c r="G5291" s="1"/>
    </row>
    <row r="5292" spans="7:8" x14ac:dyDescent="0.2">
      <c r="G5292" s="1"/>
    </row>
    <row r="5293" spans="7:8" x14ac:dyDescent="0.2">
      <c r="G5293" s="1"/>
    </row>
    <row r="5294" spans="7:8" x14ac:dyDescent="0.2">
      <c r="G5294" s="1"/>
    </row>
    <row r="5295" spans="7:8" x14ac:dyDescent="0.2">
      <c r="G5295" s="1"/>
    </row>
    <row r="5296" spans="7:8" x14ac:dyDescent="0.2">
      <c r="G5296" s="1"/>
    </row>
    <row r="5297" spans="7:7" x14ac:dyDescent="0.2">
      <c r="G5297" s="1"/>
    </row>
    <row r="5298" spans="7:7" x14ac:dyDescent="0.2">
      <c r="G5298" s="1"/>
    </row>
    <row r="5299" spans="7:7" x14ac:dyDescent="0.2">
      <c r="G5299" s="1"/>
    </row>
    <row r="5300" spans="7:7" x14ac:dyDescent="0.2">
      <c r="G5300" s="1"/>
    </row>
    <row r="5301" spans="7:7" x14ac:dyDescent="0.2">
      <c r="G5301" s="1"/>
    </row>
    <row r="5302" spans="7:7" x14ac:dyDescent="0.2">
      <c r="G5302" s="1"/>
    </row>
    <row r="5303" spans="7:7" x14ac:dyDescent="0.2">
      <c r="G5303" s="1"/>
    </row>
    <row r="5304" spans="7:7" x14ac:dyDescent="0.2">
      <c r="G5304" s="1"/>
    </row>
    <row r="5305" spans="7:7" x14ac:dyDescent="0.2">
      <c r="G5305" s="1"/>
    </row>
    <row r="5306" spans="7:7" x14ac:dyDescent="0.2">
      <c r="G5306" s="1"/>
    </row>
    <row r="5307" spans="7:7" x14ac:dyDescent="0.2">
      <c r="G5307" s="1"/>
    </row>
    <row r="5308" spans="7:7" x14ac:dyDescent="0.2">
      <c r="G5308" s="1"/>
    </row>
    <row r="5309" spans="7:7" x14ac:dyDescent="0.2">
      <c r="G5309" s="1"/>
    </row>
    <row r="5310" spans="7:7" x14ac:dyDescent="0.2">
      <c r="G5310" s="1"/>
    </row>
    <row r="5311" spans="7:7" x14ac:dyDescent="0.2">
      <c r="G5311" s="1"/>
    </row>
    <row r="5312" spans="7:7" x14ac:dyDescent="0.2">
      <c r="G5312" s="1"/>
    </row>
    <row r="5313" spans="7:8" x14ac:dyDescent="0.2">
      <c r="G5313" s="1"/>
      <c r="H5313" s="1"/>
    </row>
    <row r="5314" spans="7:8" x14ac:dyDescent="0.2">
      <c r="G5314" s="1"/>
      <c r="H5314" s="1"/>
    </row>
    <row r="5315" spans="7:8" x14ac:dyDescent="0.2">
      <c r="G5315" s="1"/>
      <c r="H5315" s="1"/>
    </row>
    <row r="5316" spans="7:8" x14ac:dyDescent="0.2">
      <c r="G5316" s="1"/>
      <c r="H5316" s="1"/>
    </row>
    <row r="5317" spans="7:8" x14ac:dyDescent="0.2">
      <c r="G5317" s="1"/>
      <c r="H5317" s="1"/>
    </row>
    <row r="5318" spans="7:8" x14ac:dyDescent="0.2">
      <c r="G5318" s="1"/>
      <c r="H5318" s="1"/>
    </row>
    <row r="5319" spans="7:8" x14ac:dyDescent="0.2">
      <c r="G5319" s="1"/>
    </row>
    <row r="5320" spans="7:8" x14ac:dyDescent="0.2">
      <c r="G5320" s="1"/>
    </row>
    <row r="5321" spans="7:8" x14ac:dyDescent="0.2">
      <c r="G5321" s="1"/>
    </row>
    <row r="5322" spans="7:8" x14ac:dyDescent="0.2">
      <c r="G5322" s="1"/>
    </row>
    <row r="5323" spans="7:8" x14ac:dyDescent="0.2">
      <c r="G5323" s="1"/>
    </row>
    <row r="5324" spans="7:8" x14ac:dyDescent="0.2">
      <c r="G5324" s="1"/>
    </row>
    <row r="5325" spans="7:8" x14ac:dyDescent="0.2">
      <c r="G5325" s="1"/>
      <c r="H5325" s="1"/>
    </row>
    <row r="5326" spans="7:8" x14ac:dyDescent="0.2">
      <c r="G5326" s="1"/>
      <c r="H5326" s="1"/>
    </row>
    <row r="5327" spans="7:8" x14ac:dyDescent="0.2">
      <c r="G5327" s="1"/>
      <c r="H5327" s="1"/>
    </row>
    <row r="5328" spans="7:8" x14ac:dyDescent="0.2">
      <c r="G5328" s="1"/>
      <c r="H5328" s="1"/>
    </row>
    <row r="5329" spans="7:8" x14ac:dyDescent="0.2">
      <c r="G5329" s="1"/>
      <c r="H5329" s="1"/>
    </row>
    <row r="5330" spans="7:8" x14ac:dyDescent="0.2">
      <c r="G5330" s="1"/>
    </row>
    <row r="5331" spans="7:8" x14ac:dyDescent="0.2">
      <c r="G5331" s="1"/>
    </row>
    <row r="5332" spans="7:8" x14ac:dyDescent="0.2">
      <c r="G5332" s="1"/>
    </row>
    <row r="5333" spans="7:8" x14ac:dyDescent="0.2">
      <c r="G5333" s="1"/>
    </row>
    <row r="5334" spans="7:8" x14ac:dyDescent="0.2">
      <c r="G5334" s="1"/>
    </row>
    <row r="5335" spans="7:8" x14ac:dyDescent="0.2">
      <c r="G5335" s="1"/>
    </row>
    <row r="5336" spans="7:8" x14ac:dyDescent="0.2">
      <c r="G5336" s="1"/>
    </row>
    <row r="5337" spans="7:8" x14ac:dyDescent="0.2">
      <c r="G5337" s="1"/>
    </row>
    <row r="5344" spans="7:8" x14ac:dyDescent="0.2">
      <c r="G5344" s="1"/>
    </row>
    <row r="5345" spans="7:8" x14ac:dyDescent="0.2">
      <c r="G5345" s="1"/>
    </row>
    <row r="5346" spans="7:8" x14ac:dyDescent="0.2">
      <c r="G5346" s="1"/>
    </row>
    <row r="5347" spans="7:8" x14ac:dyDescent="0.2">
      <c r="G5347" s="1"/>
    </row>
    <row r="5348" spans="7:8" x14ac:dyDescent="0.2">
      <c r="G5348" s="1"/>
    </row>
    <row r="5349" spans="7:8" x14ac:dyDescent="0.2">
      <c r="G5349" s="1"/>
    </row>
    <row r="5350" spans="7:8" x14ac:dyDescent="0.2">
      <c r="G5350" s="1"/>
    </row>
    <row r="5351" spans="7:8" x14ac:dyDescent="0.2">
      <c r="G5351" s="1"/>
    </row>
    <row r="5352" spans="7:8" x14ac:dyDescent="0.2">
      <c r="G5352" s="1"/>
      <c r="H5352" s="1"/>
    </row>
    <row r="5353" spans="7:8" x14ac:dyDescent="0.2">
      <c r="G5353" s="1"/>
      <c r="H5353" s="1"/>
    </row>
    <row r="5354" spans="7:8" x14ac:dyDescent="0.2">
      <c r="G5354" s="1"/>
      <c r="H5354" s="1"/>
    </row>
    <row r="5355" spans="7:8" x14ac:dyDescent="0.2">
      <c r="G5355" s="1"/>
    </row>
    <row r="5356" spans="7:8" x14ac:dyDescent="0.2">
      <c r="G5356" s="1"/>
    </row>
    <row r="5357" spans="7:8" x14ac:dyDescent="0.2">
      <c r="G5357" s="1"/>
    </row>
    <row r="5358" spans="7:8" x14ac:dyDescent="0.2">
      <c r="G5358" s="1"/>
    </row>
    <row r="5359" spans="7:8" x14ac:dyDescent="0.2">
      <c r="G5359" s="1"/>
      <c r="H5359" s="1"/>
    </row>
    <row r="5360" spans="7:8" x14ac:dyDescent="0.2">
      <c r="G5360" s="1"/>
      <c r="H5360" s="1"/>
    </row>
    <row r="5361" spans="7:8" x14ac:dyDescent="0.2">
      <c r="G5361" s="1"/>
      <c r="H5361" s="1"/>
    </row>
    <row r="5362" spans="7:8" x14ac:dyDescent="0.2">
      <c r="G5362" s="1"/>
      <c r="H5362" s="1"/>
    </row>
    <row r="5363" spans="7:8" x14ac:dyDescent="0.2">
      <c r="G5363" s="1"/>
      <c r="H5363" s="1"/>
    </row>
    <row r="5364" spans="7:8" x14ac:dyDescent="0.2">
      <c r="G5364" s="1"/>
      <c r="H5364" s="1"/>
    </row>
    <row r="5365" spans="7:8" x14ac:dyDescent="0.2">
      <c r="G5365" s="1"/>
      <c r="H5365" s="1"/>
    </row>
    <row r="5366" spans="7:8" x14ac:dyDescent="0.2">
      <c r="G5366" s="1"/>
      <c r="H5366" s="1"/>
    </row>
    <row r="5367" spans="7:8" x14ac:dyDescent="0.2">
      <c r="G5367" s="1"/>
      <c r="H5367" s="1"/>
    </row>
    <row r="5368" spans="7:8" x14ac:dyDescent="0.2">
      <c r="G5368" s="1"/>
      <c r="H5368" s="1"/>
    </row>
    <row r="5369" spans="7:8" x14ac:dyDescent="0.2">
      <c r="G5369" s="1"/>
      <c r="H5369" s="1"/>
    </row>
    <row r="5370" spans="7:8" x14ac:dyDescent="0.2">
      <c r="G5370" s="1"/>
      <c r="H5370" s="1"/>
    </row>
    <row r="5371" spans="7:8" x14ac:dyDescent="0.2">
      <c r="G5371" s="1"/>
      <c r="H5371" s="1"/>
    </row>
    <row r="5372" spans="7:8" x14ac:dyDescent="0.2">
      <c r="G5372" s="1"/>
      <c r="H5372" s="1"/>
    </row>
    <row r="5373" spans="7:8" x14ac:dyDescent="0.2">
      <c r="G5373" s="1"/>
    </row>
    <row r="5374" spans="7:8" x14ac:dyDescent="0.2">
      <c r="G5374" s="1"/>
    </row>
    <row r="5375" spans="7:8" x14ac:dyDescent="0.2">
      <c r="G5375" s="1"/>
    </row>
    <row r="5376" spans="7:8" x14ac:dyDescent="0.2">
      <c r="G5376" s="1"/>
    </row>
    <row r="5377" spans="7:8" x14ac:dyDescent="0.2">
      <c r="G5377" s="1"/>
    </row>
    <row r="5378" spans="7:8" x14ac:dyDescent="0.2">
      <c r="G5378" s="1"/>
      <c r="H5378" s="1"/>
    </row>
    <row r="5379" spans="7:8" x14ac:dyDescent="0.2">
      <c r="G5379" s="1"/>
      <c r="H5379" s="1"/>
    </row>
    <row r="5380" spans="7:8" x14ac:dyDescent="0.2">
      <c r="G5380" s="1"/>
      <c r="H5380" s="1"/>
    </row>
    <row r="5381" spans="7:8" x14ac:dyDescent="0.2">
      <c r="G5381" s="1"/>
      <c r="H5381" s="1"/>
    </row>
    <row r="5382" spans="7:8" x14ac:dyDescent="0.2">
      <c r="G5382" s="1"/>
      <c r="H5382" s="1"/>
    </row>
    <row r="5383" spans="7:8" x14ac:dyDescent="0.2">
      <c r="G5383" s="1"/>
    </row>
    <row r="5384" spans="7:8" x14ac:dyDescent="0.2">
      <c r="G5384" s="1"/>
    </row>
    <row r="5385" spans="7:8" x14ac:dyDescent="0.2">
      <c r="G5385" s="1"/>
    </row>
    <row r="5386" spans="7:8" x14ac:dyDescent="0.2">
      <c r="G5386" s="1"/>
    </row>
    <row r="5387" spans="7:8" x14ac:dyDescent="0.2">
      <c r="G5387" s="1"/>
    </row>
    <row r="5388" spans="7:8" x14ac:dyDescent="0.2">
      <c r="G5388" s="1"/>
    </row>
    <row r="5389" spans="7:8" x14ac:dyDescent="0.2">
      <c r="G5389" s="1"/>
    </row>
    <row r="5390" spans="7:8" x14ac:dyDescent="0.2">
      <c r="G5390" s="1"/>
    </row>
    <row r="5391" spans="7:8" x14ac:dyDescent="0.2">
      <c r="G5391" s="1"/>
    </row>
    <row r="5392" spans="7:8" x14ac:dyDescent="0.2">
      <c r="G5392" s="1"/>
    </row>
    <row r="5393" spans="7:8" x14ac:dyDescent="0.2">
      <c r="G5393" s="1"/>
    </row>
    <row r="5394" spans="7:8" x14ac:dyDescent="0.2">
      <c r="G5394" s="1"/>
    </row>
    <row r="5395" spans="7:8" x14ac:dyDescent="0.2">
      <c r="G5395" s="1"/>
    </row>
    <row r="5396" spans="7:8" x14ac:dyDescent="0.2">
      <c r="G5396" s="1"/>
    </row>
    <row r="5397" spans="7:8" x14ac:dyDescent="0.2">
      <c r="G5397" s="1"/>
    </row>
    <row r="5398" spans="7:8" x14ac:dyDescent="0.2">
      <c r="G5398" s="1"/>
    </row>
    <row r="5399" spans="7:8" x14ac:dyDescent="0.2">
      <c r="G5399" s="1"/>
    </row>
    <row r="5400" spans="7:8" x14ac:dyDescent="0.2">
      <c r="G5400" s="1"/>
    </row>
    <row r="5401" spans="7:8" x14ac:dyDescent="0.2">
      <c r="G5401" s="1"/>
    </row>
    <row r="5402" spans="7:8" x14ac:dyDescent="0.2">
      <c r="G5402" s="1"/>
    </row>
    <row r="5403" spans="7:8" x14ac:dyDescent="0.2">
      <c r="G5403" s="1"/>
      <c r="H5403" s="1"/>
    </row>
    <row r="5404" spans="7:8" x14ac:dyDescent="0.2">
      <c r="G5404" s="1"/>
      <c r="H5404" s="1"/>
    </row>
    <row r="5405" spans="7:8" x14ac:dyDescent="0.2">
      <c r="G5405" s="1"/>
      <c r="H5405" s="1"/>
    </row>
    <row r="5406" spans="7:8" x14ac:dyDescent="0.2">
      <c r="G5406" s="1"/>
      <c r="H5406" s="1"/>
    </row>
    <row r="5407" spans="7:8" x14ac:dyDescent="0.2">
      <c r="G5407" s="1"/>
      <c r="H5407" s="1"/>
    </row>
    <row r="5408" spans="7:8" x14ac:dyDescent="0.2">
      <c r="G5408" s="1"/>
      <c r="H5408" s="1"/>
    </row>
    <row r="5409" spans="7:8" x14ac:dyDescent="0.2">
      <c r="G5409" s="1"/>
    </row>
    <row r="5410" spans="7:8" x14ac:dyDescent="0.2">
      <c r="G5410" s="1"/>
    </row>
    <row r="5411" spans="7:8" x14ac:dyDescent="0.2">
      <c r="G5411" s="1"/>
    </row>
    <row r="5412" spans="7:8" x14ac:dyDescent="0.2">
      <c r="G5412" s="1"/>
    </row>
    <row r="5413" spans="7:8" x14ac:dyDescent="0.2">
      <c r="G5413" s="1"/>
    </row>
    <row r="5417" spans="7:8" x14ac:dyDescent="0.2">
      <c r="G5417" s="1"/>
      <c r="H5417" s="1"/>
    </row>
    <row r="5418" spans="7:8" x14ac:dyDescent="0.2">
      <c r="G5418" s="1"/>
      <c r="H5418" s="1"/>
    </row>
    <row r="5419" spans="7:8" x14ac:dyDescent="0.2">
      <c r="G5419" s="1"/>
      <c r="H5419" s="1"/>
    </row>
    <row r="5420" spans="7:8" x14ac:dyDescent="0.2">
      <c r="G5420" s="1"/>
    </row>
    <row r="5421" spans="7:8" x14ac:dyDescent="0.2">
      <c r="G5421" s="1"/>
    </row>
    <row r="5422" spans="7:8" x14ac:dyDescent="0.2">
      <c r="G5422" s="1"/>
    </row>
    <row r="5423" spans="7:8" x14ac:dyDescent="0.2">
      <c r="G5423" s="1"/>
    </row>
    <row r="5424" spans="7:8" x14ac:dyDescent="0.2">
      <c r="G5424" s="1"/>
    </row>
    <row r="5425" spans="7:7" x14ac:dyDescent="0.2">
      <c r="G5425" s="1"/>
    </row>
    <row r="5426" spans="7:7" x14ac:dyDescent="0.2">
      <c r="G5426" s="1"/>
    </row>
    <row r="5427" spans="7:7" x14ac:dyDescent="0.2">
      <c r="G5427" s="1"/>
    </row>
    <row r="5428" spans="7:7" x14ac:dyDescent="0.2">
      <c r="G5428" s="1"/>
    </row>
    <row r="5429" spans="7:7" x14ac:dyDescent="0.2">
      <c r="G5429" s="1"/>
    </row>
    <row r="5430" spans="7:7" x14ac:dyDescent="0.2">
      <c r="G5430" s="1"/>
    </row>
    <row r="5431" spans="7:7" x14ac:dyDescent="0.2">
      <c r="G5431" s="1"/>
    </row>
    <row r="5432" spans="7:7" x14ac:dyDescent="0.2">
      <c r="G5432" s="1"/>
    </row>
    <row r="5433" spans="7:7" x14ac:dyDescent="0.2">
      <c r="G5433" s="1"/>
    </row>
    <row r="5434" spans="7:7" x14ac:dyDescent="0.2">
      <c r="G5434" s="1"/>
    </row>
    <row r="5435" spans="7:7" x14ac:dyDescent="0.2">
      <c r="G5435" s="1"/>
    </row>
    <row r="5436" spans="7:7" x14ac:dyDescent="0.2">
      <c r="G5436" s="1"/>
    </row>
    <row r="5437" spans="7:7" x14ac:dyDescent="0.2">
      <c r="G5437" s="1"/>
    </row>
    <row r="5438" spans="7:7" x14ac:dyDescent="0.2">
      <c r="G5438" s="1"/>
    </row>
    <row r="5439" spans="7:7" x14ac:dyDescent="0.2">
      <c r="G5439" s="1"/>
    </row>
    <row r="5440" spans="7:7" x14ac:dyDescent="0.2">
      <c r="G5440" s="1"/>
    </row>
    <row r="5446" spans="7:8" x14ac:dyDescent="0.2">
      <c r="G5446" s="1"/>
      <c r="H5446" s="1"/>
    </row>
    <row r="5447" spans="7:8" x14ac:dyDescent="0.2">
      <c r="G5447" s="1"/>
      <c r="H5447" s="1"/>
    </row>
    <row r="5448" spans="7:8" x14ac:dyDescent="0.2">
      <c r="G5448" s="1"/>
      <c r="H5448" s="1"/>
    </row>
    <row r="5449" spans="7:8" x14ac:dyDescent="0.2">
      <c r="G5449" s="1"/>
      <c r="H5449" s="1"/>
    </row>
    <row r="5450" spans="7:8" x14ac:dyDescent="0.2">
      <c r="G5450" s="1"/>
      <c r="H5450" s="1"/>
    </row>
    <row r="5451" spans="7:8" x14ac:dyDescent="0.2">
      <c r="G5451" s="1"/>
      <c r="H5451" s="1"/>
    </row>
    <row r="5452" spans="7:8" x14ac:dyDescent="0.2">
      <c r="G5452" s="1"/>
    </row>
    <row r="5453" spans="7:8" x14ac:dyDescent="0.2">
      <c r="G5453" s="1"/>
    </row>
    <row r="5454" spans="7:8" x14ac:dyDescent="0.2">
      <c r="G5454" s="1"/>
    </row>
    <row r="5455" spans="7:8" x14ac:dyDescent="0.2">
      <c r="G5455" s="1"/>
    </row>
    <row r="5456" spans="7:8" x14ac:dyDescent="0.2">
      <c r="G5456" s="1"/>
    </row>
    <row r="5457" spans="7:7" x14ac:dyDescent="0.2">
      <c r="G5457" s="1"/>
    </row>
    <row r="5458" spans="7:7" x14ac:dyDescent="0.2">
      <c r="G5458" s="1"/>
    </row>
    <row r="5459" spans="7:7" x14ac:dyDescent="0.2">
      <c r="G5459" s="1"/>
    </row>
    <row r="5460" spans="7:7" x14ac:dyDescent="0.2">
      <c r="G5460" s="1"/>
    </row>
    <row r="5461" spans="7:7" x14ac:dyDescent="0.2">
      <c r="G5461" s="1"/>
    </row>
    <row r="5462" spans="7:7" x14ac:dyDescent="0.2">
      <c r="G5462" s="1"/>
    </row>
    <row r="5463" spans="7:7" x14ac:dyDescent="0.2">
      <c r="G5463" s="1"/>
    </row>
    <row r="5464" spans="7:7" x14ac:dyDescent="0.2">
      <c r="G5464" s="1"/>
    </row>
    <row r="5465" spans="7:7" x14ac:dyDescent="0.2">
      <c r="G5465" s="1"/>
    </row>
    <row r="5466" spans="7:7" x14ac:dyDescent="0.2">
      <c r="G5466" s="1"/>
    </row>
    <row r="5467" spans="7:7" x14ac:dyDescent="0.2">
      <c r="G5467" s="1"/>
    </row>
    <row r="5468" spans="7:7" x14ac:dyDescent="0.2">
      <c r="G5468" s="1"/>
    </row>
    <row r="5469" spans="7:7" x14ac:dyDescent="0.2">
      <c r="G5469" s="1"/>
    </row>
    <row r="5470" spans="7:7" x14ac:dyDescent="0.2">
      <c r="G5470" s="1"/>
    </row>
    <row r="5471" spans="7:7" x14ac:dyDescent="0.2">
      <c r="G5471" s="1"/>
    </row>
    <row r="5472" spans="7:7" x14ac:dyDescent="0.2">
      <c r="G5472" s="1"/>
    </row>
    <row r="5473" spans="7:8" x14ac:dyDescent="0.2">
      <c r="G5473" s="1"/>
    </row>
    <row r="5474" spans="7:8" x14ac:dyDescent="0.2">
      <c r="G5474" s="1"/>
    </row>
    <row r="5475" spans="7:8" x14ac:dyDescent="0.2">
      <c r="G5475" s="1"/>
    </row>
    <row r="5476" spans="7:8" x14ac:dyDescent="0.2">
      <c r="G5476" s="1"/>
    </row>
    <row r="5477" spans="7:8" x14ac:dyDescent="0.2">
      <c r="G5477" s="1"/>
    </row>
    <row r="5478" spans="7:8" x14ac:dyDescent="0.2">
      <c r="G5478" s="1"/>
    </row>
    <row r="5479" spans="7:8" x14ac:dyDescent="0.2">
      <c r="G5479" s="1"/>
    </row>
    <row r="5480" spans="7:8" x14ac:dyDescent="0.2">
      <c r="G5480" s="1"/>
    </row>
    <row r="5481" spans="7:8" x14ac:dyDescent="0.2">
      <c r="G5481" s="1"/>
      <c r="H5481" s="1"/>
    </row>
    <row r="5482" spans="7:8" x14ac:dyDescent="0.2">
      <c r="G5482" s="1"/>
      <c r="H5482" s="1"/>
    </row>
    <row r="5483" spans="7:8" x14ac:dyDescent="0.2">
      <c r="G5483" s="1"/>
      <c r="H5483" s="1"/>
    </row>
    <row r="5484" spans="7:8" x14ac:dyDescent="0.2">
      <c r="G5484" s="1"/>
      <c r="H5484" s="1"/>
    </row>
    <row r="5490" spans="7:8" x14ac:dyDescent="0.2">
      <c r="G5490" s="1"/>
    </row>
    <row r="5491" spans="7:8" x14ac:dyDescent="0.2">
      <c r="G5491" s="1"/>
    </row>
    <row r="5492" spans="7:8" x14ac:dyDescent="0.2">
      <c r="G5492" s="1"/>
    </row>
    <row r="5493" spans="7:8" x14ac:dyDescent="0.2">
      <c r="G5493" s="1"/>
    </row>
    <row r="5494" spans="7:8" x14ac:dyDescent="0.2">
      <c r="G5494" s="1"/>
    </row>
    <row r="5495" spans="7:8" x14ac:dyDescent="0.2">
      <c r="G5495" s="1"/>
      <c r="H5495" s="1"/>
    </row>
    <row r="5496" spans="7:8" x14ac:dyDescent="0.2">
      <c r="G5496" s="1"/>
      <c r="H5496" s="1"/>
    </row>
    <row r="5497" spans="7:8" x14ac:dyDescent="0.2">
      <c r="G5497" s="1"/>
      <c r="H5497" s="1"/>
    </row>
    <row r="5498" spans="7:8" x14ac:dyDescent="0.2">
      <c r="G5498" s="1"/>
    </row>
    <row r="5499" spans="7:8" x14ac:dyDescent="0.2">
      <c r="G5499" s="1"/>
    </row>
    <row r="5500" spans="7:8" x14ac:dyDescent="0.2">
      <c r="G5500" s="1"/>
    </row>
    <row r="5501" spans="7:8" x14ac:dyDescent="0.2">
      <c r="G5501" s="1"/>
    </row>
    <row r="5502" spans="7:8" x14ac:dyDescent="0.2">
      <c r="G5502" s="1"/>
    </row>
    <row r="5503" spans="7:8" x14ac:dyDescent="0.2">
      <c r="G5503" s="1"/>
    </row>
    <row r="5504" spans="7:8" x14ac:dyDescent="0.2">
      <c r="G5504" s="1"/>
    </row>
    <row r="5505" spans="7:8" x14ac:dyDescent="0.2">
      <c r="G5505" s="1"/>
    </row>
    <row r="5506" spans="7:8" x14ac:dyDescent="0.2">
      <c r="G5506" s="1"/>
    </row>
    <row r="5507" spans="7:8" x14ac:dyDescent="0.2">
      <c r="G5507" s="1"/>
    </row>
    <row r="5508" spans="7:8" x14ac:dyDescent="0.2">
      <c r="G5508" s="1"/>
    </row>
    <row r="5509" spans="7:8" x14ac:dyDescent="0.2">
      <c r="G5509" s="1"/>
    </row>
    <row r="5510" spans="7:8" x14ac:dyDescent="0.2">
      <c r="G5510" s="1"/>
    </row>
    <row r="5511" spans="7:8" x14ac:dyDescent="0.2">
      <c r="G5511" s="1"/>
    </row>
    <row r="5512" spans="7:8" x14ac:dyDescent="0.2">
      <c r="G5512" s="1"/>
    </row>
    <row r="5513" spans="7:8" x14ac:dyDescent="0.2">
      <c r="G5513" s="1"/>
    </row>
    <row r="5514" spans="7:8" x14ac:dyDescent="0.2">
      <c r="G5514" s="1"/>
      <c r="H5514" s="1"/>
    </row>
    <row r="5515" spans="7:8" x14ac:dyDescent="0.2">
      <c r="G5515" s="1"/>
      <c r="H5515" s="1"/>
    </row>
    <row r="5516" spans="7:8" x14ac:dyDescent="0.2">
      <c r="G5516" s="1"/>
      <c r="H5516" s="1"/>
    </row>
    <row r="5517" spans="7:8" x14ac:dyDescent="0.2">
      <c r="G5517" s="1"/>
      <c r="H5517" s="1"/>
    </row>
    <row r="5518" spans="7:8" x14ac:dyDescent="0.2">
      <c r="G5518" s="1"/>
      <c r="H5518" s="1"/>
    </row>
    <row r="5519" spans="7:8" x14ac:dyDescent="0.2">
      <c r="G5519" s="1"/>
      <c r="H5519" s="1"/>
    </row>
    <row r="5520" spans="7:8" x14ac:dyDescent="0.2">
      <c r="G5520" s="1"/>
      <c r="H5520" s="1"/>
    </row>
    <row r="5521" spans="7:8" x14ac:dyDescent="0.2">
      <c r="G5521" s="1"/>
      <c r="H5521" s="1"/>
    </row>
    <row r="5522" spans="7:8" x14ac:dyDescent="0.2">
      <c r="G5522" s="1"/>
      <c r="H5522" s="1"/>
    </row>
    <row r="5523" spans="7:8" x14ac:dyDescent="0.2">
      <c r="G5523" s="1"/>
      <c r="H5523" s="1"/>
    </row>
    <row r="5524" spans="7:8" x14ac:dyDescent="0.2">
      <c r="G5524" s="1"/>
      <c r="H5524" s="1"/>
    </row>
    <row r="5525" spans="7:8" x14ac:dyDescent="0.2">
      <c r="G5525" s="1"/>
      <c r="H5525" s="1"/>
    </row>
    <row r="5526" spans="7:8" x14ac:dyDescent="0.2">
      <c r="G5526" s="1"/>
      <c r="H5526" s="1"/>
    </row>
    <row r="5527" spans="7:8" x14ac:dyDescent="0.2">
      <c r="G5527" s="1"/>
      <c r="H5527" s="1"/>
    </row>
    <row r="5528" spans="7:8" x14ac:dyDescent="0.2">
      <c r="G5528" s="1"/>
      <c r="H5528" s="1"/>
    </row>
    <row r="5529" spans="7:8" x14ac:dyDescent="0.2">
      <c r="G5529" s="1"/>
    </row>
    <row r="5530" spans="7:8" x14ac:dyDescent="0.2">
      <c r="G5530" s="1"/>
    </row>
    <row r="5531" spans="7:8" x14ac:dyDescent="0.2">
      <c r="G5531" s="1"/>
    </row>
    <row r="5532" spans="7:8" x14ac:dyDescent="0.2">
      <c r="G5532" s="1"/>
    </row>
    <row r="5536" spans="7:8" x14ac:dyDescent="0.2">
      <c r="G5536" s="1"/>
      <c r="H5536" s="1"/>
    </row>
    <row r="5537" spans="7:8" x14ac:dyDescent="0.2">
      <c r="G5537" s="1"/>
      <c r="H5537" s="1"/>
    </row>
    <row r="5538" spans="7:8" x14ac:dyDescent="0.2">
      <c r="G5538" s="1"/>
      <c r="H5538" s="1"/>
    </row>
    <row r="5539" spans="7:8" x14ac:dyDescent="0.2">
      <c r="G5539" s="1"/>
    </row>
    <row r="5540" spans="7:8" x14ac:dyDescent="0.2">
      <c r="G5540" s="1"/>
    </row>
    <row r="5541" spans="7:8" x14ac:dyDescent="0.2">
      <c r="G5541" s="1"/>
    </row>
    <row r="5542" spans="7:8" x14ac:dyDescent="0.2">
      <c r="G5542" s="1"/>
    </row>
    <row r="5543" spans="7:8" x14ac:dyDescent="0.2">
      <c r="G5543" s="1"/>
      <c r="H5543" s="1"/>
    </row>
    <row r="5544" spans="7:8" x14ac:dyDescent="0.2">
      <c r="G5544" s="1"/>
      <c r="H5544" s="1"/>
    </row>
    <row r="5545" spans="7:8" x14ac:dyDescent="0.2">
      <c r="G5545" s="1"/>
    </row>
    <row r="5546" spans="7:8" x14ac:dyDescent="0.2">
      <c r="G5546" s="1"/>
    </row>
    <row r="5547" spans="7:8" x14ac:dyDescent="0.2">
      <c r="G5547" s="1"/>
    </row>
    <row r="5548" spans="7:8" x14ac:dyDescent="0.2">
      <c r="G5548" s="1"/>
    </row>
    <row r="5553" spans="7:7" x14ac:dyDescent="0.2">
      <c r="G5553" s="1"/>
    </row>
    <row r="5554" spans="7:7" x14ac:dyDescent="0.2">
      <c r="G5554" s="1"/>
    </row>
    <row r="5555" spans="7:7" x14ac:dyDescent="0.2">
      <c r="G5555" s="1"/>
    </row>
    <row r="5556" spans="7:7" x14ac:dyDescent="0.2">
      <c r="G5556" s="1"/>
    </row>
    <row r="5557" spans="7:7" x14ac:dyDescent="0.2">
      <c r="G5557" s="1"/>
    </row>
    <row r="5558" spans="7:7" x14ac:dyDescent="0.2">
      <c r="G5558" s="1"/>
    </row>
    <row r="5559" spans="7:7" x14ac:dyDescent="0.2">
      <c r="G5559" s="1"/>
    </row>
    <row r="5560" spans="7:7" x14ac:dyDescent="0.2">
      <c r="G5560" s="1"/>
    </row>
    <row r="5561" spans="7:7" x14ac:dyDescent="0.2">
      <c r="G5561" s="1"/>
    </row>
    <row r="5562" spans="7:7" x14ac:dyDescent="0.2">
      <c r="G5562" s="1"/>
    </row>
    <row r="5563" spans="7:7" x14ac:dyDescent="0.2">
      <c r="G5563" s="1"/>
    </row>
    <row r="5564" spans="7:7" x14ac:dyDescent="0.2">
      <c r="G5564" s="1"/>
    </row>
    <row r="5565" spans="7:7" x14ac:dyDescent="0.2">
      <c r="G5565" s="1"/>
    </row>
    <row r="5566" spans="7:7" x14ac:dyDescent="0.2">
      <c r="G5566" s="1"/>
    </row>
    <row r="5567" spans="7:7" x14ac:dyDescent="0.2">
      <c r="G5567" s="1"/>
    </row>
    <row r="5568" spans="7:7" x14ac:dyDescent="0.2">
      <c r="G5568" s="1"/>
    </row>
    <row r="5569" spans="7:7" x14ac:dyDescent="0.2">
      <c r="G5569" s="1"/>
    </row>
    <row r="5573" spans="7:7" x14ac:dyDescent="0.2">
      <c r="G5573" s="1"/>
    </row>
    <row r="5574" spans="7:7" x14ac:dyDescent="0.2">
      <c r="G5574" s="1"/>
    </row>
    <row r="5575" spans="7:7" x14ac:dyDescent="0.2">
      <c r="G5575" s="1"/>
    </row>
    <row r="5576" spans="7:7" x14ac:dyDescent="0.2">
      <c r="G5576" s="1"/>
    </row>
    <row r="5577" spans="7:7" x14ac:dyDescent="0.2">
      <c r="G5577" s="1"/>
    </row>
    <row r="5578" spans="7:7" x14ac:dyDescent="0.2">
      <c r="G5578" s="1"/>
    </row>
    <row r="5579" spans="7:7" x14ac:dyDescent="0.2">
      <c r="G5579" s="1"/>
    </row>
    <row r="5580" spans="7:7" x14ac:dyDescent="0.2">
      <c r="G5580" s="1"/>
    </row>
    <row r="5581" spans="7:7" x14ac:dyDescent="0.2">
      <c r="G5581" s="1"/>
    </row>
    <row r="5582" spans="7:7" x14ac:dyDescent="0.2">
      <c r="G5582" s="1"/>
    </row>
    <row r="5583" spans="7:7" x14ac:dyDescent="0.2">
      <c r="G5583" s="1"/>
    </row>
    <row r="5584" spans="7:7" x14ac:dyDescent="0.2">
      <c r="G5584" s="1"/>
    </row>
    <row r="5585" spans="7:8" x14ac:dyDescent="0.2">
      <c r="G5585" s="1"/>
      <c r="H5585" s="1"/>
    </row>
    <row r="5586" spans="7:8" x14ac:dyDescent="0.2">
      <c r="G5586" s="1"/>
      <c r="H5586" s="1"/>
    </row>
    <row r="5587" spans="7:8" x14ac:dyDescent="0.2">
      <c r="G5587" s="1"/>
      <c r="H5587" s="1"/>
    </row>
    <row r="5588" spans="7:8" x14ac:dyDescent="0.2">
      <c r="G5588" s="1"/>
    </row>
    <row r="5589" spans="7:8" x14ac:dyDescent="0.2">
      <c r="G5589" s="1"/>
    </row>
    <row r="5590" spans="7:8" x14ac:dyDescent="0.2">
      <c r="G5590" s="1"/>
    </row>
    <row r="5598" spans="7:8" x14ac:dyDescent="0.2">
      <c r="G5598" s="1"/>
    </row>
    <row r="5599" spans="7:8" x14ac:dyDescent="0.2">
      <c r="G5599" s="1"/>
    </row>
    <row r="5600" spans="7:8" x14ac:dyDescent="0.2">
      <c r="G5600" s="1"/>
    </row>
    <row r="5604" spans="7:7" x14ac:dyDescent="0.2">
      <c r="G5604" s="1"/>
    </row>
    <row r="5605" spans="7:7" x14ac:dyDescent="0.2">
      <c r="G5605" s="1"/>
    </row>
    <row r="5606" spans="7:7" x14ac:dyDescent="0.2">
      <c r="G5606" s="1"/>
    </row>
    <row r="5607" spans="7:7" x14ac:dyDescent="0.2">
      <c r="G5607" s="1"/>
    </row>
    <row r="5608" spans="7:7" x14ac:dyDescent="0.2">
      <c r="G5608" s="1"/>
    </row>
    <row r="5609" spans="7:7" x14ac:dyDescent="0.2">
      <c r="G5609" s="1"/>
    </row>
    <row r="5610" spans="7:7" x14ac:dyDescent="0.2">
      <c r="G5610" s="1"/>
    </row>
    <row r="5611" spans="7:7" x14ac:dyDescent="0.2">
      <c r="G5611" s="1"/>
    </row>
    <row r="5612" spans="7:7" x14ac:dyDescent="0.2">
      <c r="G5612" s="1"/>
    </row>
    <row r="5613" spans="7:7" x14ac:dyDescent="0.2">
      <c r="G5613" s="1"/>
    </row>
    <row r="5616" spans="7:7" x14ac:dyDescent="0.2">
      <c r="G5616" s="1"/>
    </row>
    <row r="5617" spans="7:8" x14ac:dyDescent="0.2">
      <c r="G5617" s="1"/>
    </row>
    <row r="5618" spans="7:8" x14ac:dyDescent="0.2">
      <c r="G5618" s="1"/>
      <c r="H5618" s="1"/>
    </row>
    <row r="5619" spans="7:8" x14ac:dyDescent="0.2">
      <c r="G5619" s="1"/>
      <c r="H5619" s="1"/>
    </row>
    <row r="5620" spans="7:8" x14ac:dyDescent="0.2">
      <c r="G5620" s="1"/>
      <c r="H5620" s="1"/>
    </row>
    <row r="5621" spans="7:8" x14ac:dyDescent="0.2">
      <c r="G5621" s="1"/>
      <c r="H5621" s="1"/>
    </row>
    <row r="5622" spans="7:8" x14ac:dyDescent="0.2">
      <c r="G5622" s="1"/>
      <c r="H5622" s="1"/>
    </row>
    <row r="5623" spans="7:8" x14ac:dyDescent="0.2">
      <c r="G5623" s="1"/>
    </row>
    <row r="5624" spans="7:8" x14ac:dyDescent="0.2">
      <c r="G5624" s="1"/>
    </row>
    <row r="5625" spans="7:8" x14ac:dyDescent="0.2">
      <c r="G5625" s="1"/>
    </row>
    <row r="5626" spans="7:8" x14ac:dyDescent="0.2">
      <c r="G5626" s="1"/>
    </row>
    <row r="5627" spans="7:8" x14ac:dyDescent="0.2">
      <c r="G5627" s="1"/>
    </row>
    <row r="5628" spans="7:8" x14ac:dyDescent="0.2">
      <c r="G5628" s="1"/>
    </row>
    <row r="5629" spans="7:8" x14ac:dyDescent="0.2">
      <c r="G5629" s="1"/>
    </row>
    <row r="5630" spans="7:8" x14ac:dyDescent="0.2">
      <c r="G5630" s="1"/>
    </row>
    <row r="5631" spans="7:8" x14ac:dyDescent="0.2">
      <c r="G5631" s="1"/>
    </row>
    <row r="5632" spans="7:8" x14ac:dyDescent="0.2">
      <c r="G5632" s="1"/>
    </row>
    <row r="5633" spans="7:8" x14ac:dyDescent="0.2">
      <c r="G5633" s="1"/>
    </row>
    <row r="5634" spans="7:8" x14ac:dyDescent="0.2">
      <c r="G5634" s="1"/>
    </row>
    <row r="5635" spans="7:8" x14ac:dyDescent="0.2">
      <c r="G5635" s="1"/>
    </row>
    <row r="5636" spans="7:8" x14ac:dyDescent="0.2">
      <c r="G5636" s="1"/>
    </row>
    <row r="5637" spans="7:8" x14ac:dyDescent="0.2">
      <c r="G5637" s="1"/>
    </row>
    <row r="5638" spans="7:8" x14ac:dyDescent="0.2">
      <c r="G5638" s="1"/>
    </row>
    <row r="5639" spans="7:8" x14ac:dyDescent="0.2">
      <c r="G5639" s="1"/>
    </row>
    <row r="5640" spans="7:8" x14ac:dyDescent="0.2">
      <c r="G5640" s="1"/>
    </row>
    <row r="5641" spans="7:8" x14ac:dyDescent="0.2">
      <c r="G5641" s="1"/>
      <c r="H5641" s="1"/>
    </row>
    <row r="5642" spans="7:8" x14ac:dyDescent="0.2">
      <c r="G5642" s="1"/>
      <c r="H5642" s="1"/>
    </row>
    <row r="5643" spans="7:8" x14ac:dyDescent="0.2">
      <c r="G5643" s="1"/>
      <c r="H5643" s="1"/>
    </row>
    <row r="5644" spans="7:8" x14ac:dyDescent="0.2">
      <c r="G5644" s="1"/>
      <c r="H5644" s="1"/>
    </row>
    <row r="5647" spans="7:8" x14ac:dyDescent="0.2">
      <c r="G5647" s="1"/>
      <c r="H5647" s="1"/>
    </row>
    <row r="5648" spans="7:8" x14ac:dyDescent="0.2">
      <c r="G5648" s="1"/>
      <c r="H5648" s="1"/>
    </row>
    <row r="5649" spans="7:8" x14ac:dyDescent="0.2">
      <c r="G5649" s="1"/>
      <c r="H5649" s="1"/>
    </row>
    <row r="5650" spans="7:8" x14ac:dyDescent="0.2">
      <c r="G5650" s="1"/>
      <c r="H5650" s="1"/>
    </row>
    <row r="5651" spans="7:8" x14ac:dyDescent="0.2">
      <c r="G5651" s="1"/>
      <c r="H5651" s="1"/>
    </row>
    <row r="5655" spans="7:8" x14ac:dyDescent="0.2">
      <c r="G5655" s="1"/>
    </row>
    <row r="5656" spans="7:8" x14ac:dyDescent="0.2">
      <c r="G5656" s="1"/>
    </row>
    <row r="5657" spans="7:8" x14ac:dyDescent="0.2">
      <c r="G5657" s="1"/>
    </row>
    <row r="5658" spans="7:8" x14ac:dyDescent="0.2">
      <c r="G5658" s="1"/>
    </row>
    <row r="5659" spans="7:8" x14ac:dyDescent="0.2">
      <c r="G5659" s="1"/>
    </row>
    <row r="5660" spans="7:8" x14ac:dyDescent="0.2">
      <c r="G5660" s="1"/>
    </row>
    <row r="5661" spans="7:8" x14ac:dyDescent="0.2">
      <c r="G5661" s="1"/>
    </row>
    <row r="5662" spans="7:8" x14ac:dyDescent="0.2">
      <c r="G5662" s="1"/>
    </row>
    <row r="5663" spans="7:8" x14ac:dyDescent="0.2">
      <c r="G5663" s="1"/>
    </row>
    <row r="5672" spans="7:8" x14ac:dyDescent="0.2">
      <c r="G5672" s="1"/>
      <c r="H5672" s="1"/>
    </row>
    <row r="5673" spans="7:8" x14ac:dyDescent="0.2">
      <c r="G5673" s="1"/>
      <c r="H5673" s="1"/>
    </row>
    <row r="5674" spans="7:8" x14ac:dyDescent="0.2">
      <c r="G5674" s="1"/>
      <c r="H5674" s="1"/>
    </row>
    <row r="5675" spans="7:8" x14ac:dyDescent="0.2">
      <c r="G5675" s="1"/>
      <c r="H5675" s="1"/>
    </row>
    <row r="5676" spans="7:8" x14ac:dyDescent="0.2">
      <c r="G5676" s="1"/>
      <c r="H5676" s="1"/>
    </row>
    <row r="5677" spans="7:8" x14ac:dyDescent="0.2">
      <c r="G5677" s="1"/>
      <c r="H5677" s="1"/>
    </row>
    <row r="5678" spans="7:8" x14ac:dyDescent="0.2">
      <c r="G5678" s="1"/>
      <c r="H5678" s="1"/>
    </row>
    <row r="5679" spans="7:8" x14ac:dyDescent="0.2">
      <c r="G5679" s="1"/>
      <c r="H5679" s="1"/>
    </row>
    <row r="5680" spans="7:8" x14ac:dyDescent="0.2">
      <c r="G5680" s="1"/>
      <c r="H5680" s="1"/>
    </row>
    <row r="5681" spans="7:8" x14ac:dyDescent="0.2">
      <c r="G5681" s="1"/>
      <c r="H5681" s="1"/>
    </row>
    <row r="5682" spans="7:8" x14ac:dyDescent="0.2">
      <c r="G5682" s="1"/>
      <c r="H5682" s="1"/>
    </row>
    <row r="5683" spans="7:8" x14ac:dyDescent="0.2">
      <c r="G5683" s="1"/>
      <c r="H5683" s="1"/>
    </row>
    <row r="5684" spans="7:8" x14ac:dyDescent="0.2">
      <c r="G5684" s="1"/>
      <c r="H5684" s="1"/>
    </row>
    <row r="5685" spans="7:8" x14ac:dyDescent="0.2">
      <c r="G5685" s="1"/>
      <c r="H5685" s="1"/>
    </row>
    <row r="5686" spans="7:8" x14ac:dyDescent="0.2">
      <c r="G5686" s="1"/>
      <c r="H5686" s="1"/>
    </row>
    <row r="5687" spans="7:8" x14ac:dyDescent="0.2">
      <c r="G5687" s="1"/>
      <c r="H5687" s="1"/>
    </row>
    <row r="5688" spans="7:8" x14ac:dyDescent="0.2">
      <c r="G5688" s="1"/>
      <c r="H5688" s="1"/>
    </row>
    <row r="5689" spans="7:8" x14ac:dyDescent="0.2">
      <c r="G5689" s="1"/>
      <c r="H5689" s="1"/>
    </row>
    <row r="5690" spans="7:8" x14ac:dyDescent="0.2">
      <c r="G5690" s="1"/>
      <c r="H5690" s="1"/>
    </row>
    <row r="5691" spans="7:8" x14ac:dyDescent="0.2">
      <c r="G5691" s="1"/>
      <c r="H5691" s="1"/>
    </row>
    <row r="5692" spans="7:8" x14ac:dyDescent="0.2">
      <c r="G5692" s="1"/>
      <c r="H5692" s="1"/>
    </row>
    <row r="5693" spans="7:8" x14ac:dyDescent="0.2">
      <c r="G5693" s="1"/>
      <c r="H5693" s="1"/>
    </row>
    <row r="5694" spans="7:8" x14ac:dyDescent="0.2">
      <c r="G5694" s="1"/>
      <c r="H5694" s="1"/>
    </row>
    <row r="5695" spans="7:8" x14ac:dyDescent="0.2">
      <c r="G5695" s="1"/>
      <c r="H5695" s="1"/>
    </row>
    <row r="5696" spans="7:8" x14ac:dyDescent="0.2">
      <c r="G5696" s="1"/>
      <c r="H5696" s="1"/>
    </row>
    <row r="5697" spans="7:8" x14ac:dyDescent="0.2">
      <c r="G5697" s="1"/>
    </row>
    <row r="5698" spans="7:8" x14ac:dyDescent="0.2">
      <c r="G5698" s="1"/>
    </row>
    <row r="5699" spans="7:8" x14ac:dyDescent="0.2">
      <c r="G5699" s="1"/>
    </row>
    <row r="5700" spans="7:8" x14ac:dyDescent="0.2">
      <c r="G5700" s="1"/>
    </row>
    <row r="5701" spans="7:8" x14ac:dyDescent="0.2">
      <c r="G5701" s="1"/>
    </row>
    <row r="5702" spans="7:8" x14ac:dyDescent="0.2">
      <c r="G5702" s="1"/>
    </row>
    <row r="5703" spans="7:8" x14ac:dyDescent="0.2">
      <c r="G5703" s="1"/>
    </row>
    <row r="5704" spans="7:8" x14ac:dyDescent="0.2">
      <c r="G5704" s="1"/>
      <c r="H5704" s="1"/>
    </row>
    <row r="5705" spans="7:8" x14ac:dyDescent="0.2">
      <c r="G5705" s="1"/>
      <c r="H5705" s="1"/>
    </row>
    <row r="5706" spans="7:8" x14ac:dyDescent="0.2">
      <c r="G5706" s="1"/>
      <c r="H5706" s="1"/>
    </row>
    <row r="5707" spans="7:8" x14ac:dyDescent="0.2">
      <c r="G5707" s="1"/>
      <c r="H5707" s="1"/>
    </row>
    <row r="5708" spans="7:8" x14ac:dyDescent="0.2">
      <c r="G5708" s="1"/>
      <c r="H5708" s="1"/>
    </row>
    <row r="5709" spans="7:8" x14ac:dyDescent="0.2">
      <c r="G5709" s="1"/>
      <c r="H5709" s="1"/>
    </row>
    <row r="5710" spans="7:8" x14ac:dyDescent="0.2">
      <c r="G5710" s="1"/>
      <c r="H5710" s="1"/>
    </row>
    <row r="5714" spans="7:8" x14ac:dyDescent="0.2">
      <c r="G5714" s="1"/>
    </row>
    <row r="5715" spans="7:8" x14ac:dyDescent="0.2">
      <c r="G5715" s="1"/>
    </row>
    <row r="5716" spans="7:8" x14ac:dyDescent="0.2">
      <c r="G5716" s="1"/>
    </row>
    <row r="5717" spans="7:8" x14ac:dyDescent="0.2">
      <c r="G5717" s="1"/>
      <c r="H5717" s="1"/>
    </row>
    <row r="5718" spans="7:8" x14ac:dyDescent="0.2">
      <c r="G5718" s="1"/>
      <c r="H5718" s="1"/>
    </row>
    <row r="5719" spans="7:8" x14ac:dyDescent="0.2">
      <c r="G5719" s="1"/>
      <c r="H5719" s="1"/>
    </row>
    <row r="5720" spans="7:8" x14ac:dyDescent="0.2">
      <c r="G5720" s="1"/>
    </row>
    <row r="5721" spans="7:8" x14ac:dyDescent="0.2">
      <c r="G5721" s="1"/>
    </row>
    <row r="5722" spans="7:8" x14ac:dyDescent="0.2">
      <c r="G5722" s="1"/>
    </row>
    <row r="5723" spans="7:8" x14ac:dyDescent="0.2">
      <c r="G5723" s="1"/>
    </row>
    <row r="5724" spans="7:8" x14ac:dyDescent="0.2">
      <c r="G5724" s="1"/>
    </row>
    <row r="5725" spans="7:8" x14ac:dyDescent="0.2">
      <c r="G5725" s="1"/>
    </row>
    <row r="5726" spans="7:8" x14ac:dyDescent="0.2">
      <c r="G5726" s="1"/>
      <c r="H5726" s="1"/>
    </row>
    <row r="5727" spans="7:8" x14ac:dyDescent="0.2">
      <c r="G5727" s="1"/>
      <c r="H5727" s="1"/>
    </row>
    <row r="5728" spans="7:8" x14ac:dyDescent="0.2">
      <c r="G5728" s="1"/>
      <c r="H5728" s="1"/>
    </row>
    <row r="5729" spans="7:8" x14ac:dyDescent="0.2">
      <c r="G5729" s="1"/>
      <c r="H5729" s="1"/>
    </row>
    <row r="5730" spans="7:8" x14ac:dyDescent="0.2">
      <c r="G5730" s="1"/>
      <c r="H5730" s="1"/>
    </row>
    <row r="5731" spans="7:8" x14ac:dyDescent="0.2">
      <c r="G5731" s="1"/>
      <c r="H5731" s="1"/>
    </row>
    <row r="5732" spans="7:8" x14ac:dyDescent="0.2">
      <c r="G5732" s="1"/>
      <c r="H5732" s="1"/>
    </row>
    <row r="5733" spans="7:8" x14ac:dyDescent="0.2">
      <c r="G5733" s="1"/>
      <c r="H5733" s="1"/>
    </row>
    <row r="5734" spans="7:8" x14ac:dyDescent="0.2">
      <c r="G5734" s="1"/>
    </row>
    <row r="5735" spans="7:8" x14ac:dyDescent="0.2">
      <c r="G5735" s="1"/>
    </row>
    <row r="5736" spans="7:8" x14ac:dyDescent="0.2">
      <c r="G5736" s="1"/>
    </row>
    <row r="5737" spans="7:8" x14ac:dyDescent="0.2">
      <c r="G5737" s="1"/>
    </row>
    <row r="5738" spans="7:8" x14ac:dyDescent="0.2">
      <c r="G5738" s="1"/>
    </row>
    <row r="5739" spans="7:8" x14ac:dyDescent="0.2">
      <c r="G5739" s="1"/>
    </row>
    <row r="5740" spans="7:8" x14ac:dyDescent="0.2">
      <c r="G5740" s="1"/>
    </row>
    <row r="5741" spans="7:8" x14ac:dyDescent="0.2">
      <c r="G5741" s="1"/>
    </row>
    <row r="5742" spans="7:8" x14ac:dyDescent="0.2">
      <c r="G5742" s="1"/>
    </row>
    <row r="5743" spans="7:8" x14ac:dyDescent="0.2">
      <c r="G5743" s="1"/>
    </row>
    <row r="5747" spans="7:8" x14ac:dyDescent="0.2">
      <c r="G5747" s="1"/>
    </row>
    <row r="5748" spans="7:8" x14ac:dyDescent="0.2">
      <c r="G5748" s="1"/>
    </row>
    <row r="5749" spans="7:8" x14ac:dyDescent="0.2">
      <c r="G5749" s="1"/>
    </row>
    <row r="5750" spans="7:8" x14ac:dyDescent="0.2">
      <c r="G5750" s="1"/>
    </row>
    <row r="5751" spans="7:8" x14ac:dyDescent="0.2">
      <c r="G5751" s="1"/>
    </row>
    <row r="5752" spans="7:8" x14ac:dyDescent="0.2">
      <c r="G5752" s="1"/>
    </row>
    <row r="5753" spans="7:8" x14ac:dyDescent="0.2">
      <c r="G5753" s="1"/>
      <c r="H5753" s="1"/>
    </row>
    <row r="5754" spans="7:8" x14ac:dyDescent="0.2">
      <c r="G5754" s="1"/>
      <c r="H5754" s="1"/>
    </row>
    <row r="5755" spans="7:8" x14ac:dyDescent="0.2">
      <c r="G5755" s="1"/>
      <c r="H5755" s="1"/>
    </row>
    <row r="5756" spans="7:8" x14ac:dyDescent="0.2">
      <c r="G5756" s="1"/>
      <c r="H5756" s="1"/>
    </row>
    <row r="5757" spans="7:8" x14ac:dyDescent="0.2">
      <c r="G5757" s="1"/>
      <c r="H5757" s="1"/>
    </row>
    <row r="5758" spans="7:8" x14ac:dyDescent="0.2">
      <c r="G5758" s="1"/>
      <c r="H5758" s="1"/>
    </row>
    <row r="5759" spans="7:8" x14ac:dyDescent="0.2">
      <c r="G5759" s="1"/>
      <c r="H5759" s="1"/>
    </row>
    <row r="5760" spans="7:8" x14ac:dyDescent="0.2">
      <c r="G5760" s="1"/>
      <c r="H5760" s="1"/>
    </row>
    <row r="5761" spans="7:8" x14ac:dyDescent="0.2">
      <c r="G5761" s="1"/>
      <c r="H5761" s="1"/>
    </row>
    <row r="5762" spans="7:8" x14ac:dyDescent="0.2">
      <c r="G5762" s="1"/>
      <c r="H5762" s="1"/>
    </row>
    <row r="5763" spans="7:8" x14ac:dyDescent="0.2">
      <c r="G5763" s="1"/>
    </row>
    <row r="5764" spans="7:8" x14ac:dyDescent="0.2">
      <c r="G5764" s="1"/>
    </row>
    <row r="5765" spans="7:8" x14ac:dyDescent="0.2">
      <c r="G5765" s="1"/>
    </row>
    <row r="5766" spans="7:8" x14ac:dyDescent="0.2">
      <c r="G5766" s="1"/>
    </row>
    <row r="5767" spans="7:8" x14ac:dyDescent="0.2">
      <c r="G5767" s="1"/>
    </row>
    <row r="5768" spans="7:8" x14ac:dyDescent="0.2">
      <c r="G5768" s="1"/>
    </row>
    <row r="5769" spans="7:8" x14ac:dyDescent="0.2">
      <c r="G5769" s="1"/>
    </row>
    <row r="5770" spans="7:8" x14ac:dyDescent="0.2">
      <c r="G5770" s="1"/>
    </row>
    <row r="5771" spans="7:8" x14ac:dyDescent="0.2">
      <c r="G5771" s="1"/>
    </row>
    <row r="5772" spans="7:8" x14ac:dyDescent="0.2">
      <c r="G5772" s="1"/>
    </row>
    <row r="5773" spans="7:8" x14ac:dyDescent="0.2">
      <c r="G5773" s="1"/>
    </row>
    <row r="5774" spans="7:8" x14ac:dyDescent="0.2">
      <c r="G5774" s="1"/>
    </row>
    <row r="5775" spans="7:8" x14ac:dyDescent="0.2">
      <c r="G5775" s="1"/>
    </row>
    <row r="5776" spans="7:8" x14ac:dyDescent="0.2">
      <c r="G5776" s="1"/>
    </row>
    <row r="5777" spans="7:7" x14ac:dyDescent="0.2">
      <c r="G5777" s="1"/>
    </row>
    <row r="5778" spans="7:7" x14ac:dyDescent="0.2">
      <c r="G5778" s="1"/>
    </row>
    <row r="5779" spans="7:7" x14ac:dyDescent="0.2">
      <c r="G5779" s="1"/>
    </row>
    <row r="5780" spans="7:7" x14ac:dyDescent="0.2">
      <c r="G5780" s="1"/>
    </row>
    <row r="5781" spans="7:7" x14ac:dyDescent="0.2">
      <c r="G5781" s="1"/>
    </row>
    <row r="5782" spans="7:7" x14ac:dyDescent="0.2">
      <c r="G5782" s="1"/>
    </row>
    <row r="5783" spans="7:7" x14ac:dyDescent="0.2">
      <c r="G5783" s="1"/>
    </row>
    <row r="5784" spans="7:7" x14ac:dyDescent="0.2">
      <c r="G5784" s="1"/>
    </row>
    <row r="5785" spans="7:7" x14ac:dyDescent="0.2">
      <c r="G5785" s="1"/>
    </row>
    <row r="5786" spans="7:7" x14ac:dyDescent="0.2">
      <c r="G5786" s="1"/>
    </row>
    <row r="5787" spans="7:7" x14ac:dyDescent="0.2">
      <c r="G5787" s="1"/>
    </row>
    <row r="5788" spans="7:7" x14ac:dyDescent="0.2">
      <c r="G5788" s="1"/>
    </row>
    <row r="5789" spans="7:7" x14ac:dyDescent="0.2">
      <c r="G5789" s="1"/>
    </row>
    <row r="5790" spans="7:7" x14ac:dyDescent="0.2">
      <c r="G5790" s="1"/>
    </row>
    <row r="5791" spans="7:7" x14ac:dyDescent="0.2">
      <c r="G5791" s="1"/>
    </row>
    <row r="5792" spans="7:7" x14ac:dyDescent="0.2">
      <c r="G5792" s="1"/>
    </row>
    <row r="5793" spans="7:7" x14ac:dyDescent="0.2">
      <c r="G5793" s="1"/>
    </row>
    <row r="5794" spans="7:7" x14ac:dyDescent="0.2">
      <c r="G5794" s="1"/>
    </row>
    <row r="5795" spans="7:7" x14ac:dyDescent="0.2">
      <c r="G5795" s="1"/>
    </row>
    <row r="5796" spans="7:7" x14ac:dyDescent="0.2">
      <c r="G5796" s="1"/>
    </row>
    <row r="5797" spans="7:7" x14ac:dyDescent="0.2">
      <c r="G5797" s="1"/>
    </row>
    <row r="5798" spans="7:7" x14ac:dyDescent="0.2">
      <c r="G5798" s="1"/>
    </row>
    <row r="5799" spans="7:7" x14ac:dyDescent="0.2">
      <c r="G5799" s="1"/>
    </row>
    <row r="5800" spans="7:7" x14ac:dyDescent="0.2">
      <c r="G5800" s="1"/>
    </row>
    <row r="5801" spans="7:7" x14ac:dyDescent="0.2">
      <c r="G5801" s="1"/>
    </row>
    <row r="5802" spans="7:7" x14ac:dyDescent="0.2">
      <c r="G5802" s="1"/>
    </row>
    <row r="5803" spans="7:7" x14ac:dyDescent="0.2">
      <c r="G5803" s="1"/>
    </row>
    <row r="5804" spans="7:7" x14ac:dyDescent="0.2">
      <c r="G5804" s="1"/>
    </row>
    <row r="5805" spans="7:7" x14ac:dyDescent="0.2">
      <c r="G5805" s="1"/>
    </row>
    <row r="5806" spans="7:7" x14ac:dyDescent="0.2">
      <c r="G5806" s="1"/>
    </row>
    <row r="5807" spans="7:7" x14ac:dyDescent="0.2">
      <c r="G5807" s="1"/>
    </row>
    <row r="5808" spans="7:7" x14ac:dyDescent="0.2">
      <c r="G5808" s="1"/>
    </row>
    <row r="5809" spans="7:7" x14ac:dyDescent="0.2">
      <c r="G5809" s="1"/>
    </row>
    <row r="5810" spans="7:7" x14ac:dyDescent="0.2">
      <c r="G5810" s="1"/>
    </row>
    <row r="5811" spans="7:7" x14ac:dyDescent="0.2">
      <c r="G5811" s="1"/>
    </row>
    <row r="5812" spans="7:7" x14ac:dyDescent="0.2">
      <c r="G5812" s="1"/>
    </row>
    <row r="5813" spans="7:7" x14ac:dyDescent="0.2">
      <c r="G5813" s="1"/>
    </row>
    <row r="5814" spans="7:7" x14ac:dyDescent="0.2">
      <c r="G5814" s="1"/>
    </row>
    <row r="5815" spans="7:7" x14ac:dyDescent="0.2">
      <c r="G5815" s="1"/>
    </row>
    <row r="5816" spans="7:7" x14ac:dyDescent="0.2">
      <c r="G5816" s="1"/>
    </row>
    <row r="5817" spans="7:7" x14ac:dyDescent="0.2">
      <c r="G5817" s="1"/>
    </row>
    <row r="5818" spans="7:7" x14ac:dyDescent="0.2">
      <c r="G5818" s="1"/>
    </row>
    <row r="5819" spans="7:7" x14ac:dyDescent="0.2">
      <c r="G5819" s="1"/>
    </row>
    <row r="5820" spans="7:7" x14ac:dyDescent="0.2">
      <c r="G5820" s="1"/>
    </row>
    <row r="5821" spans="7:7" x14ac:dyDescent="0.2">
      <c r="G5821" s="1"/>
    </row>
    <row r="5822" spans="7:7" x14ac:dyDescent="0.2">
      <c r="G5822" s="1"/>
    </row>
    <row r="5823" spans="7:7" x14ac:dyDescent="0.2">
      <c r="G5823" s="1"/>
    </row>
    <row r="5824" spans="7:7" x14ac:dyDescent="0.2">
      <c r="G5824" s="1"/>
    </row>
    <row r="5825" spans="7:7" x14ac:dyDescent="0.2">
      <c r="G5825" s="1"/>
    </row>
    <row r="5826" spans="7:7" x14ac:dyDescent="0.2">
      <c r="G5826" s="1"/>
    </row>
    <row r="5827" spans="7:7" x14ac:dyDescent="0.2">
      <c r="G5827" s="1"/>
    </row>
    <row r="5828" spans="7:7" x14ac:dyDescent="0.2">
      <c r="G5828" s="1"/>
    </row>
    <row r="5829" spans="7:7" x14ac:dyDescent="0.2">
      <c r="G5829" s="1"/>
    </row>
    <row r="5830" spans="7:7" x14ac:dyDescent="0.2">
      <c r="G5830" s="1"/>
    </row>
    <row r="5831" spans="7:7" x14ac:dyDescent="0.2">
      <c r="G5831" s="1"/>
    </row>
    <row r="5832" spans="7:7" x14ac:dyDescent="0.2">
      <c r="G5832" s="1"/>
    </row>
    <row r="5833" spans="7:7" x14ac:dyDescent="0.2">
      <c r="G5833" s="1"/>
    </row>
    <row r="5834" spans="7:7" x14ac:dyDescent="0.2">
      <c r="G5834" s="1"/>
    </row>
    <row r="5835" spans="7:7" x14ac:dyDescent="0.2">
      <c r="G5835" s="1"/>
    </row>
    <row r="5836" spans="7:7" x14ac:dyDescent="0.2">
      <c r="G5836" s="1"/>
    </row>
    <row r="5837" spans="7:7" x14ac:dyDescent="0.2">
      <c r="G5837" s="1"/>
    </row>
    <row r="5838" spans="7:7" x14ac:dyDescent="0.2">
      <c r="G5838" s="1"/>
    </row>
    <row r="5839" spans="7:7" x14ac:dyDescent="0.2">
      <c r="G5839" s="1"/>
    </row>
    <row r="5840" spans="7:7" x14ac:dyDescent="0.2">
      <c r="G5840" s="1"/>
    </row>
    <row r="5841" spans="7:7" x14ac:dyDescent="0.2">
      <c r="G5841" s="1"/>
    </row>
    <row r="5842" spans="7:7" x14ac:dyDescent="0.2">
      <c r="G5842" s="1"/>
    </row>
    <row r="5843" spans="7:7" x14ac:dyDescent="0.2">
      <c r="G5843" s="1"/>
    </row>
    <row r="5844" spans="7:7" x14ac:dyDescent="0.2">
      <c r="G5844" s="1"/>
    </row>
    <row r="5845" spans="7:7" x14ac:dyDescent="0.2">
      <c r="G5845" s="1"/>
    </row>
    <row r="5846" spans="7:7" x14ac:dyDescent="0.2">
      <c r="G5846" s="1"/>
    </row>
    <row r="5847" spans="7:7" x14ac:dyDescent="0.2">
      <c r="G5847" s="1"/>
    </row>
    <row r="5848" spans="7:7" x14ac:dyDescent="0.2">
      <c r="G5848" s="1"/>
    </row>
    <row r="5849" spans="7:7" x14ac:dyDescent="0.2">
      <c r="G5849" s="1"/>
    </row>
    <row r="5850" spans="7:7" x14ac:dyDescent="0.2">
      <c r="G5850" s="1"/>
    </row>
    <row r="5851" spans="7:7" x14ac:dyDescent="0.2">
      <c r="G5851" s="1"/>
    </row>
    <row r="5852" spans="7:7" x14ac:dyDescent="0.2">
      <c r="G5852" s="1"/>
    </row>
    <row r="5853" spans="7:7" x14ac:dyDescent="0.2">
      <c r="G5853" s="1"/>
    </row>
    <row r="5854" spans="7:7" x14ac:dyDescent="0.2">
      <c r="G5854" s="1"/>
    </row>
    <row r="5855" spans="7:7" x14ac:dyDescent="0.2">
      <c r="G5855" s="1"/>
    </row>
    <row r="5856" spans="7:7" x14ac:dyDescent="0.2">
      <c r="G5856" s="1"/>
    </row>
    <row r="5857" spans="7:7" x14ac:dyDescent="0.2">
      <c r="G5857" s="1"/>
    </row>
    <row r="5858" spans="7:7" x14ac:dyDescent="0.2">
      <c r="G5858" s="1"/>
    </row>
    <row r="5859" spans="7:7" x14ac:dyDescent="0.2">
      <c r="G5859" s="1"/>
    </row>
    <row r="5860" spans="7:7" x14ac:dyDescent="0.2">
      <c r="G5860" s="1"/>
    </row>
    <row r="5861" spans="7:7" x14ac:dyDescent="0.2">
      <c r="G5861" s="1"/>
    </row>
    <row r="5862" spans="7:7" x14ac:dyDescent="0.2">
      <c r="G5862" s="1"/>
    </row>
    <row r="5863" spans="7:7" x14ac:dyDescent="0.2">
      <c r="G5863" s="1"/>
    </row>
    <row r="5864" spans="7:7" x14ac:dyDescent="0.2">
      <c r="G5864" s="1"/>
    </row>
    <row r="5865" spans="7:7" x14ac:dyDescent="0.2">
      <c r="G5865" s="1"/>
    </row>
    <row r="5866" spans="7:7" x14ac:dyDescent="0.2">
      <c r="G5866" s="1"/>
    </row>
    <row r="5867" spans="7:7" x14ac:dyDescent="0.2">
      <c r="G5867" s="1"/>
    </row>
    <row r="5868" spans="7:7" x14ac:dyDescent="0.2">
      <c r="G5868" s="1"/>
    </row>
    <row r="5869" spans="7:7" x14ac:dyDescent="0.2">
      <c r="G5869" s="1"/>
    </row>
    <row r="5870" spans="7:7" x14ac:dyDescent="0.2">
      <c r="G5870" s="1"/>
    </row>
    <row r="5871" spans="7:7" x14ac:dyDescent="0.2">
      <c r="G5871" s="1"/>
    </row>
    <row r="5872" spans="7:7" x14ac:dyDescent="0.2">
      <c r="G5872" s="1"/>
    </row>
    <row r="5873" spans="7:7" x14ac:dyDescent="0.2">
      <c r="G5873" s="1"/>
    </row>
    <row r="5874" spans="7:7" x14ac:dyDescent="0.2">
      <c r="G5874" s="1"/>
    </row>
    <row r="5875" spans="7:7" x14ac:dyDescent="0.2">
      <c r="G5875" s="1"/>
    </row>
    <row r="5876" spans="7:7" x14ac:dyDescent="0.2">
      <c r="G5876" s="1"/>
    </row>
    <row r="5877" spans="7:7" x14ac:dyDescent="0.2">
      <c r="G5877" s="1"/>
    </row>
    <row r="5878" spans="7:7" x14ac:dyDescent="0.2">
      <c r="G5878" s="1"/>
    </row>
    <row r="5879" spans="7:7" x14ac:dyDescent="0.2">
      <c r="G5879" s="1"/>
    </row>
    <row r="5880" spans="7:7" x14ac:dyDescent="0.2">
      <c r="G5880" s="1"/>
    </row>
    <row r="5881" spans="7:7" x14ac:dyDescent="0.2">
      <c r="G5881" s="1"/>
    </row>
    <row r="5882" spans="7:7" x14ac:dyDescent="0.2">
      <c r="G5882" s="1"/>
    </row>
    <row r="5883" spans="7:7" x14ac:dyDescent="0.2">
      <c r="G5883" s="1"/>
    </row>
    <row r="5884" spans="7:7" x14ac:dyDescent="0.2">
      <c r="G5884" s="1"/>
    </row>
    <row r="5885" spans="7:7" x14ac:dyDescent="0.2">
      <c r="G5885" s="1"/>
    </row>
    <row r="5886" spans="7:7" x14ac:dyDescent="0.2">
      <c r="G5886" s="1"/>
    </row>
    <row r="5887" spans="7:7" x14ac:dyDescent="0.2">
      <c r="G5887" s="1"/>
    </row>
    <row r="5888" spans="7:7" x14ac:dyDescent="0.2">
      <c r="G5888" s="1"/>
    </row>
    <row r="5889" spans="7:7" x14ac:dyDescent="0.2">
      <c r="G5889" s="1"/>
    </row>
    <row r="5890" spans="7:7" x14ac:dyDescent="0.2">
      <c r="G5890" s="1"/>
    </row>
    <row r="5891" spans="7:7" x14ac:dyDescent="0.2">
      <c r="G5891" s="1"/>
    </row>
    <row r="5892" spans="7:7" x14ac:dyDescent="0.2">
      <c r="G5892" s="1"/>
    </row>
    <row r="5893" spans="7:7" x14ac:dyDescent="0.2">
      <c r="G5893" s="1"/>
    </row>
    <row r="5894" spans="7:7" x14ac:dyDescent="0.2">
      <c r="G5894" s="1"/>
    </row>
    <row r="5895" spans="7:7" x14ac:dyDescent="0.2">
      <c r="G5895" s="1"/>
    </row>
    <row r="5896" spans="7:7" x14ac:dyDescent="0.2">
      <c r="G5896" s="1"/>
    </row>
    <row r="5897" spans="7:7" x14ac:dyDescent="0.2">
      <c r="G5897" s="1"/>
    </row>
    <row r="5898" spans="7:7" x14ac:dyDescent="0.2">
      <c r="G5898" s="1"/>
    </row>
    <row r="5899" spans="7:7" x14ac:dyDescent="0.2">
      <c r="G5899" s="1"/>
    </row>
    <row r="5900" spans="7:7" x14ac:dyDescent="0.2">
      <c r="G5900" s="1"/>
    </row>
    <row r="5901" spans="7:7" x14ac:dyDescent="0.2">
      <c r="G5901" s="1"/>
    </row>
    <row r="5902" spans="7:7" x14ac:dyDescent="0.2">
      <c r="G5902" s="1"/>
    </row>
    <row r="5903" spans="7:7" x14ac:dyDescent="0.2">
      <c r="G5903" s="1"/>
    </row>
    <row r="5904" spans="7:7" x14ac:dyDescent="0.2">
      <c r="G5904" s="1"/>
    </row>
    <row r="5905" spans="7:7" x14ac:dyDescent="0.2">
      <c r="G5905" s="1"/>
    </row>
    <row r="5906" spans="7:7" x14ac:dyDescent="0.2">
      <c r="G5906" s="1"/>
    </row>
    <row r="5907" spans="7:7" x14ac:dyDescent="0.2">
      <c r="G5907" s="1"/>
    </row>
    <row r="5908" spans="7:7" x14ac:dyDescent="0.2">
      <c r="G5908" s="1"/>
    </row>
    <row r="5909" spans="7:7" x14ac:dyDescent="0.2">
      <c r="G5909" s="1"/>
    </row>
    <row r="5910" spans="7:7" x14ac:dyDescent="0.2">
      <c r="G5910" s="1"/>
    </row>
    <row r="5911" spans="7:7" x14ac:dyDescent="0.2">
      <c r="G5911" s="1"/>
    </row>
    <row r="5912" spans="7:7" x14ac:dyDescent="0.2">
      <c r="G5912" s="1"/>
    </row>
    <row r="5913" spans="7:7" x14ac:dyDescent="0.2">
      <c r="G5913" s="1"/>
    </row>
    <row r="5914" spans="7:7" x14ac:dyDescent="0.2">
      <c r="G5914" s="1"/>
    </row>
    <row r="5915" spans="7:7" x14ac:dyDescent="0.2">
      <c r="G5915" s="1"/>
    </row>
    <row r="5916" spans="7:7" x14ac:dyDescent="0.2">
      <c r="G5916" s="1"/>
    </row>
    <row r="5917" spans="7:7" x14ac:dyDescent="0.2">
      <c r="G5917" s="1"/>
    </row>
    <row r="5918" spans="7:7" x14ac:dyDescent="0.2">
      <c r="G5918" s="1"/>
    </row>
    <row r="5919" spans="7:7" x14ac:dyDescent="0.2">
      <c r="G5919" s="1"/>
    </row>
    <row r="5920" spans="7:7" x14ac:dyDescent="0.2">
      <c r="G5920" s="1"/>
    </row>
    <row r="5921" spans="7:7" x14ac:dyDescent="0.2">
      <c r="G5921" s="1"/>
    </row>
    <row r="5922" spans="7:7" x14ac:dyDescent="0.2">
      <c r="G5922" s="1"/>
    </row>
    <row r="5923" spans="7:7" x14ac:dyDescent="0.2">
      <c r="G5923" s="1"/>
    </row>
    <row r="5924" spans="7:7" x14ac:dyDescent="0.2">
      <c r="G5924" s="1"/>
    </row>
    <row r="5925" spans="7:7" x14ac:dyDescent="0.2">
      <c r="G5925" s="1"/>
    </row>
    <row r="5926" spans="7:7" x14ac:dyDescent="0.2">
      <c r="G5926" s="1"/>
    </row>
    <row r="5927" spans="7:7" x14ac:dyDescent="0.2">
      <c r="G5927" s="1"/>
    </row>
    <row r="5928" spans="7:7" x14ac:dyDescent="0.2">
      <c r="G5928" s="1"/>
    </row>
    <row r="5929" spans="7:7" x14ac:dyDescent="0.2">
      <c r="G5929" s="1"/>
    </row>
    <row r="5930" spans="7:7" x14ac:dyDescent="0.2">
      <c r="G5930" s="1"/>
    </row>
    <row r="5931" spans="7:7" x14ac:dyDescent="0.2">
      <c r="G5931" s="1"/>
    </row>
    <row r="5932" spans="7:7" x14ac:dyDescent="0.2">
      <c r="G5932" s="1"/>
    </row>
    <row r="5933" spans="7:7" x14ac:dyDescent="0.2">
      <c r="G5933" s="1"/>
    </row>
    <row r="5934" spans="7:7" x14ac:dyDescent="0.2">
      <c r="G5934" s="1"/>
    </row>
    <row r="5935" spans="7:7" x14ac:dyDescent="0.2">
      <c r="G5935" s="1"/>
    </row>
    <row r="5936" spans="7:7" x14ac:dyDescent="0.2">
      <c r="G5936" s="1"/>
    </row>
    <row r="5937" spans="7:7" x14ac:dyDescent="0.2">
      <c r="G5937" s="1"/>
    </row>
    <row r="5938" spans="7:7" x14ac:dyDescent="0.2">
      <c r="G5938" s="1"/>
    </row>
    <row r="5939" spans="7:7" x14ac:dyDescent="0.2">
      <c r="G5939" s="1"/>
    </row>
    <row r="5940" spans="7:7" x14ac:dyDescent="0.2">
      <c r="G5940" s="1"/>
    </row>
    <row r="5941" spans="7:7" x14ac:dyDescent="0.2">
      <c r="G5941" s="1"/>
    </row>
    <row r="5942" spans="7:7" x14ac:dyDescent="0.2">
      <c r="G5942" s="1"/>
    </row>
    <row r="5943" spans="7:7" x14ac:dyDescent="0.2">
      <c r="G5943" s="1"/>
    </row>
    <row r="5944" spans="7:7" x14ac:dyDescent="0.2">
      <c r="G5944" s="1"/>
    </row>
    <row r="5945" spans="7:7" x14ac:dyDescent="0.2">
      <c r="G5945" s="1"/>
    </row>
    <row r="5946" spans="7:7" x14ac:dyDescent="0.2">
      <c r="G5946" s="1"/>
    </row>
    <row r="5947" spans="7:7" x14ac:dyDescent="0.2">
      <c r="G5947" s="1"/>
    </row>
    <row r="5948" spans="7:7" x14ac:dyDescent="0.2">
      <c r="G5948" s="1"/>
    </row>
    <row r="5949" spans="7:7" x14ac:dyDescent="0.2">
      <c r="G5949" s="1"/>
    </row>
    <row r="5950" spans="7:7" x14ac:dyDescent="0.2">
      <c r="G5950" s="1"/>
    </row>
    <row r="5951" spans="7:7" x14ac:dyDescent="0.2">
      <c r="G5951" s="1"/>
    </row>
    <row r="5952" spans="7:7" x14ac:dyDescent="0.2">
      <c r="G5952" s="1"/>
    </row>
    <row r="5953" spans="7:7" x14ac:dyDescent="0.2">
      <c r="G5953" s="1"/>
    </row>
    <row r="5954" spans="7:7" x14ac:dyDescent="0.2">
      <c r="G5954" s="1"/>
    </row>
    <row r="5955" spans="7:7" x14ac:dyDescent="0.2">
      <c r="G5955" s="1"/>
    </row>
    <row r="5956" spans="7:7" x14ac:dyDescent="0.2">
      <c r="G5956" s="1"/>
    </row>
    <row r="5957" spans="7:7" x14ac:dyDescent="0.2">
      <c r="G5957" s="1"/>
    </row>
    <row r="5958" spans="7:7" x14ac:dyDescent="0.2">
      <c r="G5958" s="1"/>
    </row>
    <row r="5959" spans="7:7" x14ac:dyDescent="0.2">
      <c r="G5959" s="1"/>
    </row>
    <row r="5960" spans="7:7" x14ac:dyDescent="0.2">
      <c r="G5960" s="1"/>
    </row>
    <row r="5961" spans="7:7" x14ac:dyDescent="0.2">
      <c r="G5961" s="1"/>
    </row>
    <row r="5962" spans="7:7" x14ac:dyDescent="0.2">
      <c r="G5962" s="1"/>
    </row>
    <row r="5963" spans="7:7" x14ac:dyDescent="0.2">
      <c r="G5963" s="1"/>
    </row>
    <row r="5964" spans="7:7" x14ac:dyDescent="0.2">
      <c r="G5964" s="1"/>
    </row>
    <row r="5965" spans="7:7" x14ac:dyDescent="0.2">
      <c r="G5965" s="1"/>
    </row>
    <row r="5966" spans="7:7" x14ac:dyDescent="0.2">
      <c r="G5966" s="1"/>
    </row>
    <row r="5967" spans="7:7" x14ac:dyDescent="0.2">
      <c r="G5967" s="1"/>
    </row>
    <row r="5968" spans="7:7" x14ac:dyDescent="0.2">
      <c r="G5968" s="1"/>
    </row>
    <row r="5969" spans="7:7" x14ac:dyDescent="0.2">
      <c r="G5969" s="1"/>
    </row>
    <row r="5970" spans="7:7" x14ac:dyDescent="0.2">
      <c r="G5970" s="1"/>
    </row>
    <row r="5971" spans="7:7" x14ac:dyDescent="0.2">
      <c r="G5971" s="1"/>
    </row>
    <row r="5972" spans="7:7" x14ac:dyDescent="0.2">
      <c r="G5972" s="1"/>
    </row>
    <row r="5973" spans="7:7" x14ac:dyDescent="0.2">
      <c r="G5973" s="1"/>
    </row>
    <row r="5974" spans="7:7" x14ac:dyDescent="0.2">
      <c r="G5974" s="1"/>
    </row>
    <row r="5975" spans="7:7" x14ac:dyDescent="0.2">
      <c r="G5975" s="1"/>
    </row>
    <row r="5976" spans="7:7" x14ac:dyDescent="0.2">
      <c r="G5976" s="1"/>
    </row>
    <row r="5977" spans="7:7" x14ac:dyDescent="0.2">
      <c r="G5977" s="1"/>
    </row>
    <row r="5978" spans="7:7" x14ac:dyDescent="0.2">
      <c r="G5978" s="1"/>
    </row>
    <row r="5979" spans="7:7" x14ac:dyDescent="0.2">
      <c r="G5979" s="1"/>
    </row>
    <row r="5980" spans="7:7" x14ac:dyDescent="0.2">
      <c r="G5980" s="1"/>
    </row>
    <row r="5981" spans="7:7" x14ac:dyDescent="0.2">
      <c r="G5981" s="1"/>
    </row>
    <row r="5982" spans="7:7" x14ac:dyDescent="0.2">
      <c r="G5982" s="1"/>
    </row>
    <row r="5983" spans="7:7" x14ac:dyDescent="0.2">
      <c r="G5983" s="1"/>
    </row>
    <row r="5984" spans="7:7" x14ac:dyDescent="0.2">
      <c r="G5984" s="1"/>
    </row>
    <row r="5985" spans="7:7" x14ac:dyDescent="0.2">
      <c r="G5985" s="1"/>
    </row>
    <row r="5986" spans="7:7" x14ac:dyDescent="0.2">
      <c r="G5986" s="1"/>
    </row>
    <row r="5987" spans="7:7" x14ac:dyDescent="0.2">
      <c r="G5987" s="1"/>
    </row>
    <row r="5988" spans="7:7" x14ac:dyDescent="0.2">
      <c r="G5988" s="1"/>
    </row>
    <row r="5989" spans="7:7" x14ac:dyDescent="0.2">
      <c r="G5989" s="1"/>
    </row>
    <row r="5990" spans="7:7" x14ac:dyDescent="0.2">
      <c r="G5990" s="1"/>
    </row>
    <row r="5991" spans="7:7" x14ac:dyDescent="0.2">
      <c r="G5991" s="1"/>
    </row>
    <row r="5992" spans="7:7" x14ac:dyDescent="0.2">
      <c r="G5992" s="1"/>
    </row>
    <row r="5993" spans="7:7" x14ac:dyDescent="0.2">
      <c r="G5993" s="1"/>
    </row>
    <row r="5994" spans="7:7" x14ac:dyDescent="0.2">
      <c r="G5994" s="1"/>
    </row>
    <row r="5995" spans="7:7" x14ac:dyDescent="0.2">
      <c r="G5995" s="1"/>
    </row>
    <row r="5996" spans="7:7" x14ac:dyDescent="0.2">
      <c r="G5996" s="1"/>
    </row>
    <row r="5997" spans="7:7" x14ac:dyDescent="0.2">
      <c r="G5997" s="1"/>
    </row>
    <row r="5998" spans="7:7" x14ac:dyDescent="0.2">
      <c r="G5998" s="1"/>
    </row>
    <row r="5999" spans="7:7" x14ac:dyDescent="0.2">
      <c r="G5999" s="1"/>
    </row>
    <row r="6000" spans="7:7" x14ac:dyDescent="0.2">
      <c r="G6000" s="1"/>
    </row>
    <row r="6001" spans="7:7" x14ac:dyDescent="0.2">
      <c r="G6001" s="1"/>
    </row>
    <row r="6002" spans="7:7" x14ac:dyDescent="0.2">
      <c r="G6002" s="1"/>
    </row>
    <row r="6003" spans="7:7" x14ac:dyDescent="0.2">
      <c r="G6003" s="1"/>
    </row>
    <row r="6004" spans="7:7" x14ac:dyDescent="0.2">
      <c r="G6004" s="1"/>
    </row>
    <row r="6005" spans="7:7" x14ac:dyDescent="0.2">
      <c r="G6005" s="1"/>
    </row>
    <row r="6006" spans="7:7" x14ac:dyDescent="0.2">
      <c r="G6006" s="1"/>
    </row>
    <row r="6007" spans="7:7" x14ac:dyDescent="0.2">
      <c r="G6007" s="1"/>
    </row>
    <row r="6008" spans="7:7" x14ac:dyDescent="0.2">
      <c r="G6008" s="1"/>
    </row>
    <row r="6009" spans="7:7" x14ac:dyDescent="0.2">
      <c r="G6009" s="1"/>
    </row>
    <row r="6010" spans="7:7" x14ac:dyDescent="0.2">
      <c r="G6010" s="1"/>
    </row>
    <row r="6011" spans="7:7" x14ac:dyDescent="0.2">
      <c r="G6011" s="1"/>
    </row>
    <row r="6012" spans="7:7" x14ac:dyDescent="0.2">
      <c r="G6012" s="1"/>
    </row>
    <row r="6013" spans="7:7" x14ac:dyDescent="0.2">
      <c r="G6013" s="1"/>
    </row>
    <row r="6014" spans="7:7" x14ac:dyDescent="0.2">
      <c r="G6014" s="1"/>
    </row>
    <row r="6015" spans="7:7" x14ac:dyDescent="0.2">
      <c r="G6015" s="1"/>
    </row>
    <row r="6016" spans="7:7" x14ac:dyDescent="0.2">
      <c r="G6016" s="1"/>
    </row>
    <row r="6017" spans="7:7" x14ac:dyDescent="0.2">
      <c r="G6017" s="1"/>
    </row>
    <row r="6018" spans="7:7" x14ac:dyDescent="0.2">
      <c r="G6018" s="1"/>
    </row>
    <row r="6019" spans="7:7" x14ac:dyDescent="0.2">
      <c r="G6019" s="1"/>
    </row>
    <row r="6020" spans="7:7" x14ac:dyDescent="0.2">
      <c r="G6020" s="1"/>
    </row>
    <row r="6021" spans="7:7" x14ac:dyDescent="0.2">
      <c r="G6021" s="1"/>
    </row>
    <row r="6022" spans="7:7" x14ac:dyDescent="0.2">
      <c r="G6022" s="1"/>
    </row>
    <row r="6023" spans="7:7" x14ac:dyDescent="0.2">
      <c r="G6023" s="1"/>
    </row>
    <row r="6024" spans="7:7" x14ac:dyDescent="0.2">
      <c r="G6024" s="1"/>
    </row>
    <row r="6025" spans="7:7" x14ac:dyDescent="0.2">
      <c r="G6025" s="1"/>
    </row>
    <row r="6026" spans="7:7" x14ac:dyDescent="0.2">
      <c r="G6026" s="1"/>
    </row>
    <row r="6027" spans="7:7" x14ac:dyDescent="0.2">
      <c r="G6027" s="1"/>
    </row>
    <row r="6028" spans="7:7" x14ac:dyDescent="0.2">
      <c r="G6028" s="1"/>
    </row>
    <row r="6029" spans="7:7" x14ac:dyDescent="0.2">
      <c r="G6029" s="1"/>
    </row>
    <row r="6030" spans="7:7" x14ac:dyDescent="0.2">
      <c r="G6030" s="1"/>
    </row>
    <row r="6031" spans="7:7" x14ac:dyDescent="0.2">
      <c r="G6031" s="1"/>
    </row>
    <row r="6032" spans="7:7" x14ac:dyDescent="0.2">
      <c r="G6032" s="1"/>
    </row>
    <row r="6033" spans="7:8" x14ac:dyDescent="0.2">
      <c r="G6033" s="1"/>
    </row>
    <row r="6034" spans="7:8" x14ac:dyDescent="0.2">
      <c r="G6034" s="1"/>
      <c r="H6034" s="1"/>
    </row>
    <row r="6035" spans="7:8" x14ac:dyDescent="0.2">
      <c r="G6035" s="1"/>
      <c r="H6035" s="1"/>
    </row>
    <row r="6036" spans="7:8" x14ac:dyDescent="0.2">
      <c r="G6036" s="1"/>
      <c r="H6036" s="1"/>
    </row>
    <row r="6037" spans="7:8" x14ac:dyDescent="0.2">
      <c r="G6037" s="1"/>
    </row>
    <row r="6038" spans="7:8" x14ac:dyDescent="0.2">
      <c r="G6038" s="1"/>
    </row>
    <row r="6039" spans="7:8" x14ac:dyDescent="0.2">
      <c r="G6039" s="1"/>
    </row>
    <row r="6040" spans="7:8" x14ac:dyDescent="0.2">
      <c r="G6040" s="1"/>
      <c r="H6040" s="1"/>
    </row>
    <row r="6041" spans="7:8" x14ac:dyDescent="0.2">
      <c r="G6041" s="1"/>
      <c r="H6041" s="1"/>
    </row>
    <row r="6042" spans="7:8" x14ac:dyDescent="0.2">
      <c r="G6042" s="1"/>
      <c r="H6042" s="1"/>
    </row>
    <row r="6043" spans="7:8" x14ac:dyDescent="0.2">
      <c r="G6043" s="1"/>
      <c r="H6043" s="1"/>
    </row>
    <row r="6044" spans="7:8" x14ac:dyDescent="0.2">
      <c r="G6044" s="1"/>
      <c r="H6044" s="1"/>
    </row>
    <row r="6045" spans="7:8" x14ac:dyDescent="0.2">
      <c r="G6045" s="1"/>
      <c r="H6045" s="1"/>
    </row>
    <row r="6046" spans="7:8" x14ac:dyDescent="0.2">
      <c r="G6046" s="1"/>
      <c r="H6046" s="1"/>
    </row>
    <row r="6047" spans="7:8" x14ac:dyDescent="0.2">
      <c r="G6047" s="1"/>
    </row>
    <row r="6048" spans="7:8" x14ac:dyDescent="0.2">
      <c r="G6048" s="1"/>
    </row>
    <row r="6049" spans="7:8" x14ac:dyDescent="0.2">
      <c r="G6049" s="1"/>
    </row>
    <row r="6050" spans="7:8" x14ac:dyDescent="0.2">
      <c r="G6050" s="1"/>
    </row>
    <row r="6051" spans="7:8" x14ac:dyDescent="0.2">
      <c r="G6051" s="1"/>
    </row>
    <row r="6052" spans="7:8" x14ac:dyDescent="0.2">
      <c r="G6052" s="1"/>
    </row>
    <row r="6053" spans="7:8" x14ac:dyDescent="0.2">
      <c r="G6053" s="1"/>
    </row>
    <row r="6054" spans="7:8" x14ac:dyDescent="0.2">
      <c r="G6054" s="1"/>
    </row>
    <row r="6055" spans="7:8" x14ac:dyDescent="0.2">
      <c r="G6055" s="1"/>
    </row>
    <row r="6056" spans="7:8" x14ac:dyDescent="0.2">
      <c r="G6056" s="1"/>
      <c r="H6056" s="1"/>
    </row>
    <row r="6057" spans="7:8" x14ac:dyDescent="0.2">
      <c r="G6057" s="1"/>
      <c r="H6057" s="1"/>
    </row>
    <row r="6058" spans="7:8" x14ac:dyDescent="0.2">
      <c r="G6058" s="1"/>
      <c r="H6058" s="1"/>
    </row>
    <row r="6059" spans="7:8" x14ac:dyDescent="0.2">
      <c r="G6059" s="1"/>
    </row>
    <row r="6060" spans="7:8" x14ac:dyDescent="0.2">
      <c r="G6060" s="1"/>
    </row>
    <row r="6061" spans="7:8" x14ac:dyDescent="0.2">
      <c r="G6061" s="1"/>
    </row>
    <row r="6062" spans="7:8" x14ac:dyDescent="0.2">
      <c r="G6062" s="1"/>
    </row>
    <row r="6063" spans="7:8" x14ac:dyDescent="0.2">
      <c r="G6063" s="1"/>
    </row>
    <row r="6064" spans="7:8" x14ac:dyDescent="0.2">
      <c r="G6064" s="1"/>
    </row>
    <row r="6065" spans="7:8" x14ac:dyDescent="0.2">
      <c r="G6065" s="1"/>
    </row>
    <row r="6066" spans="7:8" x14ac:dyDescent="0.2">
      <c r="G6066" s="1"/>
    </row>
    <row r="6067" spans="7:8" x14ac:dyDescent="0.2">
      <c r="G6067" s="1"/>
    </row>
    <row r="6068" spans="7:8" x14ac:dyDescent="0.2">
      <c r="G6068" s="1"/>
    </row>
    <row r="6069" spans="7:8" x14ac:dyDescent="0.2">
      <c r="G6069" s="1"/>
    </row>
    <row r="6070" spans="7:8" x14ac:dyDescent="0.2">
      <c r="G6070" s="1"/>
    </row>
    <row r="6071" spans="7:8" x14ac:dyDescent="0.2">
      <c r="G6071" s="1"/>
    </row>
    <row r="6072" spans="7:8" x14ac:dyDescent="0.2">
      <c r="G6072" s="1"/>
    </row>
    <row r="6073" spans="7:8" x14ac:dyDescent="0.2">
      <c r="G6073" s="1"/>
      <c r="H6073" s="1"/>
    </row>
    <row r="6074" spans="7:8" x14ac:dyDescent="0.2">
      <c r="G6074" s="1"/>
      <c r="H6074" s="1"/>
    </row>
    <row r="6075" spans="7:8" x14ac:dyDescent="0.2">
      <c r="G6075" s="1"/>
      <c r="H6075" s="1"/>
    </row>
    <row r="6079" spans="7:8" x14ac:dyDescent="0.2">
      <c r="G6079" s="1"/>
      <c r="H6079" s="1"/>
    </row>
    <row r="6080" spans="7:8" x14ac:dyDescent="0.2">
      <c r="G6080" s="1"/>
      <c r="H6080" s="1"/>
    </row>
    <row r="6081" spans="7:8" x14ac:dyDescent="0.2">
      <c r="G6081" s="1"/>
      <c r="H6081" s="1"/>
    </row>
    <row r="6082" spans="7:8" x14ac:dyDescent="0.2">
      <c r="G6082" s="1"/>
      <c r="H6082" s="1"/>
    </row>
    <row r="6083" spans="7:8" x14ac:dyDescent="0.2">
      <c r="G6083" s="1"/>
      <c r="H6083" s="1"/>
    </row>
    <row r="6084" spans="7:8" x14ac:dyDescent="0.2">
      <c r="G6084" s="1"/>
      <c r="H6084" s="1"/>
    </row>
    <row r="6085" spans="7:8" x14ac:dyDescent="0.2">
      <c r="G6085" s="1"/>
      <c r="H6085" s="1"/>
    </row>
    <row r="6086" spans="7:8" x14ac:dyDescent="0.2">
      <c r="G6086" s="1"/>
      <c r="H6086" s="1"/>
    </row>
    <row r="6087" spans="7:8" x14ac:dyDescent="0.2">
      <c r="G6087" s="1"/>
      <c r="H6087" s="1"/>
    </row>
    <row r="6088" spans="7:8" x14ac:dyDescent="0.2">
      <c r="G6088" s="1"/>
      <c r="H6088" s="1"/>
    </row>
    <row r="6093" spans="7:8" x14ac:dyDescent="0.2">
      <c r="G6093" s="1"/>
    </row>
    <row r="6094" spans="7:8" x14ac:dyDescent="0.2">
      <c r="G6094" s="1"/>
    </row>
    <row r="6095" spans="7:8" x14ac:dyDescent="0.2">
      <c r="G6095" s="1"/>
    </row>
    <row r="6096" spans="7:8" x14ac:dyDescent="0.2">
      <c r="G6096" s="1"/>
    </row>
    <row r="6097" spans="7:8" x14ac:dyDescent="0.2">
      <c r="G6097" s="1"/>
    </row>
    <row r="6098" spans="7:8" x14ac:dyDescent="0.2">
      <c r="G6098" s="1"/>
    </row>
    <row r="6099" spans="7:8" x14ac:dyDescent="0.2">
      <c r="G6099" s="1"/>
    </row>
    <row r="6100" spans="7:8" x14ac:dyDescent="0.2">
      <c r="G6100" s="1"/>
    </row>
    <row r="6101" spans="7:8" x14ac:dyDescent="0.2">
      <c r="G6101" s="1"/>
    </row>
    <row r="6102" spans="7:8" x14ac:dyDescent="0.2">
      <c r="G6102" s="1"/>
    </row>
    <row r="6103" spans="7:8" x14ac:dyDescent="0.2">
      <c r="G6103" s="1"/>
    </row>
    <row r="6104" spans="7:8" x14ac:dyDescent="0.2">
      <c r="G6104" s="1"/>
      <c r="H6104" s="1"/>
    </row>
    <row r="6105" spans="7:8" x14ac:dyDescent="0.2">
      <c r="G6105" s="1"/>
      <c r="H6105" s="1"/>
    </row>
    <row r="6106" spans="7:8" x14ac:dyDescent="0.2">
      <c r="G6106" s="1"/>
      <c r="H6106" s="1"/>
    </row>
    <row r="6107" spans="7:8" x14ac:dyDescent="0.2">
      <c r="G6107" s="1"/>
      <c r="H6107" s="1"/>
    </row>
    <row r="6108" spans="7:8" x14ac:dyDescent="0.2">
      <c r="G6108" s="1"/>
      <c r="H6108" s="1"/>
    </row>
    <row r="6109" spans="7:8" x14ac:dyDescent="0.2">
      <c r="G6109" s="1"/>
      <c r="H6109" s="1"/>
    </row>
    <row r="6110" spans="7:8" x14ac:dyDescent="0.2">
      <c r="G6110" s="1"/>
      <c r="H6110" s="1"/>
    </row>
    <row r="6111" spans="7:8" x14ac:dyDescent="0.2">
      <c r="G6111" s="1"/>
      <c r="H6111" s="1"/>
    </row>
    <row r="6112" spans="7:8" x14ac:dyDescent="0.2">
      <c r="G6112" s="1"/>
      <c r="H6112" s="1"/>
    </row>
    <row r="6113" spans="7:8" x14ac:dyDescent="0.2">
      <c r="G6113" s="1"/>
      <c r="H6113" s="1"/>
    </row>
    <row r="6114" spans="7:8" x14ac:dyDescent="0.2">
      <c r="G6114" s="1"/>
    </row>
    <row r="6115" spans="7:8" x14ac:dyDescent="0.2">
      <c r="G6115" s="1"/>
    </row>
    <row r="6116" spans="7:8" x14ac:dyDescent="0.2">
      <c r="G6116" s="1"/>
    </row>
    <row r="6117" spans="7:8" x14ac:dyDescent="0.2">
      <c r="G6117" s="1"/>
    </row>
    <row r="6118" spans="7:8" x14ac:dyDescent="0.2">
      <c r="G6118" s="1"/>
    </row>
    <row r="6119" spans="7:8" x14ac:dyDescent="0.2">
      <c r="G6119" s="1"/>
    </row>
    <row r="6120" spans="7:8" x14ac:dyDescent="0.2">
      <c r="G6120" s="1"/>
    </row>
    <row r="6121" spans="7:8" x14ac:dyDescent="0.2">
      <c r="G6121" s="1"/>
    </row>
    <row r="6122" spans="7:8" x14ac:dyDescent="0.2">
      <c r="G6122" s="1"/>
    </row>
    <row r="6123" spans="7:8" x14ac:dyDescent="0.2">
      <c r="G6123" s="1"/>
      <c r="H6123" s="1"/>
    </row>
    <row r="6124" spans="7:8" x14ac:dyDescent="0.2">
      <c r="G6124" s="1"/>
      <c r="H6124" s="1"/>
    </row>
    <row r="6125" spans="7:8" x14ac:dyDescent="0.2">
      <c r="G6125" s="1"/>
      <c r="H6125" s="1"/>
    </row>
    <row r="6128" spans="7:8" x14ac:dyDescent="0.2">
      <c r="G6128" s="1"/>
      <c r="H6128" s="1"/>
    </row>
    <row r="6129" spans="7:8" x14ac:dyDescent="0.2">
      <c r="G6129" s="1"/>
      <c r="H6129" s="1"/>
    </row>
    <row r="6130" spans="7:8" x14ac:dyDescent="0.2">
      <c r="G6130" s="1"/>
      <c r="H6130" s="1"/>
    </row>
    <row r="6131" spans="7:8" x14ac:dyDescent="0.2">
      <c r="G6131" s="1"/>
      <c r="H6131" s="1"/>
    </row>
    <row r="6132" spans="7:8" x14ac:dyDescent="0.2">
      <c r="G6132" s="1"/>
      <c r="H6132" s="1"/>
    </row>
    <row r="6133" spans="7:8" x14ac:dyDescent="0.2">
      <c r="G6133" s="1"/>
      <c r="H6133" s="1"/>
    </row>
    <row r="6134" spans="7:8" x14ac:dyDescent="0.2">
      <c r="G6134" s="1"/>
      <c r="H6134" s="1"/>
    </row>
    <row r="6135" spans="7:8" x14ac:dyDescent="0.2">
      <c r="G6135" s="1"/>
      <c r="H6135" s="1"/>
    </row>
    <row r="6136" spans="7:8" x14ac:dyDescent="0.2">
      <c r="G6136" s="1"/>
      <c r="H6136" s="1"/>
    </row>
    <row r="6137" spans="7:8" x14ac:dyDescent="0.2">
      <c r="G6137" s="1"/>
      <c r="H6137" s="1"/>
    </row>
    <row r="6138" spans="7:8" x14ac:dyDescent="0.2">
      <c r="G6138" s="1"/>
      <c r="H6138" s="1"/>
    </row>
    <row r="6139" spans="7:8" x14ac:dyDescent="0.2">
      <c r="G6139" s="1"/>
      <c r="H6139" s="1"/>
    </row>
    <row r="6140" spans="7:8" x14ac:dyDescent="0.2">
      <c r="G6140" s="1"/>
    </row>
    <row r="6141" spans="7:8" x14ac:dyDescent="0.2">
      <c r="G6141" s="1"/>
    </row>
    <row r="6142" spans="7:8" x14ac:dyDescent="0.2">
      <c r="G6142" s="1"/>
    </row>
    <row r="6143" spans="7:8" x14ac:dyDescent="0.2">
      <c r="G6143" s="1"/>
    </row>
    <row r="6144" spans="7:8" x14ac:dyDescent="0.2">
      <c r="G6144" s="1"/>
    </row>
    <row r="6145" spans="7:7" x14ac:dyDescent="0.2">
      <c r="G6145" s="1"/>
    </row>
    <row r="6146" spans="7:7" x14ac:dyDescent="0.2">
      <c r="G6146" s="1"/>
    </row>
    <row r="6149" spans="7:7" x14ac:dyDescent="0.2">
      <c r="G6149" s="1"/>
    </row>
    <row r="6150" spans="7:7" x14ac:dyDescent="0.2">
      <c r="G6150" s="1"/>
    </row>
    <row r="6151" spans="7:7" x14ac:dyDescent="0.2">
      <c r="G6151" s="1"/>
    </row>
    <row r="6152" spans="7:7" x14ac:dyDescent="0.2">
      <c r="G6152" s="1"/>
    </row>
    <row r="6153" spans="7:7" x14ac:dyDescent="0.2">
      <c r="G6153" s="1"/>
    </row>
    <row r="6154" spans="7:7" x14ac:dyDescent="0.2">
      <c r="G6154" s="1"/>
    </row>
    <row r="6155" spans="7:7" x14ac:dyDescent="0.2">
      <c r="G6155" s="1"/>
    </row>
    <row r="6156" spans="7:7" x14ac:dyDescent="0.2">
      <c r="G6156" s="1"/>
    </row>
    <row r="6157" spans="7:7" x14ac:dyDescent="0.2">
      <c r="G6157" s="1"/>
    </row>
    <row r="6158" spans="7:7" x14ac:dyDescent="0.2">
      <c r="G6158" s="1"/>
    </row>
    <row r="6159" spans="7:7" x14ac:dyDescent="0.2">
      <c r="G6159" s="1"/>
    </row>
    <row r="6160" spans="7:7" x14ac:dyDescent="0.2">
      <c r="G6160" s="1"/>
    </row>
    <row r="6161" spans="7:7" x14ac:dyDescent="0.2">
      <c r="G6161" s="1"/>
    </row>
    <row r="6162" spans="7:7" x14ac:dyDescent="0.2">
      <c r="G6162" s="1"/>
    </row>
    <row r="6163" spans="7:7" x14ac:dyDescent="0.2">
      <c r="G6163" s="1"/>
    </row>
    <row r="6164" spans="7:7" x14ac:dyDescent="0.2">
      <c r="G6164" s="1"/>
    </row>
    <row r="6165" spans="7:7" x14ac:dyDescent="0.2">
      <c r="G6165" s="1"/>
    </row>
    <row r="6166" spans="7:7" x14ac:dyDescent="0.2">
      <c r="G6166" s="1"/>
    </row>
    <row r="6167" spans="7:7" x14ac:dyDescent="0.2">
      <c r="G6167" s="1"/>
    </row>
    <row r="6168" spans="7:7" x14ac:dyDescent="0.2">
      <c r="G6168" s="1"/>
    </row>
    <row r="6169" spans="7:7" x14ac:dyDescent="0.2">
      <c r="G6169" s="1"/>
    </row>
    <row r="6170" spans="7:7" x14ac:dyDescent="0.2">
      <c r="G6170" s="1"/>
    </row>
    <row r="6171" spans="7:7" x14ac:dyDescent="0.2">
      <c r="G6171" s="1"/>
    </row>
    <row r="6172" spans="7:7" x14ac:dyDescent="0.2">
      <c r="G6172" s="1"/>
    </row>
    <row r="6173" spans="7:7" x14ac:dyDescent="0.2">
      <c r="G6173" s="1"/>
    </row>
    <row r="6174" spans="7:7" x14ac:dyDescent="0.2">
      <c r="G6174" s="1"/>
    </row>
    <row r="6175" spans="7:7" x14ac:dyDescent="0.2">
      <c r="G6175" s="1"/>
    </row>
    <row r="6176" spans="7:7" x14ac:dyDescent="0.2">
      <c r="G6176" s="1"/>
    </row>
    <row r="6177" spans="7:8" x14ac:dyDescent="0.2">
      <c r="G6177" s="1"/>
    </row>
    <row r="6178" spans="7:8" x14ac:dyDescent="0.2">
      <c r="G6178" s="1"/>
    </row>
    <row r="6179" spans="7:8" x14ac:dyDescent="0.2">
      <c r="G6179" s="1"/>
    </row>
    <row r="6180" spans="7:8" x14ac:dyDescent="0.2">
      <c r="G6180" s="1"/>
    </row>
    <row r="6181" spans="7:8" x14ac:dyDescent="0.2">
      <c r="G6181" s="1"/>
    </row>
    <row r="6182" spans="7:8" x14ac:dyDescent="0.2">
      <c r="G6182" s="1"/>
    </row>
    <row r="6183" spans="7:8" x14ac:dyDescent="0.2">
      <c r="G6183" s="1"/>
      <c r="H6183" s="1"/>
    </row>
    <row r="6184" spans="7:8" x14ac:dyDescent="0.2">
      <c r="G6184" s="1"/>
      <c r="H6184" s="1"/>
    </row>
    <row r="6185" spans="7:8" x14ac:dyDescent="0.2">
      <c r="G6185" s="1"/>
      <c r="H6185" s="1"/>
    </row>
    <row r="6186" spans="7:8" x14ac:dyDescent="0.2">
      <c r="G6186" s="1"/>
      <c r="H6186" s="1"/>
    </row>
    <row r="6187" spans="7:8" x14ac:dyDescent="0.2">
      <c r="G6187" s="1"/>
    </row>
    <row r="6188" spans="7:8" x14ac:dyDescent="0.2">
      <c r="G6188" s="1"/>
    </row>
    <row r="6189" spans="7:8" x14ac:dyDescent="0.2">
      <c r="G6189" s="1"/>
    </row>
    <row r="6190" spans="7:8" x14ac:dyDescent="0.2">
      <c r="G6190" s="1"/>
    </row>
    <row r="6191" spans="7:8" x14ac:dyDescent="0.2">
      <c r="G6191" s="1"/>
    </row>
    <row r="6192" spans="7:8" x14ac:dyDescent="0.2">
      <c r="G6192" s="1"/>
    </row>
    <row r="6193" spans="7:7" x14ac:dyDescent="0.2">
      <c r="G6193" s="1"/>
    </row>
    <row r="6194" spans="7:7" x14ac:dyDescent="0.2">
      <c r="G6194" s="1"/>
    </row>
    <row r="6197" spans="7:7" x14ac:dyDescent="0.2">
      <c r="G6197" s="1"/>
    </row>
    <row r="6198" spans="7:7" x14ac:dyDescent="0.2">
      <c r="G6198" s="1"/>
    </row>
    <row r="6199" spans="7:7" x14ac:dyDescent="0.2">
      <c r="G6199" s="1"/>
    </row>
    <row r="6200" spans="7:7" x14ac:dyDescent="0.2">
      <c r="G6200" s="1"/>
    </row>
    <row r="6201" spans="7:7" x14ac:dyDescent="0.2">
      <c r="G6201" s="1"/>
    </row>
    <row r="6202" spans="7:7" x14ac:dyDescent="0.2">
      <c r="G6202" s="1"/>
    </row>
    <row r="6203" spans="7:7" x14ac:dyDescent="0.2">
      <c r="G6203" s="1"/>
    </row>
    <row r="6204" spans="7:7" x14ac:dyDescent="0.2">
      <c r="G6204" s="1"/>
    </row>
    <row r="6205" spans="7:7" x14ac:dyDescent="0.2">
      <c r="G6205" s="1"/>
    </row>
    <row r="6206" spans="7:7" x14ac:dyDescent="0.2">
      <c r="G6206" s="1"/>
    </row>
    <row r="6207" spans="7:7" x14ac:dyDescent="0.2">
      <c r="G6207" s="1"/>
    </row>
    <row r="6208" spans="7:7" x14ac:dyDescent="0.2">
      <c r="G6208" s="1"/>
    </row>
    <row r="6209" spans="7:8" x14ac:dyDescent="0.2">
      <c r="G6209" s="1"/>
    </row>
    <row r="6212" spans="7:8" x14ac:dyDescent="0.2">
      <c r="G6212" s="1"/>
      <c r="H6212" s="1"/>
    </row>
    <row r="6213" spans="7:8" x14ac:dyDescent="0.2">
      <c r="G6213" s="1"/>
      <c r="H6213" s="1"/>
    </row>
    <row r="6214" spans="7:8" x14ac:dyDescent="0.2">
      <c r="G6214" s="1"/>
      <c r="H6214" s="1"/>
    </row>
    <row r="6215" spans="7:8" x14ac:dyDescent="0.2">
      <c r="G6215" s="1"/>
    </row>
    <row r="6216" spans="7:8" x14ac:dyDescent="0.2">
      <c r="G6216" s="1"/>
    </row>
    <row r="6217" spans="7:8" x14ac:dyDescent="0.2">
      <c r="G6217" s="1"/>
    </row>
    <row r="6218" spans="7:8" x14ac:dyDescent="0.2">
      <c r="G6218" s="1"/>
    </row>
    <row r="6219" spans="7:8" x14ac:dyDescent="0.2">
      <c r="G6219" s="1"/>
    </row>
    <row r="6220" spans="7:8" x14ac:dyDescent="0.2">
      <c r="G6220" s="1"/>
    </row>
    <row r="6221" spans="7:8" x14ac:dyDescent="0.2">
      <c r="G6221" s="1"/>
    </row>
    <row r="6222" spans="7:8" x14ac:dyDescent="0.2">
      <c r="G6222" s="1"/>
    </row>
    <row r="6223" spans="7:8" x14ac:dyDescent="0.2">
      <c r="G6223" s="1"/>
    </row>
    <row r="6224" spans="7:8" x14ac:dyDescent="0.2">
      <c r="G6224" s="1"/>
    </row>
    <row r="6225" spans="7:7" x14ac:dyDescent="0.2">
      <c r="G6225" s="1"/>
    </row>
    <row r="6226" spans="7:7" x14ac:dyDescent="0.2">
      <c r="G6226" s="1"/>
    </row>
    <row r="6227" spans="7:7" x14ac:dyDescent="0.2">
      <c r="G6227" s="1"/>
    </row>
    <row r="6228" spans="7:7" x14ac:dyDescent="0.2">
      <c r="G6228" s="1"/>
    </row>
    <row r="6229" spans="7:7" x14ac:dyDescent="0.2">
      <c r="G6229" s="1"/>
    </row>
    <row r="6230" spans="7:7" x14ac:dyDescent="0.2">
      <c r="G6230" s="1"/>
    </row>
    <row r="6231" spans="7:7" x14ac:dyDescent="0.2">
      <c r="G6231" s="1"/>
    </row>
    <row r="6232" spans="7:7" x14ac:dyDescent="0.2">
      <c r="G6232" s="1"/>
    </row>
    <row r="6233" spans="7:7" x14ac:dyDescent="0.2">
      <c r="G6233" s="1"/>
    </row>
    <row r="6234" spans="7:7" x14ac:dyDescent="0.2">
      <c r="G6234" s="1"/>
    </row>
    <row r="6235" spans="7:7" x14ac:dyDescent="0.2">
      <c r="G6235" s="1"/>
    </row>
    <row r="6236" spans="7:7" x14ac:dyDescent="0.2">
      <c r="G6236" s="1"/>
    </row>
    <row r="6237" spans="7:7" x14ac:dyDescent="0.2">
      <c r="G6237" s="1"/>
    </row>
    <row r="6238" spans="7:7" x14ac:dyDescent="0.2">
      <c r="G6238" s="1"/>
    </row>
    <row r="6239" spans="7:7" x14ac:dyDescent="0.2">
      <c r="G6239" s="1"/>
    </row>
    <row r="6240" spans="7:7" x14ac:dyDescent="0.2">
      <c r="G6240" s="1"/>
    </row>
    <row r="6241" spans="7:7" x14ac:dyDescent="0.2">
      <c r="G6241" s="1"/>
    </row>
    <row r="6242" spans="7:7" x14ac:dyDescent="0.2">
      <c r="G6242" s="1"/>
    </row>
    <row r="6243" spans="7:7" x14ac:dyDescent="0.2">
      <c r="G6243" s="1"/>
    </row>
    <row r="6244" spans="7:7" x14ac:dyDescent="0.2">
      <c r="G6244" s="1"/>
    </row>
    <row r="6245" spans="7:7" x14ac:dyDescent="0.2">
      <c r="G6245" s="1"/>
    </row>
    <row r="6246" spans="7:7" x14ac:dyDescent="0.2">
      <c r="G6246" s="1"/>
    </row>
    <row r="6247" spans="7:7" x14ac:dyDescent="0.2">
      <c r="G6247" s="1"/>
    </row>
    <row r="6248" spans="7:7" x14ac:dyDescent="0.2">
      <c r="G6248" s="1"/>
    </row>
    <row r="6249" spans="7:7" x14ac:dyDescent="0.2">
      <c r="G6249" s="1"/>
    </row>
    <row r="6250" spans="7:7" x14ac:dyDescent="0.2">
      <c r="G6250" s="1"/>
    </row>
    <row r="6251" spans="7:7" x14ac:dyDescent="0.2">
      <c r="G6251" s="1"/>
    </row>
    <row r="6252" spans="7:7" x14ac:dyDescent="0.2">
      <c r="G6252" s="1"/>
    </row>
    <row r="6253" spans="7:7" x14ac:dyDescent="0.2">
      <c r="G6253" s="1"/>
    </row>
    <row r="6254" spans="7:7" x14ac:dyDescent="0.2">
      <c r="G6254" s="1"/>
    </row>
    <row r="6255" spans="7:7" x14ac:dyDescent="0.2">
      <c r="G6255" s="1"/>
    </row>
    <row r="6256" spans="7:7" x14ac:dyDescent="0.2">
      <c r="G6256" s="1"/>
    </row>
    <row r="6257" spans="7:8" x14ac:dyDescent="0.2">
      <c r="G6257" s="1"/>
    </row>
    <row r="6258" spans="7:8" x14ac:dyDescent="0.2">
      <c r="G6258" s="1"/>
    </row>
    <row r="6259" spans="7:8" x14ac:dyDescent="0.2">
      <c r="G6259" s="1"/>
    </row>
    <row r="6260" spans="7:8" x14ac:dyDescent="0.2">
      <c r="G6260" s="1"/>
    </row>
    <row r="6261" spans="7:8" x14ac:dyDescent="0.2">
      <c r="G6261" s="1"/>
    </row>
    <row r="6262" spans="7:8" x14ac:dyDescent="0.2">
      <c r="G6262" s="1"/>
      <c r="H6262" s="1"/>
    </row>
    <row r="6263" spans="7:8" x14ac:dyDescent="0.2">
      <c r="G6263" s="1"/>
      <c r="H6263" s="1"/>
    </row>
    <row r="6264" spans="7:8" x14ac:dyDescent="0.2">
      <c r="G6264" s="1"/>
      <c r="H6264" s="1"/>
    </row>
    <row r="6267" spans="7:8" x14ac:dyDescent="0.2">
      <c r="G6267" s="1"/>
      <c r="H6267" s="1"/>
    </row>
    <row r="6268" spans="7:8" x14ac:dyDescent="0.2">
      <c r="G6268" s="1"/>
      <c r="H6268" s="1"/>
    </row>
    <row r="6269" spans="7:8" x14ac:dyDescent="0.2">
      <c r="G6269" s="1"/>
      <c r="H6269" s="1"/>
    </row>
    <row r="6270" spans="7:8" x14ac:dyDescent="0.2">
      <c r="G6270" s="1"/>
    </row>
    <row r="6271" spans="7:8" x14ac:dyDescent="0.2">
      <c r="G6271" s="1"/>
    </row>
    <row r="6272" spans="7:8" x14ac:dyDescent="0.2">
      <c r="G6272" s="1"/>
    </row>
    <row r="6273" spans="7:8" x14ac:dyDescent="0.2">
      <c r="G6273" s="1"/>
    </row>
    <row r="6274" spans="7:8" x14ac:dyDescent="0.2">
      <c r="G6274" s="1"/>
      <c r="H6274" s="1"/>
    </row>
    <row r="6275" spans="7:8" x14ac:dyDescent="0.2">
      <c r="G6275" s="1"/>
      <c r="H6275" s="1"/>
    </row>
    <row r="6276" spans="7:8" x14ac:dyDescent="0.2">
      <c r="G6276" s="1"/>
      <c r="H6276" s="1"/>
    </row>
    <row r="6277" spans="7:8" x14ac:dyDescent="0.2">
      <c r="G6277" s="1"/>
    </row>
    <row r="6278" spans="7:8" x14ac:dyDescent="0.2">
      <c r="G6278" s="1"/>
    </row>
    <row r="6279" spans="7:8" x14ac:dyDescent="0.2">
      <c r="G6279" s="1"/>
    </row>
    <row r="6280" spans="7:8" x14ac:dyDescent="0.2">
      <c r="G6280" s="1"/>
      <c r="H6280" s="1"/>
    </row>
    <row r="6281" spans="7:8" x14ac:dyDescent="0.2">
      <c r="G6281" s="1"/>
      <c r="H6281" s="1"/>
    </row>
    <row r="6282" spans="7:8" x14ac:dyDescent="0.2">
      <c r="G6282" s="1"/>
      <c r="H6282" s="1"/>
    </row>
    <row r="6283" spans="7:8" x14ac:dyDescent="0.2">
      <c r="G6283" s="1"/>
      <c r="H6283" s="1"/>
    </row>
    <row r="6284" spans="7:8" x14ac:dyDescent="0.2">
      <c r="G6284" s="1"/>
      <c r="H6284" s="1"/>
    </row>
    <row r="6285" spans="7:8" x14ac:dyDescent="0.2">
      <c r="G6285" s="1"/>
      <c r="H6285" s="1"/>
    </row>
    <row r="6286" spans="7:8" x14ac:dyDescent="0.2">
      <c r="G6286" s="1"/>
      <c r="H6286" s="1"/>
    </row>
    <row r="6287" spans="7:8" x14ac:dyDescent="0.2">
      <c r="G6287" s="1"/>
      <c r="H6287" s="1"/>
    </row>
    <row r="6299" spans="7:7" x14ac:dyDescent="0.2">
      <c r="G6299" s="1"/>
    </row>
    <row r="6300" spans="7:7" x14ac:dyDescent="0.2">
      <c r="G6300" s="1"/>
    </row>
    <row r="6301" spans="7:7" x14ac:dyDescent="0.2">
      <c r="G6301" s="1"/>
    </row>
    <row r="6302" spans="7:7" x14ac:dyDescent="0.2">
      <c r="G6302" s="1"/>
    </row>
    <row r="6303" spans="7:7" x14ac:dyDescent="0.2">
      <c r="G6303" s="1"/>
    </row>
    <row r="6304" spans="7:7" x14ac:dyDescent="0.2">
      <c r="G6304" s="1"/>
    </row>
    <row r="6305" spans="7:8" x14ac:dyDescent="0.2">
      <c r="G6305" s="1"/>
    </row>
    <row r="6306" spans="7:8" x14ac:dyDescent="0.2">
      <c r="G6306" s="1"/>
      <c r="H6306" s="1"/>
    </row>
    <row r="6307" spans="7:8" x14ac:dyDescent="0.2">
      <c r="G6307" s="1"/>
      <c r="H6307" s="1"/>
    </row>
    <row r="6308" spans="7:8" x14ac:dyDescent="0.2">
      <c r="G6308" s="1"/>
      <c r="H6308" s="1"/>
    </row>
    <row r="6309" spans="7:8" x14ac:dyDescent="0.2">
      <c r="G6309" s="1"/>
    </row>
    <row r="6310" spans="7:8" x14ac:dyDescent="0.2">
      <c r="G6310" s="1"/>
    </row>
    <row r="6311" spans="7:8" x14ac:dyDescent="0.2">
      <c r="G6311" s="1"/>
    </row>
    <row r="6312" spans="7:8" x14ac:dyDescent="0.2">
      <c r="G6312" s="1"/>
    </row>
    <row r="6313" spans="7:8" x14ac:dyDescent="0.2">
      <c r="G6313" s="1"/>
    </row>
    <row r="6314" spans="7:8" x14ac:dyDescent="0.2">
      <c r="G6314" s="1"/>
    </row>
    <row r="6315" spans="7:8" x14ac:dyDescent="0.2">
      <c r="G6315" s="1"/>
    </row>
    <row r="6318" spans="7:8" x14ac:dyDescent="0.2">
      <c r="G6318" s="1"/>
      <c r="H6318" s="1"/>
    </row>
    <row r="6319" spans="7:8" x14ac:dyDescent="0.2">
      <c r="G6319" s="1"/>
      <c r="H6319" s="1"/>
    </row>
    <row r="6320" spans="7:8" x14ac:dyDescent="0.2">
      <c r="G6320" s="1"/>
      <c r="H6320" s="1"/>
    </row>
    <row r="6334" spans="7:8" x14ac:dyDescent="0.2">
      <c r="G6334" s="1"/>
      <c r="H6334" s="1"/>
    </row>
    <row r="6335" spans="7:8" x14ac:dyDescent="0.2">
      <c r="G6335" s="1"/>
      <c r="H6335" s="1"/>
    </row>
    <row r="6336" spans="7:8" x14ac:dyDescent="0.2">
      <c r="G6336" s="1"/>
      <c r="H6336" s="1"/>
    </row>
    <row r="6341" spans="7:8" x14ac:dyDescent="0.2">
      <c r="G6341" s="1"/>
    </row>
    <row r="6342" spans="7:8" x14ac:dyDescent="0.2">
      <c r="G6342" s="1"/>
    </row>
    <row r="6343" spans="7:8" x14ac:dyDescent="0.2">
      <c r="G6343" s="1"/>
    </row>
    <row r="6344" spans="7:8" x14ac:dyDescent="0.2">
      <c r="G6344" s="1"/>
    </row>
    <row r="6345" spans="7:8" x14ac:dyDescent="0.2">
      <c r="G6345" s="1"/>
    </row>
    <row r="6346" spans="7:8" x14ac:dyDescent="0.2">
      <c r="G6346" s="1"/>
      <c r="H6346" s="1"/>
    </row>
    <row r="6347" spans="7:8" x14ac:dyDescent="0.2">
      <c r="G6347" s="1"/>
      <c r="H6347" s="1"/>
    </row>
    <row r="6348" spans="7:8" x14ac:dyDescent="0.2">
      <c r="G6348" s="1"/>
      <c r="H6348" s="1"/>
    </row>
    <row r="6349" spans="7:8" x14ac:dyDescent="0.2">
      <c r="G6349" s="1"/>
      <c r="H6349" s="1"/>
    </row>
    <row r="6350" spans="7:8" x14ac:dyDescent="0.2">
      <c r="G6350" s="1"/>
      <c r="H6350" s="1"/>
    </row>
    <row r="6351" spans="7:8" x14ac:dyDescent="0.2">
      <c r="G6351" s="1"/>
      <c r="H6351" s="1"/>
    </row>
    <row r="6352" spans="7:8" x14ac:dyDescent="0.2">
      <c r="G6352" s="1"/>
      <c r="H6352" s="1"/>
    </row>
    <row r="6353" spans="7:8" x14ac:dyDescent="0.2">
      <c r="G6353" s="1"/>
      <c r="H6353" s="1"/>
    </row>
    <row r="6354" spans="7:8" x14ac:dyDescent="0.2">
      <c r="G6354" s="1"/>
      <c r="H6354" s="1"/>
    </row>
    <row r="6355" spans="7:8" x14ac:dyDescent="0.2">
      <c r="G6355" s="1"/>
      <c r="H6355" s="1"/>
    </row>
    <row r="6356" spans="7:8" x14ac:dyDescent="0.2">
      <c r="G6356" s="1"/>
      <c r="H6356" s="1"/>
    </row>
    <row r="6364" spans="7:8" x14ac:dyDescent="0.2">
      <c r="G6364" s="1"/>
    </row>
    <row r="6365" spans="7:8" x14ac:dyDescent="0.2">
      <c r="G6365" s="1"/>
    </row>
    <row r="6366" spans="7:8" x14ac:dyDescent="0.2">
      <c r="G6366" s="1"/>
    </row>
    <row r="6367" spans="7:8" x14ac:dyDescent="0.2">
      <c r="G6367" s="1"/>
      <c r="H6367" s="1"/>
    </row>
    <row r="6368" spans="7:8" x14ac:dyDescent="0.2">
      <c r="G6368" s="1"/>
      <c r="H6368" s="1"/>
    </row>
    <row r="6369" spans="7:8" x14ac:dyDescent="0.2">
      <c r="G6369" s="1"/>
      <c r="H6369" s="1"/>
    </row>
    <row r="6370" spans="7:8" x14ac:dyDescent="0.2">
      <c r="G6370" s="1"/>
      <c r="H6370" s="1"/>
    </row>
    <row r="6371" spans="7:8" x14ac:dyDescent="0.2">
      <c r="G6371" s="1"/>
      <c r="H6371" s="1"/>
    </row>
    <row r="6372" spans="7:8" x14ac:dyDescent="0.2">
      <c r="G6372" s="1"/>
      <c r="H6372" s="1"/>
    </row>
    <row r="6373" spans="7:8" x14ac:dyDescent="0.2">
      <c r="G6373" s="1"/>
      <c r="H6373" s="1"/>
    </row>
    <row r="6374" spans="7:8" x14ac:dyDescent="0.2">
      <c r="G6374" s="1"/>
      <c r="H6374" s="1"/>
    </row>
    <row r="6375" spans="7:8" x14ac:dyDescent="0.2">
      <c r="G6375" s="1"/>
      <c r="H6375" s="1"/>
    </row>
    <row r="6376" spans="7:8" x14ac:dyDescent="0.2">
      <c r="G6376" s="1"/>
      <c r="H6376" s="1"/>
    </row>
    <row r="6377" spans="7:8" x14ac:dyDescent="0.2">
      <c r="G6377" s="1"/>
      <c r="H6377" s="1"/>
    </row>
    <row r="6378" spans="7:8" x14ac:dyDescent="0.2">
      <c r="G6378" s="1"/>
    </row>
    <row r="6379" spans="7:8" x14ac:dyDescent="0.2">
      <c r="G6379" s="1"/>
    </row>
    <row r="6380" spans="7:8" x14ac:dyDescent="0.2">
      <c r="G6380" s="1"/>
    </row>
    <row r="6381" spans="7:8" x14ac:dyDescent="0.2">
      <c r="G6381" s="1"/>
      <c r="H6381" s="1"/>
    </row>
    <row r="6382" spans="7:8" x14ac:dyDescent="0.2">
      <c r="G6382" s="1"/>
      <c r="H6382" s="1"/>
    </row>
    <row r="6383" spans="7:8" x14ac:dyDescent="0.2">
      <c r="G6383" s="1"/>
      <c r="H6383" s="1"/>
    </row>
    <row r="6384" spans="7:8" x14ac:dyDescent="0.2">
      <c r="G6384" s="1"/>
      <c r="H6384" s="1"/>
    </row>
    <row r="6385" spans="7:8" x14ac:dyDescent="0.2">
      <c r="G6385" s="1"/>
      <c r="H6385" s="1"/>
    </row>
    <row r="6386" spans="7:8" x14ac:dyDescent="0.2">
      <c r="G6386" s="1"/>
      <c r="H6386" s="1"/>
    </row>
    <row r="6387" spans="7:8" x14ac:dyDescent="0.2">
      <c r="G6387" s="1"/>
      <c r="H6387" s="1"/>
    </row>
    <row r="6388" spans="7:8" x14ac:dyDescent="0.2">
      <c r="G6388" s="1"/>
      <c r="H6388" s="1"/>
    </row>
    <row r="6389" spans="7:8" x14ac:dyDescent="0.2">
      <c r="G6389" s="1"/>
      <c r="H6389" s="1"/>
    </row>
    <row r="6390" spans="7:8" x14ac:dyDescent="0.2">
      <c r="G6390" s="1"/>
      <c r="H6390" s="1"/>
    </row>
    <row r="6391" spans="7:8" x14ac:dyDescent="0.2">
      <c r="G6391" s="1"/>
      <c r="H6391" s="1"/>
    </row>
    <row r="6392" spans="7:8" x14ac:dyDescent="0.2">
      <c r="G6392" s="1"/>
      <c r="H6392" s="1"/>
    </row>
    <row r="6393" spans="7:8" x14ac:dyDescent="0.2">
      <c r="G6393" s="1"/>
      <c r="H6393" s="1"/>
    </row>
    <row r="6394" spans="7:8" x14ac:dyDescent="0.2">
      <c r="G6394" s="1"/>
      <c r="H6394" s="1"/>
    </row>
    <row r="6395" spans="7:8" x14ac:dyDescent="0.2">
      <c r="G6395" s="1"/>
    </row>
    <row r="6396" spans="7:8" x14ac:dyDescent="0.2">
      <c r="G6396" s="1"/>
    </row>
    <row r="6399" spans="7:8" x14ac:dyDescent="0.2">
      <c r="G6399" s="1"/>
      <c r="H6399" s="1"/>
    </row>
    <row r="6400" spans="7:8" x14ac:dyDescent="0.2">
      <c r="G6400" s="1"/>
      <c r="H6400" s="1"/>
    </row>
    <row r="6401" spans="7:8" x14ac:dyDescent="0.2">
      <c r="G6401" s="1"/>
      <c r="H6401" s="1"/>
    </row>
    <row r="6402" spans="7:8" x14ac:dyDescent="0.2">
      <c r="G6402" s="1"/>
      <c r="H6402" s="1"/>
    </row>
    <row r="6403" spans="7:8" x14ac:dyDescent="0.2">
      <c r="G6403" s="1"/>
      <c r="H6403" s="1"/>
    </row>
    <row r="6404" spans="7:8" x14ac:dyDescent="0.2">
      <c r="G6404" s="1"/>
      <c r="H6404" s="1"/>
    </row>
    <row r="6405" spans="7:8" x14ac:dyDescent="0.2">
      <c r="G6405" s="1"/>
      <c r="H6405" s="1"/>
    </row>
    <row r="6406" spans="7:8" x14ac:dyDescent="0.2">
      <c r="G6406" s="1"/>
      <c r="H6406" s="1"/>
    </row>
    <row r="6407" spans="7:8" x14ac:dyDescent="0.2">
      <c r="G6407" s="1"/>
      <c r="H6407" s="1"/>
    </row>
    <row r="6408" spans="7:8" x14ac:dyDescent="0.2">
      <c r="G6408" s="1"/>
      <c r="H6408" s="1"/>
    </row>
    <row r="6409" spans="7:8" x14ac:dyDescent="0.2">
      <c r="G6409" s="1"/>
      <c r="H6409" s="1"/>
    </row>
    <row r="6410" spans="7:8" x14ac:dyDescent="0.2">
      <c r="G6410" s="1"/>
      <c r="H6410" s="1"/>
    </row>
    <row r="6411" spans="7:8" x14ac:dyDescent="0.2">
      <c r="G6411" s="1"/>
    </row>
    <row r="6412" spans="7:8" x14ac:dyDescent="0.2">
      <c r="G6412" s="1"/>
    </row>
    <row r="6413" spans="7:8" x14ac:dyDescent="0.2">
      <c r="G6413" s="1"/>
    </row>
    <row r="6414" spans="7:8" x14ac:dyDescent="0.2">
      <c r="G6414" s="1"/>
    </row>
    <row r="6415" spans="7:8" x14ac:dyDescent="0.2">
      <c r="G6415" s="1"/>
    </row>
    <row r="6416" spans="7:8" x14ac:dyDescent="0.2">
      <c r="G6416" s="1"/>
    </row>
    <row r="6417" spans="7:8" x14ac:dyDescent="0.2">
      <c r="G6417" s="1"/>
    </row>
    <row r="6418" spans="7:8" x14ac:dyDescent="0.2">
      <c r="G6418" s="1"/>
    </row>
    <row r="6419" spans="7:8" x14ac:dyDescent="0.2">
      <c r="G6419" s="1"/>
    </row>
    <row r="6420" spans="7:8" x14ac:dyDescent="0.2">
      <c r="G6420" s="1"/>
    </row>
    <row r="6421" spans="7:8" x14ac:dyDescent="0.2">
      <c r="G6421" s="1"/>
    </row>
    <row r="6422" spans="7:8" x14ac:dyDescent="0.2">
      <c r="G6422" s="1"/>
    </row>
    <row r="6423" spans="7:8" x14ac:dyDescent="0.2">
      <c r="G6423" s="1"/>
    </row>
    <row r="6424" spans="7:8" x14ac:dyDescent="0.2">
      <c r="G6424" s="1"/>
    </row>
    <row r="6425" spans="7:8" x14ac:dyDescent="0.2">
      <c r="G6425" s="1"/>
    </row>
    <row r="6426" spans="7:8" x14ac:dyDescent="0.2">
      <c r="G6426" s="1"/>
    </row>
    <row r="6427" spans="7:8" x14ac:dyDescent="0.2">
      <c r="G6427" s="1"/>
    </row>
    <row r="6428" spans="7:8" x14ac:dyDescent="0.2">
      <c r="G6428" s="1"/>
    </row>
    <row r="6429" spans="7:8" x14ac:dyDescent="0.2">
      <c r="G6429" s="1"/>
      <c r="H6429" s="1"/>
    </row>
    <row r="6430" spans="7:8" x14ac:dyDescent="0.2">
      <c r="G6430" s="1"/>
      <c r="H6430" s="1"/>
    </row>
    <row r="6431" spans="7:8" x14ac:dyDescent="0.2">
      <c r="G6431" s="1"/>
      <c r="H6431" s="1"/>
    </row>
    <row r="6432" spans="7:8" x14ac:dyDescent="0.2">
      <c r="G6432" s="1"/>
      <c r="H6432" s="1"/>
    </row>
    <row r="6433" spans="7:8" x14ac:dyDescent="0.2">
      <c r="G6433" s="1"/>
      <c r="H6433" s="1"/>
    </row>
    <row r="6434" spans="7:8" x14ac:dyDescent="0.2">
      <c r="G6434" s="1"/>
      <c r="H6434" s="1"/>
    </row>
    <row r="6435" spans="7:8" x14ac:dyDescent="0.2">
      <c r="G6435" s="1"/>
      <c r="H6435" s="1"/>
    </row>
    <row r="6436" spans="7:8" x14ac:dyDescent="0.2">
      <c r="G6436" s="1"/>
      <c r="H6436" s="1"/>
    </row>
    <row r="6437" spans="7:8" x14ac:dyDescent="0.2">
      <c r="G6437" s="1"/>
      <c r="H6437" s="1"/>
    </row>
    <row r="6438" spans="7:8" x14ac:dyDescent="0.2">
      <c r="G6438" s="1"/>
      <c r="H6438" s="1"/>
    </row>
    <row r="6439" spans="7:8" x14ac:dyDescent="0.2">
      <c r="G6439" s="1"/>
      <c r="H6439" s="1"/>
    </row>
    <row r="6440" spans="7:8" x14ac:dyDescent="0.2">
      <c r="G6440" s="1"/>
      <c r="H6440" s="1"/>
    </row>
    <row r="6441" spans="7:8" x14ac:dyDescent="0.2">
      <c r="G6441" s="1"/>
      <c r="H6441" s="1"/>
    </row>
    <row r="6442" spans="7:8" x14ac:dyDescent="0.2">
      <c r="G6442" s="1"/>
    </row>
    <row r="6443" spans="7:8" x14ac:dyDescent="0.2">
      <c r="G6443" s="1"/>
    </row>
    <row r="6444" spans="7:8" x14ac:dyDescent="0.2">
      <c r="G6444" s="1"/>
    </row>
    <row r="6445" spans="7:8" x14ac:dyDescent="0.2">
      <c r="G6445" s="1"/>
    </row>
    <row r="6446" spans="7:8" x14ac:dyDescent="0.2">
      <c r="G6446" s="1"/>
    </row>
    <row r="6447" spans="7:8" x14ac:dyDescent="0.2">
      <c r="G6447" s="1"/>
    </row>
    <row r="6448" spans="7:8" x14ac:dyDescent="0.2">
      <c r="G6448" s="1"/>
    </row>
    <row r="6449" spans="7:7" x14ac:dyDescent="0.2">
      <c r="G6449" s="1"/>
    </row>
    <row r="6450" spans="7:7" x14ac:dyDescent="0.2">
      <c r="G6450" s="1"/>
    </row>
    <row r="6451" spans="7:7" x14ac:dyDescent="0.2">
      <c r="G6451" s="1"/>
    </row>
    <row r="6452" spans="7:7" x14ac:dyDescent="0.2">
      <c r="G6452" s="1"/>
    </row>
    <row r="6453" spans="7:7" x14ac:dyDescent="0.2">
      <c r="G6453" s="1"/>
    </row>
    <row r="6454" spans="7:7" x14ac:dyDescent="0.2">
      <c r="G6454" s="1"/>
    </row>
    <row r="6458" spans="7:7" x14ac:dyDescent="0.2">
      <c r="G6458" s="1"/>
    </row>
    <row r="6459" spans="7:7" x14ac:dyDescent="0.2">
      <c r="G6459" s="1"/>
    </row>
    <row r="6460" spans="7:7" x14ac:dyDescent="0.2">
      <c r="G6460" s="1"/>
    </row>
    <row r="6461" spans="7:7" x14ac:dyDescent="0.2">
      <c r="G6461" s="1"/>
    </row>
    <row r="6462" spans="7:7" x14ac:dyDescent="0.2">
      <c r="G6462" s="1"/>
    </row>
    <row r="6466" spans="7:8" x14ac:dyDescent="0.2">
      <c r="G6466" s="1"/>
      <c r="H6466" s="1"/>
    </row>
    <row r="6467" spans="7:8" x14ac:dyDescent="0.2">
      <c r="G6467" s="1"/>
      <c r="H6467" s="1"/>
    </row>
    <row r="6468" spans="7:8" x14ac:dyDescent="0.2">
      <c r="G6468" s="1"/>
      <c r="H6468" s="1"/>
    </row>
    <row r="6469" spans="7:8" x14ac:dyDescent="0.2">
      <c r="G6469" s="1"/>
    </row>
    <row r="6470" spans="7:8" x14ac:dyDescent="0.2">
      <c r="G6470" s="1"/>
    </row>
    <row r="6471" spans="7:8" x14ac:dyDescent="0.2">
      <c r="G6471" s="1"/>
    </row>
    <row r="6472" spans="7:8" x14ac:dyDescent="0.2">
      <c r="G6472" s="1"/>
    </row>
    <row r="6473" spans="7:8" x14ac:dyDescent="0.2">
      <c r="G6473" s="1"/>
    </row>
    <row r="6474" spans="7:8" x14ac:dyDescent="0.2">
      <c r="G6474" s="1"/>
      <c r="H6474" s="1"/>
    </row>
    <row r="6475" spans="7:8" x14ac:dyDescent="0.2">
      <c r="G6475" s="1"/>
      <c r="H6475" s="1"/>
    </row>
    <row r="6476" spans="7:8" x14ac:dyDescent="0.2">
      <c r="G6476" s="1"/>
      <c r="H6476" s="1"/>
    </row>
    <row r="6477" spans="7:8" x14ac:dyDescent="0.2">
      <c r="G6477" s="1"/>
      <c r="H6477" s="1"/>
    </row>
    <row r="6478" spans="7:8" x14ac:dyDescent="0.2">
      <c r="G6478" s="1"/>
      <c r="H6478" s="1"/>
    </row>
    <row r="6479" spans="7:8" x14ac:dyDescent="0.2">
      <c r="G6479" s="1"/>
      <c r="H6479" s="1"/>
    </row>
    <row r="6480" spans="7:8" x14ac:dyDescent="0.2">
      <c r="G6480" s="1"/>
      <c r="H6480" s="1"/>
    </row>
    <row r="6481" spans="7:8" x14ac:dyDescent="0.2">
      <c r="G6481" s="1"/>
      <c r="H6481" s="1"/>
    </row>
    <row r="6482" spans="7:8" x14ac:dyDescent="0.2">
      <c r="G6482" s="1"/>
      <c r="H6482" s="1"/>
    </row>
    <row r="6483" spans="7:8" x14ac:dyDescent="0.2">
      <c r="G6483" s="1"/>
      <c r="H6483" s="1"/>
    </row>
    <row r="6484" spans="7:8" x14ac:dyDescent="0.2">
      <c r="G6484" s="1"/>
      <c r="H6484" s="1"/>
    </row>
    <row r="6485" spans="7:8" x14ac:dyDescent="0.2">
      <c r="G6485" s="1"/>
      <c r="H6485" s="1"/>
    </row>
    <row r="6486" spans="7:8" x14ac:dyDescent="0.2">
      <c r="G6486" s="1"/>
    </row>
    <row r="6487" spans="7:8" x14ac:dyDescent="0.2">
      <c r="G6487" s="1"/>
    </row>
    <row r="6488" spans="7:8" x14ac:dyDescent="0.2">
      <c r="G6488" s="1"/>
    </row>
    <row r="6489" spans="7:8" x14ac:dyDescent="0.2">
      <c r="G6489" s="1"/>
    </row>
    <row r="6490" spans="7:8" x14ac:dyDescent="0.2">
      <c r="G6490" s="1"/>
      <c r="H6490" s="1"/>
    </row>
    <row r="6491" spans="7:8" x14ac:dyDescent="0.2">
      <c r="G6491" s="1"/>
      <c r="H6491" s="1"/>
    </row>
    <row r="6492" spans="7:8" x14ac:dyDescent="0.2">
      <c r="G6492" s="1"/>
      <c r="H6492" s="1"/>
    </row>
    <row r="6493" spans="7:8" x14ac:dyDescent="0.2">
      <c r="G6493" s="1"/>
      <c r="H6493" s="1"/>
    </row>
    <row r="6494" spans="7:8" x14ac:dyDescent="0.2">
      <c r="G6494" s="1"/>
      <c r="H6494" s="1"/>
    </row>
    <row r="6495" spans="7:8" x14ac:dyDescent="0.2">
      <c r="G6495" s="1"/>
      <c r="H6495" s="1"/>
    </row>
    <row r="6496" spans="7:8" x14ac:dyDescent="0.2">
      <c r="G6496" s="1"/>
      <c r="H6496" s="1"/>
    </row>
    <row r="6497" spans="7:8" x14ac:dyDescent="0.2">
      <c r="G6497" s="1"/>
      <c r="H6497" s="1"/>
    </row>
    <row r="6498" spans="7:8" x14ac:dyDescent="0.2">
      <c r="G6498" s="1"/>
      <c r="H6498" s="1"/>
    </row>
    <row r="6499" spans="7:8" x14ac:dyDescent="0.2">
      <c r="G6499" s="1"/>
      <c r="H6499" s="1"/>
    </row>
    <row r="6500" spans="7:8" x14ac:dyDescent="0.2">
      <c r="G6500" s="1"/>
      <c r="H6500" s="1"/>
    </row>
    <row r="6501" spans="7:8" x14ac:dyDescent="0.2">
      <c r="G6501" s="1"/>
    </row>
    <row r="6502" spans="7:8" x14ac:dyDescent="0.2">
      <c r="G6502" s="1"/>
    </row>
    <row r="6503" spans="7:8" x14ac:dyDescent="0.2">
      <c r="G6503" s="1"/>
    </row>
    <row r="6504" spans="7:8" x14ac:dyDescent="0.2">
      <c r="G6504" s="1"/>
      <c r="H6504" s="1"/>
    </row>
    <row r="6505" spans="7:8" x14ac:dyDescent="0.2">
      <c r="G6505" s="1"/>
      <c r="H6505" s="1"/>
    </row>
    <row r="6506" spans="7:8" x14ac:dyDescent="0.2">
      <c r="G6506" s="1"/>
      <c r="H6506" s="1"/>
    </row>
    <row r="6507" spans="7:8" x14ac:dyDescent="0.2">
      <c r="G6507" s="1"/>
      <c r="H6507" s="1"/>
    </row>
    <row r="6508" spans="7:8" x14ac:dyDescent="0.2">
      <c r="G6508" s="1"/>
    </row>
    <row r="6509" spans="7:8" x14ac:dyDescent="0.2">
      <c r="G6509" s="1"/>
    </row>
    <row r="6510" spans="7:8" x14ac:dyDescent="0.2">
      <c r="G6510" s="1"/>
    </row>
    <row r="6511" spans="7:8" x14ac:dyDescent="0.2">
      <c r="G6511" s="1"/>
    </row>
    <row r="6512" spans="7:8" x14ac:dyDescent="0.2">
      <c r="G6512" s="1"/>
      <c r="H6512" s="1"/>
    </row>
    <row r="6513" spans="7:8" x14ac:dyDescent="0.2">
      <c r="G6513" s="1"/>
      <c r="H6513" s="1"/>
    </row>
    <row r="6514" spans="7:8" x14ac:dyDescent="0.2">
      <c r="G6514" s="1"/>
      <c r="H6514" s="1"/>
    </row>
    <row r="6515" spans="7:8" x14ac:dyDescent="0.2">
      <c r="G6515" s="1"/>
    </row>
    <row r="6516" spans="7:8" x14ac:dyDescent="0.2">
      <c r="G6516" s="1"/>
    </row>
    <row r="6517" spans="7:8" x14ac:dyDescent="0.2">
      <c r="G6517" s="1"/>
    </row>
    <row r="6518" spans="7:8" x14ac:dyDescent="0.2">
      <c r="G6518" s="1"/>
    </row>
    <row r="6519" spans="7:8" x14ac:dyDescent="0.2">
      <c r="G6519" s="1"/>
    </row>
    <row r="6520" spans="7:8" x14ac:dyDescent="0.2">
      <c r="G6520" s="1"/>
    </row>
    <row r="6521" spans="7:8" x14ac:dyDescent="0.2">
      <c r="G6521" s="1"/>
    </row>
    <row r="6522" spans="7:8" x14ac:dyDescent="0.2">
      <c r="G6522" s="1"/>
    </row>
    <row r="6523" spans="7:8" x14ac:dyDescent="0.2">
      <c r="G6523" s="1"/>
    </row>
    <row r="6524" spans="7:8" x14ac:dyDescent="0.2">
      <c r="G6524" s="1"/>
    </row>
    <row r="6525" spans="7:8" x14ac:dyDescent="0.2">
      <c r="G6525" s="1"/>
    </row>
    <row r="6526" spans="7:8" x14ac:dyDescent="0.2">
      <c r="G6526" s="1"/>
    </row>
    <row r="6527" spans="7:8" x14ac:dyDescent="0.2">
      <c r="G6527" s="1"/>
    </row>
    <row r="6528" spans="7:8" x14ac:dyDescent="0.2">
      <c r="G6528" s="1"/>
    </row>
    <row r="6529" spans="7:8" x14ac:dyDescent="0.2">
      <c r="G6529" s="1"/>
    </row>
    <row r="6530" spans="7:8" x14ac:dyDescent="0.2">
      <c r="G6530" s="1"/>
    </row>
    <row r="6531" spans="7:8" x14ac:dyDescent="0.2">
      <c r="G6531" s="1"/>
    </row>
    <row r="6532" spans="7:8" x14ac:dyDescent="0.2">
      <c r="G6532" s="1"/>
    </row>
    <row r="6533" spans="7:8" x14ac:dyDescent="0.2">
      <c r="G6533" s="1"/>
      <c r="H6533" s="1"/>
    </row>
    <row r="6534" spans="7:8" x14ac:dyDescent="0.2">
      <c r="G6534" s="1"/>
      <c r="H6534" s="1"/>
    </row>
    <row r="6535" spans="7:8" x14ac:dyDescent="0.2">
      <c r="G6535" s="1"/>
      <c r="H6535" s="1"/>
    </row>
    <row r="6536" spans="7:8" x14ac:dyDescent="0.2">
      <c r="G6536" s="1"/>
    </row>
    <row r="6537" spans="7:8" x14ac:dyDescent="0.2">
      <c r="G6537" s="1"/>
    </row>
    <row r="6538" spans="7:8" x14ac:dyDescent="0.2">
      <c r="G6538" s="1"/>
    </row>
    <row r="6539" spans="7:8" x14ac:dyDescent="0.2">
      <c r="G6539" s="1"/>
    </row>
    <row r="6540" spans="7:8" x14ac:dyDescent="0.2">
      <c r="G6540" s="1"/>
    </row>
    <row r="6541" spans="7:8" x14ac:dyDescent="0.2">
      <c r="G6541" s="1"/>
    </row>
    <row r="6542" spans="7:8" x14ac:dyDescent="0.2">
      <c r="G6542" s="1"/>
    </row>
    <row r="6543" spans="7:8" x14ac:dyDescent="0.2">
      <c r="G6543" s="1"/>
    </row>
    <row r="6544" spans="7:8" x14ac:dyDescent="0.2">
      <c r="G6544" s="1"/>
    </row>
    <row r="6545" spans="7:8" x14ac:dyDescent="0.2">
      <c r="G6545" s="1"/>
    </row>
    <row r="6546" spans="7:8" x14ac:dyDescent="0.2">
      <c r="G6546" s="1"/>
    </row>
    <row r="6547" spans="7:8" x14ac:dyDescent="0.2">
      <c r="G6547" s="1"/>
    </row>
    <row r="6548" spans="7:8" x14ac:dyDescent="0.2">
      <c r="G6548" s="1"/>
    </row>
    <row r="6549" spans="7:8" x14ac:dyDescent="0.2">
      <c r="G6549" s="1"/>
    </row>
    <row r="6550" spans="7:8" x14ac:dyDescent="0.2">
      <c r="G6550" s="1"/>
    </row>
    <row r="6551" spans="7:8" x14ac:dyDescent="0.2">
      <c r="G6551" s="1"/>
      <c r="H6551" s="1"/>
    </row>
    <row r="6552" spans="7:8" x14ac:dyDescent="0.2">
      <c r="G6552" s="1"/>
      <c r="H6552" s="1"/>
    </row>
    <row r="6553" spans="7:8" x14ac:dyDescent="0.2">
      <c r="G6553" s="1"/>
      <c r="H6553" s="1"/>
    </row>
    <row r="6554" spans="7:8" x14ac:dyDescent="0.2">
      <c r="G6554" s="1"/>
      <c r="H6554" s="1"/>
    </row>
    <row r="6555" spans="7:8" x14ac:dyDescent="0.2">
      <c r="G6555" s="1"/>
      <c r="H6555" s="1"/>
    </row>
    <row r="6556" spans="7:8" x14ac:dyDescent="0.2">
      <c r="G6556" s="1"/>
      <c r="H6556" s="1"/>
    </row>
    <row r="6557" spans="7:8" x14ac:dyDescent="0.2">
      <c r="G6557" s="1"/>
    </row>
    <row r="6558" spans="7:8" x14ac:dyDescent="0.2">
      <c r="G6558" s="1"/>
    </row>
    <row r="6559" spans="7:8" x14ac:dyDescent="0.2">
      <c r="G6559" s="1"/>
    </row>
    <row r="6560" spans="7:8" x14ac:dyDescent="0.2">
      <c r="G6560" s="1"/>
    </row>
    <row r="6561" spans="7:8" x14ac:dyDescent="0.2">
      <c r="G6561" s="1"/>
    </row>
    <row r="6562" spans="7:8" x14ac:dyDescent="0.2">
      <c r="G6562" s="1"/>
    </row>
    <row r="6563" spans="7:8" x14ac:dyDescent="0.2">
      <c r="G6563" s="1"/>
    </row>
    <row r="6564" spans="7:8" x14ac:dyDescent="0.2">
      <c r="G6564" s="1"/>
    </row>
    <row r="6565" spans="7:8" x14ac:dyDescent="0.2">
      <c r="G6565" s="1"/>
    </row>
    <row r="6566" spans="7:8" x14ac:dyDescent="0.2">
      <c r="G6566" s="1"/>
      <c r="H6566" s="1"/>
    </row>
    <row r="6567" spans="7:8" x14ac:dyDescent="0.2">
      <c r="G6567" s="1"/>
      <c r="H6567" s="1"/>
    </row>
    <row r="6568" spans="7:8" x14ac:dyDescent="0.2">
      <c r="G6568" s="1"/>
      <c r="H6568" s="1"/>
    </row>
    <row r="6569" spans="7:8" x14ac:dyDescent="0.2">
      <c r="G6569" s="1"/>
      <c r="H6569" s="1"/>
    </row>
    <row r="6570" spans="7:8" x14ac:dyDescent="0.2">
      <c r="G6570" s="1"/>
    </row>
    <row r="6571" spans="7:8" x14ac:dyDescent="0.2">
      <c r="G6571" s="1"/>
    </row>
    <row r="6572" spans="7:8" x14ac:dyDescent="0.2">
      <c r="G6572" s="1"/>
    </row>
    <row r="6576" spans="7:8" x14ac:dyDescent="0.2">
      <c r="G6576" s="1"/>
    </row>
    <row r="6577" spans="7:7" x14ac:dyDescent="0.2">
      <c r="G6577" s="1"/>
    </row>
    <row r="6578" spans="7:7" x14ac:dyDescent="0.2">
      <c r="G6578" s="1"/>
    </row>
    <row r="6579" spans="7:7" x14ac:dyDescent="0.2">
      <c r="G6579" s="1"/>
    </row>
    <row r="6580" spans="7:7" x14ac:dyDescent="0.2">
      <c r="G6580" s="1"/>
    </row>
    <row r="6581" spans="7:7" x14ac:dyDescent="0.2">
      <c r="G6581" s="1"/>
    </row>
    <row r="6582" spans="7:7" x14ac:dyDescent="0.2">
      <c r="G6582" s="1"/>
    </row>
    <row r="6583" spans="7:7" x14ac:dyDescent="0.2">
      <c r="G6583" s="1"/>
    </row>
    <row r="6584" spans="7:7" x14ac:dyDescent="0.2">
      <c r="G6584" s="1"/>
    </row>
    <row r="6585" spans="7:7" x14ac:dyDescent="0.2">
      <c r="G6585" s="1"/>
    </row>
    <row r="6586" spans="7:7" x14ac:dyDescent="0.2">
      <c r="G6586" s="1"/>
    </row>
    <row r="6587" spans="7:7" x14ac:dyDescent="0.2">
      <c r="G6587" s="1"/>
    </row>
    <row r="6588" spans="7:7" x14ac:dyDescent="0.2">
      <c r="G6588" s="1"/>
    </row>
    <row r="6589" spans="7:7" x14ac:dyDescent="0.2">
      <c r="G6589" s="1"/>
    </row>
    <row r="6590" spans="7:7" x14ac:dyDescent="0.2">
      <c r="G6590" s="1"/>
    </row>
    <row r="6591" spans="7:7" x14ac:dyDescent="0.2">
      <c r="G6591" s="1"/>
    </row>
    <row r="6592" spans="7:7" x14ac:dyDescent="0.2">
      <c r="G6592" s="1"/>
    </row>
    <row r="6596" spans="7:8" x14ac:dyDescent="0.2">
      <c r="G6596" s="1"/>
    </row>
    <row r="6597" spans="7:8" x14ac:dyDescent="0.2">
      <c r="G6597" s="1"/>
    </row>
    <row r="6598" spans="7:8" x14ac:dyDescent="0.2">
      <c r="G6598" s="1"/>
    </row>
    <row r="6599" spans="7:8" x14ac:dyDescent="0.2">
      <c r="G6599" s="1"/>
    </row>
    <row r="6600" spans="7:8" x14ac:dyDescent="0.2">
      <c r="G6600" s="1"/>
    </row>
    <row r="6601" spans="7:8" x14ac:dyDescent="0.2">
      <c r="G6601" s="1"/>
    </row>
    <row r="6602" spans="7:8" x14ac:dyDescent="0.2">
      <c r="G6602" s="1"/>
    </row>
    <row r="6603" spans="7:8" x14ac:dyDescent="0.2">
      <c r="G6603" s="1"/>
      <c r="H6603" s="1"/>
    </row>
    <row r="6604" spans="7:8" x14ac:dyDescent="0.2">
      <c r="G6604" s="1"/>
      <c r="H6604" s="1"/>
    </row>
    <row r="6605" spans="7:8" x14ac:dyDescent="0.2">
      <c r="G6605" s="1"/>
      <c r="H6605" s="1"/>
    </row>
    <row r="6606" spans="7:8" x14ac:dyDescent="0.2">
      <c r="G6606" s="1"/>
      <c r="H6606" s="1"/>
    </row>
    <row r="6607" spans="7:8" x14ac:dyDescent="0.2">
      <c r="G6607" s="1"/>
      <c r="H6607" s="1"/>
    </row>
    <row r="6608" spans="7:8" x14ac:dyDescent="0.2">
      <c r="G6608" s="1"/>
      <c r="H6608" s="1"/>
    </row>
    <row r="6609" spans="7:8" x14ac:dyDescent="0.2">
      <c r="G6609" s="1"/>
      <c r="H6609" s="1"/>
    </row>
    <row r="6610" spans="7:8" x14ac:dyDescent="0.2">
      <c r="G6610" s="1"/>
    </row>
    <row r="6611" spans="7:8" x14ac:dyDescent="0.2">
      <c r="G6611" s="1"/>
    </row>
    <row r="6612" spans="7:8" x14ac:dyDescent="0.2">
      <c r="G6612" s="1"/>
    </row>
    <row r="6613" spans="7:8" x14ac:dyDescent="0.2">
      <c r="G6613" s="1"/>
    </row>
    <row r="6614" spans="7:8" x14ac:dyDescent="0.2">
      <c r="G6614" s="1"/>
      <c r="H6614" s="1"/>
    </row>
    <row r="6615" spans="7:8" x14ac:dyDescent="0.2">
      <c r="G6615" s="1"/>
      <c r="H6615" s="1"/>
    </row>
    <row r="6616" spans="7:8" x14ac:dyDescent="0.2">
      <c r="G6616" s="1"/>
      <c r="H6616" s="1"/>
    </row>
    <row r="6617" spans="7:8" x14ac:dyDescent="0.2">
      <c r="G6617" s="1"/>
      <c r="H6617" s="1"/>
    </row>
    <row r="6618" spans="7:8" x14ac:dyDescent="0.2">
      <c r="G6618" s="1"/>
      <c r="H6618" s="1"/>
    </row>
    <row r="6619" spans="7:8" x14ac:dyDescent="0.2">
      <c r="G6619" s="1"/>
      <c r="H6619" s="1"/>
    </row>
    <row r="6620" spans="7:8" x14ac:dyDescent="0.2">
      <c r="G6620" s="1"/>
      <c r="H6620" s="1"/>
    </row>
    <row r="6621" spans="7:8" x14ac:dyDescent="0.2">
      <c r="G6621" s="1"/>
      <c r="H6621" s="1"/>
    </row>
    <row r="6622" spans="7:8" x14ac:dyDescent="0.2">
      <c r="G6622" s="1"/>
      <c r="H6622" s="1"/>
    </row>
    <row r="6623" spans="7:8" x14ac:dyDescent="0.2">
      <c r="G6623" s="1"/>
      <c r="H6623" s="1"/>
    </row>
    <row r="6627" spans="7:8" x14ac:dyDescent="0.2">
      <c r="G6627" s="1"/>
    </row>
    <row r="6628" spans="7:8" x14ac:dyDescent="0.2">
      <c r="G6628" s="1"/>
    </row>
    <row r="6629" spans="7:8" x14ac:dyDescent="0.2">
      <c r="G6629" s="1"/>
    </row>
    <row r="6630" spans="7:8" x14ac:dyDescent="0.2">
      <c r="G6630" s="1"/>
    </row>
    <row r="6631" spans="7:8" x14ac:dyDescent="0.2">
      <c r="G6631" s="1"/>
    </row>
    <row r="6632" spans="7:8" x14ac:dyDescent="0.2">
      <c r="G6632" s="1"/>
      <c r="H6632" s="1"/>
    </row>
    <row r="6633" spans="7:8" x14ac:dyDescent="0.2">
      <c r="G6633" s="1"/>
      <c r="H6633" s="1"/>
    </row>
    <row r="6634" spans="7:8" x14ac:dyDescent="0.2">
      <c r="G6634" s="1"/>
      <c r="H6634" s="1"/>
    </row>
    <row r="6635" spans="7:8" x14ac:dyDescent="0.2">
      <c r="G6635" s="1"/>
      <c r="H6635" s="1"/>
    </row>
    <row r="6636" spans="7:8" x14ac:dyDescent="0.2">
      <c r="G6636" s="1"/>
      <c r="H6636" s="1"/>
    </row>
    <row r="6637" spans="7:8" x14ac:dyDescent="0.2">
      <c r="G6637" s="1"/>
      <c r="H6637" s="1"/>
    </row>
    <row r="6638" spans="7:8" x14ac:dyDescent="0.2">
      <c r="G6638" s="1"/>
      <c r="H6638" s="1"/>
    </row>
    <row r="6639" spans="7:8" x14ac:dyDescent="0.2">
      <c r="G6639" s="1"/>
    </row>
    <row r="6640" spans="7:8" x14ac:dyDescent="0.2">
      <c r="G6640" s="1"/>
    </row>
    <row r="6641" spans="7:7" x14ac:dyDescent="0.2">
      <c r="G6641" s="1"/>
    </row>
    <row r="6642" spans="7:7" x14ac:dyDescent="0.2">
      <c r="G6642" s="1"/>
    </row>
    <row r="6643" spans="7:7" x14ac:dyDescent="0.2">
      <c r="G6643" s="1"/>
    </row>
    <row r="6644" spans="7:7" x14ac:dyDescent="0.2">
      <c r="G6644" s="1"/>
    </row>
    <row r="6645" spans="7:7" x14ac:dyDescent="0.2">
      <c r="G6645" s="1"/>
    </row>
    <row r="6646" spans="7:7" x14ac:dyDescent="0.2">
      <c r="G6646" s="1"/>
    </row>
    <row r="6647" spans="7:7" x14ac:dyDescent="0.2">
      <c r="G6647" s="1"/>
    </row>
    <row r="6648" spans="7:7" x14ac:dyDescent="0.2">
      <c r="G6648" s="1"/>
    </row>
    <row r="6649" spans="7:7" x14ac:dyDescent="0.2">
      <c r="G6649" s="1"/>
    </row>
    <row r="6650" spans="7:7" x14ac:dyDescent="0.2">
      <c r="G6650" s="1"/>
    </row>
    <row r="6651" spans="7:7" x14ac:dyDescent="0.2">
      <c r="G6651" s="1"/>
    </row>
    <row r="6652" spans="7:7" x14ac:dyDescent="0.2">
      <c r="G6652" s="1"/>
    </row>
    <row r="6653" spans="7:7" x14ac:dyDescent="0.2">
      <c r="G6653" s="1"/>
    </row>
    <row r="6654" spans="7:7" x14ac:dyDescent="0.2">
      <c r="G6654" s="1"/>
    </row>
    <row r="6655" spans="7:7" x14ac:dyDescent="0.2">
      <c r="G6655" s="1"/>
    </row>
    <row r="6656" spans="7:7" x14ac:dyDescent="0.2">
      <c r="G6656" s="1"/>
    </row>
    <row r="6657" spans="7:7" x14ac:dyDescent="0.2">
      <c r="G6657" s="1"/>
    </row>
    <row r="6658" spans="7:7" x14ac:dyDescent="0.2">
      <c r="G6658" s="1"/>
    </row>
    <row r="6659" spans="7:7" x14ac:dyDescent="0.2">
      <c r="G6659" s="1"/>
    </row>
    <row r="6660" spans="7:7" x14ac:dyDescent="0.2">
      <c r="G6660" s="1"/>
    </row>
    <row r="6661" spans="7:7" x14ac:dyDescent="0.2">
      <c r="G6661" s="1"/>
    </row>
    <row r="6662" spans="7:7" x14ac:dyDescent="0.2">
      <c r="G6662" s="1"/>
    </row>
    <row r="6663" spans="7:7" x14ac:dyDescent="0.2">
      <c r="G6663" s="1"/>
    </row>
    <row r="6664" spans="7:7" x14ac:dyDescent="0.2">
      <c r="G6664" s="1"/>
    </row>
    <row r="6665" spans="7:7" x14ac:dyDescent="0.2">
      <c r="G6665" s="1"/>
    </row>
    <row r="6666" spans="7:7" x14ac:dyDescent="0.2">
      <c r="G6666" s="1"/>
    </row>
    <row r="6667" spans="7:7" x14ac:dyDescent="0.2">
      <c r="G6667" s="1"/>
    </row>
    <row r="6668" spans="7:7" x14ac:dyDescent="0.2">
      <c r="G6668" s="1"/>
    </row>
    <row r="6669" spans="7:7" x14ac:dyDescent="0.2">
      <c r="G6669" s="1"/>
    </row>
    <row r="6670" spans="7:7" x14ac:dyDescent="0.2">
      <c r="G6670" s="1"/>
    </row>
    <row r="6671" spans="7:7" x14ac:dyDescent="0.2">
      <c r="G6671" s="1"/>
    </row>
    <row r="6672" spans="7:7" x14ac:dyDescent="0.2">
      <c r="G6672" s="1"/>
    </row>
    <row r="6673" spans="7:8" x14ac:dyDescent="0.2">
      <c r="G6673" s="1"/>
    </row>
    <row r="6674" spans="7:8" x14ac:dyDescent="0.2">
      <c r="G6674" s="1"/>
    </row>
    <row r="6675" spans="7:8" x14ac:dyDescent="0.2">
      <c r="G6675" s="1"/>
    </row>
    <row r="6676" spans="7:8" x14ac:dyDescent="0.2">
      <c r="G6676" s="1"/>
    </row>
    <row r="6677" spans="7:8" x14ac:dyDescent="0.2">
      <c r="G6677" s="1"/>
    </row>
    <row r="6678" spans="7:8" x14ac:dyDescent="0.2">
      <c r="G6678" s="1"/>
    </row>
    <row r="6679" spans="7:8" x14ac:dyDescent="0.2">
      <c r="G6679" s="1"/>
    </row>
    <row r="6683" spans="7:8" x14ac:dyDescent="0.2">
      <c r="G6683" s="1"/>
      <c r="H6683" s="1"/>
    </row>
    <row r="6684" spans="7:8" x14ac:dyDescent="0.2">
      <c r="G6684" s="1"/>
      <c r="H6684" s="1"/>
    </row>
    <row r="6685" spans="7:8" x14ac:dyDescent="0.2">
      <c r="G6685" s="1"/>
      <c r="H6685" s="1"/>
    </row>
    <row r="6686" spans="7:8" x14ac:dyDescent="0.2">
      <c r="G6686" s="1"/>
      <c r="H6686" s="1"/>
    </row>
    <row r="6687" spans="7:8" x14ac:dyDescent="0.2">
      <c r="G6687" s="1"/>
      <c r="H6687" s="1"/>
    </row>
    <row r="6688" spans="7:8" x14ac:dyDescent="0.2">
      <c r="G6688" s="1"/>
      <c r="H6688" s="1"/>
    </row>
    <row r="6689" spans="7:8" x14ac:dyDescent="0.2">
      <c r="G6689" s="1"/>
      <c r="H6689" s="1"/>
    </row>
    <row r="6690" spans="7:8" x14ac:dyDescent="0.2">
      <c r="G6690" s="1"/>
      <c r="H6690" s="1"/>
    </row>
    <row r="6691" spans="7:8" x14ac:dyDescent="0.2">
      <c r="G6691" s="1"/>
      <c r="H6691" s="1"/>
    </row>
    <row r="6692" spans="7:8" x14ac:dyDescent="0.2">
      <c r="G6692" s="1"/>
      <c r="H6692" s="1"/>
    </row>
    <row r="6693" spans="7:8" x14ac:dyDescent="0.2">
      <c r="G6693" s="1"/>
      <c r="H6693" s="1"/>
    </row>
    <row r="6694" spans="7:8" x14ac:dyDescent="0.2">
      <c r="G6694" s="1"/>
    </row>
    <row r="6695" spans="7:8" x14ac:dyDescent="0.2">
      <c r="G6695" s="1"/>
    </row>
    <row r="6696" spans="7:8" x14ac:dyDescent="0.2">
      <c r="G6696" s="1"/>
    </row>
    <row r="6697" spans="7:8" x14ac:dyDescent="0.2">
      <c r="G6697" s="1"/>
    </row>
    <row r="6698" spans="7:8" x14ac:dyDescent="0.2">
      <c r="G6698" s="1"/>
    </row>
    <row r="6699" spans="7:8" x14ac:dyDescent="0.2">
      <c r="G6699" s="1"/>
    </row>
    <row r="6700" spans="7:8" x14ac:dyDescent="0.2">
      <c r="G6700" s="1"/>
    </row>
    <row r="6701" spans="7:8" x14ac:dyDescent="0.2">
      <c r="G6701" s="1"/>
    </row>
    <row r="6702" spans="7:8" x14ac:dyDescent="0.2">
      <c r="G6702" s="1"/>
    </row>
    <row r="6703" spans="7:8" x14ac:dyDescent="0.2">
      <c r="G6703" s="1"/>
    </row>
    <row r="6704" spans="7:8" x14ac:dyDescent="0.2">
      <c r="G6704" s="1"/>
      <c r="H6704" s="1"/>
    </row>
    <row r="6705" spans="7:8" x14ac:dyDescent="0.2">
      <c r="G6705" s="1"/>
      <c r="H6705" s="1"/>
    </row>
    <row r="6706" spans="7:8" x14ac:dyDescent="0.2">
      <c r="G6706" s="1"/>
      <c r="H6706" s="1"/>
    </row>
    <row r="6707" spans="7:8" x14ac:dyDescent="0.2">
      <c r="G6707" s="1"/>
    </row>
    <row r="6708" spans="7:8" x14ac:dyDescent="0.2">
      <c r="G6708" s="1"/>
    </row>
    <row r="6709" spans="7:8" x14ac:dyDescent="0.2">
      <c r="G6709" s="1"/>
    </row>
    <row r="6710" spans="7:8" x14ac:dyDescent="0.2">
      <c r="G6710" s="1"/>
    </row>
    <row r="6711" spans="7:8" x14ac:dyDescent="0.2">
      <c r="G6711" s="1"/>
    </row>
    <row r="6712" spans="7:8" x14ac:dyDescent="0.2">
      <c r="G6712" s="1"/>
    </row>
    <row r="6713" spans="7:8" x14ac:dyDescent="0.2">
      <c r="G6713" s="1"/>
    </row>
    <row r="6714" spans="7:8" x14ac:dyDescent="0.2">
      <c r="G6714" s="1"/>
    </row>
    <row r="6719" spans="7:8" x14ac:dyDescent="0.2">
      <c r="G6719" s="1"/>
    </row>
    <row r="6720" spans="7:8" x14ac:dyDescent="0.2">
      <c r="G6720" s="1"/>
    </row>
    <row r="6721" spans="7:7" x14ac:dyDescent="0.2">
      <c r="G6721" s="1"/>
    </row>
    <row r="6722" spans="7:7" x14ac:dyDescent="0.2">
      <c r="G6722" s="1"/>
    </row>
    <row r="6723" spans="7:7" x14ac:dyDescent="0.2">
      <c r="G6723" s="1"/>
    </row>
    <row r="6724" spans="7:7" x14ac:dyDescent="0.2">
      <c r="G6724" s="1"/>
    </row>
    <row r="6725" spans="7:7" x14ac:dyDescent="0.2">
      <c r="G6725" s="1"/>
    </row>
    <row r="6726" spans="7:7" x14ac:dyDescent="0.2">
      <c r="G6726" s="1"/>
    </row>
    <row r="6727" spans="7:7" x14ac:dyDescent="0.2">
      <c r="G6727" s="1"/>
    </row>
    <row r="6728" spans="7:7" x14ac:dyDescent="0.2">
      <c r="G6728" s="1"/>
    </row>
    <row r="6729" spans="7:7" x14ac:dyDescent="0.2">
      <c r="G6729" s="1"/>
    </row>
    <row r="6730" spans="7:7" x14ac:dyDescent="0.2">
      <c r="G6730" s="1"/>
    </row>
    <row r="6731" spans="7:7" x14ac:dyDescent="0.2">
      <c r="G6731" s="1"/>
    </row>
    <row r="6732" spans="7:7" x14ac:dyDescent="0.2">
      <c r="G6732" s="1"/>
    </row>
    <row r="6733" spans="7:7" x14ac:dyDescent="0.2">
      <c r="G6733" s="1"/>
    </row>
    <row r="6734" spans="7:7" x14ac:dyDescent="0.2">
      <c r="G6734" s="1"/>
    </row>
    <row r="6735" spans="7:7" x14ac:dyDescent="0.2">
      <c r="G6735" s="1"/>
    </row>
    <row r="6736" spans="7:7" x14ac:dyDescent="0.2">
      <c r="G6736" s="1"/>
    </row>
    <row r="6737" spans="7:8" x14ac:dyDescent="0.2">
      <c r="G6737" s="1"/>
    </row>
    <row r="6738" spans="7:8" x14ac:dyDescent="0.2">
      <c r="G6738" s="1"/>
      <c r="H6738" s="1"/>
    </row>
    <row r="6739" spans="7:8" x14ac:dyDescent="0.2">
      <c r="G6739" s="1"/>
      <c r="H6739" s="1"/>
    </row>
    <row r="6740" spans="7:8" x14ac:dyDescent="0.2">
      <c r="G6740" s="1"/>
      <c r="H6740" s="1"/>
    </row>
    <row r="6741" spans="7:8" x14ac:dyDescent="0.2">
      <c r="G6741" s="1"/>
      <c r="H6741" s="1"/>
    </row>
    <row r="6742" spans="7:8" x14ac:dyDescent="0.2">
      <c r="G6742" s="1"/>
      <c r="H6742" s="1"/>
    </row>
    <row r="6743" spans="7:8" x14ac:dyDescent="0.2">
      <c r="G6743" s="1"/>
      <c r="H6743" s="1"/>
    </row>
    <row r="6744" spans="7:8" x14ac:dyDescent="0.2">
      <c r="G6744" s="1"/>
      <c r="H6744" s="1"/>
    </row>
    <row r="6745" spans="7:8" x14ac:dyDescent="0.2">
      <c r="G6745" s="1"/>
      <c r="H6745" s="1"/>
    </row>
    <row r="6746" spans="7:8" x14ac:dyDescent="0.2">
      <c r="G6746" s="1"/>
      <c r="H6746" s="1"/>
    </row>
    <row r="6747" spans="7:8" x14ac:dyDescent="0.2">
      <c r="G6747" s="1"/>
      <c r="H6747" s="1"/>
    </row>
    <row r="6748" spans="7:8" x14ac:dyDescent="0.2">
      <c r="G6748" s="1"/>
    </row>
    <row r="6749" spans="7:8" x14ac:dyDescent="0.2">
      <c r="G6749" s="1"/>
    </row>
    <row r="6750" spans="7:8" x14ac:dyDescent="0.2">
      <c r="G6750" s="1"/>
    </row>
    <row r="6751" spans="7:8" x14ac:dyDescent="0.2">
      <c r="G6751" s="1"/>
    </row>
    <row r="6752" spans="7:8" x14ac:dyDescent="0.2">
      <c r="G6752" s="1"/>
    </row>
    <row r="6753" spans="7:8" x14ac:dyDescent="0.2">
      <c r="G6753" s="1"/>
    </row>
    <row r="6754" spans="7:8" x14ac:dyDescent="0.2">
      <c r="G6754" s="1"/>
    </row>
    <row r="6755" spans="7:8" x14ac:dyDescent="0.2">
      <c r="G6755" s="1"/>
    </row>
    <row r="6756" spans="7:8" x14ac:dyDescent="0.2">
      <c r="G6756" s="1"/>
    </row>
    <row r="6757" spans="7:8" x14ac:dyDescent="0.2">
      <c r="G6757" s="1"/>
    </row>
    <row r="6758" spans="7:8" x14ac:dyDescent="0.2">
      <c r="G6758" s="1"/>
    </row>
    <row r="6759" spans="7:8" x14ac:dyDescent="0.2">
      <c r="G6759" s="1"/>
    </row>
    <row r="6760" spans="7:8" x14ac:dyDescent="0.2">
      <c r="G6760" s="1"/>
    </row>
    <row r="6763" spans="7:8" x14ac:dyDescent="0.2">
      <c r="G6763" s="1"/>
      <c r="H6763" s="1"/>
    </row>
    <row r="6764" spans="7:8" x14ac:dyDescent="0.2">
      <c r="G6764" s="1"/>
      <c r="H6764" s="1"/>
    </row>
    <row r="6765" spans="7:8" x14ac:dyDescent="0.2">
      <c r="G6765" s="1"/>
      <c r="H6765" s="1"/>
    </row>
    <row r="6766" spans="7:8" x14ac:dyDescent="0.2">
      <c r="G6766" s="1"/>
    </row>
    <row r="6767" spans="7:8" x14ac:dyDescent="0.2">
      <c r="G6767" s="1"/>
    </row>
    <row r="6768" spans="7:8" x14ac:dyDescent="0.2">
      <c r="G6768" s="1"/>
    </row>
    <row r="6769" spans="7:8" x14ac:dyDescent="0.2">
      <c r="G6769" s="1"/>
    </row>
    <row r="6772" spans="7:8" x14ac:dyDescent="0.2">
      <c r="G6772" s="1"/>
      <c r="H6772" s="1"/>
    </row>
    <row r="6773" spans="7:8" x14ac:dyDescent="0.2">
      <c r="G6773" s="1"/>
      <c r="H6773" s="1"/>
    </row>
    <row r="6774" spans="7:8" x14ac:dyDescent="0.2">
      <c r="G6774" s="1"/>
      <c r="H6774" s="1"/>
    </row>
    <row r="6775" spans="7:8" x14ac:dyDescent="0.2">
      <c r="G6775" s="1"/>
      <c r="H6775" s="1"/>
    </row>
    <row r="6776" spans="7:8" x14ac:dyDescent="0.2">
      <c r="G6776" s="1"/>
      <c r="H6776" s="1"/>
    </row>
    <row r="6777" spans="7:8" x14ac:dyDescent="0.2">
      <c r="G6777" s="1"/>
      <c r="H6777" s="1"/>
    </row>
    <row r="6778" spans="7:8" x14ac:dyDescent="0.2">
      <c r="G6778" s="1"/>
      <c r="H6778" s="1"/>
    </row>
    <row r="6779" spans="7:8" x14ac:dyDescent="0.2">
      <c r="G6779" s="1"/>
      <c r="H6779" s="1"/>
    </row>
    <row r="6780" spans="7:8" x14ac:dyDescent="0.2">
      <c r="G6780" s="1"/>
      <c r="H6780" s="1"/>
    </row>
    <row r="6781" spans="7:8" x14ac:dyDescent="0.2">
      <c r="G6781" s="1"/>
      <c r="H6781" s="1"/>
    </row>
    <row r="6782" spans="7:8" x14ac:dyDescent="0.2">
      <c r="G6782" s="1"/>
      <c r="H6782" s="1"/>
    </row>
    <row r="6783" spans="7:8" x14ac:dyDescent="0.2">
      <c r="G6783" s="1"/>
      <c r="H6783" s="1"/>
    </row>
    <row r="6784" spans="7:8" x14ac:dyDescent="0.2">
      <c r="G6784" s="1"/>
      <c r="H6784" s="1"/>
    </row>
    <row r="6785" spans="7:8" x14ac:dyDescent="0.2">
      <c r="G6785" s="1"/>
      <c r="H6785" s="1"/>
    </row>
    <row r="6786" spans="7:8" x14ac:dyDescent="0.2">
      <c r="G6786" s="1"/>
    </row>
    <row r="6787" spans="7:8" x14ac:dyDescent="0.2">
      <c r="G6787" s="1"/>
    </row>
    <row r="6788" spans="7:8" x14ac:dyDescent="0.2">
      <c r="G6788" s="1"/>
    </row>
    <row r="6789" spans="7:8" x14ac:dyDescent="0.2">
      <c r="G6789" s="1"/>
    </row>
    <row r="6790" spans="7:8" x14ac:dyDescent="0.2">
      <c r="G6790" s="1"/>
    </row>
    <row r="6791" spans="7:8" x14ac:dyDescent="0.2">
      <c r="G6791" s="1"/>
    </row>
    <row r="6792" spans="7:8" x14ac:dyDescent="0.2">
      <c r="G6792" s="1"/>
    </row>
    <row r="6793" spans="7:8" x14ac:dyDescent="0.2">
      <c r="G6793" s="1"/>
    </row>
    <row r="6794" spans="7:8" x14ac:dyDescent="0.2">
      <c r="G6794" s="1"/>
    </row>
    <row r="6795" spans="7:8" x14ac:dyDescent="0.2">
      <c r="G6795" s="1"/>
    </row>
    <row r="6796" spans="7:8" x14ac:dyDescent="0.2">
      <c r="G6796" s="1"/>
    </row>
    <row r="6797" spans="7:8" x14ac:dyDescent="0.2">
      <c r="G6797" s="1"/>
    </row>
    <row r="6798" spans="7:8" x14ac:dyDescent="0.2">
      <c r="G6798" s="1"/>
    </row>
    <row r="6799" spans="7:8" x14ac:dyDescent="0.2">
      <c r="G6799" s="1"/>
    </row>
    <row r="6800" spans="7:8" x14ac:dyDescent="0.2">
      <c r="G6800" s="1"/>
    </row>
    <row r="6801" spans="7:7" x14ac:dyDescent="0.2">
      <c r="G6801" s="1"/>
    </row>
    <row r="6802" spans="7:7" x14ac:dyDescent="0.2">
      <c r="G6802" s="1"/>
    </row>
    <row r="6803" spans="7:7" x14ac:dyDescent="0.2">
      <c r="G6803" s="1"/>
    </row>
    <row r="6804" spans="7:7" x14ac:dyDescent="0.2">
      <c r="G6804" s="1"/>
    </row>
    <row r="6805" spans="7:7" x14ac:dyDescent="0.2">
      <c r="G6805" s="1"/>
    </row>
    <row r="6806" spans="7:7" x14ac:dyDescent="0.2">
      <c r="G6806" s="1"/>
    </row>
    <row r="6807" spans="7:7" x14ac:dyDescent="0.2">
      <c r="G6807" s="1"/>
    </row>
    <row r="6808" spans="7:7" x14ac:dyDescent="0.2">
      <c r="G6808" s="1"/>
    </row>
    <row r="6809" spans="7:7" x14ac:dyDescent="0.2">
      <c r="G6809" s="1"/>
    </row>
    <row r="6810" spans="7:7" x14ac:dyDescent="0.2">
      <c r="G6810" s="1"/>
    </row>
    <row r="6811" spans="7:7" x14ac:dyDescent="0.2">
      <c r="G6811" s="1"/>
    </row>
    <row r="6812" spans="7:7" x14ac:dyDescent="0.2">
      <c r="G6812" s="1"/>
    </row>
    <row r="6813" spans="7:7" x14ac:dyDescent="0.2">
      <c r="G6813" s="1"/>
    </row>
    <row r="6814" spans="7:7" x14ac:dyDescent="0.2">
      <c r="G6814" s="1"/>
    </row>
    <row r="6815" spans="7:7" x14ac:dyDescent="0.2">
      <c r="G6815" s="1"/>
    </row>
    <row r="6816" spans="7:7" x14ac:dyDescent="0.2">
      <c r="G6816" s="1"/>
    </row>
    <row r="6817" spans="7:8" x14ac:dyDescent="0.2">
      <c r="G6817" s="1"/>
    </row>
    <row r="6818" spans="7:8" x14ac:dyDescent="0.2">
      <c r="G6818" s="1"/>
    </row>
    <row r="6819" spans="7:8" x14ac:dyDescent="0.2">
      <c r="G6819" s="1"/>
    </row>
    <row r="6820" spans="7:8" x14ac:dyDescent="0.2">
      <c r="G6820" s="1"/>
    </row>
    <row r="6821" spans="7:8" x14ac:dyDescent="0.2">
      <c r="G6821" s="1"/>
      <c r="H6821" s="1"/>
    </row>
    <row r="6822" spans="7:8" x14ac:dyDescent="0.2">
      <c r="G6822" s="1"/>
      <c r="H6822" s="1"/>
    </row>
    <row r="6823" spans="7:8" x14ac:dyDescent="0.2">
      <c r="G6823" s="1"/>
      <c r="H6823" s="1"/>
    </row>
    <row r="6824" spans="7:8" x14ac:dyDescent="0.2">
      <c r="G6824" s="1"/>
      <c r="H6824" s="1"/>
    </row>
    <row r="6825" spans="7:8" x14ac:dyDescent="0.2">
      <c r="G6825" s="1"/>
      <c r="H6825" s="1"/>
    </row>
    <row r="6826" spans="7:8" x14ac:dyDescent="0.2">
      <c r="G6826" s="1"/>
      <c r="H6826" s="1"/>
    </row>
    <row r="6827" spans="7:8" x14ac:dyDescent="0.2">
      <c r="G6827" s="1"/>
      <c r="H6827" s="1"/>
    </row>
    <row r="6828" spans="7:8" x14ac:dyDescent="0.2">
      <c r="G6828" s="1"/>
      <c r="H6828" s="1"/>
    </row>
    <row r="6829" spans="7:8" x14ac:dyDescent="0.2">
      <c r="G6829" s="1"/>
    </row>
    <row r="6830" spans="7:8" x14ac:dyDescent="0.2">
      <c r="G6830" s="1"/>
    </row>
    <row r="6831" spans="7:8" x14ac:dyDescent="0.2">
      <c r="G6831" s="1"/>
    </row>
    <row r="6832" spans="7:8" x14ac:dyDescent="0.2">
      <c r="G6832" s="1"/>
    </row>
    <row r="6833" spans="7:7" x14ac:dyDescent="0.2">
      <c r="G6833" s="1"/>
    </row>
    <row r="6834" spans="7:7" x14ac:dyDescent="0.2">
      <c r="G6834" s="1"/>
    </row>
    <row r="6835" spans="7:7" x14ac:dyDescent="0.2">
      <c r="G6835" s="1"/>
    </row>
    <row r="6836" spans="7:7" x14ac:dyDescent="0.2">
      <c r="G6836" s="1"/>
    </row>
    <row r="6837" spans="7:7" x14ac:dyDescent="0.2">
      <c r="G6837" s="1"/>
    </row>
    <row r="6838" spans="7:7" x14ac:dyDescent="0.2">
      <c r="G6838" s="1"/>
    </row>
    <row r="6839" spans="7:7" x14ac:dyDescent="0.2">
      <c r="G6839" s="1"/>
    </row>
    <row r="6840" spans="7:7" x14ac:dyDescent="0.2">
      <c r="G6840" s="1"/>
    </row>
    <row r="6841" spans="7:7" x14ac:dyDescent="0.2">
      <c r="G6841" s="1"/>
    </row>
    <row r="6842" spans="7:7" x14ac:dyDescent="0.2">
      <c r="G6842" s="1"/>
    </row>
    <row r="6843" spans="7:7" x14ac:dyDescent="0.2">
      <c r="G6843" s="1"/>
    </row>
    <row r="6844" spans="7:7" x14ac:dyDescent="0.2">
      <c r="G6844" s="1"/>
    </row>
    <row r="6845" spans="7:7" x14ac:dyDescent="0.2">
      <c r="G6845" s="1"/>
    </row>
    <row r="6846" spans="7:7" x14ac:dyDescent="0.2">
      <c r="G6846" s="1"/>
    </row>
    <row r="6847" spans="7:7" x14ac:dyDescent="0.2">
      <c r="G6847" s="1"/>
    </row>
    <row r="6848" spans="7:7" x14ac:dyDescent="0.2">
      <c r="G6848" s="1"/>
    </row>
    <row r="6849" spans="7:8" x14ac:dyDescent="0.2">
      <c r="G6849" s="1"/>
    </row>
    <row r="6850" spans="7:8" x14ac:dyDescent="0.2">
      <c r="G6850" s="1"/>
    </row>
    <row r="6851" spans="7:8" x14ac:dyDescent="0.2">
      <c r="G6851" s="1"/>
      <c r="H6851" s="1"/>
    </row>
    <row r="6852" spans="7:8" x14ac:dyDescent="0.2">
      <c r="G6852" s="1"/>
      <c r="H6852" s="1"/>
    </row>
    <row r="6853" spans="7:8" x14ac:dyDescent="0.2">
      <c r="G6853" s="1"/>
      <c r="H6853" s="1"/>
    </row>
    <row r="6854" spans="7:8" x14ac:dyDescent="0.2">
      <c r="G6854" s="1"/>
      <c r="H6854" s="1"/>
    </row>
    <row r="6855" spans="7:8" x14ac:dyDescent="0.2">
      <c r="G6855" s="1"/>
      <c r="H6855" s="1"/>
    </row>
    <row r="6856" spans="7:8" x14ac:dyDescent="0.2">
      <c r="G6856" s="1"/>
      <c r="H6856" s="1"/>
    </row>
    <row r="6857" spans="7:8" x14ac:dyDescent="0.2">
      <c r="G6857" s="1"/>
      <c r="H6857" s="1"/>
    </row>
    <row r="6858" spans="7:8" x14ac:dyDescent="0.2">
      <c r="G6858" s="1"/>
      <c r="H6858" s="1"/>
    </row>
    <row r="6859" spans="7:8" x14ac:dyDescent="0.2">
      <c r="G6859" s="1"/>
    </row>
    <row r="6860" spans="7:8" x14ac:dyDescent="0.2">
      <c r="G6860" s="1"/>
    </row>
    <row r="6861" spans="7:8" x14ac:dyDescent="0.2">
      <c r="G6861" s="1"/>
    </row>
    <row r="6862" spans="7:8" x14ac:dyDescent="0.2">
      <c r="G6862" s="1"/>
    </row>
    <row r="6863" spans="7:8" x14ac:dyDescent="0.2">
      <c r="G6863" s="1"/>
    </row>
    <row r="6864" spans="7:8" x14ac:dyDescent="0.2">
      <c r="G6864" s="1"/>
    </row>
    <row r="6865" spans="7:7" x14ac:dyDescent="0.2">
      <c r="G6865" s="1"/>
    </row>
    <row r="6866" spans="7:7" x14ac:dyDescent="0.2">
      <c r="G6866" s="1"/>
    </row>
    <row r="6867" spans="7:7" x14ac:dyDescent="0.2">
      <c r="G6867" s="1"/>
    </row>
    <row r="6868" spans="7:7" x14ac:dyDescent="0.2">
      <c r="G6868" s="1"/>
    </row>
    <row r="6869" spans="7:7" x14ac:dyDescent="0.2">
      <c r="G6869" s="1"/>
    </row>
    <row r="6878" spans="7:7" x14ac:dyDescent="0.2">
      <c r="G6878" s="1"/>
    </row>
    <row r="6879" spans="7:7" x14ac:dyDescent="0.2">
      <c r="G6879" s="1"/>
    </row>
    <row r="6880" spans="7:7" x14ac:dyDescent="0.2">
      <c r="G6880" s="1"/>
    </row>
    <row r="6881" spans="7:7" x14ac:dyDescent="0.2">
      <c r="G6881" s="1"/>
    </row>
    <row r="6882" spans="7:7" x14ac:dyDescent="0.2">
      <c r="G6882" s="1"/>
    </row>
    <row r="6883" spans="7:7" x14ac:dyDescent="0.2">
      <c r="G6883" s="1"/>
    </row>
    <row r="6884" spans="7:7" x14ac:dyDescent="0.2">
      <c r="G6884" s="1"/>
    </row>
    <row r="6885" spans="7:7" x14ac:dyDescent="0.2">
      <c r="G6885" s="1"/>
    </row>
    <row r="6886" spans="7:7" x14ac:dyDescent="0.2">
      <c r="G6886" s="1"/>
    </row>
    <row r="6887" spans="7:7" x14ac:dyDescent="0.2">
      <c r="G6887" s="1"/>
    </row>
    <row r="6888" spans="7:7" x14ac:dyDescent="0.2">
      <c r="G6888" s="1"/>
    </row>
    <row r="6889" spans="7:7" x14ac:dyDescent="0.2">
      <c r="G6889" s="1"/>
    </row>
    <row r="6890" spans="7:7" x14ac:dyDescent="0.2">
      <c r="G6890" s="1"/>
    </row>
    <row r="6891" spans="7:7" x14ac:dyDescent="0.2">
      <c r="G6891" s="1"/>
    </row>
    <row r="6892" spans="7:7" x14ac:dyDescent="0.2">
      <c r="G6892" s="1"/>
    </row>
    <row r="6893" spans="7:7" x14ac:dyDescent="0.2">
      <c r="G6893" s="1"/>
    </row>
    <row r="6894" spans="7:7" x14ac:dyDescent="0.2">
      <c r="G6894" s="1"/>
    </row>
    <row r="6895" spans="7:7" x14ac:dyDescent="0.2">
      <c r="G6895" s="1"/>
    </row>
    <row r="6896" spans="7:7" x14ac:dyDescent="0.2">
      <c r="G6896" s="1"/>
    </row>
    <row r="6897" spans="7:8" x14ac:dyDescent="0.2">
      <c r="G6897" s="1"/>
    </row>
    <row r="6898" spans="7:8" x14ac:dyDescent="0.2">
      <c r="G6898" s="1"/>
    </row>
    <row r="6899" spans="7:8" x14ac:dyDescent="0.2">
      <c r="G6899" s="1"/>
    </row>
    <row r="6900" spans="7:8" x14ac:dyDescent="0.2">
      <c r="G6900" s="1"/>
    </row>
    <row r="6901" spans="7:8" x14ac:dyDescent="0.2">
      <c r="G6901" s="1"/>
    </row>
    <row r="6902" spans="7:8" x14ac:dyDescent="0.2">
      <c r="G6902" s="1"/>
    </row>
    <row r="6903" spans="7:8" x14ac:dyDescent="0.2">
      <c r="G6903" s="1"/>
    </row>
    <row r="6904" spans="7:8" x14ac:dyDescent="0.2">
      <c r="G6904" s="1"/>
    </row>
    <row r="6905" spans="7:8" x14ac:dyDescent="0.2">
      <c r="G6905" s="1"/>
      <c r="H6905" s="1"/>
    </row>
    <row r="6906" spans="7:8" x14ac:dyDescent="0.2">
      <c r="G6906" s="1"/>
      <c r="H6906" s="1"/>
    </row>
    <row r="6907" spans="7:8" x14ac:dyDescent="0.2">
      <c r="G6907" s="1"/>
      <c r="H6907" s="1"/>
    </row>
    <row r="6908" spans="7:8" x14ac:dyDescent="0.2">
      <c r="G6908" s="1"/>
      <c r="H6908" s="1"/>
    </row>
    <row r="6909" spans="7:8" x14ac:dyDescent="0.2">
      <c r="G6909" s="1"/>
      <c r="H6909" s="1"/>
    </row>
    <row r="6910" spans="7:8" x14ac:dyDescent="0.2">
      <c r="G6910" s="1"/>
      <c r="H6910" s="1"/>
    </row>
    <row r="6911" spans="7:8" x14ac:dyDescent="0.2">
      <c r="G6911" s="1"/>
      <c r="H6911" s="1"/>
    </row>
    <row r="6915" spans="7:7" x14ac:dyDescent="0.2">
      <c r="G6915" s="1"/>
    </row>
    <row r="6916" spans="7:7" x14ac:dyDescent="0.2">
      <c r="G6916" s="1"/>
    </row>
    <row r="6917" spans="7:7" x14ac:dyDescent="0.2">
      <c r="G6917" s="1"/>
    </row>
    <row r="6918" spans="7:7" x14ac:dyDescent="0.2">
      <c r="G6918" s="1"/>
    </row>
    <row r="6919" spans="7:7" x14ac:dyDescent="0.2">
      <c r="G6919" s="1"/>
    </row>
    <row r="6920" spans="7:7" x14ac:dyDescent="0.2">
      <c r="G6920" s="1"/>
    </row>
    <row r="6921" spans="7:7" x14ac:dyDescent="0.2">
      <c r="G6921" s="1"/>
    </row>
    <row r="6922" spans="7:7" x14ac:dyDescent="0.2">
      <c r="G6922" s="1"/>
    </row>
    <row r="6923" spans="7:7" x14ac:dyDescent="0.2">
      <c r="G6923" s="1"/>
    </row>
    <row r="6924" spans="7:7" x14ac:dyDescent="0.2">
      <c r="G6924" s="1"/>
    </row>
    <row r="6925" spans="7:7" x14ac:dyDescent="0.2">
      <c r="G6925" s="1"/>
    </row>
    <row r="6926" spans="7:7" x14ac:dyDescent="0.2">
      <c r="G6926" s="1"/>
    </row>
    <row r="6930" spans="7:8" x14ac:dyDescent="0.2">
      <c r="G6930" s="1"/>
    </row>
    <row r="6931" spans="7:8" x14ac:dyDescent="0.2">
      <c r="G6931" s="1"/>
    </row>
    <row r="6932" spans="7:8" x14ac:dyDescent="0.2">
      <c r="G6932" s="1"/>
    </row>
    <row r="6935" spans="7:8" x14ac:dyDescent="0.2">
      <c r="G6935" s="1"/>
      <c r="H6935" s="1"/>
    </row>
    <row r="6936" spans="7:8" x14ac:dyDescent="0.2">
      <c r="G6936" s="1"/>
      <c r="H6936" s="1"/>
    </row>
    <row r="6937" spans="7:8" x14ac:dyDescent="0.2">
      <c r="G6937" s="1"/>
      <c r="H6937" s="1"/>
    </row>
    <row r="6938" spans="7:8" x14ac:dyDescent="0.2">
      <c r="G6938" s="1"/>
      <c r="H6938" s="1"/>
    </row>
    <row r="6939" spans="7:8" x14ac:dyDescent="0.2">
      <c r="G6939" s="1"/>
      <c r="H6939" s="1"/>
    </row>
    <row r="6940" spans="7:8" x14ac:dyDescent="0.2">
      <c r="G6940" s="1"/>
      <c r="H6940" s="1"/>
    </row>
    <row r="6945" spans="7:7" x14ac:dyDescent="0.2">
      <c r="G6945" s="1"/>
    </row>
    <row r="6946" spans="7:7" x14ac:dyDescent="0.2">
      <c r="G6946" s="1"/>
    </row>
    <row r="6947" spans="7:7" x14ac:dyDescent="0.2">
      <c r="G6947" s="1"/>
    </row>
    <row r="6948" spans="7:7" x14ac:dyDescent="0.2">
      <c r="G6948" s="1"/>
    </row>
    <row r="6949" spans="7:7" x14ac:dyDescent="0.2">
      <c r="G6949" s="1"/>
    </row>
    <row r="6953" spans="7:7" x14ac:dyDescent="0.2">
      <c r="G6953" s="1"/>
    </row>
    <row r="6954" spans="7:7" x14ac:dyDescent="0.2">
      <c r="G6954" s="1"/>
    </row>
    <row r="6955" spans="7:7" x14ac:dyDescent="0.2">
      <c r="G6955" s="1"/>
    </row>
    <row r="6958" spans="7:7" x14ac:dyDescent="0.2">
      <c r="G6958" s="1"/>
    </row>
    <row r="6959" spans="7:7" x14ac:dyDescent="0.2">
      <c r="G6959" s="1"/>
    </row>
    <row r="6960" spans="7:7" x14ac:dyDescent="0.2">
      <c r="G6960" s="1"/>
    </row>
    <row r="6961" spans="7:8" x14ac:dyDescent="0.2">
      <c r="G6961" s="1"/>
    </row>
    <row r="6962" spans="7:8" x14ac:dyDescent="0.2">
      <c r="G6962" s="1"/>
    </row>
    <row r="6963" spans="7:8" x14ac:dyDescent="0.2">
      <c r="G6963" s="1"/>
    </row>
    <row r="6964" spans="7:8" x14ac:dyDescent="0.2">
      <c r="G6964" s="1"/>
    </row>
    <row r="6965" spans="7:8" x14ac:dyDescent="0.2">
      <c r="G6965" s="1"/>
    </row>
    <row r="6966" spans="7:8" x14ac:dyDescent="0.2">
      <c r="G6966" s="1"/>
      <c r="H6966" s="1"/>
    </row>
    <row r="6967" spans="7:8" x14ac:dyDescent="0.2">
      <c r="G6967" s="1"/>
      <c r="H6967" s="1"/>
    </row>
    <row r="6968" spans="7:8" x14ac:dyDescent="0.2">
      <c r="G6968" s="1"/>
      <c r="H6968" s="1"/>
    </row>
    <row r="6969" spans="7:8" x14ac:dyDescent="0.2">
      <c r="G6969" s="1"/>
      <c r="H6969" s="1"/>
    </row>
    <row r="6970" spans="7:8" x14ac:dyDescent="0.2">
      <c r="G6970" s="1"/>
      <c r="H6970" s="1"/>
    </row>
    <row r="6971" spans="7:8" x14ac:dyDescent="0.2">
      <c r="G6971" s="1"/>
      <c r="H6971" s="1"/>
    </row>
    <row r="6972" spans="7:8" x14ac:dyDescent="0.2">
      <c r="G6972" s="1"/>
      <c r="H6972" s="1"/>
    </row>
    <row r="6973" spans="7:8" x14ac:dyDescent="0.2">
      <c r="G6973" s="1"/>
    </row>
    <row r="6974" spans="7:8" x14ac:dyDescent="0.2">
      <c r="G6974" s="1"/>
    </row>
    <row r="6975" spans="7:8" x14ac:dyDescent="0.2">
      <c r="G6975" s="1"/>
    </row>
    <row r="6976" spans="7:8" x14ac:dyDescent="0.2">
      <c r="G6976" s="1"/>
    </row>
    <row r="6977" spans="7:8" x14ac:dyDescent="0.2">
      <c r="G6977" s="1"/>
    </row>
    <row r="6978" spans="7:8" x14ac:dyDescent="0.2">
      <c r="G6978" s="1"/>
    </row>
    <row r="6981" spans="7:8" x14ac:dyDescent="0.2">
      <c r="G6981" s="1"/>
      <c r="H6981" s="1"/>
    </row>
    <row r="6982" spans="7:8" x14ac:dyDescent="0.2">
      <c r="G6982" s="1"/>
      <c r="H6982" s="1"/>
    </row>
    <row r="6983" spans="7:8" x14ac:dyDescent="0.2">
      <c r="G6983" s="1"/>
      <c r="H6983" s="1"/>
    </row>
    <row r="6984" spans="7:8" x14ac:dyDescent="0.2">
      <c r="G6984" s="1"/>
      <c r="H6984" s="1"/>
    </row>
    <row r="6985" spans="7:8" x14ac:dyDescent="0.2">
      <c r="G6985" s="1"/>
      <c r="H6985" s="1"/>
    </row>
    <row r="6986" spans="7:8" x14ac:dyDescent="0.2">
      <c r="G6986" s="1"/>
      <c r="H6986" s="1"/>
    </row>
    <row r="6987" spans="7:8" x14ac:dyDescent="0.2">
      <c r="G6987" s="1"/>
      <c r="H6987" s="1"/>
    </row>
    <row r="6988" spans="7:8" x14ac:dyDescent="0.2">
      <c r="G6988" s="1"/>
      <c r="H6988" s="1"/>
    </row>
    <row r="6989" spans="7:8" x14ac:dyDescent="0.2">
      <c r="G6989" s="1"/>
      <c r="H6989" s="1"/>
    </row>
    <row r="6990" spans="7:8" x14ac:dyDescent="0.2">
      <c r="G6990" s="1"/>
      <c r="H6990" s="1"/>
    </row>
    <row r="6991" spans="7:8" x14ac:dyDescent="0.2">
      <c r="G6991" s="1"/>
    </row>
    <row r="6992" spans="7:8" x14ac:dyDescent="0.2">
      <c r="G6992" s="1"/>
    </row>
    <row r="6993" spans="7:7" x14ac:dyDescent="0.2">
      <c r="G6993" s="1"/>
    </row>
    <row r="6994" spans="7:7" x14ac:dyDescent="0.2">
      <c r="G6994" s="1"/>
    </row>
    <row r="6995" spans="7:7" x14ac:dyDescent="0.2">
      <c r="G6995" s="1"/>
    </row>
    <row r="6996" spans="7:7" x14ac:dyDescent="0.2">
      <c r="G6996" s="1"/>
    </row>
    <row r="6997" spans="7:7" x14ac:dyDescent="0.2">
      <c r="G6997" s="1"/>
    </row>
    <row r="6998" spans="7:7" x14ac:dyDescent="0.2">
      <c r="G6998" s="1"/>
    </row>
    <row r="6999" spans="7:7" x14ac:dyDescent="0.2">
      <c r="G6999" s="1"/>
    </row>
    <row r="7000" spans="7:7" x14ac:dyDescent="0.2">
      <c r="G7000" s="1"/>
    </row>
    <row r="7001" spans="7:7" x14ac:dyDescent="0.2">
      <c r="G7001" s="1"/>
    </row>
    <row r="7002" spans="7:7" x14ac:dyDescent="0.2">
      <c r="G7002" s="1"/>
    </row>
    <row r="7003" spans="7:7" x14ac:dyDescent="0.2">
      <c r="G7003" s="1"/>
    </row>
    <row r="7004" spans="7:7" x14ac:dyDescent="0.2">
      <c r="G7004" s="1"/>
    </row>
    <row r="7005" spans="7:7" x14ac:dyDescent="0.2">
      <c r="G7005" s="1"/>
    </row>
    <row r="7006" spans="7:7" x14ac:dyDescent="0.2">
      <c r="G7006" s="1"/>
    </row>
    <row r="7007" spans="7:7" x14ac:dyDescent="0.2">
      <c r="G7007" s="1"/>
    </row>
    <row r="7008" spans="7:7" x14ac:dyDescent="0.2">
      <c r="G7008" s="1"/>
    </row>
    <row r="7009" spans="7:8" x14ac:dyDescent="0.2">
      <c r="G7009" s="1"/>
    </row>
    <row r="7010" spans="7:8" x14ac:dyDescent="0.2">
      <c r="G7010" s="1"/>
    </row>
    <row r="7011" spans="7:8" x14ac:dyDescent="0.2">
      <c r="G7011" s="1"/>
    </row>
    <row r="7012" spans="7:8" x14ac:dyDescent="0.2">
      <c r="G7012" s="1"/>
      <c r="H7012" s="1"/>
    </row>
    <row r="7013" spans="7:8" x14ac:dyDescent="0.2">
      <c r="G7013" s="1"/>
      <c r="H7013" s="1"/>
    </row>
    <row r="7014" spans="7:8" x14ac:dyDescent="0.2">
      <c r="G7014" s="1"/>
      <c r="H7014" s="1"/>
    </row>
    <row r="7018" spans="7:8" x14ac:dyDescent="0.2">
      <c r="G7018" s="1"/>
    </row>
    <row r="7019" spans="7:8" x14ac:dyDescent="0.2">
      <c r="G7019" s="1"/>
    </row>
    <row r="7020" spans="7:8" x14ac:dyDescent="0.2">
      <c r="G7020" s="1"/>
    </row>
    <row r="7021" spans="7:8" x14ac:dyDescent="0.2">
      <c r="G7021" s="1"/>
    </row>
    <row r="7022" spans="7:8" x14ac:dyDescent="0.2">
      <c r="G7022" s="1"/>
      <c r="H7022" s="1"/>
    </row>
    <row r="7023" spans="7:8" x14ac:dyDescent="0.2">
      <c r="G7023" s="1"/>
      <c r="H7023" s="1"/>
    </row>
    <row r="7024" spans="7:8" x14ac:dyDescent="0.2">
      <c r="G7024" s="1"/>
      <c r="H7024" s="1"/>
    </row>
    <row r="7025" spans="7:8" x14ac:dyDescent="0.2">
      <c r="G7025" s="1"/>
      <c r="H7025" s="1"/>
    </row>
    <row r="7026" spans="7:8" x14ac:dyDescent="0.2">
      <c r="G7026" s="1"/>
      <c r="H7026" s="1"/>
    </row>
    <row r="7027" spans="7:8" x14ac:dyDescent="0.2">
      <c r="G7027" s="1"/>
      <c r="H7027" s="1"/>
    </row>
    <row r="7028" spans="7:8" x14ac:dyDescent="0.2">
      <c r="G7028" s="1"/>
      <c r="H7028" s="1"/>
    </row>
    <row r="7029" spans="7:8" x14ac:dyDescent="0.2">
      <c r="G7029" s="1"/>
    </row>
    <row r="7030" spans="7:8" x14ac:dyDescent="0.2">
      <c r="G7030" s="1"/>
    </row>
    <row r="7031" spans="7:8" x14ac:dyDescent="0.2">
      <c r="G7031" s="1"/>
    </row>
    <row r="7032" spans="7:8" x14ac:dyDescent="0.2">
      <c r="G7032" s="1"/>
    </row>
    <row r="7033" spans="7:8" x14ac:dyDescent="0.2">
      <c r="G7033" s="1"/>
    </row>
    <row r="7034" spans="7:8" x14ac:dyDescent="0.2">
      <c r="G7034" s="1"/>
    </row>
    <row r="7035" spans="7:8" x14ac:dyDescent="0.2">
      <c r="G7035" s="1"/>
    </row>
    <row r="7036" spans="7:8" x14ac:dyDescent="0.2">
      <c r="G7036" s="1"/>
    </row>
    <row r="7037" spans="7:8" x14ac:dyDescent="0.2">
      <c r="G7037" s="1"/>
    </row>
    <row r="7038" spans="7:8" x14ac:dyDescent="0.2">
      <c r="G7038" s="1"/>
      <c r="H7038" s="1"/>
    </row>
    <row r="7039" spans="7:8" x14ac:dyDescent="0.2">
      <c r="G7039" s="1"/>
      <c r="H7039" s="1"/>
    </row>
    <row r="7040" spans="7:8" x14ac:dyDescent="0.2">
      <c r="G7040" s="1"/>
      <c r="H7040" s="1"/>
    </row>
    <row r="7041" spans="7:8" x14ac:dyDescent="0.2">
      <c r="G7041" s="1"/>
      <c r="H7041" s="1"/>
    </row>
    <row r="7042" spans="7:8" x14ac:dyDescent="0.2">
      <c r="G7042" s="1"/>
    </row>
    <row r="7043" spans="7:8" x14ac:dyDescent="0.2">
      <c r="G7043" s="1"/>
    </row>
    <row r="7044" spans="7:8" x14ac:dyDescent="0.2">
      <c r="G7044" s="1"/>
    </row>
    <row r="7045" spans="7:8" x14ac:dyDescent="0.2">
      <c r="G7045" s="1"/>
    </row>
    <row r="7046" spans="7:8" x14ac:dyDescent="0.2">
      <c r="G7046" s="1"/>
    </row>
    <row r="7047" spans="7:8" x14ac:dyDescent="0.2">
      <c r="G7047" s="1"/>
    </row>
    <row r="7048" spans="7:8" x14ac:dyDescent="0.2">
      <c r="G7048" s="1"/>
    </row>
    <row r="7049" spans="7:8" x14ac:dyDescent="0.2">
      <c r="G7049" s="1"/>
    </row>
    <row r="7050" spans="7:8" x14ac:dyDescent="0.2">
      <c r="G7050" s="1"/>
    </row>
    <row r="7051" spans="7:8" x14ac:dyDescent="0.2">
      <c r="G7051" s="1"/>
    </row>
    <row r="7052" spans="7:8" x14ac:dyDescent="0.2">
      <c r="G7052" s="1"/>
    </row>
    <row r="7053" spans="7:8" x14ac:dyDescent="0.2">
      <c r="G7053" s="1"/>
    </row>
    <row r="7054" spans="7:8" x14ac:dyDescent="0.2">
      <c r="G7054" s="1"/>
    </row>
    <row r="7055" spans="7:8" x14ac:dyDescent="0.2">
      <c r="G7055" s="1"/>
    </row>
    <row r="7056" spans="7:8" x14ac:dyDescent="0.2">
      <c r="G7056" s="1"/>
    </row>
    <row r="7057" spans="7:7" x14ac:dyDescent="0.2">
      <c r="G7057" s="1"/>
    </row>
    <row r="7058" spans="7:7" x14ac:dyDescent="0.2">
      <c r="G7058" s="1"/>
    </row>
    <row r="7059" spans="7:7" x14ac:dyDescent="0.2">
      <c r="G7059" s="1"/>
    </row>
    <row r="7060" spans="7:7" x14ac:dyDescent="0.2">
      <c r="G7060" s="1"/>
    </row>
    <row r="7061" spans="7:7" x14ac:dyDescent="0.2">
      <c r="G7061" s="1"/>
    </row>
    <row r="7062" spans="7:7" x14ac:dyDescent="0.2">
      <c r="G7062" s="1"/>
    </row>
    <row r="7063" spans="7:7" x14ac:dyDescent="0.2">
      <c r="G7063" s="1"/>
    </row>
    <row r="7064" spans="7:7" x14ac:dyDescent="0.2">
      <c r="G7064" s="1"/>
    </row>
    <row r="7065" spans="7:7" x14ac:dyDescent="0.2">
      <c r="G7065" s="1"/>
    </row>
    <row r="7066" spans="7:7" x14ac:dyDescent="0.2">
      <c r="G7066" s="1"/>
    </row>
    <row r="7067" spans="7:7" x14ac:dyDescent="0.2">
      <c r="G7067" s="1"/>
    </row>
    <row r="7068" spans="7:7" x14ac:dyDescent="0.2">
      <c r="G7068" s="1"/>
    </row>
    <row r="7069" spans="7:7" x14ac:dyDescent="0.2">
      <c r="G7069" s="1"/>
    </row>
    <row r="7070" spans="7:7" x14ac:dyDescent="0.2">
      <c r="G7070" s="1"/>
    </row>
    <row r="7071" spans="7:7" x14ac:dyDescent="0.2">
      <c r="G7071" s="1"/>
    </row>
    <row r="7072" spans="7:7" x14ac:dyDescent="0.2">
      <c r="G7072" s="1"/>
    </row>
    <row r="7073" spans="7:8" x14ac:dyDescent="0.2">
      <c r="G7073" s="1"/>
    </row>
    <row r="7076" spans="7:8" x14ac:dyDescent="0.2">
      <c r="G7076" s="1"/>
      <c r="H7076" s="1"/>
    </row>
    <row r="7077" spans="7:8" x14ac:dyDescent="0.2">
      <c r="G7077" s="1"/>
      <c r="H7077" s="1"/>
    </row>
    <row r="7078" spans="7:8" x14ac:dyDescent="0.2">
      <c r="G7078" s="1"/>
      <c r="H7078" s="1"/>
    </row>
    <row r="7079" spans="7:8" x14ac:dyDescent="0.2">
      <c r="G7079" s="1"/>
      <c r="H7079" s="1"/>
    </row>
    <row r="7080" spans="7:8" x14ac:dyDescent="0.2">
      <c r="G7080" s="1"/>
      <c r="H7080" s="1"/>
    </row>
    <row r="7081" spans="7:8" x14ac:dyDescent="0.2">
      <c r="G7081" s="1"/>
      <c r="H7081" s="1"/>
    </row>
    <row r="7082" spans="7:8" x14ac:dyDescent="0.2">
      <c r="G7082" s="1"/>
      <c r="H7082" s="1"/>
    </row>
    <row r="7083" spans="7:8" x14ac:dyDescent="0.2">
      <c r="G7083" s="1"/>
      <c r="H7083" s="1"/>
    </row>
    <row r="7084" spans="7:8" x14ac:dyDescent="0.2">
      <c r="G7084" s="1"/>
      <c r="H7084" s="1"/>
    </row>
    <row r="7085" spans="7:8" x14ac:dyDescent="0.2">
      <c r="G7085" s="1"/>
      <c r="H7085" s="1"/>
    </row>
    <row r="7086" spans="7:8" x14ac:dyDescent="0.2">
      <c r="G7086" s="1"/>
      <c r="H7086" s="1"/>
    </row>
    <row r="7087" spans="7:8" x14ac:dyDescent="0.2">
      <c r="G7087" s="1"/>
      <c r="H7087" s="1"/>
    </row>
    <row r="7088" spans="7:8" x14ac:dyDescent="0.2">
      <c r="G7088" s="1"/>
      <c r="H7088" s="1"/>
    </row>
    <row r="7089" spans="7:8" x14ac:dyDescent="0.2">
      <c r="G7089" s="1"/>
      <c r="H7089" s="1"/>
    </row>
    <row r="7090" spans="7:8" x14ac:dyDescent="0.2">
      <c r="G7090" s="1"/>
      <c r="H7090" s="1"/>
    </row>
    <row r="7091" spans="7:8" x14ac:dyDescent="0.2">
      <c r="G7091" s="1"/>
      <c r="H7091" s="1"/>
    </row>
    <row r="7092" spans="7:8" x14ac:dyDescent="0.2">
      <c r="G7092" s="1"/>
      <c r="H7092" s="1"/>
    </row>
    <row r="7093" spans="7:8" x14ac:dyDescent="0.2">
      <c r="G7093" s="1"/>
      <c r="H7093" s="1"/>
    </row>
    <row r="7094" spans="7:8" x14ac:dyDescent="0.2">
      <c r="G7094" s="1"/>
      <c r="H7094" s="1"/>
    </row>
    <row r="7095" spans="7:8" x14ac:dyDescent="0.2">
      <c r="G7095" s="1"/>
      <c r="H7095" s="1"/>
    </row>
    <row r="7096" spans="7:8" x14ac:dyDescent="0.2">
      <c r="G7096" s="1"/>
      <c r="H7096" s="1"/>
    </row>
    <row r="7097" spans="7:8" x14ac:dyDescent="0.2">
      <c r="G7097" s="1"/>
      <c r="H7097" s="1"/>
    </row>
    <row r="7098" spans="7:8" x14ac:dyDescent="0.2">
      <c r="G7098" s="1"/>
      <c r="H7098" s="1"/>
    </row>
    <row r="7099" spans="7:8" x14ac:dyDescent="0.2">
      <c r="G7099" s="1"/>
      <c r="H7099" s="1"/>
    </row>
    <row r="7100" spans="7:8" x14ac:dyDescent="0.2">
      <c r="G7100" s="1"/>
      <c r="H7100" s="1"/>
    </row>
    <row r="7101" spans="7:8" x14ac:dyDescent="0.2">
      <c r="G7101" s="1"/>
      <c r="H7101" s="1"/>
    </row>
    <row r="7102" spans="7:8" x14ac:dyDescent="0.2">
      <c r="G7102" s="1"/>
      <c r="H7102" s="1"/>
    </row>
    <row r="7103" spans="7:8" x14ac:dyDescent="0.2">
      <c r="G7103" s="1"/>
    </row>
    <row r="7104" spans="7:8" x14ac:dyDescent="0.2">
      <c r="G7104" s="1"/>
    </row>
    <row r="7105" spans="7:7" x14ac:dyDescent="0.2">
      <c r="G7105" s="1"/>
    </row>
    <row r="7106" spans="7:7" x14ac:dyDescent="0.2">
      <c r="G7106" s="1"/>
    </row>
    <row r="7107" spans="7:7" x14ac:dyDescent="0.2">
      <c r="G7107" s="1"/>
    </row>
    <row r="7108" spans="7:7" x14ac:dyDescent="0.2">
      <c r="G7108" s="1"/>
    </row>
    <row r="7109" spans="7:7" x14ac:dyDescent="0.2">
      <c r="G7109" s="1"/>
    </row>
    <row r="7110" spans="7:7" x14ac:dyDescent="0.2">
      <c r="G7110" s="1"/>
    </row>
    <row r="7111" spans="7:7" x14ac:dyDescent="0.2">
      <c r="G7111" s="1"/>
    </row>
    <row r="7112" spans="7:7" x14ac:dyDescent="0.2">
      <c r="G7112" s="1"/>
    </row>
    <row r="7113" spans="7:7" x14ac:dyDescent="0.2">
      <c r="G7113" s="1"/>
    </row>
    <row r="7114" spans="7:7" x14ac:dyDescent="0.2">
      <c r="G7114" s="1"/>
    </row>
    <row r="7115" spans="7:7" x14ac:dyDescent="0.2">
      <c r="G7115" s="1"/>
    </row>
    <row r="7116" spans="7:7" x14ac:dyDescent="0.2">
      <c r="G7116" s="1"/>
    </row>
    <row r="7117" spans="7:7" x14ac:dyDescent="0.2">
      <c r="G7117" s="1"/>
    </row>
    <row r="7121" spans="7:7" x14ac:dyDescent="0.2">
      <c r="G7121" s="1"/>
    </row>
    <row r="7122" spans="7:7" x14ac:dyDescent="0.2">
      <c r="G7122" s="1"/>
    </row>
    <row r="7123" spans="7:7" x14ac:dyDescent="0.2">
      <c r="G7123" s="1"/>
    </row>
    <row r="7124" spans="7:7" x14ac:dyDescent="0.2">
      <c r="G7124" s="1"/>
    </row>
    <row r="7125" spans="7:7" x14ac:dyDescent="0.2">
      <c r="G7125" s="1"/>
    </row>
    <row r="7126" spans="7:7" x14ac:dyDescent="0.2">
      <c r="G7126" s="1"/>
    </row>
    <row r="7127" spans="7:7" x14ac:dyDescent="0.2">
      <c r="G7127" s="1"/>
    </row>
    <row r="7128" spans="7:7" x14ac:dyDescent="0.2">
      <c r="G7128" s="1"/>
    </row>
    <row r="7129" spans="7:7" x14ac:dyDescent="0.2">
      <c r="G7129" s="1"/>
    </row>
    <row r="7130" spans="7:7" x14ac:dyDescent="0.2">
      <c r="G7130" s="1"/>
    </row>
    <row r="7131" spans="7:7" x14ac:dyDescent="0.2">
      <c r="G7131" s="1"/>
    </row>
    <row r="7132" spans="7:7" x14ac:dyDescent="0.2">
      <c r="G7132" s="1"/>
    </row>
    <row r="7133" spans="7:7" x14ac:dyDescent="0.2">
      <c r="G7133" s="1"/>
    </row>
    <row r="7134" spans="7:7" x14ac:dyDescent="0.2">
      <c r="G7134" s="1"/>
    </row>
    <row r="7135" spans="7:7" x14ac:dyDescent="0.2">
      <c r="G7135" s="1"/>
    </row>
    <row r="7136" spans="7:7" x14ac:dyDescent="0.2">
      <c r="G7136" s="1"/>
    </row>
    <row r="7137" spans="7:8" x14ac:dyDescent="0.2">
      <c r="G7137" s="1"/>
    </row>
    <row r="7138" spans="7:8" x14ac:dyDescent="0.2">
      <c r="G7138" s="1"/>
    </row>
    <row r="7139" spans="7:8" x14ac:dyDescent="0.2">
      <c r="G7139" s="1"/>
    </row>
    <row r="7140" spans="7:8" x14ac:dyDescent="0.2">
      <c r="G7140" s="1"/>
    </row>
    <row r="7141" spans="7:8" x14ac:dyDescent="0.2">
      <c r="G7141" s="1"/>
    </row>
    <row r="7142" spans="7:8" x14ac:dyDescent="0.2">
      <c r="G7142" s="1"/>
    </row>
    <row r="7143" spans="7:8" x14ac:dyDescent="0.2">
      <c r="G7143" s="1"/>
    </row>
    <row r="7147" spans="7:8" x14ac:dyDescent="0.2">
      <c r="G7147" s="1"/>
    </row>
    <row r="7148" spans="7:8" x14ac:dyDescent="0.2">
      <c r="G7148" s="1"/>
    </row>
    <row r="7149" spans="7:8" x14ac:dyDescent="0.2">
      <c r="G7149" s="1"/>
    </row>
    <row r="7150" spans="7:8" x14ac:dyDescent="0.2">
      <c r="G7150" s="1"/>
      <c r="H7150" s="1"/>
    </row>
    <row r="7151" spans="7:8" x14ac:dyDescent="0.2">
      <c r="G7151" s="1"/>
      <c r="H7151" s="1"/>
    </row>
    <row r="7152" spans="7:8" x14ac:dyDescent="0.2">
      <c r="G7152" s="1"/>
      <c r="H7152" s="1"/>
    </row>
    <row r="7153" spans="7:8" x14ac:dyDescent="0.2">
      <c r="G7153" s="1"/>
      <c r="H7153" s="1"/>
    </row>
    <row r="7154" spans="7:8" x14ac:dyDescent="0.2">
      <c r="G7154" s="1"/>
      <c r="H7154" s="1"/>
    </row>
    <row r="7155" spans="7:8" x14ac:dyDescent="0.2">
      <c r="G7155" s="1"/>
      <c r="H7155" s="1"/>
    </row>
    <row r="7156" spans="7:8" x14ac:dyDescent="0.2">
      <c r="G7156" s="1"/>
      <c r="H7156" s="1"/>
    </row>
    <row r="7157" spans="7:8" x14ac:dyDescent="0.2">
      <c r="G7157" s="1"/>
      <c r="H7157" s="1"/>
    </row>
    <row r="7158" spans="7:8" x14ac:dyDescent="0.2">
      <c r="G7158" s="1"/>
      <c r="H7158" s="1"/>
    </row>
    <row r="7159" spans="7:8" x14ac:dyDescent="0.2">
      <c r="G7159" s="1"/>
      <c r="H7159" s="1"/>
    </row>
    <row r="7160" spans="7:8" x14ac:dyDescent="0.2">
      <c r="G7160" s="1"/>
      <c r="H7160" s="1"/>
    </row>
    <row r="7161" spans="7:8" x14ac:dyDescent="0.2">
      <c r="G7161" s="1"/>
      <c r="H7161" s="1"/>
    </row>
    <row r="7162" spans="7:8" x14ac:dyDescent="0.2">
      <c r="G7162" s="1"/>
      <c r="H7162" s="1"/>
    </row>
    <row r="7163" spans="7:8" x14ac:dyDescent="0.2">
      <c r="G7163" s="1"/>
      <c r="H7163" s="1"/>
    </row>
    <row r="7164" spans="7:8" x14ac:dyDescent="0.2">
      <c r="G7164" s="1"/>
      <c r="H7164" s="1"/>
    </row>
    <row r="7165" spans="7:8" x14ac:dyDescent="0.2">
      <c r="G7165" s="1"/>
      <c r="H7165" s="1"/>
    </row>
    <row r="7166" spans="7:8" x14ac:dyDescent="0.2">
      <c r="G7166" s="1"/>
      <c r="H7166" s="1"/>
    </row>
    <row r="7167" spans="7:8" x14ac:dyDescent="0.2">
      <c r="G7167" s="1"/>
      <c r="H7167" s="1"/>
    </row>
    <row r="7168" spans="7:8" x14ac:dyDescent="0.2">
      <c r="G7168" s="1"/>
      <c r="H7168" s="1"/>
    </row>
    <row r="7169" spans="7:8" x14ac:dyDescent="0.2">
      <c r="G7169" s="1"/>
      <c r="H7169" s="1"/>
    </row>
    <row r="7170" spans="7:8" x14ac:dyDescent="0.2">
      <c r="G7170" s="1"/>
    </row>
    <row r="7171" spans="7:8" x14ac:dyDescent="0.2">
      <c r="G7171" s="1"/>
    </row>
    <row r="7172" spans="7:8" x14ac:dyDescent="0.2">
      <c r="G7172" s="1"/>
    </row>
    <row r="7173" spans="7:8" x14ac:dyDescent="0.2">
      <c r="G7173" s="1"/>
    </row>
    <row r="7174" spans="7:8" x14ac:dyDescent="0.2">
      <c r="G7174" s="1"/>
    </row>
    <row r="7175" spans="7:8" x14ac:dyDescent="0.2">
      <c r="G7175" s="1"/>
    </row>
    <row r="7176" spans="7:8" x14ac:dyDescent="0.2">
      <c r="G7176" s="1"/>
    </row>
    <row r="7177" spans="7:8" x14ac:dyDescent="0.2">
      <c r="G7177" s="1"/>
    </row>
    <row r="7178" spans="7:8" x14ac:dyDescent="0.2">
      <c r="G7178" s="1"/>
    </row>
    <row r="7179" spans="7:8" x14ac:dyDescent="0.2">
      <c r="G7179" s="1"/>
    </row>
    <row r="7180" spans="7:8" x14ac:dyDescent="0.2">
      <c r="G7180" s="1"/>
    </row>
    <row r="7181" spans="7:8" x14ac:dyDescent="0.2">
      <c r="G7181" s="1"/>
    </row>
    <row r="7182" spans="7:8" x14ac:dyDescent="0.2">
      <c r="G7182" s="1"/>
    </row>
    <row r="7183" spans="7:8" x14ac:dyDescent="0.2">
      <c r="G7183" s="1"/>
    </row>
    <row r="7184" spans="7:8" x14ac:dyDescent="0.2">
      <c r="G7184" s="1"/>
    </row>
    <row r="7185" spans="7:8" x14ac:dyDescent="0.2">
      <c r="G7185" s="1"/>
    </row>
    <row r="7186" spans="7:8" x14ac:dyDescent="0.2">
      <c r="G7186" s="1"/>
    </row>
    <row r="7187" spans="7:8" x14ac:dyDescent="0.2">
      <c r="G7187" s="1"/>
    </row>
    <row r="7188" spans="7:8" x14ac:dyDescent="0.2">
      <c r="G7188" s="1"/>
    </row>
    <row r="7189" spans="7:8" x14ac:dyDescent="0.2">
      <c r="G7189" s="1"/>
    </row>
    <row r="7190" spans="7:8" x14ac:dyDescent="0.2">
      <c r="G7190" s="1"/>
    </row>
    <row r="7191" spans="7:8" x14ac:dyDescent="0.2">
      <c r="G7191" s="1"/>
    </row>
    <row r="7192" spans="7:8" x14ac:dyDescent="0.2">
      <c r="G7192" s="1"/>
      <c r="H7192" s="1"/>
    </row>
    <row r="7193" spans="7:8" x14ac:dyDescent="0.2">
      <c r="G7193" s="1"/>
      <c r="H7193" s="1"/>
    </row>
    <row r="7194" spans="7:8" x14ac:dyDescent="0.2">
      <c r="G7194" s="1"/>
      <c r="H7194" s="1"/>
    </row>
    <row r="7195" spans="7:8" x14ac:dyDescent="0.2">
      <c r="G7195" s="1"/>
      <c r="H7195" s="1"/>
    </row>
    <row r="7196" spans="7:8" x14ac:dyDescent="0.2">
      <c r="G7196" s="1"/>
      <c r="H7196" s="1"/>
    </row>
    <row r="7197" spans="7:8" x14ac:dyDescent="0.2">
      <c r="G7197" s="1"/>
      <c r="H7197" s="1"/>
    </row>
    <row r="7198" spans="7:8" x14ac:dyDescent="0.2">
      <c r="G7198" s="1"/>
      <c r="H7198" s="1"/>
    </row>
    <row r="7211" spans="7:7" x14ac:dyDescent="0.2">
      <c r="G7211" s="1"/>
    </row>
    <row r="7212" spans="7:7" x14ac:dyDescent="0.2">
      <c r="G7212" s="1"/>
    </row>
    <row r="7213" spans="7:7" x14ac:dyDescent="0.2">
      <c r="G7213" s="1"/>
    </row>
    <row r="7214" spans="7:7" x14ac:dyDescent="0.2">
      <c r="G7214" s="1"/>
    </row>
    <row r="7215" spans="7:7" x14ac:dyDescent="0.2">
      <c r="G7215" s="1"/>
    </row>
    <row r="7216" spans="7:7" x14ac:dyDescent="0.2">
      <c r="G7216" s="1"/>
    </row>
    <row r="7217" spans="7:8" x14ac:dyDescent="0.2">
      <c r="G7217" s="1"/>
    </row>
    <row r="7218" spans="7:8" x14ac:dyDescent="0.2">
      <c r="G7218" s="1"/>
    </row>
    <row r="7220" spans="7:8" x14ac:dyDescent="0.2">
      <c r="G7220" s="1"/>
      <c r="H7220" s="1"/>
    </row>
    <row r="7221" spans="7:8" x14ac:dyDescent="0.2">
      <c r="G7221" s="1"/>
      <c r="H7221" s="1"/>
    </row>
    <row r="7222" spans="7:8" x14ac:dyDescent="0.2">
      <c r="G7222" s="1"/>
      <c r="H7222" s="1"/>
    </row>
    <row r="7223" spans="7:8" x14ac:dyDescent="0.2">
      <c r="G7223" s="1"/>
    </row>
    <row r="7224" spans="7:8" x14ac:dyDescent="0.2">
      <c r="G7224" s="1"/>
    </row>
    <row r="7228" spans="7:8" x14ac:dyDescent="0.2">
      <c r="G7228" s="1"/>
    </row>
    <row r="7229" spans="7:8" x14ac:dyDescent="0.2">
      <c r="G7229" s="1"/>
    </row>
    <row r="7230" spans="7:8" x14ac:dyDescent="0.2">
      <c r="G7230" s="1"/>
    </row>
    <row r="7234" spans="7:8" x14ac:dyDescent="0.2">
      <c r="G7234" s="1"/>
      <c r="H7234" s="1"/>
    </row>
    <row r="7235" spans="7:8" x14ac:dyDescent="0.2">
      <c r="G7235" s="1"/>
      <c r="H7235" s="1"/>
    </row>
    <row r="7236" spans="7:8" x14ac:dyDescent="0.2">
      <c r="G7236" s="1"/>
      <c r="H7236" s="1"/>
    </row>
    <row r="7237" spans="7:8" x14ac:dyDescent="0.2">
      <c r="G7237" s="1"/>
      <c r="H7237" s="1"/>
    </row>
    <row r="7238" spans="7:8" x14ac:dyDescent="0.2">
      <c r="G7238" s="1"/>
      <c r="H7238" s="1"/>
    </row>
    <row r="7239" spans="7:8" x14ac:dyDescent="0.2">
      <c r="G7239" s="1"/>
      <c r="H7239" s="1"/>
    </row>
    <row r="7240" spans="7:8" x14ac:dyDescent="0.2">
      <c r="G7240" s="1"/>
      <c r="H7240" s="1"/>
    </row>
    <row r="7241" spans="7:8" x14ac:dyDescent="0.2">
      <c r="G7241" s="1"/>
      <c r="H7241" s="1"/>
    </row>
    <row r="7242" spans="7:8" x14ac:dyDescent="0.2">
      <c r="G7242" s="1"/>
      <c r="H7242" s="1"/>
    </row>
    <row r="7243" spans="7:8" x14ac:dyDescent="0.2">
      <c r="G7243" s="1"/>
      <c r="H7243" s="1"/>
    </row>
    <row r="7244" spans="7:8" x14ac:dyDescent="0.2">
      <c r="G7244" s="1"/>
      <c r="H7244" s="1"/>
    </row>
    <row r="7245" spans="7:8" x14ac:dyDescent="0.2">
      <c r="G7245" s="1"/>
      <c r="H7245" s="1"/>
    </row>
    <row r="7246" spans="7:8" x14ac:dyDescent="0.2">
      <c r="G7246" s="1"/>
      <c r="H7246" s="1"/>
    </row>
    <row r="7247" spans="7:8" x14ac:dyDescent="0.2">
      <c r="G7247" s="1"/>
      <c r="H7247" s="1"/>
    </row>
    <row r="7248" spans="7:8" x14ac:dyDescent="0.2">
      <c r="G7248" s="1"/>
      <c r="H7248" s="1"/>
    </row>
    <row r="7249" spans="7:7" x14ac:dyDescent="0.2">
      <c r="G7249" s="1"/>
    </row>
    <row r="7250" spans="7:7" x14ac:dyDescent="0.2">
      <c r="G7250" s="1"/>
    </row>
    <row r="7251" spans="7:7" x14ac:dyDescent="0.2">
      <c r="G7251" s="1"/>
    </row>
    <row r="7252" spans="7:7" x14ac:dyDescent="0.2">
      <c r="G7252" s="1"/>
    </row>
    <row r="7253" spans="7:7" x14ac:dyDescent="0.2">
      <c r="G7253" s="1"/>
    </row>
    <row r="7254" spans="7:7" x14ac:dyDescent="0.2">
      <c r="G7254" s="1"/>
    </row>
    <row r="7255" spans="7:7" x14ac:dyDescent="0.2">
      <c r="G7255" s="1"/>
    </row>
    <row r="7256" spans="7:7" x14ac:dyDescent="0.2">
      <c r="G7256" s="1"/>
    </row>
    <row r="7257" spans="7:7" x14ac:dyDescent="0.2">
      <c r="G7257" s="1"/>
    </row>
    <row r="7258" spans="7:7" x14ac:dyDescent="0.2">
      <c r="G7258" s="1"/>
    </row>
    <row r="7259" spans="7:7" x14ac:dyDescent="0.2">
      <c r="G7259" s="1"/>
    </row>
    <row r="7260" spans="7:7" x14ac:dyDescent="0.2">
      <c r="G7260" s="1"/>
    </row>
    <row r="7261" spans="7:7" x14ac:dyDescent="0.2">
      <c r="G7261" s="1"/>
    </row>
    <row r="7262" spans="7:7" x14ac:dyDescent="0.2">
      <c r="G7262" s="1"/>
    </row>
    <row r="7263" spans="7:7" x14ac:dyDescent="0.2">
      <c r="G7263" s="1"/>
    </row>
    <row r="7264" spans="7:7" x14ac:dyDescent="0.2">
      <c r="G7264" s="1"/>
    </row>
    <row r="7265" spans="7:7" x14ac:dyDescent="0.2">
      <c r="G7265" s="1"/>
    </row>
    <row r="7266" spans="7:7" x14ac:dyDescent="0.2">
      <c r="G7266" s="1"/>
    </row>
    <row r="7267" spans="7:7" x14ac:dyDescent="0.2">
      <c r="G7267" s="1"/>
    </row>
    <row r="7273" spans="7:7" x14ac:dyDescent="0.2">
      <c r="G7273" s="1"/>
    </row>
    <row r="7274" spans="7:7" x14ac:dyDescent="0.2">
      <c r="G7274" s="1"/>
    </row>
    <row r="7275" spans="7:7" x14ac:dyDescent="0.2">
      <c r="G7275" s="1"/>
    </row>
    <row r="7276" spans="7:7" x14ac:dyDescent="0.2">
      <c r="G7276" s="1"/>
    </row>
    <row r="7277" spans="7:7" x14ac:dyDescent="0.2">
      <c r="G7277" s="1"/>
    </row>
    <row r="7278" spans="7:7" x14ac:dyDescent="0.2">
      <c r="G7278" s="1"/>
    </row>
    <row r="7279" spans="7:7" x14ac:dyDescent="0.2">
      <c r="G7279" s="1"/>
    </row>
    <row r="7280" spans="7:7" x14ac:dyDescent="0.2">
      <c r="G7280" s="1"/>
    </row>
    <row r="7281" spans="7:8" x14ac:dyDescent="0.2">
      <c r="G7281" s="1"/>
    </row>
    <row r="7282" spans="7:8" x14ac:dyDescent="0.2">
      <c r="G7282" s="1"/>
    </row>
    <row r="7283" spans="7:8" x14ac:dyDescent="0.2">
      <c r="G7283" s="1"/>
      <c r="H7283" s="1"/>
    </row>
    <row r="7284" spans="7:8" x14ac:dyDescent="0.2">
      <c r="G7284" s="1"/>
      <c r="H7284" s="1"/>
    </row>
    <row r="7285" spans="7:8" x14ac:dyDescent="0.2">
      <c r="G7285" s="1"/>
      <c r="H7285" s="1"/>
    </row>
    <row r="7286" spans="7:8" x14ac:dyDescent="0.2">
      <c r="G7286" s="1"/>
      <c r="H7286" s="1"/>
    </row>
    <row r="7287" spans="7:8" x14ac:dyDescent="0.2">
      <c r="G7287" s="1"/>
      <c r="H7287" s="1"/>
    </row>
    <row r="7288" spans="7:8" x14ac:dyDescent="0.2">
      <c r="G7288" s="1"/>
      <c r="H7288" s="1"/>
    </row>
    <row r="7289" spans="7:8" x14ac:dyDescent="0.2">
      <c r="G7289" s="1"/>
      <c r="H7289" s="1"/>
    </row>
    <row r="7290" spans="7:8" x14ac:dyDescent="0.2">
      <c r="G7290" s="1"/>
      <c r="H7290" s="1"/>
    </row>
    <row r="7291" spans="7:8" x14ac:dyDescent="0.2">
      <c r="G7291" s="1"/>
      <c r="H7291" s="1"/>
    </row>
    <row r="7292" spans="7:8" x14ac:dyDescent="0.2">
      <c r="G7292" s="1"/>
      <c r="H7292" s="1"/>
    </row>
    <row r="7295" spans="7:8" x14ac:dyDescent="0.2">
      <c r="G7295" s="1"/>
    </row>
    <row r="7296" spans="7:8" x14ac:dyDescent="0.2">
      <c r="G7296" s="1"/>
    </row>
    <row r="7297" spans="7:8" x14ac:dyDescent="0.2">
      <c r="G7297" s="1"/>
    </row>
    <row r="7298" spans="7:8" x14ac:dyDescent="0.2">
      <c r="G7298" s="1"/>
    </row>
    <row r="7299" spans="7:8" x14ac:dyDescent="0.2">
      <c r="G7299" s="1"/>
    </row>
    <row r="7300" spans="7:8" x14ac:dyDescent="0.2">
      <c r="G7300" s="1"/>
    </row>
    <row r="7301" spans="7:8" x14ac:dyDescent="0.2">
      <c r="G7301" s="1"/>
    </row>
    <row r="7302" spans="7:8" x14ac:dyDescent="0.2">
      <c r="G7302" s="1"/>
    </row>
    <row r="7303" spans="7:8" x14ac:dyDescent="0.2">
      <c r="G7303" s="1"/>
    </row>
    <row r="7304" spans="7:8" x14ac:dyDescent="0.2">
      <c r="G7304" s="1"/>
    </row>
    <row r="7307" spans="7:8" x14ac:dyDescent="0.2">
      <c r="G7307" s="1"/>
      <c r="H7307" s="1"/>
    </row>
    <row r="7308" spans="7:8" x14ac:dyDescent="0.2">
      <c r="G7308" s="1"/>
      <c r="H7308" s="1"/>
    </row>
    <row r="7309" spans="7:8" x14ac:dyDescent="0.2">
      <c r="G7309" s="1"/>
      <c r="H7309" s="1"/>
    </row>
    <row r="7310" spans="7:8" x14ac:dyDescent="0.2">
      <c r="G7310" s="1"/>
      <c r="H7310" s="1"/>
    </row>
    <row r="7311" spans="7:8" x14ac:dyDescent="0.2">
      <c r="G7311" s="1"/>
      <c r="H7311" s="1"/>
    </row>
    <row r="7312" spans="7:8" x14ac:dyDescent="0.2">
      <c r="G7312" s="1"/>
      <c r="H7312" s="1"/>
    </row>
    <row r="7313" spans="7:8" x14ac:dyDescent="0.2">
      <c r="G7313" s="1"/>
      <c r="H7313" s="1"/>
    </row>
    <row r="7314" spans="7:8" x14ac:dyDescent="0.2">
      <c r="G7314" s="1"/>
      <c r="H7314" s="1"/>
    </row>
    <row r="7315" spans="7:8" x14ac:dyDescent="0.2">
      <c r="G7315" s="1"/>
      <c r="H7315" s="1"/>
    </row>
    <row r="7316" spans="7:8" x14ac:dyDescent="0.2">
      <c r="G7316" s="1"/>
      <c r="H7316" s="1"/>
    </row>
    <row r="7317" spans="7:8" x14ac:dyDescent="0.2">
      <c r="G7317" s="1"/>
      <c r="H7317" s="1"/>
    </row>
    <row r="7318" spans="7:8" x14ac:dyDescent="0.2">
      <c r="G7318" s="1"/>
      <c r="H7318" s="1"/>
    </row>
    <row r="7319" spans="7:8" x14ac:dyDescent="0.2">
      <c r="G7319" s="1"/>
      <c r="H7319" s="1"/>
    </row>
    <row r="7320" spans="7:8" x14ac:dyDescent="0.2">
      <c r="G7320" s="1"/>
      <c r="H7320" s="1"/>
    </row>
    <row r="7321" spans="7:8" x14ac:dyDescent="0.2">
      <c r="G7321" s="1"/>
      <c r="H7321" s="1"/>
    </row>
    <row r="7322" spans="7:8" x14ac:dyDescent="0.2">
      <c r="G7322" s="1"/>
      <c r="H7322" s="1"/>
    </row>
    <row r="7323" spans="7:8" x14ac:dyDescent="0.2">
      <c r="G7323" s="1"/>
      <c r="H7323" s="1"/>
    </row>
    <row r="7324" spans="7:8" x14ac:dyDescent="0.2">
      <c r="G7324" s="1"/>
      <c r="H7324" s="1"/>
    </row>
    <row r="7325" spans="7:8" x14ac:dyDescent="0.2">
      <c r="G7325" s="1"/>
      <c r="H7325" s="1"/>
    </row>
    <row r="7326" spans="7:8" x14ac:dyDescent="0.2">
      <c r="G7326" s="1"/>
      <c r="H7326" s="1"/>
    </row>
    <row r="7327" spans="7:8" x14ac:dyDescent="0.2">
      <c r="G7327" s="1"/>
      <c r="H7327" s="1"/>
    </row>
    <row r="7328" spans="7:8" x14ac:dyDescent="0.2">
      <c r="G7328" s="1"/>
      <c r="H7328" s="1"/>
    </row>
    <row r="7329" spans="7:8" x14ac:dyDescent="0.2">
      <c r="G7329" s="1"/>
      <c r="H7329" s="1"/>
    </row>
    <row r="7330" spans="7:8" x14ac:dyDescent="0.2">
      <c r="G7330" s="1"/>
    </row>
    <row r="7331" spans="7:8" x14ac:dyDescent="0.2">
      <c r="G7331" s="1"/>
    </row>
    <row r="7332" spans="7:8" x14ac:dyDescent="0.2">
      <c r="G7332" s="1"/>
    </row>
    <row r="7333" spans="7:8" x14ac:dyDescent="0.2">
      <c r="G7333" s="1"/>
    </row>
    <row r="7334" spans="7:8" x14ac:dyDescent="0.2">
      <c r="G7334" s="1"/>
      <c r="H7334" s="1"/>
    </row>
    <row r="7335" spans="7:8" x14ac:dyDescent="0.2">
      <c r="G7335" s="1"/>
      <c r="H7335" s="1"/>
    </row>
    <row r="7336" spans="7:8" x14ac:dyDescent="0.2">
      <c r="G7336" s="1"/>
      <c r="H7336" s="1"/>
    </row>
    <row r="7337" spans="7:8" x14ac:dyDescent="0.2">
      <c r="G7337" s="1"/>
      <c r="H7337" s="1"/>
    </row>
    <row r="7338" spans="7:8" x14ac:dyDescent="0.2">
      <c r="G7338" s="1"/>
      <c r="H7338" s="1"/>
    </row>
    <row r="7370" spans="7:7" x14ac:dyDescent="0.2">
      <c r="G7370" s="1"/>
    </row>
    <row r="7371" spans="7:7" x14ac:dyDescent="0.2">
      <c r="G7371" s="1"/>
    </row>
    <row r="7372" spans="7:7" x14ac:dyDescent="0.2">
      <c r="G7372" s="1"/>
    </row>
    <row r="7375" spans="7:7" x14ac:dyDescent="0.2">
      <c r="G7375" s="1"/>
    </row>
    <row r="7376" spans="7:7" x14ac:dyDescent="0.2">
      <c r="G7376" s="1"/>
    </row>
    <row r="7377" spans="7:8" x14ac:dyDescent="0.2">
      <c r="G7377" s="1"/>
    </row>
    <row r="7383" spans="7:8" x14ac:dyDescent="0.2">
      <c r="G7383" s="1"/>
    </row>
    <row r="7384" spans="7:8" x14ac:dyDescent="0.2">
      <c r="G7384" s="1"/>
    </row>
    <row r="7385" spans="7:8" x14ac:dyDescent="0.2">
      <c r="G7385" s="1"/>
    </row>
    <row r="7386" spans="7:8" x14ac:dyDescent="0.2">
      <c r="G7386" s="1"/>
    </row>
    <row r="7387" spans="7:8" x14ac:dyDescent="0.2">
      <c r="G7387" s="1"/>
    </row>
    <row r="7388" spans="7:8" x14ac:dyDescent="0.2">
      <c r="G7388" s="1"/>
    </row>
    <row r="7389" spans="7:8" x14ac:dyDescent="0.2">
      <c r="G7389" s="1"/>
    </row>
    <row r="7390" spans="7:8" x14ac:dyDescent="0.2">
      <c r="G7390" s="1"/>
    </row>
    <row r="7391" spans="7:8" x14ac:dyDescent="0.2">
      <c r="G7391" s="1"/>
    </row>
    <row r="7392" spans="7:8" x14ac:dyDescent="0.2">
      <c r="G7392" s="1"/>
      <c r="H7392" s="1"/>
    </row>
    <row r="7393" spans="7:8" x14ac:dyDescent="0.2">
      <c r="G7393" s="1"/>
      <c r="H7393" s="1"/>
    </row>
    <row r="7394" spans="7:8" x14ac:dyDescent="0.2">
      <c r="G7394" s="1"/>
      <c r="H7394" s="1"/>
    </row>
    <row r="7397" spans="7:8" x14ac:dyDescent="0.2">
      <c r="G7397" s="1"/>
      <c r="H7397" s="1"/>
    </row>
    <row r="7398" spans="7:8" x14ac:dyDescent="0.2">
      <c r="G7398" s="1"/>
      <c r="H7398" s="1"/>
    </row>
    <row r="7399" spans="7:8" x14ac:dyDescent="0.2">
      <c r="G7399" s="1"/>
      <c r="H7399" s="1"/>
    </row>
    <row r="7400" spans="7:8" x14ac:dyDescent="0.2">
      <c r="G7400" s="1"/>
      <c r="H7400" s="1"/>
    </row>
    <row r="7401" spans="7:8" x14ac:dyDescent="0.2">
      <c r="G7401" s="1"/>
      <c r="H7401" s="1"/>
    </row>
    <row r="7402" spans="7:8" x14ac:dyDescent="0.2">
      <c r="G7402" s="1"/>
      <c r="H7402" s="1"/>
    </row>
    <row r="7408" spans="7:8" x14ac:dyDescent="0.2">
      <c r="G7408" s="1"/>
      <c r="H7408" s="1"/>
    </row>
    <row r="7409" spans="7:8" x14ac:dyDescent="0.2">
      <c r="G7409" s="1"/>
      <c r="H7409" s="1"/>
    </row>
    <row r="7410" spans="7:8" x14ac:dyDescent="0.2">
      <c r="G7410" s="1"/>
      <c r="H7410" s="1"/>
    </row>
    <row r="7411" spans="7:8" x14ac:dyDescent="0.2">
      <c r="G7411" s="1"/>
    </row>
    <row r="7412" spans="7:8" x14ac:dyDescent="0.2">
      <c r="G7412" s="1"/>
    </row>
    <row r="7413" spans="7:8" x14ac:dyDescent="0.2">
      <c r="G7413" s="1"/>
    </row>
    <row r="7414" spans="7:8" x14ac:dyDescent="0.2">
      <c r="G7414" s="1"/>
    </row>
    <row r="7415" spans="7:8" x14ac:dyDescent="0.2">
      <c r="G7415" s="1"/>
    </row>
    <row r="7416" spans="7:8" x14ac:dyDescent="0.2">
      <c r="G7416" s="1"/>
    </row>
    <row r="7417" spans="7:8" x14ac:dyDescent="0.2">
      <c r="G7417" s="1"/>
    </row>
    <row r="7418" spans="7:8" x14ac:dyDescent="0.2">
      <c r="G7418" s="1"/>
    </row>
    <row r="7419" spans="7:8" x14ac:dyDescent="0.2">
      <c r="G7419" s="1"/>
    </row>
    <row r="7423" spans="7:8" x14ac:dyDescent="0.2">
      <c r="G7423" s="1"/>
    </row>
    <row r="7424" spans="7:8" x14ac:dyDescent="0.2">
      <c r="G7424" s="1"/>
    </row>
    <row r="7425" spans="7:7" x14ac:dyDescent="0.2">
      <c r="G7425" s="1"/>
    </row>
    <row r="7426" spans="7:7" x14ac:dyDescent="0.2">
      <c r="G7426" s="1"/>
    </row>
    <row r="7427" spans="7:7" x14ac:dyDescent="0.2">
      <c r="G7427" s="1"/>
    </row>
    <row r="7428" spans="7:7" x14ac:dyDescent="0.2">
      <c r="G7428" s="1"/>
    </row>
    <row r="7429" spans="7:7" x14ac:dyDescent="0.2">
      <c r="G7429" s="1"/>
    </row>
    <row r="7430" spans="7:7" x14ac:dyDescent="0.2">
      <c r="G7430" s="1"/>
    </row>
    <row r="7431" spans="7:7" x14ac:dyDescent="0.2">
      <c r="G7431" s="1"/>
    </row>
    <row r="7432" spans="7:7" x14ac:dyDescent="0.2">
      <c r="G7432" s="1"/>
    </row>
    <row r="7433" spans="7:7" x14ac:dyDescent="0.2">
      <c r="G7433" s="1"/>
    </row>
    <row r="7434" spans="7:7" x14ac:dyDescent="0.2">
      <c r="G7434" s="1"/>
    </row>
    <row r="7435" spans="7:7" x14ac:dyDescent="0.2">
      <c r="G7435" s="1"/>
    </row>
    <row r="7436" spans="7:7" x14ac:dyDescent="0.2">
      <c r="G7436" s="1"/>
    </row>
    <row r="7437" spans="7:7" x14ac:dyDescent="0.2">
      <c r="G7437" s="1"/>
    </row>
    <row r="7441" spans="7:8" x14ac:dyDescent="0.2">
      <c r="G7441" s="1"/>
    </row>
    <row r="7442" spans="7:8" x14ac:dyDescent="0.2">
      <c r="G7442" s="1"/>
    </row>
    <row r="7443" spans="7:8" x14ac:dyDescent="0.2">
      <c r="G7443" s="1"/>
    </row>
    <row r="7444" spans="7:8" x14ac:dyDescent="0.2">
      <c r="G7444" s="1"/>
    </row>
    <row r="7445" spans="7:8" x14ac:dyDescent="0.2">
      <c r="G7445" s="1"/>
    </row>
    <row r="7446" spans="7:8" x14ac:dyDescent="0.2">
      <c r="G7446" s="1"/>
    </row>
    <row r="7447" spans="7:8" x14ac:dyDescent="0.2">
      <c r="G7447" s="1"/>
    </row>
    <row r="7448" spans="7:8" x14ac:dyDescent="0.2">
      <c r="G7448" s="1"/>
    </row>
    <row r="7449" spans="7:8" x14ac:dyDescent="0.2">
      <c r="G7449" s="1"/>
    </row>
    <row r="7450" spans="7:8" x14ac:dyDescent="0.2">
      <c r="G7450" s="1"/>
    </row>
    <row r="7451" spans="7:8" x14ac:dyDescent="0.2">
      <c r="G7451" s="1"/>
      <c r="H7451" s="1"/>
    </row>
    <row r="7452" spans="7:8" x14ac:dyDescent="0.2">
      <c r="G7452" s="1"/>
      <c r="H7452" s="1"/>
    </row>
    <row r="7453" spans="7:8" x14ac:dyDescent="0.2">
      <c r="G7453" s="1"/>
      <c r="H7453" s="1"/>
    </row>
    <row r="7454" spans="7:8" x14ac:dyDescent="0.2">
      <c r="G7454" s="1"/>
      <c r="H7454" s="1"/>
    </row>
    <row r="7455" spans="7:8" x14ac:dyDescent="0.2">
      <c r="G7455" s="1"/>
      <c r="H7455" s="1"/>
    </row>
    <row r="7456" spans="7:8" x14ac:dyDescent="0.2">
      <c r="G7456" s="1"/>
      <c r="H7456" s="1"/>
    </row>
    <row r="7457" spans="7:8" x14ac:dyDescent="0.2">
      <c r="G7457" s="1"/>
      <c r="H7457" s="1"/>
    </row>
    <row r="7458" spans="7:8" x14ac:dyDescent="0.2">
      <c r="G7458" s="1"/>
      <c r="H7458" s="1"/>
    </row>
    <row r="7459" spans="7:8" x14ac:dyDescent="0.2">
      <c r="G7459" s="1"/>
      <c r="H7459" s="1"/>
    </row>
    <row r="7460" spans="7:8" x14ac:dyDescent="0.2">
      <c r="G7460" s="1"/>
      <c r="H7460" s="1"/>
    </row>
    <row r="7461" spans="7:8" x14ac:dyDescent="0.2">
      <c r="G7461" s="1"/>
      <c r="H7461" s="1"/>
    </row>
    <row r="7462" spans="7:8" x14ac:dyDescent="0.2">
      <c r="G7462" s="1"/>
      <c r="H7462" s="1"/>
    </row>
    <row r="7463" spans="7:8" x14ac:dyDescent="0.2">
      <c r="G7463" s="1"/>
      <c r="H7463" s="1"/>
    </row>
    <row r="7464" spans="7:8" x14ac:dyDescent="0.2">
      <c r="G7464" s="1"/>
      <c r="H7464" s="1"/>
    </row>
    <row r="7465" spans="7:8" x14ac:dyDescent="0.2">
      <c r="G7465" s="1"/>
      <c r="H7465" s="1"/>
    </row>
    <row r="7466" spans="7:8" x14ac:dyDescent="0.2">
      <c r="G7466" s="1"/>
      <c r="H7466" s="1"/>
    </row>
    <row r="7467" spans="7:8" x14ac:dyDescent="0.2">
      <c r="G7467" s="1"/>
      <c r="H7467" s="1"/>
    </row>
    <row r="7468" spans="7:8" x14ac:dyDescent="0.2">
      <c r="G7468" s="1"/>
      <c r="H7468" s="1"/>
    </row>
    <row r="7469" spans="7:8" x14ac:dyDescent="0.2">
      <c r="G7469" s="1"/>
      <c r="H7469" s="1"/>
    </row>
    <row r="7470" spans="7:8" x14ac:dyDescent="0.2">
      <c r="G7470" s="1"/>
      <c r="H7470" s="1"/>
    </row>
    <row r="7471" spans="7:8" x14ac:dyDescent="0.2">
      <c r="G7471" s="1"/>
      <c r="H7471" s="1"/>
    </row>
    <row r="7472" spans="7:8" x14ac:dyDescent="0.2">
      <c r="G7472" s="1"/>
      <c r="H7472" s="1"/>
    </row>
    <row r="7473" spans="7:8" x14ac:dyDescent="0.2">
      <c r="G7473" s="1"/>
      <c r="H7473" s="1"/>
    </row>
    <row r="7474" spans="7:8" x14ac:dyDescent="0.2">
      <c r="G7474" s="1"/>
      <c r="H7474" s="1"/>
    </row>
    <row r="7475" spans="7:8" x14ac:dyDescent="0.2">
      <c r="G7475" s="1"/>
      <c r="H7475" s="1"/>
    </row>
    <row r="7476" spans="7:8" x14ac:dyDescent="0.2">
      <c r="G7476" s="1"/>
      <c r="H7476" s="1"/>
    </row>
    <row r="7477" spans="7:8" x14ac:dyDescent="0.2">
      <c r="G7477" s="1"/>
      <c r="H7477" s="1"/>
    </row>
    <row r="7478" spans="7:8" x14ac:dyDescent="0.2">
      <c r="G7478" s="1"/>
      <c r="H7478" s="1"/>
    </row>
    <row r="7479" spans="7:8" x14ac:dyDescent="0.2">
      <c r="G7479" s="1"/>
      <c r="H7479" s="1"/>
    </row>
    <row r="7480" spans="7:8" x14ac:dyDescent="0.2">
      <c r="G7480" s="1"/>
      <c r="H7480" s="1"/>
    </row>
    <row r="7481" spans="7:8" x14ac:dyDescent="0.2">
      <c r="G7481" s="1"/>
    </row>
    <row r="7482" spans="7:8" x14ac:dyDescent="0.2">
      <c r="G7482" s="1"/>
    </row>
    <row r="7483" spans="7:8" x14ac:dyDescent="0.2">
      <c r="G7483" s="1"/>
    </row>
    <row r="7484" spans="7:8" x14ac:dyDescent="0.2">
      <c r="G7484" s="1"/>
    </row>
    <row r="7485" spans="7:8" x14ac:dyDescent="0.2">
      <c r="G7485" s="1"/>
    </row>
    <row r="7486" spans="7:8" x14ac:dyDescent="0.2">
      <c r="G7486" s="1"/>
    </row>
    <row r="7490" spans="7:8" x14ac:dyDescent="0.2">
      <c r="G7490" s="1"/>
    </row>
    <row r="7491" spans="7:8" x14ac:dyDescent="0.2">
      <c r="G7491" s="1"/>
    </row>
    <row r="7492" spans="7:8" x14ac:dyDescent="0.2">
      <c r="G7492" s="1"/>
    </row>
    <row r="7493" spans="7:8" x14ac:dyDescent="0.2">
      <c r="G7493" s="1"/>
    </row>
    <row r="7494" spans="7:8" x14ac:dyDescent="0.2">
      <c r="G7494" s="1"/>
    </row>
    <row r="7495" spans="7:8" x14ac:dyDescent="0.2">
      <c r="G7495" s="1"/>
    </row>
    <row r="7498" spans="7:8" x14ac:dyDescent="0.2">
      <c r="G7498" s="1"/>
      <c r="H7498" s="1"/>
    </row>
    <row r="7499" spans="7:8" x14ac:dyDescent="0.2">
      <c r="G7499" s="1"/>
      <c r="H7499" s="1"/>
    </row>
    <row r="7500" spans="7:8" x14ac:dyDescent="0.2">
      <c r="G7500" s="1"/>
      <c r="H7500" s="1"/>
    </row>
    <row r="7501" spans="7:8" x14ac:dyDescent="0.2">
      <c r="G7501" s="1"/>
      <c r="H7501" s="1"/>
    </row>
    <row r="7502" spans="7:8" x14ac:dyDescent="0.2">
      <c r="G7502" s="1"/>
      <c r="H7502" s="1"/>
    </row>
    <row r="7503" spans="7:8" x14ac:dyDescent="0.2">
      <c r="G7503" s="1"/>
      <c r="H7503" s="1"/>
    </row>
    <row r="7504" spans="7:8" x14ac:dyDescent="0.2">
      <c r="G7504" s="1"/>
    </row>
    <row r="7505" spans="7:8" x14ac:dyDescent="0.2">
      <c r="G7505" s="1"/>
    </row>
    <row r="7506" spans="7:8" x14ac:dyDescent="0.2">
      <c r="G7506" s="1"/>
    </row>
    <row r="7507" spans="7:8" x14ac:dyDescent="0.2">
      <c r="G7507" s="1"/>
    </row>
    <row r="7508" spans="7:8" x14ac:dyDescent="0.2">
      <c r="G7508" s="1"/>
    </row>
    <row r="7509" spans="7:8" x14ac:dyDescent="0.2">
      <c r="G7509" s="1"/>
    </row>
    <row r="7510" spans="7:8" x14ac:dyDescent="0.2">
      <c r="G7510" s="1"/>
    </row>
    <row r="7511" spans="7:8" x14ac:dyDescent="0.2">
      <c r="G7511" s="1"/>
    </row>
    <row r="7512" spans="7:8" x14ac:dyDescent="0.2">
      <c r="G7512" s="1"/>
    </row>
    <row r="7513" spans="7:8" x14ac:dyDescent="0.2">
      <c r="G7513" s="1"/>
    </row>
    <row r="7514" spans="7:8" x14ac:dyDescent="0.2">
      <c r="G7514" s="1"/>
    </row>
    <row r="7515" spans="7:8" x14ac:dyDescent="0.2">
      <c r="G7515" s="1"/>
      <c r="H7515" s="1"/>
    </row>
    <row r="7516" spans="7:8" x14ac:dyDescent="0.2">
      <c r="G7516" s="1"/>
      <c r="H7516" s="1"/>
    </row>
    <row r="7517" spans="7:8" x14ac:dyDescent="0.2">
      <c r="G7517" s="1"/>
      <c r="H7517" s="1"/>
    </row>
    <row r="7518" spans="7:8" x14ac:dyDescent="0.2">
      <c r="G7518" s="1"/>
      <c r="H7518" s="1"/>
    </row>
    <row r="7519" spans="7:8" x14ac:dyDescent="0.2">
      <c r="G7519" s="1"/>
      <c r="H7519" s="1"/>
    </row>
    <row r="7520" spans="7:8" x14ac:dyDescent="0.2">
      <c r="G7520" s="1"/>
    </row>
    <row r="7521" spans="7:8" x14ac:dyDescent="0.2">
      <c r="G7521" s="1"/>
    </row>
    <row r="7522" spans="7:8" x14ac:dyDescent="0.2">
      <c r="G7522" s="1"/>
    </row>
    <row r="7523" spans="7:8" x14ac:dyDescent="0.2">
      <c r="G7523" s="1"/>
    </row>
    <row r="7524" spans="7:8" x14ac:dyDescent="0.2">
      <c r="G7524" s="1"/>
    </row>
    <row r="7525" spans="7:8" x14ac:dyDescent="0.2">
      <c r="G7525" s="1"/>
    </row>
    <row r="7526" spans="7:8" x14ac:dyDescent="0.2">
      <c r="G7526" s="1"/>
    </row>
    <row r="7527" spans="7:8" x14ac:dyDescent="0.2">
      <c r="G7527" s="1"/>
    </row>
    <row r="7528" spans="7:8" x14ac:dyDescent="0.2">
      <c r="G7528" s="1"/>
    </row>
    <row r="7529" spans="7:8" x14ac:dyDescent="0.2">
      <c r="G7529" s="1"/>
      <c r="H7529" s="1"/>
    </row>
    <row r="7530" spans="7:8" x14ac:dyDescent="0.2">
      <c r="G7530" s="1"/>
      <c r="H7530" s="1"/>
    </row>
    <row r="7531" spans="7:8" x14ac:dyDescent="0.2">
      <c r="G7531" s="1"/>
      <c r="H7531" s="1"/>
    </row>
    <row r="7532" spans="7:8" x14ac:dyDescent="0.2">
      <c r="G7532" s="1"/>
      <c r="H7532" s="1"/>
    </row>
    <row r="7533" spans="7:8" x14ac:dyDescent="0.2">
      <c r="G7533" s="1"/>
      <c r="H7533" s="1"/>
    </row>
    <row r="7534" spans="7:8" x14ac:dyDescent="0.2">
      <c r="G7534" s="1"/>
      <c r="H7534" s="1"/>
    </row>
    <row r="7535" spans="7:8" x14ac:dyDescent="0.2">
      <c r="G7535" s="1"/>
      <c r="H7535" s="1"/>
    </row>
    <row r="7536" spans="7:8" x14ac:dyDescent="0.2">
      <c r="G7536" s="1"/>
      <c r="H7536" s="1"/>
    </row>
    <row r="7537" spans="7:8" x14ac:dyDescent="0.2">
      <c r="G7537" s="1"/>
      <c r="H7537" s="1"/>
    </row>
    <row r="7538" spans="7:8" x14ac:dyDescent="0.2">
      <c r="G7538" s="1"/>
      <c r="H7538" s="1"/>
    </row>
    <row r="7539" spans="7:8" x14ac:dyDescent="0.2">
      <c r="G7539" s="1"/>
    </row>
    <row r="7540" spans="7:8" x14ac:dyDescent="0.2">
      <c r="G7540" s="1"/>
    </row>
    <row r="7541" spans="7:8" x14ac:dyDescent="0.2">
      <c r="G7541" s="1"/>
    </row>
    <row r="7542" spans="7:8" x14ac:dyDescent="0.2">
      <c r="G7542" s="1"/>
    </row>
    <row r="7543" spans="7:8" x14ac:dyDescent="0.2">
      <c r="G7543" s="1"/>
    </row>
    <row r="7544" spans="7:8" x14ac:dyDescent="0.2">
      <c r="G7544" s="1"/>
    </row>
    <row r="7545" spans="7:8" x14ac:dyDescent="0.2">
      <c r="G7545" s="1"/>
    </row>
    <row r="7546" spans="7:8" x14ac:dyDescent="0.2">
      <c r="G7546" s="1"/>
      <c r="H7546" s="1"/>
    </row>
    <row r="7547" spans="7:8" x14ac:dyDescent="0.2">
      <c r="G7547" s="1"/>
      <c r="H7547" s="1"/>
    </row>
    <row r="7548" spans="7:8" x14ac:dyDescent="0.2">
      <c r="G7548" s="1"/>
      <c r="H7548" s="1"/>
    </row>
    <row r="7549" spans="7:8" x14ac:dyDescent="0.2">
      <c r="G7549" s="1"/>
    </row>
    <row r="7550" spans="7:8" x14ac:dyDescent="0.2">
      <c r="G7550" s="1"/>
    </row>
    <row r="7551" spans="7:8" x14ac:dyDescent="0.2">
      <c r="G7551" s="1"/>
    </row>
    <row r="7552" spans="7:8" x14ac:dyDescent="0.2">
      <c r="G7552" s="1"/>
    </row>
    <row r="7553" spans="7:7" x14ac:dyDescent="0.2">
      <c r="G7553" s="1"/>
    </row>
    <row r="7554" spans="7:7" x14ac:dyDescent="0.2">
      <c r="G7554" s="1"/>
    </row>
    <row r="7555" spans="7:7" x14ac:dyDescent="0.2">
      <c r="G7555" s="1"/>
    </row>
    <row r="7556" spans="7:7" x14ac:dyDescent="0.2">
      <c r="G7556" s="1"/>
    </row>
    <row r="7557" spans="7:7" x14ac:dyDescent="0.2">
      <c r="G7557" s="1"/>
    </row>
    <row r="7558" spans="7:7" x14ac:dyDescent="0.2">
      <c r="G7558" s="1"/>
    </row>
    <row r="7559" spans="7:7" x14ac:dyDescent="0.2">
      <c r="G7559" s="1"/>
    </row>
    <row r="7560" spans="7:7" x14ac:dyDescent="0.2">
      <c r="G7560" s="1"/>
    </row>
    <row r="7561" spans="7:7" x14ac:dyDescent="0.2">
      <c r="G7561" s="1"/>
    </row>
    <row r="7562" spans="7:7" x14ac:dyDescent="0.2">
      <c r="G7562" s="1"/>
    </row>
    <row r="7563" spans="7:7" x14ac:dyDescent="0.2">
      <c r="G7563" s="1"/>
    </row>
    <row r="7564" spans="7:7" x14ac:dyDescent="0.2">
      <c r="G7564" s="1"/>
    </row>
    <row r="7565" spans="7:7" x14ac:dyDescent="0.2">
      <c r="G7565" s="1"/>
    </row>
    <row r="7566" spans="7:7" x14ac:dyDescent="0.2">
      <c r="G7566" s="1"/>
    </row>
    <row r="7567" spans="7:7" x14ac:dyDescent="0.2">
      <c r="G7567" s="1"/>
    </row>
    <row r="7568" spans="7:7" x14ac:dyDescent="0.2">
      <c r="G7568" s="1"/>
    </row>
    <row r="7569" spans="7:8" x14ac:dyDescent="0.2">
      <c r="G7569" s="1"/>
    </row>
    <row r="7570" spans="7:8" x14ac:dyDescent="0.2">
      <c r="G7570" s="1"/>
    </row>
    <row r="7571" spans="7:8" x14ac:dyDescent="0.2">
      <c r="G7571" s="1"/>
    </row>
    <row r="7572" spans="7:8" x14ac:dyDescent="0.2">
      <c r="G7572" s="1"/>
    </row>
    <row r="7573" spans="7:8" x14ac:dyDescent="0.2">
      <c r="G7573" s="1"/>
    </row>
    <row r="7574" spans="7:8" x14ac:dyDescent="0.2">
      <c r="G7574" s="1"/>
    </row>
    <row r="7575" spans="7:8" x14ac:dyDescent="0.2">
      <c r="G7575" s="1"/>
    </row>
    <row r="7576" spans="7:8" x14ac:dyDescent="0.2">
      <c r="G7576" s="1"/>
    </row>
    <row r="7577" spans="7:8" x14ac:dyDescent="0.2">
      <c r="G7577" s="1"/>
    </row>
    <row r="7578" spans="7:8" x14ac:dyDescent="0.2">
      <c r="G7578" s="1"/>
      <c r="H7578" s="1"/>
    </row>
    <row r="7579" spans="7:8" x14ac:dyDescent="0.2">
      <c r="G7579" s="1"/>
      <c r="H7579" s="1"/>
    </row>
    <row r="7580" spans="7:8" x14ac:dyDescent="0.2">
      <c r="G7580" s="1"/>
      <c r="H7580" s="1"/>
    </row>
    <row r="7581" spans="7:8" x14ac:dyDescent="0.2">
      <c r="G7581" s="1"/>
      <c r="H7581" s="1"/>
    </row>
    <row r="7585" spans="7:8" x14ac:dyDescent="0.2">
      <c r="G7585" s="1"/>
      <c r="H7585" s="1"/>
    </row>
    <row r="7586" spans="7:8" x14ac:dyDescent="0.2">
      <c r="G7586" s="1"/>
      <c r="H7586" s="1"/>
    </row>
    <row r="7587" spans="7:8" x14ac:dyDescent="0.2">
      <c r="G7587" s="1"/>
      <c r="H7587" s="1"/>
    </row>
    <row r="7588" spans="7:8" x14ac:dyDescent="0.2">
      <c r="G7588" s="1"/>
    </row>
    <row r="7589" spans="7:8" x14ac:dyDescent="0.2">
      <c r="G7589" s="1"/>
    </row>
    <row r="7590" spans="7:8" x14ac:dyDescent="0.2">
      <c r="G7590" s="1"/>
    </row>
    <row r="7593" spans="7:8" x14ac:dyDescent="0.2">
      <c r="G7593" s="1"/>
      <c r="H7593" s="1"/>
    </row>
    <row r="7594" spans="7:8" x14ac:dyDescent="0.2">
      <c r="G7594" s="1"/>
      <c r="H7594" s="1"/>
    </row>
    <row r="7595" spans="7:8" x14ac:dyDescent="0.2">
      <c r="G7595" s="1"/>
      <c r="H7595" s="1"/>
    </row>
    <row r="7596" spans="7:8" x14ac:dyDescent="0.2">
      <c r="G7596" s="1"/>
      <c r="H7596" s="1"/>
    </row>
    <row r="7597" spans="7:8" x14ac:dyDescent="0.2">
      <c r="G7597" s="1"/>
      <c r="H7597" s="1"/>
    </row>
    <row r="7598" spans="7:8" x14ac:dyDescent="0.2">
      <c r="G7598" s="1"/>
      <c r="H7598" s="1"/>
    </row>
    <row r="7599" spans="7:8" x14ac:dyDescent="0.2">
      <c r="G7599" s="1"/>
      <c r="H7599" s="1"/>
    </row>
    <row r="7600" spans="7:8" x14ac:dyDescent="0.2">
      <c r="G7600" s="1"/>
      <c r="H7600" s="1"/>
    </row>
    <row r="7601" spans="7:8" x14ac:dyDescent="0.2">
      <c r="G7601" s="1"/>
      <c r="H7601" s="1"/>
    </row>
    <row r="7604" spans="7:8" x14ac:dyDescent="0.2">
      <c r="G7604" s="1"/>
    </row>
    <row r="7605" spans="7:8" x14ac:dyDescent="0.2">
      <c r="G7605" s="1"/>
    </row>
    <row r="7606" spans="7:8" x14ac:dyDescent="0.2">
      <c r="G7606" s="1"/>
    </row>
    <row r="7607" spans="7:8" x14ac:dyDescent="0.2">
      <c r="G7607" s="1"/>
    </row>
    <row r="7608" spans="7:8" x14ac:dyDescent="0.2">
      <c r="G7608" s="1"/>
    </row>
    <row r="7609" spans="7:8" x14ac:dyDescent="0.2">
      <c r="G7609" s="1"/>
      <c r="H7609" s="1"/>
    </row>
    <row r="7610" spans="7:8" x14ac:dyDescent="0.2">
      <c r="G7610" s="1"/>
      <c r="H7610" s="1"/>
    </row>
    <row r="7611" spans="7:8" x14ac:dyDescent="0.2">
      <c r="G7611" s="1"/>
      <c r="H7611" s="1"/>
    </row>
    <row r="7612" spans="7:8" x14ac:dyDescent="0.2">
      <c r="G7612" s="1"/>
      <c r="H7612" s="1"/>
    </row>
    <row r="7613" spans="7:8" x14ac:dyDescent="0.2">
      <c r="G7613" s="1"/>
      <c r="H7613" s="1"/>
    </row>
    <row r="7614" spans="7:8" x14ac:dyDescent="0.2">
      <c r="G7614" s="1"/>
      <c r="H7614" s="1"/>
    </row>
    <row r="7615" spans="7:8" x14ac:dyDescent="0.2">
      <c r="G7615" s="1"/>
      <c r="H7615" s="1"/>
    </row>
    <row r="7616" spans="7:8" x14ac:dyDescent="0.2">
      <c r="G7616" s="1"/>
      <c r="H7616" s="1"/>
    </row>
    <row r="7617" spans="7:7" x14ac:dyDescent="0.2">
      <c r="G7617" s="1"/>
    </row>
    <row r="7618" spans="7:7" x14ac:dyDescent="0.2">
      <c r="G7618" s="1"/>
    </row>
    <row r="7619" spans="7:7" x14ac:dyDescent="0.2">
      <c r="G7619" s="1"/>
    </row>
    <row r="7620" spans="7:7" x14ac:dyDescent="0.2">
      <c r="G7620" s="1"/>
    </row>
    <row r="7621" spans="7:7" x14ac:dyDescent="0.2">
      <c r="G7621" s="1"/>
    </row>
    <row r="7622" spans="7:7" x14ac:dyDescent="0.2">
      <c r="G7622" s="1"/>
    </row>
    <row r="7623" spans="7:7" x14ac:dyDescent="0.2">
      <c r="G7623" s="1"/>
    </row>
    <row r="7624" spans="7:7" x14ac:dyDescent="0.2">
      <c r="G7624" s="1"/>
    </row>
    <row r="7625" spans="7:7" x14ac:dyDescent="0.2">
      <c r="G7625" s="1"/>
    </row>
    <row r="7626" spans="7:7" x14ac:dyDescent="0.2">
      <c r="G7626" s="1"/>
    </row>
    <row r="7627" spans="7:7" x14ac:dyDescent="0.2">
      <c r="G7627" s="1"/>
    </row>
    <row r="7628" spans="7:7" x14ac:dyDescent="0.2">
      <c r="G7628" s="1"/>
    </row>
    <row r="7629" spans="7:7" x14ac:dyDescent="0.2">
      <c r="G7629" s="1"/>
    </row>
    <row r="7630" spans="7:7" x14ac:dyDescent="0.2">
      <c r="G7630" s="1"/>
    </row>
    <row r="7631" spans="7:7" x14ac:dyDescent="0.2">
      <c r="G7631" s="1"/>
    </row>
    <row r="7632" spans="7:7" x14ac:dyDescent="0.2">
      <c r="G7632" s="1"/>
    </row>
    <row r="7633" spans="7:8" x14ac:dyDescent="0.2">
      <c r="G7633" s="1"/>
    </row>
    <row r="7634" spans="7:8" x14ac:dyDescent="0.2">
      <c r="G7634" s="1"/>
    </row>
    <row r="7635" spans="7:8" x14ac:dyDescent="0.2">
      <c r="G7635" s="1"/>
    </row>
    <row r="7636" spans="7:8" x14ac:dyDescent="0.2">
      <c r="G7636" s="1"/>
      <c r="H7636" s="1"/>
    </row>
    <row r="7637" spans="7:8" x14ac:dyDescent="0.2">
      <c r="G7637" s="1"/>
      <c r="H7637" s="1"/>
    </row>
    <row r="7638" spans="7:8" x14ac:dyDescent="0.2">
      <c r="G7638" s="1"/>
      <c r="H7638" s="1"/>
    </row>
    <row r="7639" spans="7:8" x14ac:dyDescent="0.2">
      <c r="G7639" s="1"/>
      <c r="H7639" s="1"/>
    </row>
    <row r="7640" spans="7:8" x14ac:dyDescent="0.2">
      <c r="G7640" s="1"/>
      <c r="H7640" s="1"/>
    </row>
    <row r="7641" spans="7:8" x14ac:dyDescent="0.2">
      <c r="G7641" s="1"/>
      <c r="H7641" s="1"/>
    </row>
    <row r="7642" spans="7:8" x14ac:dyDescent="0.2">
      <c r="G7642" s="1"/>
    </row>
    <row r="7643" spans="7:8" x14ac:dyDescent="0.2">
      <c r="G7643" s="1"/>
    </row>
    <row r="7644" spans="7:8" x14ac:dyDescent="0.2">
      <c r="G7644" s="1"/>
      <c r="H7644" s="1"/>
    </row>
    <row r="7645" spans="7:8" x14ac:dyDescent="0.2">
      <c r="G7645" s="1"/>
      <c r="H7645" s="1"/>
    </row>
    <row r="7646" spans="7:8" x14ac:dyDescent="0.2">
      <c r="G7646" s="1"/>
      <c r="H7646" s="1"/>
    </row>
    <row r="7647" spans="7:8" x14ac:dyDescent="0.2">
      <c r="G7647" s="1"/>
      <c r="H7647" s="1"/>
    </row>
    <row r="7648" spans="7:8" x14ac:dyDescent="0.2">
      <c r="G7648" s="1"/>
      <c r="H7648" s="1"/>
    </row>
    <row r="7649" spans="7:8" x14ac:dyDescent="0.2">
      <c r="G7649" s="1"/>
      <c r="H7649" s="1"/>
    </row>
    <row r="7650" spans="7:8" x14ac:dyDescent="0.2">
      <c r="G7650" s="1"/>
      <c r="H7650" s="1"/>
    </row>
    <row r="7651" spans="7:8" x14ac:dyDescent="0.2">
      <c r="G7651" s="1"/>
      <c r="H7651" s="1"/>
    </row>
    <row r="7652" spans="7:8" x14ac:dyDescent="0.2">
      <c r="G7652" s="1"/>
    </row>
    <row r="7653" spans="7:8" x14ac:dyDescent="0.2">
      <c r="G7653" s="1"/>
    </row>
    <row r="7654" spans="7:8" x14ac:dyDescent="0.2">
      <c r="G7654" s="1"/>
    </row>
    <row r="7655" spans="7:8" x14ac:dyDescent="0.2">
      <c r="G7655" s="1"/>
    </row>
    <row r="7656" spans="7:8" x14ac:dyDescent="0.2">
      <c r="G7656" s="1"/>
    </row>
    <row r="7657" spans="7:8" x14ac:dyDescent="0.2">
      <c r="G7657" s="1"/>
    </row>
    <row r="7658" spans="7:8" x14ac:dyDescent="0.2">
      <c r="G7658" s="1"/>
    </row>
    <row r="7659" spans="7:8" x14ac:dyDescent="0.2">
      <c r="G7659" s="1"/>
    </row>
    <row r="7660" spans="7:8" x14ac:dyDescent="0.2">
      <c r="G7660" s="1"/>
    </row>
    <row r="7661" spans="7:8" x14ac:dyDescent="0.2">
      <c r="G7661" s="1"/>
    </row>
    <row r="7662" spans="7:8" x14ac:dyDescent="0.2">
      <c r="G7662" s="1"/>
    </row>
    <row r="7663" spans="7:8" x14ac:dyDescent="0.2">
      <c r="G7663" s="1"/>
    </row>
    <row r="7664" spans="7:8" x14ac:dyDescent="0.2">
      <c r="G7664" s="1"/>
    </row>
    <row r="7665" spans="7:8" x14ac:dyDescent="0.2">
      <c r="G7665" s="1"/>
    </row>
    <row r="7666" spans="7:8" x14ac:dyDescent="0.2">
      <c r="G7666" s="1"/>
      <c r="H7666" s="1"/>
    </row>
    <row r="7667" spans="7:8" x14ac:dyDescent="0.2">
      <c r="G7667" s="1"/>
      <c r="H7667" s="1"/>
    </row>
    <row r="7668" spans="7:8" x14ac:dyDescent="0.2">
      <c r="G7668" s="1"/>
      <c r="H7668" s="1"/>
    </row>
    <row r="7669" spans="7:8" x14ac:dyDescent="0.2">
      <c r="G7669" s="1"/>
      <c r="H7669" s="1"/>
    </row>
    <row r="7670" spans="7:8" x14ac:dyDescent="0.2">
      <c r="G7670" s="1"/>
      <c r="H7670" s="1"/>
    </row>
    <row r="7671" spans="7:8" x14ac:dyDescent="0.2">
      <c r="G7671" s="1"/>
      <c r="H7671" s="1"/>
    </row>
    <row r="7672" spans="7:8" x14ac:dyDescent="0.2">
      <c r="G7672" s="1"/>
      <c r="H7672" s="1"/>
    </row>
    <row r="7673" spans="7:8" x14ac:dyDescent="0.2">
      <c r="G7673" s="1"/>
      <c r="H7673" s="1"/>
    </row>
    <row r="7674" spans="7:8" x14ac:dyDescent="0.2">
      <c r="G7674" s="1"/>
      <c r="H7674" s="1"/>
    </row>
    <row r="7675" spans="7:8" x14ac:dyDescent="0.2">
      <c r="G7675" s="1"/>
      <c r="H7675" s="1"/>
    </row>
    <row r="7676" spans="7:8" x14ac:dyDescent="0.2">
      <c r="G7676" s="1"/>
      <c r="H7676" s="1"/>
    </row>
    <row r="7677" spans="7:8" x14ac:dyDescent="0.2">
      <c r="G7677" s="1"/>
      <c r="H7677" s="1"/>
    </row>
    <row r="7678" spans="7:8" x14ac:dyDescent="0.2">
      <c r="G7678" s="1"/>
      <c r="H7678" s="1"/>
    </row>
    <row r="7679" spans="7:8" x14ac:dyDescent="0.2">
      <c r="G7679" s="1"/>
      <c r="H7679" s="1"/>
    </row>
    <row r="7680" spans="7:8" x14ac:dyDescent="0.2">
      <c r="G7680" s="1"/>
      <c r="H7680" s="1"/>
    </row>
    <row r="7681" spans="7:8" x14ac:dyDescent="0.2">
      <c r="G7681" s="1"/>
    </row>
    <row r="7682" spans="7:8" x14ac:dyDescent="0.2">
      <c r="G7682" s="1"/>
    </row>
    <row r="7683" spans="7:8" x14ac:dyDescent="0.2">
      <c r="G7683" s="1"/>
    </row>
    <row r="7684" spans="7:8" x14ac:dyDescent="0.2">
      <c r="G7684" s="1"/>
    </row>
    <row r="7685" spans="7:8" x14ac:dyDescent="0.2">
      <c r="G7685" s="1"/>
    </row>
    <row r="7686" spans="7:8" x14ac:dyDescent="0.2">
      <c r="G7686" s="1"/>
    </row>
    <row r="7687" spans="7:8" x14ac:dyDescent="0.2">
      <c r="G7687" s="1"/>
    </row>
    <row r="7688" spans="7:8" x14ac:dyDescent="0.2">
      <c r="G7688" s="1"/>
      <c r="H7688" s="1"/>
    </row>
    <row r="7689" spans="7:8" x14ac:dyDescent="0.2">
      <c r="G7689" s="1"/>
      <c r="H7689" s="1"/>
    </row>
    <row r="7690" spans="7:8" x14ac:dyDescent="0.2">
      <c r="G7690" s="1"/>
      <c r="H7690" s="1"/>
    </row>
    <row r="7693" spans="7:8" x14ac:dyDescent="0.2">
      <c r="G7693" s="1"/>
      <c r="H7693" s="1"/>
    </row>
    <row r="7694" spans="7:8" x14ac:dyDescent="0.2">
      <c r="G7694" s="1"/>
      <c r="H7694" s="1"/>
    </row>
    <row r="7695" spans="7:8" x14ac:dyDescent="0.2">
      <c r="G7695" s="1"/>
      <c r="H7695" s="1"/>
    </row>
    <row r="7699" spans="7:8" x14ac:dyDescent="0.2">
      <c r="G7699" s="1"/>
    </row>
    <row r="7700" spans="7:8" x14ac:dyDescent="0.2">
      <c r="G7700" s="1"/>
    </row>
    <row r="7701" spans="7:8" x14ac:dyDescent="0.2">
      <c r="G7701" s="1"/>
    </row>
    <row r="7702" spans="7:8" x14ac:dyDescent="0.2">
      <c r="G7702" s="1"/>
      <c r="H7702" s="1"/>
    </row>
    <row r="7703" spans="7:8" x14ac:dyDescent="0.2">
      <c r="G7703" s="1"/>
      <c r="H7703" s="1"/>
    </row>
    <row r="7704" spans="7:8" x14ac:dyDescent="0.2">
      <c r="G7704" s="1"/>
      <c r="H7704" s="1"/>
    </row>
    <row r="7705" spans="7:8" x14ac:dyDescent="0.2">
      <c r="G7705" s="1"/>
      <c r="H7705" s="1"/>
    </row>
    <row r="7706" spans="7:8" x14ac:dyDescent="0.2">
      <c r="G7706" s="1"/>
      <c r="H7706" s="1"/>
    </row>
    <row r="7707" spans="7:8" x14ac:dyDescent="0.2">
      <c r="G7707" s="1"/>
      <c r="H7707" s="1"/>
    </row>
    <row r="7708" spans="7:8" x14ac:dyDescent="0.2">
      <c r="G7708" s="1"/>
    </row>
    <row r="7709" spans="7:8" x14ac:dyDescent="0.2">
      <c r="G7709" s="1"/>
    </row>
    <row r="7710" spans="7:8" x14ac:dyDescent="0.2">
      <c r="G7710" s="1"/>
    </row>
    <row r="7711" spans="7:8" x14ac:dyDescent="0.2">
      <c r="G7711" s="1"/>
    </row>
    <row r="7712" spans="7:8" x14ac:dyDescent="0.2">
      <c r="G7712" s="1"/>
    </row>
    <row r="7713" spans="7:8" x14ac:dyDescent="0.2">
      <c r="G7713" s="1"/>
    </row>
    <row r="7714" spans="7:8" x14ac:dyDescent="0.2">
      <c r="G7714" s="1"/>
    </row>
    <row r="7715" spans="7:8" x14ac:dyDescent="0.2">
      <c r="G7715" s="1"/>
    </row>
    <row r="7716" spans="7:8" x14ac:dyDescent="0.2">
      <c r="G7716" s="1"/>
    </row>
    <row r="7717" spans="7:8" x14ac:dyDescent="0.2">
      <c r="G7717" s="1"/>
    </row>
    <row r="7718" spans="7:8" x14ac:dyDescent="0.2">
      <c r="G7718" s="1"/>
      <c r="H7718" s="1"/>
    </row>
    <row r="7719" spans="7:8" x14ac:dyDescent="0.2">
      <c r="G7719" s="1"/>
      <c r="H7719" s="1"/>
    </row>
    <row r="7720" spans="7:8" x14ac:dyDescent="0.2">
      <c r="G7720" s="1"/>
      <c r="H7720" s="1"/>
    </row>
    <row r="7721" spans="7:8" x14ac:dyDescent="0.2">
      <c r="G7721" s="1"/>
      <c r="H7721" s="1"/>
    </row>
    <row r="7722" spans="7:8" x14ac:dyDescent="0.2">
      <c r="G7722" s="1"/>
      <c r="H7722" s="1"/>
    </row>
    <row r="7723" spans="7:8" x14ac:dyDescent="0.2">
      <c r="G7723" s="1"/>
      <c r="H7723" s="1"/>
    </row>
    <row r="7724" spans="7:8" x14ac:dyDescent="0.2">
      <c r="G7724" s="1"/>
      <c r="H7724" s="1"/>
    </row>
    <row r="7725" spans="7:8" x14ac:dyDescent="0.2">
      <c r="G7725" s="1"/>
    </row>
    <row r="7726" spans="7:8" x14ac:dyDescent="0.2">
      <c r="G7726" s="1"/>
    </row>
    <row r="7727" spans="7:8" x14ac:dyDescent="0.2">
      <c r="G7727" s="1"/>
    </row>
    <row r="7728" spans="7:8" x14ac:dyDescent="0.2">
      <c r="G7728" s="1"/>
    </row>
    <row r="7729" spans="7:7" x14ac:dyDescent="0.2">
      <c r="G7729" s="1"/>
    </row>
    <row r="7730" spans="7:7" x14ac:dyDescent="0.2">
      <c r="G7730" s="1"/>
    </row>
    <row r="7731" spans="7:7" x14ac:dyDescent="0.2">
      <c r="G7731" s="1"/>
    </row>
    <row r="7732" spans="7:7" x14ac:dyDescent="0.2">
      <c r="G7732" s="1"/>
    </row>
    <row r="7733" spans="7:7" x14ac:dyDescent="0.2">
      <c r="G7733" s="1"/>
    </row>
    <row r="7734" spans="7:7" x14ac:dyDescent="0.2">
      <c r="G7734" s="1"/>
    </row>
    <row r="7735" spans="7:7" x14ac:dyDescent="0.2">
      <c r="G7735" s="1"/>
    </row>
    <row r="7736" spans="7:7" x14ac:dyDescent="0.2">
      <c r="G7736" s="1"/>
    </row>
    <row r="7737" spans="7:7" x14ac:dyDescent="0.2">
      <c r="G7737" s="1"/>
    </row>
    <row r="7738" spans="7:7" x14ac:dyDescent="0.2">
      <c r="G7738" s="1"/>
    </row>
    <row r="7739" spans="7:7" x14ac:dyDescent="0.2">
      <c r="G7739" s="1"/>
    </row>
    <row r="7740" spans="7:7" x14ac:dyDescent="0.2">
      <c r="G7740" s="1"/>
    </row>
    <row r="7744" spans="7:7" x14ac:dyDescent="0.2">
      <c r="G7744" s="1"/>
    </row>
    <row r="7745" spans="7:7" x14ac:dyDescent="0.2">
      <c r="G7745" s="1"/>
    </row>
    <row r="7746" spans="7:7" x14ac:dyDescent="0.2">
      <c r="G7746" s="1"/>
    </row>
    <row r="7747" spans="7:7" x14ac:dyDescent="0.2">
      <c r="G7747" s="1"/>
    </row>
    <row r="7748" spans="7:7" x14ac:dyDescent="0.2">
      <c r="G7748" s="1"/>
    </row>
    <row r="7749" spans="7:7" x14ac:dyDescent="0.2">
      <c r="G7749" s="1"/>
    </row>
    <row r="7750" spans="7:7" x14ac:dyDescent="0.2">
      <c r="G7750" s="1"/>
    </row>
    <row r="7754" spans="7:7" x14ac:dyDescent="0.2">
      <c r="G7754" s="1"/>
    </row>
    <row r="7755" spans="7:7" x14ac:dyDescent="0.2">
      <c r="G7755" s="1"/>
    </row>
    <row r="7756" spans="7:7" x14ac:dyDescent="0.2">
      <c r="G7756" s="1"/>
    </row>
    <row r="7757" spans="7:7" x14ac:dyDescent="0.2">
      <c r="G7757" s="1"/>
    </row>
    <row r="7758" spans="7:7" x14ac:dyDescent="0.2">
      <c r="G7758" s="1"/>
    </row>
    <row r="7759" spans="7:7" x14ac:dyDescent="0.2">
      <c r="G7759" s="1"/>
    </row>
    <row r="7760" spans="7:7" x14ac:dyDescent="0.2">
      <c r="G7760" s="1"/>
    </row>
    <row r="7761" spans="7:8" x14ac:dyDescent="0.2">
      <c r="G7761" s="1"/>
    </row>
    <row r="7762" spans="7:8" x14ac:dyDescent="0.2">
      <c r="G7762" s="1"/>
    </row>
    <row r="7763" spans="7:8" x14ac:dyDescent="0.2">
      <c r="G7763" s="1"/>
    </row>
    <row r="7764" spans="7:8" x14ac:dyDescent="0.2">
      <c r="G7764" s="1"/>
    </row>
    <row r="7765" spans="7:8" x14ac:dyDescent="0.2">
      <c r="G7765" s="1"/>
    </row>
    <row r="7766" spans="7:8" x14ac:dyDescent="0.2">
      <c r="G7766" s="1"/>
    </row>
    <row r="7767" spans="7:8" x14ac:dyDescent="0.2">
      <c r="G7767" s="1"/>
    </row>
    <row r="7768" spans="7:8" x14ac:dyDescent="0.2">
      <c r="G7768" s="1"/>
    </row>
    <row r="7769" spans="7:8" x14ac:dyDescent="0.2">
      <c r="G7769" s="1"/>
    </row>
    <row r="7770" spans="7:8" x14ac:dyDescent="0.2">
      <c r="G7770" s="1"/>
    </row>
    <row r="7771" spans="7:8" x14ac:dyDescent="0.2">
      <c r="G7771" s="1"/>
      <c r="H7771" s="1"/>
    </row>
    <row r="7772" spans="7:8" x14ac:dyDescent="0.2">
      <c r="G7772" s="1"/>
      <c r="H7772" s="1"/>
    </row>
    <row r="7773" spans="7:8" x14ac:dyDescent="0.2">
      <c r="G7773" s="1"/>
      <c r="H7773" s="1"/>
    </row>
    <row r="7774" spans="7:8" x14ac:dyDescent="0.2">
      <c r="G7774" s="1"/>
      <c r="H7774" s="1"/>
    </row>
    <row r="7775" spans="7:8" x14ac:dyDescent="0.2">
      <c r="G7775" s="1"/>
      <c r="H7775" s="1"/>
    </row>
    <row r="7776" spans="7:8" x14ac:dyDescent="0.2">
      <c r="G7776" s="1"/>
      <c r="H7776" s="1"/>
    </row>
    <row r="7777" spans="7:8" x14ac:dyDescent="0.2">
      <c r="G7777" s="1"/>
      <c r="H7777" s="1"/>
    </row>
    <row r="7778" spans="7:8" x14ac:dyDescent="0.2">
      <c r="G7778" s="1"/>
      <c r="H7778" s="1"/>
    </row>
    <row r="7779" spans="7:8" x14ac:dyDescent="0.2">
      <c r="G7779" s="1"/>
      <c r="H7779" s="1"/>
    </row>
    <row r="7780" spans="7:8" x14ac:dyDescent="0.2">
      <c r="G7780" s="1"/>
      <c r="H7780" s="1"/>
    </row>
    <row r="7781" spans="7:8" x14ac:dyDescent="0.2">
      <c r="G7781" s="1"/>
      <c r="H7781" s="1"/>
    </row>
    <row r="7782" spans="7:8" x14ac:dyDescent="0.2">
      <c r="G7782" s="1"/>
      <c r="H7782" s="1"/>
    </row>
    <row r="7783" spans="7:8" x14ac:dyDescent="0.2">
      <c r="G7783" s="1"/>
      <c r="H7783" s="1"/>
    </row>
    <row r="7784" spans="7:8" x14ac:dyDescent="0.2">
      <c r="G7784" s="1"/>
      <c r="H7784" s="1"/>
    </row>
    <row r="7785" spans="7:8" x14ac:dyDescent="0.2">
      <c r="G7785" s="1"/>
      <c r="H7785" s="1"/>
    </row>
    <row r="7786" spans="7:8" x14ac:dyDescent="0.2">
      <c r="G7786" s="1"/>
      <c r="H7786" s="1"/>
    </row>
    <row r="7787" spans="7:8" x14ac:dyDescent="0.2">
      <c r="G7787" s="1"/>
      <c r="H7787" s="1"/>
    </row>
    <row r="7788" spans="7:8" x14ac:dyDescent="0.2">
      <c r="G7788" s="1"/>
      <c r="H7788" s="1"/>
    </row>
    <row r="7789" spans="7:8" x14ac:dyDescent="0.2">
      <c r="G7789" s="1"/>
      <c r="H7789" s="1"/>
    </row>
    <row r="7790" spans="7:8" x14ac:dyDescent="0.2">
      <c r="G7790" s="1"/>
      <c r="H7790" s="1"/>
    </row>
    <row r="7791" spans="7:8" x14ac:dyDescent="0.2">
      <c r="G7791" s="1"/>
      <c r="H7791" s="1"/>
    </row>
    <row r="7792" spans="7:8" x14ac:dyDescent="0.2">
      <c r="G7792" s="1"/>
    </row>
    <row r="7793" spans="7:7" x14ac:dyDescent="0.2">
      <c r="G7793" s="1"/>
    </row>
    <row r="7794" spans="7:7" x14ac:dyDescent="0.2">
      <c r="G7794" s="1"/>
    </row>
    <row r="7795" spans="7:7" x14ac:dyDescent="0.2">
      <c r="G7795" s="1"/>
    </row>
    <row r="7796" spans="7:7" x14ac:dyDescent="0.2">
      <c r="G7796" s="1"/>
    </row>
    <row r="7797" spans="7:7" x14ac:dyDescent="0.2">
      <c r="G7797" s="1"/>
    </row>
    <row r="7798" spans="7:7" x14ac:dyDescent="0.2">
      <c r="G7798" s="1"/>
    </row>
    <row r="7799" spans="7:7" x14ac:dyDescent="0.2">
      <c r="G7799" s="1"/>
    </row>
    <row r="7800" spans="7:7" x14ac:dyDescent="0.2">
      <c r="G7800" s="1"/>
    </row>
    <row r="7801" spans="7:7" x14ac:dyDescent="0.2">
      <c r="G7801" s="1"/>
    </row>
    <row r="7802" spans="7:7" x14ac:dyDescent="0.2">
      <c r="G7802" s="1"/>
    </row>
    <row r="7803" spans="7:7" x14ac:dyDescent="0.2">
      <c r="G7803" s="1"/>
    </row>
    <row r="7804" spans="7:7" x14ac:dyDescent="0.2">
      <c r="G7804" s="1"/>
    </row>
    <row r="7805" spans="7:7" x14ac:dyDescent="0.2">
      <c r="G7805" s="1"/>
    </row>
    <row r="7806" spans="7:7" x14ac:dyDescent="0.2">
      <c r="G7806" s="1"/>
    </row>
    <row r="7807" spans="7:7" x14ac:dyDescent="0.2">
      <c r="G7807" s="1"/>
    </row>
    <row r="7808" spans="7:7" x14ac:dyDescent="0.2">
      <c r="G7808" s="1"/>
    </row>
    <row r="7809" spans="7:7" x14ac:dyDescent="0.2">
      <c r="G7809" s="1"/>
    </row>
    <row r="7810" spans="7:7" x14ac:dyDescent="0.2">
      <c r="G7810" s="1"/>
    </row>
    <row r="7814" spans="7:7" x14ac:dyDescent="0.2">
      <c r="G7814" s="1"/>
    </row>
    <row r="7815" spans="7:7" x14ac:dyDescent="0.2">
      <c r="G7815" s="1"/>
    </row>
    <row r="7816" spans="7:7" x14ac:dyDescent="0.2">
      <c r="G7816" s="1"/>
    </row>
    <row r="7817" spans="7:7" x14ac:dyDescent="0.2">
      <c r="G7817" s="1"/>
    </row>
    <row r="7818" spans="7:7" x14ac:dyDescent="0.2">
      <c r="G7818" s="1"/>
    </row>
    <row r="7819" spans="7:7" x14ac:dyDescent="0.2">
      <c r="G7819" s="1"/>
    </row>
    <row r="7820" spans="7:7" x14ac:dyDescent="0.2">
      <c r="G7820" s="1"/>
    </row>
    <row r="7821" spans="7:7" x14ac:dyDescent="0.2">
      <c r="G7821" s="1"/>
    </row>
    <row r="7822" spans="7:7" x14ac:dyDescent="0.2">
      <c r="G7822" s="1"/>
    </row>
    <row r="7823" spans="7:7" x14ac:dyDescent="0.2">
      <c r="G7823" s="1"/>
    </row>
    <row r="7826" spans="7:8" x14ac:dyDescent="0.2">
      <c r="G7826" s="1"/>
      <c r="H7826" s="1"/>
    </row>
    <row r="7827" spans="7:8" x14ac:dyDescent="0.2">
      <c r="G7827" s="1"/>
      <c r="H7827" s="1"/>
    </row>
    <row r="7828" spans="7:8" x14ac:dyDescent="0.2">
      <c r="G7828" s="1"/>
      <c r="H7828" s="1"/>
    </row>
    <row r="7829" spans="7:8" x14ac:dyDescent="0.2">
      <c r="G7829" s="1"/>
      <c r="H7829" s="1"/>
    </row>
    <row r="7830" spans="7:8" x14ac:dyDescent="0.2">
      <c r="G7830" s="1"/>
      <c r="H7830" s="1"/>
    </row>
    <row r="7831" spans="7:8" x14ac:dyDescent="0.2">
      <c r="G7831" s="1"/>
      <c r="H7831" s="1"/>
    </row>
    <row r="7832" spans="7:8" x14ac:dyDescent="0.2">
      <c r="G7832" s="1"/>
      <c r="H7832" s="1"/>
    </row>
    <row r="7836" spans="7:8" x14ac:dyDescent="0.2">
      <c r="G7836" s="1"/>
      <c r="H7836" s="1"/>
    </row>
    <row r="7837" spans="7:8" x14ac:dyDescent="0.2">
      <c r="G7837" s="1"/>
      <c r="H7837" s="1"/>
    </row>
    <row r="7838" spans="7:8" x14ac:dyDescent="0.2">
      <c r="G7838" s="1"/>
      <c r="H7838" s="1"/>
    </row>
    <row r="7839" spans="7:8" x14ac:dyDescent="0.2">
      <c r="G7839" s="1"/>
    </row>
    <row r="7840" spans="7:8" x14ac:dyDescent="0.2">
      <c r="G7840" s="1"/>
    </row>
    <row r="7841" spans="7:8" x14ac:dyDescent="0.2">
      <c r="G7841" s="1"/>
    </row>
    <row r="7842" spans="7:8" x14ac:dyDescent="0.2">
      <c r="G7842" s="1"/>
    </row>
    <row r="7843" spans="7:8" x14ac:dyDescent="0.2">
      <c r="G7843" s="1"/>
    </row>
    <row r="7844" spans="7:8" x14ac:dyDescent="0.2">
      <c r="G7844" s="1"/>
    </row>
    <row r="7845" spans="7:8" x14ac:dyDescent="0.2">
      <c r="G7845" s="1"/>
    </row>
    <row r="7846" spans="7:8" x14ac:dyDescent="0.2">
      <c r="G7846" s="1"/>
    </row>
    <row r="7847" spans="7:8" x14ac:dyDescent="0.2">
      <c r="G7847" s="1"/>
    </row>
    <row r="7848" spans="7:8" x14ac:dyDescent="0.2">
      <c r="G7848" s="1"/>
    </row>
    <row r="7852" spans="7:8" x14ac:dyDescent="0.2">
      <c r="G7852" s="1"/>
      <c r="H7852" s="1"/>
    </row>
    <row r="7853" spans="7:8" x14ac:dyDescent="0.2">
      <c r="G7853" s="1"/>
      <c r="H7853" s="1"/>
    </row>
    <row r="7854" spans="7:8" x14ac:dyDescent="0.2">
      <c r="G7854" s="1"/>
      <c r="H7854" s="1"/>
    </row>
    <row r="7855" spans="7:8" x14ac:dyDescent="0.2">
      <c r="G7855" s="1"/>
      <c r="H7855" s="1"/>
    </row>
    <row r="7856" spans="7:8" x14ac:dyDescent="0.2">
      <c r="G7856" s="1"/>
      <c r="H7856" s="1"/>
    </row>
    <row r="7863" spans="7:8" x14ac:dyDescent="0.2">
      <c r="G7863" s="1"/>
      <c r="H7863" s="1"/>
    </row>
    <row r="7864" spans="7:8" x14ac:dyDescent="0.2">
      <c r="G7864" s="1"/>
      <c r="H7864" s="1"/>
    </row>
    <row r="7865" spans="7:8" x14ac:dyDescent="0.2">
      <c r="G7865" s="1"/>
      <c r="H7865" s="1"/>
    </row>
    <row r="7866" spans="7:8" x14ac:dyDescent="0.2">
      <c r="G7866" s="1"/>
      <c r="H7866" s="1"/>
    </row>
    <row r="7867" spans="7:8" x14ac:dyDescent="0.2">
      <c r="G7867" s="1"/>
    </row>
    <row r="7868" spans="7:8" x14ac:dyDescent="0.2">
      <c r="G7868" s="1"/>
    </row>
    <row r="7869" spans="7:8" x14ac:dyDescent="0.2">
      <c r="G7869" s="1"/>
    </row>
    <row r="7870" spans="7:8" x14ac:dyDescent="0.2">
      <c r="G7870" s="1"/>
    </row>
    <row r="7871" spans="7:8" x14ac:dyDescent="0.2">
      <c r="G7871" s="1"/>
    </row>
    <row r="7872" spans="7:8" x14ac:dyDescent="0.2">
      <c r="G7872" s="1"/>
    </row>
    <row r="7873" spans="7:7" x14ac:dyDescent="0.2">
      <c r="G7873" s="1"/>
    </row>
    <row r="7874" spans="7:7" x14ac:dyDescent="0.2">
      <c r="G7874" s="1"/>
    </row>
    <row r="7875" spans="7:7" x14ac:dyDescent="0.2">
      <c r="G7875" s="1"/>
    </row>
    <row r="7876" spans="7:7" x14ac:dyDescent="0.2">
      <c r="G7876" s="1"/>
    </row>
    <row r="7877" spans="7:7" x14ac:dyDescent="0.2">
      <c r="G7877" s="1"/>
    </row>
    <row r="7878" spans="7:7" x14ac:dyDescent="0.2">
      <c r="G7878" s="1"/>
    </row>
    <row r="7879" spans="7:7" x14ac:dyDescent="0.2">
      <c r="G7879" s="1"/>
    </row>
    <row r="7880" spans="7:7" x14ac:dyDescent="0.2">
      <c r="G7880" s="1"/>
    </row>
    <row r="7881" spans="7:7" x14ac:dyDescent="0.2">
      <c r="G7881" s="1"/>
    </row>
    <row r="7882" spans="7:7" x14ac:dyDescent="0.2">
      <c r="G7882" s="1"/>
    </row>
    <row r="7883" spans="7:7" x14ac:dyDescent="0.2">
      <c r="G7883" s="1"/>
    </row>
    <row r="7884" spans="7:7" x14ac:dyDescent="0.2">
      <c r="G7884" s="1"/>
    </row>
    <row r="7885" spans="7:7" x14ac:dyDescent="0.2">
      <c r="G7885" s="1"/>
    </row>
    <row r="7886" spans="7:7" x14ac:dyDescent="0.2">
      <c r="G7886" s="1"/>
    </row>
    <row r="7887" spans="7:7" x14ac:dyDescent="0.2">
      <c r="G7887" s="1"/>
    </row>
    <row r="7888" spans="7:7" x14ac:dyDescent="0.2">
      <c r="G7888" s="1"/>
    </row>
    <row r="7889" spans="7:8" x14ac:dyDescent="0.2">
      <c r="G7889" s="1"/>
    </row>
    <row r="7890" spans="7:8" x14ac:dyDescent="0.2">
      <c r="G7890" s="1"/>
    </row>
    <row r="7891" spans="7:8" x14ac:dyDescent="0.2">
      <c r="G7891" s="1"/>
    </row>
    <row r="7892" spans="7:8" x14ac:dyDescent="0.2">
      <c r="G7892" s="1"/>
    </row>
    <row r="7893" spans="7:8" x14ac:dyDescent="0.2">
      <c r="G7893" s="1"/>
    </row>
    <row r="7894" spans="7:8" x14ac:dyDescent="0.2">
      <c r="G7894" s="1"/>
    </row>
    <row r="7895" spans="7:8" x14ac:dyDescent="0.2">
      <c r="G7895" s="1"/>
      <c r="H7895" s="1"/>
    </row>
    <row r="7896" spans="7:8" x14ac:dyDescent="0.2">
      <c r="G7896" s="1"/>
      <c r="H7896" s="1"/>
    </row>
    <row r="7897" spans="7:8" x14ac:dyDescent="0.2">
      <c r="G7897" s="1"/>
      <c r="H7897" s="1"/>
    </row>
    <row r="7898" spans="7:8" x14ac:dyDescent="0.2">
      <c r="G7898" s="1"/>
    </row>
    <row r="7899" spans="7:8" x14ac:dyDescent="0.2">
      <c r="G7899" s="1"/>
    </row>
    <row r="7900" spans="7:8" x14ac:dyDescent="0.2">
      <c r="G7900" s="1"/>
    </row>
    <row r="7901" spans="7:8" x14ac:dyDescent="0.2">
      <c r="G7901" s="1"/>
    </row>
    <row r="7902" spans="7:8" x14ac:dyDescent="0.2">
      <c r="G7902" s="1"/>
    </row>
    <row r="7903" spans="7:8" x14ac:dyDescent="0.2">
      <c r="G7903" s="1"/>
    </row>
    <row r="7904" spans="7:8" x14ac:dyDescent="0.2">
      <c r="G7904" s="1"/>
    </row>
    <row r="7905" spans="7:8" x14ac:dyDescent="0.2">
      <c r="G7905" s="1"/>
    </row>
    <row r="7906" spans="7:8" x14ac:dyDescent="0.2">
      <c r="G7906" s="1"/>
    </row>
    <row r="7907" spans="7:8" x14ac:dyDescent="0.2">
      <c r="G7907" s="1"/>
    </row>
    <row r="7908" spans="7:8" x14ac:dyDescent="0.2">
      <c r="G7908" s="1"/>
    </row>
    <row r="7909" spans="7:8" x14ac:dyDescent="0.2">
      <c r="G7909" s="1"/>
    </row>
    <row r="7910" spans="7:8" x14ac:dyDescent="0.2">
      <c r="G7910" s="1"/>
    </row>
    <row r="7911" spans="7:8" x14ac:dyDescent="0.2">
      <c r="G7911" s="1"/>
    </row>
    <row r="7912" spans="7:8" x14ac:dyDescent="0.2">
      <c r="G7912" s="1"/>
    </row>
    <row r="7913" spans="7:8" x14ac:dyDescent="0.2">
      <c r="G7913" s="1"/>
    </row>
    <row r="7914" spans="7:8" x14ac:dyDescent="0.2">
      <c r="G7914" s="1"/>
    </row>
    <row r="7915" spans="7:8" x14ac:dyDescent="0.2">
      <c r="G7915" s="1"/>
    </row>
    <row r="7916" spans="7:8" x14ac:dyDescent="0.2">
      <c r="G7916" s="1"/>
    </row>
    <row r="7917" spans="7:8" x14ac:dyDescent="0.2">
      <c r="G7917" s="1"/>
    </row>
    <row r="7918" spans="7:8" x14ac:dyDescent="0.2">
      <c r="G7918" s="1"/>
      <c r="H7918" s="1"/>
    </row>
    <row r="7919" spans="7:8" x14ac:dyDescent="0.2">
      <c r="G7919" s="1"/>
      <c r="H7919" s="1"/>
    </row>
    <row r="7920" spans="7:8" x14ac:dyDescent="0.2">
      <c r="G7920" s="1"/>
      <c r="H7920" s="1"/>
    </row>
    <row r="7921" spans="7:7" x14ac:dyDescent="0.2">
      <c r="G7921" s="1"/>
    </row>
    <row r="7922" spans="7:7" x14ac:dyDescent="0.2">
      <c r="G7922" s="1"/>
    </row>
    <row r="7923" spans="7:7" x14ac:dyDescent="0.2">
      <c r="G7923" s="1"/>
    </row>
    <row r="7931" spans="7:7" x14ac:dyDescent="0.2">
      <c r="G7931" s="1"/>
    </row>
    <row r="7932" spans="7:7" x14ac:dyDescent="0.2">
      <c r="G7932" s="1"/>
    </row>
    <row r="7933" spans="7:7" x14ac:dyDescent="0.2">
      <c r="G7933" s="1"/>
    </row>
    <row r="7934" spans="7:7" x14ac:dyDescent="0.2">
      <c r="G7934" s="1"/>
    </row>
    <row r="7935" spans="7:7" x14ac:dyDescent="0.2">
      <c r="G7935" s="1"/>
    </row>
    <row r="7936" spans="7:7" x14ac:dyDescent="0.2">
      <c r="G7936" s="1"/>
    </row>
    <row r="7937" spans="7:8" x14ac:dyDescent="0.2">
      <c r="G7937" s="1"/>
      <c r="H7937" s="1"/>
    </row>
    <row r="7938" spans="7:8" x14ac:dyDescent="0.2">
      <c r="G7938" s="1"/>
      <c r="H7938" s="1"/>
    </row>
    <row r="7939" spans="7:8" x14ac:dyDescent="0.2">
      <c r="G7939" s="1"/>
      <c r="H7939" s="1"/>
    </row>
    <row r="7940" spans="7:8" x14ac:dyDescent="0.2">
      <c r="G7940" s="1"/>
      <c r="H7940" s="1"/>
    </row>
    <row r="7941" spans="7:8" x14ac:dyDescent="0.2">
      <c r="G7941" s="1"/>
      <c r="H7941" s="1"/>
    </row>
    <row r="7942" spans="7:8" x14ac:dyDescent="0.2">
      <c r="G7942" s="1"/>
      <c r="H7942" s="1"/>
    </row>
    <row r="7943" spans="7:8" x14ac:dyDescent="0.2">
      <c r="G7943" s="1"/>
      <c r="H7943" s="1"/>
    </row>
    <row r="7944" spans="7:8" x14ac:dyDescent="0.2">
      <c r="G7944" s="1"/>
      <c r="H7944" s="1"/>
    </row>
    <row r="7947" spans="7:8" x14ac:dyDescent="0.2">
      <c r="G7947" s="1"/>
    </row>
    <row r="7948" spans="7:8" x14ac:dyDescent="0.2">
      <c r="G7948" s="1"/>
    </row>
    <row r="7949" spans="7:8" x14ac:dyDescent="0.2">
      <c r="G7949" s="1"/>
    </row>
    <row r="7950" spans="7:8" x14ac:dyDescent="0.2">
      <c r="G7950" s="1"/>
    </row>
    <row r="7951" spans="7:8" x14ac:dyDescent="0.2">
      <c r="G7951" s="1"/>
    </row>
    <row r="7952" spans="7:8" x14ac:dyDescent="0.2">
      <c r="G7952" s="1"/>
    </row>
    <row r="7953" spans="7:7" x14ac:dyDescent="0.2">
      <c r="G7953" s="1"/>
    </row>
    <row r="7954" spans="7:7" x14ac:dyDescent="0.2">
      <c r="G7954" s="1"/>
    </row>
    <row r="7957" spans="7:7" x14ac:dyDescent="0.2">
      <c r="G7957" s="1"/>
    </row>
    <row r="7958" spans="7:7" x14ac:dyDescent="0.2">
      <c r="G7958" s="1"/>
    </row>
    <row r="7959" spans="7:7" x14ac:dyDescent="0.2">
      <c r="G7959" s="1"/>
    </row>
    <row r="7960" spans="7:7" x14ac:dyDescent="0.2">
      <c r="G7960" s="1"/>
    </row>
    <row r="7961" spans="7:7" x14ac:dyDescent="0.2">
      <c r="G7961" s="1"/>
    </row>
    <row r="7962" spans="7:7" x14ac:dyDescent="0.2">
      <c r="G7962" s="1"/>
    </row>
    <row r="7963" spans="7:7" x14ac:dyDescent="0.2">
      <c r="G7963" s="1"/>
    </row>
    <row r="7964" spans="7:7" x14ac:dyDescent="0.2">
      <c r="G7964" s="1"/>
    </row>
    <row r="7965" spans="7:7" x14ac:dyDescent="0.2">
      <c r="G7965" s="1"/>
    </row>
    <row r="7966" spans="7:7" x14ac:dyDescent="0.2">
      <c r="G7966" s="1"/>
    </row>
    <row r="7967" spans="7:7" x14ac:dyDescent="0.2">
      <c r="G7967" s="1"/>
    </row>
    <row r="7968" spans="7:7" x14ac:dyDescent="0.2">
      <c r="G7968" s="1"/>
    </row>
    <row r="7969" spans="7:8" x14ac:dyDescent="0.2">
      <c r="G7969" s="1"/>
    </row>
    <row r="7970" spans="7:8" x14ac:dyDescent="0.2">
      <c r="G7970" s="1"/>
    </row>
    <row r="7971" spans="7:8" x14ac:dyDescent="0.2">
      <c r="G7971" s="1"/>
    </row>
    <row r="7972" spans="7:8" x14ac:dyDescent="0.2">
      <c r="G7972" s="1"/>
    </row>
    <row r="7973" spans="7:8" x14ac:dyDescent="0.2">
      <c r="G7973" s="1"/>
    </row>
    <row r="7974" spans="7:8" x14ac:dyDescent="0.2">
      <c r="G7974" s="1"/>
    </row>
    <row r="7975" spans="7:8" x14ac:dyDescent="0.2">
      <c r="G7975" s="1"/>
    </row>
    <row r="7976" spans="7:8" x14ac:dyDescent="0.2">
      <c r="G7976" s="1"/>
    </row>
    <row r="7977" spans="7:8" x14ac:dyDescent="0.2">
      <c r="G7977" s="1"/>
      <c r="H7977" s="1"/>
    </row>
    <row r="7978" spans="7:8" x14ac:dyDescent="0.2">
      <c r="G7978" s="1"/>
      <c r="H7978" s="1"/>
    </row>
    <row r="7979" spans="7:8" x14ac:dyDescent="0.2">
      <c r="G7979" s="1"/>
      <c r="H7979" s="1"/>
    </row>
    <row r="7980" spans="7:8" x14ac:dyDescent="0.2">
      <c r="G7980" s="1"/>
    </row>
    <row r="7981" spans="7:8" x14ac:dyDescent="0.2">
      <c r="G7981" s="1"/>
    </row>
    <row r="7982" spans="7:8" x14ac:dyDescent="0.2">
      <c r="G7982" s="1"/>
    </row>
    <row r="7983" spans="7:8" x14ac:dyDescent="0.2">
      <c r="G7983" s="1"/>
    </row>
    <row r="7984" spans="7:8" x14ac:dyDescent="0.2">
      <c r="G7984" s="1"/>
    </row>
    <row r="7985" spans="7:8" x14ac:dyDescent="0.2">
      <c r="G7985" s="1"/>
    </row>
    <row r="7986" spans="7:8" x14ac:dyDescent="0.2">
      <c r="G7986" s="1"/>
    </row>
    <row r="7987" spans="7:8" x14ac:dyDescent="0.2">
      <c r="G7987" s="1"/>
    </row>
    <row r="7988" spans="7:8" x14ac:dyDescent="0.2">
      <c r="G7988" s="1"/>
    </row>
    <row r="7989" spans="7:8" x14ac:dyDescent="0.2">
      <c r="G7989" s="1"/>
    </row>
    <row r="7990" spans="7:8" x14ac:dyDescent="0.2">
      <c r="G7990" s="1"/>
    </row>
    <row r="7991" spans="7:8" x14ac:dyDescent="0.2">
      <c r="G7991" s="1"/>
    </row>
    <row r="7992" spans="7:8" x14ac:dyDescent="0.2">
      <c r="G7992" s="1"/>
    </row>
    <row r="7993" spans="7:8" x14ac:dyDescent="0.2">
      <c r="G7993" s="1"/>
    </row>
    <row r="7994" spans="7:8" x14ac:dyDescent="0.2">
      <c r="G7994" s="1"/>
    </row>
    <row r="7995" spans="7:8" x14ac:dyDescent="0.2">
      <c r="G7995" s="1"/>
    </row>
    <row r="7996" spans="7:8" x14ac:dyDescent="0.2">
      <c r="G7996" s="1"/>
      <c r="H7996" s="1"/>
    </row>
    <row r="7997" spans="7:8" x14ac:dyDescent="0.2">
      <c r="G7997" s="1"/>
      <c r="H7997" s="1"/>
    </row>
    <row r="7998" spans="7:8" x14ac:dyDescent="0.2">
      <c r="G7998" s="1"/>
      <c r="H7998" s="1"/>
    </row>
    <row r="7999" spans="7:8" x14ac:dyDescent="0.2">
      <c r="G7999" s="1"/>
    </row>
    <row r="8000" spans="7:8" x14ac:dyDescent="0.2">
      <c r="G8000" s="1"/>
    </row>
    <row r="8001" spans="7:8" x14ac:dyDescent="0.2">
      <c r="G8001" s="1"/>
    </row>
    <row r="8002" spans="7:8" x14ac:dyDescent="0.2">
      <c r="G8002" s="1"/>
    </row>
    <row r="8003" spans="7:8" x14ac:dyDescent="0.2">
      <c r="G8003" s="1"/>
    </row>
    <row r="8004" spans="7:8" x14ac:dyDescent="0.2">
      <c r="G8004" s="1"/>
    </row>
    <row r="8005" spans="7:8" x14ac:dyDescent="0.2">
      <c r="G8005" s="1"/>
    </row>
    <row r="8006" spans="7:8" x14ac:dyDescent="0.2">
      <c r="G8006" s="1"/>
    </row>
    <row r="8007" spans="7:8" x14ac:dyDescent="0.2">
      <c r="G8007" s="1"/>
    </row>
    <row r="8008" spans="7:8" x14ac:dyDescent="0.2">
      <c r="G8008" s="1"/>
      <c r="H8008" s="1"/>
    </row>
    <row r="8009" spans="7:8" x14ac:dyDescent="0.2">
      <c r="G8009" s="1"/>
      <c r="H8009" s="1"/>
    </row>
    <row r="8010" spans="7:8" x14ac:dyDescent="0.2">
      <c r="G8010" s="1"/>
      <c r="H8010" s="1"/>
    </row>
    <row r="8011" spans="7:8" x14ac:dyDescent="0.2">
      <c r="G8011" s="1"/>
      <c r="H8011" s="1"/>
    </row>
    <row r="8012" spans="7:8" x14ac:dyDescent="0.2">
      <c r="G8012" s="1"/>
    </row>
    <row r="8013" spans="7:8" x14ac:dyDescent="0.2">
      <c r="G8013" s="1"/>
    </row>
    <row r="8014" spans="7:8" x14ac:dyDescent="0.2">
      <c r="G8014" s="1"/>
    </row>
    <row r="8015" spans="7:8" x14ac:dyDescent="0.2">
      <c r="G8015" s="1"/>
    </row>
    <row r="8016" spans="7:8" x14ac:dyDescent="0.2">
      <c r="G8016" s="1"/>
    </row>
    <row r="8017" spans="7:7" x14ac:dyDescent="0.2">
      <c r="G8017" s="1"/>
    </row>
    <row r="8018" spans="7:7" x14ac:dyDescent="0.2">
      <c r="G8018" s="1"/>
    </row>
    <row r="8019" spans="7:7" x14ac:dyDescent="0.2">
      <c r="G8019" s="1"/>
    </row>
    <row r="8020" spans="7:7" x14ac:dyDescent="0.2">
      <c r="G8020" s="1"/>
    </row>
    <row r="8021" spans="7:7" x14ac:dyDescent="0.2">
      <c r="G8021" s="1"/>
    </row>
    <row r="8029" spans="7:7" x14ac:dyDescent="0.2">
      <c r="G8029" s="1"/>
    </row>
    <row r="8030" spans="7:7" x14ac:dyDescent="0.2">
      <c r="G8030" s="1"/>
    </row>
    <row r="8031" spans="7:7" x14ac:dyDescent="0.2">
      <c r="G8031" s="1"/>
    </row>
    <row r="8032" spans="7:7" x14ac:dyDescent="0.2">
      <c r="G8032" s="1"/>
    </row>
    <row r="8033" spans="7:8" x14ac:dyDescent="0.2">
      <c r="G8033" s="1"/>
    </row>
    <row r="8034" spans="7:8" x14ac:dyDescent="0.2">
      <c r="G8034" s="1"/>
    </row>
    <row r="8035" spans="7:8" x14ac:dyDescent="0.2">
      <c r="G8035" s="1"/>
    </row>
    <row r="8036" spans="7:8" x14ac:dyDescent="0.2">
      <c r="G8036" s="1"/>
    </row>
    <row r="8037" spans="7:8" x14ac:dyDescent="0.2">
      <c r="G8037" s="1"/>
    </row>
    <row r="8038" spans="7:8" x14ac:dyDescent="0.2">
      <c r="G8038" s="1"/>
      <c r="H8038" s="1"/>
    </row>
    <row r="8039" spans="7:8" x14ac:dyDescent="0.2">
      <c r="G8039" s="1"/>
      <c r="H8039" s="1"/>
    </row>
    <row r="8040" spans="7:8" x14ac:dyDescent="0.2">
      <c r="G8040" s="1"/>
      <c r="H8040" s="1"/>
    </row>
    <row r="8041" spans="7:8" x14ac:dyDescent="0.2">
      <c r="G8041" s="1"/>
    </row>
    <row r="8042" spans="7:8" x14ac:dyDescent="0.2">
      <c r="G8042" s="1"/>
    </row>
    <row r="8043" spans="7:8" x14ac:dyDescent="0.2">
      <c r="G8043" s="1"/>
    </row>
    <row r="8044" spans="7:8" x14ac:dyDescent="0.2">
      <c r="G8044" s="1"/>
    </row>
    <row r="8045" spans="7:8" x14ac:dyDescent="0.2">
      <c r="G8045" s="1"/>
    </row>
    <row r="8046" spans="7:8" x14ac:dyDescent="0.2">
      <c r="G8046" s="1"/>
      <c r="H8046" s="1"/>
    </row>
    <row r="8047" spans="7:8" x14ac:dyDescent="0.2">
      <c r="G8047" s="1"/>
      <c r="H8047" s="1"/>
    </row>
    <row r="8048" spans="7:8" x14ac:dyDescent="0.2">
      <c r="G8048" s="1"/>
      <c r="H8048" s="1"/>
    </row>
    <row r="8049" spans="7:8" x14ac:dyDescent="0.2">
      <c r="G8049" s="1"/>
      <c r="H8049" s="1"/>
    </row>
    <row r="8050" spans="7:8" x14ac:dyDescent="0.2">
      <c r="G8050" s="1"/>
    </row>
    <row r="8051" spans="7:8" x14ac:dyDescent="0.2">
      <c r="G8051" s="1"/>
    </row>
    <row r="8052" spans="7:8" x14ac:dyDescent="0.2">
      <c r="G8052" s="1"/>
    </row>
    <row r="8053" spans="7:8" x14ac:dyDescent="0.2">
      <c r="G8053" s="1"/>
    </row>
    <row r="8054" spans="7:8" x14ac:dyDescent="0.2">
      <c r="G8054" s="1"/>
    </row>
    <row r="8055" spans="7:8" x14ac:dyDescent="0.2">
      <c r="G8055" s="1"/>
    </row>
    <row r="8056" spans="7:8" x14ac:dyDescent="0.2">
      <c r="G8056" s="1"/>
    </row>
    <row r="8057" spans="7:8" x14ac:dyDescent="0.2">
      <c r="G8057" s="1"/>
    </row>
    <row r="8058" spans="7:8" x14ac:dyDescent="0.2">
      <c r="G8058" s="1"/>
    </row>
    <row r="8059" spans="7:8" x14ac:dyDescent="0.2">
      <c r="G8059" s="1"/>
    </row>
    <row r="8060" spans="7:8" x14ac:dyDescent="0.2">
      <c r="G8060" s="1"/>
    </row>
    <row r="8061" spans="7:8" x14ac:dyDescent="0.2">
      <c r="G8061" s="1"/>
    </row>
    <row r="8062" spans="7:8" x14ac:dyDescent="0.2">
      <c r="G8062" s="1"/>
    </row>
    <row r="8063" spans="7:8" x14ac:dyDescent="0.2">
      <c r="G8063" s="1"/>
    </row>
    <row r="8064" spans="7:8" x14ac:dyDescent="0.2">
      <c r="G8064" s="1"/>
    </row>
    <row r="8065" spans="7:8" x14ac:dyDescent="0.2">
      <c r="G8065" s="1"/>
      <c r="H8065" s="1"/>
    </row>
    <row r="8066" spans="7:8" x14ac:dyDescent="0.2">
      <c r="G8066" s="1"/>
      <c r="H8066" s="1"/>
    </row>
    <row r="8067" spans="7:8" x14ac:dyDescent="0.2">
      <c r="G8067" s="1"/>
      <c r="H8067" s="1"/>
    </row>
    <row r="8068" spans="7:8" x14ac:dyDescent="0.2">
      <c r="G8068" s="1"/>
    </row>
    <row r="8069" spans="7:8" x14ac:dyDescent="0.2">
      <c r="G8069" s="1"/>
    </row>
    <row r="8070" spans="7:8" x14ac:dyDescent="0.2">
      <c r="G8070" s="1"/>
    </row>
    <row r="8071" spans="7:8" x14ac:dyDescent="0.2">
      <c r="G8071" s="1"/>
    </row>
    <row r="8072" spans="7:8" x14ac:dyDescent="0.2">
      <c r="G8072" s="1"/>
    </row>
    <row r="8073" spans="7:8" x14ac:dyDescent="0.2">
      <c r="G8073" s="1"/>
    </row>
    <row r="8074" spans="7:8" x14ac:dyDescent="0.2">
      <c r="G8074" s="1"/>
    </row>
    <row r="8075" spans="7:8" x14ac:dyDescent="0.2">
      <c r="G8075" s="1"/>
    </row>
    <row r="8076" spans="7:8" x14ac:dyDescent="0.2">
      <c r="G8076" s="1"/>
    </row>
    <row r="8077" spans="7:8" x14ac:dyDescent="0.2">
      <c r="G8077" s="1"/>
    </row>
    <row r="8078" spans="7:8" x14ac:dyDescent="0.2">
      <c r="G8078" s="1"/>
    </row>
    <row r="8079" spans="7:8" x14ac:dyDescent="0.2">
      <c r="G8079" s="1"/>
    </row>
    <row r="8080" spans="7:8" x14ac:dyDescent="0.2">
      <c r="G8080" s="1"/>
      <c r="H8080" s="1"/>
    </row>
    <row r="8081" spans="7:8" x14ac:dyDescent="0.2">
      <c r="G8081" s="1"/>
      <c r="H8081" s="1"/>
    </row>
    <row r="8082" spans="7:8" x14ac:dyDescent="0.2">
      <c r="G8082" s="1"/>
      <c r="H8082" s="1"/>
    </row>
    <row r="8083" spans="7:8" x14ac:dyDescent="0.2">
      <c r="G8083" s="1"/>
    </row>
    <row r="8084" spans="7:8" x14ac:dyDescent="0.2">
      <c r="G8084" s="1"/>
    </row>
    <row r="8085" spans="7:8" x14ac:dyDescent="0.2">
      <c r="G8085" s="1"/>
    </row>
    <row r="8086" spans="7:8" x14ac:dyDescent="0.2">
      <c r="G8086" s="1"/>
    </row>
    <row r="8087" spans="7:8" x14ac:dyDescent="0.2">
      <c r="G8087" s="1"/>
    </row>
    <row r="8088" spans="7:8" x14ac:dyDescent="0.2">
      <c r="G8088" s="1"/>
    </row>
    <row r="8089" spans="7:8" x14ac:dyDescent="0.2">
      <c r="G8089" s="1"/>
    </row>
    <row r="8090" spans="7:8" x14ac:dyDescent="0.2">
      <c r="G8090" s="1"/>
    </row>
    <row r="8091" spans="7:8" x14ac:dyDescent="0.2">
      <c r="G8091" s="1"/>
    </row>
    <row r="8092" spans="7:8" x14ac:dyDescent="0.2">
      <c r="G8092" s="1"/>
    </row>
    <row r="8093" spans="7:8" x14ac:dyDescent="0.2">
      <c r="G8093" s="1"/>
    </row>
    <row r="8094" spans="7:8" x14ac:dyDescent="0.2">
      <c r="G8094" s="1"/>
    </row>
    <row r="8095" spans="7:8" x14ac:dyDescent="0.2">
      <c r="G8095" s="1"/>
    </row>
    <row r="8096" spans="7:8" x14ac:dyDescent="0.2">
      <c r="G8096" s="1"/>
    </row>
    <row r="8097" spans="7:8" x14ac:dyDescent="0.2">
      <c r="G8097" s="1"/>
    </row>
    <row r="8098" spans="7:8" x14ac:dyDescent="0.2">
      <c r="G8098" s="1"/>
    </row>
    <row r="8099" spans="7:8" x14ac:dyDescent="0.2">
      <c r="G8099" s="1"/>
      <c r="H8099" s="1"/>
    </row>
    <row r="8100" spans="7:8" x14ac:dyDescent="0.2">
      <c r="G8100" s="1"/>
      <c r="H8100" s="1"/>
    </row>
    <row r="8101" spans="7:8" x14ac:dyDescent="0.2">
      <c r="G8101" s="1"/>
      <c r="H8101" s="1"/>
    </row>
    <row r="8102" spans="7:8" x14ac:dyDescent="0.2">
      <c r="G8102" s="1"/>
    </row>
    <row r="8103" spans="7:8" x14ac:dyDescent="0.2">
      <c r="G8103" s="1"/>
    </row>
    <row r="8104" spans="7:8" x14ac:dyDescent="0.2">
      <c r="G8104" s="1"/>
    </row>
    <row r="8105" spans="7:8" x14ac:dyDescent="0.2">
      <c r="G8105" s="1"/>
    </row>
    <row r="8106" spans="7:8" x14ac:dyDescent="0.2">
      <c r="G8106" s="1"/>
    </row>
    <row r="8107" spans="7:8" x14ac:dyDescent="0.2">
      <c r="G8107" s="1"/>
    </row>
    <row r="8108" spans="7:8" x14ac:dyDescent="0.2">
      <c r="G8108" s="1"/>
    </row>
    <row r="8109" spans="7:8" x14ac:dyDescent="0.2">
      <c r="G8109" s="1"/>
    </row>
    <row r="8110" spans="7:8" x14ac:dyDescent="0.2">
      <c r="G8110" s="1"/>
    </row>
    <row r="8111" spans="7:8" x14ac:dyDescent="0.2">
      <c r="G8111" s="1"/>
    </row>
    <row r="8112" spans="7:8" x14ac:dyDescent="0.2">
      <c r="G8112" s="1"/>
    </row>
    <row r="8116" spans="7:8" x14ac:dyDescent="0.2">
      <c r="G8116" s="1"/>
      <c r="H8116" s="1"/>
    </row>
    <row r="8117" spans="7:8" x14ac:dyDescent="0.2">
      <c r="G8117" s="1"/>
      <c r="H8117" s="1"/>
    </row>
    <row r="8118" spans="7:8" x14ac:dyDescent="0.2">
      <c r="G8118" s="1"/>
      <c r="H8118" s="1"/>
    </row>
    <row r="8119" spans="7:8" x14ac:dyDescent="0.2">
      <c r="G8119" s="1"/>
      <c r="H8119" s="1"/>
    </row>
    <row r="8120" spans="7:8" x14ac:dyDescent="0.2">
      <c r="G8120" s="1"/>
    </row>
    <row r="8121" spans="7:8" x14ac:dyDescent="0.2">
      <c r="G8121" s="1"/>
    </row>
    <row r="8122" spans="7:8" x14ac:dyDescent="0.2">
      <c r="G8122" s="1"/>
    </row>
    <row r="8123" spans="7:8" x14ac:dyDescent="0.2">
      <c r="G8123" s="1"/>
      <c r="H8123" s="1"/>
    </row>
    <row r="8124" spans="7:8" x14ac:dyDescent="0.2">
      <c r="G8124" s="1"/>
      <c r="H8124" s="1"/>
    </row>
    <row r="8125" spans="7:8" x14ac:dyDescent="0.2">
      <c r="G8125" s="1"/>
      <c r="H8125" s="1"/>
    </row>
    <row r="8126" spans="7:8" x14ac:dyDescent="0.2">
      <c r="G8126" s="1"/>
      <c r="H8126" s="1"/>
    </row>
    <row r="8127" spans="7:8" x14ac:dyDescent="0.2">
      <c r="G8127" s="1"/>
      <c r="H8127" s="1"/>
    </row>
    <row r="8128" spans="7:8" x14ac:dyDescent="0.2">
      <c r="G8128" s="1"/>
      <c r="H8128" s="1"/>
    </row>
    <row r="8129" spans="7:8" x14ac:dyDescent="0.2">
      <c r="G8129" s="1"/>
      <c r="H8129" s="1"/>
    </row>
    <row r="8130" spans="7:8" x14ac:dyDescent="0.2">
      <c r="G8130" s="1"/>
    </row>
    <row r="8131" spans="7:8" x14ac:dyDescent="0.2">
      <c r="G8131" s="1"/>
    </row>
    <row r="8132" spans="7:8" x14ac:dyDescent="0.2">
      <c r="G8132" s="1"/>
    </row>
    <row r="8137" spans="7:8" x14ac:dyDescent="0.2">
      <c r="G8137" s="1"/>
    </row>
    <row r="8138" spans="7:8" x14ac:dyDescent="0.2">
      <c r="G8138" s="1"/>
    </row>
    <row r="8139" spans="7:8" x14ac:dyDescent="0.2">
      <c r="G8139" s="1"/>
    </row>
    <row r="8140" spans="7:8" x14ac:dyDescent="0.2">
      <c r="G8140" s="1"/>
    </row>
    <row r="8141" spans="7:8" x14ac:dyDescent="0.2">
      <c r="G8141" s="1"/>
    </row>
    <row r="8142" spans="7:8" x14ac:dyDescent="0.2">
      <c r="G8142" s="1"/>
    </row>
    <row r="8143" spans="7:8" x14ac:dyDescent="0.2">
      <c r="G8143" s="1"/>
    </row>
    <row r="8144" spans="7:8" x14ac:dyDescent="0.2">
      <c r="G8144" s="1"/>
      <c r="H8144" s="1"/>
    </row>
    <row r="8145" spans="7:8" x14ac:dyDescent="0.2">
      <c r="G8145" s="1"/>
      <c r="H8145" s="1"/>
    </row>
    <row r="8146" spans="7:8" x14ac:dyDescent="0.2">
      <c r="G8146" s="1"/>
      <c r="H8146" s="1"/>
    </row>
    <row r="8147" spans="7:8" x14ac:dyDescent="0.2">
      <c r="G8147" s="1"/>
      <c r="H8147" s="1"/>
    </row>
    <row r="8148" spans="7:8" x14ac:dyDescent="0.2">
      <c r="G8148" s="1"/>
    </row>
    <row r="8149" spans="7:8" x14ac:dyDescent="0.2">
      <c r="G8149" s="1"/>
    </row>
    <row r="8150" spans="7:8" x14ac:dyDescent="0.2">
      <c r="G8150" s="1"/>
    </row>
    <row r="8151" spans="7:8" x14ac:dyDescent="0.2">
      <c r="G8151" s="1"/>
    </row>
    <row r="8152" spans="7:8" x14ac:dyDescent="0.2">
      <c r="G8152" s="1"/>
    </row>
    <row r="8153" spans="7:8" x14ac:dyDescent="0.2">
      <c r="G8153" s="1"/>
    </row>
    <row r="8154" spans="7:8" x14ac:dyDescent="0.2">
      <c r="G8154" s="1"/>
    </row>
    <row r="8155" spans="7:8" x14ac:dyDescent="0.2">
      <c r="G8155" s="1"/>
    </row>
    <row r="8156" spans="7:8" x14ac:dyDescent="0.2">
      <c r="G8156" s="1"/>
    </row>
    <row r="8157" spans="7:8" x14ac:dyDescent="0.2">
      <c r="G8157" s="1"/>
    </row>
    <row r="8161" spans="7:8" x14ac:dyDescent="0.2">
      <c r="G8161" s="1"/>
    </row>
    <row r="8162" spans="7:8" x14ac:dyDescent="0.2">
      <c r="G8162" s="1"/>
    </row>
    <row r="8163" spans="7:8" x14ac:dyDescent="0.2">
      <c r="G8163" s="1"/>
    </row>
    <row r="8164" spans="7:8" x14ac:dyDescent="0.2">
      <c r="G8164" s="1"/>
    </row>
    <row r="8165" spans="7:8" x14ac:dyDescent="0.2">
      <c r="G8165" s="1"/>
    </row>
    <row r="8166" spans="7:8" x14ac:dyDescent="0.2">
      <c r="G8166" s="1"/>
    </row>
    <row r="8167" spans="7:8" x14ac:dyDescent="0.2">
      <c r="G8167" s="1"/>
    </row>
    <row r="8168" spans="7:8" x14ac:dyDescent="0.2">
      <c r="G8168" s="1"/>
      <c r="H8168" s="1"/>
    </row>
    <row r="8169" spans="7:8" x14ac:dyDescent="0.2">
      <c r="G8169" s="1"/>
      <c r="H8169" s="1"/>
    </row>
    <row r="8170" spans="7:8" x14ac:dyDescent="0.2">
      <c r="G8170" s="1"/>
      <c r="H8170" s="1"/>
    </row>
    <row r="8171" spans="7:8" x14ac:dyDescent="0.2">
      <c r="G8171" s="1"/>
      <c r="H8171" s="1"/>
    </row>
    <row r="8172" spans="7:8" x14ac:dyDescent="0.2">
      <c r="G8172" s="1"/>
    </row>
    <row r="8173" spans="7:8" x14ac:dyDescent="0.2">
      <c r="G8173" s="1"/>
    </row>
    <row r="8174" spans="7:8" x14ac:dyDescent="0.2">
      <c r="G8174" s="1"/>
    </row>
    <row r="8175" spans="7:8" x14ac:dyDescent="0.2">
      <c r="G8175" s="1"/>
    </row>
    <row r="8176" spans="7:8" x14ac:dyDescent="0.2">
      <c r="G8176" s="1"/>
    </row>
    <row r="8177" spans="7:8" x14ac:dyDescent="0.2">
      <c r="G8177" s="1"/>
    </row>
    <row r="8178" spans="7:8" x14ac:dyDescent="0.2">
      <c r="G8178" s="1"/>
    </row>
    <row r="8179" spans="7:8" x14ac:dyDescent="0.2">
      <c r="G8179" s="1"/>
    </row>
    <row r="8180" spans="7:8" x14ac:dyDescent="0.2">
      <c r="G8180" s="1"/>
    </row>
    <row r="8181" spans="7:8" x14ac:dyDescent="0.2">
      <c r="G8181" s="1"/>
    </row>
    <row r="8182" spans="7:8" x14ac:dyDescent="0.2">
      <c r="G8182" s="1"/>
    </row>
    <row r="8183" spans="7:8" x14ac:dyDescent="0.2">
      <c r="G8183" s="1"/>
    </row>
    <row r="8184" spans="7:8" x14ac:dyDescent="0.2">
      <c r="G8184" s="1"/>
    </row>
    <row r="8185" spans="7:8" x14ac:dyDescent="0.2">
      <c r="G8185" s="1"/>
    </row>
    <row r="8186" spans="7:8" x14ac:dyDescent="0.2">
      <c r="G8186" s="1"/>
    </row>
    <row r="8187" spans="7:8" x14ac:dyDescent="0.2">
      <c r="G8187" s="1"/>
    </row>
    <row r="8188" spans="7:8" x14ac:dyDescent="0.2">
      <c r="G8188" s="1"/>
    </row>
    <row r="8189" spans="7:8" x14ac:dyDescent="0.2">
      <c r="G8189" s="1"/>
    </row>
    <row r="8190" spans="7:8" x14ac:dyDescent="0.2">
      <c r="G8190" s="1"/>
    </row>
    <row r="8191" spans="7:8" x14ac:dyDescent="0.2">
      <c r="G8191" s="1"/>
      <c r="H8191" s="1"/>
    </row>
    <row r="8192" spans="7:8" x14ac:dyDescent="0.2">
      <c r="G8192" s="1"/>
      <c r="H8192" s="1"/>
    </row>
    <row r="8193" spans="7:8" x14ac:dyDescent="0.2">
      <c r="G8193" s="1"/>
      <c r="H8193" s="1"/>
    </row>
    <row r="8194" spans="7:8" x14ac:dyDescent="0.2">
      <c r="G8194" s="1"/>
      <c r="H8194" s="1"/>
    </row>
    <row r="8195" spans="7:8" x14ac:dyDescent="0.2">
      <c r="G8195" s="1"/>
      <c r="H8195" s="1"/>
    </row>
    <row r="8196" spans="7:8" x14ac:dyDescent="0.2">
      <c r="G8196" s="1"/>
      <c r="H8196" s="1"/>
    </row>
    <row r="8197" spans="7:8" x14ac:dyDescent="0.2">
      <c r="G8197" s="1"/>
      <c r="H8197" s="1"/>
    </row>
    <row r="8198" spans="7:8" x14ac:dyDescent="0.2">
      <c r="G8198" s="1"/>
      <c r="H8198" s="1"/>
    </row>
    <row r="8199" spans="7:8" x14ac:dyDescent="0.2">
      <c r="G8199" s="1"/>
      <c r="H8199" s="1"/>
    </row>
    <row r="8200" spans="7:8" x14ac:dyDescent="0.2">
      <c r="G8200" s="1"/>
    </row>
    <row r="8201" spans="7:8" x14ac:dyDescent="0.2">
      <c r="G8201" s="1"/>
    </row>
    <row r="8202" spans="7:8" x14ac:dyDescent="0.2">
      <c r="G8202" s="1"/>
    </row>
    <row r="8203" spans="7:8" x14ac:dyDescent="0.2">
      <c r="G8203" s="1"/>
    </row>
    <row r="8204" spans="7:8" x14ac:dyDescent="0.2">
      <c r="G8204" s="1"/>
    </row>
    <row r="8208" spans="7:8" x14ac:dyDescent="0.2">
      <c r="G8208" s="1"/>
      <c r="H8208" s="1"/>
    </row>
    <row r="8209" spans="7:8" x14ac:dyDescent="0.2">
      <c r="G8209" s="1"/>
      <c r="H8209" s="1"/>
    </row>
    <row r="8210" spans="7:8" x14ac:dyDescent="0.2">
      <c r="G8210" s="1"/>
      <c r="H8210" s="1"/>
    </row>
    <row r="8211" spans="7:8" x14ac:dyDescent="0.2">
      <c r="G8211" s="1"/>
      <c r="H8211" s="1"/>
    </row>
    <row r="8212" spans="7:8" x14ac:dyDescent="0.2">
      <c r="G8212" s="1"/>
      <c r="H8212" s="1"/>
    </row>
    <row r="8213" spans="7:8" x14ac:dyDescent="0.2">
      <c r="G8213" s="1"/>
      <c r="H8213" s="1"/>
    </row>
    <row r="8217" spans="7:8" x14ac:dyDescent="0.2">
      <c r="G8217" s="1"/>
      <c r="H8217" s="1"/>
    </row>
    <row r="8218" spans="7:8" x14ac:dyDescent="0.2">
      <c r="G8218" s="1"/>
      <c r="H8218" s="1"/>
    </row>
    <row r="8219" spans="7:8" x14ac:dyDescent="0.2">
      <c r="G8219" s="1"/>
      <c r="H8219" s="1"/>
    </row>
    <row r="8224" spans="7:8" x14ac:dyDescent="0.2">
      <c r="G8224" s="1"/>
    </row>
    <row r="8225" spans="7:8" x14ac:dyDescent="0.2">
      <c r="G8225" s="1"/>
    </row>
    <row r="8226" spans="7:8" x14ac:dyDescent="0.2">
      <c r="G8226" s="1"/>
    </row>
    <row r="8227" spans="7:8" x14ac:dyDescent="0.2">
      <c r="G8227" s="1"/>
    </row>
    <row r="8228" spans="7:8" x14ac:dyDescent="0.2">
      <c r="G8228" s="1"/>
    </row>
    <row r="8229" spans="7:8" x14ac:dyDescent="0.2">
      <c r="G8229" s="1"/>
    </row>
    <row r="8230" spans="7:8" x14ac:dyDescent="0.2">
      <c r="G8230" s="1"/>
    </row>
    <row r="8231" spans="7:8" x14ac:dyDescent="0.2">
      <c r="G8231" s="1"/>
    </row>
    <row r="8232" spans="7:8" x14ac:dyDescent="0.2">
      <c r="G8232" s="1"/>
    </row>
    <row r="8233" spans="7:8" x14ac:dyDescent="0.2">
      <c r="G8233" s="1"/>
    </row>
    <row r="8234" spans="7:8" x14ac:dyDescent="0.2">
      <c r="G8234" s="1"/>
    </row>
    <row r="8235" spans="7:8" x14ac:dyDescent="0.2">
      <c r="G8235" s="1"/>
    </row>
    <row r="8236" spans="7:8" x14ac:dyDescent="0.2">
      <c r="G8236" s="1"/>
      <c r="H8236" s="1"/>
    </row>
    <row r="8237" spans="7:8" x14ac:dyDescent="0.2">
      <c r="G8237" s="1"/>
      <c r="H8237" s="1"/>
    </row>
    <row r="8238" spans="7:8" x14ac:dyDescent="0.2">
      <c r="G8238" s="1"/>
      <c r="H8238" s="1"/>
    </row>
    <row r="8239" spans="7:8" x14ac:dyDescent="0.2">
      <c r="G8239" s="1"/>
    </row>
    <row r="8240" spans="7:8" x14ac:dyDescent="0.2">
      <c r="G8240" s="1"/>
    </row>
    <row r="8241" spans="7:8" x14ac:dyDescent="0.2">
      <c r="G8241" s="1"/>
    </row>
    <row r="8242" spans="7:8" x14ac:dyDescent="0.2">
      <c r="G8242" s="1"/>
    </row>
    <row r="8243" spans="7:8" x14ac:dyDescent="0.2">
      <c r="G8243" s="1"/>
    </row>
    <row r="8244" spans="7:8" x14ac:dyDescent="0.2">
      <c r="G8244" s="1"/>
    </row>
    <row r="8245" spans="7:8" x14ac:dyDescent="0.2">
      <c r="G8245" s="1"/>
    </row>
    <row r="8246" spans="7:8" x14ac:dyDescent="0.2">
      <c r="G8246" s="1"/>
    </row>
    <row r="8247" spans="7:8" x14ac:dyDescent="0.2">
      <c r="G8247" s="1"/>
    </row>
    <row r="8248" spans="7:8" x14ac:dyDescent="0.2">
      <c r="G8248" s="1"/>
    </row>
    <row r="8249" spans="7:8" x14ac:dyDescent="0.2">
      <c r="G8249" s="1"/>
    </row>
    <row r="8250" spans="7:8" x14ac:dyDescent="0.2">
      <c r="G8250" s="1"/>
    </row>
    <row r="8251" spans="7:8" x14ac:dyDescent="0.2">
      <c r="G8251" s="1"/>
    </row>
    <row r="8252" spans="7:8" x14ac:dyDescent="0.2">
      <c r="G8252" s="1"/>
      <c r="H8252" s="1"/>
    </row>
    <row r="8253" spans="7:8" x14ac:dyDescent="0.2">
      <c r="G8253" s="1"/>
      <c r="H8253" s="1"/>
    </row>
    <row r="8254" spans="7:8" x14ac:dyDescent="0.2">
      <c r="G8254" s="1"/>
      <c r="H8254" s="1"/>
    </row>
    <row r="8255" spans="7:8" x14ac:dyDescent="0.2">
      <c r="G8255" s="1"/>
    </row>
    <row r="8256" spans="7:8" x14ac:dyDescent="0.2">
      <c r="G8256" s="1"/>
    </row>
    <row r="8257" spans="7:7" x14ac:dyDescent="0.2">
      <c r="G8257" s="1"/>
    </row>
    <row r="8258" spans="7:7" x14ac:dyDescent="0.2">
      <c r="G8258" s="1"/>
    </row>
    <row r="8259" spans="7:7" x14ac:dyDescent="0.2">
      <c r="G8259" s="1"/>
    </row>
    <row r="8260" spans="7:7" x14ac:dyDescent="0.2">
      <c r="G8260" s="1"/>
    </row>
    <row r="8261" spans="7:7" x14ac:dyDescent="0.2">
      <c r="G8261" s="1"/>
    </row>
    <row r="8262" spans="7:7" x14ac:dyDescent="0.2">
      <c r="G8262" s="1"/>
    </row>
    <row r="8263" spans="7:7" x14ac:dyDescent="0.2">
      <c r="G8263" s="1"/>
    </row>
    <row r="8264" spans="7:7" x14ac:dyDescent="0.2">
      <c r="G8264" s="1"/>
    </row>
    <row r="8265" spans="7:7" x14ac:dyDescent="0.2">
      <c r="G8265" s="1"/>
    </row>
    <row r="8266" spans="7:7" x14ac:dyDescent="0.2">
      <c r="G8266" s="1"/>
    </row>
    <row r="8267" spans="7:7" x14ac:dyDescent="0.2">
      <c r="G8267" s="1"/>
    </row>
    <row r="8268" spans="7:7" x14ac:dyDescent="0.2">
      <c r="G8268" s="1"/>
    </row>
    <row r="8269" spans="7:7" x14ac:dyDescent="0.2">
      <c r="G8269" s="1"/>
    </row>
    <row r="8270" spans="7:7" x14ac:dyDescent="0.2">
      <c r="G8270" s="1"/>
    </row>
    <row r="8274" spans="7:8" x14ac:dyDescent="0.2">
      <c r="G8274" s="1"/>
      <c r="H8274" s="1"/>
    </row>
    <row r="8275" spans="7:8" x14ac:dyDescent="0.2">
      <c r="G8275" s="1"/>
      <c r="H8275" s="1"/>
    </row>
    <row r="8276" spans="7:8" x14ac:dyDescent="0.2">
      <c r="G8276" s="1"/>
    </row>
    <row r="8277" spans="7:8" x14ac:dyDescent="0.2">
      <c r="G8277" s="1"/>
    </row>
    <row r="8278" spans="7:8" x14ac:dyDescent="0.2">
      <c r="G8278" s="1"/>
    </row>
    <row r="8279" spans="7:8" x14ac:dyDescent="0.2">
      <c r="G8279" s="1"/>
    </row>
    <row r="8280" spans="7:8" x14ac:dyDescent="0.2">
      <c r="G8280" s="1"/>
    </row>
    <row r="8281" spans="7:8" x14ac:dyDescent="0.2">
      <c r="G8281" s="1"/>
    </row>
    <row r="8282" spans="7:8" x14ac:dyDescent="0.2">
      <c r="G8282" s="1"/>
    </row>
    <row r="8283" spans="7:8" x14ac:dyDescent="0.2">
      <c r="G8283" s="1"/>
    </row>
    <row r="8284" spans="7:8" x14ac:dyDescent="0.2">
      <c r="G8284" s="1"/>
    </row>
    <row r="8285" spans="7:8" x14ac:dyDescent="0.2">
      <c r="G8285" s="1"/>
    </row>
    <row r="8286" spans="7:8" x14ac:dyDescent="0.2">
      <c r="G8286" s="1"/>
    </row>
  </sheetData>
  <sortState xmlns:xlrd2="http://schemas.microsoft.com/office/spreadsheetml/2017/richdata2" ref="A2:Y8286">
    <sortCondition ref="A1:A8286"/>
  </sortState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5FB0A-281D-B444-B6F4-E992E861786E}">
  <dimension ref="A1:M1739"/>
  <sheetViews>
    <sheetView workbookViewId="0">
      <selection activeCell="L1" sqref="L1"/>
    </sheetView>
  </sheetViews>
  <sheetFormatPr baseColWidth="10" defaultColWidth="11" defaultRowHeight="16" x14ac:dyDescent="0.2"/>
  <cols>
    <col min="1" max="1" width="14.6640625" bestFit="1" customWidth="1"/>
    <col min="2" max="2" width="62.33203125" bestFit="1" customWidth="1"/>
    <col min="3" max="3" width="16.33203125" bestFit="1" customWidth="1"/>
    <col min="4" max="4" width="20.1640625" bestFit="1" customWidth="1"/>
    <col min="5" max="5" width="11.83203125" bestFit="1" customWidth="1"/>
    <col min="7" max="7" width="12.1640625" bestFit="1" customWidth="1"/>
    <col min="8" max="8" width="16.83203125" bestFit="1" customWidth="1"/>
    <col min="9" max="9" width="19" style="1" bestFit="1" customWidth="1"/>
    <col min="10" max="10" width="17.33203125" bestFit="1" customWidth="1"/>
    <col min="11" max="11" width="15.1640625" bestFit="1" customWidth="1"/>
    <col min="12" max="12" width="15.5" bestFit="1" customWidth="1"/>
  </cols>
  <sheetData>
    <row r="1" spans="1:13" x14ac:dyDescent="0.2">
      <c r="A1" t="s">
        <v>31</v>
      </c>
      <c r="B1" t="s">
        <v>32</v>
      </c>
      <c r="C1" t="s">
        <v>35</v>
      </c>
      <c r="D1" t="s">
        <v>36</v>
      </c>
      <c r="E1" s="5" t="s">
        <v>15</v>
      </c>
      <c r="F1" t="s">
        <v>950</v>
      </c>
      <c r="G1" t="s">
        <v>38</v>
      </c>
      <c r="H1" t="s">
        <v>39</v>
      </c>
      <c r="I1" s="1" t="s">
        <v>40</v>
      </c>
      <c r="J1" t="s">
        <v>41</v>
      </c>
      <c r="K1" t="s">
        <v>42</v>
      </c>
      <c r="L1" t="s">
        <v>43</v>
      </c>
      <c r="M1" s="1"/>
    </row>
    <row r="2" spans="1:13" x14ac:dyDescent="0.2">
      <c r="A2">
        <v>483156</v>
      </c>
      <c r="B2" t="s">
        <v>1406</v>
      </c>
      <c r="C2">
        <v>234</v>
      </c>
      <c r="D2">
        <v>175</v>
      </c>
      <c r="E2">
        <v>0</v>
      </c>
      <c r="G2" t="s">
        <v>976</v>
      </c>
      <c r="H2" t="s">
        <v>54</v>
      </c>
      <c r="I2" s="1">
        <v>44833</v>
      </c>
      <c r="K2" t="s">
        <v>58</v>
      </c>
      <c r="L2">
        <v>38</v>
      </c>
    </row>
    <row r="3" spans="1:13" x14ac:dyDescent="0.2">
      <c r="A3">
        <v>169787</v>
      </c>
      <c r="B3" t="s">
        <v>594</v>
      </c>
      <c r="C3">
        <v>527</v>
      </c>
      <c r="D3">
        <v>1077</v>
      </c>
      <c r="E3">
        <v>515</v>
      </c>
      <c r="G3" t="s">
        <v>53</v>
      </c>
      <c r="H3" t="s">
        <v>54</v>
      </c>
      <c r="I3" s="1">
        <v>44985</v>
      </c>
      <c r="K3" t="s">
        <v>58</v>
      </c>
      <c r="L3">
        <v>33</v>
      </c>
    </row>
    <row r="4" spans="1:13" x14ac:dyDescent="0.2">
      <c r="A4">
        <v>309455</v>
      </c>
      <c r="B4" t="s">
        <v>500</v>
      </c>
      <c r="C4">
        <v>22</v>
      </c>
      <c r="D4">
        <v>7</v>
      </c>
      <c r="E4">
        <v>0</v>
      </c>
      <c r="G4" t="s">
        <v>53</v>
      </c>
      <c r="H4" t="s">
        <v>54</v>
      </c>
      <c r="I4" s="1">
        <v>44960</v>
      </c>
      <c r="K4" t="s">
        <v>76</v>
      </c>
      <c r="L4">
        <v>33</v>
      </c>
    </row>
    <row r="5" spans="1:13" x14ac:dyDescent="0.2">
      <c r="A5">
        <v>112152</v>
      </c>
      <c r="B5" t="s">
        <v>846</v>
      </c>
      <c r="C5">
        <v>26</v>
      </c>
      <c r="D5">
        <v>60</v>
      </c>
      <c r="E5">
        <v>60</v>
      </c>
      <c r="G5" t="s">
        <v>53</v>
      </c>
      <c r="H5" t="s">
        <v>54</v>
      </c>
      <c r="I5" s="1">
        <v>45016</v>
      </c>
      <c r="K5" t="s">
        <v>76</v>
      </c>
      <c r="L5">
        <v>32</v>
      </c>
    </row>
    <row r="6" spans="1:13" x14ac:dyDescent="0.2">
      <c r="A6">
        <v>293426</v>
      </c>
      <c r="B6" t="s">
        <v>266</v>
      </c>
      <c r="C6">
        <v>7</v>
      </c>
      <c r="D6">
        <v>43</v>
      </c>
      <c r="E6">
        <v>8</v>
      </c>
      <c r="G6" t="s">
        <v>53</v>
      </c>
      <c r="H6" t="s">
        <v>54</v>
      </c>
      <c r="I6" s="1">
        <v>45016</v>
      </c>
      <c r="J6" s="1">
        <v>45748</v>
      </c>
      <c r="K6" t="s">
        <v>76</v>
      </c>
      <c r="L6">
        <v>32</v>
      </c>
    </row>
    <row r="7" spans="1:13" x14ac:dyDescent="0.2">
      <c r="A7">
        <v>318425</v>
      </c>
      <c r="B7" t="s">
        <v>247</v>
      </c>
      <c r="C7">
        <v>31</v>
      </c>
      <c r="D7">
        <v>70</v>
      </c>
      <c r="E7">
        <v>25</v>
      </c>
      <c r="G7" t="s">
        <v>53</v>
      </c>
      <c r="H7" t="s">
        <v>54</v>
      </c>
      <c r="I7" s="1">
        <v>45007</v>
      </c>
      <c r="K7" t="s">
        <v>76</v>
      </c>
      <c r="L7">
        <v>32</v>
      </c>
    </row>
    <row r="8" spans="1:13" x14ac:dyDescent="0.2">
      <c r="A8">
        <v>319013</v>
      </c>
      <c r="B8" t="s">
        <v>207</v>
      </c>
      <c r="C8">
        <v>15</v>
      </c>
      <c r="D8">
        <v>16</v>
      </c>
      <c r="E8">
        <v>0</v>
      </c>
      <c r="G8" t="s">
        <v>53</v>
      </c>
      <c r="H8" t="s">
        <v>54</v>
      </c>
      <c r="I8" s="1">
        <v>45008</v>
      </c>
      <c r="J8" s="1">
        <v>45258</v>
      </c>
      <c r="K8" t="s">
        <v>76</v>
      </c>
      <c r="L8">
        <v>32</v>
      </c>
    </row>
    <row r="9" spans="1:13" x14ac:dyDescent="0.2">
      <c r="A9">
        <v>470672</v>
      </c>
      <c r="B9" t="s">
        <v>683</v>
      </c>
      <c r="C9">
        <v>69</v>
      </c>
      <c r="D9">
        <v>73</v>
      </c>
      <c r="E9">
        <v>0</v>
      </c>
      <c r="G9" t="s">
        <v>53</v>
      </c>
      <c r="H9" t="s">
        <v>54</v>
      </c>
      <c r="I9" s="1">
        <v>45044</v>
      </c>
      <c r="K9" t="s">
        <v>71</v>
      </c>
      <c r="L9">
        <v>31</v>
      </c>
    </row>
    <row r="10" spans="1:13" x14ac:dyDescent="0.2">
      <c r="A10">
        <v>110274</v>
      </c>
      <c r="B10" t="s">
        <v>304</v>
      </c>
      <c r="C10">
        <v>206</v>
      </c>
      <c r="D10">
        <v>160</v>
      </c>
      <c r="E10">
        <v>223</v>
      </c>
      <c r="G10" t="s">
        <v>53</v>
      </c>
      <c r="H10" t="s">
        <v>54</v>
      </c>
      <c r="I10" s="1">
        <v>45056</v>
      </c>
      <c r="K10" t="s">
        <v>58</v>
      </c>
      <c r="L10">
        <v>30</v>
      </c>
    </row>
    <row r="11" spans="1:13" x14ac:dyDescent="0.2">
      <c r="A11">
        <v>112129</v>
      </c>
      <c r="B11" t="s">
        <v>772</v>
      </c>
      <c r="C11">
        <v>538</v>
      </c>
      <c r="D11">
        <v>473</v>
      </c>
      <c r="E11">
        <v>538</v>
      </c>
      <c r="G11" t="s">
        <v>53</v>
      </c>
      <c r="H11" t="s">
        <v>54</v>
      </c>
      <c r="I11" s="1">
        <v>45063</v>
      </c>
      <c r="K11" t="s">
        <v>58</v>
      </c>
      <c r="L11">
        <v>30</v>
      </c>
    </row>
    <row r="12" spans="1:13" x14ac:dyDescent="0.2">
      <c r="A12">
        <v>177293</v>
      </c>
      <c r="B12" t="s">
        <v>633</v>
      </c>
      <c r="C12">
        <v>32</v>
      </c>
      <c r="D12">
        <v>44</v>
      </c>
      <c r="E12">
        <v>46</v>
      </c>
      <c r="G12" t="s">
        <v>53</v>
      </c>
      <c r="H12" t="s">
        <v>54</v>
      </c>
      <c r="I12" s="1">
        <v>45062</v>
      </c>
      <c r="K12" t="s">
        <v>76</v>
      </c>
      <c r="L12">
        <v>30</v>
      </c>
    </row>
    <row r="13" spans="1:13" x14ac:dyDescent="0.2">
      <c r="A13">
        <v>485188</v>
      </c>
      <c r="B13" t="s">
        <v>561</v>
      </c>
      <c r="C13">
        <v>3</v>
      </c>
      <c r="D13">
        <v>6</v>
      </c>
      <c r="E13">
        <v>1</v>
      </c>
      <c r="G13" t="s">
        <v>53</v>
      </c>
      <c r="H13" t="s">
        <v>54</v>
      </c>
      <c r="I13" s="1">
        <v>45072</v>
      </c>
      <c r="K13" t="s">
        <v>76</v>
      </c>
      <c r="L13">
        <v>30</v>
      </c>
    </row>
    <row r="14" spans="1:13" x14ac:dyDescent="0.2">
      <c r="A14">
        <v>106169</v>
      </c>
      <c r="B14" t="s">
        <v>358</v>
      </c>
      <c r="C14">
        <v>1506</v>
      </c>
      <c r="D14">
        <v>20</v>
      </c>
      <c r="E14">
        <v>1</v>
      </c>
      <c r="G14" t="s">
        <v>53</v>
      </c>
      <c r="H14" t="s">
        <v>54</v>
      </c>
      <c r="I14" s="1">
        <v>45107</v>
      </c>
      <c r="K14" t="s">
        <v>55</v>
      </c>
      <c r="L14">
        <v>29</v>
      </c>
    </row>
    <row r="15" spans="1:13" x14ac:dyDescent="0.2">
      <c r="A15">
        <v>106516</v>
      </c>
      <c r="B15" t="s">
        <v>653</v>
      </c>
      <c r="C15">
        <v>86</v>
      </c>
      <c r="D15">
        <v>80</v>
      </c>
      <c r="E15">
        <v>101</v>
      </c>
      <c r="G15" t="s">
        <v>53</v>
      </c>
      <c r="H15" t="s">
        <v>54</v>
      </c>
      <c r="I15" s="1">
        <v>45105</v>
      </c>
      <c r="K15" t="s">
        <v>71</v>
      </c>
      <c r="L15">
        <v>29</v>
      </c>
    </row>
    <row r="16" spans="1:13" x14ac:dyDescent="0.2">
      <c r="A16">
        <v>106916</v>
      </c>
      <c r="B16" t="s">
        <v>779</v>
      </c>
      <c r="C16">
        <v>660</v>
      </c>
      <c r="D16">
        <v>500</v>
      </c>
      <c r="E16">
        <v>533</v>
      </c>
      <c r="G16" t="s">
        <v>53</v>
      </c>
      <c r="H16" t="s">
        <v>54</v>
      </c>
      <c r="I16" s="1">
        <v>45099</v>
      </c>
      <c r="J16" s="1">
        <v>45680</v>
      </c>
      <c r="K16" t="s">
        <v>55</v>
      </c>
      <c r="L16">
        <v>29</v>
      </c>
    </row>
    <row r="17" spans="1:12" x14ac:dyDescent="0.2">
      <c r="A17">
        <v>107887</v>
      </c>
      <c r="B17" t="s">
        <v>282</v>
      </c>
      <c r="C17">
        <v>2180</v>
      </c>
      <c r="D17">
        <v>2300</v>
      </c>
      <c r="E17">
        <v>2281</v>
      </c>
      <c r="G17" t="s">
        <v>53</v>
      </c>
      <c r="H17" t="s">
        <v>54</v>
      </c>
      <c r="I17" s="1">
        <v>45107</v>
      </c>
      <c r="J17" s="1">
        <v>45755</v>
      </c>
      <c r="K17" t="s">
        <v>55</v>
      </c>
      <c r="L17">
        <v>29</v>
      </c>
    </row>
    <row r="18" spans="1:12" x14ac:dyDescent="0.2">
      <c r="A18">
        <v>108003</v>
      </c>
      <c r="B18" t="s">
        <v>753</v>
      </c>
      <c r="C18">
        <v>62</v>
      </c>
      <c r="D18">
        <v>65</v>
      </c>
      <c r="E18">
        <v>79</v>
      </c>
      <c r="G18" t="s">
        <v>53</v>
      </c>
      <c r="H18" t="s">
        <v>54</v>
      </c>
      <c r="I18" s="1">
        <v>45105</v>
      </c>
      <c r="K18" t="s">
        <v>71</v>
      </c>
      <c r="L18">
        <v>29</v>
      </c>
    </row>
    <row r="19" spans="1:12" x14ac:dyDescent="0.2">
      <c r="A19">
        <v>110318</v>
      </c>
      <c r="B19" t="s">
        <v>137</v>
      </c>
      <c r="C19">
        <v>404</v>
      </c>
      <c r="D19">
        <v>537</v>
      </c>
      <c r="E19">
        <v>533</v>
      </c>
      <c r="G19" t="s">
        <v>53</v>
      </c>
      <c r="H19" t="s">
        <v>54</v>
      </c>
      <c r="I19" s="1">
        <v>45105</v>
      </c>
      <c r="K19" t="s">
        <v>58</v>
      </c>
      <c r="L19">
        <v>29</v>
      </c>
    </row>
    <row r="20" spans="1:12" x14ac:dyDescent="0.2">
      <c r="A20">
        <v>110673</v>
      </c>
      <c r="B20" t="s">
        <v>826</v>
      </c>
      <c r="C20">
        <v>135</v>
      </c>
      <c r="D20">
        <v>150</v>
      </c>
      <c r="E20">
        <v>190</v>
      </c>
      <c r="G20" t="s">
        <v>53</v>
      </c>
      <c r="H20" t="s">
        <v>54</v>
      </c>
      <c r="I20" s="1">
        <v>45085</v>
      </c>
      <c r="K20" t="s">
        <v>58</v>
      </c>
      <c r="L20">
        <v>29</v>
      </c>
    </row>
    <row r="21" spans="1:12" x14ac:dyDescent="0.2">
      <c r="A21">
        <v>117408</v>
      </c>
      <c r="B21" t="s">
        <v>70</v>
      </c>
      <c r="C21">
        <v>68</v>
      </c>
      <c r="D21">
        <v>271</v>
      </c>
      <c r="E21">
        <v>25</v>
      </c>
      <c r="G21" t="s">
        <v>53</v>
      </c>
      <c r="H21" t="s">
        <v>54</v>
      </c>
      <c r="I21" s="1">
        <v>45099</v>
      </c>
      <c r="K21" t="s">
        <v>71</v>
      </c>
      <c r="L21">
        <v>29</v>
      </c>
    </row>
    <row r="22" spans="1:12" x14ac:dyDescent="0.2">
      <c r="A22">
        <v>124496</v>
      </c>
      <c r="B22" t="s">
        <v>822</v>
      </c>
      <c r="C22">
        <v>965</v>
      </c>
      <c r="D22">
        <v>900</v>
      </c>
      <c r="E22">
        <v>992</v>
      </c>
      <c r="G22" t="s">
        <v>53</v>
      </c>
      <c r="H22" t="s">
        <v>54</v>
      </c>
      <c r="I22" s="1">
        <v>45107</v>
      </c>
      <c r="K22" t="s">
        <v>55</v>
      </c>
      <c r="L22">
        <v>29</v>
      </c>
    </row>
    <row r="23" spans="1:12" x14ac:dyDescent="0.2">
      <c r="A23">
        <v>145570</v>
      </c>
      <c r="B23" t="s">
        <v>354</v>
      </c>
      <c r="C23">
        <v>300</v>
      </c>
      <c r="D23">
        <v>153</v>
      </c>
      <c r="E23">
        <v>189</v>
      </c>
      <c r="G23" t="s">
        <v>53</v>
      </c>
      <c r="H23" t="s">
        <v>54</v>
      </c>
      <c r="I23" s="1">
        <v>45107</v>
      </c>
      <c r="J23" s="1">
        <v>45915</v>
      </c>
      <c r="K23" t="s">
        <v>58</v>
      </c>
      <c r="L23">
        <v>29</v>
      </c>
    </row>
    <row r="24" spans="1:12" x14ac:dyDescent="0.2">
      <c r="A24">
        <v>204311</v>
      </c>
      <c r="B24" t="s">
        <v>406</v>
      </c>
      <c r="C24">
        <v>21</v>
      </c>
      <c r="D24">
        <v>20</v>
      </c>
      <c r="E24">
        <v>26</v>
      </c>
      <c r="G24" t="s">
        <v>53</v>
      </c>
      <c r="H24" t="s">
        <v>54</v>
      </c>
      <c r="I24" s="1">
        <v>45079</v>
      </c>
      <c r="K24" t="s">
        <v>76</v>
      </c>
      <c r="L24">
        <v>29</v>
      </c>
    </row>
    <row r="25" spans="1:12" x14ac:dyDescent="0.2">
      <c r="A25">
        <v>465304</v>
      </c>
      <c r="B25" t="s">
        <v>182</v>
      </c>
      <c r="C25">
        <v>5</v>
      </c>
      <c r="D25">
        <v>24</v>
      </c>
      <c r="E25">
        <v>18</v>
      </c>
      <c r="G25" t="s">
        <v>53</v>
      </c>
      <c r="H25" t="s">
        <v>54</v>
      </c>
      <c r="I25" s="1">
        <v>45098</v>
      </c>
      <c r="K25" t="s">
        <v>76</v>
      </c>
      <c r="L25">
        <v>29</v>
      </c>
    </row>
    <row r="26" spans="1:12" x14ac:dyDescent="0.2">
      <c r="A26">
        <v>109735</v>
      </c>
      <c r="B26" t="s">
        <v>741</v>
      </c>
      <c r="C26">
        <v>151</v>
      </c>
      <c r="D26">
        <v>166</v>
      </c>
      <c r="E26">
        <v>162</v>
      </c>
      <c r="G26" t="s">
        <v>53</v>
      </c>
      <c r="H26" t="s">
        <v>54</v>
      </c>
      <c r="I26" s="1">
        <v>45135</v>
      </c>
      <c r="K26" t="s">
        <v>58</v>
      </c>
      <c r="L26">
        <v>28</v>
      </c>
    </row>
    <row r="27" spans="1:12" x14ac:dyDescent="0.2">
      <c r="A27">
        <v>115779</v>
      </c>
      <c r="B27" t="s">
        <v>263</v>
      </c>
      <c r="C27">
        <v>151</v>
      </c>
      <c r="D27">
        <v>170</v>
      </c>
      <c r="E27">
        <v>201</v>
      </c>
      <c r="G27" t="s">
        <v>53</v>
      </c>
      <c r="H27" t="s">
        <v>54</v>
      </c>
      <c r="I27" s="1">
        <v>45162</v>
      </c>
      <c r="K27" t="s">
        <v>58</v>
      </c>
      <c r="L27">
        <v>27</v>
      </c>
    </row>
    <row r="28" spans="1:12" x14ac:dyDescent="0.2">
      <c r="A28">
        <v>119937</v>
      </c>
      <c r="B28" t="s">
        <v>763</v>
      </c>
      <c r="C28">
        <v>367</v>
      </c>
      <c r="D28">
        <v>385</v>
      </c>
      <c r="E28">
        <v>377</v>
      </c>
      <c r="G28" t="s">
        <v>53</v>
      </c>
      <c r="H28" t="s">
        <v>54</v>
      </c>
      <c r="I28" s="1">
        <v>45154</v>
      </c>
      <c r="K28" t="s">
        <v>58</v>
      </c>
      <c r="L28">
        <v>27</v>
      </c>
    </row>
    <row r="29" spans="1:12" x14ac:dyDescent="0.2">
      <c r="A29">
        <v>306046</v>
      </c>
      <c r="B29" t="s">
        <v>1553</v>
      </c>
      <c r="C29">
        <v>65</v>
      </c>
      <c r="D29">
        <v>70</v>
      </c>
      <c r="E29">
        <v>56</v>
      </c>
      <c r="G29" t="s">
        <v>952</v>
      </c>
      <c r="H29" t="s">
        <v>54</v>
      </c>
      <c r="I29" s="1">
        <v>45146</v>
      </c>
      <c r="K29" t="s">
        <v>71</v>
      </c>
      <c r="L29">
        <v>27</v>
      </c>
    </row>
    <row r="30" spans="1:12" x14ac:dyDescent="0.2">
      <c r="A30">
        <v>466492</v>
      </c>
      <c r="B30" t="s">
        <v>1048</v>
      </c>
      <c r="C30">
        <v>290</v>
      </c>
      <c r="D30">
        <v>100</v>
      </c>
      <c r="E30">
        <v>0</v>
      </c>
      <c r="G30" t="s">
        <v>952</v>
      </c>
      <c r="H30" t="s">
        <v>54</v>
      </c>
      <c r="I30" s="1">
        <v>45160</v>
      </c>
      <c r="K30" t="s">
        <v>58</v>
      </c>
      <c r="L30">
        <v>27</v>
      </c>
    </row>
    <row r="31" spans="1:12" x14ac:dyDescent="0.2">
      <c r="A31">
        <v>478423</v>
      </c>
      <c r="B31" t="s">
        <v>458</v>
      </c>
      <c r="C31">
        <v>13</v>
      </c>
      <c r="D31">
        <v>14</v>
      </c>
      <c r="E31">
        <v>14</v>
      </c>
      <c r="G31" t="s">
        <v>53</v>
      </c>
      <c r="H31" t="s">
        <v>54</v>
      </c>
      <c r="I31" s="1">
        <v>45147</v>
      </c>
      <c r="K31" t="s">
        <v>76</v>
      </c>
      <c r="L31">
        <v>27</v>
      </c>
    </row>
    <row r="32" spans="1:12" x14ac:dyDescent="0.2">
      <c r="A32">
        <v>481940</v>
      </c>
      <c r="B32" t="s">
        <v>457</v>
      </c>
      <c r="C32">
        <v>13</v>
      </c>
      <c r="D32">
        <v>24</v>
      </c>
      <c r="E32">
        <v>23</v>
      </c>
      <c r="G32" t="s">
        <v>53</v>
      </c>
      <c r="H32" t="s">
        <v>54</v>
      </c>
      <c r="I32" s="1">
        <v>45141</v>
      </c>
      <c r="K32" t="s">
        <v>76</v>
      </c>
      <c r="L32">
        <v>27</v>
      </c>
    </row>
    <row r="33" spans="1:12" x14ac:dyDescent="0.2">
      <c r="A33">
        <v>106715</v>
      </c>
      <c r="B33" t="s">
        <v>716</v>
      </c>
      <c r="C33">
        <v>275</v>
      </c>
      <c r="D33">
        <v>136</v>
      </c>
      <c r="E33">
        <v>186</v>
      </c>
      <c r="G33" t="s">
        <v>53</v>
      </c>
      <c r="H33" t="s">
        <v>54</v>
      </c>
      <c r="I33" s="1">
        <v>45194</v>
      </c>
      <c r="K33" t="s">
        <v>58</v>
      </c>
      <c r="L33">
        <v>26</v>
      </c>
    </row>
    <row r="34" spans="1:12" x14ac:dyDescent="0.2">
      <c r="A34">
        <v>107092</v>
      </c>
      <c r="B34" t="s">
        <v>280</v>
      </c>
      <c r="C34">
        <v>701</v>
      </c>
      <c r="D34">
        <v>750</v>
      </c>
      <c r="E34">
        <v>570</v>
      </c>
      <c r="G34" t="s">
        <v>53</v>
      </c>
      <c r="H34" t="s">
        <v>54</v>
      </c>
      <c r="I34" s="1">
        <v>45194</v>
      </c>
      <c r="K34" t="s">
        <v>55</v>
      </c>
      <c r="L34">
        <v>26</v>
      </c>
    </row>
    <row r="35" spans="1:12" x14ac:dyDescent="0.2">
      <c r="A35">
        <v>107750</v>
      </c>
      <c r="B35" t="s">
        <v>314</v>
      </c>
      <c r="C35">
        <v>682</v>
      </c>
      <c r="D35">
        <v>715</v>
      </c>
      <c r="E35">
        <v>745</v>
      </c>
      <c r="G35" t="s">
        <v>53</v>
      </c>
      <c r="H35" t="s">
        <v>54</v>
      </c>
      <c r="I35" s="1">
        <v>45184</v>
      </c>
      <c r="K35" t="s">
        <v>55</v>
      </c>
      <c r="L35">
        <v>26</v>
      </c>
    </row>
    <row r="36" spans="1:12" x14ac:dyDescent="0.2">
      <c r="A36">
        <v>107794</v>
      </c>
      <c r="B36" t="s">
        <v>714</v>
      </c>
      <c r="C36">
        <v>259</v>
      </c>
      <c r="D36">
        <v>274</v>
      </c>
      <c r="E36">
        <v>250</v>
      </c>
      <c r="G36" t="s">
        <v>53</v>
      </c>
      <c r="H36" t="s">
        <v>54</v>
      </c>
      <c r="I36" s="1">
        <v>45180</v>
      </c>
      <c r="K36" t="s">
        <v>58</v>
      </c>
      <c r="L36">
        <v>26</v>
      </c>
    </row>
    <row r="37" spans="1:12" x14ac:dyDescent="0.2">
      <c r="A37">
        <v>107980</v>
      </c>
      <c r="B37" t="s">
        <v>176</v>
      </c>
      <c r="C37">
        <v>22</v>
      </c>
      <c r="D37">
        <v>28</v>
      </c>
      <c r="E37">
        <v>40</v>
      </c>
      <c r="G37" t="s">
        <v>53</v>
      </c>
      <c r="H37" t="s">
        <v>54</v>
      </c>
      <c r="I37" s="1">
        <v>45169</v>
      </c>
      <c r="K37" t="s">
        <v>76</v>
      </c>
      <c r="L37">
        <v>26</v>
      </c>
    </row>
    <row r="38" spans="1:12" x14ac:dyDescent="0.2">
      <c r="A38">
        <v>109265</v>
      </c>
      <c r="B38" t="s">
        <v>90</v>
      </c>
      <c r="C38">
        <v>320</v>
      </c>
      <c r="D38">
        <v>467</v>
      </c>
      <c r="E38">
        <v>445</v>
      </c>
      <c r="G38" t="s">
        <v>53</v>
      </c>
      <c r="H38" t="s">
        <v>54</v>
      </c>
      <c r="I38" s="1">
        <v>45191</v>
      </c>
      <c r="K38" t="s">
        <v>58</v>
      </c>
      <c r="L38">
        <v>26</v>
      </c>
    </row>
    <row r="39" spans="1:12" x14ac:dyDescent="0.2">
      <c r="A39">
        <v>109369</v>
      </c>
      <c r="B39" t="s">
        <v>88</v>
      </c>
      <c r="C39">
        <v>179</v>
      </c>
      <c r="D39">
        <v>146</v>
      </c>
      <c r="E39">
        <v>94</v>
      </c>
      <c r="G39" t="s">
        <v>53</v>
      </c>
      <c r="H39" t="s">
        <v>54</v>
      </c>
      <c r="I39" s="1">
        <v>45195</v>
      </c>
      <c r="K39" t="s">
        <v>58</v>
      </c>
      <c r="L39">
        <v>26</v>
      </c>
    </row>
    <row r="40" spans="1:12" x14ac:dyDescent="0.2">
      <c r="A40">
        <v>114564</v>
      </c>
      <c r="B40" t="s">
        <v>843</v>
      </c>
      <c r="C40">
        <v>30</v>
      </c>
      <c r="D40">
        <v>30</v>
      </c>
      <c r="E40">
        <v>30</v>
      </c>
      <c r="G40" t="s">
        <v>53</v>
      </c>
      <c r="H40" t="s">
        <v>54</v>
      </c>
      <c r="I40" s="1">
        <v>45195</v>
      </c>
      <c r="K40" t="s">
        <v>76</v>
      </c>
      <c r="L40">
        <v>26</v>
      </c>
    </row>
    <row r="41" spans="1:12" x14ac:dyDescent="0.2">
      <c r="A41">
        <v>114873</v>
      </c>
      <c r="B41" t="s">
        <v>786</v>
      </c>
      <c r="C41">
        <v>189</v>
      </c>
      <c r="D41">
        <v>216</v>
      </c>
      <c r="E41">
        <v>216</v>
      </c>
      <c r="G41" t="s">
        <v>53</v>
      </c>
      <c r="H41" t="s">
        <v>54</v>
      </c>
      <c r="I41" s="1">
        <v>45197</v>
      </c>
      <c r="K41" t="s">
        <v>58</v>
      </c>
      <c r="L41">
        <v>26</v>
      </c>
    </row>
    <row r="42" spans="1:12" x14ac:dyDescent="0.2">
      <c r="A42">
        <v>115809</v>
      </c>
      <c r="B42" t="s">
        <v>228</v>
      </c>
      <c r="C42">
        <v>14</v>
      </c>
      <c r="D42">
        <v>15</v>
      </c>
      <c r="E42">
        <v>0</v>
      </c>
      <c r="G42" t="s">
        <v>53</v>
      </c>
      <c r="H42" t="s">
        <v>54</v>
      </c>
      <c r="I42" s="1">
        <v>45184</v>
      </c>
      <c r="K42" t="s">
        <v>76</v>
      </c>
      <c r="L42">
        <v>26</v>
      </c>
    </row>
    <row r="43" spans="1:12" x14ac:dyDescent="0.2">
      <c r="A43">
        <v>130140</v>
      </c>
      <c r="B43" t="s">
        <v>528</v>
      </c>
      <c r="C43">
        <v>6</v>
      </c>
      <c r="D43">
        <v>7</v>
      </c>
      <c r="E43">
        <v>7</v>
      </c>
      <c r="G43" t="s">
        <v>53</v>
      </c>
      <c r="H43" t="s">
        <v>54</v>
      </c>
      <c r="I43" s="1">
        <v>45176</v>
      </c>
      <c r="K43" t="s">
        <v>76</v>
      </c>
      <c r="L43">
        <v>26</v>
      </c>
    </row>
    <row r="44" spans="1:12" x14ac:dyDescent="0.2">
      <c r="A44">
        <v>137813</v>
      </c>
      <c r="B44" t="s">
        <v>776</v>
      </c>
      <c r="C44">
        <v>182</v>
      </c>
      <c r="D44">
        <v>220</v>
      </c>
      <c r="E44">
        <v>274</v>
      </c>
      <c r="G44" t="s">
        <v>53</v>
      </c>
      <c r="H44" t="s">
        <v>54</v>
      </c>
      <c r="I44" s="1">
        <v>45196</v>
      </c>
      <c r="K44" t="s">
        <v>58</v>
      </c>
      <c r="L44">
        <v>26</v>
      </c>
    </row>
    <row r="45" spans="1:12" x14ac:dyDescent="0.2">
      <c r="A45">
        <v>143890</v>
      </c>
      <c r="B45" t="s">
        <v>795</v>
      </c>
      <c r="C45">
        <v>667</v>
      </c>
      <c r="D45">
        <v>550</v>
      </c>
      <c r="E45">
        <v>670</v>
      </c>
      <c r="G45" t="s">
        <v>53</v>
      </c>
      <c r="H45" t="s">
        <v>54</v>
      </c>
      <c r="I45" s="1">
        <v>45194</v>
      </c>
      <c r="K45" t="s">
        <v>55</v>
      </c>
      <c r="L45">
        <v>26</v>
      </c>
    </row>
    <row r="46" spans="1:12" x14ac:dyDescent="0.2">
      <c r="A46">
        <v>210852</v>
      </c>
      <c r="B46" t="s">
        <v>392</v>
      </c>
      <c r="C46">
        <v>24</v>
      </c>
      <c r="D46">
        <v>24</v>
      </c>
      <c r="E46">
        <v>21</v>
      </c>
      <c r="G46" t="s">
        <v>53</v>
      </c>
      <c r="H46" t="s">
        <v>54</v>
      </c>
      <c r="I46" s="1">
        <v>45194</v>
      </c>
      <c r="K46" t="s">
        <v>76</v>
      </c>
      <c r="L46">
        <v>26</v>
      </c>
    </row>
    <row r="47" spans="1:12" x14ac:dyDescent="0.2">
      <c r="A47">
        <v>212211</v>
      </c>
      <c r="B47" t="s">
        <v>1587</v>
      </c>
      <c r="C47">
        <v>31</v>
      </c>
      <c r="D47">
        <v>23</v>
      </c>
      <c r="E47">
        <v>0</v>
      </c>
      <c r="G47" t="s">
        <v>952</v>
      </c>
      <c r="H47" t="s">
        <v>54</v>
      </c>
      <c r="I47" s="1">
        <v>45190</v>
      </c>
      <c r="K47" t="s">
        <v>76</v>
      </c>
      <c r="L47">
        <v>26</v>
      </c>
    </row>
    <row r="48" spans="1:12" x14ac:dyDescent="0.2">
      <c r="A48">
        <v>442850</v>
      </c>
      <c r="B48" t="s">
        <v>324</v>
      </c>
      <c r="C48">
        <v>55</v>
      </c>
      <c r="D48">
        <v>51</v>
      </c>
      <c r="E48">
        <v>36</v>
      </c>
      <c r="G48" t="s">
        <v>53</v>
      </c>
      <c r="H48" t="s">
        <v>54</v>
      </c>
      <c r="I48" s="1">
        <v>45196</v>
      </c>
      <c r="K48" t="s">
        <v>71</v>
      </c>
      <c r="L48">
        <v>26</v>
      </c>
    </row>
    <row r="49" spans="1:12" x14ac:dyDescent="0.2">
      <c r="A49">
        <v>452932</v>
      </c>
      <c r="B49" t="s">
        <v>1474</v>
      </c>
      <c r="C49">
        <v>6</v>
      </c>
      <c r="D49">
        <v>18</v>
      </c>
      <c r="E49">
        <v>14</v>
      </c>
      <c r="G49" t="s">
        <v>952</v>
      </c>
      <c r="H49" t="s">
        <v>54</v>
      </c>
      <c r="I49" s="1">
        <v>45188</v>
      </c>
      <c r="K49" t="s">
        <v>76</v>
      </c>
      <c r="L49">
        <v>26</v>
      </c>
    </row>
    <row r="50" spans="1:12" x14ac:dyDescent="0.2">
      <c r="A50">
        <v>474623</v>
      </c>
      <c r="B50" t="s">
        <v>377</v>
      </c>
      <c r="C50">
        <v>30</v>
      </c>
      <c r="D50">
        <v>31</v>
      </c>
      <c r="E50">
        <v>16</v>
      </c>
      <c r="G50" t="s">
        <v>53</v>
      </c>
      <c r="H50" t="s">
        <v>54</v>
      </c>
      <c r="I50" s="1">
        <v>45176</v>
      </c>
      <c r="K50" t="s">
        <v>76</v>
      </c>
      <c r="L50">
        <v>26</v>
      </c>
    </row>
    <row r="51" spans="1:12" x14ac:dyDescent="0.2">
      <c r="A51">
        <v>515162</v>
      </c>
      <c r="B51" t="s">
        <v>535</v>
      </c>
      <c r="D51">
        <v>6</v>
      </c>
      <c r="E51">
        <v>0</v>
      </c>
      <c r="G51" t="s">
        <v>53</v>
      </c>
      <c r="H51" t="s">
        <v>54</v>
      </c>
      <c r="I51" s="1">
        <v>45180</v>
      </c>
      <c r="L51">
        <v>26</v>
      </c>
    </row>
    <row r="52" spans="1:12" x14ac:dyDescent="0.2">
      <c r="A52">
        <v>100003</v>
      </c>
      <c r="B52" t="s">
        <v>662</v>
      </c>
      <c r="C52">
        <v>25</v>
      </c>
      <c r="D52">
        <v>40</v>
      </c>
      <c r="E52">
        <v>0</v>
      </c>
      <c r="G52" t="s">
        <v>53</v>
      </c>
      <c r="H52" t="s">
        <v>54</v>
      </c>
      <c r="I52" s="1">
        <v>45202</v>
      </c>
      <c r="K52" t="s">
        <v>76</v>
      </c>
      <c r="L52">
        <v>25</v>
      </c>
    </row>
    <row r="53" spans="1:12" x14ac:dyDescent="0.2">
      <c r="A53">
        <v>105785</v>
      </c>
      <c r="B53" t="s">
        <v>97</v>
      </c>
      <c r="C53">
        <v>1717</v>
      </c>
      <c r="D53">
        <v>3861</v>
      </c>
      <c r="E53">
        <v>1993</v>
      </c>
      <c r="G53" t="s">
        <v>53</v>
      </c>
      <c r="H53" t="s">
        <v>54</v>
      </c>
      <c r="I53" s="1">
        <v>45219</v>
      </c>
      <c r="K53" t="s">
        <v>55</v>
      </c>
      <c r="L53">
        <v>25</v>
      </c>
    </row>
    <row r="54" spans="1:12" x14ac:dyDescent="0.2">
      <c r="A54">
        <v>106774</v>
      </c>
      <c r="B54" t="s">
        <v>91</v>
      </c>
      <c r="C54">
        <v>869</v>
      </c>
      <c r="D54">
        <v>1836</v>
      </c>
      <c r="E54">
        <v>1018</v>
      </c>
      <c r="G54" t="s">
        <v>53</v>
      </c>
      <c r="H54" t="s">
        <v>54</v>
      </c>
      <c r="I54" s="1">
        <v>45198</v>
      </c>
      <c r="K54" t="s">
        <v>55</v>
      </c>
      <c r="L54">
        <v>25</v>
      </c>
    </row>
    <row r="55" spans="1:12" x14ac:dyDescent="0.2">
      <c r="A55">
        <v>106950</v>
      </c>
      <c r="B55" t="s">
        <v>236</v>
      </c>
      <c r="C55">
        <v>23</v>
      </c>
      <c r="D55">
        <v>65</v>
      </c>
      <c r="E55">
        <v>30</v>
      </c>
      <c r="G55" t="s">
        <v>53</v>
      </c>
      <c r="H55" t="s">
        <v>54</v>
      </c>
      <c r="I55" s="1">
        <v>45198</v>
      </c>
      <c r="K55" t="s">
        <v>76</v>
      </c>
      <c r="L55">
        <v>25</v>
      </c>
    </row>
    <row r="56" spans="1:12" x14ac:dyDescent="0.2">
      <c r="A56">
        <v>109229</v>
      </c>
      <c r="B56" t="s">
        <v>672</v>
      </c>
      <c r="C56">
        <v>228</v>
      </c>
      <c r="D56">
        <v>228</v>
      </c>
      <c r="E56">
        <v>285</v>
      </c>
      <c r="G56" t="s">
        <v>53</v>
      </c>
      <c r="H56" t="s">
        <v>54</v>
      </c>
      <c r="I56" s="1">
        <v>45198</v>
      </c>
      <c r="K56" t="s">
        <v>58</v>
      </c>
      <c r="L56">
        <v>25</v>
      </c>
    </row>
    <row r="57" spans="1:12" x14ac:dyDescent="0.2">
      <c r="A57">
        <v>109762</v>
      </c>
      <c r="B57" t="s">
        <v>470</v>
      </c>
      <c r="C57">
        <v>9</v>
      </c>
      <c r="D57">
        <v>10</v>
      </c>
      <c r="E57">
        <v>0</v>
      </c>
      <c r="G57" t="s">
        <v>53</v>
      </c>
      <c r="H57" t="s">
        <v>54</v>
      </c>
      <c r="I57" s="1">
        <v>45198</v>
      </c>
      <c r="K57" t="s">
        <v>76</v>
      </c>
      <c r="L57">
        <v>25</v>
      </c>
    </row>
    <row r="58" spans="1:12" x14ac:dyDescent="0.2">
      <c r="A58">
        <v>109892</v>
      </c>
      <c r="B58" t="s">
        <v>245</v>
      </c>
      <c r="C58">
        <v>46</v>
      </c>
      <c r="D58">
        <v>54</v>
      </c>
      <c r="E58">
        <v>51</v>
      </c>
      <c r="G58" t="s">
        <v>53</v>
      </c>
      <c r="H58" t="s">
        <v>54</v>
      </c>
      <c r="I58" s="1">
        <v>45217</v>
      </c>
      <c r="K58" t="s">
        <v>71</v>
      </c>
      <c r="L58">
        <v>25</v>
      </c>
    </row>
    <row r="59" spans="1:12" x14ac:dyDescent="0.2">
      <c r="A59">
        <v>110479</v>
      </c>
      <c r="B59" t="s">
        <v>128</v>
      </c>
      <c r="C59">
        <v>108</v>
      </c>
      <c r="D59">
        <v>278</v>
      </c>
      <c r="E59">
        <v>103</v>
      </c>
      <c r="G59" t="s">
        <v>53</v>
      </c>
      <c r="H59" t="s">
        <v>54</v>
      </c>
      <c r="I59" s="1">
        <v>45198</v>
      </c>
      <c r="K59" t="s">
        <v>58</v>
      </c>
      <c r="L59">
        <v>25</v>
      </c>
    </row>
    <row r="60" spans="1:12" x14ac:dyDescent="0.2">
      <c r="A60">
        <v>112375</v>
      </c>
      <c r="B60" t="s">
        <v>85</v>
      </c>
      <c r="C60">
        <v>402</v>
      </c>
      <c r="D60">
        <v>582</v>
      </c>
      <c r="E60">
        <v>189</v>
      </c>
      <c r="G60" t="s">
        <v>53</v>
      </c>
      <c r="H60" t="s">
        <v>54</v>
      </c>
      <c r="I60" s="1">
        <v>45212</v>
      </c>
      <c r="K60" t="s">
        <v>58</v>
      </c>
      <c r="L60">
        <v>25</v>
      </c>
    </row>
    <row r="61" spans="1:12" x14ac:dyDescent="0.2">
      <c r="A61">
        <v>112666</v>
      </c>
      <c r="B61" t="s">
        <v>177</v>
      </c>
      <c r="C61">
        <v>570</v>
      </c>
      <c r="D61">
        <v>62</v>
      </c>
      <c r="E61">
        <v>145</v>
      </c>
      <c r="G61" t="s">
        <v>53</v>
      </c>
      <c r="H61" t="s">
        <v>54</v>
      </c>
      <c r="I61" s="1">
        <v>45198</v>
      </c>
      <c r="K61" t="s">
        <v>55</v>
      </c>
      <c r="L61">
        <v>25</v>
      </c>
    </row>
    <row r="62" spans="1:12" x14ac:dyDescent="0.2">
      <c r="A62">
        <v>118223</v>
      </c>
      <c r="B62" t="s">
        <v>351</v>
      </c>
      <c r="C62">
        <v>175</v>
      </c>
      <c r="D62">
        <v>186</v>
      </c>
      <c r="E62">
        <v>183</v>
      </c>
      <c r="G62" t="s">
        <v>53</v>
      </c>
      <c r="H62" t="s">
        <v>54</v>
      </c>
      <c r="I62" s="1">
        <v>45198</v>
      </c>
      <c r="K62" t="s">
        <v>58</v>
      </c>
      <c r="L62">
        <v>25</v>
      </c>
    </row>
    <row r="63" spans="1:12" x14ac:dyDescent="0.2">
      <c r="A63">
        <v>132229</v>
      </c>
      <c r="B63" t="s">
        <v>1081</v>
      </c>
      <c r="C63">
        <v>978</v>
      </c>
      <c r="D63">
        <v>624</v>
      </c>
      <c r="E63">
        <v>746</v>
      </c>
      <c r="G63" t="s">
        <v>952</v>
      </c>
      <c r="H63" t="s">
        <v>54</v>
      </c>
      <c r="I63" s="1">
        <v>45216</v>
      </c>
      <c r="K63" t="s">
        <v>55</v>
      </c>
      <c r="L63">
        <v>25</v>
      </c>
    </row>
    <row r="64" spans="1:12" x14ac:dyDescent="0.2">
      <c r="A64">
        <v>141887</v>
      </c>
      <c r="B64" t="s">
        <v>87</v>
      </c>
      <c r="C64">
        <v>408</v>
      </c>
      <c r="D64">
        <v>615</v>
      </c>
      <c r="E64">
        <v>276</v>
      </c>
      <c r="G64" t="s">
        <v>53</v>
      </c>
      <c r="H64" t="s">
        <v>54</v>
      </c>
      <c r="I64" s="1">
        <v>45198</v>
      </c>
      <c r="K64" t="s">
        <v>58</v>
      </c>
      <c r="L64">
        <v>25</v>
      </c>
    </row>
    <row r="65" spans="1:12" x14ac:dyDescent="0.2">
      <c r="A65">
        <v>277916</v>
      </c>
      <c r="B65" t="s">
        <v>520</v>
      </c>
      <c r="C65">
        <v>7</v>
      </c>
      <c r="D65">
        <v>7</v>
      </c>
      <c r="E65">
        <v>7</v>
      </c>
      <c r="G65" t="s">
        <v>53</v>
      </c>
      <c r="H65" t="s">
        <v>54</v>
      </c>
      <c r="I65" s="1">
        <v>45210</v>
      </c>
      <c r="K65" t="s">
        <v>76</v>
      </c>
      <c r="L65">
        <v>25</v>
      </c>
    </row>
    <row r="66" spans="1:12" x14ac:dyDescent="0.2">
      <c r="A66">
        <v>315703</v>
      </c>
      <c r="B66" t="s">
        <v>1125</v>
      </c>
      <c r="C66">
        <v>75</v>
      </c>
      <c r="D66">
        <v>90</v>
      </c>
      <c r="E66">
        <v>80</v>
      </c>
      <c r="G66" t="s">
        <v>952</v>
      </c>
      <c r="H66" t="s">
        <v>54</v>
      </c>
      <c r="I66" s="1">
        <v>45223</v>
      </c>
      <c r="K66" t="s">
        <v>71</v>
      </c>
      <c r="L66">
        <v>25</v>
      </c>
    </row>
    <row r="67" spans="1:12" x14ac:dyDescent="0.2">
      <c r="A67">
        <v>315722</v>
      </c>
      <c r="B67" t="s">
        <v>1001</v>
      </c>
      <c r="C67">
        <v>230</v>
      </c>
      <c r="D67">
        <v>200</v>
      </c>
      <c r="E67">
        <v>210</v>
      </c>
      <c r="G67" t="s">
        <v>952</v>
      </c>
      <c r="H67" t="s">
        <v>54</v>
      </c>
      <c r="I67" s="1">
        <v>45203</v>
      </c>
      <c r="J67" s="1">
        <v>45888</v>
      </c>
      <c r="K67" t="s">
        <v>58</v>
      </c>
      <c r="L67">
        <v>25</v>
      </c>
    </row>
    <row r="68" spans="1:12" x14ac:dyDescent="0.2">
      <c r="A68">
        <v>465982</v>
      </c>
      <c r="B68" t="s">
        <v>1451</v>
      </c>
      <c r="C68">
        <v>38</v>
      </c>
      <c r="D68">
        <v>35</v>
      </c>
      <c r="E68">
        <v>0</v>
      </c>
      <c r="G68" t="s">
        <v>952</v>
      </c>
      <c r="H68" t="s">
        <v>54</v>
      </c>
      <c r="I68" s="1">
        <v>45210</v>
      </c>
      <c r="K68" t="s">
        <v>76</v>
      </c>
      <c r="L68">
        <v>25</v>
      </c>
    </row>
    <row r="69" spans="1:12" x14ac:dyDescent="0.2">
      <c r="A69">
        <v>478409</v>
      </c>
      <c r="B69" t="s">
        <v>166</v>
      </c>
      <c r="C69">
        <v>630</v>
      </c>
      <c r="D69">
        <v>26</v>
      </c>
      <c r="E69">
        <v>0</v>
      </c>
      <c r="G69" t="s">
        <v>53</v>
      </c>
      <c r="H69" t="s">
        <v>54</v>
      </c>
      <c r="I69" s="1">
        <v>45209</v>
      </c>
      <c r="K69" t="s">
        <v>55</v>
      </c>
      <c r="L69">
        <v>25</v>
      </c>
    </row>
    <row r="70" spans="1:12" x14ac:dyDescent="0.2">
      <c r="A70">
        <v>513800</v>
      </c>
      <c r="B70" t="s">
        <v>1371</v>
      </c>
      <c r="D70">
        <v>15</v>
      </c>
      <c r="E70">
        <v>14</v>
      </c>
      <c r="G70" t="s">
        <v>952</v>
      </c>
      <c r="H70" t="s">
        <v>54</v>
      </c>
      <c r="I70" s="1">
        <v>45212</v>
      </c>
      <c r="L70">
        <v>25</v>
      </c>
    </row>
    <row r="71" spans="1:12" x14ac:dyDescent="0.2">
      <c r="A71">
        <v>532247</v>
      </c>
      <c r="B71" t="s">
        <v>99</v>
      </c>
      <c r="C71">
        <v>400</v>
      </c>
      <c r="D71">
        <v>480</v>
      </c>
      <c r="E71">
        <v>703</v>
      </c>
      <c r="G71" t="s">
        <v>53</v>
      </c>
      <c r="H71" t="s">
        <v>54</v>
      </c>
      <c r="I71" s="1">
        <v>45216</v>
      </c>
      <c r="K71" t="s">
        <v>58</v>
      </c>
      <c r="L71">
        <v>25</v>
      </c>
    </row>
    <row r="72" spans="1:12" x14ac:dyDescent="0.2">
      <c r="A72">
        <v>542050</v>
      </c>
      <c r="B72" t="s">
        <v>737</v>
      </c>
      <c r="C72">
        <v>100</v>
      </c>
      <c r="D72">
        <v>100</v>
      </c>
      <c r="E72">
        <v>101</v>
      </c>
      <c r="G72" t="s">
        <v>53</v>
      </c>
      <c r="H72" t="s">
        <v>54</v>
      </c>
      <c r="I72" s="1">
        <v>45198</v>
      </c>
      <c r="J72" s="1">
        <v>45785</v>
      </c>
      <c r="K72" t="s">
        <v>58</v>
      </c>
      <c r="L72">
        <v>25</v>
      </c>
    </row>
    <row r="73" spans="1:12" x14ac:dyDescent="0.2">
      <c r="A73" t="s">
        <v>641</v>
      </c>
      <c r="B73" t="s">
        <v>642</v>
      </c>
      <c r="C73">
        <v>100</v>
      </c>
      <c r="D73">
        <v>42</v>
      </c>
      <c r="E73">
        <v>0</v>
      </c>
      <c r="G73" t="s">
        <v>53</v>
      </c>
      <c r="H73" t="s">
        <v>54</v>
      </c>
      <c r="I73" s="1">
        <v>45218</v>
      </c>
      <c r="K73" t="s">
        <v>58</v>
      </c>
      <c r="L73">
        <v>25</v>
      </c>
    </row>
    <row r="74" spans="1:12" x14ac:dyDescent="0.2">
      <c r="A74">
        <v>105754</v>
      </c>
      <c r="B74" t="s">
        <v>740</v>
      </c>
      <c r="C74">
        <v>159</v>
      </c>
      <c r="D74">
        <v>166</v>
      </c>
      <c r="E74">
        <v>228</v>
      </c>
      <c r="G74" t="s">
        <v>53</v>
      </c>
      <c r="H74" t="s">
        <v>54</v>
      </c>
      <c r="I74" s="1">
        <v>45239</v>
      </c>
      <c r="K74" t="s">
        <v>58</v>
      </c>
      <c r="L74">
        <v>24</v>
      </c>
    </row>
    <row r="75" spans="1:12" x14ac:dyDescent="0.2">
      <c r="A75">
        <v>106155</v>
      </c>
      <c r="B75" t="s">
        <v>863</v>
      </c>
      <c r="C75">
        <v>2903</v>
      </c>
      <c r="D75">
        <v>2850</v>
      </c>
      <c r="E75">
        <v>3183</v>
      </c>
      <c r="G75" t="s">
        <v>53</v>
      </c>
      <c r="H75" t="s">
        <v>54</v>
      </c>
      <c r="I75" s="1">
        <v>45257</v>
      </c>
      <c r="K75" t="s">
        <v>55</v>
      </c>
      <c r="L75">
        <v>24</v>
      </c>
    </row>
    <row r="76" spans="1:12" x14ac:dyDescent="0.2">
      <c r="A76">
        <v>106159</v>
      </c>
      <c r="B76" t="s">
        <v>1146</v>
      </c>
      <c r="C76">
        <v>122</v>
      </c>
      <c r="D76">
        <v>130</v>
      </c>
      <c r="E76">
        <v>122</v>
      </c>
      <c r="G76" t="s">
        <v>952</v>
      </c>
      <c r="H76" t="s">
        <v>54</v>
      </c>
      <c r="I76" s="1">
        <v>45246</v>
      </c>
      <c r="K76" t="s">
        <v>58</v>
      </c>
      <c r="L76">
        <v>24</v>
      </c>
    </row>
    <row r="77" spans="1:12" x14ac:dyDescent="0.2">
      <c r="A77">
        <v>106273</v>
      </c>
      <c r="B77" t="s">
        <v>892</v>
      </c>
      <c r="C77">
        <v>24</v>
      </c>
      <c r="D77">
        <v>30</v>
      </c>
      <c r="E77">
        <v>0</v>
      </c>
      <c r="G77" t="s">
        <v>53</v>
      </c>
      <c r="H77" t="s">
        <v>54</v>
      </c>
      <c r="I77" s="1">
        <v>45238</v>
      </c>
      <c r="K77" t="s">
        <v>76</v>
      </c>
      <c r="L77">
        <v>24</v>
      </c>
    </row>
    <row r="78" spans="1:12" x14ac:dyDescent="0.2">
      <c r="A78">
        <v>106346</v>
      </c>
      <c r="B78" t="s">
        <v>271</v>
      </c>
      <c r="C78">
        <v>1282</v>
      </c>
      <c r="D78">
        <v>1200</v>
      </c>
      <c r="E78">
        <v>1340</v>
      </c>
      <c r="G78" t="s">
        <v>53</v>
      </c>
      <c r="H78" t="s">
        <v>54</v>
      </c>
      <c r="I78" s="1">
        <v>45236</v>
      </c>
      <c r="K78" t="s">
        <v>55</v>
      </c>
      <c r="L78">
        <v>24</v>
      </c>
    </row>
    <row r="79" spans="1:12" x14ac:dyDescent="0.2">
      <c r="A79">
        <v>106590</v>
      </c>
      <c r="B79" t="s">
        <v>600</v>
      </c>
      <c r="C79">
        <v>114</v>
      </c>
      <c r="D79">
        <v>115</v>
      </c>
      <c r="E79">
        <v>150</v>
      </c>
      <c r="G79" t="s">
        <v>53</v>
      </c>
      <c r="H79" t="s">
        <v>54</v>
      </c>
      <c r="I79" s="1">
        <v>45257</v>
      </c>
      <c r="K79" t="s">
        <v>58</v>
      </c>
      <c r="L79">
        <v>24</v>
      </c>
    </row>
    <row r="80" spans="1:12" x14ac:dyDescent="0.2">
      <c r="A80">
        <v>107911</v>
      </c>
      <c r="B80" t="s">
        <v>154</v>
      </c>
      <c r="C80">
        <v>1072</v>
      </c>
      <c r="D80">
        <v>1215</v>
      </c>
      <c r="E80">
        <v>1312</v>
      </c>
      <c r="G80" t="s">
        <v>53</v>
      </c>
      <c r="H80" t="s">
        <v>54</v>
      </c>
      <c r="I80" s="1">
        <v>45251</v>
      </c>
      <c r="K80" t="s">
        <v>55</v>
      </c>
      <c r="L80">
        <v>24</v>
      </c>
    </row>
    <row r="81" spans="1:12" x14ac:dyDescent="0.2">
      <c r="A81">
        <v>108050</v>
      </c>
      <c r="B81" t="s">
        <v>806</v>
      </c>
      <c r="C81">
        <v>1508</v>
      </c>
      <c r="D81">
        <v>1658</v>
      </c>
      <c r="E81">
        <v>1400</v>
      </c>
      <c r="G81" t="s">
        <v>53</v>
      </c>
      <c r="H81" t="s">
        <v>54</v>
      </c>
      <c r="I81" s="1">
        <v>45257</v>
      </c>
      <c r="K81" t="s">
        <v>55</v>
      </c>
      <c r="L81">
        <v>24</v>
      </c>
    </row>
    <row r="82" spans="1:12" x14ac:dyDescent="0.2">
      <c r="A82">
        <v>109160</v>
      </c>
      <c r="B82" t="s">
        <v>887</v>
      </c>
      <c r="C82">
        <v>1715</v>
      </c>
      <c r="D82">
        <v>1450</v>
      </c>
      <c r="E82">
        <v>120</v>
      </c>
      <c r="G82" t="s">
        <v>53</v>
      </c>
      <c r="H82" t="s">
        <v>54</v>
      </c>
      <c r="I82" s="1">
        <v>45230</v>
      </c>
      <c r="K82" t="s">
        <v>55</v>
      </c>
      <c r="L82">
        <v>24</v>
      </c>
    </row>
    <row r="83" spans="1:12" x14ac:dyDescent="0.2">
      <c r="A83">
        <v>110380</v>
      </c>
      <c r="B83" t="s">
        <v>202</v>
      </c>
      <c r="C83">
        <v>33</v>
      </c>
      <c r="D83">
        <v>43</v>
      </c>
      <c r="E83">
        <v>36</v>
      </c>
      <c r="G83" t="s">
        <v>53</v>
      </c>
      <c r="H83" t="s">
        <v>54</v>
      </c>
      <c r="I83" s="1">
        <v>45237</v>
      </c>
      <c r="J83" s="1">
        <v>45838</v>
      </c>
      <c r="K83" t="s">
        <v>76</v>
      </c>
      <c r="L83">
        <v>24</v>
      </c>
    </row>
    <row r="84" spans="1:12" x14ac:dyDescent="0.2">
      <c r="A84">
        <v>112606</v>
      </c>
      <c r="B84" t="s">
        <v>1116</v>
      </c>
      <c r="C84">
        <v>50</v>
      </c>
      <c r="D84">
        <v>82</v>
      </c>
      <c r="E84">
        <v>70</v>
      </c>
      <c r="G84" t="s">
        <v>952</v>
      </c>
      <c r="H84" t="s">
        <v>54</v>
      </c>
      <c r="I84" s="1">
        <v>45247</v>
      </c>
      <c r="J84" s="1">
        <v>45981</v>
      </c>
      <c r="K84" t="s">
        <v>71</v>
      </c>
      <c r="L84">
        <v>24</v>
      </c>
    </row>
    <row r="85" spans="1:12" x14ac:dyDescent="0.2">
      <c r="A85">
        <v>112630</v>
      </c>
      <c r="B85" t="s">
        <v>391</v>
      </c>
      <c r="C85">
        <v>16</v>
      </c>
      <c r="D85">
        <v>20</v>
      </c>
      <c r="E85">
        <v>0</v>
      </c>
      <c r="G85" t="s">
        <v>53</v>
      </c>
      <c r="H85" t="s">
        <v>54</v>
      </c>
      <c r="I85" s="1">
        <v>45232</v>
      </c>
      <c r="K85" t="s">
        <v>76</v>
      </c>
      <c r="L85">
        <v>24</v>
      </c>
    </row>
    <row r="86" spans="1:12" x14ac:dyDescent="0.2">
      <c r="A86">
        <v>115314</v>
      </c>
      <c r="B86" t="s">
        <v>817</v>
      </c>
      <c r="C86">
        <v>475</v>
      </c>
      <c r="D86">
        <v>450</v>
      </c>
      <c r="E86">
        <v>487</v>
      </c>
      <c r="G86" t="s">
        <v>53</v>
      </c>
      <c r="H86" t="s">
        <v>54</v>
      </c>
      <c r="I86" s="1">
        <v>45233</v>
      </c>
      <c r="K86" t="s">
        <v>58</v>
      </c>
      <c r="L86">
        <v>24</v>
      </c>
    </row>
    <row r="87" spans="1:12" x14ac:dyDescent="0.2">
      <c r="A87">
        <v>115327</v>
      </c>
      <c r="B87" t="s">
        <v>1107</v>
      </c>
      <c r="C87">
        <v>269</v>
      </c>
      <c r="D87">
        <v>320</v>
      </c>
      <c r="E87">
        <v>344</v>
      </c>
      <c r="G87" t="s">
        <v>952</v>
      </c>
      <c r="H87" t="s">
        <v>54</v>
      </c>
      <c r="I87" s="1">
        <v>45246</v>
      </c>
      <c r="J87" s="1">
        <v>45971</v>
      </c>
      <c r="K87" t="s">
        <v>58</v>
      </c>
      <c r="L87">
        <v>24</v>
      </c>
    </row>
    <row r="88" spans="1:12" x14ac:dyDescent="0.2">
      <c r="A88">
        <v>115752</v>
      </c>
      <c r="B88" t="s">
        <v>1710</v>
      </c>
      <c r="C88">
        <v>300</v>
      </c>
      <c r="D88">
        <v>130</v>
      </c>
      <c r="E88">
        <v>60</v>
      </c>
      <c r="G88" t="s">
        <v>952</v>
      </c>
      <c r="H88" t="s">
        <v>54</v>
      </c>
      <c r="I88" s="1">
        <v>45257</v>
      </c>
      <c r="K88" t="s">
        <v>58</v>
      </c>
      <c r="L88">
        <v>24</v>
      </c>
    </row>
    <row r="89" spans="1:12" x14ac:dyDescent="0.2">
      <c r="A89">
        <v>128688</v>
      </c>
      <c r="B89" t="s">
        <v>210</v>
      </c>
      <c r="C89">
        <v>71</v>
      </c>
      <c r="D89">
        <v>89</v>
      </c>
      <c r="E89">
        <v>89</v>
      </c>
      <c r="G89" t="s">
        <v>53</v>
      </c>
      <c r="H89" t="s">
        <v>54</v>
      </c>
      <c r="I89" s="1">
        <v>45252</v>
      </c>
      <c r="K89" t="s">
        <v>71</v>
      </c>
      <c r="L89">
        <v>24</v>
      </c>
    </row>
    <row r="90" spans="1:12" x14ac:dyDescent="0.2">
      <c r="A90">
        <v>153711</v>
      </c>
      <c r="B90" t="s">
        <v>340</v>
      </c>
      <c r="C90">
        <v>7</v>
      </c>
      <c r="D90">
        <v>16</v>
      </c>
      <c r="E90">
        <v>15</v>
      </c>
      <c r="G90" t="s">
        <v>53</v>
      </c>
      <c r="H90" t="s">
        <v>54</v>
      </c>
      <c r="I90" s="1">
        <v>45243</v>
      </c>
      <c r="K90" t="s">
        <v>76</v>
      </c>
      <c r="L90">
        <v>24</v>
      </c>
    </row>
    <row r="91" spans="1:12" x14ac:dyDescent="0.2">
      <c r="A91">
        <v>167965</v>
      </c>
      <c r="B91" t="s">
        <v>1082</v>
      </c>
      <c r="C91">
        <v>113</v>
      </c>
      <c r="D91">
        <v>115</v>
      </c>
      <c r="E91">
        <v>128</v>
      </c>
      <c r="G91" t="s">
        <v>952</v>
      </c>
      <c r="H91" t="s">
        <v>54</v>
      </c>
      <c r="I91" s="1">
        <v>45245</v>
      </c>
      <c r="K91" t="s">
        <v>58</v>
      </c>
      <c r="L91">
        <v>24</v>
      </c>
    </row>
    <row r="92" spans="1:12" x14ac:dyDescent="0.2">
      <c r="A92">
        <v>190848</v>
      </c>
      <c r="B92" t="s">
        <v>1022</v>
      </c>
      <c r="C92">
        <v>146</v>
      </c>
      <c r="D92">
        <v>160</v>
      </c>
      <c r="E92">
        <v>115</v>
      </c>
      <c r="G92" t="s">
        <v>952</v>
      </c>
      <c r="H92" t="s">
        <v>54</v>
      </c>
      <c r="I92" s="1">
        <v>45243</v>
      </c>
      <c r="K92" t="s">
        <v>58</v>
      </c>
      <c r="L92">
        <v>24</v>
      </c>
    </row>
    <row r="93" spans="1:12" x14ac:dyDescent="0.2">
      <c r="A93">
        <v>201477</v>
      </c>
      <c r="B93" t="s">
        <v>308</v>
      </c>
      <c r="C93">
        <v>43</v>
      </c>
      <c r="D93">
        <v>55</v>
      </c>
      <c r="E93">
        <v>52</v>
      </c>
      <c r="G93" t="s">
        <v>53</v>
      </c>
      <c r="H93" t="s">
        <v>54</v>
      </c>
      <c r="I93" s="1">
        <v>45257</v>
      </c>
      <c r="K93" t="s">
        <v>71</v>
      </c>
      <c r="L93">
        <v>24</v>
      </c>
    </row>
    <row r="94" spans="1:12" x14ac:dyDescent="0.2">
      <c r="A94">
        <v>305270</v>
      </c>
      <c r="B94" t="s">
        <v>559</v>
      </c>
      <c r="C94">
        <v>3</v>
      </c>
      <c r="D94">
        <v>4</v>
      </c>
      <c r="E94">
        <v>4</v>
      </c>
      <c r="G94" t="s">
        <v>53</v>
      </c>
      <c r="H94" t="s">
        <v>54</v>
      </c>
      <c r="I94" s="1">
        <v>45233</v>
      </c>
      <c r="K94" t="s">
        <v>76</v>
      </c>
      <c r="L94">
        <v>24</v>
      </c>
    </row>
    <row r="95" spans="1:12" x14ac:dyDescent="0.2">
      <c r="A95">
        <v>307983</v>
      </c>
      <c r="B95" t="s">
        <v>990</v>
      </c>
      <c r="C95">
        <v>40</v>
      </c>
      <c r="D95">
        <v>80</v>
      </c>
      <c r="E95">
        <v>0</v>
      </c>
      <c r="G95" t="s">
        <v>952</v>
      </c>
      <c r="H95" t="s">
        <v>54</v>
      </c>
      <c r="I95" s="1">
        <v>45247</v>
      </c>
      <c r="K95" t="s">
        <v>71</v>
      </c>
      <c r="L95">
        <v>24</v>
      </c>
    </row>
    <row r="96" spans="1:12" x14ac:dyDescent="0.2">
      <c r="A96">
        <v>459129</v>
      </c>
      <c r="B96" t="s">
        <v>1058</v>
      </c>
      <c r="C96">
        <v>256</v>
      </c>
      <c r="D96">
        <v>252</v>
      </c>
      <c r="E96">
        <v>380</v>
      </c>
      <c r="G96" t="s">
        <v>952</v>
      </c>
      <c r="H96" t="s">
        <v>54</v>
      </c>
      <c r="I96" s="1">
        <v>45252</v>
      </c>
      <c r="J96" s="1">
        <v>45686</v>
      </c>
      <c r="K96" t="s">
        <v>58</v>
      </c>
      <c r="L96">
        <v>24</v>
      </c>
    </row>
    <row r="97" spans="1:12" x14ac:dyDescent="0.2">
      <c r="A97">
        <v>488474</v>
      </c>
      <c r="B97" t="s">
        <v>312</v>
      </c>
      <c r="C97">
        <v>10</v>
      </c>
      <c r="D97">
        <v>7</v>
      </c>
      <c r="E97">
        <v>8</v>
      </c>
      <c r="G97" t="s">
        <v>53</v>
      </c>
      <c r="H97" t="s">
        <v>54</v>
      </c>
      <c r="I97" s="1">
        <v>45257</v>
      </c>
      <c r="K97" t="s">
        <v>76</v>
      </c>
      <c r="L97">
        <v>24</v>
      </c>
    </row>
    <row r="98" spans="1:12" x14ac:dyDescent="0.2">
      <c r="A98">
        <v>545753</v>
      </c>
      <c r="B98" t="s">
        <v>1353</v>
      </c>
      <c r="D98">
        <v>26</v>
      </c>
      <c r="E98">
        <v>0</v>
      </c>
      <c r="G98" t="s">
        <v>952</v>
      </c>
      <c r="H98" t="s">
        <v>54</v>
      </c>
      <c r="I98" s="1">
        <v>45257</v>
      </c>
      <c r="L98">
        <v>24</v>
      </c>
    </row>
    <row r="99" spans="1:12" x14ac:dyDescent="0.2">
      <c r="A99">
        <v>105226</v>
      </c>
      <c r="B99" t="s">
        <v>1040</v>
      </c>
      <c r="C99">
        <v>323</v>
      </c>
      <c r="D99">
        <v>323</v>
      </c>
      <c r="E99">
        <v>120</v>
      </c>
      <c r="G99" t="s">
        <v>952</v>
      </c>
      <c r="H99" t="s">
        <v>54</v>
      </c>
      <c r="I99" s="1">
        <v>45278</v>
      </c>
      <c r="K99" t="s">
        <v>58</v>
      </c>
      <c r="L99">
        <v>23</v>
      </c>
    </row>
    <row r="100" spans="1:12" x14ac:dyDescent="0.2">
      <c r="A100">
        <v>105526</v>
      </c>
      <c r="B100" t="s">
        <v>955</v>
      </c>
      <c r="C100">
        <v>2530</v>
      </c>
      <c r="D100">
        <v>1200</v>
      </c>
      <c r="E100">
        <v>2836</v>
      </c>
      <c r="G100" t="s">
        <v>952</v>
      </c>
      <c r="H100" t="s">
        <v>54</v>
      </c>
      <c r="I100" s="1">
        <v>45273</v>
      </c>
      <c r="K100" t="s">
        <v>55</v>
      </c>
      <c r="L100">
        <v>23</v>
      </c>
    </row>
    <row r="101" spans="1:12" x14ac:dyDescent="0.2">
      <c r="A101">
        <v>105857</v>
      </c>
      <c r="B101" t="s">
        <v>891</v>
      </c>
      <c r="C101">
        <v>335</v>
      </c>
      <c r="D101">
        <v>369</v>
      </c>
      <c r="E101">
        <v>419</v>
      </c>
      <c r="G101" t="s">
        <v>53</v>
      </c>
      <c r="H101" t="s">
        <v>54</v>
      </c>
      <c r="I101" s="1">
        <v>45273</v>
      </c>
      <c r="K101" t="s">
        <v>58</v>
      </c>
      <c r="L101">
        <v>23</v>
      </c>
    </row>
    <row r="102" spans="1:12" x14ac:dyDescent="0.2">
      <c r="A102">
        <v>105861</v>
      </c>
      <c r="B102" t="s">
        <v>1255</v>
      </c>
      <c r="C102">
        <v>157</v>
      </c>
      <c r="D102">
        <v>157</v>
      </c>
      <c r="E102">
        <v>157</v>
      </c>
      <c r="G102" t="s">
        <v>952</v>
      </c>
      <c r="H102" t="s">
        <v>54</v>
      </c>
      <c r="I102" s="1">
        <v>45273</v>
      </c>
      <c r="K102" t="s">
        <v>58</v>
      </c>
      <c r="L102">
        <v>23</v>
      </c>
    </row>
    <row r="103" spans="1:12" x14ac:dyDescent="0.2">
      <c r="A103">
        <v>106000</v>
      </c>
      <c r="B103" t="s">
        <v>799</v>
      </c>
      <c r="C103">
        <v>1657</v>
      </c>
      <c r="D103">
        <v>2337</v>
      </c>
      <c r="E103">
        <v>1800</v>
      </c>
      <c r="G103" t="s">
        <v>53</v>
      </c>
      <c r="H103" t="s">
        <v>54</v>
      </c>
      <c r="I103" s="1">
        <v>45264</v>
      </c>
      <c r="K103" t="s">
        <v>55</v>
      </c>
      <c r="L103">
        <v>23</v>
      </c>
    </row>
    <row r="104" spans="1:12" x14ac:dyDescent="0.2">
      <c r="A104">
        <v>106297</v>
      </c>
      <c r="B104" t="s">
        <v>729</v>
      </c>
      <c r="C104">
        <v>325</v>
      </c>
      <c r="D104">
        <v>235</v>
      </c>
      <c r="E104">
        <v>296</v>
      </c>
      <c r="G104" t="s">
        <v>53</v>
      </c>
      <c r="H104" t="s">
        <v>54</v>
      </c>
      <c r="I104" s="1">
        <v>45279</v>
      </c>
      <c r="K104" t="s">
        <v>58</v>
      </c>
      <c r="L104">
        <v>23</v>
      </c>
    </row>
    <row r="105" spans="1:12" x14ac:dyDescent="0.2">
      <c r="A105">
        <v>106311</v>
      </c>
      <c r="B105" t="s">
        <v>1216</v>
      </c>
      <c r="C105">
        <v>117</v>
      </c>
      <c r="D105">
        <v>117</v>
      </c>
      <c r="E105">
        <v>148</v>
      </c>
      <c r="G105" t="s">
        <v>952</v>
      </c>
      <c r="H105" t="s">
        <v>54</v>
      </c>
      <c r="I105" s="1">
        <v>45278</v>
      </c>
      <c r="K105" t="s">
        <v>58</v>
      </c>
      <c r="L105">
        <v>23</v>
      </c>
    </row>
    <row r="106" spans="1:12" x14ac:dyDescent="0.2">
      <c r="A106">
        <v>106477</v>
      </c>
      <c r="B106" t="s">
        <v>157</v>
      </c>
      <c r="C106">
        <v>150</v>
      </c>
      <c r="D106">
        <v>156</v>
      </c>
      <c r="E106">
        <v>158</v>
      </c>
      <c r="G106" t="s">
        <v>53</v>
      </c>
      <c r="H106" t="s">
        <v>54</v>
      </c>
      <c r="I106" s="1">
        <v>45279</v>
      </c>
      <c r="K106" t="s">
        <v>58</v>
      </c>
      <c r="L106">
        <v>23</v>
      </c>
    </row>
    <row r="107" spans="1:12" x14ac:dyDescent="0.2">
      <c r="A107">
        <v>106758</v>
      </c>
      <c r="B107" t="s">
        <v>1015</v>
      </c>
      <c r="C107">
        <v>159</v>
      </c>
      <c r="D107">
        <v>230</v>
      </c>
      <c r="E107">
        <v>217</v>
      </c>
      <c r="G107" t="s">
        <v>952</v>
      </c>
      <c r="H107" t="s">
        <v>54</v>
      </c>
      <c r="I107" s="1">
        <v>45272</v>
      </c>
      <c r="J107" s="1">
        <v>45763</v>
      </c>
      <c r="K107" t="s">
        <v>58</v>
      </c>
      <c r="L107">
        <v>23</v>
      </c>
    </row>
    <row r="108" spans="1:12" x14ac:dyDescent="0.2">
      <c r="A108">
        <v>106909</v>
      </c>
      <c r="B108" t="s">
        <v>1830</v>
      </c>
      <c r="C108">
        <v>41</v>
      </c>
      <c r="D108">
        <v>48</v>
      </c>
      <c r="E108">
        <v>56</v>
      </c>
      <c r="G108" t="s">
        <v>952</v>
      </c>
      <c r="H108" t="s">
        <v>54</v>
      </c>
      <c r="I108" s="1">
        <v>45274</v>
      </c>
      <c r="K108" t="s">
        <v>71</v>
      </c>
      <c r="L108">
        <v>23</v>
      </c>
    </row>
    <row r="109" spans="1:12" x14ac:dyDescent="0.2">
      <c r="A109">
        <v>106932</v>
      </c>
      <c r="B109" t="s">
        <v>1829</v>
      </c>
      <c r="C109">
        <v>114</v>
      </c>
      <c r="D109">
        <v>120</v>
      </c>
      <c r="E109">
        <v>145</v>
      </c>
      <c r="G109" t="s">
        <v>952</v>
      </c>
      <c r="H109" t="s">
        <v>54</v>
      </c>
      <c r="I109" s="1">
        <v>45273</v>
      </c>
      <c r="K109" t="s">
        <v>58</v>
      </c>
      <c r="L109">
        <v>23</v>
      </c>
    </row>
    <row r="110" spans="1:12" x14ac:dyDescent="0.2">
      <c r="A110">
        <v>106987</v>
      </c>
      <c r="B110" t="s">
        <v>912</v>
      </c>
      <c r="C110">
        <v>24</v>
      </c>
      <c r="D110">
        <v>25</v>
      </c>
      <c r="E110">
        <v>27</v>
      </c>
      <c r="G110" t="s">
        <v>53</v>
      </c>
      <c r="H110" t="s">
        <v>54</v>
      </c>
      <c r="I110" s="1">
        <v>45274</v>
      </c>
      <c r="K110" t="s">
        <v>76</v>
      </c>
      <c r="L110">
        <v>23</v>
      </c>
    </row>
    <row r="111" spans="1:12" x14ac:dyDescent="0.2">
      <c r="A111">
        <v>107016</v>
      </c>
      <c r="B111" t="s">
        <v>1181</v>
      </c>
      <c r="C111">
        <v>967</v>
      </c>
      <c r="D111">
        <v>1300</v>
      </c>
      <c r="E111">
        <v>1201</v>
      </c>
      <c r="G111" t="s">
        <v>952</v>
      </c>
      <c r="H111" t="s">
        <v>54</v>
      </c>
      <c r="I111" s="1">
        <v>45273</v>
      </c>
      <c r="K111" t="s">
        <v>55</v>
      </c>
      <c r="L111">
        <v>23</v>
      </c>
    </row>
    <row r="112" spans="1:12" x14ac:dyDescent="0.2">
      <c r="A112">
        <v>107083</v>
      </c>
      <c r="B112" t="s">
        <v>1825</v>
      </c>
      <c r="C112">
        <v>118</v>
      </c>
      <c r="D112">
        <v>100</v>
      </c>
      <c r="E112">
        <v>47</v>
      </c>
      <c r="G112" t="s">
        <v>952</v>
      </c>
      <c r="H112" t="s">
        <v>54</v>
      </c>
      <c r="I112" s="1">
        <v>45280</v>
      </c>
      <c r="K112" t="s">
        <v>58</v>
      </c>
      <c r="L112">
        <v>23</v>
      </c>
    </row>
    <row r="113" spans="1:12" x14ac:dyDescent="0.2">
      <c r="A113">
        <v>107124</v>
      </c>
      <c r="B113" t="s">
        <v>857</v>
      </c>
      <c r="C113">
        <v>341</v>
      </c>
      <c r="D113">
        <v>330</v>
      </c>
      <c r="E113">
        <v>327</v>
      </c>
      <c r="G113" t="s">
        <v>53</v>
      </c>
      <c r="H113" t="s">
        <v>54</v>
      </c>
      <c r="I113" s="1">
        <v>45272</v>
      </c>
      <c r="K113" t="s">
        <v>58</v>
      </c>
      <c r="L113">
        <v>23</v>
      </c>
    </row>
    <row r="114" spans="1:12" x14ac:dyDescent="0.2">
      <c r="A114">
        <v>107215</v>
      </c>
      <c r="B114" t="s">
        <v>1176</v>
      </c>
      <c r="C114">
        <v>14</v>
      </c>
      <c r="D114">
        <v>13</v>
      </c>
      <c r="E114">
        <v>0</v>
      </c>
      <c r="G114" t="s">
        <v>952</v>
      </c>
      <c r="H114" t="s">
        <v>54</v>
      </c>
      <c r="I114" s="1">
        <v>45278</v>
      </c>
      <c r="K114" t="s">
        <v>76</v>
      </c>
      <c r="L114">
        <v>23</v>
      </c>
    </row>
    <row r="115" spans="1:12" x14ac:dyDescent="0.2">
      <c r="A115">
        <v>107245</v>
      </c>
      <c r="B115" t="s">
        <v>1119</v>
      </c>
      <c r="C115">
        <v>122</v>
      </c>
      <c r="D115">
        <v>142</v>
      </c>
      <c r="E115">
        <v>160</v>
      </c>
      <c r="G115" t="s">
        <v>952</v>
      </c>
      <c r="H115" t="s">
        <v>54</v>
      </c>
      <c r="I115" s="1">
        <v>45280</v>
      </c>
      <c r="K115" t="s">
        <v>58</v>
      </c>
      <c r="L115">
        <v>23</v>
      </c>
    </row>
    <row r="116" spans="1:12" x14ac:dyDescent="0.2">
      <c r="A116">
        <v>107709</v>
      </c>
      <c r="B116" t="s">
        <v>1812</v>
      </c>
      <c r="C116">
        <v>213</v>
      </c>
      <c r="D116">
        <v>216</v>
      </c>
      <c r="E116">
        <v>160</v>
      </c>
      <c r="G116" t="s">
        <v>952</v>
      </c>
      <c r="H116" t="s">
        <v>54</v>
      </c>
      <c r="I116" s="1">
        <v>45272</v>
      </c>
      <c r="K116" t="s">
        <v>58</v>
      </c>
      <c r="L116">
        <v>23</v>
      </c>
    </row>
    <row r="117" spans="1:12" x14ac:dyDescent="0.2">
      <c r="A117">
        <v>107849</v>
      </c>
      <c r="B117" t="s">
        <v>1811</v>
      </c>
      <c r="C117">
        <v>67</v>
      </c>
      <c r="D117">
        <v>70</v>
      </c>
      <c r="E117">
        <v>84</v>
      </c>
      <c r="G117" t="s">
        <v>952</v>
      </c>
      <c r="H117" t="s">
        <v>54</v>
      </c>
      <c r="I117" s="1">
        <v>45278</v>
      </c>
      <c r="K117" t="s">
        <v>71</v>
      </c>
      <c r="L117">
        <v>23</v>
      </c>
    </row>
    <row r="118" spans="1:12" x14ac:dyDescent="0.2">
      <c r="A118">
        <v>107851</v>
      </c>
      <c r="B118" t="s">
        <v>1086</v>
      </c>
      <c r="C118">
        <v>96</v>
      </c>
      <c r="D118">
        <v>85</v>
      </c>
      <c r="E118">
        <v>18</v>
      </c>
      <c r="G118" t="s">
        <v>952</v>
      </c>
      <c r="H118" t="s">
        <v>54</v>
      </c>
      <c r="I118" s="1">
        <v>45280</v>
      </c>
      <c r="K118" t="s">
        <v>71</v>
      </c>
      <c r="L118">
        <v>23</v>
      </c>
    </row>
    <row r="119" spans="1:12" x14ac:dyDescent="0.2">
      <c r="A119">
        <v>107880</v>
      </c>
      <c r="B119" t="s">
        <v>1137</v>
      </c>
      <c r="C119">
        <v>109</v>
      </c>
      <c r="D119">
        <v>109</v>
      </c>
      <c r="E119">
        <v>14</v>
      </c>
      <c r="G119" t="s">
        <v>952</v>
      </c>
      <c r="H119" t="s">
        <v>54</v>
      </c>
      <c r="I119" s="1">
        <v>45280</v>
      </c>
      <c r="K119" t="s">
        <v>58</v>
      </c>
      <c r="L119">
        <v>23</v>
      </c>
    </row>
    <row r="120" spans="1:12" x14ac:dyDescent="0.2">
      <c r="A120">
        <v>108015</v>
      </c>
      <c r="B120" t="s">
        <v>789</v>
      </c>
      <c r="C120">
        <v>875</v>
      </c>
      <c r="D120">
        <v>768</v>
      </c>
      <c r="E120">
        <v>775</v>
      </c>
      <c r="G120" t="s">
        <v>53</v>
      </c>
      <c r="H120" t="s">
        <v>54</v>
      </c>
      <c r="I120" s="1">
        <v>45273</v>
      </c>
      <c r="K120" t="s">
        <v>55</v>
      </c>
      <c r="L120">
        <v>23</v>
      </c>
    </row>
    <row r="121" spans="1:12" x14ac:dyDescent="0.2">
      <c r="A121">
        <v>108027</v>
      </c>
      <c r="B121" t="s">
        <v>1296</v>
      </c>
      <c r="C121">
        <v>143</v>
      </c>
      <c r="D121">
        <v>140</v>
      </c>
      <c r="E121">
        <v>148</v>
      </c>
      <c r="G121" t="s">
        <v>952</v>
      </c>
      <c r="H121" t="s">
        <v>54</v>
      </c>
      <c r="I121" s="1">
        <v>45272</v>
      </c>
      <c r="K121" t="s">
        <v>58</v>
      </c>
      <c r="L121">
        <v>23</v>
      </c>
    </row>
    <row r="122" spans="1:12" x14ac:dyDescent="0.2">
      <c r="A122">
        <v>108391</v>
      </c>
      <c r="B122" t="s">
        <v>1801</v>
      </c>
      <c r="C122">
        <v>22</v>
      </c>
      <c r="D122">
        <v>23</v>
      </c>
      <c r="E122">
        <v>27</v>
      </c>
      <c r="G122" t="s">
        <v>952</v>
      </c>
      <c r="H122" t="s">
        <v>54</v>
      </c>
      <c r="I122" s="1">
        <v>45274</v>
      </c>
      <c r="K122" t="s">
        <v>76</v>
      </c>
      <c r="L122">
        <v>23</v>
      </c>
    </row>
    <row r="123" spans="1:12" x14ac:dyDescent="0.2">
      <c r="A123">
        <v>108406</v>
      </c>
      <c r="B123" t="s">
        <v>734</v>
      </c>
      <c r="C123">
        <v>189</v>
      </c>
      <c r="D123">
        <v>200</v>
      </c>
      <c r="E123">
        <v>280</v>
      </c>
      <c r="G123" t="s">
        <v>53</v>
      </c>
      <c r="H123" t="s">
        <v>54</v>
      </c>
      <c r="I123" s="1">
        <v>45279</v>
      </c>
      <c r="K123" t="s">
        <v>58</v>
      </c>
      <c r="L123">
        <v>23</v>
      </c>
    </row>
    <row r="124" spans="1:12" x14ac:dyDescent="0.2">
      <c r="A124">
        <v>108457</v>
      </c>
      <c r="B124" t="s">
        <v>1157</v>
      </c>
      <c r="C124">
        <v>195</v>
      </c>
      <c r="D124">
        <v>195</v>
      </c>
      <c r="E124">
        <v>200</v>
      </c>
      <c r="G124" t="s">
        <v>952</v>
      </c>
      <c r="H124" t="s">
        <v>54</v>
      </c>
      <c r="I124" s="1">
        <v>45275</v>
      </c>
      <c r="K124" t="s">
        <v>58</v>
      </c>
      <c r="L124">
        <v>23</v>
      </c>
    </row>
    <row r="125" spans="1:12" x14ac:dyDescent="0.2">
      <c r="A125">
        <v>108461</v>
      </c>
      <c r="B125" t="s">
        <v>1311</v>
      </c>
      <c r="C125">
        <v>54</v>
      </c>
      <c r="D125">
        <v>75</v>
      </c>
      <c r="E125">
        <v>65</v>
      </c>
      <c r="G125" t="s">
        <v>952</v>
      </c>
      <c r="H125" t="s">
        <v>54</v>
      </c>
      <c r="I125" s="1">
        <v>45280</v>
      </c>
      <c r="K125" t="s">
        <v>71</v>
      </c>
      <c r="L125">
        <v>23</v>
      </c>
    </row>
    <row r="126" spans="1:12" x14ac:dyDescent="0.2">
      <c r="A126">
        <v>108493</v>
      </c>
      <c r="B126" t="s">
        <v>1162</v>
      </c>
      <c r="C126">
        <v>203</v>
      </c>
      <c r="D126">
        <v>215</v>
      </c>
      <c r="E126">
        <v>285</v>
      </c>
      <c r="G126" t="s">
        <v>952</v>
      </c>
      <c r="H126" t="s">
        <v>54</v>
      </c>
      <c r="I126" s="1">
        <v>45279</v>
      </c>
      <c r="K126" t="s">
        <v>58</v>
      </c>
      <c r="L126">
        <v>23</v>
      </c>
    </row>
    <row r="127" spans="1:12" x14ac:dyDescent="0.2">
      <c r="A127">
        <v>108751</v>
      </c>
      <c r="B127" t="s">
        <v>1227</v>
      </c>
      <c r="C127">
        <v>25</v>
      </c>
      <c r="D127">
        <v>26</v>
      </c>
      <c r="E127">
        <v>49</v>
      </c>
      <c r="G127" t="s">
        <v>952</v>
      </c>
      <c r="H127" t="s">
        <v>54</v>
      </c>
      <c r="I127" s="1">
        <v>45280</v>
      </c>
      <c r="K127" t="s">
        <v>76</v>
      </c>
      <c r="L127">
        <v>23</v>
      </c>
    </row>
    <row r="128" spans="1:12" x14ac:dyDescent="0.2">
      <c r="A128">
        <v>108828</v>
      </c>
      <c r="B128" t="s">
        <v>1792</v>
      </c>
      <c r="C128">
        <v>38</v>
      </c>
      <c r="D128">
        <v>40</v>
      </c>
      <c r="E128">
        <v>4</v>
      </c>
      <c r="G128" t="s">
        <v>952</v>
      </c>
      <c r="H128" t="s">
        <v>54</v>
      </c>
      <c r="I128" s="1">
        <v>45280</v>
      </c>
      <c r="K128" t="s">
        <v>76</v>
      </c>
      <c r="L128">
        <v>23</v>
      </c>
    </row>
    <row r="129" spans="1:12" x14ac:dyDescent="0.2">
      <c r="A129">
        <v>108866</v>
      </c>
      <c r="B129" t="s">
        <v>1791</v>
      </c>
      <c r="C129">
        <v>36</v>
      </c>
      <c r="D129">
        <v>45</v>
      </c>
      <c r="E129">
        <v>34</v>
      </c>
      <c r="G129" t="s">
        <v>952</v>
      </c>
      <c r="H129" t="s">
        <v>54</v>
      </c>
      <c r="I129" s="1">
        <v>45278</v>
      </c>
      <c r="K129" t="s">
        <v>76</v>
      </c>
      <c r="L129">
        <v>23</v>
      </c>
    </row>
    <row r="130" spans="1:12" x14ac:dyDescent="0.2">
      <c r="A130">
        <v>108893</v>
      </c>
      <c r="B130" t="s">
        <v>1026</v>
      </c>
      <c r="C130">
        <v>262</v>
      </c>
      <c r="D130">
        <v>215</v>
      </c>
      <c r="E130">
        <v>190</v>
      </c>
      <c r="G130" t="s">
        <v>952</v>
      </c>
      <c r="H130" t="s">
        <v>54</v>
      </c>
      <c r="I130" s="1">
        <v>45278</v>
      </c>
      <c r="K130" t="s">
        <v>58</v>
      </c>
      <c r="L130">
        <v>23</v>
      </c>
    </row>
    <row r="131" spans="1:12" x14ac:dyDescent="0.2">
      <c r="A131">
        <v>109107</v>
      </c>
      <c r="B131" t="s">
        <v>1253</v>
      </c>
      <c r="C131">
        <v>53</v>
      </c>
      <c r="D131">
        <v>60</v>
      </c>
      <c r="E131">
        <v>65</v>
      </c>
      <c r="G131" t="s">
        <v>952</v>
      </c>
      <c r="H131" t="s">
        <v>54</v>
      </c>
      <c r="I131" s="1">
        <v>45273</v>
      </c>
      <c r="K131" t="s">
        <v>71</v>
      </c>
      <c r="L131">
        <v>23</v>
      </c>
    </row>
    <row r="132" spans="1:12" x14ac:dyDescent="0.2">
      <c r="A132">
        <v>109113</v>
      </c>
      <c r="B132" t="s">
        <v>1310</v>
      </c>
      <c r="C132">
        <v>5</v>
      </c>
      <c r="D132">
        <v>6</v>
      </c>
      <c r="E132">
        <v>6</v>
      </c>
      <c r="G132" t="s">
        <v>952</v>
      </c>
      <c r="H132" t="s">
        <v>54</v>
      </c>
      <c r="I132" s="1">
        <v>45280</v>
      </c>
      <c r="K132" t="s">
        <v>76</v>
      </c>
      <c r="L132">
        <v>23</v>
      </c>
    </row>
    <row r="133" spans="1:12" x14ac:dyDescent="0.2">
      <c r="A133">
        <v>109117</v>
      </c>
      <c r="B133" t="s">
        <v>1214</v>
      </c>
      <c r="C133">
        <v>312</v>
      </c>
      <c r="D133">
        <v>368</v>
      </c>
      <c r="E133">
        <v>448</v>
      </c>
      <c r="G133" t="s">
        <v>952</v>
      </c>
      <c r="H133" t="s">
        <v>54</v>
      </c>
      <c r="I133" s="1">
        <v>45280</v>
      </c>
      <c r="K133" t="s">
        <v>58</v>
      </c>
      <c r="L133">
        <v>23</v>
      </c>
    </row>
    <row r="134" spans="1:12" x14ac:dyDescent="0.2">
      <c r="A134">
        <v>109167</v>
      </c>
      <c r="B134" t="s">
        <v>1790</v>
      </c>
      <c r="C134">
        <v>143</v>
      </c>
      <c r="D134">
        <v>185</v>
      </c>
      <c r="E134">
        <v>108</v>
      </c>
      <c r="G134" t="s">
        <v>952</v>
      </c>
      <c r="H134" t="s">
        <v>54</v>
      </c>
      <c r="I134" s="1">
        <v>45280</v>
      </c>
      <c r="K134" t="s">
        <v>58</v>
      </c>
      <c r="L134">
        <v>23</v>
      </c>
    </row>
    <row r="135" spans="1:12" x14ac:dyDescent="0.2">
      <c r="A135">
        <v>109182</v>
      </c>
      <c r="B135" t="s">
        <v>951</v>
      </c>
      <c r="C135">
        <v>695</v>
      </c>
      <c r="D135">
        <v>2095</v>
      </c>
      <c r="E135">
        <v>1156</v>
      </c>
      <c r="G135" t="s">
        <v>952</v>
      </c>
      <c r="H135" t="s">
        <v>54</v>
      </c>
      <c r="I135" s="1">
        <v>45273</v>
      </c>
      <c r="K135" t="s">
        <v>55</v>
      </c>
      <c r="L135">
        <v>23</v>
      </c>
    </row>
    <row r="136" spans="1:12" x14ac:dyDescent="0.2">
      <c r="A136">
        <v>109223</v>
      </c>
      <c r="B136" t="s">
        <v>1788</v>
      </c>
      <c r="C136">
        <v>17</v>
      </c>
      <c r="D136">
        <v>16</v>
      </c>
      <c r="E136">
        <v>16</v>
      </c>
      <c r="G136" t="s">
        <v>952</v>
      </c>
      <c r="H136" t="s">
        <v>54</v>
      </c>
      <c r="I136" s="1">
        <v>45274</v>
      </c>
      <c r="K136" t="s">
        <v>76</v>
      </c>
      <c r="L136">
        <v>23</v>
      </c>
    </row>
    <row r="137" spans="1:12" x14ac:dyDescent="0.2">
      <c r="A137">
        <v>109278</v>
      </c>
      <c r="B137" t="s">
        <v>1787</v>
      </c>
      <c r="C137">
        <v>32</v>
      </c>
      <c r="D137">
        <v>50</v>
      </c>
      <c r="E137">
        <v>59</v>
      </c>
      <c r="G137" t="s">
        <v>952</v>
      </c>
      <c r="H137" t="s">
        <v>54</v>
      </c>
      <c r="I137" s="1">
        <v>45279</v>
      </c>
      <c r="K137" t="s">
        <v>76</v>
      </c>
      <c r="L137">
        <v>23</v>
      </c>
    </row>
    <row r="138" spans="1:12" x14ac:dyDescent="0.2">
      <c r="A138">
        <v>109319</v>
      </c>
      <c r="B138" t="s">
        <v>1309</v>
      </c>
      <c r="C138">
        <v>57</v>
      </c>
      <c r="D138">
        <v>65</v>
      </c>
      <c r="E138">
        <v>65</v>
      </c>
      <c r="G138" t="s">
        <v>952</v>
      </c>
      <c r="H138" t="s">
        <v>54</v>
      </c>
      <c r="I138" s="1">
        <v>45281</v>
      </c>
      <c r="K138" t="s">
        <v>71</v>
      </c>
      <c r="L138">
        <v>23</v>
      </c>
    </row>
    <row r="139" spans="1:12" x14ac:dyDescent="0.2">
      <c r="A139">
        <v>109357</v>
      </c>
      <c r="B139" t="s">
        <v>1786</v>
      </c>
      <c r="C139">
        <v>132</v>
      </c>
      <c r="D139">
        <v>130</v>
      </c>
      <c r="E139">
        <v>150</v>
      </c>
      <c r="G139" t="s">
        <v>952</v>
      </c>
      <c r="H139" t="s">
        <v>54</v>
      </c>
      <c r="I139" s="1">
        <v>45275</v>
      </c>
      <c r="K139" t="s">
        <v>58</v>
      </c>
      <c r="L139">
        <v>23</v>
      </c>
    </row>
    <row r="140" spans="1:12" x14ac:dyDescent="0.2">
      <c r="A140">
        <v>109485</v>
      </c>
      <c r="B140" t="s">
        <v>989</v>
      </c>
      <c r="C140">
        <v>746</v>
      </c>
      <c r="D140">
        <v>746</v>
      </c>
      <c r="E140">
        <v>800</v>
      </c>
      <c r="G140" t="s">
        <v>952</v>
      </c>
      <c r="H140" t="s">
        <v>54</v>
      </c>
      <c r="I140" s="1">
        <v>45279</v>
      </c>
      <c r="J140" s="1">
        <v>45600</v>
      </c>
      <c r="K140" t="s">
        <v>55</v>
      </c>
      <c r="L140">
        <v>23</v>
      </c>
    </row>
    <row r="141" spans="1:12" x14ac:dyDescent="0.2">
      <c r="A141">
        <v>109502</v>
      </c>
      <c r="B141" t="s">
        <v>1784</v>
      </c>
      <c r="C141">
        <v>43</v>
      </c>
      <c r="D141">
        <v>45</v>
      </c>
      <c r="E141">
        <v>58</v>
      </c>
      <c r="G141" t="s">
        <v>952</v>
      </c>
      <c r="H141" t="s">
        <v>54</v>
      </c>
      <c r="I141" s="1">
        <v>45280</v>
      </c>
      <c r="K141" t="s">
        <v>71</v>
      </c>
      <c r="L141">
        <v>23</v>
      </c>
    </row>
    <row r="142" spans="1:12" x14ac:dyDescent="0.2">
      <c r="A142">
        <v>109521</v>
      </c>
      <c r="B142" t="s">
        <v>1073</v>
      </c>
      <c r="C142">
        <v>119</v>
      </c>
      <c r="D142">
        <v>130</v>
      </c>
      <c r="E142">
        <v>130</v>
      </c>
      <c r="G142" t="s">
        <v>952</v>
      </c>
      <c r="H142" t="s">
        <v>54</v>
      </c>
      <c r="I142" s="1">
        <v>45273</v>
      </c>
      <c r="K142" t="s">
        <v>58</v>
      </c>
      <c r="L142">
        <v>23</v>
      </c>
    </row>
    <row r="143" spans="1:12" x14ac:dyDescent="0.2">
      <c r="A143">
        <v>109686</v>
      </c>
      <c r="B143" t="s">
        <v>910</v>
      </c>
      <c r="C143">
        <v>148</v>
      </c>
      <c r="D143">
        <v>171</v>
      </c>
      <c r="E143">
        <v>165</v>
      </c>
      <c r="G143" t="s">
        <v>53</v>
      </c>
      <c r="H143" t="s">
        <v>54</v>
      </c>
      <c r="I143" s="1">
        <v>45274</v>
      </c>
      <c r="K143" t="s">
        <v>58</v>
      </c>
      <c r="L143">
        <v>23</v>
      </c>
    </row>
    <row r="144" spans="1:12" x14ac:dyDescent="0.2">
      <c r="A144">
        <v>109708</v>
      </c>
      <c r="B144" t="s">
        <v>725</v>
      </c>
      <c r="C144">
        <v>268</v>
      </c>
      <c r="D144">
        <v>135</v>
      </c>
      <c r="E144">
        <v>236</v>
      </c>
      <c r="G144" t="s">
        <v>53</v>
      </c>
      <c r="H144" t="s">
        <v>54</v>
      </c>
      <c r="I144" s="1">
        <v>45282</v>
      </c>
      <c r="K144" t="s">
        <v>58</v>
      </c>
      <c r="L144">
        <v>23</v>
      </c>
    </row>
    <row r="145" spans="1:12" x14ac:dyDescent="0.2">
      <c r="A145">
        <v>109795</v>
      </c>
      <c r="B145" t="s">
        <v>1775</v>
      </c>
      <c r="C145">
        <v>115</v>
      </c>
      <c r="D145">
        <v>85</v>
      </c>
      <c r="E145">
        <v>109</v>
      </c>
      <c r="G145" t="s">
        <v>952</v>
      </c>
      <c r="H145" t="s">
        <v>54</v>
      </c>
      <c r="I145" s="1">
        <v>45273</v>
      </c>
      <c r="K145" t="s">
        <v>58</v>
      </c>
      <c r="L145">
        <v>23</v>
      </c>
    </row>
    <row r="146" spans="1:12" x14ac:dyDescent="0.2">
      <c r="A146">
        <v>109928</v>
      </c>
      <c r="B146" t="s">
        <v>1103</v>
      </c>
      <c r="C146">
        <v>795</v>
      </c>
      <c r="D146">
        <v>1335</v>
      </c>
      <c r="E146">
        <v>478</v>
      </c>
      <c r="G146" t="s">
        <v>952</v>
      </c>
      <c r="H146" t="s">
        <v>54</v>
      </c>
      <c r="I146" s="1">
        <v>45273</v>
      </c>
      <c r="K146" t="s">
        <v>55</v>
      </c>
      <c r="L146">
        <v>23</v>
      </c>
    </row>
    <row r="147" spans="1:12" x14ac:dyDescent="0.2">
      <c r="A147">
        <v>109998</v>
      </c>
      <c r="B147" t="s">
        <v>1769</v>
      </c>
      <c r="C147">
        <v>27</v>
      </c>
      <c r="D147">
        <v>30</v>
      </c>
      <c r="E147">
        <v>20</v>
      </c>
      <c r="G147" t="s">
        <v>952</v>
      </c>
      <c r="H147" t="s">
        <v>54</v>
      </c>
      <c r="I147" s="1">
        <v>45273</v>
      </c>
      <c r="K147" t="s">
        <v>76</v>
      </c>
      <c r="L147">
        <v>23</v>
      </c>
    </row>
    <row r="148" spans="1:12" x14ac:dyDescent="0.2">
      <c r="A148">
        <v>110010</v>
      </c>
      <c r="B148" t="s">
        <v>953</v>
      </c>
      <c r="C148">
        <v>2170</v>
      </c>
      <c r="D148">
        <v>1739</v>
      </c>
      <c r="E148">
        <v>2000</v>
      </c>
      <c r="G148" t="s">
        <v>952</v>
      </c>
      <c r="H148" t="s">
        <v>54</v>
      </c>
      <c r="I148" s="1">
        <v>45273</v>
      </c>
      <c r="J148" s="1">
        <v>46007</v>
      </c>
      <c r="K148" t="s">
        <v>55</v>
      </c>
      <c r="L148">
        <v>23</v>
      </c>
    </row>
    <row r="149" spans="1:12" x14ac:dyDescent="0.2">
      <c r="A149">
        <v>110146</v>
      </c>
      <c r="B149" t="s">
        <v>985</v>
      </c>
      <c r="C149">
        <v>64</v>
      </c>
      <c r="D149">
        <v>80</v>
      </c>
      <c r="E149">
        <v>77</v>
      </c>
      <c r="G149" t="s">
        <v>952</v>
      </c>
      <c r="H149" t="s">
        <v>54</v>
      </c>
      <c r="I149" s="1">
        <v>45258</v>
      </c>
      <c r="K149" t="s">
        <v>71</v>
      </c>
      <c r="L149">
        <v>23</v>
      </c>
    </row>
    <row r="150" spans="1:12" x14ac:dyDescent="0.2">
      <c r="A150">
        <v>110242</v>
      </c>
      <c r="B150" t="s">
        <v>1766</v>
      </c>
      <c r="C150">
        <v>38</v>
      </c>
      <c r="D150">
        <v>48</v>
      </c>
      <c r="E150">
        <v>46</v>
      </c>
      <c r="G150" t="s">
        <v>952</v>
      </c>
      <c r="H150" t="s">
        <v>54</v>
      </c>
      <c r="I150" s="1">
        <v>45279</v>
      </c>
      <c r="K150" t="s">
        <v>76</v>
      </c>
      <c r="L150">
        <v>23</v>
      </c>
    </row>
    <row r="151" spans="1:12" x14ac:dyDescent="0.2">
      <c r="A151">
        <v>110572</v>
      </c>
      <c r="B151" t="s">
        <v>1757</v>
      </c>
      <c r="C151">
        <v>122</v>
      </c>
      <c r="D151">
        <v>75</v>
      </c>
      <c r="E151">
        <v>132</v>
      </c>
      <c r="G151" t="s">
        <v>952</v>
      </c>
      <c r="H151" t="s">
        <v>973</v>
      </c>
      <c r="I151" s="1">
        <v>45274</v>
      </c>
      <c r="K151" t="s">
        <v>58</v>
      </c>
      <c r="L151">
        <v>23</v>
      </c>
    </row>
    <row r="152" spans="1:12" x14ac:dyDescent="0.2">
      <c r="A152">
        <v>110619</v>
      </c>
      <c r="B152" t="s">
        <v>771</v>
      </c>
      <c r="C152">
        <v>286</v>
      </c>
      <c r="D152">
        <v>286</v>
      </c>
      <c r="E152">
        <v>375</v>
      </c>
      <c r="G152" t="s">
        <v>53</v>
      </c>
      <c r="H152" t="s">
        <v>54</v>
      </c>
      <c r="I152" s="1">
        <v>45261</v>
      </c>
      <c r="K152" t="s">
        <v>58</v>
      </c>
      <c r="L152">
        <v>23</v>
      </c>
    </row>
    <row r="153" spans="1:12" x14ac:dyDescent="0.2">
      <c r="A153">
        <v>110659</v>
      </c>
      <c r="B153" t="s">
        <v>1010</v>
      </c>
      <c r="C153">
        <v>101</v>
      </c>
      <c r="D153">
        <v>119</v>
      </c>
      <c r="E153">
        <v>99</v>
      </c>
      <c r="G153" t="s">
        <v>952</v>
      </c>
      <c r="H153" t="s">
        <v>54</v>
      </c>
      <c r="I153" s="1">
        <v>45275</v>
      </c>
      <c r="K153" t="s">
        <v>58</v>
      </c>
      <c r="L153">
        <v>23</v>
      </c>
    </row>
    <row r="154" spans="1:12" x14ac:dyDescent="0.2">
      <c r="A154">
        <v>110889</v>
      </c>
      <c r="B154" t="s">
        <v>1753</v>
      </c>
      <c r="C154">
        <v>11</v>
      </c>
      <c r="D154">
        <v>9</v>
      </c>
      <c r="E154">
        <v>21</v>
      </c>
      <c r="G154" t="s">
        <v>952</v>
      </c>
      <c r="H154" t="s">
        <v>54</v>
      </c>
      <c r="I154" s="1">
        <v>45273</v>
      </c>
      <c r="K154" t="s">
        <v>76</v>
      </c>
      <c r="L154">
        <v>23</v>
      </c>
    </row>
    <row r="155" spans="1:12" x14ac:dyDescent="0.2">
      <c r="A155">
        <v>110898</v>
      </c>
      <c r="B155" t="s">
        <v>1752</v>
      </c>
      <c r="C155">
        <v>19</v>
      </c>
      <c r="D155">
        <v>19</v>
      </c>
      <c r="E155">
        <v>24</v>
      </c>
      <c r="G155" t="s">
        <v>952</v>
      </c>
      <c r="H155" t="s">
        <v>54</v>
      </c>
      <c r="I155" s="1">
        <v>45275</v>
      </c>
      <c r="K155" t="s">
        <v>76</v>
      </c>
      <c r="L155">
        <v>23</v>
      </c>
    </row>
    <row r="156" spans="1:12" x14ac:dyDescent="0.2">
      <c r="A156">
        <v>110931</v>
      </c>
      <c r="B156" t="s">
        <v>1079</v>
      </c>
      <c r="C156">
        <v>69</v>
      </c>
      <c r="D156">
        <v>69</v>
      </c>
      <c r="E156">
        <v>10</v>
      </c>
      <c r="G156" t="s">
        <v>952</v>
      </c>
      <c r="H156" t="s">
        <v>54</v>
      </c>
      <c r="I156" s="1">
        <v>45280</v>
      </c>
      <c r="J156" s="1">
        <v>45856</v>
      </c>
      <c r="K156" t="s">
        <v>71</v>
      </c>
      <c r="L156">
        <v>23</v>
      </c>
    </row>
    <row r="157" spans="1:12" x14ac:dyDescent="0.2">
      <c r="A157">
        <v>111070</v>
      </c>
      <c r="B157" t="s">
        <v>1090</v>
      </c>
      <c r="C157">
        <v>85</v>
      </c>
      <c r="D157">
        <v>80</v>
      </c>
      <c r="E157">
        <v>120</v>
      </c>
      <c r="G157" t="s">
        <v>952</v>
      </c>
      <c r="H157" t="s">
        <v>54</v>
      </c>
      <c r="I157" s="1">
        <v>45278</v>
      </c>
      <c r="J157" s="1">
        <v>45854</v>
      </c>
      <c r="K157" t="s">
        <v>71</v>
      </c>
      <c r="L157">
        <v>23</v>
      </c>
    </row>
    <row r="158" spans="1:12" x14ac:dyDescent="0.2">
      <c r="A158">
        <v>112053</v>
      </c>
      <c r="B158" t="s">
        <v>165</v>
      </c>
      <c r="C158">
        <v>1019</v>
      </c>
      <c r="D158">
        <v>50</v>
      </c>
      <c r="E158">
        <v>870</v>
      </c>
      <c r="G158" t="s">
        <v>53</v>
      </c>
      <c r="H158" t="s">
        <v>54</v>
      </c>
      <c r="I158" s="1">
        <v>45287</v>
      </c>
      <c r="K158" t="s">
        <v>55</v>
      </c>
      <c r="L158">
        <v>23</v>
      </c>
    </row>
    <row r="159" spans="1:12" x14ac:dyDescent="0.2">
      <c r="A159">
        <v>112056</v>
      </c>
      <c r="B159" t="s">
        <v>1212</v>
      </c>
      <c r="C159">
        <v>259</v>
      </c>
      <c r="D159">
        <v>360</v>
      </c>
      <c r="E159">
        <v>314</v>
      </c>
      <c r="G159" t="s">
        <v>952</v>
      </c>
      <c r="H159" t="s">
        <v>54</v>
      </c>
      <c r="I159" s="1">
        <v>45280</v>
      </c>
      <c r="K159" t="s">
        <v>58</v>
      </c>
      <c r="L159">
        <v>23</v>
      </c>
    </row>
    <row r="160" spans="1:12" x14ac:dyDescent="0.2">
      <c r="A160">
        <v>112140</v>
      </c>
      <c r="B160" t="s">
        <v>1156</v>
      </c>
      <c r="C160">
        <v>70</v>
      </c>
      <c r="D160">
        <v>78</v>
      </c>
      <c r="E160">
        <v>115</v>
      </c>
      <c r="G160" t="s">
        <v>952</v>
      </c>
      <c r="H160" t="s">
        <v>54</v>
      </c>
      <c r="I160" s="1">
        <v>45280</v>
      </c>
      <c r="K160" t="s">
        <v>71</v>
      </c>
      <c r="L160">
        <v>23</v>
      </c>
    </row>
    <row r="161" spans="1:12" x14ac:dyDescent="0.2">
      <c r="A161">
        <v>112180</v>
      </c>
      <c r="B161" t="s">
        <v>1250</v>
      </c>
      <c r="C161">
        <v>167</v>
      </c>
      <c r="D161">
        <v>185</v>
      </c>
      <c r="E161">
        <v>190</v>
      </c>
      <c r="G161" t="s">
        <v>952</v>
      </c>
      <c r="H161" t="s">
        <v>54</v>
      </c>
      <c r="I161" s="1">
        <v>45278</v>
      </c>
      <c r="K161" t="s">
        <v>58</v>
      </c>
      <c r="L161">
        <v>23</v>
      </c>
    </row>
    <row r="162" spans="1:12" x14ac:dyDescent="0.2">
      <c r="A162">
        <v>112212</v>
      </c>
      <c r="B162" t="s">
        <v>1132</v>
      </c>
      <c r="C162">
        <v>18</v>
      </c>
      <c r="D162">
        <v>18</v>
      </c>
      <c r="E162">
        <v>2</v>
      </c>
      <c r="G162" t="s">
        <v>952</v>
      </c>
      <c r="H162" t="s">
        <v>54</v>
      </c>
      <c r="I162" s="1">
        <v>45274</v>
      </c>
      <c r="K162" t="s">
        <v>76</v>
      </c>
      <c r="L162">
        <v>23</v>
      </c>
    </row>
    <row r="163" spans="1:12" x14ac:dyDescent="0.2">
      <c r="A163">
        <v>112312</v>
      </c>
      <c r="B163" t="s">
        <v>1745</v>
      </c>
      <c r="C163">
        <v>8</v>
      </c>
      <c r="D163">
        <v>8</v>
      </c>
      <c r="E163">
        <v>8</v>
      </c>
      <c r="G163" t="s">
        <v>952</v>
      </c>
      <c r="H163" t="s">
        <v>54</v>
      </c>
      <c r="I163" s="1">
        <v>45275</v>
      </c>
      <c r="K163" t="s">
        <v>76</v>
      </c>
      <c r="L163">
        <v>23</v>
      </c>
    </row>
    <row r="164" spans="1:12" x14ac:dyDescent="0.2">
      <c r="A164">
        <v>112348</v>
      </c>
      <c r="B164" t="s">
        <v>659</v>
      </c>
      <c r="C164">
        <v>60</v>
      </c>
      <c r="D164">
        <v>40</v>
      </c>
      <c r="E164">
        <v>0</v>
      </c>
      <c r="G164" t="s">
        <v>53</v>
      </c>
      <c r="H164" t="s">
        <v>54</v>
      </c>
      <c r="I164" s="1">
        <v>45279</v>
      </c>
      <c r="K164" t="s">
        <v>71</v>
      </c>
      <c r="L164">
        <v>23</v>
      </c>
    </row>
    <row r="165" spans="1:12" x14ac:dyDescent="0.2">
      <c r="A165">
        <v>112384</v>
      </c>
      <c r="B165" t="s">
        <v>1743</v>
      </c>
      <c r="C165">
        <v>187</v>
      </c>
      <c r="D165">
        <v>187</v>
      </c>
      <c r="E165">
        <v>147</v>
      </c>
      <c r="G165" t="s">
        <v>952</v>
      </c>
      <c r="H165" t="s">
        <v>54</v>
      </c>
      <c r="I165" s="1">
        <v>45275</v>
      </c>
      <c r="K165" t="s">
        <v>58</v>
      </c>
      <c r="L165">
        <v>23</v>
      </c>
    </row>
    <row r="166" spans="1:12" x14ac:dyDescent="0.2">
      <c r="A166">
        <v>112407</v>
      </c>
      <c r="B166" t="s">
        <v>1308</v>
      </c>
      <c r="C166">
        <v>10</v>
      </c>
      <c r="D166">
        <v>16</v>
      </c>
      <c r="E166">
        <v>0</v>
      </c>
      <c r="G166" t="s">
        <v>952</v>
      </c>
      <c r="H166" t="s">
        <v>54</v>
      </c>
      <c r="I166" s="1">
        <v>45281</v>
      </c>
      <c r="K166" t="s">
        <v>76</v>
      </c>
      <c r="L166">
        <v>23</v>
      </c>
    </row>
    <row r="167" spans="1:12" x14ac:dyDescent="0.2">
      <c r="A167">
        <v>112422</v>
      </c>
      <c r="B167" t="s">
        <v>1052</v>
      </c>
      <c r="C167">
        <v>334</v>
      </c>
      <c r="D167">
        <v>175</v>
      </c>
      <c r="E167">
        <v>0</v>
      </c>
      <c r="G167" t="s">
        <v>952</v>
      </c>
      <c r="H167" t="s">
        <v>54</v>
      </c>
      <c r="I167" s="1">
        <v>45280</v>
      </c>
      <c r="J167" s="1">
        <v>45727</v>
      </c>
      <c r="K167" t="s">
        <v>58</v>
      </c>
      <c r="L167">
        <v>23</v>
      </c>
    </row>
    <row r="168" spans="1:12" x14ac:dyDescent="0.2">
      <c r="A168">
        <v>112450</v>
      </c>
      <c r="B168" t="s">
        <v>1108</v>
      </c>
      <c r="C168">
        <v>119</v>
      </c>
      <c r="D168">
        <v>125</v>
      </c>
      <c r="E168">
        <v>125</v>
      </c>
      <c r="G168" t="s">
        <v>976</v>
      </c>
      <c r="H168" t="s">
        <v>54</v>
      </c>
      <c r="I168" s="1">
        <v>45273</v>
      </c>
      <c r="K168" t="s">
        <v>58</v>
      </c>
      <c r="L168">
        <v>23</v>
      </c>
    </row>
    <row r="169" spans="1:12" x14ac:dyDescent="0.2">
      <c r="A169">
        <v>112453</v>
      </c>
      <c r="B169" t="s">
        <v>1741</v>
      </c>
      <c r="C169">
        <v>161</v>
      </c>
      <c r="D169">
        <v>182</v>
      </c>
      <c r="E169">
        <v>165</v>
      </c>
      <c r="G169" t="s">
        <v>952</v>
      </c>
      <c r="H169" t="s">
        <v>54</v>
      </c>
      <c r="I169" s="1">
        <v>45274</v>
      </c>
      <c r="K169" t="s">
        <v>58</v>
      </c>
      <c r="L169">
        <v>23</v>
      </c>
    </row>
    <row r="170" spans="1:12" x14ac:dyDescent="0.2">
      <c r="A170">
        <v>112489</v>
      </c>
      <c r="B170" t="s">
        <v>1172</v>
      </c>
      <c r="C170">
        <v>94</v>
      </c>
      <c r="D170">
        <v>88</v>
      </c>
      <c r="E170">
        <v>100</v>
      </c>
      <c r="G170" t="s">
        <v>952</v>
      </c>
      <c r="H170" t="s">
        <v>54</v>
      </c>
      <c r="I170" s="1">
        <v>45280</v>
      </c>
      <c r="K170" t="s">
        <v>71</v>
      </c>
      <c r="L170">
        <v>23</v>
      </c>
    </row>
    <row r="171" spans="1:12" x14ac:dyDescent="0.2">
      <c r="A171">
        <v>113228</v>
      </c>
      <c r="B171" t="s">
        <v>124</v>
      </c>
      <c r="C171">
        <v>476</v>
      </c>
      <c r="D171">
        <v>645</v>
      </c>
      <c r="E171">
        <v>580</v>
      </c>
      <c r="G171" t="s">
        <v>53</v>
      </c>
      <c r="H171" t="s">
        <v>54</v>
      </c>
      <c r="I171" s="1">
        <v>45287</v>
      </c>
      <c r="J171" s="1">
        <v>45958</v>
      </c>
      <c r="K171" t="s">
        <v>58</v>
      </c>
      <c r="L171">
        <v>23</v>
      </c>
    </row>
    <row r="172" spans="1:12" x14ac:dyDescent="0.2">
      <c r="A172">
        <v>113345</v>
      </c>
      <c r="B172" t="s">
        <v>909</v>
      </c>
      <c r="C172">
        <v>8</v>
      </c>
      <c r="D172">
        <v>8</v>
      </c>
      <c r="E172">
        <v>15</v>
      </c>
      <c r="G172" t="s">
        <v>53</v>
      </c>
      <c r="H172" t="s">
        <v>54</v>
      </c>
      <c r="I172" s="1">
        <v>45278</v>
      </c>
      <c r="K172" t="s">
        <v>76</v>
      </c>
      <c r="L172">
        <v>23</v>
      </c>
    </row>
    <row r="173" spans="1:12" x14ac:dyDescent="0.2">
      <c r="A173">
        <v>113370</v>
      </c>
      <c r="B173" t="s">
        <v>1055</v>
      </c>
      <c r="C173">
        <v>796</v>
      </c>
      <c r="D173">
        <v>650</v>
      </c>
      <c r="E173">
        <v>796</v>
      </c>
      <c r="G173" t="s">
        <v>952</v>
      </c>
      <c r="H173" t="s">
        <v>54</v>
      </c>
      <c r="I173" s="1">
        <v>45273</v>
      </c>
      <c r="J173" s="1">
        <v>45862</v>
      </c>
      <c r="K173" t="s">
        <v>55</v>
      </c>
      <c r="L173">
        <v>23</v>
      </c>
    </row>
    <row r="174" spans="1:12" x14ac:dyDescent="0.2">
      <c r="A174">
        <v>113399</v>
      </c>
      <c r="B174" t="s">
        <v>736</v>
      </c>
      <c r="C174">
        <v>125</v>
      </c>
      <c r="D174">
        <v>100</v>
      </c>
      <c r="E174">
        <v>125</v>
      </c>
      <c r="G174" t="s">
        <v>53</v>
      </c>
      <c r="H174" t="s">
        <v>54</v>
      </c>
      <c r="I174" s="1">
        <v>45279</v>
      </c>
      <c r="K174" t="s">
        <v>58</v>
      </c>
      <c r="L174">
        <v>23</v>
      </c>
    </row>
    <row r="175" spans="1:12" x14ac:dyDescent="0.2">
      <c r="A175">
        <v>113421</v>
      </c>
      <c r="B175" t="s">
        <v>1307</v>
      </c>
      <c r="C175">
        <v>225</v>
      </c>
      <c r="D175">
        <v>225</v>
      </c>
      <c r="E175">
        <v>165</v>
      </c>
      <c r="G175" t="s">
        <v>952</v>
      </c>
      <c r="H175" t="s">
        <v>54</v>
      </c>
      <c r="I175" s="1">
        <v>45280</v>
      </c>
      <c r="K175" t="s">
        <v>58</v>
      </c>
      <c r="L175">
        <v>23</v>
      </c>
    </row>
    <row r="176" spans="1:12" x14ac:dyDescent="0.2">
      <c r="A176">
        <v>113468</v>
      </c>
      <c r="B176" t="s">
        <v>1725</v>
      </c>
      <c r="C176">
        <v>445</v>
      </c>
      <c r="D176">
        <v>460</v>
      </c>
      <c r="E176">
        <v>434</v>
      </c>
      <c r="G176" t="s">
        <v>952</v>
      </c>
      <c r="H176" t="s">
        <v>54</v>
      </c>
      <c r="I176" s="1">
        <v>45273</v>
      </c>
      <c r="K176" t="s">
        <v>58</v>
      </c>
      <c r="L176">
        <v>23</v>
      </c>
    </row>
    <row r="177" spans="1:12" x14ac:dyDescent="0.2">
      <c r="A177">
        <v>113519</v>
      </c>
      <c r="B177" t="s">
        <v>1145</v>
      </c>
      <c r="C177">
        <v>396</v>
      </c>
      <c r="D177">
        <v>380</v>
      </c>
      <c r="E177">
        <v>364</v>
      </c>
      <c r="G177" t="s">
        <v>952</v>
      </c>
      <c r="H177" t="s">
        <v>54</v>
      </c>
      <c r="I177" s="1">
        <v>45272</v>
      </c>
      <c r="K177" t="s">
        <v>58</v>
      </c>
      <c r="L177">
        <v>23</v>
      </c>
    </row>
    <row r="178" spans="1:12" x14ac:dyDescent="0.2">
      <c r="A178">
        <v>113549</v>
      </c>
      <c r="B178" t="s">
        <v>1724</v>
      </c>
      <c r="C178">
        <v>47</v>
      </c>
      <c r="D178">
        <v>44</v>
      </c>
      <c r="E178">
        <v>55</v>
      </c>
      <c r="G178" t="s">
        <v>952</v>
      </c>
      <c r="H178" t="s">
        <v>54</v>
      </c>
      <c r="I178" s="1">
        <v>45273</v>
      </c>
      <c r="K178" t="s">
        <v>71</v>
      </c>
      <c r="L178">
        <v>23</v>
      </c>
    </row>
    <row r="179" spans="1:12" x14ac:dyDescent="0.2">
      <c r="A179">
        <v>114700</v>
      </c>
      <c r="B179" t="s">
        <v>1068</v>
      </c>
      <c r="C179">
        <v>91</v>
      </c>
      <c r="D179">
        <v>60</v>
      </c>
      <c r="E179">
        <v>75</v>
      </c>
      <c r="G179" t="s">
        <v>952</v>
      </c>
      <c r="H179" t="s">
        <v>54</v>
      </c>
      <c r="I179" s="1">
        <v>45278</v>
      </c>
      <c r="K179" t="s">
        <v>71</v>
      </c>
      <c r="L179">
        <v>23</v>
      </c>
    </row>
    <row r="180" spans="1:12" x14ac:dyDescent="0.2">
      <c r="A180">
        <v>115007</v>
      </c>
      <c r="B180" t="s">
        <v>999</v>
      </c>
      <c r="C180">
        <v>1948</v>
      </c>
      <c r="D180">
        <v>1500</v>
      </c>
      <c r="E180">
        <v>1521</v>
      </c>
      <c r="G180" t="s">
        <v>952</v>
      </c>
      <c r="H180" t="s">
        <v>54</v>
      </c>
      <c r="I180" s="1">
        <v>45274</v>
      </c>
      <c r="K180" t="s">
        <v>55</v>
      </c>
      <c r="L180">
        <v>23</v>
      </c>
    </row>
    <row r="181" spans="1:12" x14ac:dyDescent="0.2">
      <c r="A181">
        <v>115132</v>
      </c>
      <c r="B181" t="s">
        <v>231</v>
      </c>
      <c r="C181">
        <v>33</v>
      </c>
      <c r="D181">
        <v>69</v>
      </c>
      <c r="E181">
        <v>39</v>
      </c>
      <c r="G181" t="s">
        <v>53</v>
      </c>
      <c r="H181" t="s">
        <v>54</v>
      </c>
      <c r="I181" s="1">
        <v>45281</v>
      </c>
      <c r="K181" t="s">
        <v>76</v>
      </c>
      <c r="L181">
        <v>23</v>
      </c>
    </row>
    <row r="182" spans="1:12" x14ac:dyDescent="0.2">
      <c r="A182">
        <v>115708</v>
      </c>
      <c r="B182" t="s">
        <v>1712</v>
      </c>
      <c r="C182">
        <v>23</v>
      </c>
      <c r="D182">
        <v>82</v>
      </c>
      <c r="E182">
        <v>41</v>
      </c>
      <c r="G182" t="s">
        <v>952</v>
      </c>
      <c r="H182" t="s">
        <v>54</v>
      </c>
      <c r="I182" s="1">
        <v>45273</v>
      </c>
      <c r="K182" t="s">
        <v>76</v>
      </c>
      <c r="L182">
        <v>23</v>
      </c>
    </row>
    <row r="183" spans="1:12" x14ac:dyDescent="0.2">
      <c r="A183">
        <v>115879</v>
      </c>
      <c r="B183" t="s">
        <v>1295</v>
      </c>
      <c r="C183">
        <v>18</v>
      </c>
      <c r="D183">
        <v>24</v>
      </c>
      <c r="E183">
        <v>25</v>
      </c>
      <c r="G183" t="s">
        <v>952</v>
      </c>
      <c r="H183" t="s">
        <v>54</v>
      </c>
      <c r="I183" s="1">
        <v>45273</v>
      </c>
      <c r="K183" t="s">
        <v>76</v>
      </c>
      <c r="L183">
        <v>23</v>
      </c>
    </row>
    <row r="184" spans="1:12" x14ac:dyDescent="0.2">
      <c r="A184">
        <v>115880</v>
      </c>
      <c r="B184" t="s">
        <v>1091</v>
      </c>
      <c r="C184">
        <v>48</v>
      </c>
      <c r="D184">
        <v>48</v>
      </c>
      <c r="E184">
        <v>0</v>
      </c>
      <c r="G184" t="s">
        <v>952</v>
      </c>
      <c r="H184" t="s">
        <v>54</v>
      </c>
      <c r="I184" s="1">
        <v>45280</v>
      </c>
      <c r="K184" t="s">
        <v>71</v>
      </c>
      <c r="L184">
        <v>23</v>
      </c>
    </row>
    <row r="185" spans="1:12" x14ac:dyDescent="0.2">
      <c r="A185">
        <v>115965</v>
      </c>
      <c r="B185" t="s">
        <v>320</v>
      </c>
      <c r="C185">
        <v>127</v>
      </c>
      <c r="D185">
        <v>140</v>
      </c>
      <c r="E185">
        <v>151</v>
      </c>
      <c r="G185" t="s">
        <v>53</v>
      </c>
      <c r="H185" t="s">
        <v>54</v>
      </c>
      <c r="I185" s="1">
        <v>45287</v>
      </c>
      <c r="K185" t="s">
        <v>58</v>
      </c>
      <c r="L185">
        <v>23</v>
      </c>
    </row>
    <row r="186" spans="1:12" x14ac:dyDescent="0.2">
      <c r="A186">
        <v>116184</v>
      </c>
      <c r="B186" t="s">
        <v>1294</v>
      </c>
      <c r="C186">
        <v>12</v>
      </c>
      <c r="D186">
        <v>30</v>
      </c>
      <c r="E186">
        <v>13</v>
      </c>
      <c r="G186" t="s">
        <v>952</v>
      </c>
      <c r="H186" t="s">
        <v>54</v>
      </c>
      <c r="I186" s="1">
        <v>45275</v>
      </c>
      <c r="J186" s="1">
        <v>45900</v>
      </c>
      <c r="K186" t="s">
        <v>76</v>
      </c>
      <c r="L186">
        <v>23</v>
      </c>
    </row>
    <row r="187" spans="1:12" x14ac:dyDescent="0.2">
      <c r="A187">
        <v>116292</v>
      </c>
      <c r="B187" t="s">
        <v>1043</v>
      </c>
      <c r="C187">
        <v>587</v>
      </c>
      <c r="D187">
        <v>434</v>
      </c>
      <c r="E187">
        <v>462</v>
      </c>
      <c r="G187" t="s">
        <v>952</v>
      </c>
      <c r="H187" t="s">
        <v>54</v>
      </c>
      <c r="I187" s="1">
        <v>45273</v>
      </c>
      <c r="K187" t="s">
        <v>55</v>
      </c>
      <c r="L187">
        <v>23</v>
      </c>
    </row>
    <row r="188" spans="1:12" x14ac:dyDescent="0.2">
      <c r="A188">
        <v>116549</v>
      </c>
      <c r="B188" t="s">
        <v>1703</v>
      </c>
      <c r="D188">
        <v>144</v>
      </c>
      <c r="E188">
        <v>0</v>
      </c>
      <c r="G188" t="s">
        <v>952</v>
      </c>
      <c r="H188" t="s">
        <v>54</v>
      </c>
      <c r="I188" s="1">
        <v>45280</v>
      </c>
      <c r="L188">
        <v>23</v>
      </c>
    </row>
    <row r="189" spans="1:12" x14ac:dyDescent="0.2">
      <c r="A189">
        <v>117091</v>
      </c>
      <c r="B189" t="s">
        <v>1701</v>
      </c>
      <c r="C189">
        <v>40</v>
      </c>
      <c r="D189">
        <v>25</v>
      </c>
      <c r="E189">
        <v>24</v>
      </c>
      <c r="G189" t="s">
        <v>952</v>
      </c>
      <c r="H189" t="s">
        <v>54</v>
      </c>
      <c r="I189" s="1">
        <v>45273</v>
      </c>
      <c r="K189" t="s">
        <v>71</v>
      </c>
      <c r="L189">
        <v>23</v>
      </c>
    </row>
    <row r="190" spans="1:12" x14ac:dyDescent="0.2">
      <c r="A190">
        <v>119065</v>
      </c>
      <c r="B190" t="s">
        <v>993</v>
      </c>
      <c r="C190">
        <v>150</v>
      </c>
      <c r="D190">
        <v>156</v>
      </c>
      <c r="E190">
        <v>130</v>
      </c>
      <c r="G190" t="s">
        <v>952</v>
      </c>
      <c r="H190" t="s">
        <v>54</v>
      </c>
      <c r="I190" s="1">
        <v>45281</v>
      </c>
      <c r="K190" t="s">
        <v>58</v>
      </c>
      <c r="L190">
        <v>23</v>
      </c>
    </row>
    <row r="191" spans="1:12" x14ac:dyDescent="0.2">
      <c r="A191">
        <v>119398</v>
      </c>
      <c r="B191" t="s">
        <v>1697</v>
      </c>
      <c r="C191">
        <v>40</v>
      </c>
      <c r="D191">
        <v>45</v>
      </c>
      <c r="E191">
        <v>42</v>
      </c>
      <c r="G191" t="s">
        <v>952</v>
      </c>
      <c r="H191" t="s">
        <v>54</v>
      </c>
      <c r="I191" s="1">
        <v>45280</v>
      </c>
      <c r="K191" t="s">
        <v>71</v>
      </c>
      <c r="L191">
        <v>23</v>
      </c>
    </row>
    <row r="192" spans="1:12" x14ac:dyDescent="0.2">
      <c r="A192">
        <v>119904</v>
      </c>
      <c r="B192" t="s">
        <v>980</v>
      </c>
      <c r="C192">
        <v>120</v>
      </c>
      <c r="D192">
        <v>110</v>
      </c>
      <c r="E192">
        <v>95</v>
      </c>
      <c r="G192" t="s">
        <v>952</v>
      </c>
      <c r="H192" t="s">
        <v>54</v>
      </c>
      <c r="I192" s="1">
        <v>45273</v>
      </c>
      <c r="K192" t="s">
        <v>58</v>
      </c>
      <c r="L192">
        <v>23</v>
      </c>
    </row>
    <row r="193" spans="1:12" x14ac:dyDescent="0.2">
      <c r="A193">
        <v>120192</v>
      </c>
      <c r="B193" t="s">
        <v>1694</v>
      </c>
      <c r="C193">
        <v>26</v>
      </c>
      <c r="D193">
        <v>24</v>
      </c>
      <c r="E193">
        <v>0</v>
      </c>
      <c r="G193" t="s">
        <v>952</v>
      </c>
      <c r="H193" t="s">
        <v>54</v>
      </c>
      <c r="I193" s="1">
        <v>45278</v>
      </c>
      <c r="K193" t="s">
        <v>76</v>
      </c>
      <c r="L193">
        <v>23</v>
      </c>
    </row>
    <row r="194" spans="1:12" x14ac:dyDescent="0.2">
      <c r="A194">
        <v>120614</v>
      </c>
      <c r="B194" t="s">
        <v>1138</v>
      </c>
      <c r="C194">
        <v>59</v>
      </c>
      <c r="D194">
        <v>124</v>
      </c>
      <c r="E194">
        <v>0</v>
      </c>
      <c r="G194" t="s">
        <v>952</v>
      </c>
      <c r="H194" t="s">
        <v>54</v>
      </c>
      <c r="I194" s="1">
        <v>45279</v>
      </c>
      <c r="J194" s="1">
        <v>45847</v>
      </c>
      <c r="K194" t="s">
        <v>71</v>
      </c>
      <c r="L194">
        <v>23</v>
      </c>
    </row>
    <row r="195" spans="1:12" x14ac:dyDescent="0.2">
      <c r="A195">
        <v>122134</v>
      </c>
      <c r="B195" t="s">
        <v>1690</v>
      </c>
      <c r="C195">
        <v>36</v>
      </c>
      <c r="D195">
        <v>45</v>
      </c>
      <c r="E195">
        <v>49</v>
      </c>
      <c r="G195" t="s">
        <v>952</v>
      </c>
      <c r="H195" t="s">
        <v>54</v>
      </c>
      <c r="I195" s="1">
        <v>45278</v>
      </c>
      <c r="K195" t="s">
        <v>76</v>
      </c>
      <c r="L195">
        <v>23</v>
      </c>
    </row>
    <row r="196" spans="1:12" x14ac:dyDescent="0.2">
      <c r="A196">
        <v>122790</v>
      </c>
      <c r="B196" t="s">
        <v>1030</v>
      </c>
      <c r="C196">
        <v>300</v>
      </c>
      <c r="D196">
        <v>996</v>
      </c>
      <c r="E196">
        <v>242</v>
      </c>
      <c r="G196" t="s">
        <v>952</v>
      </c>
      <c r="H196" t="s">
        <v>54</v>
      </c>
      <c r="I196" s="1">
        <v>45275</v>
      </c>
      <c r="J196" s="1">
        <v>45610</v>
      </c>
      <c r="K196" t="s">
        <v>58</v>
      </c>
      <c r="L196">
        <v>23</v>
      </c>
    </row>
    <row r="197" spans="1:12" x14ac:dyDescent="0.2">
      <c r="A197">
        <v>125304</v>
      </c>
      <c r="B197" t="s">
        <v>1686</v>
      </c>
      <c r="C197">
        <v>148</v>
      </c>
      <c r="D197">
        <v>148</v>
      </c>
      <c r="E197">
        <v>149</v>
      </c>
      <c r="G197" t="s">
        <v>952</v>
      </c>
      <c r="H197" t="s">
        <v>54</v>
      </c>
      <c r="I197" s="1">
        <v>45273</v>
      </c>
      <c r="K197" t="s">
        <v>58</v>
      </c>
      <c r="L197">
        <v>23</v>
      </c>
    </row>
    <row r="198" spans="1:12" x14ac:dyDescent="0.2">
      <c r="A198">
        <v>128219</v>
      </c>
      <c r="B198" t="s">
        <v>1241</v>
      </c>
      <c r="C198">
        <v>119</v>
      </c>
      <c r="D198">
        <v>119</v>
      </c>
      <c r="E198">
        <v>138</v>
      </c>
      <c r="G198" t="s">
        <v>952</v>
      </c>
      <c r="H198" t="s">
        <v>54</v>
      </c>
      <c r="I198" s="1">
        <v>45280</v>
      </c>
      <c r="K198" t="s">
        <v>58</v>
      </c>
      <c r="L198">
        <v>23</v>
      </c>
    </row>
    <row r="199" spans="1:12" x14ac:dyDescent="0.2">
      <c r="A199">
        <v>128236</v>
      </c>
      <c r="B199" t="s">
        <v>1194</v>
      </c>
      <c r="C199">
        <v>106</v>
      </c>
      <c r="D199">
        <v>100</v>
      </c>
      <c r="E199">
        <v>148</v>
      </c>
      <c r="G199" t="s">
        <v>952</v>
      </c>
      <c r="H199" t="s">
        <v>54</v>
      </c>
      <c r="I199" s="1">
        <v>45275</v>
      </c>
      <c r="K199" t="s">
        <v>58</v>
      </c>
      <c r="L199">
        <v>23</v>
      </c>
    </row>
    <row r="200" spans="1:12" x14ac:dyDescent="0.2">
      <c r="A200">
        <v>129439</v>
      </c>
      <c r="B200" t="s">
        <v>1045</v>
      </c>
      <c r="C200">
        <v>127</v>
      </c>
      <c r="D200">
        <v>161</v>
      </c>
      <c r="E200">
        <v>0</v>
      </c>
      <c r="G200" t="s">
        <v>952</v>
      </c>
      <c r="H200" t="s">
        <v>54</v>
      </c>
      <c r="I200" s="1">
        <v>45279</v>
      </c>
      <c r="K200" t="s">
        <v>58</v>
      </c>
      <c r="L200">
        <v>23</v>
      </c>
    </row>
    <row r="201" spans="1:12" x14ac:dyDescent="0.2">
      <c r="A201">
        <v>129694</v>
      </c>
      <c r="B201" t="s">
        <v>1678</v>
      </c>
      <c r="C201">
        <v>7</v>
      </c>
      <c r="D201">
        <v>9</v>
      </c>
      <c r="E201">
        <v>2</v>
      </c>
      <c r="G201" t="s">
        <v>952</v>
      </c>
      <c r="H201" t="s">
        <v>54</v>
      </c>
      <c r="I201" s="1">
        <v>45278</v>
      </c>
      <c r="K201" t="s">
        <v>76</v>
      </c>
      <c r="L201">
        <v>23</v>
      </c>
    </row>
    <row r="202" spans="1:12" x14ac:dyDescent="0.2">
      <c r="A202">
        <v>130975</v>
      </c>
      <c r="B202" t="s">
        <v>981</v>
      </c>
      <c r="C202">
        <v>335</v>
      </c>
      <c r="D202">
        <v>390</v>
      </c>
      <c r="E202">
        <v>412</v>
      </c>
      <c r="G202" t="s">
        <v>952</v>
      </c>
      <c r="H202" t="s">
        <v>54</v>
      </c>
      <c r="I202" s="1">
        <v>45273</v>
      </c>
      <c r="K202" t="s">
        <v>58</v>
      </c>
      <c r="L202">
        <v>23</v>
      </c>
    </row>
    <row r="203" spans="1:12" x14ac:dyDescent="0.2">
      <c r="A203">
        <v>133264</v>
      </c>
      <c r="B203" t="s">
        <v>1670</v>
      </c>
      <c r="C203">
        <v>18</v>
      </c>
      <c r="D203">
        <v>19</v>
      </c>
      <c r="E203">
        <v>23</v>
      </c>
      <c r="G203" t="s">
        <v>952</v>
      </c>
      <c r="H203" t="s">
        <v>54</v>
      </c>
      <c r="I203" s="1">
        <v>45274</v>
      </c>
      <c r="K203" t="s">
        <v>76</v>
      </c>
      <c r="L203">
        <v>23</v>
      </c>
    </row>
    <row r="204" spans="1:12" x14ac:dyDescent="0.2">
      <c r="A204">
        <v>134652</v>
      </c>
      <c r="B204" t="s">
        <v>1662</v>
      </c>
      <c r="C204">
        <v>4</v>
      </c>
      <c r="D204">
        <v>6</v>
      </c>
      <c r="E204">
        <v>6</v>
      </c>
      <c r="G204" t="s">
        <v>952</v>
      </c>
      <c r="H204" t="s">
        <v>54</v>
      </c>
      <c r="I204" s="1">
        <v>45278</v>
      </c>
      <c r="K204" t="s">
        <v>76</v>
      </c>
      <c r="L204">
        <v>23</v>
      </c>
    </row>
    <row r="205" spans="1:12" x14ac:dyDescent="0.2">
      <c r="A205">
        <v>135122</v>
      </c>
      <c r="B205" t="s">
        <v>597</v>
      </c>
      <c r="C205">
        <v>776</v>
      </c>
      <c r="D205">
        <v>817</v>
      </c>
      <c r="E205">
        <v>862</v>
      </c>
      <c r="G205" t="s">
        <v>53</v>
      </c>
      <c r="H205" t="s">
        <v>54</v>
      </c>
      <c r="I205" s="1">
        <v>45287</v>
      </c>
      <c r="K205" t="s">
        <v>55</v>
      </c>
      <c r="L205">
        <v>23</v>
      </c>
    </row>
    <row r="206" spans="1:12" x14ac:dyDescent="0.2">
      <c r="A206">
        <v>135594</v>
      </c>
      <c r="B206" t="s">
        <v>1106</v>
      </c>
      <c r="C206">
        <v>16</v>
      </c>
      <c r="D206">
        <v>17</v>
      </c>
      <c r="E206">
        <v>20</v>
      </c>
      <c r="G206" t="s">
        <v>952</v>
      </c>
      <c r="H206" t="s">
        <v>54</v>
      </c>
      <c r="I206" s="1">
        <v>45280</v>
      </c>
      <c r="J206" s="1">
        <v>45884</v>
      </c>
      <c r="K206" t="s">
        <v>76</v>
      </c>
      <c r="L206">
        <v>23</v>
      </c>
    </row>
    <row r="207" spans="1:12" x14ac:dyDescent="0.2">
      <c r="A207">
        <v>137634</v>
      </c>
      <c r="B207" t="s">
        <v>1657</v>
      </c>
      <c r="C207">
        <v>17</v>
      </c>
      <c r="D207">
        <v>17</v>
      </c>
      <c r="E207">
        <v>17</v>
      </c>
      <c r="G207" t="s">
        <v>952</v>
      </c>
      <c r="H207" t="s">
        <v>54</v>
      </c>
      <c r="I207" s="1">
        <v>45280</v>
      </c>
      <c r="K207" t="s">
        <v>76</v>
      </c>
      <c r="L207">
        <v>23</v>
      </c>
    </row>
    <row r="208" spans="1:12" x14ac:dyDescent="0.2">
      <c r="A208">
        <v>138516</v>
      </c>
      <c r="B208" t="s">
        <v>901</v>
      </c>
      <c r="C208">
        <v>120</v>
      </c>
      <c r="D208">
        <v>148</v>
      </c>
      <c r="E208">
        <v>140</v>
      </c>
      <c r="G208" t="s">
        <v>53</v>
      </c>
      <c r="H208" t="s">
        <v>54</v>
      </c>
      <c r="I208" s="1">
        <v>45275</v>
      </c>
      <c r="K208" t="s">
        <v>58</v>
      </c>
      <c r="L208">
        <v>23</v>
      </c>
    </row>
    <row r="209" spans="1:12" x14ac:dyDescent="0.2">
      <c r="A209">
        <v>139260</v>
      </c>
      <c r="B209" t="s">
        <v>1224</v>
      </c>
      <c r="C209">
        <v>8</v>
      </c>
      <c r="D209">
        <v>8</v>
      </c>
      <c r="E209">
        <v>8</v>
      </c>
      <c r="G209" t="s">
        <v>952</v>
      </c>
      <c r="H209" t="s">
        <v>54</v>
      </c>
      <c r="I209" s="1">
        <v>45273</v>
      </c>
      <c r="K209" t="s">
        <v>76</v>
      </c>
      <c r="L209">
        <v>23</v>
      </c>
    </row>
    <row r="210" spans="1:12" x14ac:dyDescent="0.2">
      <c r="A210">
        <v>140206</v>
      </c>
      <c r="B210" t="s">
        <v>1654</v>
      </c>
      <c r="C210">
        <v>8</v>
      </c>
      <c r="D210">
        <v>7</v>
      </c>
      <c r="E210">
        <v>12</v>
      </c>
      <c r="G210" t="s">
        <v>952</v>
      </c>
      <c r="H210" t="s">
        <v>54</v>
      </c>
      <c r="I210" s="1">
        <v>45278</v>
      </c>
      <c r="K210" t="s">
        <v>76</v>
      </c>
      <c r="L210">
        <v>23</v>
      </c>
    </row>
    <row r="211" spans="1:12" x14ac:dyDescent="0.2">
      <c r="A211">
        <v>140442</v>
      </c>
      <c r="B211" t="s">
        <v>979</v>
      </c>
      <c r="C211">
        <v>165</v>
      </c>
      <c r="D211">
        <v>189</v>
      </c>
      <c r="E211">
        <v>4</v>
      </c>
      <c r="G211" t="s">
        <v>952</v>
      </c>
      <c r="H211" t="s">
        <v>54</v>
      </c>
      <c r="I211" s="1">
        <v>45273</v>
      </c>
      <c r="K211" t="s">
        <v>58</v>
      </c>
      <c r="L211">
        <v>23</v>
      </c>
    </row>
    <row r="212" spans="1:12" x14ac:dyDescent="0.2">
      <c r="A212">
        <v>141315</v>
      </c>
      <c r="B212" t="s">
        <v>1155</v>
      </c>
      <c r="C212">
        <v>340</v>
      </c>
      <c r="D212">
        <v>225</v>
      </c>
      <c r="E212">
        <v>225</v>
      </c>
      <c r="G212" t="s">
        <v>952</v>
      </c>
      <c r="H212" t="s">
        <v>54</v>
      </c>
      <c r="I212" s="1">
        <v>45278</v>
      </c>
      <c r="J212" s="1">
        <v>45912</v>
      </c>
      <c r="K212" t="s">
        <v>58</v>
      </c>
      <c r="L212">
        <v>23</v>
      </c>
    </row>
    <row r="213" spans="1:12" x14ac:dyDescent="0.2">
      <c r="A213">
        <v>142059</v>
      </c>
      <c r="B213" t="s">
        <v>490</v>
      </c>
      <c r="C213">
        <v>9</v>
      </c>
      <c r="D213">
        <v>9</v>
      </c>
      <c r="E213">
        <v>10</v>
      </c>
      <c r="G213" t="s">
        <v>53</v>
      </c>
      <c r="H213" t="s">
        <v>54</v>
      </c>
      <c r="I213" s="1">
        <v>45265</v>
      </c>
      <c r="K213" t="s">
        <v>76</v>
      </c>
      <c r="L213">
        <v>23</v>
      </c>
    </row>
    <row r="214" spans="1:12" x14ac:dyDescent="0.2">
      <c r="A214">
        <v>144805</v>
      </c>
      <c r="B214" t="s">
        <v>1210</v>
      </c>
      <c r="C214">
        <v>137</v>
      </c>
      <c r="D214">
        <v>110</v>
      </c>
      <c r="E214">
        <v>138</v>
      </c>
      <c r="G214" t="s">
        <v>952</v>
      </c>
      <c r="H214" t="s">
        <v>54</v>
      </c>
      <c r="I214" s="1">
        <v>45273</v>
      </c>
      <c r="K214" t="s">
        <v>58</v>
      </c>
      <c r="L214">
        <v>23</v>
      </c>
    </row>
    <row r="215" spans="1:12" x14ac:dyDescent="0.2">
      <c r="A215">
        <v>145341</v>
      </c>
      <c r="B215" t="s">
        <v>1644</v>
      </c>
      <c r="C215">
        <v>99</v>
      </c>
      <c r="D215">
        <v>85</v>
      </c>
      <c r="E215">
        <v>85</v>
      </c>
      <c r="G215" t="s">
        <v>952</v>
      </c>
      <c r="H215" t="s">
        <v>54</v>
      </c>
      <c r="I215" s="1">
        <v>45273</v>
      </c>
      <c r="K215" t="s">
        <v>71</v>
      </c>
      <c r="L215">
        <v>23</v>
      </c>
    </row>
    <row r="216" spans="1:12" x14ac:dyDescent="0.2">
      <c r="A216">
        <v>145395</v>
      </c>
      <c r="B216" t="s">
        <v>1304</v>
      </c>
      <c r="C216">
        <v>5</v>
      </c>
      <c r="D216">
        <v>12</v>
      </c>
      <c r="E216">
        <v>2</v>
      </c>
      <c r="G216" t="s">
        <v>952</v>
      </c>
      <c r="H216" t="s">
        <v>54</v>
      </c>
      <c r="I216" s="1">
        <v>45273</v>
      </c>
      <c r="K216" t="s">
        <v>76</v>
      </c>
      <c r="L216">
        <v>23</v>
      </c>
    </row>
    <row r="217" spans="1:12" x14ac:dyDescent="0.2">
      <c r="A217">
        <v>145461</v>
      </c>
      <c r="B217" t="s">
        <v>281</v>
      </c>
      <c r="C217">
        <v>53</v>
      </c>
      <c r="D217">
        <v>54</v>
      </c>
      <c r="E217">
        <v>54</v>
      </c>
      <c r="G217" t="s">
        <v>53</v>
      </c>
      <c r="H217" t="s">
        <v>54</v>
      </c>
      <c r="I217" s="1">
        <v>45287</v>
      </c>
      <c r="K217" t="s">
        <v>71</v>
      </c>
      <c r="L217">
        <v>23</v>
      </c>
    </row>
    <row r="218" spans="1:12" x14ac:dyDescent="0.2">
      <c r="A218">
        <v>147909</v>
      </c>
      <c r="B218" t="s">
        <v>1193</v>
      </c>
      <c r="C218">
        <v>49</v>
      </c>
      <c r="D218">
        <v>50</v>
      </c>
      <c r="E218">
        <v>5</v>
      </c>
      <c r="G218" t="s">
        <v>952</v>
      </c>
      <c r="H218" t="s">
        <v>54</v>
      </c>
      <c r="I218" s="1">
        <v>45275</v>
      </c>
      <c r="K218" t="s">
        <v>71</v>
      </c>
      <c r="L218">
        <v>23</v>
      </c>
    </row>
    <row r="219" spans="1:12" x14ac:dyDescent="0.2">
      <c r="A219">
        <v>151032</v>
      </c>
      <c r="B219" t="s">
        <v>1032</v>
      </c>
      <c r="C219">
        <v>350</v>
      </c>
      <c r="D219">
        <v>277</v>
      </c>
      <c r="E219">
        <v>446</v>
      </c>
      <c r="G219" t="s">
        <v>952</v>
      </c>
      <c r="H219" t="s">
        <v>54</v>
      </c>
      <c r="I219" s="1">
        <v>45280</v>
      </c>
      <c r="K219" t="s">
        <v>58</v>
      </c>
      <c r="L219">
        <v>23</v>
      </c>
    </row>
    <row r="220" spans="1:12" x14ac:dyDescent="0.2">
      <c r="A220">
        <v>153918</v>
      </c>
      <c r="B220" t="s">
        <v>1166</v>
      </c>
      <c r="C220">
        <v>186</v>
      </c>
      <c r="D220">
        <v>159</v>
      </c>
      <c r="E220">
        <v>236</v>
      </c>
      <c r="G220" t="s">
        <v>53</v>
      </c>
      <c r="H220" t="s">
        <v>973</v>
      </c>
      <c r="I220" s="1">
        <v>45280</v>
      </c>
      <c r="K220" t="s">
        <v>58</v>
      </c>
      <c r="L220">
        <v>23</v>
      </c>
    </row>
    <row r="221" spans="1:12" x14ac:dyDescent="0.2">
      <c r="A221">
        <v>154321</v>
      </c>
      <c r="B221" t="s">
        <v>1633</v>
      </c>
      <c r="C221">
        <v>934</v>
      </c>
      <c r="D221">
        <v>400</v>
      </c>
      <c r="E221">
        <v>400</v>
      </c>
      <c r="G221" t="s">
        <v>952</v>
      </c>
      <c r="H221" t="s">
        <v>54</v>
      </c>
      <c r="I221" s="1">
        <v>45280</v>
      </c>
      <c r="K221" t="s">
        <v>55</v>
      </c>
      <c r="L221">
        <v>23</v>
      </c>
    </row>
    <row r="222" spans="1:12" x14ac:dyDescent="0.2">
      <c r="A222">
        <v>154594</v>
      </c>
      <c r="B222" t="s">
        <v>179</v>
      </c>
      <c r="C222">
        <v>127</v>
      </c>
      <c r="D222">
        <v>50</v>
      </c>
      <c r="E222">
        <v>0</v>
      </c>
      <c r="G222" t="s">
        <v>53</v>
      </c>
      <c r="H222" t="s">
        <v>54</v>
      </c>
      <c r="I222" s="1">
        <v>45279</v>
      </c>
      <c r="K222" t="s">
        <v>58</v>
      </c>
      <c r="L222">
        <v>23</v>
      </c>
    </row>
    <row r="223" spans="1:12" x14ac:dyDescent="0.2">
      <c r="A223">
        <v>155158</v>
      </c>
      <c r="B223" t="s">
        <v>1629</v>
      </c>
      <c r="C223">
        <v>118</v>
      </c>
      <c r="D223">
        <v>129</v>
      </c>
      <c r="E223">
        <v>11</v>
      </c>
      <c r="G223" t="s">
        <v>952</v>
      </c>
      <c r="H223" t="s">
        <v>54</v>
      </c>
      <c r="I223" s="1">
        <v>45273</v>
      </c>
      <c r="J223" s="1">
        <v>45903</v>
      </c>
      <c r="K223" t="s">
        <v>58</v>
      </c>
      <c r="L223">
        <v>23</v>
      </c>
    </row>
    <row r="224" spans="1:12" x14ac:dyDescent="0.2">
      <c r="A224">
        <v>155394</v>
      </c>
      <c r="B224" t="s">
        <v>1628</v>
      </c>
      <c r="C224">
        <v>4</v>
      </c>
      <c r="D224">
        <v>1</v>
      </c>
      <c r="E224">
        <v>8</v>
      </c>
      <c r="G224" t="s">
        <v>53</v>
      </c>
      <c r="H224" t="s">
        <v>973</v>
      </c>
      <c r="I224" s="1">
        <v>45275</v>
      </c>
      <c r="K224" t="s">
        <v>76</v>
      </c>
      <c r="L224">
        <v>23</v>
      </c>
    </row>
    <row r="225" spans="1:12" x14ac:dyDescent="0.2">
      <c r="A225">
        <v>157301</v>
      </c>
      <c r="B225" t="s">
        <v>467</v>
      </c>
      <c r="C225">
        <v>12</v>
      </c>
      <c r="D225">
        <v>15</v>
      </c>
      <c r="E225">
        <v>13</v>
      </c>
      <c r="G225" t="s">
        <v>53</v>
      </c>
      <c r="H225" t="s">
        <v>54</v>
      </c>
      <c r="I225" s="1">
        <v>45273</v>
      </c>
      <c r="K225" t="s">
        <v>76</v>
      </c>
      <c r="L225">
        <v>23</v>
      </c>
    </row>
    <row r="226" spans="1:12" x14ac:dyDescent="0.2">
      <c r="A226">
        <v>157469</v>
      </c>
      <c r="B226" t="s">
        <v>1223</v>
      </c>
      <c r="C226">
        <v>162</v>
      </c>
      <c r="D226">
        <v>150</v>
      </c>
      <c r="E226">
        <v>172</v>
      </c>
      <c r="G226" t="s">
        <v>952</v>
      </c>
      <c r="H226" t="s">
        <v>54</v>
      </c>
      <c r="I226" s="1">
        <v>45274</v>
      </c>
      <c r="K226" t="s">
        <v>58</v>
      </c>
      <c r="L226">
        <v>23</v>
      </c>
    </row>
    <row r="227" spans="1:12" x14ac:dyDescent="0.2">
      <c r="A227">
        <v>157471</v>
      </c>
      <c r="B227" t="s">
        <v>1191</v>
      </c>
      <c r="C227">
        <v>27</v>
      </c>
      <c r="D227">
        <v>28</v>
      </c>
      <c r="E227">
        <v>27</v>
      </c>
      <c r="G227" t="s">
        <v>952</v>
      </c>
      <c r="H227" t="s">
        <v>54</v>
      </c>
      <c r="I227" s="1">
        <v>45279</v>
      </c>
      <c r="K227" t="s">
        <v>76</v>
      </c>
      <c r="L227">
        <v>23</v>
      </c>
    </row>
    <row r="228" spans="1:12" x14ac:dyDescent="0.2">
      <c r="A228">
        <v>158186</v>
      </c>
      <c r="B228" t="s">
        <v>1096</v>
      </c>
      <c r="C228">
        <v>106</v>
      </c>
      <c r="D228">
        <v>108</v>
      </c>
      <c r="E228">
        <v>130</v>
      </c>
      <c r="G228" t="s">
        <v>952</v>
      </c>
      <c r="H228" t="s">
        <v>54</v>
      </c>
      <c r="I228" s="1">
        <v>45280</v>
      </c>
      <c r="K228" t="s">
        <v>58</v>
      </c>
      <c r="L228">
        <v>23</v>
      </c>
    </row>
    <row r="229" spans="1:12" x14ac:dyDescent="0.2">
      <c r="A229">
        <v>164915</v>
      </c>
      <c r="B229" t="s">
        <v>1303</v>
      </c>
      <c r="C229">
        <v>147</v>
      </c>
      <c r="D229">
        <v>164</v>
      </c>
      <c r="E229">
        <v>172</v>
      </c>
      <c r="G229" t="s">
        <v>952</v>
      </c>
      <c r="H229" t="s">
        <v>54</v>
      </c>
      <c r="I229" s="1">
        <v>45278</v>
      </c>
      <c r="J229" s="1">
        <v>45575</v>
      </c>
      <c r="K229" t="s">
        <v>58</v>
      </c>
      <c r="L229">
        <v>23</v>
      </c>
    </row>
    <row r="230" spans="1:12" x14ac:dyDescent="0.2">
      <c r="A230">
        <v>165138</v>
      </c>
      <c r="B230" t="s">
        <v>1097</v>
      </c>
      <c r="C230">
        <v>116</v>
      </c>
      <c r="D230">
        <v>70</v>
      </c>
      <c r="E230">
        <v>7</v>
      </c>
      <c r="G230" t="s">
        <v>952</v>
      </c>
      <c r="H230" t="s">
        <v>54</v>
      </c>
      <c r="I230" s="1">
        <v>45279</v>
      </c>
      <c r="K230" t="s">
        <v>58</v>
      </c>
      <c r="L230">
        <v>23</v>
      </c>
    </row>
    <row r="231" spans="1:12" x14ac:dyDescent="0.2">
      <c r="A231">
        <v>165629</v>
      </c>
      <c r="B231" t="s">
        <v>958</v>
      </c>
      <c r="C231">
        <v>700</v>
      </c>
      <c r="D231">
        <v>550</v>
      </c>
      <c r="E231">
        <v>535</v>
      </c>
      <c r="G231" t="s">
        <v>952</v>
      </c>
      <c r="H231" t="s">
        <v>54</v>
      </c>
      <c r="I231" s="1">
        <v>45272</v>
      </c>
      <c r="K231" t="s">
        <v>55</v>
      </c>
      <c r="L231">
        <v>23</v>
      </c>
    </row>
    <row r="232" spans="1:12" x14ac:dyDescent="0.2">
      <c r="A232">
        <v>167300</v>
      </c>
      <c r="B232" t="s">
        <v>1123</v>
      </c>
      <c r="C232">
        <v>118</v>
      </c>
      <c r="D232">
        <v>150</v>
      </c>
      <c r="E232">
        <v>12</v>
      </c>
      <c r="G232" t="s">
        <v>952</v>
      </c>
      <c r="H232" t="s">
        <v>54</v>
      </c>
      <c r="I232" s="1">
        <v>45273</v>
      </c>
      <c r="K232" t="s">
        <v>58</v>
      </c>
      <c r="L232">
        <v>23</v>
      </c>
    </row>
    <row r="233" spans="1:12" x14ac:dyDescent="0.2">
      <c r="A233">
        <v>167334</v>
      </c>
      <c r="B233" t="s">
        <v>1618</v>
      </c>
      <c r="C233">
        <v>14</v>
      </c>
      <c r="D233">
        <v>14</v>
      </c>
      <c r="E233">
        <v>3</v>
      </c>
      <c r="G233" t="s">
        <v>952</v>
      </c>
      <c r="H233" t="s">
        <v>54</v>
      </c>
      <c r="I233" s="1">
        <v>45280</v>
      </c>
      <c r="K233" t="s">
        <v>76</v>
      </c>
      <c r="L233">
        <v>23</v>
      </c>
    </row>
    <row r="234" spans="1:12" x14ac:dyDescent="0.2">
      <c r="A234">
        <v>171610</v>
      </c>
      <c r="B234" t="s">
        <v>1614</v>
      </c>
      <c r="C234">
        <v>120</v>
      </c>
      <c r="D234">
        <v>130</v>
      </c>
      <c r="E234">
        <v>120</v>
      </c>
      <c r="G234" t="s">
        <v>952</v>
      </c>
      <c r="H234" t="s">
        <v>54</v>
      </c>
      <c r="I234" s="1">
        <v>45273</v>
      </c>
      <c r="K234" t="s">
        <v>58</v>
      </c>
      <c r="L234">
        <v>23</v>
      </c>
    </row>
    <row r="235" spans="1:12" x14ac:dyDescent="0.2">
      <c r="A235">
        <v>175721</v>
      </c>
      <c r="B235" t="s">
        <v>804</v>
      </c>
      <c r="C235">
        <v>2119</v>
      </c>
      <c r="D235">
        <v>1570</v>
      </c>
      <c r="E235">
        <v>2200</v>
      </c>
      <c r="G235" t="s">
        <v>53</v>
      </c>
      <c r="H235" t="s">
        <v>54</v>
      </c>
      <c r="I235" s="1">
        <v>45260</v>
      </c>
      <c r="J235" s="1">
        <v>45692</v>
      </c>
      <c r="K235" t="s">
        <v>55</v>
      </c>
      <c r="L235">
        <v>23</v>
      </c>
    </row>
    <row r="236" spans="1:12" x14ac:dyDescent="0.2">
      <c r="A236">
        <v>179779</v>
      </c>
      <c r="B236" t="s">
        <v>1610</v>
      </c>
      <c r="C236">
        <v>8</v>
      </c>
      <c r="D236">
        <v>8</v>
      </c>
      <c r="E236">
        <v>2</v>
      </c>
      <c r="G236" t="s">
        <v>952</v>
      </c>
      <c r="H236" t="s">
        <v>54</v>
      </c>
      <c r="I236" s="1">
        <v>45275</v>
      </c>
      <c r="K236" t="s">
        <v>76</v>
      </c>
      <c r="L236">
        <v>23</v>
      </c>
    </row>
    <row r="237" spans="1:12" x14ac:dyDescent="0.2">
      <c r="A237">
        <v>182044</v>
      </c>
      <c r="B237" t="s">
        <v>1609</v>
      </c>
      <c r="C237">
        <v>6</v>
      </c>
      <c r="D237">
        <v>18</v>
      </c>
      <c r="E237">
        <v>9</v>
      </c>
      <c r="G237" t="s">
        <v>952</v>
      </c>
      <c r="H237" t="s">
        <v>54</v>
      </c>
      <c r="I237" s="1">
        <v>45280</v>
      </c>
      <c r="K237" t="s">
        <v>76</v>
      </c>
      <c r="L237">
        <v>23</v>
      </c>
    </row>
    <row r="238" spans="1:12" x14ac:dyDescent="0.2">
      <c r="A238">
        <v>198056</v>
      </c>
      <c r="B238" t="s">
        <v>1238</v>
      </c>
      <c r="C238">
        <v>20</v>
      </c>
      <c r="D238">
        <v>27</v>
      </c>
      <c r="E238">
        <v>20</v>
      </c>
      <c r="G238" t="s">
        <v>952</v>
      </c>
      <c r="H238" t="s">
        <v>54</v>
      </c>
      <c r="I238" s="1">
        <v>45273</v>
      </c>
      <c r="K238" t="s">
        <v>76</v>
      </c>
      <c r="L238">
        <v>23</v>
      </c>
    </row>
    <row r="239" spans="1:12" x14ac:dyDescent="0.2">
      <c r="A239">
        <v>198540</v>
      </c>
      <c r="B239" t="s">
        <v>1281</v>
      </c>
      <c r="C239">
        <v>22</v>
      </c>
      <c r="D239">
        <v>23</v>
      </c>
      <c r="E239">
        <v>23</v>
      </c>
      <c r="G239" t="s">
        <v>952</v>
      </c>
      <c r="H239" t="s">
        <v>54</v>
      </c>
      <c r="I239" s="1">
        <v>45279</v>
      </c>
      <c r="K239" t="s">
        <v>76</v>
      </c>
      <c r="L239">
        <v>23</v>
      </c>
    </row>
    <row r="240" spans="1:12" x14ac:dyDescent="0.2">
      <c r="A240">
        <v>198594</v>
      </c>
      <c r="B240" t="s">
        <v>64</v>
      </c>
      <c r="C240">
        <v>290</v>
      </c>
      <c r="D240">
        <v>128</v>
      </c>
      <c r="E240">
        <v>316</v>
      </c>
      <c r="G240" t="s">
        <v>53</v>
      </c>
      <c r="H240" t="s">
        <v>54</v>
      </c>
      <c r="I240" s="1">
        <v>45278</v>
      </c>
      <c r="K240" t="s">
        <v>58</v>
      </c>
      <c r="L240">
        <v>23</v>
      </c>
    </row>
    <row r="241" spans="1:12" x14ac:dyDescent="0.2">
      <c r="A241">
        <v>205136</v>
      </c>
      <c r="B241" t="s">
        <v>1067</v>
      </c>
      <c r="C241">
        <v>124</v>
      </c>
      <c r="D241">
        <v>125</v>
      </c>
      <c r="E241">
        <v>160</v>
      </c>
      <c r="G241" t="s">
        <v>952</v>
      </c>
      <c r="H241" t="s">
        <v>54</v>
      </c>
      <c r="I241" s="1">
        <v>45280</v>
      </c>
      <c r="K241" t="s">
        <v>58</v>
      </c>
      <c r="L241">
        <v>23</v>
      </c>
    </row>
    <row r="242" spans="1:12" x14ac:dyDescent="0.2">
      <c r="A242">
        <v>206152</v>
      </c>
      <c r="B242" t="s">
        <v>1595</v>
      </c>
      <c r="C242">
        <v>29</v>
      </c>
      <c r="D242">
        <v>37</v>
      </c>
      <c r="E242">
        <v>36</v>
      </c>
      <c r="G242" t="s">
        <v>952</v>
      </c>
      <c r="H242" t="s">
        <v>54</v>
      </c>
      <c r="I242" s="1">
        <v>45280</v>
      </c>
      <c r="K242" t="s">
        <v>76</v>
      </c>
      <c r="L242">
        <v>23</v>
      </c>
    </row>
    <row r="243" spans="1:12" x14ac:dyDescent="0.2">
      <c r="A243">
        <v>207111</v>
      </c>
      <c r="B243" t="s">
        <v>1592</v>
      </c>
      <c r="C243">
        <v>40</v>
      </c>
      <c r="D243">
        <v>5</v>
      </c>
      <c r="E243">
        <v>0</v>
      </c>
      <c r="G243" t="s">
        <v>952</v>
      </c>
      <c r="H243" t="s">
        <v>54</v>
      </c>
      <c r="I243" s="1">
        <v>45280</v>
      </c>
      <c r="K243" t="s">
        <v>71</v>
      </c>
      <c r="L243">
        <v>23</v>
      </c>
    </row>
    <row r="244" spans="1:12" x14ac:dyDescent="0.2">
      <c r="A244">
        <v>209491</v>
      </c>
      <c r="B244" t="s">
        <v>1591</v>
      </c>
      <c r="C244">
        <v>185</v>
      </c>
      <c r="D244">
        <v>210</v>
      </c>
      <c r="E244">
        <v>196</v>
      </c>
      <c r="G244" t="s">
        <v>952</v>
      </c>
      <c r="H244" t="s">
        <v>54</v>
      </c>
      <c r="I244" s="1">
        <v>45273</v>
      </c>
      <c r="K244" t="s">
        <v>58</v>
      </c>
      <c r="L244">
        <v>23</v>
      </c>
    </row>
    <row r="245" spans="1:12" x14ac:dyDescent="0.2">
      <c r="A245">
        <v>212546</v>
      </c>
      <c r="B245" t="s">
        <v>1221</v>
      </c>
      <c r="C245">
        <v>8</v>
      </c>
      <c r="D245">
        <v>11</v>
      </c>
      <c r="E245">
        <v>12</v>
      </c>
      <c r="G245" t="s">
        <v>952</v>
      </c>
      <c r="H245" t="s">
        <v>54</v>
      </c>
      <c r="I245" s="1">
        <v>45280</v>
      </c>
      <c r="K245" t="s">
        <v>76</v>
      </c>
      <c r="L245">
        <v>23</v>
      </c>
    </row>
    <row r="246" spans="1:12" x14ac:dyDescent="0.2">
      <c r="A246">
        <v>213659</v>
      </c>
      <c r="B246" t="s">
        <v>917</v>
      </c>
      <c r="C246">
        <v>3</v>
      </c>
      <c r="D246">
        <v>5</v>
      </c>
      <c r="E246">
        <v>13</v>
      </c>
      <c r="G246" t="s">
        <v>53</v>
      </c>
      <c r="H246" t="s">
        <v>54</v>
      </c>
      <c r="I246" s="1">
        <v>45272</v>
      </c>
      <c r="K246" t="s">
        <v>76</v>
      </c>
      <c r="L246">
        <v>23</v>
      </c>
    </row>
    <row r="247" spans="1:12" x14ac:dyDescent="0.2">
      <c r="A247">
        <v>214319</v>
      </c>
      <c r="B247" t="s">
        <v>1127</v>
      </c>
      <c r="C247">
        <v>180</v>
      </c>
      <c r="D247">
        <v>180</v>
      </c>
      <c r="E247">
        <v>218</v>
      </c>
      <c r="G247" t="s">
        <v>952</v>
      </c>
      <c r="H247" t="s">
        <v>54</v>
      </c>
      <c r="I247" s="1">
        <v>45273</v>
      </c>
      <c r="K247" t="s">
        <v>58</v>
      </c>
      <c r="L247">
        <v>23</v>
      </c>
    </row>
    <row r="248" spans="1:12" x14ac:dyDescent="0.2">
      <c r="A248">
        <v>216820</v>
      </c>
      <c r="B248" t="s">
        <v>1062</v>
      </c>
      <c r="C248">
        <v>103</v>
      </c>
      <c r="D248">
        <v>100</v>
      </c>
      <c r="E248">
        <v>100</v>
      </c>
      <c r="G248" t="s">
        <v>53</v>
      </c>
      <c r="H248" t="s">
        <v>973</v>
      </c>
      <c r="I248" s="1">
        <v>45261</v>
      </c>
      <c r="J248" s="1">
        <v>46020</v>
      </c>
      <c r="K248" t="s">
        <v>58</v>
      </c>
      <c r="L248">
        <v>23</v>
      </c>
    </row>
    <row r="249" spans="1:12" x14ac:dyDescent="0.2">
      <c r="A249">
        <v>219157</v>
      </c>
      <c r="B249" t="s">
        <v>1583</v>
      </c>
      <c r="C249">
        <v>30</v>
      </c>
      <c r="D249">
        <v>10</v>
      </c>
      <c r="E249">
        <v>15</v>
      </c>
      <c r="G249" t="s">
        <v>952</v>
      </c>
      <c r="H249" t="s">
        <v>54</v>
      </c>
      <c r="I249" s="1">
        <v>45281</v>
      </c>
      <c r="K249" t="s">
        <v>76</v>
      </c>
      <c r="L249">
        <v>23</v>
      </c>
    </row>
    <row r="250" spans="1:12" x14ac:dyDescent="0.2">
      <c r="A250">
        <v>223867</v>
      </c>
      <c r="B250" t="s">
        <v>1008</v>
      </c>
      <c r="C250">
        <v>156</v>
      </c>
      <c r="D250">
        <v>112</v>
      </c>
      <c r="E250">
        <v>286</v>
      </c>
      <c r="G250" t="s">
        <v>952</v>
      </c>
      <c r="H250" t="s">
        <v>54</v>
      </c>
      <c r="I250" s="1">
        <v>45280</v>
      </c>
      <c r="J250" s="1">
        <v>45687</v>
      </c>
      <c r="K250" t="s">
        <v>58</v>
      </c>
      <c r="L250">
        <v>23</v>
      </c>
    </row>
    <row r="251" spans="1:12" x14ac:dyDescent="0.2">
      <c r="A251">
        <v>225076</v>
      </c>
      <c r="B251" t="s">
        <v>1002</v>
      </c>
      <c r="C251">
        <v>1820</v>
      </c>
      <c r="D251">
        <v>1976</v>
      </c>
      <c r="E251">
        <v>237</v>
      </c>
      <c r="G251" t="s">
        <v>952</v>
      </c>
      <c r="H251" t="s">
        <v>54</v>
      </c>
      <c r="I251" s="1">
        <v>45273</v>
      </c>
      <c r="K251" t="s">
        <v>55</v>
      </c>
      <c r="L251">
        <v>23</v>
      </c>
    </row>
    <row r="252" spans="1:12" x14ac:dyDescent="0.2">
      <c r="A252">
        <v>233436</v>
      </c>
      <c r="B252" t="s">
        <v>1136</v>
      </c>
      <c r="C252">
        <v>38</v>
      </c>
      <c r="D252">
        <v>40</v>
      </c>
      <c r="E252">
        <v>3</v>
      </c>
      <c r="G252" t="s">
        <v>952</v>
      </c>
      <c r="H252" t="s">
        <v>54</v>
      </c>
      <c r="I252" s="1">
        <v>45280</v>
      </c>
      <c r="K252" t="s">
        <v>76</v>
      </c>
      <c r="L252">
        <v>23</v>
      </c>
    </row>
    <row r="253" spans="1:12" x14ac:dyDescent="0.2">
      <c r="A253">
        <v>234438</v>
      </c>
      <c r="B253" t="s">
        <v>1573</v>
      </c>
      <c r="C253">
        <v>4</v>
      </c>
      <c r="D253">
        <v>8</v>
      </c>
      <c r="E253">
        <v>2</v>
      </c>
      <c r="G253" t="s">
        <v>952</v>
      </c>
      <c r="H253" t="s">
        <v>54</v>
      </c>
      <c r="I253" s="1">
        <v>45280</v>
      </c>
      <c r="K253" t="s">
        <v>76</v>
      </c>
      <c r="L253">
        <v>23</v>
      </c>
    </row>
    <row r="254" spans="1:12" x14ac:dyDescent="0.2">
      <c r="A254">
        <v>300479</v>
      </c>
      <c r="B254" t="s">
        <v>1569</v>
      </c>
      <c r="C254">
        <v>42</v>
      </c>
      <c r="D254">
        <v>60</v>
      </c>
      <c r="E254">
        <v>77</v>
      </c>
      <c r="G254" t="s">
        <v>952</v>
      </c>
      <c r="H254" t="s">
        <v>54</v>
      </c>
      <c r="I254" s="1">
        <v>45280</v>
      </c>
      <c r="K254" t="s">
        <v>71</v>
      </c>
      <c r="L254">
        <v>23</v>
      </c>
    </row>
    <row r="255" spans="1:12" x14ac:dyDescent="0.2">
      <c r="A255">
        <v>300565</v>
      </c>
      <c r="B255" t="s">
        <v>1175</v>
      </c>
      <c r="C255">
        <v>11</v>
      </c>
      <c r="D255">
        <v>30</v>
      </c>
      <c r="E255">
        <v>0</v>
      </c>
      <c r="G255" t="s">
        <v>952</v>
      </c>
      <c r="H255" t="s">
        <v>54</v>
      </c>
      <c r="I255" s="1">
        <v>45280</v>
      </c>
      <c r="K255" t="s">
        <v>76</v>
      </c>
      <c r="L255">
        <v>23</v>
      </c>
    </row>
    <row r="256" spans="1:12" x14ac:dyDescent="0.2">
      <c r="A256">
        <v>301164</v>
      </c>
      <c r="B256" t="s">
        <v>1237</v>
      </c>
      <c r="C256">
        <v>20</v>
      </c>
      <c r="D256">
        <v>20</v>
      </c>
      <c r="E256">
        <v>0</v>
      </c>
      <c r="G256" t="s">
        <v>952</v>
      </c>
      <c r="H256" t="s">
        <v>54</v>
      </c>
      <c r="I256" s="1">
        <v>45279</v>
      </c>
      <c r="K256" t="s">
        <v>76</v>
      </c>
      <c r="L256">
        <v>23</v>
      </c>
    </row>
    <row r="257" spans="1:12" x14ac:dyDescent="0.2">
      <c r="A257">
        <v>302228</v>
      </c>
      <c r="B257" t="s">
        <v>1564</v>
      </c>
      <c r="C257">
        <v>93</v>
      </c>
      <c r="D257">
        <v>93</v>
      </c>
      <c r="E257">
        <v>46</v>
      </c>
      <c r="G257" t="s">
        <v>952</v>
      </c>
      <c r="H257" t="s">
        <v>54</v>
      </c>
      <c r="I257" s="1">
        <v>45275</v>
      </c>
      <c r="K257" t="s">
        <v>71</v>
      </c>
      <c r="L257">
        <v>23</v>
      </c>
    </row>
    <row r="258" spans="1:12" x14ac:dyDescent="0.2">
      <c r="A258">
        <v>302493</v>
      </c>
      <c r="B258" t="s">
        <v>965</v>
      </c>
      <c r="C258">
        <v>186</v>
      </c>
      <c r="D258">
        <v>185</v>
      </c>
      <c r="E258">
        <v>20</v>
      </c>
      <c r="G258" t="s">
        <v>952</v>
      </c>
      <c r="H258" t="s">
        <v>54</v>
      </c>
      <c r="I258" s="1">
        <v>45279</v>
      </c>
      <c r="K258" t="s">
        <v>58</v>
      </c>
      <c r="L258">
        <v>23</v>
      </c>
    </row>
    <row r="259" spans="1:12" x14ac:dyDescent="0.2">
      <c r="A259">
        <v>302773</v>
      </c>
      <c r="B259" t="s">
        <v>1561</v>
      </c>
      <c r="C259">
        <v>73</v>
      </c>
      <c r="D259">
        <v>82</v>
      </c>
      <c r="E259">
        <v>83</v>
      </c>
      <c r="G259" t="s">
        <v>952</v>
      </c>
      <c r="H259" t="s">
        <v>54</v>
      </c>
      <c r="I259" s="1">
        <v>45279</v>
      </c>
      <c r="K259" t="s">
        <v>71</v>
      </c>
      <c r="L259">
        <v>23</v>
      </c>
    </row>
    <row r="260" spans="1:12" x14ac:dyDescent="0.2">
      <c r="A260">
        <v>303941</v>
      </c>
      <c r="B260" t="s">
        <v>1558</v>
      </c>
      <c r="C260">
        <v>26</v>
      </c>
      <c r="D260">
        <v>55</v>
      </c>
      <c r="E260">
        <v>53</v>
      </c>
      <c r="G260" t="s">
        <v>952</v>
      </c>
      <c r="H260" t="s">
        <v>54</v>
      </c>
      <c r="I260" s="1">
        <v>45275</v>
      </c>
      <c r="K260" t="s">
        <v>76</v>
      </c>
      <c r="L260">
        <v>23</v>
      </c>
    </row>
    <row r="261" spans="1:12" x14ac:dyDescent="0.2">
      <c r="A261">
        <v>305596</v>
      </c>
      <c r="B261" t="s">
        <v>1301</v>
      </c>
      <c r="C261">
        <v>62</v>
      </c>
      <c r="D261">
        <v>65</v>
      </c>
      <c r="E261">
        <v>70</v>
      </c>
      <c r="G261" t="s">
        <v>952</v>
      </c>
      <c r="H261" t="s">
        <v>54</v>
      </c>
      <c r="I261" s="1">
        <v>45278</v>
      </c>
      <c r="K261" t="s">
        <v>71</v>
      </c>
      <c r="L261">
        <v>23</v>
      </c>
    </row>
    <row r="262" spans="1:12" x14ac:dyDescent="0.2">
      <c r="A262">
        <v>305755</v>
      </c>
      <c r="B262" t="s">
        <v>1005</v>
      </c>
      <c r="C262">
        <v>607</v>
      </c>
      <c r="D262">
        <v>455</v>
      </c>
      <c r="E262">
        <v>459</v>
      </c>
      <c r="G262" t="s">
        <v>952</v>
      </c>
      <c r="H262" t="s">
        <v>54</v>
      </c>
      <c r="I262" s="1">
        <v>45273</v>
      </c>
      <c r="J262" s="1">
        <v>45589</v>
      </c>
      <c r="K262" t="s">
        <v>55</v>
      </c>
      <c r="L262">
        <v>23</v>
      </c>
    </row>
    <row r="263" spans="1:12" x14ac:dyDescent="0.2">
      <c r="A263">
        <v>305888</v>
      </c>
      <c r="B263" t="s">
        <v>1300</v>
      </c>
      <c r="C263">
        <v>190</v>
      </c>
      <c r="D263">
        <v>220</v>
      </c>
      <c r="E263">
        <v>252</v>
      </c>
      <c r="G263" t="s">
        <v>952</v>
      </c>
      <c r="H263" t="s">
        <v>54</v>
      </c>
      <c r="I263" s="1">
        <v>45280</v>
      </c>
      <c r="K263" t="s">
        <v>58</v>
      </c>
      <c r="L263">
        <v>23</v>
      </c>
    </row>
    <row r="264" spans="1:12" x14ac:dyDescent="0.2">
      <c r="A264">
        <v>307788</v>
      </c>
      <c r="B264" t="s">
        <v>1549</v>
      </c>
      <c r="C264">
        <v>61</v>
      </c>
      <c r="D264">
        <v>61</v>
      </c>
      <c r="E264">
        <v>54</v>
      </c>
      <c r="G264" t="s">
        <v>952</v>
      </c>
      <c r="H264" t="s">
        <v>54</v>
      </c>
      <c r="I264" s="1">
        <v>45279</v>
      </c>
      <c r="K264" t="s">
        <v>71</v>
      </c>
      <c r="L264">
        <v>23</v>
      </c>
    </row>
    <row r="265" spans="1:12" x14ac:dyDescent="0.2">
      <c r="A265">
        <v>309960</v>
      </c>
      <c r="B265" t="s">
        <v>1544</v>
      </c>
      <c r="C265">
        <v>115</v>
      </c>
      <c r="D265">
        <v>100</v>
      </c>
      <c r="E265">
        <v>105</v>
      </c>
      <c r="G265" t="s">
        <v>952</v>
      </c>
      <c r="H265" t="s">
        <v>54</v>
      </c>
      <c r="I265" s="1">
        <v>45279</v>
      </c>
      <c r="K265" t="s">
        <v>58</v>
      </c>
      <c r="L265">
        <v>23</v>
      </c>
    </row>
    <row r="266" spans="1:12" x14ac:dyDescent="0.2">
      <c r="A266">
        <v>312926</v>
      </c>
      <c r="B266" t="s">
        <v>1539</v>
      </c>
      <c r="C266">
        <v>10</v>
      </c>
      <c r="D266">
        <v>10</v>
      </c>
      <c r="E266">
        <v>14</v>
      </c>
      <c r="G266" t="s">
        <v>952</v>
      </c>
      <c r="H266" t="s">
        <v>54</v>
      </c>
      <c r="I266" s="1">
        <v>45275</v>
      </c>
      <c r="K266" t="s">
        <v>76</v>
      </c>
      <c r="L266">
        <v>23</v>
      </c>
    </row>
    <row r="267" spans="1:12" x14ac:dyDescent="0.2">
      <c r="A267">
        <v>313868</v>
      </c>
      <c r="B267" t="s">
        <v>1537</v>
      </c>
      <c r="C267">
        <v>43</v>
      </c>
      <c r="D267">
        <v>40</v>
      </c>
      <c r="E267">
        <v>32</v>
      </c>
      <c r="G267" t="s">
        <v>952</v>
      </c>
      <c r="H267" t="s">
        <v>54</v>
      </c>
      <c r="I267" s="1">
        <v>45280</v>
      </c>
      <c r="K267" t="s">
        <v>71</v>
      </c>
      <c r="L267">
        <v>23</v>
      </c>
    </row>
    <row r="268" spans="1:12" x14ac:dyDescent="0.2">
      <c r="A268">
        <v>313954</v>
      </c>
      <c r="B268" t="s">
        <v>1235</v>
      </c>
      <c r="C268">
        <v>93</v>
      </c>
      <c r="D268">
        <v>90</v>
      </c>
      <c r="E268">
        <v>7</v>
      </c>
      <c r="G268" t="s">
        <v>952</v>
      </c>
      <c r="H268" t="s">
        <v>54</v>
      </c>
      <c r="I268" s="1">
        <v>45278</v>
      </c>
      <c r="K268" t="s">
        <v>71</v>
      </c>
      <c r="L268">
        <v>23</v>
      </c>
    </row>
    <row r="269" spans="1:12" x14ac:dyDescent="0.2">
      <c r="A269">
        <v>316726</v>
      </c>
      <c r="B269" t="s">
        <v>57</v>
      </c>
      <c r="C269">
        <v>147</v>
      </c>
      <c r="D269">
        <v>479</v>
      </c>
      <c r="E269">
        <v>272</v>
      </c>
      <c r="G269" t="s">
        <v>53</v>
      </c>
      <c r="H269" t="s">
        <v>54</v>
      </c>
      <c r="I269" s="1">
        <v>45273</v>
      </c>
      <c r="K269" t="s">
        <v>58</v>
      </c>
      <c r="L269">
        <v>23</v>
      </c>
    </row>
    <row r="270" spans="1:12" x14ac:dyDescent="0.2">
      <c r="A270">
        <v>317085</v>
      </c>
      <c r="B270" t="s">
        <v>1525</v>
      </c>
      <c r="C270">
        <v>85</v>
      </c>
      <c r="D270">
        <v>170</v>
      </c>
      <c r="E270">
        <v>53</v>
      </c>
      <c r="G270" t="s">
        <v>952</v>
      </c>
      <c r="H270" t="s">
        <v>54</v>
      </c>
      <c r="I270" s="1">
        <v>45275</v>
      </c>
      <c r="K270" t="s">
        <v>71</v>
      </c>
      <c r="L270">
        <v>23</v>
      </c>
    </row>
    <row r="271" spans="1:12" x14ac:dyDescent="0.2">
      <c r="A271">
        <v>319336</v>
      </c>
      <c r="B271" t="s">
        <v>1190</v>
      </c>
      <c r="C271">
        <v>221</v>
      </c>
      <c r="D271">
        <v>10</v>
      </c>
      <c r="E271">
        <v>68</v>
      </c>
      <c r="G271" t="s">
        <v>952</v>
      </c>
      <c r="H271" t="s">
        <v>54</v>
      </c>
      <c r="I271" s="1">
        <v>45273</v>
      </c>
      <c r="K271" t="s">
        <v>58</v>
      </c>
      <c r="L271">
        <v>23</v>
      </c>
    </row>
    <row r="272" spans="1:12" x14ac:dyDescent="0.2">
      <c r="A272">
        <v>321253</v>
      </c>
      <c r="B272" t="s">
        <v>1219</v>
      </c>
      <c r="C272">
        <v>41</v>
      </c>
      <c r="D272">
        <v>35</v>
      </c>
      <c r="E272">
        <v>45</v>
      </c>
      <c r="G272" t="s">
        <v>952</v>
      </c>
      <c r="H272" t="s">
        <v>54</v>
      </c>
      <c r="I272" s="1">
        <v>45280</v>
      </c>
      <c r="K272" t="s">
        <v>71</v>
      </c>
      <c r="L272">
        <v>23</v>
      </c>
    </row>
    <row r="273" spans="1:12" x14ac:dyDescent="0.2">
      <c r="A273">
        <v>321491</v>
      </c>
      <c r="B273" t="s">
        <v>1516</v>
      </c>
      <c r="C273">
        <v>31</v>
      </c>
      <c r="D273">
        <v>35</v>
      </c>
      <c r="E273">
        <v>5</v>
      </c>
      <c r="G273" t="s">
        <v>976</v>
      </c>
      <c r="H273" t="s">
        <v>54</v>
      </c>
      <c r="I273" s="1">
        <v>45280</v>
      </c>
      <c r="K273" t="s">
        <v>76</v>
      </c>
      <c r="L273">
        <v>23</v>
      </c>
    </row>
    <row r="274" spans="1:12" x14ac:dyDescent="0.2">
      <c r="A274">
        <v>325626</v>
      </c>
      <c r="B274" t="s">
        <v>1189</v>
      </c>
      <c r="C274">
        <v>105</v>
      </c>
      <c r="D274">
        <v>125</v>
      </c>
      <c r="E274">
        <v>130</v>
      </c>
      <c r="G274" t="s">
        <v>952</v>
      </c>
      <c r="H274" t="s">
        <v>54</v>
      </c>
      <c r="I274" s="1">
        <v>45280</v>
      </c>
      <c r="K274" t="s">
        <v>58</v>
      </c>
      <c r="L274">
        <v>23</v>
      </c>
    </row>
    <row r="275" spans="1:12" x14ac:dyDescent="0.2">
      <c r="A275">
        <v>326240</v>
      </c>
      <c r="B275" t="s">
        <v>364</v>
      </c>
      <c r="C275">
        <v>51</v>
      </c>
      <c r="D275">
        <v>54</v>
      </c>
      <c r="E275">
        <v>0</v>
      </c>
      <c r="G275" t="s">
        <v>53</v>
      </c>
      <c r="H275" t="s">
        <v>54</v>
      </c>
      <c r="I275" s="1">
        <v>45275</v>
      </c>
      <c r="K275" t="s">
        <v>71</v>
      </c>
      <c r="L275">
        <v>23</v>
      </c>
    </row>
    <row r="276" spans="1:12" x14ac:dyDescent="0.2">
      <c r="A276">
        <v>326651</v>
      </c>
      <c r="B276" t="s">
        <v>1507</v>
      </c>
      <c r="C276">
        <v>19</v>
      </c>
      <c r="D276">
        <v>26</v>
      </c>
      <c r="E276">
        <v>31</v>
      </c>
      <c r="G276" t="s">
        <v>952</v>
      </c>
      <c r="H276" t="s">
        <v>54</v>
      </c>
      <c r="I276" s="1">
        <v>45279</v>
      </c>
      <c r="K276" t="s">
        <v>76</v>
      </c>
      <c r="L276">
        <v>23</v>
      </c>
    </row>
    <row r="277" spans="1:12" x14ac:dyDescent="0.2">
      <c r="A277">
        <v>328079</v>
      </c>
      <c r="B277" t="s">
        <v>275</v>
      </c>
      <c r="C277">
        <v>2527</v>
      </c>
      <c r="D277">
        <v>3450</v>
      </c>
      <c r="E277">
        <v>96</v>
      </c>
      <c r="G277" t="s">
        <v>53</v>
      </c>
      <c r="H277" t="s">
        <v>54</v>
      </c>
      <c r="I277" s="1">
        <v>45274</v>
      </c>
      <c r="K277" t="s">
        <v>55</v>
      </c>
      <c r="L277">
        <v>23</v>
      </c>
    </row>
    <row r="278" spans="1:12" x14ac:dyDescent="0.2">
      <c r="A278">
        <v>413773</v>
      </c>
      <c r="B278" t="s">
        <v>1492</v>
      </c>
      <c r="C278">
        <v>170</v>
      </c>
      <c r="D278">
        <v>181</v>
      </c>
      <c r="E278">
        <v>181</v>
      </c>
      <c r="G278" t="s">
        <v>952</v>
      </c>
      <c r="H278" t="s">
        <v>54</v>
      </c>
      <c r="I278" s="1">
        <v>45271</v>
      </c>
      <c r="K278" t="s">
        <v>58</v>
      </c>
      <c r="L278">
        <v>23</v>
      </c>
    </row>
    <row r="279" spans="1:12" x14ac:dyDescent="0.2">
      <c r="A279">
        <v>419011</v>
      </c>
      <c r="B279" t="s">
        <v>1487</v>
      </c>
      <c r="C279">
        <v>32</v>
      </c>
      <c r="D279">
        <v>14</v>
      </c>
      <c r="E279">
        <v>16</v>
      </c>
      <c r="G279" t="s">
        <v>952</v>
      </c>
      <c r="H279" t="s">
        <v>54</v>
      </c>
      <c r="I279" s="1">
        <v>45278</v>
      </c>
      <c r="K279" t="s">
        <v>76</v>
      </c>
      <c r="L279">
        <v>23</v>
      </c>
    </row>
    <row r="280" spans="1:12" x14ac:dyDescent="0.2">
      <c r="A280">
        <v>444661</v>
      </c>
      <c r="B280" t="s">
        <v>1483</v>
      </c>
      <c r="C280">
        <v>162</v>
      </c>
      <c r="D280">
        <v>162</v>
      </c>
      <c r="E280">
        <v>213</v>
      </c>
      <c r="G280" t="s">
        <v>952</v>
      </c>
      <c r="H280" t="s">
        <v>54</v>
      </c>
      <c r="I280" s="1">
        <v>45275</v>
      </c>
      <c r="K280" t="s">
        <v>58</v>
      </c>
      <c r="L280">
        <v>23</v>
      </c>
    </row>
    <row r="281" spans="1:12" x14ac:dyDescent="0.2">
      <c r="A281">
        <v>451974</v>
      </c>
      <c r="B281" t="s">
        <v>919</v>
      </c>
      <c r="C281">
        <v>28</v>
      </c>
      <c r="D281">
        <v>58</v>
      </c>
      <c r="E281">
        <v>0</v>
      </c>
      <c r="G281" t="s">
        <v>53</v>
      </c>
      <c r="H281" t="s">
        <v>54</v>
      </c>
      <c r="I281" s="1">
        <v>45279</v>
      </c>
      <c r="K281" t="s">
        <v>76</v>
      </c>
      <c r="L281">
        <v>23</v>
      </c>
    </row>
    <row r="282" spans="1:12" x14ac:dyDescent="0.2">
      <c r="A282">
        <v>452548</v>
      </c>
      <c r="B282" t="s">
        <v>998</v>
      </c>
      <c r="C282">
        <v>600</v>
      </c>
      <c r="D282">
        <v>600</v>
      </c>
      <c r="E282">
        <v>0</v>
      </c>
      <c r="G282" t="s">
        <v>952</v>
      </c>
      <c r="H282" t="s">
        <v>54</v>
      </c>
      <c r="I282" s="1">
        <v>45273</v>
      </c>
      <c r="K282" t="s">
        <v>55</v>
      </c>
      <c r="L282">
        <v>23</v>
      </c>
    </row>
    <row r="283" spans="1:12" x14ac:dyDescent="0.2">
      <c r="A283">
        <v>452681</v>
      </c>
      <c r="B283" t="s">
        <v>1476</v>
      </c>
      <c r="C283">
        <v>16</v>
      </c>
      <c r="D283">
        <v>20</v>
      </c>
      <c r="E283">
        <v>6</v>
      </c>
      <c r="G283" t="s">
        <v>952</v>
      </c>
      <c r="H283" t="s">
        <v>54</v>
      </c>
      <c r="I283" s="1">
        <v>45279</v>
      </c>
      <c r="K283" t="s">
        <v>76</v>
      </c>
      <c r="L283">
        <v>23</v>
      </c>
    </row>
    <row r="284" spans="1:12" x14ac:dyDescent="0.2">
      <c r="A284">
        <v>456302</v>
      </c>
      <c r="B284" t="s">
        <v>1471</v>
      </c>
      <c r="C284">
        <v>13</v>
      </c>
      <c r="D284">
        <v>15</v>
      </c>
      <c r="E284">
        <v>2</v>
      </c>
      <c r="G284" t="s">
        <v>952</v>
      </c>
      <c r="H284" t="s">
        <v>54</v>
      </c>
      <c r="I284" s="1">
        <v>45280</v>
      </c>
      <c r="K284" t="s">
        <v>76</v>
      </c>
      <c r="L284">
        <v>23</v>
      </c>
    </row>
    <row r="285" spans="1:12" x14ac:dyDescent="0.2">
      <c r="A285">
        <v>456645</v>
      </c>
      <c r="B285" t="s">
        <v>1470</v>
      </c>
      <c r="C285">
        <v>116</v>
      </c>
      <c r="D285">
        <v>116</v>
      </c>
      <c r="E285">
        <v>125</v>
      </c>
      <c r="G285" t="s">
        <v>952</v>
      </c>
      <c r="H285" t="s">
        <v>54</v>
      </c>
      <c r="I285" s="1">
        <v>45275</v>
      </c>
      <c r="K285" t="s">
        <v>58</v>
      </c>
      <c r="L285">
        <v>23</v>
      </c>
    </row>
    <row r="286" spans="1:12" x14ac:dyDescent="0.2">
      <c r="A286">
        <v>457816</v>
      </c>
      <c r="B286" t="s">
        <v>1469</v>
      </c>
      <c r="C286">
        <v>3</v>
      </c>
      <c r="D286">
        <v>4</v>
      </c>
      <c r="E286">
        <v>4</v>
      </c>
      <c r="G286" t="s">
        <v>952</v>
      </c>
      <c r="H286" t="s">
        <v>54</v>
      </c>
      <c r="I286" s="1">
        <v>45275</v>
      </c>
      <c r="K286" t="s">
        <v>76</v>
      </c>
      <c r="L286">
        <v>23</v>
      </c>
    </row>
    <row r="287" spans="1:12" x14ac:dyDescent="0.2">
      <c r="A287">
        <v>458279</v>
      </c>
      <c r="B287" t="s">
        <v>838</v>
      </c>
      <c r="C287">
        <v>39</v>
      </c>
      <c r="D287">
        <v>30</v>
      </c>
      <c r="E287">
        <v>0</v>
      </c>
      <c r="G287" t="s">
        <v>53</v>
      </c>
      <c r="H287" t="s">
        <v>54</v>
      </c>
      <c r="I287" s="1">
        <v>45274</v>
      </c>
      <c r="K287" t="s">
        <v>76</v>
      </c>
      <c r="L287">
        <v>23</v>
      </c>
    </row>
    <row r="288" spans="1:12" x14ac:dyDescent="0.2">
      <c r="A288">
        <v>459200</v>
      </c>
      <c r="B288" t="s">
        <v>1093</v>
      </c>
      <c r="C288">
        <v>74</v>
      </c>
      <c r="D288">
        <v>93</v>
      </c>
      <c r="E288">
        <v>98</v>
      </c>
      <c r="G288" t="s">
        <v>952</v>
      </c>
      <c r="H288" t="s">
        <v>54</v>
      </c>
      <c r="I288" s="1">
        <v>45273</v>
      </c>
      <c r="K288" t="s">
        <v>71</v>
      </c>
      <c r="L288">
        <v>23</v>
      </c>
    </row>
    <row r="289" spans="1:12" x14ac:dyDescent="0.2">
      <c r="A289">
        <v>459344</v>
      </c>
      <c r="B289" t="s">
        <v>1011</v>
      </c>
      <c r="C289">
        <v>53</v>
      </c>
      <c r="D289">
        <v>53</v>
      </c>
      <c r="E289">
        <v>61</v>
      </c>
      <c r="G289" t="s">
        <v>952</v>
      </c>
      <c r="H289" t="s">
        <v>54</v>
      </c>
      <c r="I289" s="1">
        <v>45280</v>
      </c>
      <c r="K289" t="s">
        <v>71</v>
      </c>
      <c r="L289">
        <v>23</v>
      </c>
    </row>
    <row r="290" spans="1:12" x14ac:dyDescent="0.2">
      <c r="A290">
        <v>459541</v>
      </c>
      <c r="B290" t="s">
        <v>1234</v>
      </c>
      <c r="C290">
        <v>71</v>
      </c>
      <c r="D290">
        <v>80</v>
      </c>
      <c r="E290">
        <v>30</v>
      </c>
      <c r="G290" t="s">
        <v>952</v>
      </c>
      <c r="H290" t="s">
        <v>54</v>
      </c>
      <c r="I290" s="1">
        <v>45278</v>
      </c>
      <c r="K290" t="s">
        <v>71</v>
      </c>
      <c r="L290">
        <v>23</v>
      </c>
    </row>
    <row r="291" spans="1:12" x14ac:dyDescent="0.2">
      <c r="A291">
        <v>460777</v>
      </c>
      <c r="B291" t="s">
        <v>1463</v>
      </c>
      <c r="C291">
        <v>42</v>
      </c>
      <c r="D291">
        <v>43</v>
      </c>
      <c r="E291">
        <v>3</v>
      </c>
      <c r="G291" t="s">
        <v>952</v>
      </c>
      <c r="H291" t="s">
        <v>54</v>
      </c>
      <c r="I291" s="1">
        <v>45278</v>
      </c>
      <c r="K291" t="s">
        <v>71</v>
      </c>
      <c r="L291">
        <v>23</v>
      </c>
    </row>
    <row r="292" spans="1:12" x14ac:dyDescent="0.2">
      <c r="A292">
        <v>461763</v>
      </c>
      <c r="B292" t="s">
        <v>1460</v>
      </c>
      <c r="C292">
        <v>50</v>
      </c>
      <c r="D292">
        <v>118</v>
      </c>
      <c r="E292">
        <v>95</v>
      </c>
      <c r="G292" t="s">
        <v>952</v>
      </c>
      <c r="H292" t="s">
        <v>54</v>
      </c>
      <c r="I292" s="1">
        <v>45278</v>
      </c>
      <c r="K292" t="s">
        <v>71</v>
      </c>
      <c r="L292">
        <v>23</v>
      </c>
    </row>
    <row r="293" spans="1:12" x14ac:dyDescent="0.2">
      <c r="A293">
        <v>462404</v>
      </c>
      <c r="B293" t="s">
        <v>1233</v>
      </c>
      <c r="C293">
        <v>130</v>
      </c>
      <c r="D293">
        <v>130</v>
      </c>
      <c r="E293">
        <v>120</v>
      </c>
      <c r="G293" t="s">
        <v>952</v>
      </c>
      <c r="H293" t="s">
        <v>54</v>
      </c>
      <c r="I293" s="1">
        <v>45275</v>
      </c>
      <c r="K293" t="s">
        <v>58</v>
      </c>
      <c r="L293">
        <v>23</v>
      </c>
    </row>
    <row r="294" spans="1:12" x14ac:dyDescent="0.2">
      <c r="A294">
        <v>463089</v>
      </c>
      <c r="B294" t="s">
        <v>1150</v>
      </c>
      <c r="C294">
        <v>100</v>
      </c>
      <c r="D294">
        <v>110</v>
      </c>
      <c r="E294">
        <v>120</v>
      </c>
      <c r="G294" t="s">
        <v>952</v>
      </c>
      <c r="H294" t="s">
        <v>54</v>
      </c>
      <c r="I294" s="1">
        <v>45273</v>
      </c>
      <c r="K294" t="s">
        <v>58</v>
      </c>
      <c r="L294">
        <v>23</v>
      </c>
    </row>
    <row r="295" spans="1:12" x14ac:dyDescent="0.2">
      <c r="A295">
        <v>465960</v>
      </c>
      <c r="B295" t="s">
        <v>1188</v>
      </c>
      <c r="C295">
        <v>39</v>
      </c>
      <c r="D295">
        <v>68</v>
      </c>
      <c r="E295">
        <v>0</v>
      </c>
      <c r="G295" t="s">
        <v>952</v>
      </c>
      <c r="H295" t="s">
        <v>54</v>
      </c>
      <c r="I295" s="1">
        <v>45278</v>
      </c>
      <c r="K295" t="s">
        <v>76</v>
      </c>
      <c r="L295">
        <v>23</v>
      </c>
    </row>
    <row r="296" spans="1:12" x14ac:dyDescent="0.2">
      <c r="A296">
        <v>465977</v>
      </c>
      <c r="B296" t="s">
        <v>831</v>
      </c>
      <c r="C296">
        <v>85</v>
      </c>
      <c r="D296">
        <v>90</v>
      </c>
      <c r="E296">
        <v>1</v>
      </c>
      <c r="G296" t="s">
        <v>53</v>
      </c>
      <c r="H296" t="s">
        <v>54</v>
      </c>
      <c r="I296" s="1">
        <v>45281</v>
      </c>
      <c r="K296" t="s">
        <v>71</v>
      </c>
      <c r="L296">
        <v>23</v>
      </c>
    </row>
    <row r="297" spans="1:12" x14ac:dyDescent="0.2">
      <c r="A297">
        <v>466037</v>
      </c>
      <c r="B297" t="s">
        <v>970</v>
      </c>
      <c r="C297">
        <v>113</v>
      </c>
      <c r="D297">
        <v>80</v>
      </c>
      <c r="E297">
        <v>120</v>
      </c>
      <c r="G297" t="s">
        <v>952</v>
      </c>
      <c r="H297" t="s">
        <v>54</v>
      </c>
      <c r="I297" s="1">
        <v>45278</v>
      </c>
      <c r="K297" t="s">
        <v>58</v>
      </c>
      <c r="L297">
        <v>23</v>
      </c>
    </row>
    <row r="298" spans="1:12" x14ac:dyDescent="0.2">
      <c r="A298">
        <v>466041</v>
      </c>
      <c r="B298" t="s">
        <v>1087</v>
      </c>
      <c r="C298">
        <v>42</v>
      </c>
      <c r="D298">
        <v>36</v>
      </c>
      <c r="E298">
        <v>3</v>
      </c>
      <c r="G298" t="s">
        <v>952</v>
      </c>
      <c r="H298" t="s">
        <v>54</v>
      </c>
      <c r="I298" s="1">
        <v>45274</v>
      </c>
      <c r="K298" t="s">
        <v>71</v>
      </c>
      <c r="L298">
        <v>23</v>
      </c>
    </row>
    <row r="299" spans="1:12" x14ac:dyDescent="0.2">
      <c r="A299">
        <v>466108</v>
      </c>
      <c r="B299" t="s">
        <v>1450</v>
      </c>
      <c r="C299">
        <v>135</v>
      </c>
      <c r="D299">
        <v>68</v>
      </c>
      <c r="E299">
        <v>11</v>
      </c>
      <c r="G299" t="s">
        <v>952</v>
      </c>
      <c r="H299" t="s">
        <v>54</v>
      </c>
      <c r="I299" s="1">
        <v>45274</v>
      </c>
      <c r="K299" t="s">
        <v>58</v>
      </c>
      <c r="L299">
        <v>23</v>
      </c>
    </row>
    <row r="300" spans="1:12" x14ac:dyDescent="0.2">
      <c r="A300">
        <v>466211</v>
      </c>
      <c r="B300" t="s">
        <v>1111</v>
      </c>
      <c r="C300">
        <v>71</v>
      </c>
      <c r="D300">
        <v>10</v>
      </c>
      <c r="E300">
        <v>0</v>
      </c>
      <c r="G300" t="s">
        <v>952</v>
      </c>
      <c r="H300" t="s">
        <v>54</v>
      </c>
      <c r="I300" s="1">
        <v>45280</v>
      </c>
      <c r="K300" t="s">
        <v>71</v>
      </c>
      <c r="L300">
        <v>23</v>
      </c>
    </row>
    <row r="301" spans="1:12" x14ac:dyDescent="0.2">
      <c r="A301">
        <v>466242</v>
      </c>
      <c r="B301" t="s">
        <v>1165</v>
      </c>
      <c r="C301">
        <v>143</v>
      </c>
      <c r="D301">
        <v>160</v>
      </c>
      <c r="E301">
        <v>190</v>
      </c>
      <c r="G301" t="s">
        <v>952</v>
      </c>
      <c r="H301" t="s">
        <v>54</v>
      </c>
      <c r="I301" s="1">
        <v>45278</v>
      </c>
      <c r="K301" t="s">
        <v>58</v>
      </c>
      <c r="L301">
        <v>23</v>
      </c>
    </row>
    <row r="302" spans="1:12" x14ac:dyDescent="0.2">
      <c r="A302">
        <v>466357</v>
      </c>
      <c r="B302" t="s">
        <v>1170</v>
      </c>
      <c r="C302">
        <v>43</v>
      </c>
      <c r="D302">
        <v>28</v>
      </c>
      <c r="E302">
        <v>59</v>
      </c>
      <c r="G302" t="s">
        <v>952</v>
      </c>
      <c r="H302" t="s">
        <v>54</v>
      </c>
      <c r="I302" s="1">
        <v>45278</v>
      </c>
      <c r="K302" t="s">
        <v>71</v>
      </c>
      <c r="L302">
        <v>23</v>
      </c>
    </row>
    <row r="303" spans="1:12" x14ac:dyDescent="0.2">
      <c r="A303">
        <v>466385</v>
      </c>
      <c r="B303" t="s">
        <v>1174</v>
      </c>
      <c r="C303">
        <v>58</v>
      </c>
      <c r="D303">
        <v>55</v>
      </c>
      <c r="E303">
        <v>67</v>
      </c>
      <c r="G303" t="s">
        <v>952</v>
      </c>
      <c r="H303" t="s">
        <v>54</v>
      </c>
      <c r="I303" s="1">
        <v>45279</v>
      </c>
      <c r="K303" t="s">
        <v>71</v>
      </c>
      <c r="L303">
        <v>23</v>
      </c>
    </row>
    <row r="304" spans="1:12" x14ac:dyDescent="0.2">
      <c r="A304">
        <v>466669</v>
      </c>
      <c r="B304" t="s">
        <v>1441</v>
      </c>
      <c r="C304">
        <v>860</v>
      </c>
      <c r="D304">
        <v>863</v>
      </c>
      <c r="E304">
        <v>235</v>
      </c>
      <c r="G304" t="s">
        <v>952</v>
      </c>
      <c r="H304" t="s">
        <v>54</v>
      </c>
      <c r="I304" s="1">
        <v>45273</v>
      </c>
      <c r="K304" t="s">
        <v>55</v>
      </c>
      <c r="L304">
        <v>23</v>
      </c>
    </row>
    <row r="305" spans="1:12" x14ac:dyDescent="0.2">
      <c r="A305">
        <v>467555</v>
      </c>
      <c r="B305" t="s">
        <v>1197</v>
      </c>
      <c r="C305">
        <v>110</v>
      </c>
      <c r="D305">
        <v>110</v>
      </c>
      <c r="E305">
        <v>112</v>
      </c>
      <c r="G305" t="s">
        <v>952</v>
      </c>
      <c r="H305" t="s">
        <v>54</v>
      </c>
      <c r="I305" s="1">
        <v>45274</v>
      </c>
      <c r="K305" t="s">
        <v>58</v>
      </c>
      <c r="L305">
        <v>23</v>
      </c>
    </row>
    <row r="306" spans="1:12" x14ac:dyDescent="0.2">
      <c r="A306">
        <v>470006</v>
      </c>
      <c r="B306" t="s">
        <v>977</v>
      </c>
      <c r="D306">
        <v>800</v>
      </c>
      <c r="E306">
        <v>1106</v>
      </c>
      <c r="G306" t="s">
        <v>952</v>
      </c>
      <c r="H306" t="s">
        <v>54</v>
      </c>
      <c r="I306" s="1">
        <v>45273</v>
      </c>
      <c r="L306">
        <v>23</v>
      </c>
    </row>
    <row r="307" spans="1:12" x14ac:dyDescent="0.2">
      <c r="A307">
        <v>470696</v>
      </c>
      <c r="B307" t="s">
        <v>1435</v>
      </c>
      <c r="C307">
        <v>9</v>
      </c>
      <c r="D307">
        <v>9</v>
      </c>
      <c r="E307">
        <v>1</v>
      </c>
      <c r="G307" t="s">
        <v>952</v>
      </c>
      <c r="H307" t="s">
        <v>54</v>
      </c>
      <c r="I307" s="1">
        <v>45278</v>
      </c>
      <c r="K307" t="s">
        <v>76</v>
      </c>
      <c r="L307">
        <v>23</v>
      </c>
    </row>
    <row r="308" spans="1:12" x14ac:dyDescent="0.2">
      <c r="A308">
        <v>472194</v>
      </c>
      <c r="B308" t="s">
        <v>1430</v>
      </c>
      <c r="C308">
        <v>1</v>
      </c>
      <c r="D308">
        <v>6</v>
      </c>
      <c r="E308">
        <v>5</v>
      </c>
      <c r="G308" t="s">
        <v>952</v>
      </c>
      <c r="H308" t="s">
        <v>54</v>
      </c>
      <c r="I308" s="1">
        <v>45279</v>
      </c>
      <c r="K308" t="s">
        <v>76</v>
      </c>
      <c r="L308">
        <v>23</v>
      </c>
    </row>
    <row r="309" spans="1:12" x14ac:dyDescent="0.2">
      <c r="A309">
        <v>472588</v>
      </c>
      <c r="B309" t="s">
        <v>949</v>
      </c>
      <c r="C309">
        <v>9</v>
      </c>
      <c r="E309">
        <v>8</v>
      </c>
      <c r="G309" t="s">
        <v>53</v>
      </c>
      <c r="H309" t="s">
        <v>54</v>
      </c>
      <c r="I309" s="1">
        <v>45280</v>
      </c>
      <c r="K309" t="s">
        <v>76</v>
      </c>
      <c r="L309">
        <v>23</v>
      </c>
    </row>
    <row r="310" spans="1:12" x14ac:dyDescent="0.2">
      <c r="A310">
        <v>472776</v>
      </c>
      <c r="B310" t="s">
        <v>1429</v>
      </c>
      <c r="C310">
        <v>25</v>
      </c>
      <c r="D310">
        <v>22</v>
      </c>
      <c r="E310">
        <v>22</v>
      </c>
      <c r="G310" t="s">
        <v>952</v>
      </c>
      <c r="H310" t="s">
        <v>54</v>
      </c>
      <c r="I310" s="1">
        <v>45278</v>
      </c>
      <c r="K310" t="s">
        <v>76</v>
      </c>
      <c r="L310">
        <v>23</v>
      </c>
    </row>
    <row r="311" spans="1:12" x14ac:dyDescent="0.2">
      <c r="A311">
        <v>474285</v>
      </c>
      <c r="B311" t="s">
        <v>1278</v>
      </c>
      <c r="C311">
        <v>35</v>
      </c>
      <c r="D311">
        <v>25</v>
      </c>
      <c r="E311">
        <v>27</v>
      </c>
      <c r="G311" t="s">
        <v>952</v>
      </c>
      <c r="H311" t="s">
        <v>54</v>
      </c>
      <c r="I311" s="1">
        <v>45274</v>
      </c>
      <c r="J311" s="1">
        <v>45923</v>
      </c>
      <c r="K311" t="s">
        <v>76</v>
      </c>
      <c r="L311">
        <v>23</v>
      </c>
    </row>
    <row r="312" spans="1:12" x14ac:dyDescent="0.2">
      <c r="A312">
        <v>476092</v>
      </c>
      <c r="B312" t="s">
        <v>1427</v>
      </c>
      <c r="C312">
        <v>28</v>
      </c>
      <c r="D312">
        <v>37</v>
      </c>
      <c r="E312">
        <v>34</v>
      </c>
      <c r="G312" t="s">
        <v>952</v>
      </c>
      <c r="H312" t="s">
        <v>54</v>
      </c>
      <c r="I312" s="1">
        <v>45271</v>
      </c>
      <c r="K312" t="s">
        <v>76</v>
      </c>
      <c r="L312">
        <v>23</v>
      </c>
    </row>
    <row r="313" spans="1:12" x14ac:dyDescent="0.2">
      <c r="A313">
        <v>477403</v>
      </c>
      <c r="B313" t="s">
        <v>1422</v>
      </c>
      <c r="C313">
        <v>127</v>
      </c>
      <c r="D313">
        <v>130</v>
      </c>
      <c r="E313">
        <v>127</v>
      </c>
      <c r="G313" t="s">
        <v>952</v>
      </c>
      <c r="H313" t="s">
        <v>54</v>
      </c>
      <c r="I313" s="1">
        <v>45274</v>
      </c>
      <c r="K313" t="s">
        <v>58</v>
      </c>
      <c r="L313">
        <v>23</v>
      </c>
    </row>
    <row r="314" spans="1:12" x14ac:dyDescent="0.2">
      <c r="A314">
        <v>477887</v>
      </c>
      <c r="B314" t="s">
        <v>978</v>
      </c>
      <c r="C314">
        <v>94</v>
      </c>
      <c r="D314">
        <v>256</v>
      </c>
      <c r="E314">
        <v>0</v>
      </c>
      <c r="G314" t="s">
        <v>952</v>
      </c>
      <c r="H314" t="s">
        <v>54</v>
      </c>
      <c r="I314" s="1">
        <v>45273</v>
      </c>
      <c r="K314" t="s">
        <v>71</v>
      </c>
      <c r="L314">
        <v>23</v>
      </c>
    </row>
    <row r="315" spans="1:12" x14ac:dyDescent="0.2">
      <c r="A315">
        <v>478100</v>
      </c>
      <c r="B315" t="s">
        <v>911</v>
      </c>
      <c r="C315">
        <v>274</v>
      </c>
      <c r="D315">
        <v>152</v>
      </c>
      <c r="E315">
        <v>41</v>
      </c>
      <c r="G315" t="s">
        <v>53</v>
      </c>
      <c r="H315" t="s">
        <v>54</v>
      </c>
      <c r="I315" s="1">
        <v>45275</v>
      </c>
      <c r="K315" t="s">
        <v>55</v>
      </c>
      <c r="L315">
        <v>23</v>
      </c>
    </row>
    <row r="316" spans="1:12" x14ac:dyDescent="0.2">
      <c r="A316">
        <v>478216</v>
      </c>
      <c r="B316" t="s">
        <v>1262</v>
      </c>
      <c r="C316">
        <v>304</v>
      </c>
      <c r="D316">
        <v>300</v>
      </c>
      <c r="E316">
        <v>23</v>
      </c>
      <c r="G316" t="s">
        <v>952</v>
      </c>
      <c r="H316" t="s">
        <v>54</v>
      </c>
      <c r="I316" s="1">
        <v>45273</v>
      </c>
      <c r="K316" t="s">
        <v>58</v>
      </c>
      <c r="L316">
        <v>23</v>
      </c>
    </row>
    <row r="317" spans="1:12" x14ac:dyDescent="0.2">
      <c r="A317">
        <v>479807</v>
      </c>
      <c r="B317" t="s">
        <v>837</v>
      </c>
      <c r="C317">
        <v>40</v>
      </c>
      <c r="D317">
        <v>60</v>
      </c>
      <c r="E317">
        <v>63</v>
      </c>
      <c r="G317" t="s">
        <v>53</v>
      </c>
      <c r="H317" t="s">
        <v>54</v>
      </c>
      <c r="I317" s="1">
        <v>45282</v>
      </c>
      <c r="K317" t="s">
        <v>71</v>
      </c>
      <c r="L317">
        <v>23</v>
      </c>
    </row>
    <row r="318" spans="1:12" x14ac:dyDescent="0.2">
      <c r="A318">
        <v>479904</v>
      </c>
      <c r="B318" t="s">
        <v>1415</v>
      </c>
      <c r="C318">
        <v>6</v>
      </c>
      <c r="D318">
        <v>7</v>
      </c>
      <c r="E318">
        <v>0</v>
      </c>
      <c r="G318" t="s">
        <v>952</v>
      </c>
      <c r="H318" t="s">
        <v>54</v>
      </c>
      <c r="I318" s="1">
        <v>45280</v>
      </c>
      <c r="K318" t="s">
        <v>76</v>
      </c>
      <c r="L318">
        <v>23</v>
      </c>
    </row>
    <row r="319" spans="1:12" x14ac:dyDescent="0.2">
      <c r="A319">
        <v>481658</v>
      </c>
      <c r="B319" t="s">
        <v>1410</v>
      </c>
      <c r="C319">
        <v>10</v>
      </c>
      <c r="D319">
        <v>15</v>
      </c>
      <c r="E319">
        <v>2</v>
      </c>
      <c r="G319" t="s">
        <v>952</v>
      </c>
      <c r="H319" t="s">
        <v>54</v>
      </c>
      <c r="I319" s="1">
        <v>45275</v>
      </c>
      <c r="K319" t="s">
        <v>76</v>
      </c>
      <c r="L319">
        <v>23</v>
      </c>
    </row>
    <row r="320" spans="1:12" x14ac:dyDescent="0.2">
      <c r="A320">
        <v>483729</v>
      </c>
      <c r="B320" t="s">
        <v>1260</v>
      </c>
      <c r="C320">
        <v>6</v>
      </c>
      <c r="D320">
        <v>6</v>
      </c>
      <c r="E320">
        <v>0</v>
      </c>
      <c r="G320" t="s">
        <v>952</v>
      </c>
      <c r="H320" t="s">
        <v>54</v>
      </c>
      <c r="I320" s="1">
        <v>45280</v>
      </c>
      <c r="K320" t="s">
        <v>76</v>
      </c>
      <c r="L320">
        <v>23</v>
      </c>
    </row>
    <row r="321" spans="1:12" x14ac:dyDescent="0.2">
      <c r="A321">
        <v>485645</v>
      </c>
      <c r="B321" t="s">
        <v>1404</v>
      </c>
      <c r="C321">
        <v>45</v>
      </c>
      <c r="D321">
        <v>45</v>
      </c>
      <c r="E321">
        <v>0</v>
      </c>
      <c r="G321" t="s">
        <v>952</v>
      </c>
      <c r="H321" t="s">
        <v>54</v>
      </c>
      <c r="I321" s="1">
        <v>45275</v>
      </c>
      <c r="K321" t="s">
        <v>71</v>
      </c>
      <c r="L321">
        <v>23</v>
      </c>
    </row>
    <row r="322" spans="1:12" x14ac:dyDescent="0.2">
      <c r="A322">
        <v>486118</v>
      </c>
      <c r="B322" t="s">
        <v>1245</v>
      </c>
      <c r="C322">
        <v>25</v>
      </c>
      <c r="D322">
        <v>61</v>
      </c>
      <c r="E322">
        <v>126</v>
      </c>
      <c r="G322" t="s">
        <v>952</v>
      </c>
      <c r="H322" t="s">
        <v>54</v>
      </c>
      <c r="I322" s="1">
        <v>45278</v>
      </c>
      <c r="K322" t="s">
        <v>76</v>
      </c>
      <c r="L322">
        <v>23</v>
      </c>
    </row>
    <row r="323" spans="1:12" x14ac:dyDescent="0.2">
      <c r="A323">
        <v>488064</v>
      </c>
      <c r="B323" t="s">
        <v>1401</v>
      </c>
      <c r="D323">
        <v>50</v>
      </c>
      <c r="E323">
        <v>0</v>
      </c>
      <c r="G323" t="s">
        <v>952</v>
      </c>
      <c r="H323" t="s">
        <v>54</v>
      </c>
      <c r="I323" s="1">
        <v>45280</v>
      </c>
      <c r="L323">
        <v>23</v>
      </c>
    </row>
    <row r="324" spans="1:12" x14ac:dyDescent="0.2">
      <c r="A324">
        <v>491098</v>
      </c>
      <c r="B324" t="s">
        <v>945</v>
      </c>
      <c r="D324">
        <v>15</v>
      </c>
      <c r="E324">
        <v>0</v>
      </c>
      <c r="G324" t="s">
        <v>53</v>
      </c>
      <c r="H324" t="s">
        <v>54</v>
      </c>
      <c r="I324" s="1">
        <v>45281</v>
      </c>
      <c r="L324">
        <v>23</v>
      </c>
    </row>
    <row r="325" spans="1:12" x14ac:dyDescent="0.2">
      <c r="A325">
        <v>493927</v>
      </c>
      <c r="B325" t="s">
        <v>437</v>
      </c>
      <c r="C325">
        <v>15</v>
      </c>
      <c r="D325">
        <v>17</v>
      </c>
      <c r="E325">
        <v>17</v>
      </c>
      <c r="G325" t="s">
        <v>53</v>
      </c>
      <c r="H325" t="s">
        <v>54</v>
      </c>
      <c r="I325" s="1">
        <v>45274</v>
      </c>
      <c r="K325" t="s">
        <v>76</v>
      </c>
      <c r="L325">
        <v>23</v>
      </c>
    </row>
    <row r="326" spans="1:12" x14ac:dyDescent="0.2">
      <c r="A326">
        <v>500208</v>
      </c>
      <c r="B326" t="s">
        <v>1275</v>
      </c>
      <c r="C326">
        <v>35</v>
      </c>
      <c r="D326">
        <v>52</v>
      </c>
      <c r="E326">
        <v>50</v>
      </c>
      <c r="G326" t="s">
        <v>952</v>
      </c>
      <c r="H326" t="s">
        <v>54</v>
      </c>
      <c r="I326" s="1">
        <v>45273</v>
      </c>
      <c r="K326" t="s">
        <v>76</v>
      </c>
      <c r="L326">
        <v>23</v>
      </c>
    </row>
    <row r="327" spans="1:12" x14ac:dyDescent="0.2">
      <c r="A327">
        <v>509751</v>
      </c>
      <c r="B327" t="s">
        <v>1387</v>
      </c>
      <c r="C327">
        <v>20</v>
      </c>
      <c r="D327">
        <v>20</v>
      </c>
      <c r="E327">
        <v>1</v>
      </c>
      <c r="G327" t="s">
        <v>952</v>
      </c>
      <c r="H327" t="s">
        <v>54</v>
      </c>
      <c r="I327" s="1">
        <v>45275</v>
      </c>
      <c r="K327" t="s">
        <v>76</v>
      </c>
      <c r="L327">
        <v>23</v>
      </c>
    </row>
    <row r="328" spans="1:12" x14ac:dyDescent="0.2">
      <c r="A328">
        <v>511036</v>
      </c>
      <c r="B328" t="s">
        <v>814</v>
      </c>
      <c r="C328">
        <v>233</v>
      </c>
      <c r="D328">
        <v>240</v>
      </c>
      <c r="E328">
        <v>231</v>
      </c>
      <c r="G328" t="s">
        <v>53</v>
      </c>
      <c r="H328" t="s">
        <v>54</v>
      </c>
      <c r="I328" s="1">
        <v>45266</v>
      </c>
      <c r="K328" t="s">
        <v>58</v>
      </c>
      <c r="L328">
        <v>23</v>
      </c>
    </row>
    <row r="329" spans="1:12" x14ac:dyDescent="0.2">
      <c r="A329">
        <v>511752</v>
      </c>
      <c r="B329" t="s">
        <v>1177</v>
      </c>
      <c r="C329">
        <v>4</v>
      </c>
      <c r="D329">
        <v>4</v>
      </c>
      <c r="E329">
        <v>4</v>
      </c>
      <c r="G329" t="s">
        <v>952</v>
      </c>
      <c r="H329" t="s">
        <v>54</v>
      </c>
      <c r="I329" s="1">
        <v>45275</v>
      </c>
      <c r="K329" t="s">
        <v>76</v>
      </c>
      <c r="L329">
        <v>23</v>
      </c>
    </row>
    <row r="330" spans="1:12" x14ac:dyDescent="0.2">
      <c r="A330">
        <v>512912</v>
      </c>
      <c r="B330" t="s">
        <v>660</v>
      </c>
      <c r="C330">
        <v>32</v>
      </c>
      <c r="D330">
        <v>40</v>
      </c>
      <c r="E330">
        <v>0</v>
      </c>
      <c r="G330" t="s">
        <v>53</v>
      </c>
      <c r="H330" t="s">
        <v>54</v>
      </c>
      <c r="I330" s="1">
        <v>45287</v>
      </c>
      <c r="K330" t="s">
        <v>76</v>
      </c>
      <c r="L330">
        <v>23</v>
      </c>
    </row>
    <row r="331" spans="1:12" x14ac:dyDescent="0.2">
      <c r="A331">
        <v>512979</v>
      </c>
      <c r="B331" t="s">
        <v>1376</v>
      </c>
      <c r="C331">
        <v>6</v>
      </c>
      <c r="D331">
        <v>5</v>
      </c>
      <c r="E331">
        <v>2</v>
      </c>
      <c r="G331" t="s">
        <v>952</v>
      </c>
      <c r="H331" t="s">
        <v>54</v>
      </c>
      <c r="I331" s="1">
        <v>45280</v>
      </c>
      <c r="K331" t="s">
        <v>76</v>
      </c>
      <c r="L331">
        <v>23</v>
      </c>
    </row>
    <row r="332" spans="1:12" x14ac:dyDescent="0.2">
      <c r="A332">
        <v>513816</v>
      </c>
      <c r="B332" t="s">
        <v>1232</v>
      </c>
      <c r="D332">
        <v>200</v>
      </c>
      <c r="E332">
        <v>0</v>
      </c>
      <c r="G332" t="s">
        <v>952</v>
      </c>
      <c r="H332" t="s">
        <v>54</v>
      </c>
      <c r="I332" s="1">
        <v>45280</v>
      </c>
      <c r="L332">
        <v>23</v>
      </c>
    </row>
    <row r="333" spans="1:12" x14ac:dyDescent="0.2">
      <c r="A333">
        <v>513870</v>
      </c>
      <c r="B333" t="s">
        <v>1370</v>
      </c>
      <c r="C333">
        <v>3</v>
      </c>
      <c r="D333">
        <v>4</v>
      </c>
      <c r="E333">
        <v>4</v>
      </c>
      <c r="G333" t="s">
        <v>952</v>
      </c>
      <c r="H333" t="s">
        <v>54</v>
      </c>
      <c r="I333" s="1">
        <v>45278</v>
      </c>
      <c r="K333" t="s">
        <v>76</v>
      </c>
      <c r="L333">
        <v>23</v>
      </c>
    </row>
    <row r="334" spans="1:12" x14ac:dyDescent="0.2">
      <c r="A334">
        <v>514302</v>
      </c>
      <c r="B334" t="s">
        <v>175</v>
      </c>
      <c r="C334">
        <v>45</v>
      </c>
      <c r="D334">
        <v>41</v>
      </c>
      <c r="E334">
        <v>1</v>
      </c>
      <c r="G334" t="s">
        <v>53</v>
      </c>
      <c r="H334" t="s">
        <v>54</v>
      </c>
      <c r="I334" s="1">
        <v>45280</v>
      </c>
      <c r="K334" t="s">
        <v>71</v>
      </c>
      <c r="L334">
        <v>23</v>
      </c>
    </row>
    <row r="335" spans="1:12" x14ac:dyDescent="0.2">
      <c r="A335">
        <v>514631</v>
      </c>
      <c r="B335" t="s">
        <v>1369</v>
      </c>
      <c r="C335">
        <v>38</v>
      </c>
      <c r="D335">
        <v>45</v>
      </c>
      <c r="E335">
        <v>0</v>
      </c>
      <c r="G335" t="s">
        <v>952</v>
      </c>
      <c r="H335" t="s">
        <v>54</v>
      </c>
      <c r="I335" s="1">
        <v>45278</v>
      </c>
      <c r="K335" t="s">
        <v>76</v>
      </c>
      <c r="L335">
        <v>23</v>
      </c>
    </row>
    <row r="336" spans="1:12" x14ac:dyDescent="0.2">
      <c r="A336">
        <v>515147</v>
      </c>
      <c r="B336" t="s">
        <v>1290</v>
      </c>
      <c r="C336">
        <v>53</v>
      </c>
      <c r="D336">
        <v>46</v>
      </c>
      <c r="E336">
        <v>55</v>
      </c>
      <c r="G336" t="s">
        <v>952</v>
      </c>
      <c r="H336" t="s">
        <v>54</v>
      </c>
      <c r="I336" s="1">
        <v>45273</v>
      </c>
      <c r="K336" t="s">
        <v>71</v>
      </c>
      <c r="L336">
        <v>23</v>
      </c>
    </row>
    <row r="337" spans="1:12" x14ac:dyDescent="0.2">
      <c r="A337">
        <v>517451</v>
      </c>
      <c r="B337" t="s">
        <v>1207</v>
      </c>
      <c r="D337">
        <v>15</v>
      </c>
      <c r="E337">
        <v>0</v>
      </c>
      <c r="G337" t="s">
        <v>952</v>
      </c>
      <c r="H337" t="s">
        <v>54</v>
      </c>
      <c r="I337" s="1">
        <v>45280</v>
      </c>
      <c r="J337" s="1">
        <v>45939</v>
      </c>
      <c r="L337">
        <v>23</v>
      </c>
    </row>
    <row r="338" spans="1:12" x14ac:dyDescent="0.2">
      <c r="A338">
        <v>519849</v>
      </c>
      <c r="B338" t="s">
        <v>1361</v>
      </c>
      <c r="D338">
        <v>18</v>
      </c>
      <c r="E338">
        <v>0</v>
      </c>
      <c r="G338" t="s">
        <v>952</v>
      </c>
      <c r="H338" t="s">
        <v>54</v>
      </c>
      <c r="I338" s="1">
        <v>45280</v>
      </c>
      <c r="L338">
        <v>23</v>
      </c>
    </row>
    <row r="339" spans="1:12" x14ac:dyDescent="0.2">
      <c r="A339">
        <v>520250</v>
      </c>
      <c r="B339" t="s">
        <v>992</v>
      </c>
      <c r="D339">
        <v>110</v>
      </c>
      <c r="E339">
        <v>0</v>
      </c>
      <c r="G339" t="s">
        <v>952</v>
      </c>
      <c r="H339" t="s">
        <v>54</v>
      </c>
      <c r="I339" s="1">
        <v>45280</v>
      </c>
      <c r="L339">
        <v>23</v>
      </c>
    </row>
    <row r="340" spans="1:12" x14ac:dyDescent="0.2">
      <c r="A340">
        <v>524264</v>
      </c>
      <c r="B340" t="s">
        <v>1359</v>
      </c>
      <c r="C340">
        <v>3</v>
      </c>
      <c r="D340">
        <v>3</v>
      </c>
      <c r="E340">
        <v>0</v>
      </c>
      <c r="G340" t="s">
        <v>952</v>
      </c>
      <c r="H340" t="s">
        <v>54</v>
      </c>
      <c r="I340" s="1">
        <v>45278</v>
      </c>
      <c r="K340" t="s">
        <v>76</v>
      </c>
      <c r="L340">
        <v>23</v>
      </c>
    </row>
    <row r="341" spans="1:12" x14ac:dyDescent="0.2">
      <c r="A341">
        <v>532061</v>
      </c>
      <c r="B341" t="s">
        <v>1230</v>
      </c>
      <c r="C341">
        <v>20</v>
      </c>
      <c r="D341">
        <v>25</v>
      </c>
      <c r="E341">
        <v>31</v>
      </c>
      <c r="G341" t="s">
        <v>952</v>
      </c>
      <c r="H341" t="s">
        <v>54</v>
      </c>
      <c r="I341" s="1">
        <v>45281</v>
      </c>
      <c r="K341" t="s">
        <v>76</v>
      </c>
      <c r="L341">
        <v>23</v>
      </c>
    </row>
    <row r="342" spans="1:12" x14ac:dyDescent="0.2">
      <c r="A342">
        <v>542060</v>
      </c>
      <c r="B342" t="s">
        <v>581</v>
      </c>
      <c r="D342">
        <v>9</v>
      </c>
      <c r="E342">
        <v>2</v>
      </c>
      <c r="G342" t="s">
        <v>53</v>
      </c>
      <c r="H342" t="s">
        <v>54</v>
      </c>
      <c r="I342" s="1">
        <v>45272</v>
      </c>
      <c r="L342">
        <v>23</v>
      </c>
    </row>
    <row r="343" spans="1:12" x14ac:dyDescent="0.2">
      <c r="A343">
        <v>543347</v>
      </c>
      <c r="B343" t="s">
        <v>321</v>
      </c>
      <c r="C343">
        <v>185</v>
      </c>
      <c r="D343">
        <v>104</v>
      </c>
      <c r="E343">
        <v>28</v>
      </c>
      <c r="G343" t="s">
        <v>53</v>
      </c>
      <c r="H343" t="s">
        <v>54</v>
      </c>
      <c r="I343" s="1">
        <v>45287</v>
      </c>
      <c r="K343" t="s">
        <v>58</v>
      </c>
      <c r="L343">
        <v>23</v>
      </c>
    </row>
    <row r="344" spans="1:12" x14ac:dyDescent="0.2">
      <c r="A344" t="s">
        <v>1228</v>
      </c>
      <c r="B344" t="s">
        <v>1229</v>
      </c>
      <c r="D344">
        <v>450</v>
      </c>
      <c r="E344">
        <v>0</v>
      </c>
      <c r="G344" t="s">
        <v>952</v>
      </c>
      <c r="H344" t="s">
        <v>54</v>
      </c>
      <c r="I344" s="1">
        <v>45281</v>
      </c>
      <c r="L344">
        <v>23</v>
      </c>
    </row>
    <row r="345" spans="1:12" x14ac:dyDescent="0.2">
      <c r="A345" t="s">
        <v>1075</v>
      </c>
      <c r="B345" t="s">
        <v>1076</v>
      </c>
      <c r="D345">
        <v>625</v>
      </c>
      <c r="E345">
        <v>0</v>
      </c>
      <c r="G345" t="s">
        <v>952</v>
      </c>
      <c r="H345" t="s">
        <v>54</v>
      </c>
      <c r="I345" s="1">
        <v>45282</v>
      </c>
      <c r="L345">
        <v>23</v>
      </c>
    </row>
    <row r="346" spans="1:12" x14ac:dyDescent="0.2">
      <c r="A346" t="s">
        <v>1163</v>
      </c>
      <c r="B346" t="s">
        <v>1164</v>
      </c>
      <c r="D346">
        <v>2451</v>
      </c>
      <c r="E346">
        <v>0</v>
      </c>
      <c r="G346" t="s">
        <v>952</v>
      </c>
      <c r="H346" t="s">
        <v>54</v>
      </c>
      <c r="I346" s="1">
        <v>45278</v>
      </c>
      <c r="L346">
        <v>23</v>
      </c>
    </row>
    <row r="347" spans="1:12" x14ac:dyDescent="0.2">
      <c r="A347" t="s">
        <v>1033</v>
      </c>
      <c r="B347" t="s">
        <v>1034</v>
      </c>
      <c r="D347">
        <v>766</v>
      </c>
      <c r="E347">
        <v>0</v>
      </c>
      <c r="G347" t="s">
        <v>952</v>
      </c>
      <c r="H347" t="s">
        <v>54</v>
      </c>
      <c r="I347" s="1">
        <v>45268</v>
      </c>
      <c r="L347">
        <v>23</v>
      </c>
    </row>
    <row r="348" spans="1:12" x14ac:dyDescent="0.2">
      <c r="A348" t="s">
        <v>1183</v>
      </c>
      <c r="B348" t="s">
        <v>1184</v>
      </c>
      <c r="D348">
        <v>832</v>
      </c>
      <c r="E348">
        <v>0</v>
      </c>
      <c r="G348" t="s">
        <v>952</v>
      </c>
      <c r="H348" t="s">
        <v>54</v>
      </c>
      <c r="I348" s="1">
        <v>45282</v>
      </c>
      <c r="L348">
        <v>23</v>
      </c>
    </row>
    <row r="349" spans="1:12" x14ac:dyDescent="0.2">
      <c r="A349" t="s">
        <v>1256</v>
      </c>
      <c r="B349" t="s">
        <v>1257</v>
      </c>
      <c r="D349">
        <v>106</v>
      </c>
      <c r="E349">
        <v>284</v>
      </c>
      <c r="G349" t="s">
        <v>952</v>
      </c>
      <c r="H349" t="s">
        <v>54</v>
      </c>
      <c r="I349" s="1">
        <v>45278</v>
      </c>
      <c r="L349">
        <v>23</v>
      </c>
    </row>
    <row r="350" spans="1:12" x14ac:dyDescent="0.2">
      <c r="A350">
        <v>105772</v>
      </c>
      <c r="B350" t="s">
        <v>1039</v>
      </c>
      <c r="C350">
        <v>262</v>
      </c>
      <c r="D350">
        <v>262</v>
      </c>
      <c r="E350">
        <v>109</v>
      </c>
      <c r="G350" t="s">
        <v>952</v>
      </c>
      <c r="H350" t="s">
        <v>54</v>
      </c>
      <c r="I350" s="1">
        <v>45299</v>
      </c>
      <c r="K350" t="s">
        <v>58</v>
      </c>
      <c r="L350">
        <v>22</v>
      </c>
    </row>
    <row r="351" spans="1:12" x14ac:dyDescent="0.2">
      <c r="A351">
        <v>105779</v>
      </c>
      <c r="B351" t="s">
        <v>347</v>
      </c>
      <c r="C351">
        <v>354</v>
      </c>
      <c r="D351">
        <v>268</v>
      </c>
      <c r="E351">
        <v>446</v>
      </c>
      <c r="G351" t="s">
        <v>53</v>
      </c>
      <c r="H351" t="s">
        <v>54</v>
      </c>
      <c r="I351" s="1">
        <v>45314</v>
      </c>
      <c r="J351" s="1">
        <v>45671</v>
      </c>
      <c r="K351" t="s">
        <v>58</v>
      </c>
      <c r="L351">
        <v>22</v>
      </c>
    </row>
    <row r="352" spans="1:12" x14ac:dyDescent="0.2">
      <c r="A352">
        <v>106476</v>
      </c>
      <c r="B352" t="s">
        <v>1038</v>
      </c>
      <c r="C352">
        <v>339</v>
      </c>
      <c r="D352">
        <v>340</v>
      </c>
      <c r="E352">
        <v>385</v>
      </c>
      <c r="G352" t="s">
        <v>952</v>
      </c>
      <c r="H352" t="s">
        <v>54</v>
      </c>
      <c r="I352" s="1">
        <v>45317</v>
      </c>
      <c r="K352" t="s">
        <v>58</v>
      </c>
      <c r="L352">
        <v>22</v>
      </c>
    </row>
    <row r="353" spans="1:12" x14ac:dyDescent="0.2">
      <c r="A353">
        <v>106614</v>
      </c>
      <c r="B353" t="s">
        <v>1202</v>
      </c>
      <c r="C353">
        <v>50</v>
      </c>
      <c r="D353">
        <v>70</v>
      </c>
      <c r="E353">
        <v>2</v>
      </c>
      <c r="G353" t="s">
        <v>952</v>
      </c>
      <c r="H353" t="s">
        <v>54</v>
      </c>
      <c r="I353" s="1">
        <v>45317</v>
      </c>
      <c r="K353" t="s">
        <v>71</v>
      </c>
      <c r="L353">
        <v>22</v>
      </c>
    </row>
    <row r="354" spans="1:12" x14ac:dyDescent="0.2">
      <c r="A354">
        <v>106665</v>
      </c>
      <c r="B354" t="s">
        <v>1835</v>
      </c>
      <c r="C354">
        <v>37</v>
      </c>
      <c r="D354">
        <v>40</v>
      </c>
      <c r="E354">
        <v>40</v>
      </c>
      <c r="G354" t="s">
        <v>952</v>
      </c>
      <c r="H354" t="s">
        <v>54</v>
      </c>
      <c r="I354" s="1">
        <v>45317</v>
      </c>
      <c r="K354" t="s">
        <v>76</v>
      </c>
      <c r="L354">
        <v>22</v>
      </c>
    </row>
    <row r="355" spans="1:12" x14ac:dyDescent="0.2">
      <c r="A355">
        <v>106844</v>
      </c>
      <c r="B355" t="s">
        <v>900</v>
      </c>
      <c r="C355">
        <v>140</v>
      </c>
      <c r="D355">
        <v>193</v>
      </c>
      <c r="E355">
        <v>456</v>
      </c>
      <c r="G355" t="s">
        <v>53</v>
      </c>
      <c r="H355" t="s">
        <v>54</v>
      </c>
      <c r="I355" s="1">
        <v>45289</v>
      </c>
      <c r="K355" t="s">
        <v>58</v>
      </c>
      <c r="L355">
        <v>22</v>
      </c>
    </row>
    <row r="356" spans="1:12" x14ac:dyDescent="0.2">
      <c r="A356">
        <v>106880</v>
      </c>
      <c r="B356" t="s">
        <v>1041</v>
      </c>
      <c r="C356">
        <v>959</v>
      </c>
      <c r="D356">
        <v>800</v>
      </c>
      <c r="E356">
        <v>1065</v>
      </c>
      <c r="G356" t="s">
        <v>952</v>
      </c>
      <c r="H356" t="s">
        <v>54</v>
      </c>
      <c r="I356" s="1">
        <v>45299</v>
      </c>
      <c r="K356" t="s">
        <v>55</v>
      </c>
      <c r="L356">
        <v>22</v>
      </c>
    </row>
    <row r="357" spans="1:12" x14ac:dyDescent="0.2">
      <c r="A357">
        <v>106936</v>
      </c>
      <c r="B357" t="s">
        <v>954</v>
      </c>
      <c r="C357">
        <v>1760</v>
      </c>
      <c r="D357">
        <v>1750</v>
      </c>
      <c r="E357">
        <v>2010</v>
      </c>
      <c r="G357" t="s">
        <v>952</v>
      </c>
      <c r="H357" t="s">
        <v>54</v>
      </c>
      <c r="I357" s="1">
        <v>45302</v>
      </c>
      <c r="K357" t="s">
        <v>55</v>
      </c>
      <c r="L357">
        <v>22</v>
      </c>
    </row>
    <row r="358" spans="1:12" x14ac:dyDescent="0.2">
      <c r="A358">
        <v>107277</v>
      </c>
      <c r="B358" t="s">
        <v>1007</v>
      </c>
      <c r="C358">
        <v>35</v>
      </c>
      <c r="D358">
        <v>30</v>
      </c>
      <c r="E358">
        <v>46</v>
      </c>
      <c r="G358" t="s">
        <v>952</v>
      </c>
      <c r="H358" t="s">
        <v>54</v>
      </c>
      <c r="I358" s="1">
        <v>45317</v>
      </c>
      <c r="K358" t="s">
        <v>76</v>
      </c>
      <c r="L358">
        <v>22</v>
      </c>
    </row>
    <row r="359" spans="1:12" x14ac:dyDescent="0.2">
      <c r="A359">
        <v>107993</v>
      </c>
      <c r="B359" t="s">
        <v>145</v>
      </c>
      <c r="C359">
        <v>124</v>
      </c>
      <c r="D359">
        <v>151</v>
      </c>
      <c r="E359">
        <v>157</v>
      </c>
      <c r="G359" t="s">
        <v>53</v>
      </c>
      <c r="H359" t="s">
        <v>54</v>
      </c>
      <c r="I359" s="1">
        <v>45288</v>
      </c>
      <c r="K359" t="s">
        <v>58</v>
      </c>
      <c r="L359">
        <v>22</v>
      </c>
    </row>
    <row r="360" spans="1:12" x14ac:dyDescent="0.2">
      <c r="A360">
        <v>108230</v>
      </c>
      <c r="B360" t="s">
        <v>1098</v>
      </c>
      <c r="C360">
        <v>569</v>
      </c>
      <c r="D360">
        <v>544</v>
      </c>
      <c r="E360">
        <v>2</v>
      </c>
      <c r="G360" t="s">
        <v>952</v>
      </c>
      <c r="H360" t="s">
        <v>54</v>
      </c>
      <c r="I360" s="1">
        <v>45317</v>
      </c>
      <c r="K360" t="s">
        <v>55</v>
      </c>
      <c r="L360">
        <v>22</v>
      </c>
    </row>
    <row r="361" spans="1:12" x14ac:dyDescent="0.2">
      <c r="A361">
        <v>108474</v>
      </c>
      <c r="B361" t="s">
        <v>1035</v>
      </c>
      <c r="C361">
        <v>148</v>
      </c>
      <c r="D361">
        <v>174</v>
      </c>
      <c r="E361">
        <v>190</v>
      </c>
      <c r="G361" t="s">
        <v>952</v>
      </c>
      <c r="H361" t="s">
        <v>54</v>
      </c>
      <c r="I361" s="1">
        <v>45303</v>
      </c>
      <c r="J361" s="1">
        <v>45874</v>
      </c>
      <c r="K361" t="s">
        <v>58</v>
      </c>
      <c r="L361">
        <v>22</v>
      </c>
    </row>
    <row r="362" spans="1:12" x14ac:dyDescent="0.2">
      <c r="A362">
        <v>108724</v>
      </c>
      <c r="B362" t="s">
        <v>1100</v>
      </c>
      <c r="C362">
        <v>270</v>
      </c>
      <c r="D362">
        <v>170</v>
      </c>
      <c r="E362">
        <v>102</v>
      </c>
      <c r="G362" t="s">
        <v>952</v>
      </c>
      <c r="H362" t="s">
        <v>54</v>
      </c>
      <c r="I362" s="1">
        <v>45317</v>
      </c>
      <c r="K362" t="s">
        <v>58</v>
      </c>
      <c r="L362">
        <v>22</v>
      </c>
    </row>
    <row r="363" spans="1:12" x14ac:dyDescent="0.2">
      <c r="A363">
        <v>108851</v>
      </c>
      <c r="B363" t="s">
        <v>1140</v>
      </c>
      <c r="C363">
        <v>33</v>
      </c>
      <c r="D363">
        <v>42</v>
      </c>
      <c r="E363">
        <v>1</v>
      </c>
      <c r="G363" t="s">
        <v>952</v>
      </c>
      <c r="H363" t="s">
        <v>54</v>
      </c>
      <c r="I363" s="1">
        <v>45317</v>
      </c>
      <c r="K363" t="s">
        <v>76</v>
      </c>
      <c r="L363">
        <v>22</v>
      </c>
    </row>
    <row r="364" spans="1:12" x14ac:dyDescent="0.2">
      <c r="A364">
        <v>108890</v>
      </c>
      <c r="B364" t="s">
        <v>1226</v>
      </c>
      <c r="C364">
        <v>57</v>
      </c>
      <c r="D364">
        <v>57</v>
      </c>
      <c r="E364">
        <v>30</v>
      </c>
      <c r="G364" t="s">
        <v>952</v>
      </c>
      <c r="H364" t="s">
        <v>54</v>
      </c>
      <c r="I364" s="1">
        <v>45303</v>
      </c>
      <c r="K364" t="s">
        <v>71</v>
      </c>
      <c r="L364">
        <v>22</v>
      </c>
    </row>
    <row r="365" spans="1:12" x14ac:dyDescent="0.2">
      <c r="A365">
        <v>108956</v>
      </c>
      <c r="B365" t="s">
        <v>1095</v>
      </c>
      <c r="C365">
        <v>34</v>
      </c>
      <c r="D365">
        <v>45</v>
      </c>
      <c r="E365">
        <v>4</v>
      </c>
      <c r="G365" t="s">
        <v>952</v>
      </c>
      <c r="H365" t="s">
        <v>54</v>
      </c>
      <c r="I365" s="1">
        <v>45317</v>
      </c>
      <c r="K365" t="s">
        <v>76</v>
      </c>
      <c r="L365">
        <v>22</v>
      </c>
    </row>
    <row r="366" spans="1:12" x14ac:dyDescent="0.2">
      <c r="A366">
        <v>108979</v>
      </c>
      <c r="B366" t="s">
        <v>967</v>
      </c>
      <c r="C366">
        <v>126</v>
      </c>
      <c r="D366">
        <v>127</v>
      </c>
      <c r="E366">
        <v>134</v>
      </c>
      <c r="G366" t="s">
        <v>952</v>
      </c>
      <c r="H366" t="s">
        <v>54</v>
      </c>
      <c r="I366" s="1">
        <v>45317</v>
      </c>
      <c r="K366" t="s">
        <v>58</v>
      </c>
      <c r="L366">
        <v>22</v>
      </c>
    </row>
    <row r="367" spans="1:12" x14ac:dyDescent="0.2">
      <c r="A367">
        <v>109637</v>
      </c>
      <c r="B367" t="s">
        <v>1213</v>
      </c>
      <c r="C367">
        <v>75</v>
      </c>
      <c r="D367">
        <v>75</v>
      </c>
      <c r="E367">
        <v>69</v>
      </c>
      <c r="G367" t="s">
        <v>952</v>
      </c>
      <c r="H367" t="s">
        <v>54</v>
      </c>
      <c r="I367" s="1">
        <v>45317</v>
      </c>
      <c r="K367" t="s">
        <v>71</v>
      </c>
      <c r="L367">
        <v>22</v>
      </c>
    </row>
    <row r="368" spans="1:12" x14ac:dyDescent="0.2">
      <c r="A368">
        <v>109866</v>
      </c>
      <c r="B368" t="s">
        <v>1774</v>
      </c>
      <c r="C368">
        <v>249</v>
      </c>
      <c r="D368">
        <v>305</v>
      </c>
      <c r="E368">
        <v>169</v>
      </c>
      <c r="G368" t="s">
        <v>952</v>
      </c>
      <c r="H368" t="s">
        <v>54</v>
      </c>
      <c r="I368" s="1">
        <v>45317</v>
      </c>
      <c r="K368" t="s">
        <v>58</v>
      </c>
      <c r="L368">
        <v>22</v>
      </c>
    </row>
    <row r="369" spans="1:12" x14ac:dyDescent="0.2">
      <c r="A369">
        <v>110087</v>
      </c>
      <c r="B369" t="s">
        <v>1180</v>
      </c>
      <c r="C369">
        <v>85</v>
      </c>
      <c r="D369">
        <v>75</v>
      </c>
      <c r="E369">
        <v>75</v>
      </c>
      <c r="G369" t="s">
        <v>952</v>
      </c>
      <c r="H369" t="s">
        <v>54</v>
      </c>
      <c r="I369" s="1">
        <v>45317</v>
      </c>
      <c r="K369" t="s">
        <v>71</v>
      </c>
      <c r="L369">
        <v>22</v>
      </c>
    </row>
    <row r="370" spans="1:12" x14ac:dyDescent="0.2">
      <c r="A370">
        <v>110142</v>
      </c>
      <c r="B370" t="s">
        <v>130</v>
      </c>
      <c r="C370">
        <v>410</v>
      </c>
      <c r="D370">
        <v>437</v>
      </c>
      <c r="E370">
        <v>482</v>
      </c>
      <c r="G370" t="s">
        <v>53</v>
      </c>
      <c r="H370" t="s">
        <v>54</v>
      </c>
      <c r="I370" s="1">
        <v>45291</v>
      </c>
      <c r="J370" s="1">
        <v>45772</v>
      </c>
      <c r="K370" t="s">
        <v>58</v>
      </c>
      <c r="L370">
        <v>22</v>
      </c>
    </row>
    <row r="371" spans="1:12" x14ac:dyDescent="0.2">
      <c r="A371">
        <v>110283</v>
      </c>
      <c r="B371" t="s">
        <v>1765</v>
      </c>
      <c r="C371">
        <v>9</v>
      </c>
      <c r="D371">
        <v>9</v>
      </c>
      <c r="E371">
        <v>2</v>
      </c>
      <c r="G371" t="s">
        <v>952</v>
      </c>
      <c r="H371" t="s">
        <v>54</v>
      </c>
      <c r="I371" s="1">
        <v>45317</v>
      </c>
      <c r="K371" t="s">
        <v>76</v>
      </c>
      <c r="L371">
        <v>22</v>
      </c>
    </row>
    <row r="372" spans="1:12" x14ac:dyDescent="0.2">
      <c r="A372">
        <v>110637</v>
      </c>
      <c r="B372" t="s">
        <v>350</v>
      </c>
      <c r="C372">
        <v>531</v>
      </c>
      <c r="D372">
        <v>480</v>
      </c>
      <c r="E372">
        <v>505</v>
      </c>
      <c r="G372" t="s">
        <v>53</v>
      </c>
      <c r="H372" t="s">
        <v>54</v>
      </c>
      <c r="I372" s="1">
        <v>45289</v>
      </c>
      <c r="K372" t="s">
        <v>58</v>
      </c>
      <c r="L372">
        <v>22</v>
      </c>
    </row>
    <row r="373" spans="1:12" x14ac:dyDescent="0.2">
      <c r="A373">
        <v>110652</v>
      </c>
      <c r="B373" t="s">
        <v>1004</v>
      </c>
      <c r="C373">
        <v>316</v>
      </c>
      <c r="D373">
        <v>300</v>
      </c>
      <c r="E373">
        <v>376</v>
      </c>
      <c r="G373" t="s">
        <v>952</v>
      </c>
      <c r="H373" t="s">
        <v>54</v>
      </c>
      <c r="I373" s="1">
        <v>45302</v>
      </c>
      <c r="J373" s="1">
        <v>45713</v>
      </c>
      <c r="K373" t="s">
        <v>58</v>
      </c>
      <c r="L373">
        <v>22</v>
      </c>
    </row>
    <row r="374" spans="1:12" x14ac:dyDescent="0.2">
      <c r="A374">
        <v>110737</v>
      </c>
      <c r="B374" t="s">
        <v>828</v>
      </c>
      <c r="C374">
        <v>120</v>
      </c>
      <c r="D374">
        <v>120</v>
      </c>
      <c r="E374">
        <v>138</v>
      </c>
      <c r="G374" t="s">
        <v>53</v>
      </c>
      <c r="H374" t="s">
        <v>54</v>
      </c>
      <c r="I374" s="1">
        <v>45288</v>
      </c>
      <c r="K374" t="s">
        <v>58</v>
      </c>
      <c r="L374">
        <v>22</v>
      </c>
    </row>
    <row r="375" spans="1:12" x14ac:dyDescent="0.2">
      <c r="A375">
        <v>110771</v>
      </c>
      <c r="B375" t="s">
        <v>699</v>
      </c>
      <c r="C375">
        <v>444</v>
      </c>
      <c r="D375">
        <v>140</v>
      </c>
      <c r="E375">
        <v>406</v>
      </c>
      <c r="G375" t="s">
        <v>53</v>
      </c>
      <c r="H375" t="s">
        <v>54</v>
      </c>
      <c r="I375" s="1">
        <v>45288</v>
      </c>
      <c r="K375" t="s">
        <v>58</v>
      </c>
      <c r="L375">
        <v>22</v>
      </c>
    </row>
    <row r="376" spans="1:12" x14ac:dyDescent="0.2">
      <c r="A376">
        <v>112069</v>
      </c>
      <c r="B376" t="s">
        <v>272</v>
      </c>
      <c r="C376">
        <v>14</v>
      </c>
      <c r="D376">
        <v>42</v>
      </c>
      <c r="E376">
        <v>32</v>
      </c>
      <c r="G376" t="s">
        <v>53</v>
      </c>
      <c r="H376" t="s">
        <v>54</v>
      </c>
      <c r="I376" s="1">
        <v>45288</v>
      </c>
      <c r="K376" t="s">
        <v>76</v>
      </c>
      <c r="L376">
        <v>22</v>
      </c>
    </row>
    <row r="377" spans="1:12" x14ac:dyDescent="0.2">
      <c r="A377">
        <v>112474</v>
      </c>
      <c r="B377" t="s">
        <v>788</v>
      </c>
      <c r="C377">
        <v>1422</v>
      </c>
      <c r="D377">
        <v>1110</v>
      </c>
      <c r="E377">
        <v>950</v>
      </c>
      <c r="G377" t="s">
        <v>53</v>
      </c>
      <c r="H377" t="s">
        <v>54</v>
      </c>
      <c r="I377" s="1">
        <v>45288</v>
      </c>
      <c r="K377" t="s">
        <v>55</v>
      </c>
      <c r="L377">
        <v>22</v>
      </c>
    </row>
    <row r="378" spans="1:12" x14ac:dyDescent="0.2">
      <c r="A378">
        <v>112547</v>
      </c>
      <c r="B378" t="s">
        <v>1739</v>
      </c>
      <c r="C378">
        <v>70</v>
      </c>
      <c r="D378">
        <v>71</v>
      </c>
      <c r="E378">
        <v>71</v>
      </c>
      <c r="G378" t="s">
        <v>952</v>
      </c>
      <c r="H378" t="s">
        <v>54</v>
      </c>
      <c r="I378" s="1">
        <v>45317</v>
      </c>
      <c r="K378" t="s">
        <v>71</v>
      </c>
      <c r="L378">
        <v>22</v>
      </c>
    </row>
    <row r="379" spans="1:12" x14ac:dyDescent="0.2">
      <c r="A379">
        <v>112732</v>
      </c>
      <c r="B379" t="s">
        <v>1735</v>
      </c>
      <c r="C379">
        <v>21</v>
      </c>
      <c r="D379">
        <v>25</v>
      </c>
      <c r="E379">
        <v>30</v>
      </c>
      <c r="G379" t="s">
        <v>952</v>
      </c>
      <c r="H379" t="s">
        <v>54</v>
      </c>
      <c r="I379" s="1">
        <v>45317</v>
      </c>
      <c r="K379" t="s">
        <v>76</v>
      </c>
      <c r="L379">
        <v>22</v>
      </c>
    </row>
    <row r="380" spans="1:12" x14ac:dyDescent="0.2">
      <c r="A380">
        <v>113073</v>
      </c>
      <c r="B380" t="s">
        <v>1168</v>
      </c>
      <c r="C380">
        <v>45</v>
      </c>
      <c r="D380">
        <v>60</v>
      </c>
      <c r="E380">
        <v>48</v>
      </c>
      <c r="G380" t="s">
        <v>952</v>
      </c>
      <c r="H380" t="s">
        <v>54</v>
      </c>
      <c r="I380" s="1">
        <v>45317</v>
      </c>
      <c r="K380" t="s">
        <v>71</v>
      </c>
      <c r="L380">
        <v>22</v>
      </c>
    </row>
    <row r="381" spans="1:12" x14ac:dyDescent="0.2">
      <c r="A381">
        <v>113263</v>
      </c>
      <c r="B381" t="s">
        <v>1728</v>
      </c>
      <c r="C381">
        <v>5</v>
      </c>
      <c r="D381">
        <v>10</v>
      </c>
      <c r="E381">
        <v>12</v>
      </c>
      <c r="G381" t="s">
        <v>952</v>
      </c>
      <c r="H381" t="s">
        <v>54</v>
      </c>
      <c r="I381" s="1">
        <v>45317</v>
      </c>
      <c r="K381" t="s">
        <v>76</v>
      </c>
      <c r="L381">
        <v>22</v>
      </c>
    </row>
    <row r="382" spans="1:12" x14ac:dyDescent="0.2">
      <c r="A382">
        <v>113387</v>
      </c>
      <c r="B382" t="s">
        <v>92</v>
      </c>
      <c r="C382">
        <v>210</v>
      </c>
      <c r="D382">
        <v>465</v>
      </c>
      <c r="E382">
        <v>267</v>
      </c>
      <c r="G382" t="s">
        <v>53</v>
      </c>
      <c r="H382" t="s">
        <v>54</v>
      </c>
      <c r="I382" s="1">
        <v>45288</v>
      </c>
      <c r="K382" t="s">
        <v>58</v>
      </c>
      <c r="L382">
        <v>22</v>
      </c>
    </row>
    <row r="383" spans="1:12" x14ac:dyDescent="0.2">
      <c r="A383">
        <v>113498</v>
      </c>
      <c r="B383" t="s">
        <v>1200</v>
      </c>
      <c r="C383">
        <v>277</v>
      </c>
      <c r="D383">
        <v>150</v>
      </c>
      <c r="E383">
        <v>160</v>
      </c>
      <c r="G383" t="s">
        <v>952</v>
      </c>
      <c r="H383" t="s">
        <v>54</v>
      </c>
      <c r="I383" s="1">
        <v>45317</v>
      </c>
      <c r="K383" t="s">
        <v>58</v>
      </c>
      <c r="L383">
        <v>22</v>
      </c>
    </row>
    <row r="384" spans="1:12" x14ac:dyDescent="0.2">
      <c r="A384">
        <v>115514</v>
      </c>
      <c r="B384" t="s">
        <v>1092</v>
      </c>
      <c r="C384">
        <v>167</v>
      </c>
      <c r="D384">
        <v>175</v>
      </c>
      <c r="E384">
        <v>0</v>
      </c>
      <c r="G384" t="s">
        <v>952</v>
      </c>
      <c r="H384" t="s">
        <v>54</v>
      </c>
      <c r="I384" s="1">
        <v>45317</v>
      </c>
      <c r="K384" t="s">
        <v>58</v>
      </c>
      <c r="L384">
        <v>22</v>
      </c>
    </row>
    <row r="385" spans="1:12" x14ac:dyDescent="0.2">
      <c r="A385">
        <v>115539</v>
      </c>
      <c r="B385" t="s">
        <v>1283</v>
      </c>
      <c r="C385">
        <v>70</v>
      </c>
      <c r="D385">
        <v>70</v>
      </c>
      <c r="E385">
        <v>0</v>
      </c>
      <c r="G385" t="s">
        <v>952</v>
      </c>
      <c r="H385" t="s">
        <v>973</v>
      </c>
      <c r="I385" s="1">
        <v>45317</v>
      </c>
      <c r="K385" t="s">
        <v>71</v>
      </c>
      <c r="L385">
        <v>22</v>
      </c>
    </row>
    <row r="386" spans="1:12" x14ac:dyDescent="0.2">
      <c r="A386">
        <v>115749</v>
      </c>
      <c r="B386" t="s">
        <v>1306</v>
      </c>
      <c r="C386">
        <v>22</v>
      </c>
      <c r="D386">
        <v>17</v>
      </c>
      <c r="E386">
        <v>21</v>
      </c>
      <c r="G386" t="s">
        <v>952</v>
      </c>
      <c r="H386" t="s">
        <v>54</v>
      </c>
      <c r="I386" s="1">
        <v>45317</v>
      </c>
      <c r="K386" t="s">
        <v>76</v>
      </c>
      <c r="L386">
        <v>22</v>
      </c>
    </row>
    <row r="387" spans="1:12" x14ac:dyDescent="0.2">
      <c r="A387">
        <v>116837</v>
      </c>
      <c r="B387" t="s">
        <v>1094</v>
      </c>
      <c r="C387">
        <v>156</v>
      </c>
      <c r="D387">
        <v>188</v>
      </c>
      <c r="E387">
        <v>166</v>
      </c>
      <c r="G387" t="s">
        <v>952</v>
      </c>
      <c r="H387" t="s">
        <v>54</v>
      </c>
      <c r="I387" s="1">
        <v>45317</v>
      </c>
      <c r="K387" t="s">
        <v>58</v>
      </c>
      <c r="L387">
        <v>22</v>
      </c>
    </row>
    <row r="388" spans="1:12" x14ac:dyDescent="0.2">
      <c r="A388">
        <v>117072</v>
      </c>
      <c r="B388" t="s">
        <v>986</v>
      </c>
      <c r="C388">
        <v>241</v>
      </c>
      <c r="D388">
        <v>270</v>
      </c>
      <c r="E388">
        <v>237</v>
      </c>
      <c r="G388" t="s">
        <v>976</v>
      </c>
      <c r="H388" t="s">
        <v>54</v>
      </c>
      <c r="I388" s="1">
        <v>45302</v>
      </c>
      <c r="J388" s="1">
        <v>45673</v>
      </c>
      <c r="K388" t="s">
        <v>58</v>
      </c>
      <c r="L388">
        <v>22</v>
      </c>
    </row>
    <row r="389" spans="1:12" x14ac:dyDescent="0.2">
      <c r="A389">
        <v>118166</v>
      </c>
      <c r="B389" t="s">
        <v>1115</v>
      </c>
      <c r="C389">
        <v>125</v>
      </c>
      <c r="D389">
        <v>230</v>
      </c>
      <c r="E389">
        <v>100</v>
      </c>
      <c r="G389" t="s">
        <v>952</v>
      </c>
      <c r="H389" t="s">
        <v>54</v>
      </c>
      <c r="I389" s="1">
        <v>45317</v>
      </c>
      <c r="K389" t="s">
        <v>58</v>
      </c>
      <c r="L389">
        <v>22</v>
      </c>
    </row>
    <row r="390" spans="1:12" x14ac:dyDescent="0.2">
      <c r="A390">
        <v>125348</v>
      </c>
      <c r="B390" t="s">
        <v>1171</v>
      </c>
      <c r="C390">
        <v>14</v>
      </c>
      <c r="D390">
        <v>14</v>
      </c>
      <c r="E390">
        <v>14</v>
      </c>
      <c r="G390" t="s">
        <v>952</v>
      </c>
      <c r="H390" t="s">
        <v>54</v>
      </c>
      <c r="I390" s="1">
        <v>45317</v>
      </c>
      <c r="K390" t="s">
        <v>76</v>
      </c>
      <c r="L390">
        <v>22</v>
      </c>
    </row>
    <row r="391" spans="1:12" x14ac:dyDescent="0.2">
      <c r="A391">
        <v>130973</v>
      </c>
      <c r="B391" t="s">
        <v>1083</v>
      </c>
      <c r="C391">
        <v>499</v>
      </c>
      <c r="D391">
        <v>230</v>
      </c>
      <c r="E391">
        <v>256</v>
      </c>
      <c r="G391" t="s">
        <v>952</v>
      </c>
      <c r="H391" t="s">
        <v>54</v>
      </c>
      <c r="I391" s="1">
        <v>45289</v>
      </c>
      <c r="K391" t="s">
        <v>58</v>
      </c>
      <c r="L391">
        <v>22</v>
      </c>
    </row>
    <row r="392" spans="1:12" x14ac:dyDescent="0.2">
      <c r="A392">
        <v>132171</v>
      </c>
      <c r="B392" t="s">
        <v>1240</v>
      </c>
      <c r="C392">
        <v>341</v>
      </c>
      <c r="D392">
        <v>290</v>
      </c>
      <c r="E392">
        <v>290</v>
      </c>
      <c r="G392" t="s">
        <v>952</v>
      </c>
      <c r="H392" t="s">
        <v>54</v>
      </c>
      <c r="I392" s="1">
        <v>45288</v>
      </c>
      <c r="K392" t="s">
        <v>58</v>
      </c>
      <c r="L392">
        <v>22</v>
      </c>
    </row>
    <row r="393" spans="1:12" x14ac:dyDescent="0.2">
      <c r="A393">
        <v>132232</v>
      </c>
      <c r="B393" t="s">
        <v>82</v>
      </c>
      <c r="C393">
        <v>465</v>
      </c>
      <c r="D393">
        <v>499</v>
      </c>
      <c r="E393">
        <v>300</v>
      </c>
      <c r="G393" t="s">
        <v>53</v>
      </c>
      <c r="H393" t="s">
        <v>54</v>
      </c>
      <c r="I393" s="1">
        <v>45290</v>
      </c>
      <c r="K393" t="s">
        <v>58</v>
      </c>
      <c r="L393">
        <v>22</v>
      </c>
    </row>
    <row r="394" spans="1:12" x14ac:dyDescent="0.2">
      <c r="A394">
        <v>133907</v>
      </c>
      <c r="B394" t="s">
        <v>1667</v>
      </c>
      <c r="C394">
        <v>23</v>
      </c>
      <c r="D394">
        <v>20</v>
      </c>
      <c r="E394">
        <v>33</v>
      </c>
      <c r="G394" t="s">
        <v>952</v>
      </c>
      <c r="H394" t="s">
        <v>54</v>
      </c>
      <c r="I394" s="1">
        <v>45317</v>
      </c>
      <c r="K394" t="s">
        <v>76</v>
      </c>
      <c r="L394">
        <v>22</v>
      </c>
    </row>
    <row r="395" spans="1:12" x14ac:dyDescent="0.2">
      <c r="A395">
        <v>141123</v>
      </c>
      <c r="B395" t="s">
        <v>1089</v>
      </c>
      <c r="C395">
        <v>53</v>
      </c>
      <c r="D395">
        <v>110</v>
      </c>
      <c r="E395">
        <v>100</v>
      </c>
      <c r="G395" t="s">
        <v>952</v>
      </c>
      <c r="H395" t="s">
        <v>54</v>
      </c>
      <c r="I395" s="1">
        <v>45317</v>
      </c>
      <c r="J395" s="1">
        <v>46009</v>
      </c>
      <c r="K395" t="s">
        <v>71</v>
      </c>
      <c r="L395">
        <v>22</v>
      </c>
    </row>
    <row r="396" spans="1:12" x14ac:dyDescent="0.2">
      <c r="A396">
        <v>145124</v>
      </c>
      <c r="B396" t="s">
        <v>1268</v>
      </c>
      <c r="C396">
        <v>105</v>
      </c>
      <c r="D396">
        <v>100</v>
      </c>
      <c r="E396">
        <v>108</v>
      </c>
      <c r="G396" t="s">
        <v>952</v>
      </c>
      <c r="H396" t="s">
        <v>54</v>
      </c>
      <c r="I396" s="1">
        <v>45317</v>
      </c>
      <c r="K396" t="s">
        <v>58</v>
      </c>
      <c r="L396">
        <v>22</v>
      </c>
    </row>
    <row r="397" spans="1:12" x14ac:dyDescent="0.2">
      <c r="A397">
        <v>150938</v>
      </c>
      <c r="B397" t="s">
        <v>328</v>
      </c>
      <c r="C397">
        <v>186</v>
      </c>
      <c r="D397">
        <v>230</v>
      </c>
      <c r="E397">
        <v>185</v>
      </c>
      <c r="G397" t="s">
        <v>53</v>
      </c>
      <c r="H397" t="s">
        <v>54</v>
      </c>
      <c r="I397" s="1">
        <v>45288</v>
      </c>
      <c r="K397" t="s">
        <v>58</v>
      </c>
      <c r="L397">
        <v>22</v>
      </c>
    </row>
    <row r="398" spans="1:12" x14ac:dyDescent="0.2">
      <c r="A398">
        <v>178090</v>
      </c>
      <c r="B398" t="s">
        <v>1014</v>
      </c>
      <c r="C398">
        <v>19</v>
      </c>
      <c r="D398">
        <v>19</v>
      </c>
      <c r="E398">
        <v>23</v>
      </c>
      <c r="G398" t="s">
        <v>952</v>
      </c>
      <c r="H398" t="s">
        <v>54</v>
      </c>
      <c r="I398" s="1">
        <v>45303</v>
      </c>
      <c r="K398" t="s">
        <v>76</v>
      </c>
      <c r="L398">
        <v>22</v>
      </c>
    </row>
    <row r="399" spans="1:12" x14ac:dyDescent="0.2">
      <c r="A399">
        <v>202651</v>
      </c>
      <c r="B399" t="s">
        <v>1071</v>
      </c>
      <c r="C399">
        <v>74</v>
      </c>
      <c r="D399">
        <v>79</v>
      </c>
      <c r="E399">
        <v>71</v>
      </c>
      <c r="G399" t="s">
        <v>952</v>
      </c>
      <c r="H399" t="s">
        <v>54</v>
      </c>
      <c r="I399" s="1">
        <v>45317</v>
      </c>
      <c r="K399" t="s">
        <v>71</v>
      </c>
      <c r="L399">
        <v>22</v>
      </c>
    </row>
    <row r="400" spans="1:12" x14ac:dyDescent="0.2">
      <c r="A400">
        <v>210565</v>
      </c>
      <c r="B400" t="s">
        <v>1151</v>
      </c>
      <c r="C400">
        <v>26</v>
      </c>
      <c r="D400">
        <v>40</v>
      </c>
      <c r="E400">
        <v>31</v>
      </c>
      <c r="G400" t="s">
        <v>952</v>
      </c>
      <c r="H400" t="s">
        <v>54</v>
      </c>
      <c r="I400" s="1">
        <v>45302</v>
      </c>
      <c r="K400" t="s">
        <v>76</v>
      </c>
      <c r="L400">
        <v>22</v>
      </c>
    </row>
    <row r="401" spans="1:12" x14ac:dyDescent="0.2">
      <c r="A401">
        <v>243787</v>
      </c>
      <c r="B401" t="s">
        <v>1572</v>
      </c>
      <c r="C401">
        <v>65</v>
      </c>
      <c r="D401">
        <v>62</v>
      </c>
      <c r="E401">
        <v>2</v>
      </c>
      <c r="G401" t="s">
        <v>952</v>
      </c>
      <c r="H401" t="s">
        <v>54</v>
      </c>
      <c r="I401" s="1">
        <v>45302</v>
      </c>
      <c r="K401" t="s">
        <v>71</v>
      </c>
      <c r="L401">
        <v>22</v>
      </c>
    </row>
    <row r="402" spans="1:12" x14ac:dyDescent="0.2">
      <c r="A402">
        <v>311696</v>
      </c>
      <c r="B402" t="s">
        <v>1540</v>
      </c>
      <c r="C402">
        <v>25</v>
      </c>
      <c r="D402">
        <v>35</v>
      </c>
      <c r="E402">
        <v>35</v>
      </c>
      <c r="G402" t="s">
        <v>952</v>
      </c>
      <c r="H402" t="s">
        <v>54</v>
      </c>
      <c r="I402" s="1">
        <v>45317</v>
      </c>
      <c r="K402" t="s">
        <v>76</v>
      </c>
      <c r="L402">
        <v>22</v>
      </c>
    </row>
    <row r="403" spans="1:12" x14ac:dyDescent="0.2">
      <c r="A403">
        <v>315001</v>
      </c>
      <c r="B403" t="s">
        <v>1144</v>
      </c>
      <c r="C403">
        <v>76</v>
      </c>
      <c r="D403">
        <v>70</v>
      </c>
      <c r="E403">
        <v>57</v>
      </c>
      <c r="G403" t="s">
        <v>952</v>
      </c>
      <c r="H403" t="s">
        <v>54</v>
      </c>
      <c r="I403" s="1">
        <v>45317</v>
      </c>
      <c r="K403" t="s">
        <v>71</v>
      </c>
      <c r="L403">
        <v>22</v>
      </c>
    </row>
    <row r="404" spans="1:12" x14ac:dyDescent="0.2">
      <c r="A404">
        <v>413465</v>
      </c>
      <c r="B404" t="s">
        <v>1493</v>
      </c>
      <c r="C404">
        <v>10</v>
      </c>
      <c r="D404">
        <v>4</v>
      </c>
      <c r="E404">
        <v>2</v>
      </c>
      <c r="G404" t="s">
        <v>952</v>
      </c>
      <c r="H404" t="s">
        <v>54</v>
      </c>
      <c r="I404" s="1">
        <v>45293</v>
      </c>
      <c r="K404" t="s">
        <v>76</v>
      </c>
      <c r="L404">
        <v>22</v>
      </c>
    </row>
    <row r="405" spans="1:12" x14ac:dyDescent="0.2">
      <c r="A405">
        <v>452895</v>
      </c>
      <c r="B405" t="s">
        <v>1475</v>
      </c>
      <c r="C405">
        <v>7</v>
      </c>
      <c r="D405">
        <v>11</v>
      </c>
      <c r="E405">
        <v>12</v>
      </c>
      <c r="G405" t="s">
        <v>952</v>
      </c>
      <c r="H405" t="s">
        <v>54</v>
      </c>
      <c r="I405" s="1">
        <v>45289</v>
      </c>
      <c r="K405" t="s">
        <v>76</v>
      </c>
      <c r="L405">
        <v>22</v>
      </c>
    </row>
    <row r="406" spans="1:12" x14ac:dyDescent="0.2">
      <c r="A406">
        <v>466214</v>
      </c>
      <c r="B406" t="s">
        <v>1449</v>
      </c>
      <c r="C406">
        <v>59</v>
      </c>
      <c r="D406">
        <v>59</v>
      </c>
      <c r="E406">
        <v>64</v>
      </c>
      <c r="G406" t="s">
        <v>952</v>
      </c>
      <c r="H406" t="s">
        <v>54</v>
      </c>
      <c r="I406" s="1">
        <v>45317</v>
      </c>
      <c r="K406" t="s">
        <v>71</v>
      </c>
      <c r="L406">
        <v>22</v>
      </c>
    </row>
    <row r="407" spans="1:12" x14ac:dyDescent="0.2">
      <c r="A407">
        <v>466446</v>
      </c>
      <c r="B407" t="s">
        <v>1292</v>
      </c>
      <c r="C407">
        <v>30</v>
      </c>
      <c r="D407">
        <v>34</v>
      </c>
      <c r="E407">
        <v>2</v>
      </c>
      <c r="G407" t="s">
        <v>952</v>
      </c>
      <c r="H407" t="s">
        <v>54</v>
      </c>
      <c r="I407" s="1">
        <v>45317</v>
      </c>
      <c r="K407" t="s">
        <v>76</v>
      </c>
      <c r="L407">
        <v>22</v>
      </c>
    </row>
    <row r="408" spans="1:12" x14ac:dyDescent="0.2">
      <c r="A408">
        <v>468843</v>
      </c>
      <c r="B408" t="s">
        <v>1042</v>
      </c>
      <c r="C408">
        <v>24</v>
      </c>
      <c r="D408">
        <v>24</v>
      </c>
      <c r="E408">
        <v>1</v>
      </c>
      <c r="G408" t="s">
        <v>952</v>
      </c>
      <c r="H408" t="s">
        <v>54</v>
      </c>
      <c r="I408" s="1">
        <v>45316</v>
      </c>
      <c r="K408" t="s">
        <v>76</v>
      </c>
      <c r="L408">
        <v>22</v>
      </c>
    </row>
    <row r="409" spans="1:12" x14ac:dyDescent="0.2">
      <c r="A409">
        <v>477467</v>
      </c>
      <c r="B409" t="s">
        <v>546</v>
      </c>
      <c r="C409">
        <v>4</v>
      </c>
      <c r="D409">
        <v>6</v>
      </c>
      <c r="E409">
        <v>6</v>
      </c>
      <c r="G409" t="s">
        <v>53</v>
      </c>
      <c r="H409" t="s">
        <v>54</v>
      </c>
      <c r="I409" s="1">
        <v>45301</v>
      </c>
      <c r="K409" t="s">
        <v>76</v>
      </c>
      <c r="L409">
        <v>22</v>
      </c>
    </row>
    <row r="410" spans="1:12" x14ac:dyDescent="0.2">
      <c r="A410">
        <v>484505</v>
      </c>
      <c r="B410" t="s">
        <v>1056</v>
      </c>
      <c r="C410">
        <v>27</v>
      </c>
      <c r="D410">
        <v>20</v>
      </c>
      <c r="E410">
        <v>33</v>
      </c>
      <c r="G410" t="s">
        <v>952</v>
      </c>
      <c r="H410" t="s">
        <v>54</v>
      </c>
      <c r="I410" s="1">
        <v>45317</v>
      </c>
      <c r="K410" t="s">
        <v>76</v>
      </c>
      <c r="L410">
        <v>22</v>
      </c>
    </row>
    <row r="411" spans="1:12" x14ac:dyDescent="0.2">
      <c r="A411">
        <v>494926</v>
      </c>
      <c r="B411" t="s">
        <v>1276</v>
      </c>
      <c r="C411">
        <v>24</v>
      </c>
      <c r="D411">
        <v>30</v>
      </c>
      <c r="E411">
        <v>31</v>
      </c>
      <c r="G411" t="s">
        <v>952</v>
      </c>
      <c r="H411" t="s">
        <v>54</v>
      </c>
      <c r="I411" s="1">
        <v>45301</v>
      </c>
      <c r="K411" t="s">
        <v>76</v>
      </c>
      <c r="L411">
        <v>22</v>
      </c>
    </row>
    <row r="412" spans="1:12" x14ac:dyDescent="0.2">
      <c r="A412">
        <v>515034</v>
      </c>
      <c r="B412" t="s">
        <v>1367</v>
      </c>
      <c r="C412">
        <v>6</v>
      </c>
      <c r="D412">
        <v>2</v>
      </c>
      <c r="E412">
        <v>3</v>
      </c>
      <c r="G412" t="s">
        <v>952</v>
      </c>
      <c r="H412" t="s">
        <v>54</v>
      </c>
      <c r="I412" s="1">
        <v>45302</v>
      </c>
      <c r="K412" t="s">
        <v>76</v>
      </c>
      <c r="L412">
        <v>22</v>
      </c>
    </row>
    <row r="413" spans="1:12" x14ac:dyDescent="0.2">
      <c r="A413">
        <v>538457</v>
      </c>
      <c r="B413" t="s">
        <v>1243</v>
      </c>
      <c r="D413">
        <v>65</v>
      </c>
      <c r="E413">
        <v>0</v>
      </c>
      <c r="G413" t="s">
        <v>952</v>
      </c>
      <c r="H413" t="s">
        <v>54</v>
      </c>
      <c r="I413" s="1">
        <v>45288</v>
      </c>
      <c r="J413" s="1">
        <v>45769</v>
      </c>
      <c r="L413">
        <v>22</v>
      </c>
    </row>
    <row r="414" spans="1:12" x14ac:dyDescent="0.2">
      <c r="A414" t="s">
        <v>1101</v>
      </c>
      <c r="B414" t="s">
        <v>1102</v>
      </c>
      <c r="C414">
        <v>5034</v>
      </c>
      <c r="D414">
        <v>5250</v>
      </c>
      <c r="E414">
        <v>5316</v>
      </c>
      <c r="G414" t="s">
        <v>952</v>
      </c>
      <c r="H414" t="s">
        <v>54</v>
      </c>
      <c r="I414" s="1">
        <v>45288</v>
      </c>
      <c r="K414" t="s">
        <v>55</v>
      </c>
      <c r="L414">
        <v>22</v>
      </c>
    </row>
    <row r="415" spans="1:12" x14ac:dyDescent="0.2">
      <c r="A415">
        <v>107126</v>
      </c>
      <c r="B415" t="s">
        <v>1054</v>
      </c>
      <c r="C415">
        <v>108</v>
      </c>
      <c r="D415">
        <v>120</v>
      </c>
      <c r="E415">
        <v>129</v>
      </c>
      <c r="G415" t="s">
        <v>952</v>
      </c>
      <c r="H415" t="s">
        <v>54</v>
      </c>
      <c r="I415" s="1">
        <v>45320</v>
      </c>
      <c r="K415" t="s">
        <v>58</v>
      </c>
      <c r="L415">
        <v>21</v>
      </c>
    </row>
    <row r="416" spans="1:12" x14ac:dyDescent="0.2">
      <c r="A416">
        <v>107319</v>
      </c>
      <c r="B416" t="s">
        <v>1029</v>
      </c>
      <c r="C416">
        <v>126</v>
      </c>
      <c r="D416">
        <v>134</v>
      </c>
      <c r="E416">
        <v>0</v>
      </c>
      <c r="G416" t="s">
        <v>53</v>
      </c>
      <c r="H416" t="s">
        <v>973</v>
      </c>
      <c r="I416" s="1">
        <v>45327</v>
      </c>
      <c r="K416" t="s">
        <v>58</v>
      </c>
      <c r="L416">
        <v>21</v>
      </c>
    </row>
    <row r="417" spans="1:12" x14ac:dyDescent="0.2">
      <c r="A417">
        <v>107333</v>
      </c>
      <c r="B417" t="s">
        <v>1215</v>
      </c>
      <c r="C417">
        <v>416</v>
      </c>
      <c r="D417">
        <v>445</v>
      </c>
      <c r="E417">
        <v>438</v>
      </c>
      <c r="G417" t="s">
        <v>952</v>
      </c>
      <c r="H417" t="s">
        <v>54</v>
      </c>
      <c r="I417" s="1">
        <v>45320</v>
      </c>
      <c r="J417" s="1">
        <v>45995</v>
      </c>
      <c r="K417" t="s">
        <v>58</v>
      </c>
      <c r="L417">
        <v>21</v>
      </c>
    </row>
    <row r="418" spans="1:12" x14ac:dyDescent="0.2">
      <c r="A418">
        <v>108436</v>
      </c>
      <c r="B418" t="s">
        <v>1099</v>
      </c>
      <c r="C418">
        <v>37</v>
      </c>
      <c r="D418">
        <v>38</v>
      </c>
      <c r="E418">
        <v>53</v>
      </c>
      <c r="G418" t="s">
        <v>952</v>
      </c>
      <c r="H418" t="s">
        <v>54</v>
      </c>
      <c r="I418" s="1">
        <v>45320</v>
      </c>
      <c r="K418" t="s">
        <v>76</v>
      </c>
      <c r="L418">
        <v>21</v>
      </c>
    </row>
    <row r="419" spans="1:12" x14ac:dyDescent="0.2">
      <c r="A419">
        <v>108750</v>
      </c>
      <c r="B419" t="s">
        <v>1161</v>
      </c>
      <c r="C419">
        <v>144</v>
      </c>
      <c r="D419">
        <v>159</v>
      </c>
      <c r="E419">
        <v>186</v>
      </c>
      <c r="G419" t="s">
        <v>952</v>
      </c>
      <c r="H419" t="s">
        <v>54</v>
      </c>
      <c r="I419" s="1">
        <v>45330</v>
      </c>
      <c r="K419" t="s">
        <v>58</v>
      </c>
      <c r="L419">
        <v>21</v>
      </c>
    </row>
    <row r="420" spans="1:12" x14ac:dyDescent="0.2">
      <c r="A420">
        <v>108848</v>
      </c>
      <c r="B420" t="s">
        <v>1117</v>
      </c>
      <c r="C420">
        <v>137</v>
      </c>
      <c r="D420">
        <v>150</v>
      </c>
      <c r="E420">
        <v>263</v>
      </c>
      <c r="G420" t="s">
        <v>952</v>
      </c>
      <c r="H420" t="s">
        <v>54</v>
      </c>
      <c r="I420" s="1">
        <v>45324</v>
      </c>
      <c r="K420" t="s">
        <v>58</v>
      </c>
      <c r="L420">
        <v>21</v>
      </c>
    </row>
    <row r="421" spans="1:12" x14ac:dyDescent="0.2">
      <c r="A421">
        <v>108936</v>
      </c>
      <c r="B421" t="s">
        <v>1254</v>
      </c>
      <c r="C421">
        <v>44</v>
      </c>
      <c r="D421">
        <v>60</v>
      </c>
      <c r="E421">
        <v>3</v>
      </c>
      <c r="G421" t="s">
        <v>952</v>
      </c>
      <c r="H421" t="s">
        <v>54</v>
      </c>
      <c r="I421" s="1">
        <v>45320</v>
      </c>
      <c r="K421" t="s">
        <v>71</v>
      </c>
      <c r="L421">
        <v>21</v>
      </c>
    </row>
    <row r="422" spans="1:12" x14ac:dyDescent="0.2">
      <c r="A422">
        <v>109173</v>
      </c>
      <c r="B422" t="s">
        <v>1789</v>
      </c>
      <c r="C422">
        <v>426</v>
      </c>
      <c r="D422">
        <v>450</v>
      </c>
      <c r="E422">
        <v>266</v>
      </c>
      <c r="G422" t="s">
        <v>952</v>
      </c>
      <c r="H422" t="s">
        <v>54</v>
      </c>
      <c r="I422" s="1">
        <v>45324</v>
      </c>
      <c r="K422" t="s">
        <v>58</v>
      </c>
      <c r="L422">
        <v>21</v>
      </c>
    </row>
    <row r="423" spans="1:12" x14ac:dyDescent="0.2">
      <c r="A423">
        <v>109723</v>
      </c>
      <c r="B423" t="s">
        <v>1252</v>
      </c>
      <c r="C423">
        <v>18</v>
      </c>
      <c r="D423">
        <v>21</v>
      </c>
      <c r="E423">
        <v>2</v>
      </c>
      <c r="G423" t="s">
        <v>952</v>
      </c>
      <c r="H423" t="s">
        <v>54</v>
      </c>
      <c r="I423" s="1">
        <v>45320</v>
      </c>
      <c r="K423" t="s">
        <v>76</v>
      </c>
      <c r="L423">
        <v>21</v>
      </c>
    </row>
    <row r="424" spans="1:12" x14ac:dyDescent="0.2">
      <c r="A424">
        <v>110456</v>
      </c>
      <c r="B424" t="s">
        <v>1760</v>
      </c>
      <c r="C424">
        <v>68</v>
      </c>
      <c r="D424">
        <v>146</v>
      </c>
      <c r="E424">
        <v>78</v>
      </c>
      <c r="G424" t="s">
        <v>952</v>
      </c>
      <c r="H424" t="s">
        <v>54</v>
      </c>
      <c r="I424" s="1">
        <v>45327</v>
      </c>
      <c r="K424" t="s">
        <v>71</v>
      </c>
      <c r="L424">
        <v>21</v>
      </c>
    </row>
    <row r="425" spans="1:12" x14ac:dyDescent="0.2">
      <c r="A425">
        <v>110456</v>
      </c>
      <c r="B425" t="s">
        <v>1685</v>
      </c>
      <c r="C425">
        <v>68</v>
      </c>
      <c r="D425">
        <v>10</v>
      </c>
      <c r="E425">
        <v>78</v>
      </c>
      <c r="G425" t="s">
        <v>976</v>
      </c>
      <c r="H425" t="s">
        <v>973</v>
      </c>
      <c r="I425" s="1">
        <v>45327</v>
      </c>
      <c r="K425" t="s">
        <v>71</v>
      </c>
      <c r="L425">
        <v>21</v>
      </c>
    </row>
    <row r="426" spans="1:12" x14ac:dyDescent="0.2">
      <c r="A426">
        <v>112651</v>
      </c>
      <c r="B426" t="s">
        <v>1737</v>
      </c>
      <c r="C426">
        <v>25</v>
      </c>
      <c r="D426">
        <v>25</v>
      </c>
      <c r="E426">
        <v>0</v>
      </c>
      <c r="G426" t="s">
        <v>952</v>
      </c>
      <c r="H426" t="s">
        <v>54</v>
      </c>
      <c r="I426" s="1">
        <v>45320</v>
      </c>
      <c r="K426" t="s">
        <v>76</v>
      </c>
      <c r="L426">
        <v>21</v>
      </c>
    </row>
    <row r="427" spans="1:12" x14ac:dyDescent="0.2">
      <c r="A427">
        <v>113515</v>
      </c>
      <c r="B427" t="s">
        <v>1051</v>
      </c>
      <c r="C427">
        <v>222</v>
      </c>
      <c r="D427">
        <v>150</v>
      </c>
      <c r="E427">
        <v>184</v>
      </c>
      <c r="G427" t="s">
        <v>952</v>
      </c>
      <c r="H427" t="s">
        <v>54</v>
      </c>
      <c r="I427" s="1">
        <v>45329</v>
      </c>
      <c r="K427" t="s">
        <v>58</v>
      </c>
      <c r="L427">
        <v>21</v>
      </c>
    </row>
    <row r="428" spans="1:12" x14ac:dyDescent="0.2">
      <c r="A428">
        <v>114456</v>
      </c>
      <c r="B428" t="s">
        <v>1720</v>
      </c>
      <c r="C428">
        <v>95</v>
      </c>
      <c r="D428">
        <v>95</v>
      </c>
      <c r="E428">
        <v>142</v>
      </c>
      <c r="G428" t="s">
        <v>952</v>
      </c>
      <c r="H428" t="s">
        <v>54</v>
      </c>
      <c r="I428" s="1">
        <v>45320</v>
      </c>
      <c r="K428" t="s">
        <v>71</v>
      </c>
      <c r="L428">
        <v>21</v>
      </c>
    </row>
    <row r="429" spans="1:12" x14ac:dyDescent="0.2">
      <c r="A429">
        <v>116988</v>
      </c>
      <c r="B429" t="s">
        <v>1702</v>
      </c>
      <c r="C429">
        <v>165</v>
      </c>
      <c r="D429">
        <v>165</v>
      </c>
      <c r="E429">
        <v>5</v>
      </c>
      <c r="G429" t="s">
        <v>952</v>
      </c>
      <c r="H429" t="s">
        <v>54</v>
      </c>
      <c r="I429" s="1">
        <v>45324</v>
      </c>
      <c r="K429" t="s">
        <v>58</v>
      </c>
      <c r="L429">
        <v>21</v>
      </c>
    </row>
    <row r="430" spans="1:12" x14ac:dyDescent="0.2">
      <c r="A430">
        <v>119402</v>
      </c>
      <c r="B430" t="s">
        <v>1696</v>
      </c>
      <c r="C430">
        <v>69</v>
      </c>
      <c r="D430">
        <v>90</v>
      </c>
      <c r="E430">
        <v>95</v>
      </c>
      <c r="G430" t="s">
        <v>952</v>
      </c>
      <c r="H430" t="s">
        <v>54</v>
      </c>
      <c r="I430" s="1">
        <v>45330</v>
      </c>
      <c r="K430" t="s">
        <v>71</v>
      </c>
      <c r="L430">
        <v>21</v>
      </c>
    </row>
    <row r="431" spans="1:12" x14ac:dyDescent="0.2">
      <c r="A431">
        <v>120233</v>
      </c>
      <c r="B431" t="s">
        <v>1692</v>
      </c>
      <c r="C431">
        <v>93</v>
      </c>
      <c r="D431">
        <v>92</v>
      </c>
      <c r="E431">
        <v>0</v>
      </c>
      <c r="G431" t="s">
        <v>952</v>
      </c>
      <c r="H431" t="s">
        <v>973</v>
      </c>
      <c r="I431" s="1">
        <v>45347</v>
      </c>
      <c r="K431" t="s">
        <v>71</v>
      </c>
      <c r="L431">
        <v>21</v>
      </c>
    </row>
    <row r="432" spans="1:12" x14ac:dyDescent="0.2">
      <c r="A432">
        <v>124720</v>
      </c>
      <c r="B432" t="s">
        <v>1248</v>
      </c>
      <c r="C432">
        <v>84</v>
      </c>
      <c r="D432">
        <v>95</v>
      </c>
      <c r="E432">
        <v>84</v>
      </c>
      <c r="G432" t="s">
        <v>952</v>
      </c>
      <c r="H432" t="s">
        <v>54</v>
      </c>
      <c r="I432" s="1">
        <v>45321</v>
      </c>
      <c r="K432" t="s">
        <v>71</v>
      </c>
      <c r="L432">
        <v>21</v>
      </c>
    </row>
    <row r="433" spans="1:12" x14ac:dyDescent="0.2">
      <c r="A433">
        <v>129200</v>
      </c>
      <c r="B433" t="s">
        <v>997</v>
      </c>
      <c r="C433">
        <v>193</v>
      </c>
      <c r="D433">
        <v>210</v>
      </c>
      <c r="E433">
        <v>216</v>
      </c>
      <c r="G433" t="s">
        <v>952</v>
      </c>
      <c r="H433" t="s">
        <v>54</v>
      </c>
      <c r="I433" s="1">
        <v>45330</v>
      </c>
      <c r="K433" t="s">
        <v>58</v>
      </c>
      <c r="L433">
        <v>21</v>
      </c>
    </row>
    <row r="434" spans="1:12" x14ac:dyDescent="0.2">
      <c r="A434">
        <v>131030</v>
      </c>
      <c r="B434" t="s">
        <v>1676</v>
      </c>
      <c r="C434">
        <v>11</v>
      </c>
      <c r="D434">
        <v>14</v>
      </c>
      <c r="E434">
        <v>2</v>
      </c>
      <c r="G434" t="s">
        <v>952</v>
      </c>
      <c r="H434" t="s">
        <v>54</v>
      </c>
      <c r="I434" s="1">
        <v>45320</v>
      </c>
      <c r="K434" t="s">
        <v>76</v>
      </c>
      <c r="L434">
        <v>21</v>
      </c>
    </row>
    <row r="435" spans="1:12" x14ac:dyDescent="0.2">
      <c r="A435">
        <v>140070</v>
      </c>
      <c r="B435" t="s">
        <v>991</v>
      </c>
      <c r="C435">
        <v>49</v>
      </c>
      <c r="D435">
        <v>70</v>
      </c>
      <c r="E435">
        <v>0</v>
      </c>
      <c r="G435" t="s">
        <v>952</v>
      </c>
      <c r="H435" t="s">
        <v>54</v>
      </c>
      <c r="I435" s="1">
        <v>45324</v>
      </c>
      <c r="K435" t="s">
        <v>71</v>
      </c>
      <c r="L435">
        <v>21</v>
      </c>
    </row>
    <row r="436" spans="1:12" x14ac:dyDescent="0.2">
      <c r="A436">
        <v>141269</v>
      </c>
      <c r="B436" t="s">
        <v>816</v>
      </c>
      <c r="C436">
        <v>305</v>
      </c>
      <c r="D436">
        <v>300</v>
      </c>
      <c r="E436">
        <v>314</v>
      </c>
      <c r="G436" t="s">
        <v>53</v>
      </c>
      <c r="H436" t="s">
        <v>54</v>
      </c>
      <c r="I436" s="1">
        <v>45320</v>
      </c>
      <c r="K436" t="s">
        <v>58</v>
      </c>
      <c r="L436">
        <v>21</v>
      </c>
    </row>
    <row r="437" spans="1:12" x14ac:dyDescent="0.2">
      <c r="A437">
        <v>145627</v>
      </c>
      <c r="B437" t="s">
        <v>1643</v>
      </c>
      <c r="C437">
        <v>307</v>
      </c>
      <c r="D437">
        <v>300</v>
      </c>
      <c r="E437">
        <v>86</v>
      </c>
      <c r="G437" t="s">
        <v>952</v>
      </c>
      <c r="H437" t="s">
        <v>54</v>
      </c>
      <c r="I437" s="1">
        <v>45324</v>
      </c>
      <c r="K437" t="s">
        <v>58</v>
      </c>
      <c r="L437">
        <v>21</v>
      </c>
    </row>
    <row r="438" spans="1:12" x14ac:dyDescent="0.2">
      <c r="A438">
        <v>170850</v>
      </c>
      <c r="B438" t="s">
        <v>1616</v>
      </c>
      <c r="C438">
        <v>240</v>
      </c>
      <c r="D438">
        <v>240</v>
      </c>
      <c r="E438">
        <v>2</v>
      </c>
      <c r="G438" t="s">
        <v>952</v>
      </c>
      <c r="H438" t="s">
        <v>54</v>
      </c>
      <c r="I438" s="1">
        <v>45321</v>
      </c>
      <c r="K438" t="s">
        <v>58</v>
      </c>
      <c r="L438">
        <v>21</v>
      </c>
    </row>
    <row r="439" spans="1:12" x14ac:dyDescent="0.2">
      <c r="A439">
        <v>189196</v>
      </c>
      <c r="B439" t="s">
        <v>1606</v>
      </c>
      <c r="C439">
        <v>9</v>
      </c>
      <c r="D439">
        <v>12</v>
      </c>
      <c r="E439">
        <v>2</v>
      </c>
      <c r="G439" t="s">
        <v>952</v>
      </c>
      <c r="H439" t="s">
        <v>54</v>
      </c>
      <c r="I439" s="1">
        <v>45324</v>
      </c>
      <c r="K439" t="s">
        <v>76</v>
      </c>
      <c r="L439">
        <v>21</v>
      </c>
    </row>
    <row r="440" spans="1:12" x14ac:dyDescent="0.2">
      <c r="A440">
        <v>198862</v>
      </c>
      <c r="B440" t="s">
        <v>1599</v>
      </c>
      <c r="C440">
        <v>7</v>
      </c>
      <c r="D440">
        <v>7</v>
      </c>
      <c r="E440">
        <v>2</v>
      </c>
      <c r="G440" t="s">
        <v>952</v>
      </c>
      <c r="H440" t="s">
        <v>54</v>
      </c>
      <c r="I440" s="1">
        <v>45320</v>
      </c>
      <c r="K440" t="s">
        <v>76</v>
      </c>
      <c r="L440">
        <v>21</v>
      </c>
    </row>
    <row r="441" spans="1:12" x14ac:dyDescent="0.2">
      <c r="A441">
        <v>209872</v>
      </c>
      <c r="B441" t="s">
        <v>1590</v>
      </c>
      <c r="C441">
        <v>2</v>
      </c>
      <c r="D441">
        <v>28</v>
      </c>
      <c r="E441">
        <v>27</v>
      </c>
      <c r="G441" t="s">
        <v>952</v>
      </c>
      <c r="H441" t="s">
        <v>54</v>
      </c>
      <c r="I441" s="1">
        <v>45320</v>
      </c>
      <c r="K441" t="s">
        <v>76</v>
      </c>
      <c r="L441">
        <v>21</v>
      </c>
    </row>
    <row r="442" spans="1:12" x14ac:dyDescent="0.2">
      <c r="A442">
        <v>217075</v>
      </c>
      <c r="B442" t="s">
        <v>1584</v>
      </c>
      <c r="C442">
        <v>24</v>
      </c>
      <c r="D442">
        <v>13</v>
      </c>
      <c r="E442">
        <v>2</v>
      </c>
      <c r="G442" t="s">
        <v>952</v>
      </c>
      <c r="H442" t="s">
        <v>54</v>
      </c>
      <c r="I442" s="1">
        <v>45321</v>
      </c>
      <c r="K442" t="s">
        <v>76</v>
      </c>
      <c r="L442">
        <v>21</v>
      </c>
    </row>
    <row r="443" spans="1:12" x14ac:dyDescent="0.2">
      <c r="A443">
        <v>302136</v>
      </c>
      <c r="B443" t="s">
        <v>1565</v>
      </c>
      <c r="C443">
        <v>14</v>
      </c>
      <c r="D443">
        <v>13</v>
      </c>
      <c r="E443">
        <v>3</v>
      </c>
      <c r="G443" t="s">
        <v>952</v>
      </c>
      <c r="H443" t="s">
        <v>54</v>
      </c>
      <c r="I443" s="1">
        <v>45320</v>
      </c>
      <c r="K443" t="s">
        <v>76</v>
      </c>
      <c r="L443">
        <v>21</v>
      </c>
    </row>
    <row r="444" spans="1:12" x14ac:dyDescent="0.2">
      <c r="A444">
        <v>303223</v>
      </c>
      <c r="B444" t="s">
        <v>905</v>
      </c>
      <c r="C444">
        <v>222</v>
      </c>
      <c r="D444">
        <v>232</v>
      </c>
      <c r="E444">
        <v>247</v>
      </c>
      <c r="G444" t="s">
        <v>53</v>
      </c>
      <c r="H444" t="s">
        <v>54</v>
      </c>
      <c r="I444" s="1">
        <v>45336</v>
      </c>
      <c r="K444" t="s">
        <v>58</v>
      </c>
      <c r="L444">
        <v>21</v>
      </c>
    </row>
    <row r="445" spans="1:12" x14ac:dyDescent="0.2">
      <c r="A445">
        <v>303663</v>
      </c>
      <c r="B445" t="s">
        <v>1120</v>
      </c>
      <c r="C445">
        <v>120</v>
      </c>
      <c r="D445">
        <v>193</v>
      </c>
      <c r="E445">
        <v>193</v>
      </c>
      <c r="G445" t="s">
        <v>952</v>
      </c>
      <c r="H445" t="s">
        <v>54</v>
      </c>
      <c r="I445" s="1">
        <v>45324</v>
      </c>
      <c r="K445" t="s">
        <v>58</v>
      </c>
      <c r="L445">
        <v>21</v>
      </c>
    </row>
    <row r="446" spans="1:12" x14ac:dyDescent="0.2">
      <c r="A446">
        <v>305322</v>
      </c>
      <c r="B446" t="s">
        <v>1246</v>
      </c>
      <c r="C446">
        <v>35</v>
      </c>
      <c r="D446">
        <v>35</v>
      </c>
      <c r="E446">
        <v>41</v>
      </c>
      <c r="G446" t="s">
        <v>952</v>
      </c>
      <c r="H446" t="s">
        <v>54</v>
      </c>
      <c r="I446" s="1">
        <v>45320</v>
      </c>
      <c r="K446" t="s">
        <v>76</v>
      </c>
      <c r="L446">
        <v>21</v>
      </c>
    </row>
    <row r="447" spans="1:12" x14ac:dyDescent="0.2">
      <c r="A447">
        <v>307677</v>
      </c>
      <c r="B447" t="s">
        <v>1550</v>
      </c>
      <c r="C447">
        <v>8</v>
      </c>
      <c r="D447">
        <v>8</v>
      </c>
      <c r="E447">
        <v>0</v>
      </c>
      <c r="G447" t="s">
        <v>952</v>
      </c>
      <c r="H447" t="s">
        <v>54</v>
      </c>
      <c r="I447" s="1">
        <v>45323</v>
      </c>
      <c r="K447" t="s">
        <v>76</v>
      </c>
      <c r="L447">
        <v>21</v>
      </c>
    </row>
    <row r="448" spans="1:12" x14ac:dyDescent="0.2">
      <c r="A448">
        <v>313258</v>
      </c>
      <c r="B448" t="s">
        <v>1265</v>
      </c>
      <c r="C448">
        <v>7</v>
      </c>
      <c r="D448">
        <v>7</v>
      </c>
      <c r="E448">
        <v>1</v>
      </c>
      <c r="G448" t="s">
        <v>952</v>
      </c>
      <c r="H448" t="s">
        <v>54</v>
      </c>
      <c r="I448" s="1">
        <v>45321</v>
      </c>
      <c r="K448" t="s">
        <v>76</v>
      </c>
      <c r="L448">
        <v>21</v>
      </c>
    </row>
    <row r="449" spans="1:12" x14ac:dyDescent="0.2">
      <c r="A449">
        <v>313761</v>
      </c>
      <c r="B449" t="s">
        <v>1538</v>
      </c>
      <c r="C449">
        <v>27</v>
      </c>
      <c r="D449">
        <v>29</v>
      </c>
      <c r="E449">
        <v>0</v>
      </c>
      <c r="G449" t="s">
        <v>952</v>
      </c>
      <c r="H449" t="s">
        <v>54</v>
      </c>
      <c r="I449" s="1">
        <v>45342</v>
      </c>
      <c r="K449" t="s">
        <v>76</v>
      </c>
      <c r="L449">
        <v>21</v>
      </c>
    </row>
    <row r="450" spans="1:12" x14ac:dyDescent="0.2">
      <c r="A450">
        <v>315055</v>
      </c>
      <c r="B450" t="s">
        <v>1531</v>
      </c>
      <c r="C450">
        <v>139</v>
      </c>
      <c r="D450">
        <v>167</v>
      </c>
      <c r="E450">
        <v>200</v>
      </c>
      <c r="G450" t="s">
        <v>952</v>
      </c>
      <c r="H450" t="s">
        <v>54</v>
      </c>
      <c r="I450" s="1">
        <v>45329</v>
      </c>
      <c r="K450" t="s">
        <v>58</v>
      </c>
      <c r="L450">
        <v>21</v>
      </c>
    </row>
    <row r="451" spans="1:12" x14ac:dyDescent="0.2">
      <c r="A451">
        <v>326711</v>
      </c>
      <c r="B451" t="s">
        <v>1506</v>
      </c>
      <c r="C451">
        <v>11</v>
      </c>
      <c r="D451">
        <v>12</v>
      </c>
      <c r="E451">
        <v>13</v>
      </c>
      <c r="G451" t="s">
        <v>952</v>
      </c>
      <c r="H451" t="s">
        <v>54</v>
      </c>
      <c r="I451" s="1">
        <v>45343</v>
      </c>
      <c r="K451" t="s">
        <v>76</v>
      </c>
      <c r="L451">
        <v>21</v>
      </c>
    </row>
    <row r="452" spans="1:12" x14ac:dyDescent="0.2">
      <c r="A452">
        <v>411438</v>
      </c>
      <c r="B452" t="s">
        <v>1494</v>
      </c>
      <c r="C452">
        <v>13</v>
      </c>
      <c r="D452">
        <v>13</v>
      </c>
      <c r="E452">
        <v>6</v>
      </c>
      <c r="G452" t="s">
        <v>952</v>
      </c>
      <c r="H452" t="s">
        <v>54</v>
      </c>
      <c r="I452" s="1">
        <v>45320</v>
      </c>
      <c r="K452" t="s">
        <v>76</v>
      </c>
      <c r="L452">
        <v>21</v>
      </c>
    </row>
    <row r="453" spans="1:12" x14ac:dyDescent="0.2">
      <c r="A453">
        <v>445108</v>
      </c>
      <c r="B453" t="s">
        <v>961</v>
      </c>
      <c r="C453">
        <v>305</v>
      </c>
      <c r="D453">
        <v>349</v>
      </c>
      <c r="E453">
        <v>298</v>
      </c>
      <c r="G453" t="s">
        <v>952</v>
      </c>
      <c r="H453" t="s">
        <v>54</v>
      </c>
      <c r="I453" s="1">
        <v>45347</v>
      </c>
      <c r="K453" t="s">
        <v>58</v>
      </c>
      <c r="L453">
        <v>21</v>
      </c>
    </row>
    <row r="454" spans="1:12" x14ac:dyDescent="0.2">
      <c r="A454">
        <v>445589</v>
      </c>
      <c r="B454" t="s">
        <v>1482</v>
      </c>
      <c r="C454">
        <v>25</v>
      </c>
      <c r="D454">
        <v>25</v>
      </c>
      <c r="E454">
        <v>27</v>
      </c>
      <c r="G454" t="s">
        <v>952</v>
      </c>
      <c r="H454" t="s">
        <v>54</v>
      </c>
      <c r="I454" s="1">
        <v>45323</v>
      </c>
      <c r="K454" t="s">
        <v>76</v>
      </c>
      <c r="L454">
        <v>21</v>
      </c>
    </row>
    <row r="455" spans="1:12" x14ac:dyDescent="0.2">
      <c r="A455">
        <v>459199</v>
      </c>
      <c r="B455" t="s">
        <v>1025</v>
      </c>
      <c r="C455">
        <v>252</v>
      </c>
      <c r="D455">
        <v>220</v>
      </c>
      <c r="E455">
        <v>225</v>
      </c>
      <c r="G455" t="s">
        <v>952</v>
      </c>
      <c r="H455" t="s">
        <v>54</v>
      </c>
      <c r="I455" s="1">
        <v>45347</v>
      </c>
      <c r="J455" s="1">
        <v>45799</v>
      </c>
      <c r="K455" t="s">
        <v>58</v>
      </c>
      <c r="L455">
        <v>21</v>
      </c>
    </row>
    <row r="456" spans="1:12" x14ac:dyDescent="0.2">
      <c r="A456">
        <v>466490</v>
      </c>
      <c r="B456" t="s">
        <v>1444</v>
      </c>
      <c r="C456">
        <v>135</v>
      </c>
      <c r="D456">
        <v>133</v>
      </c>
      <c r="E456">
        <v>152</v>
      </c>
      <c r="G456" t="s">
        <v>952</v>
      </c>
      <c r="H456" t="s">
        <v>54</v>
      </c>
      <c r="I456" s="1">
        <v>45324</v>
      </c>
      <c r="K456" t="s">
        <v>58</v>
      </c>
      <c r="L456">
        <v>21</v>
      </c>
    </row>
    <row r="457" spans="1:12" x14ac:dyDescent="0.2">
      <c r="A457">
        <v>477606</v>
      </c>
      <c r="B457" t="s">
        <v>1024</v>
      </c>
      <c r="C457">
        <v>34</v>
      </c>
      <c r="D457">
        <v>50</v>
      </c>
      <c r="E457">
        <v>3</v>
      </c>
      <c r="G457" t="s">
        <v>952</v>
      </c>
      <c r="H457" t="s">
        <v>54</v>
      </c>
      <c r="I457" s="1">
        <v>45323</v>
      </c>
      <c r="K457" t="s">
        <v>76</v>
      </c>
      <c r="L457">
        <v>21</v>
      </c>
    </row>
    <row r="458" spans="1:12" x14ac:dyDescent="0.2">
      <c r="A458">
        <v>480485</v>
      </c>
      <c r="B458" t="s">
        <v>1261</v>
      </c>
      <c r="C458">
        <v>2</v>
      </c>
      <c r="D458">
        <v>4</v>
      </c>
      <c r="E458">
        <v>4</v>
      </c>
      <c r="G458" t="s">
        <v>952</v>
      </c>
      <c r="H458" t="s">
        <v>54</v>
      </c>
      <c r="I458" s="1">
        <v>45334</v>
      </c>
      <c r="K458" t="s">
        <v>76</v>
      </c>
      <c r="L458">
        <v>21</v>
      </c>
    </row>
    <row r="459" spans="1:12" x14ac:dyDescent="0.2">
      <c r="A459">
        <v>484480</v>
      </c>
      <c r="B459" t="s">
        <v>1277</v>
      </c>
      <c r="C459">
        <v>5</v>
      </c>
      <c r="D459">
        <v>8</v>
      </c>
      <c r="E459">
        <v>10</v>
      </c>
      <c r="G459" t="s">
        <v>952</v>
      </c>
      <c r="H459" t="s">
        <v>54</v>
      </c>
      <c r="I459" s="1">
        <v>45320</v>
      </c>
      <c r="K459" t="s">
        <v>76</v>
      </c>
      <c r="L459">
        <v>21</v>
      </c>
    </row>
    <row r="460" spans="1:12" x14ac:dyDescent="0.2">
      <c r="A460">
        <v>491132</v>
      </c>
      <c r="B460" t="s">
        <v>1114</v>
      </c>
      <c r="C460">
        <v>1</v>
      </c>
      <c r="D460">
        <v>5</v>
      </c>
      <c r="E460">
        <v>2</v>
      </c>
      <c r="G460" t="s">
        <v>952</v>
      </c>
      <c r="H460" t="s">
        <v>54</v>
      </c>
      <c r="I460" s="1">
        <v>45320</v>
      </c>
      <c r="K460" t="s">
        <v>76</v>
      </c>
      <c r="L460">
        <v>21</v>
      </c>
    </row>
    <row r="461" spans="1:12" x14ac:dyDescent="0.2">
      <c r="A461">
        <v>494655</v>
      </c>
      <c r="B461" t="s">
        <v>904</v>
      </c>
      <c r="C461">
        <v>17</v>
      </c>
      <c r="D461">
        <v>15</v>
      </c>
      <c r="E461">
        <v>17</v>
      </c>
      <c r="G461" t="s">
        <v>53</v>
      </c>
      <c r="H461" t="s">
        <v>54</v>
      </c>
      <c r="I461" s="1">
        <v>45320</v>
      </c>
      <c r="K461" t="s">
        <v>76</v>
      </c>
      <c r="L461">
        <v>21</v>
      </c>
    </row>
    <row r="462" spans="1:12" x14ac:dyDescent="0.2">
      <c r="A462">
        <v>498161</v>
      </c>
      <c r="B462" t="s">
        <v>570</v>
      </c>
      <c r="C462">
        <v>4</v>
      </c>
      <c r="D462">
        <v>4</v>
      </c>
      <c r="E462">
        <v>6</v>
      </c>
      <c r="G462" t="s">
        <v>53</v>
      </c>
      <c r="H462" t="s">
        <v>54</v>
      </c>
      <c r="I462" s="1">
        <v>45330</v>
      </c>
      <c r="K462" t="s">
        <v>76</v>
      </c>
      <c r="L462">
        <v>21</v>
      </c>
    </row>
    <row r="463" spans="1:12" x14ac:dyDescent="0.2">
      <c r="A463">
        <v>508383</v>
      </c>
      <c r="B463" t="s">
        <v>1390</v>
      </c>
      <c r="D463">
        <v>2</v>
      </c>
      <c r="E463">
        <v>0</v>
      </c>
      <c r="G463" t="s">
        <v>952</v>
      </c>
      <c r="H463" t="s">
        <v>54</v>
      </c>
      <c r="I463" s="1">
        <v>45324</v>
      </c>
      <c r="L463">
        <v>21</v>
      </c>
    </row>
    <row r="464" spans="1:12" x14ac:dyDescent="0.2">
      <c r="A464">
        <v>510946</v>
      </c>
      <c r="B464" t="s">
        <v>1158</v>
      </c>
      <c r="D464">
        <v>27</v>
      </c>
      <c r="E464">
        <v>0</v>
      </c>
      <c r="G464" t="s">
        <v>952</v>
      </c>
      <c r="H464" t="s">
        <v>54</v>
      </c>
      <c r="I464" s="1">
        <v>45343</v>
      </c>
      <c r="L464">
        <v>21</v>
      </c>
    </row>
    <row r="465" spans="1:12" x14ac:dyDescent="0.2">
      <c r="A465">
        <v>513358</v>
      </c>
      <c r="B465" t="s">
        <v>1374</v>
      </c>
      <c r="C465">
        <v>0</v>
      </c>
      <c r="D465">
        <v>6</v>
      </c>
      <c r="E465">
        <v>1</v>
      </c>
      <c r="G465" t="s">
        <v>952</v>
      </c>
      <c r="H465" t="s">
        <v>54</v>
      </c>
      <c r="I465" s="1">
        <v>45320</v>
      </c>
      <c r="L465">
        <v>21</v>
      </c>
    </row>
    <row r="466" spans="1:12" x14ac:dyDescent="0.2">
      <c r="A466">
        <v>513462</v>
      </c>
      <c r="B466" t="s">
        <v>1023</v>
      </c>
      <c r="C466">
        <v>440</v>
      </c>
      <c r="D466">
        <v>500</v>
      </c>
      <c r="E466">
        <v>595</v>
      </c>
      <c r="G466" t="s">
        <v>952</v>
      </c>
      <c r="H466" t="s">
        <v>54</v>
      </c>
      <c r="I466" s="1">
        <v>45345</v>
      </c>
      <c r="J466" s="1">
        <v>46056</v>
      </c>
      <c r="K466" t="s">
        <v>58</v>
      </c>
      <c r="L466">
        <v>21</v>
      </c>
    </row>
    <row r="467" spans="1:12" x14ac:dyDescent="0.2">
      <c r="A467">
        <v>514959</v>
      </c>
      <c r="B467" t="s">
        <v>1368</v>
      </c>
      <c r="D467">
        <v>10</v>
      </c>
      <c r="E467">
        <v>0</v>
      </c>
      <c r="G467" t="s">
        <v>952</v>
      </c>
      <c r="H467" t="s">
        <v>54</v>
      </c>
      <c r="I467" s="1">
        <v>45324</v>
      </c>
      <c r="L467">
        <v>21</v>
      </c>
    </row>
    <row r="468" spans="1:12" x14ac:dyDescent="0.2">
      <c r="A468">
        <v>515297</v>
      </c>
      <c r="B468" t="s">
        <v>1366</v>
      </c>
      <c r="C468">
        <v>60</v>
      </c>
      <c r="D468">
        <v>60</v>
      </c>
      <c r="E468">
        <v>0</v>
      </c>
      <c r="G468" t="s">
        <v>952</v>
      </c>
      <c r="H468" t="s">
        <v>54</v>
      </c>
      <c r="I468" s="1">
        <v>45324</v>
      </c>
      <c r="K468" t="s">
        <v>71</v>
      </c>
      <c r="L468">
        <v>21</v>
      </c>
    </row>
    <row r="469" spans="1:12" x14ac:dyDescent="0.2">
      <c r="A469">
        <v>520949</v>
      </c>
      <c r="B469" t="s">
        <v>1360</v>
      </c>
      <c r="D469">
        <v>61</v>
      </c>
      <c r="E469">
        <v>0</v>
      </c>
      <c r="G469" t="s">
        <v>952</v>
      </c>
      <c r="H469" t="s">
        <v>54</v>
      </c>
      <c r="I469" s="1">
        <v>45324</v>
      </c>
      <c r="L469">
        <v>21</v>
      </c>
    </row>
    <row r="470" spans="1:12" x14ac:dyDescent="0.2">
      <c r="A470">
        <v>523755</v>
      </c>
      <c r="B470" t="s">
        <v>1297</v>
      </c>
      <c r="D470">
        <v>24</v>
      </c>
      <c r="E470">
        <v>0</v>
      </c>
      <c r="G470" t="s">
        <v>952</v>
      </c>
      <c r="H470" t="s">
        <v>54</v>
      </c>
      <c r="I470" s="1">
        <v>45324</v>
      </c>
      <c r="L470">
        <v>21</v>
      </c>
    </row>
    <row r="471" spans="1:12" x14ac:dyDescent="0.2">
      <c r="A471" t="s">
        <v>1019</v>
      </c>
      <c r="B471" t="s">
        <v>1020</v>
      </c>
      <c r="C471">
        <v>900</v>
      </c>
      <c r="D471">
        <v>1800</v>
      </c>
      <c r="E471">
        <v>0</v>
      </c>
      <c r="G471" t="s">
        <v>952</v>
      </c>
      <c r="H471" t="s">
        <v>54</v>
      </c>
      <c r="I471" s="1">
        <v>45345</v>
      </c>
      <c r="K471" t="s">
        <v>55</v>
      </c>
      <c r="L471">
        <v>21</v>
      </c>
    </row>
    <row r="472" spans="1:12" x14ac:dyDescent="0.2">
      <c r="A472" t="s">
        <v>1185</v>
      </c>
      <c r="B472" t="s">
        <v>1186</v>
      </c>
      <c r="C472">
        <v>214</v>
      </c>
      <c r="D472">
        <v>207</v>
      </c>
      <c r="E472">
        <v>203</v>
      </c>
      <c r="G472" t="s">
        <v>952</v>
      </c>
      <c r="H472" t="s">
        <v>54</v>
      </c>
      <c r="I472" s="1">
        <v>45345</v>
      </c>
      <c r="K472" t="s">
        <v>58</v>
      </c>
      <c r="L472">
        <v>21</v>
      </c>
    </row>
    <row r="473" spans="1:12" x14ac:dyDescent="0.2">
      <c r="A473" t="s">
        <v>1286</v>
      </c>
      <c r="B473" t="s">
        <v>1287</v>
      </c>
      <c r="D473">
        <v>831</v>
      </c>
      <c r="E473">
        <v>0</v>
      </c>
      <c r="G473" t="s">
        <v>952</v>
      </c>
      <c r="H473" t="s">
        <v>54</v>
      </c>
      <c r="I473" s="1">
        <v>45345</v>
      </c>
      <c r="L473">
        <v>21</v>
      </c>
    </row>
    <row r="474" spans="1:12" x14ac:dyDescent="0.2">
      <c r="A474" t="s">
        <v>1258</v>
      </c>
      <c r="B474" t="s">
        <v>1259</v>
      </c>
      <c r="D474">
        <v>92</v>
      </c>
      <c r="E474">
        <v>0</v>
      </c>
      <c r="G474" t="s">
        <v>952</v>
      </c>
      <c r="H474" t="s">
        <v>54</v>
      </c>
      <c r="I474" s="1">
        <v>45345</v>
      </c>
      <c r="L474">
        <v>21</v>
      </c>
    </row>
    <row r="475" spans="1:12" x14ac:dyDescent="0.2">
      <c r="A475" t="s">
        <v>1203</v>
      </c>
      <c r="B475" t="s">
        <v>1204</v>
      </c>
      <c r="D475">
        <v>110</v>
      </c>
      <c r="E475">
        <v>0</v>
      </c>
      <c r="G475" t="s">
        <v>952</v>
      </c>
      <c r="H475" t="s">
        <v>54</v>
      </c>
      <c r="I475" s="1">
        <v>45345</v>
      </c>
      <c r="L475">
        <v>21</v>
      </c>
    </row>
    <row r="476" spans="1:12" x14ac:dyDescent="0.2">
      <c r="A476">
        <v>100282</v>
      </c>
      <c r="B476" t="s">
        <v>1060</v>
      </c>
      <c r="C476">
        <v>310</v>
      </c>
      <c r="D476">
        <v>338</v>
      </c>
      <c r="E476">
        <v>423</v>
      </c>
      <c r="G476" t="s">
        <v>952</v>
      </c>
      <c r="H476" t="s">
        <v>54</v>
      </c>
      <c r="I476" s="1">
        <v>45351</v>
      </c>
      <c r="K476" t="s">
        <v>58</v>
      </c>
      <c r="L476">
        <v>20</v>
      </c>
    </row>
    <row r="477" spans="1:12" x14ac:dyDescent="0.2">
      <c r="A477">
        <v>106735</v>
      </c>
      <c r="B477" t="s">
        <v>751</v>
      </c>
      <c r="C477">
        <v>115</v>
      </c>
      <c r="D477">
        <v>65</v>
      </c>
      <c r="E477">
        <v>0</v>
      </c>
      <c r="G477" t="s">
        <v>53</v>
      </c>
      <c r="H477" t="s">
        <v>54</v>
      </c>
      <c r="I477" s="1">
        <v>45372</v>
      </c>
      <c r="K477" t="s">
        <v>58</v>
      </c>
      <c r="L477">
        <v>20</v>
      </c>
    </row>
    <row r="478" spans="1:12" x14ac:dyDescent="0.2">
      <c r="A478">
        <v>106911</v>
      </c>
      <c r="B478" t="s">
        <v>1182</v>
      </c>
      <c r="C478">
        <v>87</v>
      </c>
      <c r="D478">
        <v>105</v>
      </c>
      <c r="E478">
        <v>107</v>
      </c>
      <c r="G478" t="s">
        <v>952</v>
      </c>
      <c r="H478" t="s">
        <v>54</v>
      </c>
      <c r="I478" s="1">
        <v>45349</v>
      </c>
      <c r="K478" t="s">
        <v>71</v>
      </c>
      <c r="L478">
        <v>20</v>
      </c>
    </row>
    <row r="479" spans="1:12" x14ac:dyDescent="0.2">
      <c r="A479">
        <v>107047</v>
      </c>
      <c r="B479" t="s">
        <v>1826</v>
      </c>
      <c r="C479">
        <v>36</v>
      </c>
      <c r="D479">
        <v>40</v>
      </c>
      <c r="E479">
        <v>2</v>
      </c>
      <c r="G479" t="s">
        <v>952</v>
      </c>
      <c r="H479" t="s">
        <v>54</v>
      </c>
      <c r="I479" s="1">
        <v>45352</v>
      </c>
      <c r="K479" t="s">
        <v>76</v>
      </c>
      <c r="L479">
        <v>20</v>
      </c>
    </row>
    <row r="480" spans="1:12" x14ac:dyDescent="0.2">
      <c r="A480">
        <v>107621</v>
      </c>
      <c r="B480" t="s">
        <v>1813</v>
      </c>
      <c r="C480">
        <v>226</v>
      </c>
      <c r="D480">
        <v>232</v>
      </c>
      <c r="E480">
        <v>22</v>
      </c>
      <c r="G480" t="s">
        <v>952</v>
      </c>
      <c r="H480" t="s">
        <v>54</v>
      </c>
      <c r="I480" s="1">
        <v>45350</v>
      </c>
      <c r="K480" t="s">
        <v>58</v>
      </c>
      <c r="L480">
        <v>20</v>
      </c>
    </row>
    <row r="481" spans="1:12" x14ac:dyDescent="0.2">
      <c r="A481">
        <v>107650</v>
      </c>
      <c r="B481" t="s">
        <v>1018</v>
      </c>
      <c r="C481">
        <v>160</v>
      </c>
      <c r="D481">
        <v>125</v>
      </c>
      <c r="E481">
        <v>149</v>
      </c>
      <c r="G481" t="s">
        <v>952</v>
      </c>
      <c r="H481" t="s">
        <v>54</v>
      </c>
      <c r="I481" s="1">
        <v>45349</v>
      </c>
      <c r="K481" t="s">
        <v>58</v>
      </c>
      <c r="L481">
        <v>20</v>
      </c>
    </row>
    <row r="482" spans="1:12" x14ac:dyDescent="0.2">
      <c r="A482">
        <v>107655</v>
      </c>
      <c r="B482" t="s">
        <v>1113</v>
      </c>
      <c r="C482">
        <v>110</v>
      </c>
      <c r="D482">
        <v>110</v>
      </c>
      <c r="E482">
        <v>88</v>
      </c>
      <c r="G482" t="s">
        <v>952</v>
      </c>
      <c r="H482" t="s">
        <v>54</v>
      </c>
      <c r="I482" s="1">
        <v>45349</v>
      </c>
      <c r="K482" t="s">
        <v>58</v>
      </c>
      <c r="L482">
        <v>20</v>
      </c>
    </row>
    <row r="483" spans="1:12" x14ac:dyDescent="0.2">
      <c r="A483">
        <v>108105</v>
      </c>
      <c r="B483" t="s">
        <v>1805</v>
      </c>
      <c r="C483">
        <v>38</v>
      </c>
      <c r="D483">
        <v>43</v>
      </c>
      <c r="E483">
        <v>40</v>
      </c>
      <c r="G483" t="s">
        <v>952</v>
      </c>
      <c r="H483" t="s">
        <v>54</v>
      </c>
      <c r="I483" s="1">
        <v>45350</v>
      </c>
      <c r="K483" t="s">
        <v>76</v>
      </c>
      <c r="L483">
        <v>20</v>
      </c>
    </row>
    <row r="484" spans="1:12" x14ac:dyDescent="0.2">
      <c r="A484">
        <v>108398</v>
      </c>
      <c r="B484" t="s">
        <v>663</v>
      </c>
      <c r="C484">
        <v>36</v>
      </c>
      <c r="D484">
        <v>40</v>
      </c>
      <c r="E484">
        <v>38</v>
      </c>
      <c r="G484" t="s">
        <v>53</v>
      </c>
      <c r="H484" t="s">
        <v>54</v>
      </c>
      <c r="I484" s="1">
        <v>45348</v>
      </c>
      <c r="K484" t="s">
        <v>76</v>
      </c>
      <c r="L484">
        <v>20</v>
      </c>
    </row>
    <row r="485" spans="1:12" x14ac:dyDescent="0.2">
      <c r="A485">
        <v>108714</v>
      </c>
      <c r="B485" t="s">
        <v>1149</v>
      </c>
      <c r="C485">
        <v>12</v>
      </c>
      <c r="D485">
        <v>15</v>
      </c>
      <c r="E485">
        <v>0</v>
      </c>
      <c r="G485" t="s">
        <v>952</v>
      </c>
      <c r="H485" t="s">
        <v>54</v>
      </c>
      <c r="I485" s="1">
        <v>45363</v>
      </c>
      <c r="K485" t="s">
        <v>76</v>
      </c>
      <c r="L485">
        <v>20</v>
      </c>
    </row>
    <row r="486" spans="1:12" x14ac:dyDescent="0.2">
      <c r="A486">
        <v>109269</v>
      </c>
      <c r="B486" t="s">
        <v>811</v>
      </c>
      <c r="C486">
        <v>116</v>
      </c>
      <c r="D486">
        <v>120</v>
      </c>
      <c r="E486">
        <v>140</v>
      </c>
      <c r="G486" t="s">
        <v>53</v>
      </c>
      <c r="H486" t="s">
        <v>54</v>
      </c>
      <c r="I486" s="1">
        <v>45369</v>
      </c>
      <c r="K486" t="s">
        <v>58</v>
      </c>
      <c r="L486">
        <v>20</v>
      </c>
    </row>
    <row r="487" spans="1:12" x14ac:dyDescent="0.2">
      <c r="A487">
        <v>110485</v>
      </c>
      <c r="B487" t="s">
        <v>507</v>
      </c>
      <c r="C487">
        <v>7</v>
      </c>
      <c r="D487">
        <v>7</v>
      </c>
      <c r="E487">
        <v>0</v>
      </c>
      <c r="G487" t="s">
        <v>53</v>
      </c>
      <c r="H487" t="s">
        <v>54</v>
      </c>
      <c r="I487" s="1">
        <v>45376</v>
      </c>
      <c r="K487" t="s">
        <v>76</v>
      </c>
      <c r="L487">
        <v>20</v>
      </c>
    </row>
    <row r="488" spans="1:12" x14ac:dyDescent="0.2">
      <c r="A488">
        <v>110636</v>
      </c>
      <c r="B488" t="s">
        <v>1756</v>
      </c>
      <c r="C488">
        <v>108</v>
      </c>
      <c r="D488">
        <v>120</v>
      </c>
      <c r="E488">
        <v>140</v>
      </c>
      <c r="G488" t="s">
        <v>952</v>
      </c>
      <c r="H488" t="s">
        <v>54</v>
      </c>
      <c r="I488" s="1">
        <v>45358</v>
      </c>
      <c r="K488" t="s">
        <v>58</v>
      </c>
      <c r="L488">
        <v>20</v>
      </c>
    </row>
    <row r="489" spans="1:12" x14ac:dyDescent="0.2">
      <c r="A489">
        <v>110690</v>
      </c>
      <c r="B489" t="s">
        <v>1160</v>
      </c>
      <c r="C489">
        <v>226</v>
      </c>
      <c r="D489">
        <v>210</v>
      </c>
      <c r="E489">
        <v>188</v>
      </c>
      <c r="G489" t="s">
        <v>952</v>
      </c>
      <c r="H489" t="s">
        <v>54</v>
      </c>
      <c r="I489" s="1">
        <v>45352</v>
      </c>
      <c r="K489" t="s">
        <v>58</v>
      </c>
      <c r="L489">
        <v>20</v>
      </c>
    </row>
    <row r="490" spans="1:12" x14ac:dyDescent="0.2">
      <c r="A490">
        <v>111064</v>
      </c>
      <c r="B490" t="s">
        <v>96</v>
      </c>
      <c r="C490">
        <v>470</v>
      </c>
      <c r="D490">
        <v>933</v>
      </c>
      <c r="E490">
        <v>327</v>
      </c>
      <c r="G490" t="s">
        <v>53</v>
      </c>
      <c r="H490" t="s">
        <v>54</v>
      </c>
      <c r="I490" s="1">
        <v>45373</v>
      </c>
      <c r="K490" t="s">
        <v>58</v>
      </c>
      <c r="L490">
        <v>20</v>
      </c>
    </row>
    <row r="491" spans="1:12" x14ac:dyDescent="0.2">
      <c r="A491">
        <v>111138</v>
      </c>
      <c r="B491" t="s">
        <v>268</v>
      </c>
      <c r="C491">
        <v>38</v>
      </c>
      <c r="D491">
        <v>28</v>
      </c>
      <c r="E491">
        <v>24</v>
      </c>
      <c r="G491" t="s">
        <v>53</v>
      </c>
      <c r="H491" t="s">
        <v>54</v>
      </c>
      <c r="I491" s="1">
        <v>45351</v>
      </c>
      <c r="K491" t="s">
        <v>76</v>
      </c>
      <c r="L491">
        <v>20</v>
      </c>
    </row>
    <row r="492" spans="1:12" x14ac:dyDescent="0.2">
      <c r="A492">
        <v>111157</v>
      </c>
      <c r="B492" t="s">
        <v>1750</v>
      </c>
      <c r="C492">
        <v>120</v>
      </c>
      <c r="D492">
        <v>110</v>
      </c>
      <c r="E492">
        <v>194</v>
      </c>
      <c r="G492" t="s">
        <v>952</v>
      </c>
      <c r="H492" t="s">
        <v>54</v>
      </c>
      <c r="I492" s="1">
        <v>45376</v>
      </c>
      <c r="K492" t="s">
        <v>58</v>
      </c>
      <c r="L492">
        <v>20</v>
      </c>
    </row>
    <row r="493" spans="1:12" x14ac:dyDescent="0.2">
      <c r="A493">
        <v>112123</v>
      </c>
      <c r="B493" t="s">
        <v>861</v>
      </c>
      <c r="C493">
        <v>18</v>
      </c>
      <c r="D493">
        <v>23</v>
      </c>
      <c r="E493">
        <v>27</v>
      </c>
      <c r="G493" t="s">
        <v>53</v>
      </c>
      <c r="H493" t="s">
        <v>54</v>
      </c>
      <c r="I493" s="1">
        <v>45356</v>
      </c>
      <c r="K493" t="s">
        <v>76</v>
      </c>
      <c r="L493">
        <v>20</v>
      </c>
    </row>
    <row r="494" spans="1:12" x14ac:dyDescent="0.2">
      <c r="A494">
        <v>112603</v>
      </c>
      <c r="B494" t="s">
        <v>1131</v>
      </c>
      <c r="C494">
        <v>17</v>
      </c>
      <c r="D494">
        <v>25</v>
      </c>
      <c r="E494">
        <v>3</v>
      </c>
      <c r="G494" t="s">
        <v>952</v>
      </c>
      <c r="H494" t="s">
        <v>54</v>
      </c>
      <c r="I494" s="1">
        <v>45349</v>
      </c>
      <c r="K494" t="s">
        <v>76</v>
      </c>
      <c r="L494">
        <v>20</v>
      </c>
    </row>
    <row r="495" spans="1:12" x14ac:dyDescent="0.2">
      <c r="A495">
        <v>113122</v>
      </c>
      <c r="B495" t="s">
        <v>1731</v>
      </c>
      <c r="C495">
        <v>27</v>
      </c>
      <c r="D495">
        <v>15</v>
      </c>
      <c r="E495">
        <v>2</v>
      </c>
      <c r="G495" t="s">
        <v>952</v>
      </c>
      <c r="H495" t="s">
        <v>54</v>
      </c>
      <c r="I495" s="1">
        <v>45350</v>
      </c>
      <c r="K495" t="s">
        <v>76</v>
      </c>
      <c r="L495">
        <v>20</v>
      </c>
    </row>
    <row r="496" spans="1:12" x14ac:dyDescent="0.2">
      <c r="A496">
        <v>114046</v>
      </c>
      <c r="B496" t="s">
        <v>1085</v>
      </c>
      <c r="C496">
        <v>12</v>
      </c>
      <c r="D496">
        <v>3</v>
      </c>
      <c r="E496">
        <v>19</v>
      </c>
      <c r="G496" t="s">
        <v>952</v>
      </c>
      <c r="H496" t="s">
        <v>54</v>
      </c>
      <c r="I496" s="1">
        <v>45349</v>
      </c>
      <c r="K496" t="s">
        <v>76</v>
      </c>
      <c r="L496">
        <v>20</v>
      </c>
    </row>
    <row r="497" spans="1:12" x14ac:dyDescent="0.2">
      <c r="A497">
        <v>115921</v>
      </c>
      <c r="B497" t="s">
        <v>253</v>
      </c>
      <c r="C497">
        <v>49</v>
      </c>
      <c r="D497">
        <v>50</v>
      </c>
      <c r="E497">
        <v>60</v>
      </c>
      <c r="G497" t="s">
        <v>53</v>
      </c>
      <c r="H497" t="s">
        <v>54</v>
      </c>
      <c r="I497" s="1">
        <v>45371</v>
      </c>
      <c r="K497" t="s">
        <v>71</v>
      </c>
      <c r="L497">
        <v>20</v>
      </c>
    </row>
    <row r="498" spans="1:12" x14ac:dyDescent="0.2">
      <c r="A498">
        <v>127820</v>
      </c>
      <c r="B498" t="s">
        <v>1282</v>
      </c>
      <c r="C498">
        <v>33</v>
      </c>
      <c r="D498">
        <v>48</v>
      </c>
      <c r="E498">
        <v>40</v>
      </c>
      <c r="G498" t="s">
        <v>952</v>
      </c>
      <c r="H498" t="s">
        <v>54</v>
      </c>
      <c r="I498" s="1">
        <v>45349</v>
      </c>
      <c r="K498" t="s">
        <v>76</v>
      </c>
      <c r="L498">
        <v>20</v>
      </c>
    </row>
    <row r="499" spans="1:12" x14ac:dyDescent="0.2">
      <c r="A499">
        <v>132788</v>
      </c>
      <c r="B499" t="s">
        <v>1673</v>
      </c>
      <c r="C499">
        <v>11</v>
      </c>
      <c r="D499">
        <v>14</v>
      </c>
      <c r="E499">
        <v>2</v>
      </c>
      <c r="G499" t="s">
        <v>952</v>
      </c>
      <c r="H499" t="s">
        <v>54</v>
      </c>
      <c r="I499" s="1">
        <v>45350</v>
      </c>
      <c r="K499" t="s">
        <v>76</v>
      </c>
      <c r="L499">
        <v>20</v>
      </c>
    </row>
    <row r="500" spans="1:12" x14ac:dyDescent="0.2">
      <c r="A500">
        <v>134607</v>
      </c>
      <c r="B500" t="s">
        <v>1664</v>
      </c>
      <c r="C500">
        <v>26</v>
      </c>
      <c r="D500">
        <v>6</v>
      </c>
      <c r="E500">
        <v>1</v>
      </c>
      <c r="G500" t="s">
        <v>952</v>
      </c>
      <c r="H500" t="s">
        <v>54</v>
      </c>
      <c r="I500" s="1">
        <v>45349</v>
      </c>
      <c r="K500" t="s">
        <v>76</v>
      </c>
      <c r="L500">
        <v>20</v>
      </c>
    </row>
    <row r="501" spans="1:12" x14ac:dyDescent="0.2">
      <c r="A501">
        <v>136561</v>
      </c>
      <c r="B501" t="s">
        <v>1658</v>
      </c>
      <c r="C501">
        <v>23</v>
      </c>
      <c r="D501">
        <v>30</v>
      </c>
      <c r="E501">
        <v>35</v>
      </c>
      <c r="G501" t="s">
        <v>952</v>
      </c>
      <c r="H501" t="s">
        <v>54</v>
      </c>
      <c r="I501" s="1">
        <v>45349</v>
      </c>
      <c r="K501" t="s">
        <v>76</v>
      </c>
      <c r="L501">
        <v>20</v>
      </c>
    </row>
    <row r="502" spans="1:12" x14ac:dyDescent="0.2">
      <c r="A502">
        <v>144968</v>
      </c>
      <c r="B502" t="s">
        <v>1646</v>
      </c>
      <c r="C502">
        <v>75</v>
      </c>
      <c r="D502">
        <v>78</v>
      </c>
      <c r="E502">
        <v>80</v>
      </c>
      <c r="G502" t="s">
        <v>952</v>
      </c>
      <c r="H502" t="s">
        <v>54</v>
      </c>
      <c r="I502" s="1">
        <v>45355</v>
      </c>
      <c r="K502" t="s">
        <v>71</v>
      </c>
      <c r="L502">
        <v>20</v>
      </c>
    </row>
    <row r="503" spans="1:12" x14ac:dyDescent="0.2">
      <c r="A503">
        <v>151263</v>
      </c>
      <c r="B503" t="s">
        <v>1088</v>
      </c>
      <c r="C503">
        <v>371</v>
      </c>
      <c r="D503">
        <v>300</v>
      </c>
      <c r="E503">
        <v>434</v>
      </c>
      <c r="G503" t="s">
        <v>952</v>
      </c>
      <c r="H503" t="s">
        <v>54</v>
      </c>
      <c r="I503" s="1">
        <v>45349</v>
      </c>
      <c r="K503" t="s">
        <v>58</v>
      </c>
      <c r="L503">
        <v>20</v>
      </c>
    </row>
    <row r="504" spans="1:12" x14ac:dyDescent="0.2">
      <c r="A504">
        <v>151282</v>
      </c>
      <c r="B504" t="s">
        <v>1031</v>
      </c>
      <c r="C504">
        <v>94</v>
      </c>
      <c r="D504">
        <v>6</v>
      </c>
      <c r="E504">
        <v>21</v>
      </c>
      <c r="G504" t="s">
        <v>952</v>
      </c>
      <c r="H504" t="s">
        <v>54</v>
      </c>
      <c r="I504" s="1">
        <v>45351</v>
      </c>
      <c r="K504" t="s">
        <v>71</v>
      </c>
      <c r="L504">
        <v>20</v>
      </c>
    </row>
    <row r="505" spans="1:12" x14ac:dyDescent="0.2">
      <c r="A505">
        <v>154340</v>
      </c>
      <c r="B505" t="s">
        <v>313</v>
      </c>
      <c r="C505">
        <v>167</v>
      </c>
      <c r="D505">
        <v>180</v>
      </c>
      <c r="E505">
        <v>0</v>
      </c>
      <c r="G505" t="s">
        <v>53</v>
      </c>
      <c r="H505" t="s">
        <v>54</v>
      </c>
      <c r="I505" s="1">
        <v>45370</v>
      </c>
      <c r="K505" t="s">
        <v>58</v>
      </c>
      <c r="L505">
        <v>20</v>
      </c>
    </row>
    <row r="506" spans="1:12" x14ac:dyDescent="0.2">
      <c r="A506">
        <v>156776</v>
      </c>
      <c r="B506" t="s">
        <v>1028</v>
      </c>
      <c r="C506">
        <v>161</v>
      </c>
      <c r="D506">
        <v>172</v>
      </c>
      <c r="E506">
        <v>192</v>
      </c>
      <c r="G506" t="s">
        <v>952</v>
      </c>
      <c r="H506" t="s">
        <v>54</v>
      </c>
      <c r="I506" s="1">
        <v>45349</v>
      </c>
      <c r="J506" s="1">
        <v>45699</v>
      </c>
      <c r="K506" t="s">
        <v>58</v>
      </c>
      <c r="L506">
        <v>20</v>
      </c>
    </row>
    <row r="507" spans="1:12" x14ac:dyDescent="0.2">
      <c r="A507">
        <v>162954</v>
      </c>
      <c r="B507" t="s">
        <v>845</v>
      </c>
      <c r="C507">
        <v>29</v>
      </c>
      <c r="D507">
        <v>30</v>
      </c>
      <c r="E507">
        <v>39</v>
      </c>
      <c r="G507" t="s">
        <v>53</v>
      </c>
      <c r="H507" t="s">
        <v>54</v>
      </c>
      <c r="I507" s="1">
        <v>45351</v>
      </c>
      <c r="K507" t="s">
        <v>76</v>
      </c>
      <c r="L507">
        <v>20</v>
      </c>
    </row>
    <row r="508" spans="1:12" x14ac:dyDescent="0.2">
      <c r="A508">
        <v>164165</v>
      </c>
      <c r="B508" t="s">
        <v>1239</v>
      </c>
      <c r="C508">
        <v>150</v>
      </c>
      <c r="D508">
        <v>40</v>
      </c>
      <c r="E508">
        <v>38</v>
      </c>
      <c r="G508" t="s">
        <v>952</v>
      </c>
      <c r="H508" t="s">
        <v>54</v>
      </c>
      <c r="I508" s="1">
        <v>45352</v>
      </c>
      <c r="K508" t="s">
        <v>58</v>
      </c>
      <c r="L508">
        <v>20</v>
      </c>
    </row>
    <row r="509" spans="1:12" x14ac:dyDescent="0.2">
      <c r="A509">
        <v>185617</v>
      </c>
      <c r="B509" t="s">
        <v>1222</v>
      </c>
      <c r="C509">
        <v>103</v>
      </c>
      <c r="D509">
        <v>50</v>
      </c>
      <c r="E509">
        <v>4</v>
      </c>
      <c r="G509" t="s">
        <v>952</v>
      </c>
      <c r="H509" t="s">
        <v>54</v>
      </c>
      <c r="I509" s="1">
        <v>45349</v>
      </c>
      <c r="K509" t="s">
        <v>58</v>
      </c>
      <c r="L509">
        <v>20</v>
      </c>
    </row>
    <row r="510" spans="1:12" x14ac:dyDescent="0.2">
      <c r="A510">
        <v>193368</v>
      </c>
      <c r="B510" t="s">
        <v>1178</v>
      </c>
      <c r="C510">
        <v>27</v>
      </c>
      <c r="D510">
        <v>32</v>
      </c>
      <c r="E510">
        <v>30</v>
      </c>
      <c r="G510" t="s">
        <v>952</v>
      </c>
      <c r="H510" t="s">
        <v>54</v>
      </c>
      <c r="I510" s="1">
        <v>45349</v>
      </c>
      <c r="K510" t="s">
        <v>76</v>
      </c>
      <c r="L510">
        <v>20</v>
      </c>
    </row>
    <row r="511" spans="1:12" x14ac:dyDescent="0.2">
      <c r="A511">
        <v>205391</v>
      </c>
      <c r="B511" t="s">
        <v>1280</v>
      </c>
      <c r="C511">
        <v>18</v>
      </c>
      <c r="D511">
        <v>30</v>
      </c>
      <c r="E511">
        <v>6</v>
      </c>
      <c r="G511" t="s">
        <v>952</v>
      </c>
      <c r="H511" t="s">
        <v>54</v>
      </c>
      <c r="I511" s="1">
        <v>45349</v>
      </c>
      <c r="K511" t="s">
        <v>76</v>
      </c>
      <c r="L511">
        <v>20</v>
      </c>
    </row>
    <row r="512" spans="1:12" x14ac:dyDescent="0.2">
      <c r="A512">
        <v>207035</v>
      </c>
      <c r="B512" t="s">
        <v>1049</v>
      </c>
      <c r="C512">
        <v>89</v>
      </c>
      <c r="D512">
        <v>50</v>
      </c>
      <c r="E512">
        <v>2</v>
      </c>
      <c r="G512" t="s">
        <v>952</v>
      </c>
      <c r="H512" t="s">
        <v>54</v>
      </c>
      <c r="I512" s="1">
        <v>45349</v>
      </c>
      <c r="K512" t="s">
        <v>71</v>
      </c>
      <c r="L512">
        <v>20</v>
      </c>
    </row>
    <row r="513" spans="1:12" x14ac:dyDescent="0.2">
      <c r="A513">
        <v>314955</v>
      </c>
      <c r="B513" t="s">
        <v>1532</v>
      </c>
      <c r="C513">
        <v>5</v>
      </c>
      <c r="D513">
        <v>5</v>
      </c>
      <c r="E513">
        <v>1</v>
      </c>
      <c r="G513" t="s">
        <v>952</v>
      </c>
      <c r="H513" t="s">
        <v>54</v>
      </c>
      <c r="I513" s="1">
        <v>45350</v>
      </c>
      <c r="K513" t="s">
        <v>76</v>
      </c>
      <c r="L513">
        <v>20</v>
      </c>
    </row>
    <row r="514" spans="1:12" x14ac:dyDescent="0.2">
      <c r="A514">
        <v>325495</v>
      </c>
      <c r="B514" t="s">
        <v>196</v>
      </c>
      <c r="C514">
        <v>35</v>
      </c>
      <c r="D514">
        <v>37</v>
      </c>
      <c r="E514">
        <v>45</v>
      </c>
      <c r="G514" t="s">
        <v>53</v>
      </c>
      <c r="H514" t="s">
        <v>54</v>
      </c>
      <c r="I514" s="1">
        <v>45359</v>
      </c>
      <c r="K514" t="s">
        <v>76</v>
      </c>
      <c r="L514">
        <v>20</v>
      </c>
    </row>
    <row r="515" spans="1:12" x14ac:dyDescent="0.2">
      <c r="A515">
        <v>459683</v>
      </c>
      <c r="B515" t="s">
        <v>939</v>
      </c>
      <c r="C515">
        <v>31</v>
      </c>
      <c r="D515">
        <v>40</v>
      </c>
      <c r="E515">
        <v>45</v>
      </c>
      <c r="G515" t="s">
        <v>53</v>
      </c>
      <c r="H515" t="s">
        <v>54</v>
      </c>
      <c r="I515" s="1">
        <v>45369</v>
      </c>
      <c r="K515" t="s">
        <v>76</v>
      </c>
      <c r="L515">
        <v>20</v>
      </c>
    </row>
    <row r="516" spans="1:12" x14ac:dyDescent="0.2">
      <c r="A516">
        <v>462908</v>
      </c>
      <c r="B516" t="s">
        <v>1459</v>
      </c>
      <c r="C516">
        <v>7</v>
      </c>
      <c r="D516">
        <v>7</v>
      </c>
      <c r="E516">
        <v>1</v>
      </c>
      <c r="G516" t="s">
        <v>952</v>
      </c>
      <c r="H516" t="s">
        <v>54</v>
      </c>
      <c r="I516" s="1">
        <v>45350</v>
      </c>
      <c r="K516" t="s">
        <v>76</v>
      </c>
      <c r="L516">
        <v>20</v>
      </c>
    </row>
    <row r="517" spans="1:12" x14ac:dyDescent="0.2">
      <c r="A517">
        <v>463655</v>
      </c>
      <c r="B517" t="s">
        <v>1456</v>
      </c>
      <c r="C517">
        <v>47</v>
      </c>
      <c r="D517">
        <v>55</v>
      </c>
      <c r="E517">
        <v>2</v>
      </c>
      <c r="G517" t="s">
        <v>952</v>
      </c>
      <c r="H517" t="s">
        <v>54</v>
      </c>
      <c r="I517" s="1">
        <v>45350</v>
      </c>
      <c r="K517" t="s">
        <v>71</v>
      </c>
      <c r="L517">
        <v>20</v>
      </c>
    </row>
    <row r="518" spans="1:12" x14ac:dyDescent="0.2">
      <c r="A518">
        <v>467119</v>
      </c>
      <c r="B518" t="s">
        <v>696</v>
      </c>
      <c r="C518">
        <v>113</v>
      </c>
      <c r="D518">
        <v>140</v>
      </c>
      <c r="E518">
        <v>164</v>
      </c>
      <c r="G518" t="s">
        <v>53</v>
      </c>
      <c r="H518" t="s">
        <v>54</v>
      </c>
      <c r="I518" s="1">
        <v>45355</v>
      </c>
      <c r="K518" t="s">
        <v>58</v>
      </c>
      <c r="L518">
        <v>20</v>
      </c>
    </row>
    <row r="519" spans="1:12" x14ac:dyDescent="0.2">
      <c r="A519">
        <v>471128</v>
      </c>
      <c r="B519" t="s">
        <v>1433</v>
      </c>
      <c r="C519">
        <v>12</v>
      </c>
      <c r="D519">
        <v>6</v>
      </c>
      <c r="E519">
        <v>12</v>
      </c>
      <c r="G519" t="s">
        <v>952</v>
      </c>
      <c r="H519" t="s">
        <v>54</v>
      </c>
      <c r="I519" s="1">
        <v>45349</v>
      </c>
      <c r="K519" t="s">
        <v>76</v>
      </c>
      <c r="L519">
        <v>20</v>
      </c>
    </row>
    <row r="520" spans="1:12" x14ac:dyDescent="0.2">
      <c r="A520">
        <v>481431</v>
      </c>
      <c r="B520" t="s">
        <v>1412</v>
      </c>
      <c r="C520">
        <v>24</v>
      </c>
      <c r="D520">
        <v>3</v>
      </c>
      <c r="E520">
        <v>3</v>
      </c>
      <c r="G520" t="s">
        <v>952</v>
      </c>
      <c r="H520" t="s">
        <v>54</v>
      </c>
      <c r="I520" s="1">
        <v>45352</v>
      </c>
      <c r="K520" t="s">
        <v>76</v>
      </c>
      <c r="L520">
        <v>20</v>
      </c>
    </row>
    <row r="521" spans="1:12" x14ac:dyDescent="0.2">
      <c r="A521">
        <v>501299</v>
      </c>
      <c r="B521" t="s">
        <v>1394</v>
      </c>
      <c r="C521">
        <v>0</v>
      </c>
      <c r="D521">
        <v>0</v>
      </c>
      <c r="E521">
        <v>0</v>
      </c>
      <c r="G521" t="s">
        <v>952</v>
      </c>
      <c r="H521" t="s">
        <v>54</v>
      </c>
      <c r="I521" s="1">
        <v>45350</v>
      </c>
      <c r="L521">
        <v>20</v>
      </c>
    </row>
    <row r="522" spans="1:12" x14ac:dyDescent="0.2">
      <c r="A522">
        <v>518254</v>
      </c>
      <c r="B522" t="s">
        <v>1363</v>
      </c>
      <c r="D522">
        <v>9</v>
      </c>
      <c r="E522">
        <v>0</v>
      </c>
      <c r="G522" t="s">
        <v>952</v>
      </c>
      <c r="H522" t="s">
        <v>54</v>
      </c>
      <c r="I522" s="1">
        <v>45376</v>
      </c>
      <c r="L522">
        <v>20</v>
      </c>
    </row>
    <row r="523" spans="1:12" x14ac:dyDescent="0.2">
      <c r="A523">
        <v>518758</v>
      </c>
      <c r="B523" t="s">
        <v>1362</v>
      </c>
      <c r="D523">
        <v>10</v>
      </c>
      <c r="E523">
        <v>0</v>
      </c>
      <c r="G523" t="s">
        <v>952</v>
      </c>
      <c r="H523" t="s">
        <v>54</v>
      </c>
      <c r="I523" s="1">
        <v>45352</v>
      </c>
      <c r="L523">
        <v>20</v>
      </c>
    </row>
    <row r="524" spans="1:12" x14ac:dyDescent="0.2">
      <c r="A524">
        <v>533459</v>
      </c>
      <c r="B524" t="s">
        <v>1356</v>
      </c>
      <c r="D524">
        <v>1</v>
      </c>
      <c r="E524">
        <v>0</v>
      </c>
      <c r="G524" t="s">
        <v>952</v>
      </c>
      <c r="H524" t="s">
        <v>54</v>
      </c>
      <c r="I524" s="1">
        <v>45373</v>
      </c>
      <c r="L524">
        <v>20</v>
      </c>
    </row>
    <row r="525" spans="1:12" x14ac:dyDescent="0.2">
      <c r="A525" t="s">
        <v>1069</v>
      </c>
      <c r="B525" t="s">
        <v>1070</v>
      </c>
      <c r="C525">
        <v>18986</v>
      </c>
      <c r="D525">
        <v>40</v>
      </c>
      <c r="E525">
        <v>8800</v>
      </c>
      <c r="G525" t="s">
        <v>952</v>
      </c>
      <c r="H525" t="s">
        <v>54</v>
      </c>
      <c r="I525" s="1">
        <v>45348</v>
      </c>
      <c r="K525" t="s">
        <v>55</v>
      </c>
      <c r="L525">
        <v>20</v>
      </c>
    </row>
    <row r="526" spans="1:12" x14ac:dyDescent="0.2">
      <c r="A526" t="s">
        <v>1330</v>
      </c>
      <c r="B526" t="s">
        <v>1331</v>
      </c>
      <c r="D526">
        <v>150</v>
      </c>
      <c r="E526">
        <v>0</v>
      </c>
      <c r="G526" t="s">
        <v>952</v>
      </c>
      <c r="H526" t="s">
        <v>54</v>
      </c>
      <c r="I526" s="1">
        <v>45348</v>
      </c>
      <c r="L526">
        <v>20</v>
      </c>
    </row>
    <row r="527" spans="1:12" x14ac:dyDescent="0.2">
      <c r="A527">
        <v>107197</v>
      </c>
      <c r="B527" t="s">
        <v>807</v>
      </c>
      <c r="C527">
        <v>1278</v>
      </c>
      <c r="D527">
        <v>1202</v>
      </c>
      <c r="E527">
        <v>1202</v>
      </c>
      <c r="G527" t="s">
        <v>53</v>
      </c>
      <c r="H527" t="s">
        <v>54</v>
      </c>
      <c r="I527" s="1">
        <v>45379</v>
      </c>
      <c r="K527" t="s">
        <v>55</v>
      </c>
      <c r="L527">
        <v>19</v>
      </c>
    </row>
    <row r="528" spans="1:12" x14ac:dyDescent="0.2">
      <c r="A528">
        <v>110599</v>
      </c>
      <c r="B528" t="s">
        <v>1129</v>
      </c>
      <c r="C528">
        <v>324</v>
      </c>
      <c r="D528">
        <v>320</v>
      </c>
      <c r="E528">
        <v>200</v>
      </c>
      <c r="G528" t="s">
        <v>952</v>
      </c>
      <c r="H528" t="s">
        <v>963</v>
      </c>
      <c r="I528" s="1">
        <v>45379</v>
      </c>
      <c r="K528" t="s">
        <v>58</v>
      </c>
      <c r="L528">
        <v>19</v>
      </c>
    </row>
    <row r="529" spans="1:12" x14ac:dyDescent="0.2">
      <c r="A529">
        <v>112992</v>
      </c>
      <c r="B529" t="s">
        <v>327</v>
      </c>
      <c r="C529">
        <v>11</v>
      </c>
      <c r="D529">
        <v>12</v>
      </c>
      <c r="E529">
        <v>14</v>
      </c>
      <c r="G529" t="s">
        <v>53</v>
      </c>
      <c r="H529" t="s">
        <v>54</v>
      </c>
      <c r="I529" s="1">
        <v>45378</v>
      </c>
      <c r="K529" t="s">
        <v>76</v>
      </c>
      <c r="L529">
        <v>19</v>
      </c>
    </row>
    <row r="530" spans="1:12" x14ac:dyDescent="0.2">
      <c r="A530">
        <v>144320</v>
      </c>
      <c r="B530" t="s">
        <v>132</v>
      </c>
      <c r="C530">
        <v>191</v>
      </c>
      <c r="D530">
        <v>216</v>
      </c>
      <c r="E530">
        <v>148</v>
      </c>
      <c r="G530" t="s">
        <v>53</v>
      </c>
      <c r="H530" t="s">
        <v>54</v>
      </c>
      <c r="I530" s="1">
        <v>45380</v>
      </c>
      <c r="K530" t="s">
        <v>58</v>
      </c>
      <c r="L530">
        <v>19</v>
      </c>
    </row>
    <row r="531" spans="1:12" x14ac:dyDescent="0.2">
      <c r="A531">
        <v>148367</v>
      </c>
      <c r="B531" t="s">
        <v>618</v>
      </c>
      <c r="C531">
        <v>38</v>
      </c>
      <c r="D531">
        <v>47</v>
      </c>
      <c r="E531">
        <v>46</v>
      </c>
      <c r="G531" t="s">
        <v>53</v>
      </c>
      <c r="H531" t="s">
        <v>54</v>
      </c>
      <c r="I531" s="1">
        <v>45394</v>
      </c>
      <c r="K531" t="s">
        <v>76</v>
      </c>
      <c r="L531">
        <v>19</v>
      </c>
    </row>
    <row r="532" spans="1:12" x14ac:dyDescent="0.2">
      <c r="A532">
        <v>148395</v>
      </c>
      <c r="B532" t="s">
        <v>1192</v>
      </c>
      <c r="C532">
        <v>11</v>
      </c>
      <c r="D532">
        <v>14</v>
      </c>
      <c r="E532">
        <v>10</v>
      </c>
      <c r="G532" t="s">
        <v>952</v>
      </c>
      <c r="H532" t="s">
        <v>54</v>
      </c>
      <c r="I532" s="1">
        <v>45378</v>
      </c>
      <c r="K532" t="s">
        <v>76</v>
      </c>
      <c r="L532">
        <v>19</v>
      </c>
    </row>
    <row r="533" spans="1:12" x14ac:dyDescent="0.2">
      <c r="A533">
        <v>153812</v>
      </c>
      <c r="B533" t="s">
        <v>1169</v>
      </c>
      <c r="C533">
        <v>4</v>
      </c>
      <c r="D533">
        <v>5</v>
      </c>
      <c r="E533">
        <v>0</v>
      </c>
      <c r="G533" t="s">
        <v>952</v>
      </c>
      <c r="H533" t="s">
        <v>54</v>
      </c>
      <c r="I533" s="1">
        <v>45399</v>
      </c>
      <c r="K533" t="s">
        <v>76</v>
      </c>
      <c r="L533">
        <v>19</v>
      </c>
    </row>
    <row r="534" spans="1:12" x14ac:dyDescent="0.2">
      <c r="A534">
        <v>156030</v>
      </c>
      <c r="B534" t="s">
        <v>378</v>
      </c>
      <c r="C534">
        <v>21</v>
      </c>
      <c r="D534">
        <v>25</v>
      </c>
      <c r="E534">
        <v>38</v>
      </c>
      <c r="G534" t="s">
        <v>53</v>
      </c>
      <c r="H534" t="s">
        <v>54</v>
      </c>
      <c r="I534" s="1">
        <v>45392</v>
      </c>
      <c r="K534" t="s">
        <v>76</v>
      </c>
      <c r="L534">
        <v>19</v>
      </c>
    </row>
    <row r="535" spans="1:12" x14ac:dyDescent="0.2">
      <c r="A535">
        <v>165109</v>
      </c>
      <c r="B535" t="s">
        <v>995</v>
      </c>
      <c r="C535">
        <v>92</v>
      </c>
      <c r="D535">
        <v>95</v>
      </c>
      <c r="E535">
        <v>95</v>
      </c>
      <c r="G535" t="s">
        <v>952</v>
      </c>
      <c r="H535" t="s">
        <v>54</v>
      </c>
      <c r="I535" s="1">
        <v>45399</v>
      </c>
      <c r="K535" t="s">
        <v>71</v>
      </c>
      <c r="L535">
        <v>19</v>
      </c>
    </row>
    <row r="536" spans="1:12" x14ac:dyDescent="0.2">
      <c r="A536">
        <v>167139</v>
      </c>
      <c r="B536" t="s">
        <v>947</v>
      </c>
      <c r="C536">
        <v>55</v>
      </c>
      <c r="D536">
        <v>99</v>
      </c>
      <c r="E536">
        <v>160</v>
      </c>
      <c r="G536" t="s">
        <v>53</v>
      </c>
      <c r="H536" t="s">
        <v>54</v>
      </c>
      <c r="I536" s="1">
        <v>45380</v>
      </c>
      <c r="K536" t="s">
        <v>71</v>
      </c>
      <c r="L536">
        <v>19</v>
      </c>
    </row>
    <row r="537" spans="1:12" x14ac:dyDescent="0.2">
      <c r="A537">
        <v>187999</v>
      </c>
      <c r="B537" t="s">
        <v>960</v>
      </c>
      <c r="C537">
        <v>26</v>
      </c>
      <c r="D537">
        <v>30</v>
      </c>
      <c r="E537">
        <v>0</v>
      </c>
      <c r="G537" t="s">
        <v>952</v>
      </c>
      <c r="H537" t="s">
        <v>54</v>
      </c>
      <c r="I537" s="1">
        <v>45380</v>
      </c>
      <c r="K537" t="s">
        <v>76</v>
      </c>
      <c r="L537">
        <v>19</v>
      </c>
    </row>
    <row r="538" spans="1:12" x14ac:dyDescent="0.2">
      <c r="A538">
        <v>217880</v>
      </c>
      <c r="B538" t="s">
        <v>367</v>
      </c>
      <c r="C538">
        <v>43</v>
      </c>
      <c r="D538">
        <v>25</v>
      </c>
      <c r="E538">
        <v>21</v>
      </c>
      <c r="G538" t="s">
        <v>53</v>
      </c>
      <c r="H538" t="s">
        <v>54</v>
      </c>
      <c r="I538" s="1">
        <v>45404</v>
      </c>
      <c r="K538" t="s">
        <v>71</v>
      </c>
      <c r="L538">
        <v>19</v>
      </c>
    </row>
    <row r="539" spans="1:12" x14ac:dyDescent="0.2">
      <c r="A539">
        <v>308856</v>
      </c>
      <c r="B539" t="s">
        <v>769</v>
      </c>
      <c r="C539">
        <v>488</v>
      </c>
      <c r="D539">
        <v>350</v>
      </c>
      <c r="E539">
        <v>275</v>
      </c>
      <c r="G539" t="s">
        <v>53</v>
      </c>
      <c r="H539" t="s">
        <v>54</v>
      </c>
      <c r="I539" s="1">
        <v>45404</v>
      </c>
      <c r="K539" t="s">
        <v>58</v>
      </c>
      <c r="L539">
        <v>19</v>
      </c>
    </row>
    <row r="540" spans="1:12" x14ac:dyDescent="0.2">
      <c r="A540">
        <v>322638</v>
      </c>
      <c r="B540" t="s">
        <v>762</v>
      </c>
      <c r="C540">
        <v>215</v>
      </c>
      <c r="D540">
        <v>225</v>
      </c>
      <c r="E540">
        <v>10</v>
      </c>
      <c r="G540" t="s">
        <v>53</v>
      </c>
      <c r="H540" t="s">
        <v>54</v>
      </c>
      <c r="I540" s="1">
        <v>45380</v>
      </c>
      <c r="K540" t="s">
        <v>58</v>
      </c>
      <c r="L540">
        <v>19</v>
      </c>
    </row>
    <row r="541" spans="1:12" x14ac:dyDescent="0.2">
      <c r="A541">
        <v>327053</v>
      </c>
      <c r="B541" t="s">
        <v>227</v>
      </c>
      <c r="C541">
        <v>8</v>
      </c>
      <c r="D541">
        <v>19</v>
      </c>
      <c r="E541">
        <v>10</v>
      </c>
      <c r="G541" t="s">
        <v>53</v>
      </c>
      <c r="H541" t="s">
        <v>54</v>
      </c>
      <c r="I541" s="1">
        <v>45379</v>
      </c>
      <c r="K541" t="s">
        <v>76</v>
      </c>
      <c r="L541">
        <v>19</v>
      </c>
    </row>
    <row r="542" spans="1:12" x14ac:dyDescent="0.2">
      <c r="A542">
        <v>465697</v>
      </c>
      <c r="B542" t="s">
        <v>1454</v>
      </c>
      <c r="C542">
        <v>15</v>
      </c>
      <c r="D542">
        <v>21</v>
      </c>
      <c r="E542">
        <v>20</v>
      </c>
      <c r="G542" t="s">
        <v>952</v>
      </c>
      <c r="H542" t="s">
        <v>54</v>
      </c>
      <c r="I542" s="1">
        <v>45400</v>
      </c>
      <c r="K542" t="s">
        <v>76</v>
      </c>
      <c r="L542">
        <v>19</v>
      </c>
    </row>
    <row r="543" spans="1:12" x14ac:dyDescent="0.2">
      <c r="A543">
        <v>551261</v>
      </c>
      <c r="B543" t="s">
        <v>613</v>
      </c>
      <c r="C543">
        <v>425</v>
      </c>
      <c r="D543">
        <v>50</v>
      </c>
      <c r="E543">
        <v>0</v>
      </c>
      <c r="G543" t="s">
        <v>53</v>
      </c>
      <c r="H543" t="s">
        <v>54</v>
      </c>
      <c r="I543" s="1">
        <v>45393</v>
      </c>
      <c r="K543" t="s">
        <v>58</v>
      </c>
      <c r="L543">
        <v>19</v>
      </c>
    </row>
    <row r="544" spans="1:12" x14ac:dyDescent="0.2">
      <c r="A544" t="s">
        <v>902</v>
      </c>
      <c r="B544" t="s">
        <v>903</v>
      </c>
      <c r="C544">
        <v>240</v>
      </c>
      <c r="D544">
        <v>155</v>
      </c>
      <c r="E544">
        <v>322</v>
      </c>
      <c r="G544" t="s">
        <v>53</v>
      </c>
      <c r="H544" t="s">
        <v>54</v>
      </c>
      <c r="I544" s="1">
        <v>45384</v>
      </c>
      <c r="K544" t="s">
        <v>58</v>
      </c>
      <c r="L544">
        <v>19</v>
      </c>
    </row>
    <row r="545" spans="1:12" x14ac:dyDescent="0.2">
      <c r="A545">
        <v>105614</v>
      </c>
      <c r="B545" t="s">
        <v>1153</v>
      </c>
      <c r="C545">
        <v>198</v>
      </c>
      <c r="D545">
        <v>200</v>
      </c>
      <c r="E545">
        <v>384</v>
      </c>
      <c r="G545" t="s">
        <v>952</v>
      </c>
      <c r="H545" t="s">
        <v>54</v>
      </c>
      <c r="I545" s="1">
        <v>45429</v>
      </c>
      <c r="K545" t="s">
        <v>58</v>
      </c>
      <c r="L545">
        <v>18</v>
      </c>
    </row>
    <row r="546" spans="1:12" x14ac:dyDescent="0.2">
      <c r="A546">
        <v>106658</v>
      </c>
      <c r="B546" t="s">
        <v>93</v>
      </c>
      <c r="C546">
        <v>491</v>
      </c>
      <c r="D546">
        <v>982</v>
      </c>
      <c r="E546">
        <v>449</v>
      </c>
      <c r="G546" t="s">
        <v>53</v>
      </c>
      <c r="H546" t="s">
        <v>54</v>
      </c>
      <c r="I546" s="1">
        <v>45436</v>
      </c>
      <c r="K546" t="s">
        <v>58</v>
      </c>
      <c r="L546">
        <v>18</v>
      </c>
    </row>
    <row r="547" spans="1:12" x14ac:dyDescent="0.2">
      <c r="A547">
        <v>108060</v>
      </c>
      <c r="B547" t="s">
        <v>629</v>
      </c>
      <c r="C547">
        <v>20</v>
      </c>
      <c r="D547">
        <v>45</v>
      </c>
      <c r="E547">
        <v>31</v>
      </c>
      <c r="G547" t="s">
        <v>53</v>
      </c>
      <c r="H547" t="s">
        <v>54</v>
      </c>
      <c r="I547" s="1">
        <v>45418</v>
      </c>
      <c r="K547" t="s">
        <v>76</v>
      </c>
      <c r="L547">
        <v>18</v>
      </c>
    </row>
    <row r="548" spans="1:12" x14ac:dyDescent="0.2">
      <c r="A548">
        <v>110104</v>
      </c>
      <c r="B548" t="s">
        <v>510</v>
      </c>
      <c r="C548">
        <v>7</v>
      </c>
      <c r="D548">
        <v>12</v>
      </c>
      <c r="E548">
        <v>1</v>
      </c>
      <c r="G548" t="s">
        <v>53</v>
      </c>
      <c r="H548" t="s">
        <v>54</v>
      </c>
      <c r="I548" s="1">
        <v>45412</v>
      </c>
      <c r="K548" t="s">
        <v>76</v>
      </c>
      <c r="L548">
        <v>18</v>
      </c>
    </row>
    <row r="549" spans="1:12" x14ac:dyDescent="0.2">
      <c r="A549">
        <v>111124</v>
      </c>
      <c r="B549" t="s">
        <v>138</v>
      </c>
      <c r="C549">
        <v>54</v>
      </c>
      <c r="D549">
        <v>145</v>
      </c>
      <c r="E549">
        <v>88</v>
      </c>
      <c r="G549" t="s">
        <v>53</v>
      </c>
      <c r="H549" t="s">
        <v>54</v>
      </c>
      <c r="I549" s="1">
        <v>45429</v>
      </c>
      <c r="K549" t="s">
        <v>71</v>
      </c>
      <c r="L549">
        <v>18</v>
      </c>
    </row>
    <row r="550" spans="1:12" x14ac:dyDescent="0.2">
      <c r="A550">
        <v>113455</v>
      </c>
      <c r="B550" t="s">
        <v>713</v>
      </c>
      <c r="C550">
        <v>24</v>
      </c>
      <c r="D550">
        <v>35</v>
      </c>
      <c r="E550">
        <v>42</v>
      </c>
      <c r="G550" t="s">
        <v>53</v>
      </c>
      <c r="H550" t="s">
        <v>54</v>
      </c>
      <c r="I550" s="1">
        <v>45429</v>
      </c>
      <c r="K550" t="s">
        <v>76</v>
      </c>
      <c r="L550">
        <v>18</v>
      </c>
    </row>
    <row r="551" spans="1:12" x14ac:dyDescent="0.2">
      <c r="A551">
        <v>116203</v>
      </c>
      <c r="B551" t="s">
        <v>401</v>
      </c>
      <c r="C551">
        <v>22</v>
      </c>
      <c r="D551">
        <v>25</v>
      </c>
      <c r="E551">
        <v>22</v>
      </c>
      <c r="G551" t="s">
        <v>53</v>
      </c>
      <c r="H551" t="s">
        <v>54</v>
      </c>
      <c r="I551" s="1">
        <v>45419</v>
      </c>
      <c r="K551" t="s">
        <v>76</v>
      </c>
      <c r="L551">
        <v>18</v>
      </c>
    </row>
    <row r="552" spans="1:12" x14ac:dyDescent="0.2">
      <c r="A552">
        <v>124527</v>
      </c>
      <c r="B552" t="s">
        <v>240</v>
      </c>
      <c r="C552">
        <v>34</v>
      </c>
      <c r="D552">
        <v>68</v>
      </c>
      <c r="E552">
        <v>50</v>
      </c>
      <c r="G552" t="s">
        <v>53</v>
      </c>
      <c r="H552" t="s">
        <v>54</v>
      </c>
      <c r="I552" s="1">
        <v>45428</v>
      </c>
      <c r="K552" t="s">
        <v>76</v>
      </c>
      <c r="L552">
        <v>18</v>
      </c>
    </row>
    <row r="553" spans="1:12" x14ac:dyDescent="0.2">
      <c r="A553">
        <v>132066</v>
      </c>
      <c r="B553" t="s">
        <v>341</v>
      </c>
      <c r="C553">
        <v>116</v>
      </c>
      <c r="D553">
        <v>140</v>
      </c>
      <c r="E553">
        <v>133</v>
      </c>
      <c r="G553" t="s">
        <v>53</v>
      </c>
      <c r="H553" t="s">
        <v>54</v>
      </c>
      <c r="I553" s="1">
        <v>45435</v>
      </c>
      <c r="K553" t="s">
        <v>58</v>
      </c>
      <c r="L553">
        <v>18</v>
      </c>
    </row>
    <row r="554" spans="1:12" x14ac:dyDescent="0.2">
      <c r="A554">
        <v>147636</v>
      </c>
      <c r="B554" t="s">
        <v>757</v>
      </c>
      <c r="C554">
        <v>94</v>
      </c>
      <c r="D554">
        <v>97</v>
      </c>
      <c r="E554">
        <v>91</v>
      </c>
      <c r="G554" t="s">
        <v>53</v>
      </c>
      <c r="H554" t="s">
        <v>54</v>
      </c>
      <c r="I554" s="1">
        <v>45428</v>
      </c>
      <c r="K554" t="s">
        <v>71</v>
      </c>
      <c r="L554">
        <v>18</v>
      </c>
    </row>
    <row r="555" spans="1:12" x14ac:dyDescent="0.2">
      <c r="A555">
        <v>147917</v>
      </c>
      <c r="B555" t="s">
        <v>996</v>
      </c>
      <c r="C555">
        <v>264</v>
      </c>
      <c r="D555">
        <v>200</v>
      </c>
      <c r="E555">
        <v>260</v>
      </c>
      <c r="G555" t="s">
        <v>952</v>
      </c>
      <c r="H555" t="s">
        <v>54</v>
      </c>
      <c r="I555" s="1">
        <v>45435</v>
      </c>
      <c r="K555" t="s">
        <v>58</v>
      </c>
      <c r="L555">
        <v>18</v>
      </c>
    </row>
    <row r="556" spans="1:12" x14ac:dyDescent="0.2">
      <c r="A556">
        <v>209923</v>
      </c>
      <c r="B556" t="s">
        <v>1080</v>
      </c>
      <c r="C556">
        <v>42</v>
      </c>
      <c r="D556">
        <v>44</v>
      </c>
      <c r="E556">
        <v>52</v>
      </c>
      <c r="G556" t="s">
        <v>952</v>
      </c>
      <c r="H556" t="s">
        <v>54</v>
      </c>
      <c r="I556" s="1">
        <v>45419</v>
      </c>
      <c r="K556" t="s">
        <v>71</v>
      </c>
      <c r="L556">
        <v>18</v>
      </c>
    </row>
    <row r="557" spans="1:12" x14ac:dyDescent="0.2">
      <c r="A557">
        <v>301506</v>
      </c>
      <c r="B557" t="s">
        <v>384</v>
      </c>
      <c r="C557">
        <v>80</v>
      </c>
      <c r="D557">
        <v>20</v>
      </c>
      <c r="E557">
        <v>0</v>
      </c>
      <c r="G557" t="s">
        <v>53</v>
      </c>
      <c r="H557" t="s">
        <v>54</v>
      </c>
      <c r="I557" s="1">
        <v>45408</v>
      </c>
      <c r="K557" t="s">
        <v>71</v>
      </c>
      <c r="L557">
        <v>18</v>
      </c>
    </row>
    <row r="558" spans="1:12" x14ac:dyDescent="0.2">
      <c r="A558">
        <v>328024</v>
      </c>
      <c r="B558" t="s">
        <v>765</v>
      </c>
      <c r="C558">
        <v>59</v>
      </c>
      <c r="D558">
        <v>64</v>
      </c>
      <c r="E558">
        <v>85</v>
      </c>
      <c r="G558" t="s">
        <v>53</v>
      </c>
      <c r="H558" t="s">
        <v>54</v>
      </c>
      <c r="I558" s="1">
        <v>45433</v>
      </c>
      <c r="K558" t="s">
        <v>71</v>
      </c>
      <c r="L558">
        <v>18</v>
      </c>
    </row>
    <row r="559" spans="1:12" x14ac:dyDescent="0.2">
      <c r="A559">
        <v>540651</v>
      </c>
      <c r="B559" t="s">
        <v>1354</v>
      </c>
      <c r="D559">
        <v>8</v>
      </c>
      <c r="E559">
        <v>0</v>
      </c>
      <c r="G559" t="s">
        <v>952</v>
      </c>
      <c r="H559" t="s">
        <v>54</v>
      </c>
      <c r="I559" s="1">
        <v>45422</v>
      </c>
      <c r="L559">
        <v>18</v>
      </c>
    </row>
    <row r="560" spans="1:12" x14ac:dyDescent="0.2">
      <c r="A560">
        <v>556452</v>
      </c>
      <c r="B560" t="s">
        <v>1352</v>
      </c>
      <c r="D560">
        <v>6</v>
      </c>
      <c r="E560">
        <v>0</v>
      </c>
      <c r="G560" t="s">
        <v>952</v>
      </c>
      <c r="H560" t="s">
        <v>54</v>
      </c>
      <c r="I560" s="1">
        <v>45436</v>
      </c>
      <c r="L560">
        <v>18</v>
      </c>
    </row>
    <row r="561" spans="1:12" x14ac:dyDescent="0.2">
      <c r="A561">
        <v>560664</v>
      </c>
      <c r="B561" t="s">
        <v>1148</v>
      </c>
      <c r="D561">
        <v>20</v>
      </c>
      <c r="E561">
        <v>0</v>
      </c>
      <c r="G561" t="s">
        <v>976</v>
      </c>
      <c r="H561" t="s">
        <v>171</v>
      </c>
      <c r="I561" s="1">
        <v>45418</v>
      </c>
      <c r="L561">
        <v>18</v>
      </c>
    </row>
    <row r="562" spans="1:12" x14ac:dyDescent="0.2">
      <c r="A562" t="s">
        <v>1332</v>
      </c>
      <c r="B562" t="s">
        <v>1333</v>
      </c>
      <c r="C562">
        <v>33</v>
      </c>
      <c r="D562">
        <v>63</v>
      </c>
      <c r="E562">
        <v>37</v>
      </c>
      <c r="G562" t="s">
        <v>952</v>
      </c>
      <c r="H562" t="s">
        <v>54</v>
      </c>
      <c r="I562" s="1">
        <v>45411</v>
      </c>
      <c r="K562" t="s">
        <v>76</v>
      </c>
      <c r="L562">
        <v>18</v>
      </c>
    </row>
    <row r="563" spans="1:12" x14ac:dyDescent="0.2">
      <c r="A563" t="s">
        <v>1205</v>
      </c>
      <c r="B563" t="s">
        <v>1206</v>
      </c>
      <c r="D563">
        <v>62</v>
      </c>
      <c r="E563">
        <v>0</v>
      </c>
      <c r="G563" t="s">
        <v>952</v>
      </c>
      <c r="H563" t="s">
        <v>54</v>
      </c>
      <c r="I563" s="1">
        <v>45412</v>
      </c>
      <c r="L563">
        <v>18</v>
      </c>
    </row>
    <row r="564" spans="1:12" x14ac:dyDescent="0.2">
      <c r="A564">
        <v>106616</v>
      </c>
      <c r="B564" t="s">
        <v>595</v>
      </c>
      <c r="C564">
        <v>92</v>
      </c>
      <c r="D564">
        <v>92</v>
      </c>
      <c r="E564">
        <v>4</v>
      </c>
      <c r="G564" t="s">
        <v>53</v>
      </c>
      <c r="H564" t="s">
        <v>54</v>
      </c>
      <c r="I564" s="1">
        <v>45454</v>
      </c>
      <c r="K564" t="s">
        <v>71</v>
      </c>
      <c r="L564">
        <v>17</v>
      </c>
    </row>
    <row r="565" spans="1:12" x14ac:dyDescent="0.2">
      <c r="A565">
        <v>106743</v>
      </c>
      <c r="B565" t="s">
        <v>299</v>
      </c>
      <c r="C565">
        <v>81</v>
      </c>
      <c r="D565">
        <v>125</v>
      </c>
      <c r="E565">
        <v>122</v>
      </c>
      <c r="G565" t="s">
        <v>53</v>
      </c>
      <c r="H565" t="s">
        <v>54</v>
      </c>
      <c r="I565" s="1">
        <v>45448</v>
      </c>
      <c r="K565" t="s">
        <v>71</v>
      </c>
      <c r="L565">
        <v>17</v>
      </c>
    </row>
    <row r="566" spans="1:12" x14ac:dyDescent="0.2">
      <c r="A566">
        <v>107619</v>
      </c>
      <c r="B566" t="s">
        <v>344</v>
      </c>
      <c r="C566">
        <v>223</v>
      </c>
      <c r="D566">
        <v>255</v>
      </c>
      <c r="E566">
        <v>255</v>
      </c>
      <c r="G566" t="s">
        <v>53</v>
      </c>
      <c r="H566" t="s">
        <v>54</v>
      </c>
      <c r="I566" s="1">
        <v>45462</v>
      </c>
      <c r="K566" t="s">
        <v>58</v>
      </c>
      <c r="L566">
        <v>17</v>
      </c>
    </row>
    <row r="567" spans="1:12" x14ac:dyDescent="0.2">
      <c r="A567">
        <v>108053</v>
      </c>
      <c r="B567" t="s">
        <v>908</v>
      </c>
      <c r="C567">
        <v>199</v>
      </c>
      <c r="D567">
        <v>243</v>
      </c>
      <c r="E567">
        <v>3</v>
      </c>
      <c r="G567" t="s">
        <v>53</v>
      </c>
      <c r="H567" t="s">
        <v>54</v>
      </c>
      <c r="I567" s="1">
        <v>45461</v>
      </c>
      <c r="K567" t="s">
        <v>58</v>
      </c>
      <c r="L567">
        <v>17</v>
      </c>
    </row>
    <row r="568" spans="1:12" x14ac:dyDescent="0.2">
      <c r="A568">
        <v>108283</v>
      </c>
      <c r="B568" t="s">
        <v>445</v>
      </c>
      <c r="C568">
        <v>10</v>
      </c>
      <c r="D568">
        <v>12</v>
      </c>
      <c r="E568">
        <v>0</v>
      </c>
      <c r="G568" t="s">
        <v>53</v>
      </c>
      <c r="H568" t="s">
        <v>54</v>
      </c>
      <c r="I568" s="1">
        <v>45440</v>
      </c>
      <c r="K568" t="s">
        <v>76</v>
      </c>
      <c r="L568">
        <v>17</v>
      </c>
    </row>
    <row r="569" spans="1:12" x14ac:dyDescent="0.2">
      <c r="A569">
        <v>108500</v>
      </c>
      <c r="B569" t="s">
        <v>794</v>
      </c>
      <c r="C569">
        <v>199</v>
      </c>
      <c r="D569">
        <v>92</v>
      </c>
      <c r="E569">
        <v>59</v>
      </c>
      <c r="G569" t="s">
        <v>53</v>
      </c>
      <c r="H569" t="s">
        <v>54</v>
      </c>
      <c r="I569" s="1">
        <v>45455</v>
      </c>
      <c r="K569" t="s">
        <v>58</v>
      </c>
      <c r="L569">
        <v>17</v>
      </c>
    </row>
    <row r="570" spans="1:12" x14ac:dyDescent="0.2">
      <c r="A570">
        <v>109947</v>
      </c>
      <c r="B570" t="s">
        <v>452</v>
      </c>
      <c r="C570">
        <v>13</v>
      </c>
      <c r="D570">
        <v>12</v>
      </c>
      <c r="E570">
        <v>15</v>
      </c>
      <c r="G570" t="s">
        <v>53</v>
      </c>
      <c r="H570" t="s">
        <v>54</v>
      </c>
      <c r="I570" s="1">
        <v>45454</v>
      </c>
      <c r="K570" t="s">
        <v>76</v>
      </c>
      <c r="L570">
        <v>17</v>
      </c>
    </row>
    <row r="571" spans="1:12" x14ac:dyDescent="0.2">
      <c r="A571">
        <v>112177</v>
      </c>
      <c r="B571" t="s">
        <v>640</v>
      </c>
      <c r="C571">
        <v>79</v>
      </c>
      <c r="D571">
        <v>85</v>
      </c>
      <c r="E571">
        <v>78</v>
      </c>
      <c r="G571" t="s">
        <v>53</v>
      </c>
      <c r="H571" t="s">
        <v>54</v>
      </c>
      <c r="I571" s="1">
        <v>45440</v>
      </c>
      <c r="K571" t="s">
        <v>71</v>
      </c>
      <c r="L571">
        <v>17</v>
      </c>
    </row>
    <row r="572" spans="1:12" x14ac:dyDescent="0.2">
      <c r="A572">
        <v>113164</v>
      </c>
      <c r="B572" t="s">
        <v>1009</v>
      </c>
      <c r="C572">
        <v>34</v>
      </c>
      <c r="D572">
        <v>30</v>
      </c>
      <c r="E572">
        <v>40</v>
      </c>
      <c r="G572" t="s">
        <v>952</v>
      </c>
      <c r="H572" t="s">
        <v>54</v>
      </c>
      <c r="I572" s="1">
        <v>45455</v>
      </c>
      <c r="K572" t="s">
        <v>76</v>
      </c>
      <c r="L572">
        <v>17</v>
      </c>
    </row>
    <row r="573" spans="1:12" x14ac:dyDescent="0.2">
      <c r="A573">
        <v>113371</v>
      </c>
      <c r="B573" t="s">
        <v>780</v>
      </c>
      <c r="C573">
        <v>1800</v>
      </c>
      <c r="D573">
        <v>250</v>
      </c>
      <c r="E573">
        <v>0</v>
      </c>
      <c r="G573" t="s">
        <v>53</v>
      </c>
      <c r="H573" t="s">
        <v>54</v>
      </c>
      <c r="I573" s="1">
        <v>45464</v>
      </c>
      <c r="K573" t="s">
        <v>55</v>
      </c>
      <c r="L573">
        <v>17</v>
      </c>
    </row>
    <row r="574" spans="1:12" x14ac:dyDescent="0.2">
      <c r="A574">
        <v>115901</v>
      </c>
      <c r="B574" t="s">
        <v>626</v>
      </c>
      <c r="C574">
        <v>39</v>
      </c>
      <c r="D574">
        <v>45</v>
      </c>
      <c r="E574">
        <v>48</v>
      </c>
      <c r="G574" t="s">
        <v>53</v>
      </c>
      <c r="H574" t="s">
        <v>54</v>
      </c>
      <c r="I574" s="1">
        <v>45446</v>
      </c>
      <c r="K574" t="s">
        <v>76</v>
      </c>
      <c r="L574">
        <v>17</v>
      </c>
    </row>
    <row r="575" spans="1:12" x14ac:dyDescent="0.2">
      <c r="A575">
        <v>116046</v>
      </c>
      <c r="B575" t="s">
        <v>775</v>
      </c>
      <c r="C575">
        <v>191</v>
      </c>
      <c r="D575">
        <v>220</v>
      </c>
      <c r="E575">
        <v>242</v>
      </c>
      <c r="G575" t="s">
        <v>53</v>
      </c>
      <c r="H575" t="s">
        <v>54</v>
      </c>
      <c r="I575" s="1">
        <v>45449</v>
      </c>
      <c r="J575" s="1">
        <v>45559</v>
      </c>
      <c r="K575" t="s">
        <v>58</v>
      </c>
      <c r="L575">
        <v>17</v>
      </c>
    </row>
    <row r="576" spans="1:12" x14ac:dyDescent="0.2">
      <c r="A576">
        <v>124184</v>
      </c>
      <c r="B576" t="s">
        <v>1112</v>
      </c>
      <c r="C576">
        <v>384</v>
      </c>
      <c r="D576">
        <v>150</v>
      </c>
      <c r="E576">
        <v>0</v>
      </c>
      <c r="G576" t="s">
        <v>952</v>
      </c>
      <c r="H576" t="s">
        <v>54</v>
      </c>
      <c r="I576" s="1">
        <v>45450</v>
      </c>
      <c r="K576" t="s">
        <v>58</v>
      </c>
      <c r="L576">
        <v>17</v>
      </c>
    </row>
    <row r="577" spans="1:12" x14ac:dyDescent="0.2">
      <c r="A577">
        <v>126706</v>
      </c>
      <c r="B577" t="s">
        <v>705</v>
      </c>
      <c r="C577">
        <v>54</v>
      </c>
      <c r="D577">
        <v>35</v>
      </c>
      <c r="E577">
        <v>41</v>
      </c>
      <c r="G577" t="s">
        <v>53</v>
      </c>
      <c r="H577" t="s">
        <v>54</v>
      </c>
      <c r="I577" s="1">
        <v>45450</v>
      </c>
      <c r="K577" t="s">
        <v>71</v>
      </c>
      <c r="L577">
        <v>17</v>
      </c>
    </row>
    <row r="578" spans="1:12" x14ac:dyDescent="0.2">
      <c r="A578">
        <v>127501</v>
      </c>
      <c r="B578" t="s">
        <v>853</v>
      </c>
      <c r="C578">
        <v>27</v>
      </c>
      <c r="D578">
        <v>28</v>
      </c>
      <c r="E578">
        <v>33</v>
      </c>
      <c r="G578" t="s">
        <v>53</v>
      </c>
      <c r="H578" t="s">
        <v>54</v>
      </c>
      <c r="I578" s="1">
        <v>45467</v>
      </c>
      <c r="K578" t="s">
        <v>76</v>
      </c>
      <c r="L578">
        <v>17</v>
      </c>
    </row>
    <row r="579" spans="1:12" x14ac:dyDescent="0.2">
      <c r="A579">
        <v>157734</v>
      </c>
      <c r="B579" t="s">
        <v>329</v>
      </c>
      <c r="C579">
        <v>59</v>
      </c>
      <c r="D579">
        <v>73</v>
      </c>
      <c r="E579">
        <v>68</v>
      </c>
      <c r="G579" t="s">
        <v>53</v>
      </c>
      <c r="H579" t="s">
        <v>54</v>
      </c>
      <c r="I579" s="1">
        <v>45463</v>
      </c>
      <c r="K579" t="s">
        <v>71</v>
      </c>
      <c r="L579">
        <v>17</v>
      </c>
    </row>
    <row r="580" spans="1:12" x14ac:dyDescent="0.2">
      <c r="A580">
        <v>190492</v>
      </c>
      <c r="B580" t="s">
        <v>1209</v>
      </c>
      <c r="C580">
        <v>240</v>
      </c>
      <c r="D580">
        <v>13</v>
      </c>
      <c r="E580">
        <v>14</v>
      </c>
      <c r="G580" t="s">
        <v>952</v>
      </c>
      <c r="H580" t="s">
        <v>54</v>
      </c>
      <c r="I580" s="1">
        <v>45461</v>
      </c>
      <c r="K580" t="s">
        <v>55</v>
      </c>
      <c r="L580">
        <v>17</v>
      </c>
    </row>
    <row r="581" spans="1:12" x14ac:dyDescent="0.2">
      <c r="A581">
        <v>193540</v>
      </c>
      <c r="B581" t="s">
        <v>365</v>
      </c>
      <c r="C581">
        <v>66</v>
      </c>
      <c r="D581">
        <v>70</v>
      </c>
      <c r="E581">
        <v>80</v>
      </c>
      <c r="G581" t="s">
        <v>53</v>
      </c>
      <c r="H581" t="s">
        <v>54</v>
      </c>
      <c r="I581" s="1">
        <v>45462</v>
      </c>
      <c r="K581" t="s">
        <v>71</v>
      </c>
      <c r="L581">
        <v>17</v>
      </c>
    </row>
    <row r="582" spans="1:12" x14ac:dyDescent="0.2">
      <c r="A582">
        <v>448278</v>
      </c>
      <c r="B582" t="s">
        <v>475</v>
      </c>
      <c r="C582">
        <v>10</v>
      </c>
      <c r="D582">
        <v>13</v>
      </c>
      <c r="E582">
        <v>2</v>
      </c>
      <c r="G582" t="s">
        <v>53</v>
      </c>
      <c r="H582" t="s">
        <v>54</v>
      </c>
      <c r="I582" s="1">
        <v>45455</v>
      </c>
      <c r="K582" t="s">
        <v>76</v>
      </c>
      <c r="L582">
        <v>17</v>
      </c>
    </row>
    <row r="583" spans="1:12" x14ac:dyDescent="0.2">
      <c r="A583">
        <v>465602</v>
      </c>
      <c r="B583" t="s">
        <v>337</v>
      </c>
      <c r="C583">
        <v>12</v>
      </c>
      <c r="D583">
        <v>15</v>
      </c>
      <c r="E583">
        <v>13</v>
      </c>
      <c r="G583" t="s">
        <v>53</v>
      </c>
      <c r="H583" t="s">
        <v>54</v>
      </c>
      <c r="I583" s="1">
        <v>45453</v>
      </c>
      <c r="K583" t="s">
        <v>76</v>
      </c>
      <c r="L583">
        <v>17</v>
      </c>
    </row>
    <row r="584" spans="1:12" x14ac:dyDescent="0.2">
      <c r="A584">
        <v>471191</v>
      </c>
      <c r="B584" t="s">
        <v>98</v>
      </c>
      <c r="C584">
        <v>250</v>
      </c>
      <c r="D584">
        <v>365</v>
      </c>
      <c r="E584">
        <v>239</v>
      </c>
      <c r="G584" t="s">
        <v>53</v>
      </c>
      <c r="H584" t="s">
        <v>54</v>
      </c>
      <c r="I584" s="1">
        <v>45455</v>
      </c>
      <c r="K584" t="s">
        <v>58</v>
      </c>
      <c r="L584">
        <v>17</v>
      </c>
    </row>
    <row r="585" spans="1:12" x14ac:dyDescent="0.2">
      <c r="A585">
        <v>484843</v>
      </c>
      <c r="B585" t="s">
        <v>792</v>
      </c>
      <c r="C585">
        <v>493</v>
      </c>
      <c r="D585">
        <v>675</v>
      </c>
      <c r="E585">
        <v>111</v>
      </c>
      <c r="G585" t="s">
        <v>53</v>
      </c>
      <c r="H585" t="s">
        <v>54</v>
      </c>
      <c r="I585" s="1">
        <v>45455</v>
      </c>
      <c r="K585" t="s">
        <v>58</v>
      </c>
      <c r="L585">
        <v>17</v>
      </c>
    </row>
    <row r="586" spans="1:12" x14ac:dyDescent="0.2">
      <c r="A586">
        <v>511805</v>
      </c>
      <c r="B586" t="s">
        <v>940</v>
      </c>
      <c r="C586">
        <v>17000</v>
      </c>
      <c r="D586">
        <v>5</v>
      </c>
      <c r="E586">
        <v>0</v>
      </c>
      <c r="G586" t="s">
        <v>53</v>
      </c>
      <c r="H586" t="s">
        <v>54</v>
      </c>
      <c r="I586" s="1">
        <v>45460</v>
      </c>
      <c r="K586" t="s">
        <v>55</v>
      </c>
      <c r="L586">
        <v>17</v>
      </c>
    </row>
    <row r="587" spans="1:12" x14ac:dyDescent="0.2">
      <c r="A587">
        <v>556953</v>
      </c>
      <c r="B587" t="s">
        <v>293</v>
      </c>
      <c r="C587">
        <v>4</v>
      </c>
      <c r="D587">
        <v>5</v>
      </c>
      <c r="E587">
        <v>6</v>
      </c>
      <c r="G587" t="s">
        <v>53</v>
      </c>
      <c r="H587" t="s">
        <v>54</v>
      </c>
      <c r="I587" s="1">
        <v>45443</v>
      </c>
      <c r="K587" t="s">
        <v>76</v>
      </c>
      <c r="L587">
        <v>17</v>
      </c>
    </row>
    <row r="588" spans="1:12" x14ac:dyDescent="0.2">
      <c r="A588">
        <v>563749</v>
      </c>
      <c r="B588" t="s">
        <v>946</v>
      </c>
      <c r="D588">
        <v>5</v>
      </c>
      <c r="E588">
        <v>0</v>
      </c>
      <c r="G588" t="s">
        <v>53</v>
      </c>
      <c r="H588" t="s">
        <v>54</v>
      </c>
      <c r="I588" s="1">
        <v>45459</v>
      </c>
      <c r="L588">
        <v>17</v>
      </c>
    </row>
    <row r="589" spans="1:12" x14ac:dyDescent="0.2">
      <c r="A589" t="s">
        <v>928</v>
      </c>
      <c r="B589" t="s">
        <v>929</v>
      </c>
      <c r="C589">
        <v>49</v>
      </c>
      <c r="D589">
        <v>57</v>
      </c>
      <c r="E589">
        <v>1</v>
      </c>
      <c r="G589" t="s">
        <v>53</v>
      </c>
      <c r="H589" t="s">
        <v>54</v>
      </c>
      <c r="I589" s="1">
        <v>45461</v>
      </c>
      <c r="K589" t="s">
        <v>71</v>
      </c>
      <c r="L589">
        <v>17</v>
      </c>
    </row>
    <row r="590" spans="1:12" x14ac:dyDescent="0.2">
      <c r="A590">
        <v>105516</v>
      </c>
      <c r="B590" t="s">
        <v>913</v>
      </c>
      <c r="C590">
        <v>854</v>
      </c>
      <c r="D590">
        <v>720</v>
      </c>
      <c r="E590">
        <v>1079</v>
      </c>
      <c r="G590" t="s">
        <v>53</v>
      </c>
      <c r="H590" t="s">
        <v>54</v>
      </c>
      <c r="I590" s="1">
        <v>45468</v>
      </c>
      <c r="K590" t="s">
        <v>55</v>
      </c>
      <c r="L590">
        <v>16</v>
      </c>
    </row>
    <row r="591" spans="1:12" x14ac:dyDescent="0.2">
      <c r="A591">
        <v>107160</v>
      </c>
      <c r="B591" t="s">
        <v>885</v>
      </c>
      <c r="C591">
        <v>62</v>
      </c>
      <c r="D591">
        <v>45</v>
      </c>
      <c r="E591">
        <v>50</v>
      </c>
      <c r="G591" t="s">
        <v>53</v>
      </c>
      <c r="H591" t="s">
        <v>54</v>
      </c>
      <c r="I591" s="1">
        <v>45468</v>
      </c>
      <c r="K591" t="s">
        <v>71</v>
      </c>
      <c r="L591">
        <v>16</v>
      </c>
    </row>
    <row r="592" spans="1:12" x14ac:dyDescent="0.2">
      <c r="A592">
        <v>107397</v>
      </c>
      <c r="B592" t="s">
        <v>1037</v>
      </c>
      <c r="C592">
        <v>877</v>
      </c>
      <c r="D592">
        <v>829</v>
      </c>
      <c r="E592">
        <v>673</v>
      </c>
      <c r="G592" t="s">
        <v>976</v>
      </c>
      <c r="H592" t="s">
        <v>54</v>
      </c>
      <c r="I592" s="1">
        <v>45472</v>
      </c>
      <c r="K592" t="s">
        <v>55</v>
      </c>
      <c r="L592">
        <v>16</v>
      </c>
    </row>
    <row r="593" spans="1:12" x14ac:dyDescent="0.2">
      <c r="A593">
        <v>107787</v>
      </c>
      <c r="B593" t="s">
        <v>295</v>
      </c>
      <c r="C593">
        <v>243</v>
      </c>
      <c r="D593">
        <v>287</v>
      </c>
      <c r="E593">
        <v>119</v>
      </c>
      <c r="G593" t="s">
        <v>53</v>
      </c>
      <c r="H593" t="s">
        <v>54</v>
      </c>
      <c r="I593" s="1">
        <v>45471</v>
      </c>
      <c r="K593" t="s">
        <v>58</v>
      </c>
      <c r="L593">
        <v>16</v>
      </c>
    </row>
    <row r="594" spans="1:12" x14ac:dyDescent="0.2">
      <c r="A594">
        <v>108484</v>
      </c>
      <c r="B594" t="s">
        <v>823</v>
      </c>
      <c r="C594">
        <v>265</v>
      </c>
      <c r="D594">
        <v>150</v>
      </c>
      <c r="E594">
        <v>218</v>
      </c>
      <c r="G594" t="s">
        <v>53</v>
      </c>
      <c r="H594" t="s">
        <v>54</v>
      </c>
      <c r="I594" s="1">
        <v>45471</v>
      </c>
      <c r="K594" t="s">
        <v>58</v>
      </c>
      <c r="L594">
        <v>16</v>
      </c>
    </row>
    <row r="595" spans="1:12" x14ac:dyDescent="0.2">
      <c r="A595">
        <v>108490</v>
      </c>
      <c r="B595" t="s">
        <v>140</v>
      </c>
      <c r="C595">
        <v>1238</v>
      </c>
      <c r="D595">
        <v>5758</v>
      </c>
      <c r="E595">
        <v>2088</v>
      </c>
      <c r="G595" t="s">
        <v>53</v>
      </c>
      <c r="H595" t="s">
        <v>54</v>
      </c>
      <c r="I595" s="1">
        <v>45473</v>
      </c>
      <c r="K595" t="s">
        <v>55</v>
      </c>
      <c r="L595">
        <v>16</v>
      </c>
    </row>
    <row r="596" spans="1:12" x14ac:dyDescent="0.2">
      <c r="A596">
        <v>109105</v>
      </c>
      <c r="B596" t="s">
        <v>238</v>
      </c>
      <c r="C596">
        <v>21</v>
      </c>
      <c r="D596">
        <v>27</v>
      </c>
      <c r="E596">
        <v>24</v>
      </c>
      <c r="G596" t="s">
        <v>53</v>
      </c>
      <c r="H596" t="s">
        <v>54</v>
      </c>
      <c r="I596" s="1">
        <v>45470</v>
      </c>
      <c r="K596" t="s">
        <v>76</v>
      </c>
      <c r="L596">
        <v>16</v>
      </c>
    </row>
    <row r="597" spans="1:12" x14ac:dyDescent="0.2">
      <c r="A597">
        <v>109178</v>
      </c>
      <c r="B597" t="s">
        <v>760</v>
      </c>
      <c r="C597">
        <v>252</v>
      </c>
      <c r="D597">
        <v>193</v>
      </c>
      <c r="E597">
        <v>165</v>
      </c>
      <c r="G597" t="s">
        <v>53</v>
      </c>
      <c r="H597" t="s">
        <v>54</v>
      </c>
      <c r="I597" s="1">
        <v>45471</v>
      </c>
      <c r="K597" t="s">
        <v>58</v>
      </c>
      <c r="L597">
        <v>16</v>
      </c>
    </row>
    <row r="598" spans="1:12" x14ac:dyDescent="0.2">
      <c r="A598">
        <v>109220</v>
      </c>
      <c r="B598" t="s">
        <v>982</v>
      </c>
      <c r="C598">
        <v>421</v>
      </c>
      <c r="D598">
        <v>447</v>
      </c>
      <c r="E598">
        <v>8</v>
      </c>
      <c r="G598" t="s">
        <v>952</v>
      </c>
      <c r="H598" t="s">
        <v>54</v>
      </c>
      <c r="I598" s="1">
        <v>45471</v>
      </c>
      <c r="J598" s="1">
        <v>45636</v>
      </c>
      <c r="K598" t="s">
        <v>58</v>
      </c>
      <c r="L598">
        <v>16</v>
      </c>
    </row>
    <row r="599" spans="1:12" x14ac:dyDescent="0.2">
      <c r="A599">
        <v>109374</v>
      </c>
      <c r="B599" t="s">
        <v>889</v>
      </c>
      <c r="C599">
        <v>66</v>
      </c>
      <c r="D599">
        <v>100</v>
      </c>
      <c r="E599">
        <v>101</v>
      </c>
      <c r="G599" t="s">
        <v>53</v>
      </c>
      <c r="H599" t="s">
        <v>54</v>
      </c>
      <c r="I599" s="1">
        <v>45471</v>
      </c>
      <c r="K599" t="s">
        <v>71</v>
      </c>
      <c r="L599">
        <v>16</v>
      </c>
    </row>
    <row r="600" spans="1:12" x14ac:dyDescent="0.2">
      <c r="A600">
        <v>109719</v>
      </c>
      <c r="B600" t="s">
        <v>311</v>
      </c>
      <c r="C600">
        <v>61</v>
      </c>
      <c r="D600">
        <v>61</v>
      </c>
      <c r="E600">
        <v>85</v>
      </c>
      <c r="G600" t="s">
        <v>53</v>
      </c>
      <c r="H600" t="s">
        <v>54</v>
      </c>
      <c r="I600" s="1">
        <v>45471</v>
      </c>
      <c r="K600" t="s">
        <v>71</v>
      </c>
      <c r="L600">
        <v>16</v>
      </c>
    </row>
    <row r="601" spans="1:12" x14ac:dyDescent="0.2">
      <c r="A601">
        <v>110715</v>
      </c>
      <c r="B601" t="s">
        <v>346</v>
      </c>
      <c r="C601">
        <v>93</v>
      </c>
      <c r="D601">
        <v>107</v>
      </c>
      <c r="E601">
        <v>117</v>
      </c>
      <c r="G601" t="s">
        <v>53</v>
      </c>
      <c r="H601" t="s">
        <v>54</v>
      </c>
      <c r="I601" s="1">
        <v>45492</v>
      </c>
      <c r="K601" t="s">
        <v>71</v>
      </c>
      <c r="L601">
        <v>16</v>
      </c>
    </row>
    <row r="602" spans="1:12" x14ac:dyDescent="0.2">
      <c r="A602">
        <v>110745</v>
      </c>
      <c r="B602" t="s">
        <v>73</v>
      </c>
      <c r="C602">
        <v>151</v>
      </c>
      <c r="D602">
        <v>165</v>
      </c>
      <c r="E602">
        <v>170</v>
      </c>
      <c r="G602" t="s">
        <v>53</v>
      </c>
      <c r="H602" t="s">
        <v>54</v>
      </c>
      <c r="I602" s="1">
        <v>45471</v>
      </c>
      <c r="K602" t="s">
        <v>58</v>
      </c>
      <c r="L602">
        <v>16</v>
      </c>
    </row>
    <row r="603" spans="1:12" x14ac:dyDescent="0.2">
      <c r="A603">
        <v>112305</v>
      </c>
      <c r="B603" t="s">
        <v>83</v>
      </c>
      <c r="C603">
        <v>754</v>
      </c>
      <c r="D603">
        <v>1626</v>
      </c>
      <c r="E603">
        <v>888</v>
      </c>
      <c r="G603" t="s">
        <v>53</v>
      </c>
      <c r="H603" t="s">
        <v>54</v>
      </c>
      <c r="I603" s="1">
        <v>45471</v>
      </c>
      <c r="K603" t="s">
        <v>55</v>
      </c>
      <c r="L603">
        <v>16</v>
      </c>
    </row>
    <row r="604" spans="1:12" x14ac:dyDescent="0.2">
      <c r="A604">
        <v>113335</v>
      </c>
      <c r="B604" t="s">
        <v>830</v>
      </c>
      <c r="C604">
        <v>91</v>
      </c>
      <c r="D604">
        <v>90</v>
      </c>
      <c r="E604">
        <v>84</v>
      </c>
      <c r="G604" t="s">
        <v>53</v>
      </c>
      <c r="H604" t="s">
        <v>54</v>
      </c>
      <c r="I604" s="1">
        <v>45469</v>
      </c>
      <c r="K604" t="s">
        <v>71</v>
      </c>
      <c r="L604">
        <v>16</v>
      </c>
    </row>
    <row r="605" spans="1:12" x14ac:dyDescent="0.2">
      <c r="A605">
        <v>115325</v>
      </c>
      <c r="B605" t="s">
        <v>1050</v>
      </c>
      <c r="C605">
        <v>63</v>
      </c>
      <c r="D605">
        <v>59</v>
      </c>
      <c r="E605">
        <v>61</v>
      </c>
      <c r="G605" t="s">
        <v>952</v>
      </c>
      <c r="H605" t="s">
        <v>973</v>
      </c>
      <c r="I605" s="1">
        <v>45489</v>
      </c>
      <c r="K605" t="s">
        <v>71</v>
      </c>
      <c r="L605">
        <v>16</v>
      </c>
    </row>
    <row r="606" spans="1:12" x14ac:dyDescent="0.2">
      <c r="A606">
        <v>116457</v>
      </c>
      <c r="B606" t="s">
        <v>1293</v>
      </c>
      <c r="C606">
        <v>238</v>
      </c>
      <c r="D606">
        <v>270</v>
      </c>
      <c r="E606">
        <v>251</v>
      </c>
      <c r="G606" t="s">
        <v>952</v>
      </c>
      <c r="H606" t="s">
        <v>54</v>
      </c>
      <c r="I606" s="1">
        <v>45471</v>
      </c>
      <c r="K606" t="s">
        <v>58</v>
      </c>
      <c r="L606">
        <v>16</v>
      </c>
    </row>
    <row r="607" spans="1:12" x14ac:dyDescent="0.2">
      <c r="A607">
        <v>128220</v>
      </c>
      <c r="B607" t="s">
        <v>534</v>
      </c>
      <c r="C607">
        <v>5</v>
      </c>
      <c r="D607">
        <v>11</v>
      </c>
      <c r="E607">
        <v>14</v>
      </c>
      <c r="G607" t="s">
        <v>53</v>
      </c>
      <c r="H607" t="s">
        <v>54</v>
      </c>
      <c r="I607" s="1">
        <v>45476</v>
      </c>
      <c r="K607" t="s">
        <v>76</v>
      </c>
      <c r="L607">
        <v>16</v>
      </c>
    </row>
    <row r="608" spans="1:12" x14ac:dyDescent="0.2">
      <c r="A608">
        <v>128775</v>
      </c>
      <c r="B608" t="s">
        <v>787</v>
      </c>
      <c r="C608">
        <v>586</v>
      </c>
      <c r="D608">
        <v>586</v>
      </c>
      <c r="E608">
        <v>12</v>
      </c>
      <c r="G608" t="s">
        <v>53</v>
      </c>
      <c r="H608" t="s">
        <v>54</v>
      </c>
      <c r="I608" s="1">
        <v>45469</v>
      </c>
      <c r="K608" t="s">
        <v>55</v>
      </c>
      <c r="L608">
        <v>16</v>
      </c>
    </row>
    <row r="609" spans="1:12" x14ac:dyDescent="0.2">
      <c r="A609">
        <v>129179</v>
      </c>
      <c r="B609" t="s">
        <v>607</v>
      </c>
      <c r="C609">
        <v>51</v>
      </c>
      <c r="D609">
        <v>52</v>
      </c>
      <c r="E609">
        <v>12</v>
      </c>
      <c r="G609" t="s">
        <v>53</v>
      </c>
      <c r="H609" t="s">
        <v>54</v>
      </c>
      <c r="I609" s="1">
        <v>45470</v>
      </c>
      <c r="K609" t="s">
        <v>71</v>
      </c>
      <c r="L609">
        <v>16</v>
      </c>
    </row>
    <row r="610" spans="1:12" x14ac:dyDescent="0.2">
      <c r="A610">
        <v>155263</v>
      </c>
      <c r="B610" t="s">
        <v>343</v>
      </c>
      <c r="C610">
        <v>148</v>
      </c>
      <c r="D610">
        <v>178</v>
      </c>
      <c r="E610">
        <v>154</v>
      </c>
      <c r="G610" t="s">
        <v>53</v>
      </c>
      <c r="H610" t="s">
        <v>54</v>
      </c>
      <c r="I610" s="1">
        <v>45470</v>
      </c>
      <c r="K610" t="s">
        <v>58</v>
      </c>
      <c r="L610">
        <v>16</v>
      </c>
    </row>
    <row r="611" spans="1:12" x14ac:dyDescent="0.2">
      <c r="A611">
        <v>179811</v>
      </c>
      <c r="B611" t="s">
        <v>636</v>
      </c>
      <c r="C611">
        <v>43</v>
      </c>
      <c r="D611">
        <v>43</v>
      </c>
      <c r="E611">
        <v>48</v>
      </c>
      <c r="G611" t="s">
        <v>53</v>
      </c>
      <c r="H611" t="s">
        <v>54</v>
      </c>
      <c r="I611" s="1">
        <v>45490</v>
      </c>
      <c r="K611" t="s">
        <v>71</v>
      </c>
      <c r="L611">
        <v>16</v>
      </c>
    </row>
    <row r="612" spans="1:12" x14ac:dyDescent="0.2">
      <c r="A612">
        <v>187670</v>
      </c>
      <c r="B612" t="s">
        <v>131</v>
      </c>
      <c r="C612">
        <v>80</v>
      </c>
      <c r="D612">
        <v>105</v>
      </c>
      <c r="E612">
        <v>75</v>
      </c>
      <c r="G612" t="s">
        <v>53</v>
      </c>
      <c r="H612" t="s">
        <v>54</v>
      </c>
      <c r="I612" s="1">
        <v>45481</v>
      </c>
      <c r="K612" t="s">
        <v>71</v>
      </c>
      <c r="L612">
        <v>16</v>
      </c>
    </row>
    <row r="613" spans="1:12" x14ac:dyDescent="0.2">
      <c r="A613">
        <v>193887</v>
      </c>
      <c r="B613" t="s">
        <v>277</v>
      </c>
      <c r="C613">
        <v>6</v>
      </c>
      <c r="D613">
        <v>8</v>
      </c>
      <c r="E613">
        <v>0</v>
      </c>
      <c r="G613" t="s">
        <v>53</v>
      </c>
      <c r="H613" t="s">
        <v>54</v>
      </c>
      <c r="I613" s="1">
        <v>45476</v>
      </c>
      <c r="K613" t="s">
        <v>76</v>
      </c>
      <c r="L613">
        <v>16</v>
      </c>
    </row>
    <row r="614" spans="1:12" x14ac:dyDescent="0.2">
      <c r="A614">
        <v>205360</v>
      </c>
      <c r="B614" t="s">
        <v>764</v>
      </c>
      <c r="C614">
        <v>308</v>
      </c>
      <c r="D614">
        <v>320</v>
      </c>
      <c r="E614">
        <v>356</v>
      </c>
      <c r="G614" t="s">
        <v>53</v>
      </c>
      <c r="H614" t="s">
        <v>54</v>
      </c>
      <c r="I614" s="1">
        <v>45471</v>
      </c>
      <c r="K614" t="s">
        <v>58</v>
      </c>
      <c r="L614">
        <v>16</v>
      </c>
    </row>
    <row r="615" spans="1:12" x14ac:dyDescent="0.2">
      <c r="A615">
        <v>311450</v>
      </c>
      <c r="B615" t="s">
        <v>471</v>
      </c>
      <c r="C615">
        <v>11</v>
      </c>
      <c r="D615">
        <v>14</v>
      </c>
      <c r="E615">
        <v>17</v>
      </c>
      <c r="G615" t="s">
        <v>53</v>
      </c>
      <c r="H615" t="s">
        <v>54</v>
      </c>
      <c r="I615" s="1">
        <v>45476</v>
      </c>
      <c r="K615" t="s">
        <v>76</v>
      </c>
      <c r="L615">
        <v>16</v>
      </c>
    </row>
    <row r="616" spans="1:12" x14ac:dyDescent="0.2">
      <c r="A616">
        <v>315428</v>
      </c>
      <c r="B616" t="s">
        <v>75</v>
      </c>
      <c r="C616">
        <v>22</v>
      </c>
      <c r="D616">
        <v>154</v>
      </c>
      <c r="E616">
        <v>28</v>
      </c>
      <c r="G616" t="s">
        <v>53</v>
      </c>
      <c r="H616" t="s">
        <v>54</v>
      </c>
      <c r="I616" s="1">
        <v>45470</v>
      </c>
      <c r="K616" t="s">
        <v>76</v>
      </c>
      <c r="L616">
        <v>16</v>
      </c>
    </row>
    <row r="617" spans="1:12" x14ac:dyDescent="0.2">
      <c r="A617">
        <v>320923</v>
      </c>
      <c r="B617" t="s">
        <v>656</v>
      </c>
      <c r="C617">
        <v>64</v>
      </c>
      <c r="D617">
        <v>80</v>
      </c>
      <c r="E617">
        <v>67</v>
      </c>
      <c r="G617" t="s">
        <v>53</v>
      </c>
      <c r="H617" t="s">
        <v>54</v>
      </c>
      <c r="I617" s="1">
        <v>45470</v>
      </c>
      <c r="K617" t="s">
        <v>71</v>
      </c>
      <c r="L617">
        <v>16</v>
      </c>
    </row>
    <row r="618" spans="1:12" x14ac:dyDescent="0.2">
      <c r="A618">
        <v>323651</v>
      </c>
      <c r="B618" t="s">
        <v>387</v>
      </c>
      <c r="C618">
        <v>32</v>
      </c>
      <c r="D618">
        <v>20</v>
      </c>
      <c r="E618">
        <v>0</v>
      </c>
      <c r="G618" t="s">
        <v>53</v>
      </c>
      <c r="H618" t="s">
        <v>54</v>
      </c>
      <c r="I618" s="1">
        <v>45488</v>
      </c>
      <c r="K618" t="s">
        <v>76</v>
      </c>
      <c r="L618">
        <v>16</v>
      </c>
    </row>
    <row r="619" spans="1:12" x14ac:dyDescent="0.2">
      <c r="A619">
        <v>328240</v>
      </c>
      <c r="B619" t="s">
        <v>596</v>
      </c>
      <c r="C619">
        <v>72</v>
      </c>
      <c r="D619">
        <v>92</v>
      </c>
      <c r="E619">
        <v>88</v>
      </c>
      <c r="G619" t="s">
        <v>53</v>
      </c>
      <c r="H619" t="s">
        <v>54</v>
      </c>
      <c r="I619" s="1">
        <v>45471</v>
      </c>
      <c r="K619" t="s">
        <v>71</v>
      </c>
      <c r="L619">
        <v>16</v>
      </c>
    </row>
    <row r="620" spans="1:12" x14ac:dyDescent="0.2">
      <c r="A620">
        <v>336327</v>
      </c>
      <c r="B620" t="s">
        <v>352</v>
      </c>
      <c r="C620">
        <v>89</v>
      </c>
      <c r="D620">
        <v>119</v>
      </c>
      <c r="E620">
        <v>82</v>
      </c>
      <c r="G620" t="s">
        <v>53</v>
      </c>
      <c r="H620" t="s">
        <v>54</v>
      </c>
      <c r="I620" s="1">
        <v>45468</v>
      </c>
      <c r="K620" t="s">
        <v>71</v>
      </c>
      <c r="L620">
        <v>16</v>
      </c>
    </row>
    <row r="621" spans="1:12" x14ac:dyDescent="0.2">
      <c r="A621">
        <v>442328</v>
      </c>
      <c r="B621" t="s">
        <v>415</v>
      </c>
      <c r="C621">
        <v>19</v>
      </c>
      <c r="D621">
        <v>22</v>
      </c>
      <c r="E621">
        <v>18</v>
      </c>
      <c r="G621" t="s">
        <v>53</v>
      </c>
      <c r="H621" t="s">
        <v>54</v>
      </c>
      <c r="I621" s="1">
        <v>45471</v>
      </c>
      <c r="K621" t="s">
        <v>76</v>
      </c>
      <c r="L621">
        <v>16</v>
      </c>
    </row>
    <row r="622" spans="1:12" x14ac:dyDescent="0.2">
      <c r="A622">
        <v>471807</v>
      </c>
      <c r="B622" t="s">
        <v>554</v>
      </c>
      <c r="C622">
        <v>3</v>
      </c>
      <c r="D622">
        <v>4</v>
      </c>
      <c r="E622">
        <v>1</v>
      </c>
      <c r="G622" t="s">
        <v>53</v>
      </c>
      <c r="H622" t="s">
        <v>54</v>
      </c>
      <c r="I622" s="1">
        <v>45484</v>
      </c>
      <c r="K622" t="s">
        <v>76</v>
      </c>
      <c r="L622">
        <v>16</v>
      </c>
    </row>
    <row r="623" spans="1:12" x14ac:dyDescent="0.2">
      <c r="A623">
        <v>475505</v>
      </c>
      <c r="B623" t="s">
        <v>785</v>
      </c>
      <c r="C623">
        <v>17</v>
      </c>
      <c r="D623">
        <v>31</v>
      </c>
      <c r="E623">
        <v>31</v>
      </c>
      <c r="G623" t="s">
        <v>53</v>
      </c>
      <c r="H623" t="s">
        <v>54</v>
      </c>
      <c r="I623" s="1">
        <v>45471</v>
      </c>
      <c r="K623" t="s">
        <v>76</v>
      </c>
      <c r="L623">
        <v>16</v>
      </c>
    </row>
    <row r="624" spans="1:12" x14ac:dyDescent="0.2">
      <c r="A624">
        <v>477215</v>
      </c>
      <c r="B624" t="s">
        <v>430</v>
      </c>
      <c r="C624">
        <v>43</v>
      </c>
      <c r="D624">
        <v>13</v>
      </c>
      <c r="E624">
        <v>0</v>
      </c>
      <c r="G624" t="s">
        <v>53</v>
      </c>
      <c r="H624" t="s">
        <v>54</v>
      </c>
      <c r="I624" s="1">
        <v>45469</v>
      </c>
      <c r="K624" t="s">
        <v>71</v>
      </c>
      <c r="L624">
        <v>16</v>
      </c>
    </row>
    <row r="625" spans="1:12" x14ac:dyDescent="0.2">
      <c r="A625">
        <v>491619</v>
      </c>
      <c r="B625" t="s">
        <v>1118</v>
      </c>
      <c r="C625">
        <v>41</v>
      </c>
      <c r="D625">
        <v>49</v>
      </c>
      <c r="E625">
        <v>43</v>
      </c>
      <c r="G625" t="s">
        <v>952</v>
      </c>
      <c r="H625" t="s">
        <v>54</v>
      </c>
      <c r="I625" s="1">
        <v>45471</v>
      </c>
      <c r="K625" t="s">
        <v>71</v>
      </c>
      <c r="L625">
        <v>16</v>
      </c>
    </row>
    <row r="626" spans="1:12" x14ac:dyDescent="0.2">
      <c r="A626">
        <v>552247</v>
      </c>
      <c r="B626" t="s">
        <v>242</v>
      </c>
      <c r="C626">
        <v>0</v>
      </c>
      <c r="D626">
        <v>25</v>
      </c>
      <c r="E626">
        <v>30</v>
      </c>
      <c r="G626" t="s">
        <v>53</v>
      </c>
      <c r="H626" t="s">
        <v>54</v>
      </c>
      <c r="I626" s="1">
        <v>45481</v>
      </c>
      <c r="L626">
        <v>16</v>
      </c>
    </row>
    <row r="627" spans="1:12" x14ac:dyDescent="0.2">
      <c r="A627">
        <v>561350</v>
      </c>
      <c r="B627" t="s">
        <v>1350</v>
      </c>
      <c r="C627">
        <v>6</v>
      </c>
      <c r="D627">
        <v>4</v>
      </c>
      <c r="E627">
        <v>0</v>
      </c>
      <c r="G627" t="s">
        <v>952</v>
      </c>
      <c r="H627" t="s">
        <v>54</v>
      </c>
      <c r="I627" s="1">
        <v>45481</v>
      </c>
      <c r="K627" t="s">
        <v>76</v>
      </c>
      <c r="L627">
        <v>16</v>
      </c>
    </row>
    <row r="628" spans="1:12" x14ac:dyDescent="0.2">
      <c r="A628" t="s">
        <v>148</v>
      </c>
      <c r="B628" t="s">
        <v>149</v>
      </c>
      <c r="C628">
        <v>1921</v>
      </c>
      <c r="D628">
        <v>280</v>
      </c>
      <c r="E628">
        <v>1800</v>
      </c>
      <c r="G628" t="s">
        <v>53</v>
      </c>
      <c r="H628" t="s">
        <v>54</v>
      </c>
      <c r="I628" s="1">
        <v>45471</v>
      </c>
      <c r="K628" t="s">
        <v>55</v>
      </c>
      <c r="L628">
        <v>16</v>
      </c>
    </row>
    <row r="629" spans="1:12" x14ac:dyDescent="0.2">
      <c r="A629">
        <v>105506</v>
      </c>
      <c r="B629" t="s">
        <v>800</v>
      </c>
      <c r="C629">
        <v>328</v>
      </c>
      <c r="D629">
        <v>364</v>
      </c>
      <c r="E629">
        <v>394</v>
      </c>
      <c r="G629" t="s">
        <v>53</v>
      </c>
      <c r="H629" t="s">
        <v>54</v>
      </c>
      <c r="I629" s="1">
        <v>45502</v>
      </c>
      <c r="K629" t="s">
        <v>58</v>
      </c>
      <c r="L629">
        <v>15</v>
      </c>
    </row>
    <row r="630" spans="1:12" x14ac:dyDescent="0.2">
      <c r="A630">
        <v>106698</v>
      </c>
      <c r="B630" t="s">
        <v>598</v>
      </c>
      <c r="C630">
        <v>155</v>
      </c>
      <c r="D630">
        <v>169</v>
      </c>
      <c r="E630">
        <v>78</v>
      </c>
      <c r="G630" t="s">
        <v>53</v>
      </c>
      <c r="H630" t="s">
        <v>54</v>
      </c>
      <c r="I630" s="1">
        <v>45504</v>
      </c>
      <c r="J630" s="1">
        <v>45748</v>
      </c>
      <c r="K630" t="s">
        <v>58</v>
      </c>
      <c r="L630">
        <v>15</v>
      </c>
    </row>
    <row r="631" spans="1:12" x14ac:dyDescent="0.2">
      <c r="A631">
        <v>107137</v>
      </c>
      <c r="B631" t="s">
        <v>267</v>
      </c>
      <c r="C631">
        <v>80</v>
      </c>
      <c r="D631">
        <v>64</v>
      </c>
      <c r="E631">
        <v>255</v>
      </c>
      <c r="G631" t="s">
        <v>53</v>
      </c>
      <c r="H631" t="s">
        <v>54</v>
      </c>
      <c r="I631" s="1">
        <v>45504</v>
      </c>
      <c r="K631" t="s">
        <v>71</v>
      </c>
      <c r="L631">
        <v>15</v>
      </c>
    </row>
    <row r="632" spans="1:12" x14ac:dyDescent="0.2">
      <c r="A632">
        <v>107937</v>
      </c>
      <c r="B632" t="s">
        <v>524</v>
      </c>
      <c r="C632">
        <v>6</v>
      </c>
      <c r="D632">
        <v>5</v>
      </c>
      <c r="E632">
        <v>2</v>
      </c>
      <c r="G632" t="s">
        <v>53</v>
      </c>
      <c r="H632" t="s">
        <v>54</v>
      </c>
      <c r="I632" s="1">
        <v>45511</v>
      </c>
      <c r="K632" t="s">
        <v>76</v>
      </c>
      <c r="L632">
        <v>15</v>
      </c>
    </row>
    <row r="633" spans="1:12" x14ac:dyDescent="0.2">
      <c r="A633">
        <v>108106</v>
      </c>
      <c r="B633" t="s">
        <v>707</v>
      </c>
      <c r="C633">
        <v>45</v>
      </c>
      <c r="D633">
        <v>35</v>
      </c>
      <c r="E633">
        <v>51</v>
      </c>
      <c r="G633" t="s">
        <v>53</v>
      </c>
      <c r="H633" t="s">
        <v>54</v>
      </c>
      <c r="I633" s="1">
        <v>45520</v>
      </c>
      <c r="K633" t="s">
        <v>71</v>
      </c>
      <c r="L633">
        <v>15</v>
      </c>
    </row>
    <row r="634" spans="1:12" x14ac:dyDescent="0.2">
      <c r="A634">
        <v>108635</v>
      </c>
      <c r="B634" t="s">
        <v>143</v>
      </c>
      <c r="C634">
        <v>48</v>
      </c>
      <c r="D634">
        <v>109</v>
      </c>
      <c r="E634">
        <v>41</v>
      </c>
      <c r="G634" t="s">
        <v>53</v>
      </c>
      <c r="H634" t="s">
        <v>54</v>
      </c>
      <c r="I634" s="1">
        <v>45517</v>
      </c>
      <c r="K634" t="s">
        <v>71</v>
      </c>
      <c r="L634">
        <v>15</v>
      </c>
    </row>
    <row r="635" spans="1:12" x14ac:dyDescent="0.2">
      <c r="A635">
        <v>110252</v>
      </c>
      <c r="B635" t="s">
        <v>645</v>
      </c>
      <c r="C635">
        <v>42</v>
      </c>
      <c r="D635">
        <v>41</v>
      </c>
      <c r="E635">
        <v>41</v>
      </c>
      <c r="G635" t="s">
        <v>53</v>
      </c>
      <c r="H635" t="s">
        <v>54</v>
      </c>
      <c r="I635" s="1">
        <v>45502</v>
      </c>
      <c r="K635" t="s">
        <v>71</v>
      </c>
      <c r="L635">
        <v>15</v>
      </c>
    </row>
    <row r="636" spans="1:12" x14ac:dyDescent="0.2">
      <c r="A636">
        <v>111020</v>
      </c>
      <c r="B636" t="s">
        <v>291</v>
      </c>
      <c r="C636">
        <v>55</v>
      </c>
      <c r="D636">
        <v>70</v>
      </c>
      <c r="E636">
        <v>67</v>
      </c>
      <c r="G636" t="s">
        <v>53</v>
      </c>
      <c r="H636" t="s">
        <v>54</v>
      </c>
      <c r="I636" s="1">
        <v>45526</v>
      </c>
      <c r="K636" t="s">
        <v>71</v>
      </c>
      <c r="L636">
        <v>15</v>
      </c>
    </row>
    <row r="637" spans="1:12" x14ac:dyDescent="0.2">
      <c r="A637">
        <v>114759</v>
      </c>
      <c r="B637" t="s">
        <v>730</v>
      </c>
      <c r="C637">
        <v>41</v>
      </c>
      <c r="D637">
        <v>67</v>
      </c>
      <c r="E637">
        <v>51</v>
      </c>
      <c r="G637" t="s">
        <v>53</v>
      </c>
      <c r="H637" t="s">
        <v>54</v>
      </c>
      <c r="I637" s="1">
        <v>45523</v>
      </c>
      <c r="K637" t="s">
        <v>71</v>
      </c>
      <c r="L637">
        <v>15</v>
      </c>
    </row>
    <row r="638" spans="1:12" x14ac:dyDescent="0.2">
      <c r="A638">
        <v>315176</v>
      </c>
      <c r="B638" t="s">
        <v>186</v>
      </c>
      <c r="C638">
        <v>71</v>
      </c>
      <c r="D638">
        <v>64</v>
      </c>
      <c r="E638">
        <v>83</v>
      </c>
      <c r="G638" t="s">
        <v>53</v>
      </c>
      <c r="H638" t="s">
        <v>54</v>
      </c>
      <c r="I638" s="1">
        <v>45506</v>
      </c>
      <c r="K638" t="s">
        <v>71</v>
      </c>
      <c r="L638">
        <v>15</v>
      </c>
    </row>
    <row r="639" spans="1:12" x14ac:dyDescent="0.2">
      <c r="A639">
        <v>320631</v>
      </c>
      <c r="B639" t="s">
        <v>774</v>
      </c>
      <c r="C639">
        <v>45</v>
      </c>
      <c r="D639">
        <v>63</v>
      </c>
      <c r="E639">
        <v>0</v>
      </c>
      <c r="G639" t="s">
        <v>53</v>
      </c>
      <c r="H639" t="s">
        <v>54</v>
      </c>
      <c r="I639" s="1">
        <v>45518</v>
      </c>
      <c r="K639" t="s">
        <v>71</v>
      </c>
      <c r="L639">
        <v>15</v>
      </c>
    </row>
    <row r="640" spans="1:12" x14ac:dyDescent="0.2">
      <c r="A640">
        <v>322803</v>
      </c>
      <c r="B640" t="s">
        <v>884</v>
      </c>
      <c r="C640">
        <v>11</v>
      </c>
      <c r="D640">
        <v>12</v>
      </c>
      <c r="E640">
        <v>31</v>
      </c>
      <c r="G640" t="s">
        <v>53</v>
      </c>
      <c r="H640" t="s">
        <v>54</v>
      </c>
      <c r="I640" s="1">
        <v>45517</v>
      </c>
      <c r="K640" t="s">
        <v>76</v>
      </c>
      <c r="L640">
        <v>15</v>
      </c>
    </row>
    <row r="641" spans="1:12" x14ac:dyDescent="0.2">
      <c r="A641">
        <v>323066</v>
      </c>
      <c r="B641" t="s">
        <v>574</v>
      </c>
      <c r="C641">
        <v>4</v>
      </c>
      <c r="D641">
        <v>4</v>
      </c>
      <c r="E641">
        <v>6</v>
      </c>
      <c r="G641" t="s">
        <v>53</v>
      </c>
      <c r="H641" t="s">
        <v>54</v>
      </c>
      <c r="I641" s="1">
        <v>45518</v>
      </c>
      <c r="K641" t="s">
        <v>76</v>
      </c>
      <c r="L641">
        <v>15</v>
      </c>
    </row>
    <row r="642" spans="1:12" x14ac:dyDescent="0.2">
      <c r="A642">
        <v>325338</v>
      </c>
      <c r="B642" t="s">
        <v>316</v>
      </c>
      <c r="C642">
        <v>146</v>
      </c>
      <c r="D642">
        <v>214</v>
      </c>
      <c r="E642">
        <v>20</v>
      </c>
      <c r="G642" t="s">
        <v>53</v>
      </c>
      <c r="H642" t="s">
        <v>54</v>
      </c>
      <c r="I642" s="1">
        <v>45509</v>
      </c>
      <c r="K642" t="s">
        <v>58</v>
      </c>
      <c r="L642">
        <v>15</v>
      </c>
    </row>
    <row r="643" spans="1:12" x14ac:dyDescent="0.2">
      <c r="A643">
        <v>422611</v>
      </c>
      <c r="B643" t="s">
        <v>290</v>
      </c>
      <c r="C643">
        <v>63</v>
      </c>
      <c r="D643">
        <v>74</v>
      </c>
      <c r="E643">
        <v>62</v>
      </c>
      <c r="G643" t="s">
        <v>53</v>
      </c>
      <c r="H643" t="s">
        <v>54</v>
      </c>
      <c r="I643" s="1">
        <v>45526</v>
      </c>
      <c r="J643" s="1">
        <v>45629</v>
      </c>
      <c r="K643" t="s">
        <v>71</v>
      </c>
      <c r="L643">
        <v>15</v>
      </c>
    </row>
    <row r="644" spans="1:12" x14ac:dyDescent="0.2">
      <c r="A644">
        <v>468524</v>
      </c>
      <c r="B644" t="s">
        <v>538</v>
      </c>
      <c r="C644">
        <v>5</v>
      </c>
      <c r="D644">
        <v>7</v>
      </c>
      <c r="E644">
        <v>8</v>
      </c>
      <c r="G644" t="s">
        <v>53</v>
      </c>
      <c r="H644" t="s">
        <v>54</v>
      </c>
      <c r="I644" s="1">
        <v>45511</v>
      </c>
      <c r="K644" t="s">
        <v>76</v>
      </c>
      <c r="L644">
        <v>15</v>
      </c>
    </row>
    <row r="645" spans="1:12" x14ac:dyDescent="0.2">
      <c r="A645">
        <v>533752</v>
      </c>
      <c r="B645" t="s">
        <v>1289</v>
      </c>
      <c r="D645">
        <v>15</v>
      </c>
      <c r="E645">
        <v>0</v>
      </c>
      <c r="G645" t="s">
        <v>952</v>
      </c>
      <c r="H645" t="s">
        <v>54</v>
      </c>
      <c r="I645" s="1">
        <v>45504</v>
      </c>
      <c r="L645">
        <v>15</v>
      </c>
    </row>
    <row r="646" spans="1:12" x14ac:dyDescent="0.2">
      <c r="A646">
        <v>549754</v>
      </c>
      <c r="B646" t="s">
        <v>578</v>
      </c>
      <c r="D646">
        <v>15</v>
      </c>
      <c r="E646">
        <v>16</v>
      </c>
      <c r="G646" t="s">
        <v>53</v>
      </c>
      <c r="H646" t="s">
        <v>54</v>
      </c>
      <c r="I646" s="1">
        <v>45520</v>
      </c>
      <c r="L646">
        <v>15</v>
      </c>
    </row>
    <row r="647" spans="1:12" x14ac:dyDescent="0.2">
      <c r="A647">
        <v>557455</v>
      </c>
      <c r="B647" t="s">
        <v>399</v>
      </c>
      <c r="C647">
        <v>244</v>
      </c>
      <c r="D647">
        <v>18</v>
      </c>
      <c r="E647">
        <v>0</v>
      </c>
      <c r="G647" t="s">
        <v>53</v>
      </c>
      <c r="H647" t="s">
        <v>54</v>
      </c>
      <c r="I647" s="1">
        <v>45505</v>
      </c>
      <c r="K647" t="s">
        <v>58</v>
      </c>
      <c r="L647">
        <v>15</v>
      </c>
    </row>
    <row r="648" spans="1:12" x14ac:dyDescent="0.2">
      <c r="A648">
        <v>106478</v>
      </c>
      <c r="B648" t="s">
        <v>878</v>
      </c>
      <c r="C648">
        <v>785</v>
      </c>
      <c r="D648">
        <v>800</v>
      </c>
      <c r="E648">
        <v>1286</v>
      </c>
      <c r="G648" t="s">
        <v>53</v>
      </c>
      <c r="H648" t="s">
        <v>54</v>
      </c>
      <c r="I648" s="1">
        <v>45532</v>
      </c>
      <c r="J648" s="1">
        <v>45686</v>
      </c>
      <c r="K648" t="s">
        <v>55</v>
      </c>
      <c r="L648">
        <v>14</v>
      </c>
    </row>
    <row r="649" spans="1:12" x14ac:dyDescent="0.2">
      <c r="A649">
        <v>106752</v>
      </c>
      <c r="B649" t="s">
        <v>113</v>
      </c>
      <c r="C649">
        <v>44</v>
      </c>
      <c r="D649">
        <v>136</v>
      </c>
      <c r="E649">
        <v>55</v>
      </c>
      <c r="G649" t="s">
        <v>53</v>
      </c>
      <c r="H649" t="s">
        <v>54</v>
      </c>
      <c r="I649" s="1">
        <v>45555</v>
      </c>
      <c r="J649" s="1">
        <v>45887</v>
      </c>
      <c r="K649" t="s">
        <v>71</v>
      </c>
      <c r="L649">
        <v>14</v>
      </c>
    </row>
    <row r="650" spans="1:12" x14ac:dyDescent="0.2">
      <c r="A650">
        <v>106876</v>
      </c>
      <c r="B650" t="s">
        <v>323</v>
      </c>
      <c r="C650">
        <v>42</v>
      </c>
      <c r="D650">
        <v>48</v>
      </c>
      <c r="E650">
        <v>3</v>
      </c>
      <c r="G650" t="s">
        <v>53</v>
      </c>
      <c r="H650" t="s">
        <v>54</v>
      </c>
      <c r="I650" s="1">
        <v>45530</v>
      </c>
      <c r="K650" t="s">
        <v>71</v>
      </c>
      <c r="L650">
        <v>14</v>
      </c>
    </row>
    <row r="651" spans="1:12" x14ac:dyDescent="0.2">
      <c r="A651">
        <v>108237</v>
      </c>
      <c r="B651" t="s">
        <v>916</v>
      </c>
      <c r="C651">
        <v>394</v>
      </c>
      <c r="D651">
        <v>111</v>
      </c>
      <c r="E651">
        <v>131</v>
      </c>
      <c r="G651" t="s">
        <v>53</v>
      </c>
      <c r="H651" t="s">
        <v>54</v>
      </c>
      <c r="I651" s="1">
        <v>45545</v>
      </c>
      <c r="K651" t="s">
        <v>58</v>
      </c>
      <c r="L651">
        <v>14</v>
      </c>
    </row>
    <row r="652" spans="1:12" x14ac:dyDescent="0.2">
      <c r="A652">
        <v>108263</v>
      </c>
      <c r="B652" t="s">
        <v>408</v>
      </c>
      <c r="C652">
        <v>15</v>
      </c>
      <c r="D652">
        <v>16</v>
      </c>
      <c r="E652">
        <v>0</v>
      </c>
      <c r="G652" t="s">
        <v>53</v>
      </c>
      <c r="H652" t="s">
        <v>54</v>
      </c>
      <c r="I652" s="1">
        <v>45548</v>
      </c>
      <c r="K652" t="s">
        <v>76</v>
      </c>
      <c r="L652">
        <v>14</v>
      </c>
    </row>
    <row r="653" spans="1:12" x14ac:dyDescent="0.2">
      <c r="A653">
        <v>108360</v>
      </c>
      <c r="B653" t="s">
        <v>1134</v>
      </c>
      <c r="C653">
        <v>704</v>
      </c>
      <c r="D653">
        <v>800</v>
      </c>
      <c r="E653">
        <v>782</v>
      </c>
      <c r="G653" t="s">
        <v>976</v>
      </c>
      <c r="H653" t="s">
        <v>54</v>
      </c>
      <c r="I653" s="1">
        <v>45539</v>
      </c>
      <c r="K653" t="s">
        <v>55</v>
      </c>
      <c r="L653">
        <v>14</v>
      </c>
    </row>
    <row r="654" spans="1:12" x14ac:dyDescent="0.2">
      <c r="A654">
        <v>108462</v>
      </c>
      <c r="B654" t="s">
        <v>410</v>
      </c>
      <c r="C654">
        <v>20</v>
      </c>
      <c r="D654">
        <v>25</v>
      </c>
      <c r="E654">
        <v>25</v>
      </c>
      <c r="G654" t="s">
        <v>53</v>
      </c>
      <c r="H654" t="s">
        <v>54</v>
      </c>
      <c r="I654" s="1">
        <v>45552</v>
      </c>
      <c r="J654" s="1">
        <v>45679</v>
      </c>
      <c r="K654" t="s">
        <v>76</v>
      </c>
      <c r="L654">
        <v>14</v>
      </c>
    </row>
    <row r="655" spans="1:12" x14ac:dyDescent="0.2">
      <c r="A655">
        <v>108703</v>
      </c>
      <c r="B655" t="s">
        <v>1021</v>
      </c>
      <c r="C655">
        <v>72</v>
      </c>
      <c r="D655">
        <v>102</v>
      </c>
      <c r="E655">
        <v>84</v>
      </c>
      <c r="G655" t="s">
        <v>952</v>
      </c>
      <c r="H655" t="s">
        <v>54</v>
      </c>
      <c r="I655" s="1">
        <v>45548</v>
      </c>
      <c r="J655" s="1">
        <v>45629</v>
      </c>
      <c r="K655" t="s">
        <v>71</v>
      </c>
      <c r="L655">
        <v>14</v>
      </c>
    </row>
    <row r="656" spans="1:12" x14ac:dyDescent="0.2">
      <c r="A656">
        <v>108787</v>
      </c>
      <c r="B656" t="s">
        <v>116</v>
      </c>
      <c r="C656">
        <v>869</v>
      </c>
      <c r="D656">
        <v>1231</v>
      </c>
      <c r="E656">
        <v>718</v>
      </c>
      <c r="G656" t="s">
        <v>53</v>
      </c>
      <c r="H656" t="s">
        <v>54</v>
      </c>
      <c r="I656" s="1">
        <v>45554</v>
      </c>
      <c r="J656" s="1">
        <v>45694</v>
      </c>
      <c r="K656" t="s">
        <v>55</v>
      </c>
      <c r="L656">
        <v>14</v>
      </c>
    </row>
    <row r="657" spans="1:12" x14ac:dyDescent="0.2">
      <c r="A657">
        <v>108792</v>
      </c>
      <c r="B657" t="s">
        <v>284</v>
      </c>
      <c r="C657">
        <v>106</v>
      </c>
      <c r="D657">
        <v>100</v>
      </c>
      <c r="E657">
        <v>106</v>
      </c>
      <c r="G657" t="s">
        <v>53</v>
      </c>
      <c r="H657" t="s">
        <v>54</v>
      </c>
      <c r="I657" s="1">
        <v>45551</v>
      </c>
      <c r="J657" s="1">
        <v>45644</v>
      </c>
      <c r="K657" t="s">
        <v>58</v>
      </c>
      <c r="L657">
        <v>14</v>
      </c>
    </row>
    <row r="658" spans="1:12" x14ac:dyDescent="0.2">
      <c r="A658">
        <v>109013</v>
      </c>
      <c r="B658" t="s">
        <v>1133</v>
      </c>
      <c r="C658">
        <v>117</v>
      </c>
      <c r="D658">
        <v>145</v>
      </c>
      <c r="E658">
        <v>80</v>
      </c>
      <c r="G658" t="s">
        <v>976</v>
      </c>
      <c r="H658" t="s">
        <v>54</v>
      </c>
      <c r="I658" s="1">
        <v>45545</v>
      </c>
      <c r="J658" s="1">
        <v>45671</v>
      </c>
      <c r="K658" t="s">
        <v>58</v>
      </c>
      <c r="L658">
        <v>14</v>
      </c>
    </row>
    <row r="659" spans="1:12" x14ac:dyDescent="0.2">
      <c r="A659">
        <v>109806</v>
      </c>
      <c r="B659" t="s">
        <v>694</v>
      </c>
      <c r="C659">
        <v>63</v>
      </c>
      <c r="D659">
        <v>71</v>
      </c>
      <c r="E659">
        <v>75</v>
      </c>
      <c r="G659" t="s">
        <v>53</v>
      </c>
      <c r="H659" t="s">
        <v>54</v>
      </c>
      <c r="I659" s="1">
        <v>45532</v>
      </c>
      <c r="K659" t="s">
        <v>71</v>
      </c>
      <c r="L659">
        <v>14</v>
      </c>
    </row>
    <row r="660" spans="1:12" x14ac:dyDescent="0.2">
      <c r="A660">
        <v>109867</v>
      </c>
      <c r="B660" t="s">
        <v>104</v>
      </c>
      <c r="C660">
        <v>723</v>
      </c>
      <c r="D660">
        <v>1630</v>
      </c>
      <c r="E660">
        <v>558</v>
      </c>
      <c r="G660" t="s">
        <v>53</v>
      </c>
      <c r="H660" t="s">
        <v>54</v>
      </c>
      <c r="I660" s="1">
        <v>45554</v>
      </c>
      <c r="J660" s="1">
        <v>45868</v>
      </c>
      <c r="K660" t="s">
        <v>55</v>
      </c>
      <c r="L660">
        <v>14</v>
      </c>
    </row>
    <row r="661" spans="1:12" x14ac:dyDescent="0.2">
      <c r="A661">
        <v>113444</v>
      </c>
      <c r="B661" t="s">
        <v>719</v>
      </c>
      <c r="C661">
        <v>25</v>
      </c>
      <c r="D661">
        <v>34</v>
      </c>
      <c r="E661">
        <v>2</v>
      </c>
      <c r="G661" t="s">
        <v>53</v>
      </c>
      <c r="H661" t="s">
        <v>54</v>
      </c>
      <c r="I661" s="1">
        <v>45554</v>
      </c>
      <c r="J661" s="1">
        <v>45685</v>
      </c>
      <c r="K661" t="s">
        <v>76</v>
      </c>
      <c r="L661">
        <v>14</v>
      </c>
    </row>
    <row r="662" spans="1:12" x14ac:dyDescent="0.2">
      <c r="A662">
        <v>114264</v>
      </c>
      <c r="B662" t="s">
        <v>362</v>
      </c>
      <c r="C662">
        <v>110</v>
      </c>
      <c r="D662">
        <v>40</v>
      </c>
      <c r="E662">
        <v>3</v>
      </c>
      <c r="G662" t="s">
        <v>53</v>
      </c>
      <c r="H662" t="s">
        <v>54</v>
      </c>
      <c r="I662" s="1">
        <v>45548</v>
      </c>
      <c r="J662" s="1">
        <v>45670</v>
      </c>
      <c r="K662" t="s">
        <v>58</v>
      </c>
      <c r="L662">
        <v>14</v>
      </c>
    </row>
    <row r="663" spans="1:12" x14ac:dyDescent="0.2">
      <c r="A663">
        <v>115661</v>
      </c>
      <c r="B663" t="s">
        <v>298</v>
      </c>
      <c r="C663">
        <v>106</v>
      </c>
      <c r="D663">
        <v>125</v>
      </c>
      <c r="E663">
        <v>107</v>
      </c>
      <c r="G663" t="s">
        <v>53</v>
      </c>
      <c r="H663" t="s">
        <v>54</v>
      </c>
      <c r="I663" s="1">
        <v>45547</v>
      </c>
      <c r="J663" s="1">
        <v>45636</v>
      </c>
      <c r="K663" t="s">
        <v>58</v>
      </c>
      <c r="L663">
        <v>14</v>
      </c>
    </row>
    <row r="664" spans="1:12" x14ac:dyDescent="0.2">
      <c r="A664">
        <v>116180</v>
      </c>
      <c r="B664" t="s">
        <v>634</v>
      </c>
      <c r="C664">
        <v>105</v>
      </c>
      <c r="D664">
        <v>87</v>
      </c>
      <c r="E664">
        <v>213</v>
      </c>
      <c r="G664" t="s">
        <v>53</v>
      </c>
      <c r="H664" t="s">
        <v>54</v>
      </c>
      <c r="I664" s="1">
        <v>45530</v>
      </c>
      <c r="K664" t="s">
        <v>58</v>
      </c>
      <c r="L664">
        <v>14</v>
      </c>
    </row>
    <row r="665" spans="1:12" x14ac:dyDescent="0.2">
      <c r="A665">
        <v>124615</v>
      </c>
      <c r="B665" t="s">
        <v>809</v>
      </c>
      <c r="C665">
        <v>148</v>
      </c>
      <c r="D665">
        <v>120</v>
      </c>
      <c r="E665">
        <v>148</v>
      </c>
      <c r="G665" t="s">
        <v>53</v>
      </c>
      <c r="H665" t="s">
        <v>54</v>
      </c>
      <c r="I665" s="1">
        <v>45532</v>
      </c>
      <c r="K665" t="s">
        <v>58</v>
      </c>
      <c r="L665">
        <v>14</v>
      </c>
    </row>
    <row r="666" spans="1:12" x14ac:dyDescent="0.2">
      <c r="A666">
        <v>126746</v>
      </c>
      <c r="B666" t="s">
        <v>886</v>
      </c>
      <c r="C666">
        <v>675</v>
      </c>
      <c r="D666">
        <v>516</v>
      </c>
      <c r="E666">
        <v>0</v>
      </c>
      <c r="G666" t="s">
        <v>53</v>
      </c>
      <c r="H666" t="s">
        <v>54</v>
      </c>
      <c r="I666" s="1">
        <v>45539</v>
      </c>
      <c r="J666" s="1">
        <v>45609</v>
      </c>
      <c r="K666" t="s">
        <v>55</v>
      </c>
      <c r="L666">
        <v>14</v>
      </c>
    </row>
    <row r="667" spans="1:12" x14ac:dyDescent="0.2">
      <c r="A667">
        <v>135368</v>
      </c>
      <c r="B667" t="s">
        <v>758</v>
      </c>
      <c r="C667">
        <v>123</v>
      </c>
      <c r="D667">
        <v>129</v>
      </c>
      <c r="E667">
        <v>139</v>
      </c>
      <c r="G667" t="s">
        <v>53</v>
      </c>
      <c r="H667" t="s">
        <v>54</v>
      </c>
      <c r="I667" s="1">
        <v>45533</v>
      </c>
      <c r="K667" t="s">
        <v>58</v>
      </c>
      <c r="L667">
        <v>14</v>
      </c>
    </row>
    <row r="668" spans="1:12" x14ac:dyDescent="0.2">
      <c r="A668">
        <v>149335</v>
      </c>
      <c r="B668" t="s">
        <v>248</v>
      </c>
      <c r="C668">
        <v>43</v>
      </c>
      <c r="D668">
        <v>42</v>
      </c>
      <c r="E668">
        <v>47</v>
      </c>
      <c r="G668" t="s">
        <v>53</v>
      </c>
      <c r="H668" t="s">
        <v>54</v>
      </c>
      <c r="I668" s="1">
        <v>45553</v>
      </c>
      <c r="J668" s="1">
        <v>45678</v>
      </c>
      <c r="K668" t="s">
        <v>71</v>
      </c>
      <c r="L668">
        <v>14</v>
      </c>
    </row>
    <row r="669" spans="1:12" x14ac:dyDescent="0.2">
      <c r="A669">
        <v>152792</v>
      </c>
      <c r="B669" t="s">
        <v>1000</v>
      </c>
      <c r="C669">
        <v>97</v>
      </c>
      <c r="D669">
        <v>10</v>
      </c>
      <c r="E669">
        <v>0</v>
      </c>
      <c r="G669" t="s">
        <v>952</v>
      </c>
      <c r="H669" t="s">
        <v>54</v>
      </c>
      <c r="I669" s="1">
        <v>45548</v>
      </c>
      <c r="K669" t="s">
        <v>71</v>
      </c>
      <c r="L669">
        <v>14</v>
      </c>
    </row>
    <row r="670" spans="1:12" x14ac:dyDescent="0.2">
      <c r="A670">
        <v>156114</v>
      </c>
      <c r="B670" t="s">
        <v>379</v>
      </c>
      <c r="C670">
        <v>19</v>
      </c>
      <c r="D670">
        <v>25</v>
      </c>
      <c r="E670">
        <v>47</v>
      </c>
      <c r="G670" t="s">
        <v>53</v>
      </c>
      <c r="H670" t="s">
        <v>54</v>
      </c>
      <c r="I670" s="1">
        <v>45546</v>
      </c>
      <c r="J670" s="1">
        <v>45643</v>
      </c>
      <c r="K670" t="s">
        <v>76</v>
      </c>
      <c r="L670">
        <v>14</v>
      </c>
    </row>
    <row r="671" spans="1:12" x14ac:dyDescent="0.2">
      <c r="A671">
        <v>156561</v>
      </c>
      <c r="B671" t="s">
        <v>237</v>
      </c>
      <c r="C671">
        <v>43</v>
      </c>
      <c r="D671">
        <v>45</v>
      </c>
      <c r="E671">
        <v>49</v>
      </c>
      <c r="G671" t="s">
        <v>53</v>
      </c>
      <c r="H671" t="s">
        <v>54</v>
      </c>
      <c r="I671" s="1">
        <v>45552</v>
      </c>
      <c r="J671" s="1">
        <v>45692</v>
      </c>
      <c r="K671" t="s">
        <v>71</v>
      </c>
      <c r="L671">
        <v>14</v>
      </c>
    </row>
    <row r="672" spans="1:12" x14ac:dyDescent="0.2">
      <c r="A672">
        <v>156634</v>
      </c>
      <c r="B672" t="s">
        <v>505</v>
      </c>
      <c r="C672">
        <v>7</v>
      </c>
      <c r="D672">
        <v>7</v>
      </c>
      <c r="E672">
        <v>8</v>
      </c>
      <c r="G672" t="s">
        <v>53</v>
      </c>
      <c r="H672" t="s">
        <v>54</v>
      </c>
      <c r="I672" s="1">
        <v>45554</v>
      </c>
      <c r="J672" s="1">
        <v>45706</v>
      </c>
      <c r="K672" t="s">
        <v>76</v>
      </c>
      <c r="L672">
        <v>14</v>
      </c>
    </row>
    <row r="673" spans="1:12" x14ac:dyDescent="0.2">
      <c r="A673">
        <v>172684</v>
      </c>
      <c r="B673" t="s">
        <v>361</v>
      </c>
      <c r="C673">
        <v>113</v>
      </c>
      <c r="D673">
        <v>15</v>
      </c>
      <c r="E673">
        <v>20</v>
      </c>
      <c r="G673" t="s">
        <v>53</v>
      </c>
      <c r="H673" t="s">
        <v>54</v>
      </c>
      <c r="I673" s="1">
        <v>45553</v>
      </c>
      <c r="J673" s="1">
        <v>45645</v>
      </c>
      <c r="K673" t="s">
        <v>58</v>
      </c>
      <c r="L673">
        <v>14</v>
      </c>
    </row>
    <row r="674" spans="1:12" x14ac:dyDescent="0.2">
      <c r="A674">
        <v>189441</v>
      </c>
      <c r="B674" t="s">
        <v>348</v>
      </c>
      <c r="C674">
        <v>40</v>
      </c>
      <c r="D674">
        <v>82</v>
      </c>
      <c r="E674">
        <v>50</v>
      </c>
      <c r="G674" t="s">
        <v>53</v>
      </c>
      <c r="H674" t="s">
        <v>54</v>
      </c>
      <c r="I674" s="1">
        <v>45554</v>
      </c>
      <c r="J674" s="1">
        <v>45674</v>
      </c>
      <c r="K674" t="s">
        <v>71</v>
      </c>
      <c r="L674">
        <v>14</v>
      </c>
    </row>
    <row r="675" spans="1:12" x14ac:dyDescent="0.2">
      <c r="A675">
        <v>193186</v>
      </c>
      <c r="B675" t="s">
        <v>375</v>
      </c>
      <c r="C675">
        <v>42</v>
      </c>
      <c r="D675">
        <v>25</v>
      </c>
      <c r="E675">
        <v>0</v>
      </c>
      <c r="G675" t="s">
        <v>53</v>
      </c>
      <c r="H675" t="s">
        <v>54</v>
      </c>
      <c r="I675" s="1">
        <v>45540</v>
      </c>
      <c r="J675" s="1">
        <v>45621</v>
      </c>
      <c r="K675" t="s">
        <v>71</v>
      </c>
      <c r="L675">
        <v>14</v>
      </c>
    </row>
    <row r="676" spans="1:12" x14ac:dyDescent="0.2">
      <c r="A676">
        <v>198611</v>
      </c>
      <c r="B676" t="s">
        <v>66</v>
      </c>
      <c r="C676">
        <v>146</v>
      </c>
      <c r="D676">
        <v>105</v>
      </c>
      <c r="E676">
        <v>105</v>
      </c>
      <c r="G676" t="s">
        <v>53</v>
      </c>
      <c r="H676" t="s">
        <v>54</v>
      </c>
      <c r="I676" s="1">
        <v>45533</v>
      </c>
      <c r="K676" t="s">
        <v>58</v>
      </c>
      <c r="L676">
        <v>14</v>
      </c>
    </row>
    <row r="677" spans="1:12" x14ac:dyDescent="0.2">
      <c r="A677">
        <v>204302</v>
      </c>
      <c r="B677" t="s">
        <v>612</v>
      </c>
      <c r="C677">
        <v>97</v>
      </c>
      <c r="D677">
        <v>50</v>
      </c>
      <c r="E677">
        <v>55</v>
      </c>
      <c r="G677" t="s">
        <v>53</v>
      </c>
      <c r="H677" t="s">
        <v>54</v>
      </c>
      <c r="I677" s="1">
        <v>45552</v>
      </c>
      <c r="J677" s="1">
        <v>45748</v>
      </c>
      <c r="K677" t="s">
        <v>71</v>
      </c>
      <c r="L677">
        <v>14</v>
      </c>
    </row>
    <row r="678" spans="1:12" x14ac:dyDescent="0.2">
      <c r="A678">
        <v>210651</v>
      </c>
      <c r="B678" t="s">
        <v>824</v>
      </c>
      <c r="C678">
        <v>159</v>
      </c>
      <c r="D678">
        <v>180</v>
      </c>
      <c r="E678">
        <v>150</v>
      </c>
      <c r="G678" t="s">
        <v>53</v>
      </c>
      <c r="H678" t="s">
        <v>54</v>
      </c>
      <c r="I678" s="1">
        <v>45553</v>
      </c>
      <c r="J678" s="1">
        <v>45659</v>
      </c>
      <c r="K678" t="s">
        <v>58</v>
      </c>
      <c r="L678">
        <v>14</v>
      </c>
    </row>
    <row r="679" spans="1:12" x14ac:dyDescent="0.2">
      <c r="A679">
        <v>228700</v>
      </c>
      <c r="B679" t="s">
        <v>1061</v>
      </c>
      <c r="C679">
        <v>380</v>
      </c>
      <c r="D679">
        <v>550</v>
      </c>
      <c r="E679">
        <v>608</v>
      </c>
      <c r="G679" t="s">
        <v>952</v>
      </c>
      <c r="H679" t="s">
        <v>54</v>
      </c>
      <c r="I679" s="1">
        <v>45532</v>
      </c>
      <c r="J679" s="1">
        <v>45630</v>
      </c>
      <c r="K679" t="s">
        <v>58</v>
      </c>
      <c r="L679">
        <v>14</v>
      </c>
    </row>
    <row r="680" spans="1:12" x14ac:dyDescent="0.2">
      <c r="A680">
        <v>300074</v>
      </c>
      <c r="B680" t="s">
        <v>731</v>
      </c>
      <c r="C680">
        <v>360</v>
      </c>
      <c r="D680">
        <v>200</v>
      </c>
      <c r="E680">
        <v>1</v>
      </c>
      <c r="G680" t="s">
        <v>53</v>
      </c>
      <c r="H680" t="s">
        <v>54</v>
      </c>
      <c r="I680" s="1">
        <v>45539</v>
      </c>
      <c r="J680" s="1">
        <v>45678</v>
      </c>
      <c r="K680" t="s">
        <v>58</v>
      </c>
      <c r="L680">
        <v>14</v>
      </c>
    </row>
    <row r="681" spans="1:12" x14ac:dyDescent="0.2">
      <c r="A681">
        <v>316023</v>
      </c>
      <c r="B681" t="s">
        <v>372</v>
      </c>
      <c r="C681">
        <v>31</v>
      </c>
      <c r="D681">
        <v>26</v>
      </c>
      <c r="E681">
        <v>28</v>
      </c>
      <c r="G681" t="s">
        <v>53</v>
      </c>
      <c r="H681" t="s">
        <v>54</v>
      </c>
      <c r="I681" s="1">
        <v>45539</v>
      </c>
      <c r="K681" t="s">
        <v>76</v>
      </c>
      <c r="L681">
        <v>14</v>
      </c>
    </row>
    <row r="682" spans="1:12" x14ac:dyDescent="0.2">
      <c r="A682">
        <v>459447</v>
      </c>
      <c r="B682" t="s">
        <v>1208</v>
      </c>
      <c r="C682">
        <v>2</v>
      </c>
      <c r="D682">
        <v>9</v>
      </c>
      <c r="E682">
        <v>5</v>
      </c>
      <c r="G682" t="s">
        <v>952</v>
      </c>
      <c r="H682" t="s">
        <v>54</v>
      </c>
      <c r="I682" s="1">
        <v>45555</v>
      </c>
      <c r="J682" s="1">
        <v>45673</v>
      </c>
      <c r="K682" t="s">
        <v>76</v>
      </c>
      <c r="L682">
        <v>14</v>
      </c>
    </row>
    <row r="683" spans="1:12" x14ac:dyDescent="0.2">
      <c r="A683">
        <v>521948</v>
      </c>
      <c r="B683" t="s">
        <v>405</v>
      </c>
      <c r="C683">
        <v>17</v>
      </c>
      <c r="D683">
        <v>17</v>
      </c>
      <c r="E683">
        <v>25</v>
      </c>
      <c r="G683" t="s">
        <v>53</v>
      </c>
      <c r="H683" t="s">
        <v>54</v>
      </c>
      <c r="I683" s="1">
        <v>45530</v>
      </c>
      <c r="K683" t="s">
        <v>76</v>
      </c>
      <c r="L683">
        <v>14</v>
      </c>
    </row>
    <row r="684" spans="1:12" x14ac:dyDescent="0.2">
      <c r="A684">
        <v>547648</v>
      </c>
      <c r="B684" t="s">
        <v>942</v>
      </c>
      <c r="C684">
        <v>53</v>
      </c>
      <c r="D684">
        <v>100</v>
      </c>
      <c r="E684">
        <v>0</v>
      </c>
      <c r="G684" t="s">
        <v>53</v>
      </c>
      <c r="H684" t="s">
        <v>54</v>
      </c>
      <c r="I684" s="1">
        <v>45548</v>
      </c>
      <c r="J684" s="1">
        <v>45636</v>
      </c>
      <c r="K684" t="s">
        <v>71</v>
      </c>
      <c r="L684">
        <v>14</v>
      </c>
    </row>
    <row r="685" spans="1:12" x14ac:dyDescent="0.2">
      <c r="A685">
        <v>567756</v>
      </c>
      <c r="B685" t="s">
        <v>974</v>
      </c>
      <c r="D685">
        <v>215</v>
      </c>
      <c r="E685">
        <v>0</v>
      </c>
      <c r="G685" t="s">
        <v>952</v>
      </c>
      <c r="H685" t="s">
        <v>54</v>
      </c>
      <c r="I685" s="1">
        <v>45552</v>
      </c>
      <c r="J685" s="1">
        <v>45685</v>
      </c>
      <c r="L685">
        <v>14</v>
      </c>
    </row>
    <row r="686" spans="1:12" x14ac:dyDescent="0.2">
      <c r="A686">
        <v>570653</v>
      </c>
      <c r="B686" t="s">
        <v>1147</v>
      </c>
      <c r="D686">
        <v>3</v>
      </c>
      <c r="E686">
        <v>0</v>
      </c>
      <c r="G686" t="s">
        <v>952</v>
      </c>
      <c r="H686" t="s">
        <v>54</v>
      </c>
      <c r="I686" s="1">
        <v>45555</v>
      </c>
      <c r="J686" s="1">
        <v>45727</v>
      </c>
      <c r="L686">
        <v>14</v>
      </c>
    </row>
    <row r="687" spans="1:12" x14ac:dyDescent="0.2">
      <c r="A687" t="s">
        <v>1270</v>
      </c>
      <c r="B687" t="s">
        <v>1271</v>
      </c>
      <c r="D687">
        <v>2</v>
      </c>
      <c r="E687">
        <v>0</v>
      </c>
      <c r="G687" t="s">
        <v>53</v>
      </c>
      <c r="H687" t="s">
        <v>1272</v>
      </c>
      <c r="I687" s="1">
        <v>45551</v>
      </c>
      <c r="L687">
        <v>14</v>
      </c>
    </row>
    <row r="688" spans="1:12" x14ac:dyDescent="0.2">
      <c r="A688">
        <v>100239</v>
      </c>
      <c r="B688" t="s">
        <v>77</v>
      </c>
      <c r="C688">
        <v>113</v>
      </c>
      <c r="D688">
        <v>100</v>
      </c>
      <c r="E688">
        <v>100</v>
      </c>
      <c r="G688" t="s">
        <v>53</v>
      </c>
      <c r="H688" t="s">
        <v>54</v>
      </c>
      <c r="I688" s="1">
        <v>45565</v>
      </c>
      <c r="J688" s="1">
        <v>45644</v>
      </c>
      <c r="K688" t="s">
        <v>58</v>
      </c>
      <c r="L688">
        <v>13</v>
      </c>
    </row>
    <row r="689" spans="1:12" x14ac:dyDescent="0.2">
      <c r="A689">
        <v>105331</v>
      </c>
      <c r="B689" t="s">
        <v>349</v>
      </c>
      <c r="C689">
        <v>439</v>
      </c>
      <c r="D689">
        <v>487</v>
      </c>
      <c r="E689">
        <v>480</v>
      </c>
      <c r="G689" t="s">
        <v>53</v>
      </c>
      <c r="H689" t="s">
        <v>54</v>
      </c>
      <c r="I689" s="1">
        <v>45581</v>
      </c>
      <c r="J689" s="1">
        <v>45796</v>
      </c>
      <c r="K689" t="s">
        <v>58</v>
      </c>
      <c r="L689">
        <v>13</v>
      </c>
    </row>
    <row r="690" spans="1:12" x14ac:dyDescent="0.2">
      <c r="A690">
        <v>106135</v>
      </c>
      <c r="B690" t="s">
        <v>975</v>
      </c>
      <c r="C690">
        <v>101</v>
      </c>
      <c r="D690">
        <v>145</v>
      </c>
      <c r="E690">
        <v>92</v>
      </c>
      <c r="G690" t="s">
        <v>976</v>
      </c>
      <c r="H690" t="s">
        <v>54</v>
      </c>
      <c r="I690" s="1">
        <v>45565</v>
      </c>
      <c r="J690" s="1">
        <v>45726</v>
      </c>
      <c r="K690" t="s">
        <v>58</v>
      </c>
      <c r="L690">
        <v>13</v>
      </c>
    </row>
    <row r="691" spans="1:12" x14ac:dyDescent="0.2">
      <c r="A691">
        <v>106575</v>
      </c>
      <c r="B691" t="s">
        <v>1836</v>
      </c>
      <c r="C691">
        <v>148</v>
      </c>
      <c r="D691">
        <v>166</v>
      </c>
      <c r="E691">
        <v>142</v>
      </c>
      <c r="G691" t="s">
        <v>952</v>
      </c>
      <c r="H691" t="s">
        <v>54</v>
      </c>
      <c r="I691" s="1">
        <v>45565</v>
      </c>
      <c r="K691" t="s">
        <v>58</v>
      </c>
      <c r="L691">
        <v>13</v>
      </c>
    </row>
    <row r="692" spans="1:12" x14ac:dyDescent="0.2">
      <c r="A692">
        <v>106587</v>
      </c>
      <c r="B692" t="s">
        <v>679</v>
      </c>
      <c r="C692">
        <v>83</v>
      </c>
      <c r="D692">
        <v>112</v>
      </c>
      <c r="E692">
        <v>114</v>
      </c>
      <c r="G692" t="s">
        <v>53</v>
      </c>
      <c r="H692" t="s">
        <v>54</v>
      </c>
      <c r="I692" s="1">
        <v>45582</v>
      </c>
      <c r="J692" s="1">
        <v>45739</v>
      </c>
      <c r="K692" t="s">
        <v>71</v>
      </c>
      <c r="L692">
        <v>13</v>
      </c>
    </row>
    <row r="693" spans="1:12" x14ac:dyDescent="0.2">
      <c r="A693">
        <v>106669</v>
      </c>
      <c r="B693" t="s">
        <v>158</v>
      </c>
      <c r="C693">
        <v>168</v>
      </c>
      <c r="D693">
        <v>83</v>
      </c>
      <c r="E693">
        <v>200</v>
      </c>
      <c r="G693" t="s">
        <v>53</v>
      </c>
      <c r="H693" t="s">
        <v>54</v>
      </c>
      <c r="I693" s="1">
        <v>45565</v>
      </c>
      <c r="J693" s="1">
        <v>45680</v>
      </c>
      <c r="K693" t="s">
        <v>58</v>
      </c>
      <c r="L693">
        <v>13</v>
      </c>
    </row>
    <row r="694" spans="1:12" x14ac:dyDescent="0.2">
      <c r="A694">
        <v>107189</v>
      </c>
      <c r="B694" t="s">
        <v>199</v>
      </c>
      <c r="C694">
        <v>16</v>
      </c>
      <c r="D694">
        <v>25</v>
      </c>
      <c r="E694">
        <v>16</v>
      </c>
      <c r="G694" t="s">
        <v>53</v>
      </c>
      <c r="H694" t="s">
        <v>54</v>
      </c>
      <c r="I694" s="1">
        <v>45583</v>
      </c>
      <c r="J694" s="1">
        <v>45659</v>
      </c>
      <c r="K694" t="s">
        <v>76</v>
      </c>
      <c r="L694">
        <v>13</v>
      </c>
    </row>
    <row r="695" spans="1:12" x14ac:dyDescent="0.2">
      <c r="A695">
        <v>107372</v>
      </c>
      <c r="B695" t="s">
        <v>755</v>
      </c>
      <c r="C695">
        <v>58</v>
      </c>
      <c r="D695">
        <v>65</v>
      </c>
      <c r="E695">
        <v>3</v>
      </c>
      <c r="G695" t="s">
        <v>53</v>
      </c>
      <c r="H695" t="s">
        <v>54</v>
      </c>
      <c r="I695" s="1">
        <v>45576</v>
      </c>
      <c r="J695" s="1">
        <v>45713</v>
      </c>
      <c r="K695" t="s">
        <v>71</v>
      </c>
      <c r="L695">
        <v>13</v>
      </c>
    </row>
    <row r="696" spans="1:12" x14ac:dyDescent="0.2">
      <c r="A696">
        <v>107430</v>
      </c>
      <c r="B696" t="s">
        <v>1006</v>
      </c>
      <c r="C696">
        <v>27</v>
      </c>
      <c r="D696">
        <v>34</v>
      </c>
      <c r="E696">
        <v>7</v>
      </c>
      <c r="G696" t="s">
        <v>976</v>
      </c>
      <c r="H696" t="s">
        <v>54</v>
      </c>
      <c r="I696" s="1">
        <v>45562</v>
      </c>
      <c r="J696" s="1">
        <v>45685</v>
      </c>
      <c r="K696" t="s">
        <v>76</v>
      </c>
      <c r="L696">
        <v>13</v>
      </c>
    </row>
    <row r="697" spans="1:12" x14ac:dyDescent="0.2">
      <c r="A697">
        <v>108354</v>
      </c>
      <c r="B697" t="s">
        <v>710</v>
      </c>
      <c r="C697">
        <v>30</v>
      </c>
      <c r="D697">
        <v>35</v>
      </c>
      <c r="E697">
        <v>35</v>
      </c>
      <c r="G697" t="s">
        <v>53</v>
      </c>
      <c r="H697" t="s">
        <v>54</v>
      </c>
      <c r="I697" s="1">
        <v>45573</v>
      </c>
      <c r="J697" s="1">
        <v>45685</v>
      </c>
      <c r="K697" t="s">
        <v>76</v>
      </c>
      <c r="L697">
        <v>13</v>
      </c>
    </row>
    <row r="698" spans="1:12" x14ac:dyDescent="0.2">
      <c r="A698">
        <v>108566</v>
      </c>
      <c r="B698" t="s">
        <v>796</v>
      </c>
      <c r="C698">
        <v>576</v>
      </c>
      <c r="D698">
        <v>550</v>
      </c>
      <c r="E698">
        <v>20</v>
      </c>
      <c r="G698" t="s">
        <v>53</v>
      </c>
      <c r="H698" t="s">
        <v>54</v>
      </c>
      <c r="I698" s="1">
        <v>45562</v>
      </c>
      <c r="J698" s="1">
        <v>45672</v>
      </c>
      <c r="K698" t="s">
        <v>55</v>
      </c>
      <c r="L698">
        <v>13</v>
      </c>
    </row>
    <row r="699" spans="1:12" x14ac:dyDescent="0.2">
      <c r="A699">
        <v>108570</v>
      </c>
      <c r="B699" t="s">
        <v>738</v>
      </c>
      <c r="C699">
        <v>93</v>
      </c>
      <c r="D699">
        <v>100</v>
      </c>
      <c r="E699">
        <v>115</v>
      </c>
      <c r="G699" t="s">
        <v>53</v>
      </c>
      <c r="H699" t="s">
        <v>54</v>
      </c>
      <c r="I699" s="1">
        <v>45562</v>
      </c>
      <c r="J699" s="1">
        <v>45699</v>
      </c>
      <c r="K699" t="s">
        <v>71</v>
      </c>
      <c r="L699">
        <v>13</v>
      </c>
    </row>
    <row r="700" spans="1:12" x14ac:dyDescent="0.2">
      <c r="A700">
        <v>109079</v>
      </c>
      <c r="B700" t="s">
        <v>303</v>
      </c>
      <c r="C700">
        <v>253</v>
      </c>
      <c r="D700">
        <v>274</v>
      </c>
      <c r="E700">
        <v>280</v>
      </c>
      <c r="G700" t="s">
        <v>53</v>
      </c>
      <c r="H700" t="s">
        <v>54</v>
      </c>
      <c r="I700" s="1">
        <v>45561</v>
      </c>
      <c r="J700" s="1">
        <v>45713</v>
      </c>
      <c r="K700" t="s">
        <v>58</v>
      </c>
      <c r="L700">
        <v>13</v>
      </c>
    </row>
    <row r="701" spans="1:12" x14ac:dyDescent="0.2">
      <c r="A701">
        <v>109093</v>
      </c>
      <c r="B701" t="s">
        <v>637</v>
      </c>
      <c r="C701">
        <v>40</v>
      </c>
      <c r="D701">
        <v>43</v>
      </c>
      <c r="E701">
        <v>58</v>
      </c>
      <c r="G701" t="s">
        <v>53</v>
      </c>
      <c r="H701" t="s">
        <v>54</v>
      </c>
      <c r="I701" s="1">
        <v>45562</v>
      </c>
      <c r="J701" s="1">
        <v>45674</v>
      </c>
      <c r="K701" t="s">
        <v>71</v>
      </c>
      <c r="L701">
        <v>13</v>
      </c>
    </row>
    <row r="702" spans="1:12" x14ac:dyDescent="0.2">
      <c r="A702">
        <v>109256</v>
      </c>
      <c r="B702" t="s">
        <v>301</v>
      </c>
      <c r="C702">
        <v>56</v>
      </c>
      <c r="D702">
        <v>75</v>
      </c>
      <c r="E702">
        <v>82</v>
      </c>
      <c r="G702" t="s">
        <v>53</v>
      </c>
      <c r="H702" t="s">
        <v>54</v>
      </c>
      <c r="I702" s="1">
        <v>45565</v>
      </c>
      <c r="J702" s="1">
        <v>45678</v>
      </c>
      <c r="K702" t="s">
        <v>71</v>
      </c>
      <c r="L702">
        <v>13</v>
      </c>
    </row>
    <row r="703" spans="1:12" x14ac:dyDescent="0.2">
      <c r="A703">
        <v>109479</v>
      </c>
      <c r="B703" t="s">
        <v>286</v>
      </c>
      <c r="C703">
        <v>199</v>
      </c>
      <c r="D703">
        <v>265</v>
      </c>
      <c r="E703">
        <v>205</v>
      </c>
      <c r="G703" t="s">
        <v>53</v>
      </c>
      <c r="H703" t="s">
        <v>54</v>
      </c>
      <c r="I703" s="1">
        <v>45561</v>
      </c>
      <c r="J703" s="1">
        <v>45694</v>
      </c>
      <c r="K703" t="s">
        <v>58</v>
      </c>
      <c r="L703">
        <v>13</v>
      </c>
    </row>
    <row r="704" spans="1:12" x14ac:dyDescent="0.2">
      <c r="A704">
        <v>110173</v>
      </c>
      <c r="B704" t="s">
        <v>241</v>
      </c>
      <c r="C704">
        <v>34</v>
      </c>
      <c r="D704">
        <v>75</v>
      </c>
      <c r="E704">
        <v>43</v>
      </c>
      <c r="G704" t="s">
        <v>53</v>
      </c>
      <c r="H704" t="s">
        <v>54</v>
      </c>
      <c r="I704" s="1">
        <v>45583</v>
      </c>
      <c r="J704" s="1">
        <v>45708</v>
      </c>
      <c r="K704" t="s">
        <v>76</v>
      </c>
      <c r="L704">
        <v>13</v>
      </c>
    </row>
    <row r="705" spans="1:12" x14ac:dyDescent="0.2">
      <c r="A705">
        <v>110360</v>
      </c>
      <c r="B705" t="s">
        <v>302</v>
      </c>
      <c r="C705">
        <v>86</v>
      </c>
      <c r="D705">
        <v>133</v>
      </c>
      <c r="E705">
        <v>85</v>
      </c>
      <c r="G705" t="s">
        <v>53</v>
      </c>
      <c r="H705" t="s">
        <v>54</v>
      </c>
      <c r="I705" s="1">
        <v>45560</v>
      </c>
      <c r="J705" s="1">
        <v>45643</v>
      </c>
      <c r="K705" t="s">
        <v>71</v>
      </c>
      <c r="L705">
        <v>13</v>
      </c>
    </row>
    <row r="706" spans="1:12" x14ac:dyDescent="0.2">
      <c r="A706">
        <v>110600</v>
      </c>
      <c r="B706" t="s">
        <v>748</v>
      </c>
      <c r="C706">
        <v>248</v>
      </c>
      <c r="D706">
        <v>262</v>
      </c>
      <c r="E706">
        <v>255</v>
      </c>
      <c r="G706" t="s">
        <v>53</v>
      </c>
      <c r="H706" t="s">
        <v>54</v>
      </c>
      <c r="I706" s="1">
        <v>45565</v>
      </c>
      <c r="J706" s="1">
        <v>45677</v>
      </c>
      <c r="K706" t="s">
        <v>58</v>
      </c>
      <c r="L706">
        <v>13</v>
      </c>
    </row>
    <row r="707" spans="1:12" x14ac:dyDescent="0.2">
      <c r="A707">
        <v>112277</v>
      </c>
      <c r="B707" t="s">
        <v>890</v>
      </c>
      <c r="C707">
        <v>209</v>
      </c>
      <c r="D707">
        <v>264</v>
      </c>
      <c r="E707">
        <v>215</v>
      </c>
      <c r="G707" t="s">
        <v>53</v>
      </c>
      <c r="H707" t="s">
        <v>54</v>
      </c>
      <c r="I707" s="1">
        <v>45569</v>
      </c>
      <c r="J707" s="1">
        <v>45636</v>
      </c>
      <c r="K707" t="s">
        <v>58</v>
      </c>
      <c r="L707">
        <v>13</v>
      </c>
    </row>
    <row r="708" spans="1:12" x14ac:dyDescent="0.2">
      <c r="A708">
        <v>112486</v>
      </c>
      <c r="B708" t="s">
        <v>1740</v>
      </c>
      <c r="C708">
        <v>209</v>
      </c>
      <c r="D708">
        <v>260</v>
      </c>
      <c r="E708">
        <v>333</v>
      </c>
      <c r="G708" t="s">
        <v>952</v>
      </c>
      <c r="H708" t="s">
        <v>54</v>
      </c>
      <c r="I708" s="1">
        <v>45559</v>
      </c>
      <c r="K708" t="s">
        <v>58</v>
      </c>
      <c r="L708">
        <v>13</v>
      </c>
    </row>
    <row r="709" spans="1:12" x14ac:dyDescent="0.2">
      <c r="A709">
        <v>112545</v>
      </c>
      <c r="B709" t="s">
        <v>948</v>
      </c>
      <c r="C709">
        <v>11</v>
      </c>
      <c r="D709">
        <v>0</v>
      </c>
      <c r="E709">
        <v>25</v>
      </c>
      <c r="G709" t="s">
        <v>53</v>
      </c>
      <c r="H709" t="s">
        <v>54</v>
      </c>
      <c r="I709" s="1">
        <v>45562</v>
      </c>
      <c r="J709" s="1">
        <v>45670</v>
      </c>
      <c r="K709" t="s">
        <v>76</v>
      </c>
      <c r="L709">
        <v>13</v>
      </c>
    </row>
    <row r="710" spans="1:12" x14ac:dyDescent="0.2">
      <c r="A710">
        <v>112610</v>
      </c>
      <c r="B710" t="s">
        <v>773</v>
      </c>
      <c r="C710">
        <v>116</v>
      </c>
      <c r="D710">
        <v>126</v>
      </c>
      <c r="E710">
        <v>144</v>
      </c>
      <c r="G710" t="s">
        <v>53</v>
      </c>
      <c r="H710" t="s">
        <v>54</v>
      </c>
      <c r="I710" s="1">
        <v>45580</v>
      </c>
      <c r="J710" s="1">
        <v>45708</v>
      </c>
      <c r="K710" t="s">
        <v>58</v>
      </c>
      <c r="L710">
        <v>13</v>
      </c>
    </row>
    <row r="711" spans="1:12" x14ac:dyDescent="0.2">
      <c r="A711">
        <v>112627</v>
      </c>
      <c r="B711" t="s">
        <v>708</v>
      </c>
      <c r="C711">
        <v>33</v>
      </c>
      <c r="D711">
        <v>35</v>
      </c>
      <c r="E711">
        <v>71</v>
      </c>
      <c r="G711" t="s">
        <v>53</v>
      </c>
      <c r="H711" t="s">
        <v>54</v>
      </c>
      <c r="I711" s="1">
        <v>45576</v>
      </c>
      <c r="J711" s="1">
        <v>45686</v>
      </c>
      <c r="K711" t="s">
        <v>76</v>
      </c>
      <c r="L711">
        <v>13</v>
      </c>
    </row>
    <row r="712" spans="1:12" x14ac:dyDescent="0.2">
      <c r="A712">
        <v>113118</v>
      </c>
      <c r="B712" t="s">
        <v>798</v>
      </c>
      <c r="C712">
        <v>1141</v>
      </c>
      <c r="D712">
        <v>700</v>
      </c>
      <c r="E712">
        <v>1458</v>
      </c>
      <c r="G712" t="s">
        <v>53</v>
      </c>
      <c r="H712" t="s">
        <v>54</v>
      </c>
      <c r="I712" s="1">
        <v>45580</v>
      </c>
      <c r="K712" t="s">
        <v>55</v>
      </c>
      <c r="L712">
        <v>13</v>
      </c>
    </row>
    <row r="713" spans="1:12" x14ac:dyDescent="0.2">
      <c r="A713">
        <v>113592</v>
      </c>
      <c r="B713" t="s">
        <v>80</v>
      </c>
      <c r="C713">
        <v>401</v>
      </c>
      <c r="D713">
        <v>626</v>
      </c>
      <c r="E713">
        <v>22</v>
      </c>
      <c r="G713" t="s">
        <v>53</v>
      </c>
      <c r="H713" t="s">
        <v>54</v>
      </c>
      <c r="I713" s="1">
        <v>45562</v>
      </c>
      <c r="J713" s="1">
        <v>45707</v>
      </c>
      <c r="K713" t="s">
        <v>58</v>
      </c>
      <c r="L713">
        <v>13</v>
      </c>
    </row>
    <row r="714" spans="1:12" x14ac:dyDescent="0.2">
      <c r="A714">
        <v>115223</v>
      </c>
      <c r="B714" t="s">
        <v>1249</v>
      </c>
      <c r="C714">
        <v>25</v>
      </c>
      <c r="D714">
        <v>22</v>
      </c>
      <c r="E714">
        <v>6</v>
      </c>
      <c r="G714" t="s">
        <v>952</v>
      </c>
      <c r="H714" t="s">
        <v>54</v>
      </c>
      <c r="I714" s="1">
        <v>45558</v>
      </c>
      <c r="J714" s="1">
        <v>45659</v>
      </c>
      <c r="K714" t="s">
        <v>76</v>
      </c>
      <c r="L714">
        <v>13</v>
      </c>
    </row>
    <row r="715" spans="1:12" x14ac:dyDescent="0.2">
      <c r="A715">
        <v>117857</v>
      </c>
      <c r="B715" t="s">
        <v>747</v>
      </c>
      <c r="C715">
        <v>628</v>
      </c>
      <c r="D715">
        <v>230</v>
      </c>
      <c r="E715">
        <v>38</v>
      </c>
      <c r="G715" t="s">
        <v>53</v>
      </c>
      <c r="H715" t="s">
        <v>54</v>
      </c>
      <c r="I715" s="1">
        <v>45574</v>
      </c>
      <c r="J715" s="1">
        <v>45679</v>
      </c>
      <c r="K715" t="s">
        <v>55</v>
      </c>
      <c r="L715">
        <v>13</v>
      </c>
    </row>
    <row r="716" spans="1:12" x14ac:dyDescent="0.2">
      <c r="A716">
        <v>122506</v>
      </c>
      <c r="B716" t="s">
        <v>421</v>
      </c>
      <c r="C716">
        <v>18</v>
      </c>
      <c r="D716">
        <v>24</v>
      </c>
      <c r="E716">
        <v>25</v>
      </c>
      <c r="G716" t="s">
        <v>53</v>
      </c>
      <c r="H716" t="s">
        <v>54</v>
      </c>
      <c r="I716" s="1">
        <v>45562</v>
      </c>
      <c r="J716" s="1">
        <v>45674</v>
      </c>
      <c r="K716" t="s">
        <v>76</v>
      </c>
      <c r="L716">
        <v>13</v>
      </c>
    </row>
    <row r="717" spans="1:12" x14ac:dyDescent="0.2">
      <c r="A717">
        <v>131884</v>
      </c>
      <c r="B717" t="s">
        <v>906</v>
      </c>
      <c r="C717">
        <v>141</v>
      </c>
      <c r="D717">
        <v>95</v>
      </c>
      <c r="E717">
        <v>82</v>
      </c>
      <c r="G717" t="s">
        <v>53</v>
      </c>
      <c r="H717" t="s">
        <v>54</v>
      </c>
      <c r="I717" s="1">
        <v>45559</v>
      </c>
      <c r="J717" s="1">
        <v>45679</v>
      </c>
      <c r="K717" t="s">
        <v>58</v>
      </c>
      <c r="L717">
        <v>13</v>
      </c>
    </row>
    <row r="718" spans="1:12" x14ac:dyDescent="0.2">
      <c r="A718">
        <v>132097</v>
      </c>
      <c r="B718" t="s">
        <v>803</v>
      </c>
      <c r="C718">
        <v>733</v>
      </c>
      <c r="D718">
        <v>785</v>
      </c>
      <c r="E718">
        <v>377</v>
      </c>
      <c r="G718" t="s">
        <v>53</v>
      </c>
      <c r="H718" t="s">
        <v>54</v>
      </c>
      <c r="I718" s="1">
        <v>45565</v>
      </c>
      <c r="J718" s="1">
        <v>45637</v>
      </c>
      <c r="K718" t="s">
        <v>55</v>
      </c>
      <c r="L718">
        <v>13</v>
      </c>
    </row>
    <row r="719" spans="1:12" x14ac:dyDescent="0.2">
      <c r="A719">
        <v>132851</v>
      </c>
      <c r="B719" t="s">
        <v>962</v>
      </c>
      <c r="C719">
        <v>1743</v>
      </c>
      <c r="D719">
        <v>2</v>
      </c>
      <c r="E719">
        <v>0</v>
      </c>
      <c r="G719" t="s">
        <v>53</v>
      </c>
      <c r="H719" t="s">
        <v>963</v>
      </c>
      <c r="I719" s="1">
        <v>45583</v>
      </c>
      <c r="K719" t="s">
        <v>55</v>
      </c>
      <c r="L719">
        <v>13</v>
      </c>
    </row>
    <row r="720" spans="1:12" x14ac:dyDescent="0.2">
      <c r="A720">
        <v>134938</v>
      </c>
      <c r="B720" t="s">
        <v>619</v>
      </c>
      <c r="C720">
        <v>156</v>
      </c>
      <c r="D720">
        <v>187</v>
      </c>
      <c r="E720">
        <v>204</v>
      </c>
      <c r="G720" t="s">
        <v>53</v>
      </c>
      <c r="H720" t="s">
        <v>54</v>
      </c>
      <c r="I720" s="1">
        <v>45560</v>
      </c>
      <c r="J720" s="1">
        <v>45729</v>
      </c>
      <c r="K720" t="s">
        <v>58</v>
      </c>
      <c r="L720">
        <v>13</v>
      </c>
    </row>
    <row r="721" spans="1:12" x14ac:dyDescent="0.2">
      <c r="A721">
        <v>141725</v>
      </c>
      <c r="B721" t="s">
        <v>611</v>
      </c>
      <c r="C721">
        <v>181</v>
      </c>
      <c r="D721">
        <v>50</v>
      </c>
      <c r="E721">
        <v>1</v>
      </c>
      <c r="G721" t="s">
        <v>53</v>
      </c>
      <c r="H721" t="s">
        <v>54</v>
      </c>
      <c r="I721" s="1">
        <v>45575</v>
      </c>
      <c r="J721" s="1">
        <v>45727</v>
      </c>
      <c r="K721" t="s">
        <v>58</v>
      </c>
      <c r="L721">
        <v>13</v>
      </c>
    </row>
    <row r="722" spans="1:12" x14ac:dyDescent="0.2">
      <c r="A722">
        <v>157831</v>
      </c>
      <c r="B722" t="s">
        <v>704</v>
      </c>
      <c r="C722">
        <v>56</v>
      </c>
      <c r="D722">
        <v>70</v>
      </c>
      <c r="E722">
        <v>5</v>
      </c>
      <c r="G722" t="s">
        <v>53</v>
      </c>
      <c r="H722" t="s">
        <v>54</v>
      </c>
      <c r="I722" s="1">
        <v>45559</v>
      </c>
      <c r="J722" s="1">
        <v>45699</v>
      </c>
      <c r="K722" t="s">
        <v>71</v>
      </c>
      <c r="L722">
        <v>13</v>
      </c>
    </row>
    <row r="723" spans="1:12" x14ac:dyDescent="0.2">
      <c r="A723">
        <v>158327</v>
      </c>
      <c r="B723" t="s">
        <v>746</v>
      </c>
      <c r="C723">
        <v>248</v>
      </c>
      <c r="D723">
        <v>263</v>
      </c>
      <c r="E723">
        <v>323</v>
      </c>
      <c r="G723" t="s">
        <v>53</v>
      </c>
      <c r="H723" t="s">
        <v>54</v>
      </c>
      <c r="I723" s="1">
        <v>45579</v>
      </c>
      <c r="J723" s="1">
        <v>45687</v>
      </c>
      <c r="K723" t="s">
        <v>58</v>
      </c>
      <c r="L723">
        <v>13</v>
      </c>
    </row>
    <row r="724" spans="1:12" x14ac:dyDescent="0.2">
      <c r="A724">
        <v>186872</v>
      </c>
      <c r="B724" t="s">
        <v>126</v>
      </c>
      <c r="C724">
        <v>112</v>
      </c>
      <c r="D724">
        <v>176</v>
      </c>
      <c r="E724">
        <v>98</v>
      </c>
      <c r="G724" t="s">
        <v>53</v>
      </c>
      <c r="H724" t="s">
        <v>54</v>
      </c>
      <c r="I724" s="1">
        <v>45560</v>
      </c>
      <c r="J724" s="1">
        <v>45706</v>
      </c>
      <c r="K724" t="s">
        <v>58</v>
      </c>
      <c r="L724">
        <v>13</v>
      </c>
    </row>
    <row r="725" spans="1:12" x14ac:dyDescent="0.2">
      <c r="A725">
        <v>309888</v>
      </c>
      <c r="B725" t="s">
        <v>1126</v>
      </c>
      <c r="C725">
        <v>185</v>
      </c>
      <c r="D725">
        <v>45</v>
      </c>
      <c r="E725">
        <v>52</v>
      </c>
      <c r="G725" t="s">
        <v>952</v>
      </c>
      <c r="H725" t="s">
        <v>54</v>
      </c>
      <c r="I725" s="1">
        <v>45575</v>
      </c>
      <c r="J725" s="1">
        <v>45868</v>
      </c>
      <c r="K725" t="s">
        <v>58</v>
      </c>
      <c r="L725">
        <v>13</v>
      </c>
    </row>
    <row r="726" spans="1:12" x14ac:dyDescent="0.2">
      <c r="A726">
        <v>309995</v>
      </c>
      <c r="B726" t="s">
        <v>761</v>
      </c>
      <c r="C726">
        <v>444</v>
      </c>
      <c r="D726">
        <v>450</v>
      </c>
      <c r="E726">
        <v>458</v>
      </c>
      <c r="G726" t="s">
        <v>53</v>
      </c>
      <c r="H726" t="s">
        <v>54</v>
      </c>
      <c r="I726" s="1">
        <v>45581</v>
      </c>
      <c r="J726" s="1">
        <v>45638</v>
      </c>
      <c r="K726" t="s">
        <v>58</v>
      </c>
      <c r="L726">
        <v>13</v>
      </c>
    </row>
    <row r="727" spans="1:12" x14ac:dyDescent="0.2">
      <c r="A727">
        <v>313790</v>
      </c>
      <c r="B727" t="s">
        <v>821</v>
      </c>
      <c r="C727">
        <v>289</v>
      </c>
      <c r="D727">
        <v>150</v>
      </c>
      <c r="E727">
        <v>295</v>
      </c>
      <c r="G727" t="s">
        <v>53</v>
      </c>
      <c r="H727" t="s">
        <v>54</v>
      </c>
      <c r="I727" s="1">
        <v>45560</v>
      </c>
      <c r="J727" s="1">
        <v>45615</v>
      </c>
      <c r="K727" t="s">
        <v>58</v>
      </c>
      <c r="L727">
        <v>13</v>
      </c>
    </row>
    <row r="728" spans="1:12" x14ac:dyDescent="0.2">
      <c r="A728">
        <v>316716</v>
      </c>
      <c r="B728" t="s">
        <v>345</v>
      </c>
      <c r="C728">
        <v>766</v>
      </c>
      <c r="D728">
        <v>580</v>
      </c>
      <c r="E728">
        <v>724</v>
      </c>
      <c r="G728" t="s">
        <v>53</v>
      </c>
      <c r="H728" t="s">
        <v>54</v>
      </c>
      <c r="I728" s="1">
        <v>45565</v>
      </c>
      <c r="J728" s="1">
        <v>45617</v>
      </c>
      <c r="K728" t="s">
        <v>55</v>
      </c>
      <c r="L728">
        <v>13</v>
      </c>
    </row>
    <row r="729" spans="1:12" x14ac:dyDescent="0.2">
      <c r="A729">
        <v>326941</v>
      </c>
      <c r="B729" t="s">
        <v>159</v>
      </c>
      <c r="D729">
        <v>80</v>
      </c>
      <c r="E729">
        <v>1358</v>
      </c>
      <c r="G729" t="s">
        <v>53</v>
      </c>
      <c r="H729" t="s">
        <v>54</v>
      </c>
      <c r="I729" s="1">
        <v>45561</v>
      </c>
      <c r="J729" s="1">
        <v>45768</v>
      </c>
      <c r="K729" t="s">
        <v>55</v>
      </c>
      <c r="L729">
        <v>13</v>
      </c>
    </row>
    <row r="730" spans="1:12" x14ac:dyDescent="0.2">
      <c r="A730">
        <v>327797</v>
      </c>
      <c r="B730" t="s">
        <v>111</v>
      </c>
      <c r="C730">
        <v>6356</v>
      </c>
      <c r="D730">
        <v>9000</v>
      </c>
      <c r="E730">
        <v>4184</v>
      </c>
      <c r="G730" t="s">
        <v>53</v>
      </c>
      <c r="H730" t="s">
        <v>54</v>
      </c>
      <c r="I730" s="1">
        <v>45559</v>
      </c>
      <c r="K730" t="s">
        <v>55</v>
      </c>
      <c r="L730">
        <v>13</v>
      </c>
    </row>
    <row r="731" spans="1:12" x14ac:dyDescent="0.2">
      <c r="A731">
        <v>461977</v>
      </c>
      <c r="B731" t="s">
        <v>481</v>
      </c>
      <c r="C731">
        <v>12</v>
      </c>
      <c r="D731">
        <v>10</v>
      </c>
      <c r="E731">
        <v>18</v>
      </c>
      <c r="G731" t="s">
        <v>53</v>
      </c>
      <c r="H731" t="s">
        <v>54</v>
      </c>
      <c r="I731" s="1">
        <v>45579</v>
      </c>
      <c r="J731" s="1">
        <v>45693</v>
      </c>
      <c r="K731" t="s">
        <v>76</v>
      </c>
      <c r="L731">
        <v>13</v>
      </c>
    </row>
    <row r="732" spans="1:12" x14ac:dyDescent="0.2">
      <c r="A732">
        <v>463456</v>
      </c>
      <c r="B732" t="s">
        <v>1458</v>
      </c>
      <c r="C732">
        <v>9</v>
      </c>
      <c r="D732">
        <v>12</v>
      </c>
      <c r="E732">
        <v>7</v>
      </c>
      <c r="G732" t="s">
        <v>952</v>
      </c>
      <c r="H732" t="s">
        <v>54</v>
      </c>
      <c r="I732" s="1">
        <v>45558</v>
      </c>
      <c r="K732" t="s">
        <v>76</v>
      </c>
      <c r="L732">
        <v>13</v>
      </c>
    </row>
    <row r="733" spans="1:12" x14ac:dyDescent="0.2">
      <c r="A733">
        <v>467633</v>
      </c>
      <c r="B733" t="s">
        <v>1279</v>
      </c>
      <c r="C733">
        <v>2</v>
      </c>
      <c r="D733">
        <v>15</v>
      </c>
      <c r="E733">
        <v>7</v>
      </c>
      <c r="G733" t="s">
        <v>952</v>
      </c>
      <c r="H733" t="s">
        <v>54</v>
      </c>
      <c r="I733" s="1">
        <v>45558</v>
      </c>
      <c r="J733" s="1">
        <v>45645</v>
      </c>
      <c r="K733" t="s">
        <v>76</v>
      </c>
      <c r="L733">
        <v>13</v>
      </c>
    </row>
    <row r="734" spans="1:12" x14ac:dyDescent="0.2">
      <c r="A734">
        <v>478106</v>
      </c>
      <c r="B734" t="s">
        <v>1420</v>
      </c>
      <c r="C734">
        <v>3</v>
      </c>
      <c r="D734">
        <v>9</v>
      </c>
      <c r="E734">
        <v>9</v>
      </c>
      <c r="G734" t="s">
        <v>952</v>
      </c>
      <c r="H734" t="s">
        <v>54</v>
      </c>
      <c r="I734" s="1">
        <v>45558</v>
      </c>
      <c r="K734" t="s">
        <v>76</v>
      </c>
      <c r="L734">
        <v>13</v>
      </c>
    </row>
    <row r="735" spans="1:12" x14ac:dyDescent="0.2">
      <c r="A735">
        <v>480877</v>
      </c>
      <c r="B735" t="s">
        <v>465</v>
      </c>
      <c r="C735">
        <v>12</v>
      </c>
      <c r="D735">
        <v>15</v>
      </c>
      <c r="E735">
        <v>15</v>
      </c>
      <c r="G735" t="s">
        <v>53</v>
      </c>
      <c r="H735" t="s">
        <v>54</v>
      </c>
      <c r="I735" s="1">
        <v>45565</v>
      </c>
      <c r="J735" s="1">
        <v>45686</v>
      </c>
      <c r="K735" t="s">
        <v>76</v>
      </c>
      <c r="L735">
        <v>13</v>
      </c>
    </row>
    <row r="736" spans="1:12" x14ac:dyDescent="0.2">
      <c r="A736">
        <v>513206</v>
      </c>
      <c r="B736" t="s">
        <v>426</v>
      </c>
      <c r="C736">
        <v>25</v>
      </c>
      <c r="D736">
        <v>14</v>
      </c>
      <c r="E736">
        <v>22</v>
      </c>
      <c r="G736" t="s">
        <v>53</v>
      </c>
      <c r="H736" t="s">
        <v>54</v>
      </c>
      <c r="I736" s="1">
        <v>45558</v>
      </c>
      <c r="J736" s="1">
        <v>45674</v>
      </c>
      <c r="K736" t="s">
        <v>76</v>
      </c>
      <c r="L736">
        <v>13</v>
      </c>
    </row>
    <row r="737" spans="1:12" x14ac:dyDescent="0.2">
      <c r="A737">
        <v>551353</v>
      </c>
      <c r="B737" t="s">
        <v>249</v>
      </c>
      <c r="C737">
        <v>60</v>
      </c>
      <c r="D737">
        <v>85</v>
      </c>
      <c r="E737">
        <v>85</v>
      </c>
      <c r="G737" t="s">
        <v>53</v>
      </c>
      <c r="H737" t="s">
        <v>54</v>
      </c>
      <c r="I737" s="1">
        <v>45565</v>
      </c>
      <c r="J737" s="1">
        <v>45875</v>
      </c>
      <c r="K737" t="s">
        <v>71</v>
      </c>
      <c r="L737">
        <v>13</v>
      </c>
    </row>
    <row r="738" spans="1:12" x14ac:dyDescent="0.2">
      <c r="A738">
        <v>105469</v>
      </c>
      <c r="B738" t="s">
        <v>156</v>
      </c>
      <c r="C738">
        <v>2385</v>
      </c>
      <c r="D738">
        <v>1000</v>
      </c>
      <c r="E738">
        <v>950</v>
      </c>
      <c r="G738" t="s">
        <v>53</v>
      </c>
      <c r="H738" t="s">
        <v>54</v>
      </c>
      <c r="I738" s="1">
        <v>45596</v>
      </c>
      <c r="J738" s="1">
        <v>45713</v>
      </c>
      <c r="K738" t="s">
        <v>55</v>
      </c>
      <c r="L738">
        <v>12</v>
      </c>
    </row>
    <row r="739" spans="1:12" x14ac:dyDescent="0.2">
      <c r="A739">
        <v>106750</v>
      </c>
      <c r="B739" t="s">
        <v>680</v>
      </c>
      <c r="C739">
        <v>216</v>
      </c>
      <c r="D739">
        <v>37</v>
      </c>
      <c r="E739">
        <v>1</v>
      </c>
      <c r="G739" t="s">
        <v>53</v>
      </c>
      <c r="H739" t="s">
        <v>54</v>
      </c>
      <c r="I739" s="1">
        <v>45610</v>
      </c>
      <c r="J739" s="1">
        <v>45769</v>
      </c>
      <c r="K739" t="s">
        <v>58</v>
      </c>
      <c r="L739">
        <v>12</v>
      </c>
    </row>
    <row r="740" spans="1:12" x14ac:dyDescent="0.2">
      <c r="A740">
        <v>106841</v>
      </c>
      <c r="B740" t="s">
        <v>604</v>
      </c>
      <c r="C740">
        <v>52</v>
      </c>
      <c r="D740">
        <v>54</v>
      </c>
      <c r="E740">
        <v>20</v>
      </c>
      <c r="G740" t="s">
        <v>53</v>
      </c>
      <c r="H740" t="s">
        <v>54</v>
      </c>
      <c r="I740" s="1">
        <v>45593</v>
      </c>
      <c r="J740" s="1">
        <v>45692</v>
      </c>
      <c r="K740" t="s">
        <v>71</v>
      </c>
      <c r="L740">
        <v>12</v>
      </c>
    </row>
    <row r="741" spans="1:12" x14ac:dyDescent="0.2">
      <c r="A741">
        <v>107989</v>
      </c>
      <c r="B741" t="s">
        <v>768</v>
      </c>
      <c r="C741">
        <v>336</v>
      </c>
      <c r="D741">
        <v>255</v>
      </c>
      <c r="E741">
        <v>236</v>
      </c>
      <c r="G741" t="s">
        <v>53</v>
      </c>
      <c r="H741" t="s">
        <v>54</v>
      </c>
      <c r="I741" s="1">
        <v>45595</v>
      </c>
      <c r="J741" s="1">
        <v>45699</v>
      </c>
      <c r="K741" t="s">
        <v>58</v>
      </c>
      <c r="L741">
        <v>12</v>
      </c>
    </row>
    <row r="742" spans="1:12" x14ac:dyDescent="0.2">
      <c r="A742">
        <v>108109</v>
      </c>
      <c r="B742" t="s">
        <v>778</v>
      </c>
      <c r="C742">
        <v>441</v>
      </c>
      <c r="D742">
        <v>470</v>
      </c>
      <c r="E742">
        <v>499</v>
      </c>
      <c r="G742" t="s">
        <v>53</v>
      </c>
      <c r="H742" t="s">
        <v>54</v>
      </c>
      <c r="I742" s="1">
        <v>45601</v>
      </c>
      <c r="K742" t="s">
        <v>58</v>
      </c>
      <c r="L742">
        <v>12</v>
      </c>
    </row>
    <row r="743" spans="1:12" x14ac:dyDescent="0.2">
      <c r="A743">
        <v>108260</v>
      </c>
      <c r="B743" t="s">
        <v>835</v>
      </c>
      <c r="C743">
        <v>52</v>
      </c>
      <c r="D743">
        <v>60</v>
      </c>
      <c r="E743">
        <v>59</v>
      </c>
      <c r="G743" t="s">
        <v>53</v>
      </c>
      <c r="H743" t="s">
        <v>54</v>
      </c>
      <c r="I743" s="1">
        <v>45602</v>
      </c>
      <c r="J743" s="1">
        <v>45734</v>
      </c>
      <c r="K743" t="s">
        <v>71</v>
      </c>
      <c r="L743">
        <v>12</v>
      </c>
    </row>
    <row r="744" spans="1:12" x14ac:dyDescent="0.2">
      <c r="A744">
        <v>108276</v>
      </c>
      <c r="B744" t="s">
        <v>623</v>
      </c>
      <c r="C744">
        <v>38</v>
      </c>
      <c r="D744">
        <v>46</v>
      </c>
      <c r="E744">
        <v>38</v>
      </c>
      <c r="G744" t="s">
        <v>53</v>
      </c>
      <c r="H744" t="s">
        <v>54</v>
      </c>
      <c r="I744" s="1">
        <v>45609</v>
      </c>
      <c r="J744" s="1">
        <v>45722</v>
      </c>
      <c r="K744" t="s">
        <v>76</v>
      </c>
      <c r="L744">
        <v>12</v>
      </c>
    </row>
    <row r="745" spans="1:12" x14ac:dyDescent="0.2">
      <c r="A745">
        <v>108379</v>
      </c>
      <c r="B745" t="s">
        <v>336</v>
      </c>
      <c r="C745">
        <v>541</v>
      </c>
      <c r="D745">
        <v>408</v>
      </c>
      <c r="E745">
        <v>461</v>
      </c>
      <c r="G745" t="s">
        <v>53</v>
      </c>
      <c r="H745" t="s">
        <v>54</v>
      </c>
      <c r="I745" s="1">
        <v>45589</v>
      </c>
      <c r="J745" s="1">
        <v>45838</v>
      </c>
      <c r="K745" t="s">
        <v>58</v>
      </c>
      <c r="L745">
        <v>12</v>
      </c>
    </row>
    <row r="746" spans="1:12" x14ac:dyDescent="0.2">
      <c r="A746">
        <v>108403</v>
      </c>
      <c r="B746" t="s">
        <v>687</v>
      </c>
      <c r="C746">
        <v>115</v>
      </c>
      <c r="D746">
        <v>109</v>
      </c>
      <c r="E746">
        <v>121</v>
      </c>
      <c r="G746" t="s">
        <v>53</v>
      </c>
      <c r="H746" t="s">
        <v>54</v>
      </c>
      <c r="I746" s="1">
        <v>45589</v>
      </c>
      <c r="J746" s="1">
        <v>45741</v>
      </c>
      <c r="K746" t="s">
        <v>58</v>
      </c>
      <c r="L746">
        <v>12</v>
      </c>
    </row>
    <row r="747" spans="1:12" x14ac:dyDescent="0.2">
      <c r="A747">
        <v>108412</v>
      </c>
      <c r="B747" t="s">
        <v>103</v>
      </c>
      <c r="C747">
        <v>183</v>
      </c>
      <c r="D747">
        <v>205</v>
      </c>
      <c r="E747">
        <v>93</v>
      </c>
      <c r="G747" t="s">
        <v>53</v>
      </c>
      <c r="H747" t="s">
        <v>54</v>
      </c>
      <c r="I747" s="1">
        <v>45596</v>
      </c>
      <c r="J747" s="1">
        <v>45806</v>
      </c>
      <c r="K747" t="s">
        <v>58</v>
      </c>
      <c r="L747">
        <v>12</v>
      </c>
    </row>
    <row r="748" spans="1:12" x14ac:dyDescent="0.2">
      <c r="A748">
        <v>108541</v>
      </c>
      <c r="B748" t="s">
        <v>879</v>
      </c>
      <c r="C748">
        <v>1441</v>
      </c>
      <c r="D748">
        <v>750</v>
      </c>
      <c r="E748">
        <v>2325</v>
      </c>
      <c r="G748" t="s">
        <v>53</v>
      </c>
      <c r="H748" t="s">
        <v>54</v>
      </c>
      <c r="I748" s="1">
        <v>45611</v>
      </c>
      <c r="J748" s="1">
        <v>45694</v>
      </c>
      <c r="K748" t="s">
        <v>55</v>
      </c>
      <c r="L748">
        <v>12</v>
      </c>
    </row>
    <row r="749" spans="1:12" x14ac:dyDescent="0.2">
      <c r="A749">
        <v>108623</v>
      </c>
      <c r="B749" t="s">
        <v>983</v>
      </c>
      <c r="C749">
        <v>509</v>
      </c>
      <c r="D749">
        <v>269</v>
      </c>
      <c r="E749">
        <v>269</v>
      </c>
      <c r="G749" t="s">
        <v>952</v>
      </c>
      <c r="H749" t="s">
        <v>54</v>
      </c>
      <c r="I749" s="1">
        <v>45589</v>
      </c>
      <c r="J749" s="1">
        <v>45748</v>
      </c>
      <c r="K749" t="s">
        <v>58</v>
      </c>
      <c r="L749">
        <v>12</v>
      </c>
    </row>
    <row r="750" spans="1:12" x14ac:dyDescent="0.2">
      <c r="A750">
        <v>108877</v>
      </c>
      <c r="B750" t="s">
        <v>649</v>
      </c>
      <c r="C750">
        <v>52</v>
      </c>
      <c r="D750">
        <v>81</v>
      </c>
      <c r="E750">
        <v>63</v>
      </c>
      <c r="G750" t="s">
        <v>53</v>
      </c>
      <c r="H750" t="s">
        <v>54</v>
      </c>
      <c r="I750" s="1">
        <v>45593</v>
      </c>
      <c r="J750" s="1">
        <v>45707</v>
      </c>
      <c r="K750" t="s">
        <v>71</v>
      </c>
      <c r="L750">
        <v>12</v>
      </c>
    </row>
    <row r="751" spans="1:12" x14ac:dyDescent="0.2">
      <c r="A751">
        <v>109267</v>
      </c>
      <c r="B751" t="s">
        <v>136</v>
      </c>
      <c r="C751">
        <v>250</v>
      </c>
      <c r="D751">
        <v>502</v>
      </c>
      <c r="E751">
        <v>55</v>
      </c>
      <c r="G751" t="s">
        <v>53</v>
      </c>
      <c r="H751" t="s">
        <v>54</v>
      </c>
      <c r="I751" s="1">
        <v>45589</v>
      </c>
      <c r="K751" t="s">
        <v>58</v>
      </c>
      <c r="L751">
        <v>12</v>
      </c>
    </row>
    <row r="752" spans="1:12" x14ac:dyDescent="0.2">
      <c r="A752">
        <v>109685</v>
      </c>
      <c r="B752" t="s">
        <v>987</v>
      </c>
      <c r="C752">
        <v>167</v>
      </c>
      <c r="D752">
        <v>217</v>
      </c>
      <c r="E752">
        <v>219</v>
      </c>
      <c r="G752" t="s">
        <v>976</v>
      </c>
      <c r="H752" t="s">
        <v>54</v>
      </c>
      <c r="I752" s="1">
        <v>45617</v>
      </c>
      <c r="J752" s="1">
        <v>45720</v>
      </c>
      <c r="K752" t="s">
        <v>58</v>
      </c>
      <c r="L752">
        <v>12</v>
      </c>
    </row>
    <row r="753" spans="1:12" x14ac:dyDescent="0.2">
      <c r="A753">
        <v>110385</v>
      </c>
      <c r="B753" t="s">
        <v>920</v>
      </c>
      <c r="C753">
        <v>18</v>
      </c>
      <c r="D753">
        <v>23</v>
      </c>
      <c r="E753">
        <v>9</v>
      </c>
      <c r="G753" t="s">
        <v>53</v>
      </c>
      <c r="H753" t="s">
        <v>54</v>
      </c>
      <c r="I753" s="1">
        <v>45588</v>
      </c>
      <c r="J753" s="1">
        <v>45708</v>
      </c>
      <c r="K753" t="s">
        <v>76</v>
      </c>
      <c r="L753">
        <v>12</v>
      </c>
    </row>
    <row r="754" spans="1:12" x14ac:dyDescent="0.2">
      <c r="A754">
        <v>110404</v>
      </c>
      <c r="B754" t="s">
        <v>59</v>
      </c>
      <c r="C754">
        <v>208</v>
      </c>
      <c r="D754">
        <v>227</v>
      </c>
      <c r="E754">
        <v>248</v>
      </c>
      <c r="G754" t="s">
        <v>53</v>
      </c>
      <c r="H754" t="s">
        <v>54</v>
      </c>
      <c r="I754" s="1">
        <v>45597</v>
      </c>
      <c r="J754" s="1">
        <v>45637</v>
      </c>
      <c r="K754" t="s">
        <v>58</v>
      </c>
      <c r="L754">
        <v>12</v>
      </c>
    </row>
    <row r="755" spans="1:12" x14ac:dyDescent="0.2">
      <c r="A755">
        <v>110580</v>
      </c>
      <c r="B755" t="s">
        <v>702</v>
      </c>
      <c r="C755">
        <v>84</v>
      </c>
      <c r="D755">
        <v>70</v>
      </c>
      <c r="E755">
        <v>1</v>
      </c>
      <c r="G755" t="s">
        <v>53</v>
      </c>
      <c r="H755" t="s">
        <v>54</v>
      </c>
      <c r="I755" s="1">
        <v>45602</v>
      </c>
      <c r="J755" s="1">
        <v>45727</v>
      </c>
      <c r="K755" t="s">
        <v>71</v>
      </c>
      <c r="L755">
        <v>12</v>
      </c>
    </row>
    <row r="756" spans="1:12" x14ac:dyDescent="0.2">
      <c r="A756">
        <v>110958</v>
      </c>
      <c r="B756" t="s">
        <v>297</v>
      </c>
      <c r="C756">
        <v>167</v>
      </c>
      <c r="D756">
        <v>250</v>
      </c>
      <c r="E756">
        <v>5</v>
      </c>
      <c r="G756" t="s">
        <v>53</v>
      </c>
      <c r="H756" t="s">
        <v>54</v>
      </c>
      <c r="I756" s="1">
        <v>45616</v>
      </c>
      <c r="J756" s="1">
        <v>45702</v>
      </c>
      <c r="K756" t="s">
        <v>58</v>
      </c>
      <c r="L756">
        <v>12</v>
      </c>
    </row>
    <row r="757" spans="1:12" x14ac:dyDescent="0.2">
      <c r="A757">
        <v>112209</v>
      </c>
      <c r="B757" t="s">
        <v>677</v>
      </c>
      <c r="C757">
        <v>89</v>
      </c>
      <c r="D757">
        <v>75</v>
      </c>
      <c r="E757">
        <v>123</v>
      </c>
      <c r="G757" t="s">
        <v>53</v>
      </c>
      <c r="H757" t="s">
        <v>54</v>
      </c>
      <c r="I757" s="1">
        <v>45616</v>
      </c>
      <c r="J757" s="1">
        <v>45811</v>
      </c>
      <c r="K757" t="s">
        <v>71</v>
      </c>
      <c r="L757">
        <v>12</v>
      </c>
    </row>
    <row r="758" spans="1:12" x14ac:dyDescent="0.2">
      <c r="A758">
        <v>112461</v>
      </c>
      <c r="B758" t="s">
        <v>251</v>
      </c>
      <c r="C758">
        <v>52</v>
      </c>
      <c r="D758">
        <v>98</v>
      </c>
      <c r="E758">
        <v>29</v>
      </c>
      <c r="G758" t="s">
        <v>53</v>
      </c>
      <c r="H758" t="s">
        <v>54</v>
      </c>
      <c r="I758" s="1">
        <v>45614</v>
      </c>
      <c r="J758" s="1">
        <v>45765</v>
      </c>
      <c r="K758" t="s">
        <v>71</v>
      </c>
      <c r="L758">
        <v>12</v>
      </c>
    </row>
    <row r="759" spans="1:12" x14ac:dyDescent="0.2">
      <c r="A759">
        <v>112511</v>
      </c>
      <c r="B759" t="s">
        <v>684</v>
      </c>
      <c r="C759">
        <v>68</v>
      </c>
      <c r="D759">
        <v>73</v>
      </c>
      <c r="E759">
        <v>129</v>
      </c>
      <c r="G759" t="s">
        <v>53</v>
      </c>
      <c r="H759" t="s">
        <v>54</v>
      </c>
      <c r="I759" s="1">
        <v>45595</v>
      </c>
      <c r="K759" t="s">
        <v>71</v>
      </c>
      <c r="L759">
        <v>12</v>
      </c>
    </row>
    <row r="760" spans="1:12" x14ac:dyDescent="0.2">
      <c r="A760">
        <v>112546</v>
      </c>
      <c r="B760" t="s">
        <v>1128</v>
      </c>
      <c r="C760">
        <v>86</v>
      </c>
      <c r="D760">
        <v>130</v>
      </c>
      <c r="E760">
        <v>82</v>
      </c>
      <c r="G760" t="s">
        <v>976</v>
      </c>
      <c r="H760" t="s">
        <v>54</v>
      </c>
      <c r="I760" s="1">
        <v>45614</v>
      </c>
      <c r="J760" s="1">
        <v>45805</v>
      </c>
      <c r="K760" t="s">
        <v>71</v>
      </c>
      <c r="L760">
        <v>12</v>
      </c>
    </row>
    <row r="761" spans="1:12" x14ac:dyDescent="0.2">
      <c r="A761">
        <v>112577</v>
      </c>
      <c r="B761" t="s">
        <v>114</v>
      </c>
      <c r="C761">
        <v>124</v>
      </c>
      <c r="D761">
        <v>264</v>
      </c>
      <c r="E761">
        <v>202</v>
      </c>
      <c r="G761" t="s">
        <v>53</v>
      </c>
      <c r="H761" t="s">
        <v>54</v>
      </c>
      <c r="I761" s="1">
        <v>45588</v>
      </c>
      <c r="J761" s="1">
        <v>45727</v>
      </c>
      <c r="K761" t="s">
        <v>58</v>
      </c>
      <c r="L761">
        <v>12</v>
      </c>
    </row>
    <row r="762" spans="1:12" x14ac:dyDescent="0.2">
      <c r="A762">
        <v>112596</v>
      </c>
      <c r="B762" t="s">
        <v>832</v>
      </c>
      <c r="C762">
        <v>84</v>
      </c>
      <c r="D762">
        <v>90</v>
      </c>
      <c r="E762">
        <v>3</v>
      </c>
      <c r="G762" t="s">
        <v>53</v>
      </c>
      <c r="H762" t="s">
        <v>54</v>
      </c>
      <c r="I762" s="1">
        <v>45604</v>
      </c>
      <c r="J762" s="1">
        <v>45722</v>
      </c>
      <c r="K762" t="s">
        <v>71</v>
      </c>
      <c r="L762">
        <v>12</v>
      </c>
    </row>
    <row r="763" spans="1:12" x14ac:dyDescent="0.2">
      <c r="A763">
        <v>112636</v>
      </c>
      <c r="B763" t="s">
        <v>673</v>
      </c>
      <c r="C763">
        <v>79</v>
      </c>
      <c r="D763">
        <v>76</v>
      </c>
      <c r="E763">
        <v>85</v>
      </c>
      <c r="G763" t="s">
        <v>53</v>
      </c>
      <c r="H763" t="s">
        <v>54</v>
      </c>
      <c r="I763" s="1">
        <v>45609</v>
      </c>
      <c r="K763" t="s">
        <v>71</v>
      </c>
      <c r="L763">
        <v>12</v>
      </c>
    </row>
    <row r="764" spans="1:12" x14ac:dyDescent="0.2">
      <c r="A764">
        <v>113502</v>
      </c>
      <c r="B764" t="s">
        <v>119</v>
      </c>
      <c r="C764">
        <v>111</v>
      </c>
      <c r="D764">
        <v>247</v>
      </c>
      <c r="E764">
        <v>145</v>
      </c>
      <c r="G764" t="s">
        <v>53</v>
      </c>
      <c r="H764" t="s">
        <v>54</v>
      </c>
      <c r="I764" s="1">
        <v>45596</v>
      </c>
      <c r="J764" s="1">
        <v>45713</v>
      </c>
      <c r="K764" t="s">
        <v>58</v>
      </c>
      <c r="L764">
        <v>12</v>
      </c>
    </row>
    <row r="765" spans="1:12" x14ac:dyDescent="0.2">
      <c r="A765">
        <v>114073</v>
      </c>
      <c r="B765" t="s">
        <v>918</v>
      </c>
      <c r="C765">
        <v>4060</v>
      </c>
      <c r="D765">
        <v>2750</v>
      </c>
      <c r="E765">
        <v>1328</v>
      </c>
      <c r="G765" t="s">
        <v>53</v>
      </c>
      <c r="H765" t="s">
        <v>54</v>
      </c>
      <c r="I765" s="1">
        <v>45615</v>
      </c>
      <c r="J765" s="1">
        <v>45762</v>
      </c>
      <c r="K765" t="s">
        <v>55</v>
      </c>
      <c r="L765">
        <v>12</v>
      </c>
    </row>
    <row r="766" spans="1:12" x14ac:dyDescent="0.2">
      <c r="A766">
        <v>114833</v>
      </c>
      <c r="B766" t="s">
        <v>717</v>
      </c>
      <c r="C766">
        <v>44</v>
      </c>
      <c r="D766">
        <v>34</v>
      </c>
      <c r="E766">
        <v>50</v>
      </c>
      <c r="G766" t="s">
        <v>53</v>
      </c>
      <c r="H766" t="s">
        <v>54</v>
      </c>
      <c r="I766" s="1">
        <v>45614</v>
      </c>
      <c r="J766" s="1">
        <v>45825</v>
      </c>
      <c r="K766" t="s">
        <v>71</v>
      </c>
      <c r="L766">
        <v>12</v>
      </c>
    </row>
    <row r="767" spans="1:12" x14ac:dyDescent="0.2">
      <c r="A767">
        <v>115929</v>
      </c>
      <c r="B767" t="s">
        <v>984</v>
      </c>
      <c r="C767">
        <v>176</v>
      </c>
      <c r="D767">
        <v>179</v>
      </c>
      <c r="E767">
        <v>187</v>
      </c>
      <c r="G767" t="s">
        <v>952</v>
      </c>
      <c r="H767" t="s">
        <v>973</v>
      </c>
      <c r="I767" s="1">
        <v>45588</v>
      </c>
      <c r="J767" s="1">
        <v>45735</v>
      </c>
      <c r="K767" t="s">
        <v>58</v>
      </c>
      <c r="L767">
        <v>12</v>
      </c>
    </row>
    <row r="768" spans="1:12" x14ac:dyDescent="0.2">
      <c r="A768">
        <v>118761</v>
      </c>
      <c r="B768" t="s">
        <v>1698</v>
      </c>
      <c r="C768">
        <v>50</v>
      </c>
      <c r="D768">
        <v>32</v>
      </c>
      <c r="E768">
        <v>27</v>
      </c>
      <c r="G768" t="s">
        <v>952</v>
      </c>
      <c r="H768" t="s">
        <v>54</v>
      </c>
      <c r="I768" s="1">
        <v>45616</v>
      </c>
      <c r="J768" s="1">
        <v>45699</v>
      </c>
      <c r="K768" t="s">
        <v>71</v>
      </c>
      <c r="L768">
        <v>12</v>
      </c>
    </row>
    <row r="769" spans="1:12" x14ac:dyDescent="0.2">
      <c r="A769">
        <v>127414</v>
      </c>
      <c r="B769" t="s">
        <v>599</v>
      </c>
      <c r="C769">
        <v>124</v>
      </c>
      <c r="D769">
        <v>70</v>
      </c>
      <c r="E769">
        <v>59</v>
      </c>
      <c r="G769" t="s">
        <v>53</v>
      </c>
      <c r="H769" t="s">
        <v>54</v>
      </c>
      <c r="I769" s="1">
        <v>45590</v>
      </c>
      <c r="J769" s="1">
        <v>45699</v>
      </c>
      <c r="K769" t="s">
        <v>58</v>
      </c>
      <c r="L769">
        <v>12</v>
      </c>
    </row>
    <row r="770" spans="1:12" x14ac:dyDescent="0.2">
      <c r="A770">
        <v>138774</v>
      </c>
      <c r="B770" t="s">
        <v>576</v>
      </c>
      <c r="C770">
        <v>4</v>
      </c>
      <c r="D770">
        <v>3</v>
      </c>
      <c r="E770">
        <v>0</v>
      </c>
      <c r="G770" t="s">
        <v>53</v>
      </c>
      <c r="H770" t="s">
        <v>54</v>
      </c>
      <c r="I770" s="1">
        <v>45616</v>
      </c>
      <c r="J770" s="1">
        <v>45764</v>
      </c>
      <c r="K770" t="s">
        <v>76</v>
      </c>
      <c r="L770">
        <v>12</v>
      </c>
    </row>
    <row r="771" spans="1:12" x14ac:dyDescent="0.2">
      <c r="A771">
        <v>141355</v>
      </c>
      <c r="B771" t="s">
        <v>1167</v>
      </c>
      <c r="C771">
        <v>12</v>
      </c>
      <c r="D771">
        <v>7</v>
      </c>
      <c r="E771">
        <v>12</v>
      </c>
      <c r="G771" t="s">
        <v>952</v>
      </c>
      <c r="H771" t="s">
        <v>54</v>
      </c>
      <c r="I771" s="1">
        <v>45593</v>
      </c>
      <c r="J771" s="1">
        <v>45684</v>
      </c>
      <c r="K771" t="s">
        <v>76</v>
      </c>
      <c r="L771">
        <v>12</v>
      </c>
    </row>
    <row r="772" spans="1:12" x14ac:dyDescent="0.2">
      <c r="A772">
        <v>144068</v>
      </c>
      <c r="B772" t="s">
        <v>1139</v>
      </c>
      <c r="C772">
        <v>18</v>
      </c>
      <c r="D772">
        <v>19</v>
      </c>
      <c r="E772">
        <v>20</v>
      </c>
      <c r="G772" t="s">
        <v>952</v>
      </c>
      <c r="H772" t="s">
        <v>54</v>
      </c>
      <c r="I772" s="1">
        <v>45596</v>
      </c>
      <c r="J772" s="1">
        <v>45705</v>
      </c>
      <c r="K772" t="s">
        <v>76</v>
      </c>
      <c r="L772">
        <v>12</v>
      </c>
    </row>
    <row r="773" spans="1:12" x14ac:dyDescent="0.2">
      <c r="A773">
        <v>154313</v>
      </c>
      <c r="B773" t="s">
        <v>234</v>
      </c>
      <c r="C773">
        <v>33</v>
      </c>
      <c r="D773">
        <v>40</v>
      </c>
      <c r="E773">
        <v>24</v>
      </c>
      <c r="G773" t="s">
        <v>53</v>
      </c>
      <c r="H773" t="s">
        <v>54</v>
      </c>
      <c r="I773" s="1">
        <v>45593</v>
      </c>
      <c r="J773" s="1">
        <v>45713</v>
      </c>
      <c r="K773" t="s">
        <v>76</v>
      </c>
      <c r="L773">
        <v>12</v>
      </c>
    </row>
    <row r="774" spans="1:12" x14ac:dyDescent="0.2">
      <c r="A774">
        <v>160259</v>
      </c>
      <c r="B774" t="s">
        <v>1016</v>
      </c>
      <c r="C774">
        <v>48</v>
      </c>
      <c r="D774">
        <v>77</v>
      </c>
      <c r="E774">
        <v>84</v>
      </c>
      <c r="G774" t="s">
        <v>952</v>
      </c>
      <c r="H774" t="s">
        <v>54</v>
      </c>
      <c r="I774" s="1">
        <v>45611</v>
      </c>
      <c r="K774" t="s">
        <v>71</v>
      </c>
      <c r="L774">
        <v>12</v>
      </c>
    </row>
    <row r="775" spans="1:12" x14ac:dyDescent="0.2">
      <c r="A775">
        <v>164536</v>
      </c>
      <c r="B775" t="s">
        <v>127</v>
      </c>
      <c r="C775">
        <v>173</v>
      </c>
      <c r="D775">
        <v>195</v>
      </c>
      <c r="E775">
        <v>196</v>
      </c>
      <c r="G775" t="s">
        <v>53</v>
      </c>
      <c r="H775" t="s">
        <v>54</v>
      </c>
      <c r="I775" s="1">
        <v>45603</v>
      </c>
      <c r="K775" t="s">
        <v>58</v>
      </c>
      <c r="L775">
        <v>12</v>
      </c>
    </row>
    <row r="776" spans="1:12" x14ac:dyDescent="0.2">
      <c r="A776">
        <v>172686</v>
      </c>
      <c r="B776" t="s">
        <v>685</v>
      </c>
      <c r="C776">
        <v>65</v>
      </c>
      <c r="D776">
        <v>73</v>
      </c>
      <c r="E776">
        <v>1</v>
      </c>
      <c r="G776" t="s">
        <v>53</v>
      </c>
      <c r="H776" t="s">
        <v>54</v>
      </c>
      <c r="I776" s="1">
        <v>45614</v>
      </c>
      <c r="J776" s="1">
        <v>45757</v>
      </c>
      <c r="K776" t="s">
        <v>71</v>
      </c>
      <c r="L776">
        <v>12</v>
      </c>
    </row>
    <row r="777" spans="1:12" x14ac:dyDescent="0.2">
      <c r="A777">
        <v>185357</v>
      </c>
      <c r="B777" t="s">
        <v>118</v>
      </c>
      <c r="C777">
        <v>84</v>
      </c>
      <c r="D777">
        <v>241</v>
      </c>
      <c r="E777">
        <v>100</v>
      </c>
      <c r="G777" t="s">
        <v>53</v>
      </c>
      <c r="H777" t="s">
        <v>54</v>
      </c>
      <c r="I777" s="1">
        <v>45595</v>
      </c>
      <c r="K777" t="s">
        <v>71</v>
      </c>
      <c r="L777">
        <v>12</v>
      </c>
    </row>
    <row r="778" spans="1:12" x14ac:dyDescent="0.2">
      <c r="A778">
        <v>198651</v>
      </c>
      <c r="B778" t="s">
        <v>695</v>
      </c>
      <c r="C778">
        <v>122</v>
      </c>
      <c r="D778">
        <v>106</v>
      </c>
      <c r="E778">
        <v>140</v>
      </c>
      <c r="G778" t="s">
        <v>53</v>
      </c>
      <c r="H778" t="s">
        <v>54</v>
      </c>
      <c r="I778" s="1">
        <v>45601</v>
      </c>
      <c r="J778" s="1">
        <v>45887</v>
      </c>
      <c r="K778" t="s">
        <v>58</v>
      </c>
      <c r="L778">
        <v>12</v>
      </c>
    </row>
    <row r="779" spans="1:12" x14ac:dyDescent="0.2">
      <c r="A779">
        <v>302987</v>
      </c>
      <c r="B779" t="s">
        <v>230</v>
      </c>
      <c r="C779">
        <v>13</v>
      </c>
      <c r="D779">
        <v>28</v>
      </c>
      <c r="E779">
        <v>16</v>
      </c>
      <c r="G779" t="s">
        <v>53</v>
      </c>
      <c r="H779" t="s">
        <v>54</v>
      </c>
      <c r="I779" s="1">
        <v>45610</v>
      </c>
      <c r="J779" s="1">
        <v>45769</v>
      </c>
      <c r="K779" t="s">
        <v>76</v>
      </c>
      <c r="L779">
        <v>12</v>
      </c>
    </row>
    <row r="780" spans="1:12" x14ac:dyDescent="0.2">
      <c r="A780">
        <v>303942</v>
      </c>
      <c r="B780" t="s">
        <v>1266</v>
      </c>
      <c r="D780">
        <v>4</v>
      </c>
      <c r="E780">
        <v>0</v>
      </c>
      <c r="G780" t="s">
        <v>952</v>
      </c>
      <c r="H780" t="s">
        <v>54</v>
      </c>
      <c r="I780" s="1">
        <v>45596</v>
      </c>
      <c r="J780" s="1">
        <v>45681</v>
      </c>
      <c r="L780">
        <v>12</v>
      </c>
    </row>
    <row r="781" spans="1:12" x14ac:dyDescent="0.2">
      <c r="A781">
        <v>304016</v>
      </c>
      <c r="B781" t="s">
        <v>551</v>
      </c>
      <c r="C781">
        <v>9</v>
      </c>
      <c r="D781">
        <v>5</v>
      </c>
      <c r="E781">
        <v>15</v>
      </c>
      <c r="G781" t="s">
        <v>53</v>
      </c>
      <c r="H781" t="s">
        <v>54</v>
      </c>
      <c r="I781" s="1">
        <v>45604</v>
      </c>
      <c r="J781" s="1">
        <v>45727</v>
      </c>
      <c r="K781" t="s">
        <v>76</v>
      </c>
      <c r="L781">
        <v>12</v>
      </c>
    </row>
    <row r="782" spans="1:12" x14ac:dyDescent="0.2">
      <c r="A782">
        <v>310911</v>
      </c>
      <c r="B782" t="s">
        <v>609</v>
      </c>
      <c r="C782">
        <v>48</v>
      </c>
      <c r="D782">
        <v>51</v>
      </c>
      <c r="E782">
        <v>58</v>
      </c>
      <c r="G782" t="s">
        <v>53</v>
      </c>
      <c r="H782" t="s">
        <v>54</v>
      </c>
      <c r="I782" s="1">
        <v>45588</v>
      </c>
      <c r="J782" s="1">
        <v>45727</v>
      </c>
      <c r="K782" t="s">
        <v>71</v>
      </c>
      <c r="L782">
        <v>12</v>
      </c>
    </row>
    <row r="783" spans="1:12" x14ac:dyDescent="0.2">
      <c r="A783">
        <v>313924</v>
      </c>
      <c r="B783" t="s">
        <v>621</v>
      </c>
      <c r="C783">
        <v>47</v>
      </c>
      <c r="D783">
        <v>46</v>
      </c>
      <c r="E783">
        <v>61</v>
      </c>
      <c r="G783" t="s">
        <v>53</v>
      </c>
      <c r="H783" t="s">
        <v>54</v>
      </c>
      <c r="I783" s="1">
        <v>45615</v>
      </c>
      <c r="J783" s="1">
        <v>45721</v>
      </c>
      <c r="K783" t="s">
        <v>71</v>
      </c>
      <c r="L783">
        <v>12</v>
      </c>
    </row>
    <row r="784" spans="1:12" x14ac:dyDescent="0.2">
      <c r="A784">
        <v>317638</v>
      </c>
      <c r="B784" t="s">
        <v>464</v>
      </c>
      <c r="C784">
        <v>12</v>
      </c>
      <c r="D784">
        <v>23</v>
      </c>
      <c r="E784">
        <v>23</v>
      </c>
      <c r="G784" t="s">
        <v>53</v>
      </c>
      <c r="H784" t="s">
        <v>54</v>
      </c>
      <c r="I784" s="1">
        <v>45617</v>
      </c>
      <c r="J784" s="1">
        <v>45849</v>
      </c>
      <c r="K784" t="s">
        <v>76</v>
      </c>
      <c r="L784">
        <v>12</v>
      </c>
    </row>
    <row r="785" spans="1:12" x14ac:dyDescent="0.2">
      <c r="A785">
        <v>451087</v>
      </c>
      <c r="B785" t="s">
        <v>65</v>
      </c>
      <c r="C785">
        <v>163</v>
      </c>
      <c r="D785">
        <v>955</v>
      </c>
      <c r="E785">
        <v>191</v>
      </c>
      <c r="G785" t="s">
        <v>53</v>
      </c>
      <c r="H785" t="s">
        <v>54</v>
      </c>
      <c r="I785" s="1">
        <v>45610</v>
      </c>
      <c r="J785" s="1">
        <v>45708</v>
      </c>
      <c r="K785" t="s">
        <v>58</v>
      </c>
      <c r="L785">
        <v>12</v>
      </c>
    </row>
    <row r="786" spans="1:12" x14ac:dyDescent="0.2">
      <c r="A786">
        <v>478812</v>
      </c>
      <c r="B786" t="s">
        <v>723</v>
      </c>
      <c r="C786">
        <v>250</v>
      </c>
      <c r="D786">
        <v>135</v>
      </c>
      <c r="E786">
        <v>164</v>
      </c>
      <c r="G786" t="s">
        <v>53</v>
      </c>
      <c r="H786" t="s">
        <v>54</v>
      </c>
      <c r="I786" s="1">
        <v>45617</v>
      </c>
      <c r="J786" s="1">
        <v>45762</v>
      </c>
      <c r="K786" t="s">
        <v>58</v>
      </c>
      <c r="L786">
        <v>12</v>
      </c>
    </row>
    <row r="787" spans="1:12" x14ac:dyDescent="0.2">
      <c r="A787">
        <v>498207</v>
      </c>
      <c r="B787" t="s">
        <v>198</v>
      </c>
      <c r="C787">
        <v>11</v>
      </c>
      <c r="D787">
        <v>40</v>
      </c>
      <c r="E787">
        <v>0</v>
      </c>
      <c r="G787" t="s">
        <v>53</v>
      </c>
      <c r="H787" t="s">
        <v>171</v>
      </c>
      <c r="I787" s="1">
        <v>45590</v>
      </c>
      <c r="J787" s="1">
        <v>45688</v>
      </c>
      <c r="K787" t="s">
        <v>76</v>
      </c>
      <c r="L787">
        <v>12</v>
      </c>
    </row>
    <row r="788" spans="1:12" x14ac:dyDescent="0.2">
      <c r="A788">
        <v>500661</v>
      </c>
      <c r="B788" t="s">
        <v>287</v>
      </c>
      <c r="C788">
        <v>7</v>
      </c>
      <c r="D788">
        <v>9</v>
      </c>
      <c r="E788">
        <v>2</v>
      </c>
      <c r="G788" t="s">
        <v>53</v>
      </c>
      <c r="H788" t="s">
        <v>54</v>
      </c>
      <c r="I788" s="1">
        <v>45616</v>
      </c>
      <c r="J788" s="1">
        <v>45702</v>
      </c>
      <c r="K788" t="s">
        <v>76</v>
      </c>
      <c r="L788">
        <v>12</v>
      </c>
    </row>
    <row r="789" spans="1:12" x14ac:dyDescent="0.2">
      <c r="A789">
        <v>514566</v>
      </c>
      <c r="B789" t="s">
        <v>971</v>
      </c>
      <c r="D789">
        <v>70</v>
      </c>
      <c r="E789">
        <v>0</v>
      </c>
      <c r="G789" t="s">
        <v>952</v>
      </c>
      <c r="H789" t="s">
        <v>54</v>
      </c>
      <c r="I789" s="1">
        <v>45589</v>
      </c>
      <c r="L789">
        <v>12</v>
      </c>
    </row>
    <row r="790" spans="1:12" x14ac:dyDescent="0.2">
      <c r="A790">
        <v>554048</v>
      </c>
      <c r="B790" t="s">
        <v>935</v>
      </c>
      <c r="C790">
        <v>10964</v>
      </c>
      <c r="D790">
        <v>20</v>
      </c>
      <c r="E790">
        <v>19</v>
      </c>
      <c r="G790" t="s">
        <v>53</v>
      </c>
      <c r="H790" t="s">
        <v>54</v>
      </c>
      <c r="I790" s="1">
        <v>45595</v>
      </c>
      <c r="K790" t="s">
        <v>55</v>
      </c>
      <c r="L790">
        <v>12</v>
      </c>
    </row>
    <row r="791" spans="1:12" x14ac:dyDescent="0.2">
      <c r="A791">
        <v>570556</v>
      </c>
      <c r="B791" t="s">
        <v>697</v>
      </c>
      <c r="C791">
        <v>288</v>
      </c>
      <c r="D791">
        <v>35</v>
      </c>
      <c r="E791">
        <v>3</v>
      </c>
      <c r="G791" t="s">
        <v>53</v>
      </c>
      <c r="H791" t="s">
        <v>54</v>
      </c>
      <c r="I791" s="1">
        <v>45590</v>
      </c>
      <c r="J791" s="1">
        <v>45734</v>
      </c>
      <c r="K791" t="s">
        <v>58</v>
      </c>
      <c r="L791">
        <v>12</v>
      </c>
    </row>
    <row r="792" spans="1:12" x14ac:dyDescent="0.2">
      <c r="A792" t="s">
        <v>841</v>
      </c>
      <c r="B792" t="s">
        <v>842</v>
      </c>
      <c r="C792">
        <v>109</v>
      </c>
      <c r="D792">
        <v>30</v>
      </c>
      <c r="E792">
        <v>139</v>
      </c>
      <c r="G792" t="s">
        <v>53</v>
      </c>
      <c r="H792" t="s">
        <v>54</v>
      </c>
      <c r="I792" s="1">
        <v>45589</v>
      </c>
      <c r="K792" t="s">
        <v>58</v>
      </c>
      <c r="L792">
        <v>12</v>
      </c>
    </row>
    <row r="793" spans="1:12" x14ac:dyDescent="0.2">
      <c r="A793" t="s">
        <v>968</v>
      </c>
      <c r="B793" t="s">
        <v>969</v>
      </c>
      <c r="C793">
        <v>250</v>
      </c>
      <c r="D793">
        <v>60</v>
      </c>
      <c r="E793">
        <v>0</v>
      </c>
      <c r="G793" t="s">
        <v>952</v>
      </c>
      <c r="H793" t="s">
        <v>54</v>
      </c>
      <c r="I793" s="1">
        <v>45616</v>
      </c>
      <c r="K793" t="s">
        <v>58</v>
      </c>
      <c r="L793">
        <v>12</v>
      </c>
    </row>
    <row r="794" spans="1:12" x14ac:dyDescent="0.2">
      <c r="A794">
        <v>105721</v>
      </c>
      <c r="B794" t="s">
        <v>743</v>
      </c>
      <c r="C794">
        <v>115</v>
      </c>
      <c r="D794">
        <v>132</v>
      </c>
      <c r="E794">
        <v>142</v>
      </c>
      <c r="G794" t="s">
        <v>53</v>
      </c>
      <c r="H794" t="s">
        <v>54</v>
      </c>
      <c r="I794" s="1">
        <v>45642</v>
      </c>
      <c r="K794" t="s">
        <v>58</v>
      </c>
      <c r="L794">
        <v>11</v>
      </c>
    </row>
    <row r="795" spans="1:12" x14ac:dyDescent="0.2">
      <c r="A795">
        <v>105756</v>
      </c>
      <c r="B795" t="s">
        <v>325</v>
      </c>
      <c r="C795">
        <v>222</v>
      </c>
      <c r="D795">
        <v>271</v>
      </c>
      <c r="E795">
        <v>195</v>
      </c>
      <c r="G795" t="s">
        <v>53</v>
      </c>
      <c r="H795" t="s">
        <v>54</v>
      </c>
      <c r="I795" s="1">
        <v>45631</v>
      </c>
      <c r="J795" s="1">
        <v>45757</v>
      </c>
      <c r="K795" t="s">
        <v>58</v>
      </c>
      <c r="L795">
        <v>11</v>
      </c>
    </row>
    <row r="796" spans="1:12" x14ac:dyDescent="0.2">
      <c r="A796">
        <v>105904</v>
      </c>
      <c r="B796" t="s">
        <v>226</v>
      </c>
      <c r="C796">
        <v>53</v>
      </c>
      <c r="D796">
        <v>91</v>
      </c>
      <c r="E796">
        <v>45</v>
      </c>
      <c r="G796" t="s">
        <v>53</v>
      </c>
      <c r="H796" t="s">
        <v>54</v>
      </c>
      <c r="I796" s="1">
        <v>45644</v>
      </c>
      <c r="J796" s="1">
        <v>45891</v>
      </c>
      <c r="K796" t="s">
        <v>71</v>
      </c>
      <c r="L796">
        <v>11</v>
      </c>
    </row>
    <row r="797" spans="1:12" x14ac:dyDescent="0.2">
      <c r="A797">
        <v>106384</v>
      </c>
      <c r="B797" t="s">
        <v>1046</v>
      </c>
      <c r="C797">
        <v>372</v>
      </c>
      <c r="D797">
        <v>375</v>
      </c>
      <c r="E797">
        <v>2</v>
      </c>
      <c r="G797" t="s">
        <v>952</v>
      </c>
      <c r="H797" t="s">
        <v>54</v>
      </c>
      <c r="I797" s="1">
        <v>45635</v>
      </c>
      <c r="J797" s="1">
        <v>45789</v>
      </c>
      <c r="K797" t="s">
        <v>58</v>
      </c>
      <c r="L797">
        <v>11</v>
      </c>
    </row>
    <row r="798" spans="1:12" x14ac:dyDescent="0.2">
      <c r="A798">
        <v>106522</v>
      </c>
      <c r="B798" t="s">
        <v>895</v>
      </c>
      <c r="C798">
        <v>1027</v>
      </c>
      <c r="D798">
        <v>626</v>
      </c>
      <c r="E798">
        <v>690</v>
      </c>
      <c r="G798" t="s">
        <v>53</v>
      </c>
      <c r="H798" t="s">
        <v>54</v>
      </c>
      <c r="I798" s="1">
        <v>45623</v>
      </c>
      <c r="K798" t="s">
        <v>55</v>
      </c>
      <c r="L798">
        <v>11</v>
      </c>
    </row>
    <row r="799" spans="1:12" x14ac:dyDescent="0.2">
      <c r="A799">
        <v>106524</v>
      </c>
      <c r="B799" t="s">
        <v>288</v>
      </c>
      <c r="C799">
        <v>82</v>
      </c>
      <c r="D799">
        <v>329</v>
      </c>
      <c r="E799">
        <v>335</v>
      </c>
      <c r="G799" t="s">
        <v>53</v>
      </c>
      <c r="H799" t="s">
        <v>54</v>
      </c>
      <c r="I799" s="1">
        <v>45637</v>
      </c>
      <c r="J799" s="1">
        <v>45728</v>
      </c>
      <c r="K799" t="s">
        <v>71</v>
      </c>
      <c r="L799">
        <v>11</v>
      </c>
    </row>
    <row r="800" spans="1:12" x14ac:dyDescent="0.2">
      <c r="A800">
        <v>106562</v>
      </c>
      <c r="B800" t="s">
        <v>810</v>
      </c>
      <c r="C800">
        <v>1564</v>
      </c>
      <c r="D800">
        <v>1200</v>
      </c>
      <c r="E800">
        <v>1800</v>
      </c>
      <c r="G800" t="s">
        <v>53</v>
      </c>
      <c r="H800" t="s">
        <v>54</v>
      </c>
      <c r="I800" s="1">
        <v>45646</v>
      </c>
      <c r="K800" t="s">
        <v>55</v>
      </c>
      <c r="L800">
        <v>11</v>
      </c>
    </row>
    <row r="801" spans="1:12" x14ac:dyDescent="0.2">
      <c r="A801">
        <v>106569</v>
      </c>
      <c r="B801" t="s">
        <v>956</v>
      </c>
      <c r="C801">
        <v>440</v>
      </c>
      <c r="D801">
        <v>0</v>
      </c>
      <c r="E801">
        <v>407</v>
      </c>
      <c r="G801" t="s">
        <v>952</v>
      </c>
      <c r="H801" t="s">
        <v>54</v>
      </c>
      <c r="I801" s="1">
        <v>45623</v>
      </c>
      <c r="K801" t="s">
        <v>58</v>
      </c>
      <c r="L801">
        <v>11</v>
      </c>
    </row>
    <row r="802" spans="1:12" x14ac:dyDescent="0.2">
      <c r="A802">
        <v>106967</v>
      </c>
      <c r="B802" t="s">
        <v>864</v>
      </c>
      <c r="C802">
        <v>147</v>
      </c>
      <c r="D802">
        <v>157</v>
      </c>
      <c r="E802">
        <v>194</v>
      </c>
      <c r="G802" t="s">
        <v>53</v>
      </c>
      <c r="H802" t="s">
        <v>54</v>
      </c>
      <c r="I802" s="1">
        <v>45632</v>
      </c>
      <c r="K802" t="s">
        <v>58</v>
      </c>
      <c r="L802">
        <v>11</v>
      </c>
    </row>
    <row r="803" spans="1:12" x14ac:dyDescent="0.2">
      <c r="A803">
        <v>106990</v>
      </c>
      <c r="B803" t="s">
        <v>224</v>
      </c>
      <c r="C803">
        <v>153</v>
      </c>
      <c r="D803">
        <v>84</v>
      </c>
      <c r="E803">
        <v>88</v>
      </c>
      <c r="G803" t="s">
        <v>53</v>
      </c>
      <c r="H803" t="s">
        <v>54</v>
      </c>
      <c r="I803" s="1">
        <v>45630</v>
      </c>
      <c r="J803" s="1">
        <v>45797</v>
      </c>
      <c r="K803" t="s">
        <v>58</v>
      </c>
      <c r="L803">
        <v>11</v>
      </c>
    </row>
    <row r="804" spans="1:12" x14ac:dyDescent="0.2">
      <c r="A804">
        <v>107020</v>
      </c>
      <c r="B804" t="s">
        <v>102</v>
      </c>
      <c r="C804">
        <v>120</v>
      </c>
      <c r="D804">
        <v>255</v>
      </c>
      <c r="E804">
        <v>123</v>
      </c>
      <c r="G804" t="s">
        <v>53</v>
      </c>
      <c r="H804" t="s">
        <v>54</v>
      </c>
      <c r="I804" s="1">
        <v>45638</v>
      </c>
      <c r="J804" s="1">
        <v>45865</v>
      </c>
      <c r="K804" t="s">
        <v>58</v>
      </c>
      <c r="L804">
        <v>11</v>
      </c>
    </row>
    <row r="805" spans="1:12" x14ac:dyDescent="0.2">
      <c r="A805">
        <v>107156</v>
      </c>
      <c r="B805" t="s">
        <v>1027</v>
      </c>
      <c r="C805">
        <v>107</v>
      </c>
      <c r="D805">
        <v>123</v>
      </c>
      <c r="E805">
        <v>123</v>
      </c>
      <c r="G805" t="s">
        <v>952</v>
      </c>
      <c r="H805" t="s">
        <v>54</v>
      </c>
      <c r="I805" s="1">
        <v>45638</v>
      </c>
      <c r="J805" s="1">
        <v>45825</v>
      </c>
      <c r="K805" t="s">
        <v>58</v>
      </c>
      <c r="L805">
        <v>11</v>
      </c>
    </row>
    <row r="806" spans="1:12" x14ac:dyDescent="0.2">
      <c r="A806">
        <v>107214</v>
      </c>
      <c r="B806" t="s">
        <v>374</v>
      </c>
      <c r="C806">
        <v>31</v>
      </c>
      <c r="D806">
        <v>20</v>
      </c>
      <c r="E806">
        <v>7</v>
      </c>
      <c r="G806" t="s">
        <v>53</v>
      </c>
      <c r="H806" t="s">
        <v>54</v>
      </c>
      <c r="I806" s="1">
        <v>45638</v>
      </c>
      <c r="K806" t="s">
        <v>76</v>
      </c>
      <c r="L806">
        <v>11</v>
      </c>
    </row>
    <row r="807" spans="1:12" x14ac:dyDescent="0.2">
      <c r="A807">
        <v>107272</v>
      </c>
      <c r="B807" t="s">
        <v>262</v>
      </c>
      <c r="C807">
        <v>196</v>
      </c>
      <c r="D807">
        <v>370</v>
      </c>
      <c r="E807">
        <v>130</v>
      </c>
      <c r="G807" t="s">
        <v>53</v>
      </c>
      <c r="H807" t="s">
        <v>54</v>
      </c>
      <c r="I807" s="1">
        <v>45639</v>
      </c>
      <c r="K807" t="s">
        <v>58</v>
      </c>
      <c r="L807">
        <v>11</v>
      </c>
    </row>
    <row r="808" spans="1:12" x14ac:dyDescent="0.2">
      <c r="A808">
        <v>107824</v>
      </c>
      <c r="B808" t="s">
        <v>105</v>
      </c>
      <c r="C808">
        <v>667</v>
      </c>
      <c r="D808">
        <v>705</v>
      </c>
      <c r="E808">
        <v>565</v>
      </c>
      <c r="G808" t="s">
        <v>53</v>
      </c>
      <c r="H808" t="s">
        <v>54</v>
      </c>
      <c r="I808" s="1">
        <v>45642</v>
      </c>
      <c r="J808" s="1">
        <v>45742</v>
      </c>
      <c r="K808" t="s">
        <v>55</v>
      </c>
      <c r="L808">
        <v>11</v>
      </c>
    </row>
    <row r="809" spans="1:12" x14ac:dyDescent="0.2">
      <c r="A809">
        <v>107831</v>
      </c>
      <c r="B809" t="s">
        <v>957</v>
      </c>
      <c r="C809">
        <v>724</v>
      </c>
      <c r="D809">
        <v>700</v>
      </c>
      <c r="E809">
        <v>402</v>
      </c>
      <c r="G809" t="s">
        <v>952</v>
      </c>
      <c r="H809" t="s">
        <v>54</v>
      </c>
      <c r="I809" s="1">
        <v>45645</v>
      </c>
      <c r="K809" t="s">
        <v>55</v>
      </c>
      <c r="L809">
        <v>11</v>
      </c>
    </row>
    <row r="810" spans="1:12" x14ac:dyDescent="0.2">
      <c r="A810">
        <v>107920</v>
      </c>
      <c r="B810" t="s">
        <v>700</v>
      </c>
      <c r="C810">
        <v>109</v>
      </c>
      <c r="D810">
        <v>140</v>
      </c>
      <c r="E810">
        <v>150</v>
      </c>
      <c r="G810" t="s">
        <v>53</v>
      </c>
      <c r="H810" t="s">
        <v>54</v>
      </c>
      <c r="I810" s="1">
        <v>45621</v>
      </c>
      <c r="J810" s="1">
        <v>45864</v>
      </c>
      <c r="K810" t="s">
        <v>58</v>
      </c>
      <c r="L810">
        <v>11</v>
      </c>
    </row>
    <row r="811" spans="1:12" x14ac:dyDescent="0.2">
      <c r="A811">
        <v>107969</v>
      </c>
      <c r="B811" t="s">
        <v>69</v>
      </c>
      <c r="C811">
        <v>130</v>
      </c>
      <c r="D811">
        <v>136</v>
      </c>
      <c r="E811">
        <v>7</v>
      </c>
      <c r="G811" t="s">
        <v>53</v>
      </c>
      <c r="H811" t="s">
        <v>54</v>
      </c>
      <c r="I811" s="1">
        <v>45618</v>
      </c>
      <c r="J811" s="1">
        <v>45741</v>
      </c>
      <c r="K811" t="s">
        <v>58</v>
      </c>
      <c r="L811">
        <v>11</v>
      </c>
    </row>
    <row r="812" spans="1:12" x14ac:dyDescent="0.2">
      <c r="A812">
        <v>108080</v>
      </c>
      <c r="B812" t="s">
        <v>876</v>
      </c>
      <c r="C812">
        <v>123</v>
      </c>
      <c r="D812">
        <v>120</v>
      </c>
      <c r="E812">
        <v>152</v>
      </c>
      <c r="G812" t="s">
        <v>53</v>
      </c>
      <c r="H812" t="s">
        <v>54</v>
      </c>
      <c r="I812" s="1">
        <v>45646</v>
      </c>
      <c r="K812" t="s">
        <v>58</v>
      </c>
      <c r="L812">
        <v>11</v>
      </c>
    </row>
    <row r="813" spans="1:12" x14ac:dyDescent="0.2">
      <c r="A813">
        <v>108362</v>
      </c>
      <c r="B813" t="s">
        <v>759</v>
      </c>
      <c r="C813">
        <v>212</v>
      </c>
      <c r="D813">
        <v>290</v>
      </c>
      <c r="E813">
        <v>215</v>
      </c>
      <c r="G813" t="s">
        <v>53</v>
      </c>
      <c r="H813" t="s">
        <v>54</v>
      </c>
      <c r="I813" s="1">
        <v>45642</v>
      </c>
      <c r="J813" s="1">
        <v>45805</v>
      </c>
      <c r="K813" t="s">
        <v>58</v>
      </c>
      <c r="L813">
        <v>11</v>
      </c>
    </row>
    <row r="814" spans="1:12" x14ac:dyDescent="0.2">
      <c r="A814">
        <v>108601</v>
      </c>
      <c r="B814" t="s">
        <v>726</v>
      </c>
      <c r="C814">
        <v>126</v>
      </c>
      <c r="D814">
        <v>135</v>
      </c>
      <c r="E814">
        <v>58</v>
      </c>
      <c r="G814" t="s">
        <v>53</v>
      </c>
      <c r="H814" t="s">
        <v>54</v>
      </c>
      <c r="I814" s="1">
        <v>45646</v>
      </c>
      <c r="J814" s="1">
        <v>45805</v>
      </c>
      <c r="K814" t="s">
        <v>58</v>
      </c>
      <c r="L814">
        <v>11</v>
      </c>
    </row>
    <row r="815" spans="1:12" x14ac:dyDescent="0.2">
      <c r="A815">
        <v>108767</v>
      </c>
      <c r="B815" t="s">
        <v>223</v>
      </c>
      <c r="C815">
        <v>45</v>
      </c>
      <c r="D815">
        <v>90</v>
      </c>
      <c r="E815">
        <v>10</v>
      </c>
      <c r="G815" t="s">
        <v>53</v>
      </c>
      <c r="H815" t="s">
        <v>54</v>
      </c>
      <c r="I815" s="1">
        <v>45628</v>
      </c>
      <c r="J815" s="1">
        <v>45839</v>
      </c>
      <c r="K815" t="s">
        <v>71</v>
      </c>
      <c r="L815">
        <v>11</v>
      </c>
    </row>
    <row r="816" spans="1:12" x14ac:dyDescent="0.2">
      <c r="A816">
        <v>108869</v>
      </c>
      <c r="B816" t="s">
        <v>310</v>
      </c>
      <c r="C816">
        <v>80</v>
      </c>
      <c r="D816">
        <v>97</v>
      </c>
      <c r="E816">
        <v>85</v>
      </c>
      <c r="G816" t="s">
        <v>53</v>
      </c>
      <c r="H816" t="s">
        <v>54</v>
      </c>
      <c r="I816" s="1">
        <v>45644</v>
      </c>
      <c r="K816" t="s">
        <v>71</v>
      </c>
      <c r="L816">
        <v>11</v>
      </c>
    </row>
    <row r="817" spans="1:12" x14ac:dyDescent="0.2">
      <c r="A817">
        <v>109011</v>
      </c>
      <c r="B817" t="s">
        <v>674</v>
      </c>
      <c r="C817">
        <v>40</v>
      </c>
      <c r="D817">
        <v>38</v>
      </c>
      <c r="E817">
        <v>40</v>
      </c>
      <c r="G817" t="s">
        <v>53</v>
      </c>
      <c r="H817" t="s">
        <v>54</v>
      </c>
      <c r="I817" s="1">
        <v>45643</v>
      </c>
      <c r="J817" s="1">
        <v>45762</v>
      </c>
      <c r="K817" t="s">
        <v>71</v>
      </c>
      <c r="L817">
        <v>11</v>
      </c>
    </row>
    <row r="818" spans="1:12" x14ac:dyDescent="0.2">
      <c r="A818">
        <v>109149</v>
      </c>
      <c r="B818" t="s">
        <v>461</v>
      </c>
      <c r="C818">
        <v>12</v>
      </c>
      <c r="D818">
        <v>14</v>
      </c>
      <c r="E818">
        <v>14</v>
      </c>
      <c r="G818" t="s">
        <v>53</v>
      </c>
      <c r="H818" t="s">
        <v>54</v>
      </c>
      <c r="I818" s="1">
        <v>45621</v>
      </c>
      <c r="J818" s="1">
        <v>45744</v>
      </c>
      <c r="K818" t="s">
        <v>76</v>
      </c>
      <c r="L818">
        <v>11</v>
      </c>
    </row>
    <row r="819" spans="1:12" x14ac:dyDescent="0.2">
      <c r="A819">
        <v>109197</v>
      </c>
      <c r="B819" t="s">
        <v>117</v>
      </c>
      <c r="C819">
        <v>281</v>
      </c>
      <c r="D819">
        <v>663</v>
      </c>
      <c r="E819">
        <v>347</v>
      </c>
      <c r="G819" t="s">
        <v>53</v>
      </c>
      <c r="H819" t="s">
        <v>54</v>
      </c>
      <c r="I819" s="1">
        <v>45646</v>
      </c>
      <c r="J819" s="1">
        <v>45777</v>
      </c>
      <c r="K819" t="s">
        <v>58</v>
      </c>
      <c r="L819">
        <v>11</v>
      </c>
    </row>
    <row r="820" spans="1:12" x14ac:dyDescent="0.2">
      <c r="A820">
        <v>109294</v>
      </c>
      <c r="B820" t="s">
        <v>371</v>
      </c>
      <c r="C820">
        <v>19</v>
      </c>
      <c r="D820">
        <v>26</v>
      </c>
      <c r="E820">
        <v>62</v>
      </c>
      <c r="G820" t="s">
        <v>53</v>
      </c>
      <c r="H820" t="s">
        <v>54</v>
      </c>
      <c r="I820" s="1">
        <v>45646</v>
      </c>
      <c r="J820" s="1">
        <v>45727</v>
      </c>
      <c r="K820" t="s">
        <v>76</v>
      </c>
      <c r="L820">
        <v>11</v>
      </c>
    </row>
    <row r="821" spans="1:12" x14ac:dyDescent="0.2">
      <c r="A821">
        <v>109414</v>
      </c>
      <c r="B821" t="s">
        <v>296</v>
      </c>
      <c r="C821">
        <v>402</v>
      </c>
      <c r="D821">
        <v>371</v>
      </c>
      <c r="E821">
        <v>248</v>
      </c>
      <c r="G821" t="s">
        <v>53</v>
      </c>
      <c r="H821" t="s">
        <v>54</v>
      </c>
      <c r="I821" s="1">
        <v>45639</v>
      </c>
      <c r="J821" s="1">
        <v>45873</v>
      </c>
      <c r="K821" t="s">
        <v>58</v>
      </c>
      <c r="L821">
        <v>11</v>
      </c>
    </row>
    <row r="822" spans="1:12" x14ac:dyDescent="0.2">
      <c r="A822">
        <v>109675</v>
      </c>
      <c r="B822" t="s">
        <v>318</v>
      </c>
      <c r="C822">
        <v>157</v>
      </c>
      <c r="D822">
        <v>170</v>
      </c>
      <c r="E822">
        <v>176</v>
      </c>
      <c r="G822" t="s">
        <v>53</v>
      </c>
      <c r="H822" t="s">
        <v>54</v>
      </c>
      <c r="I822" s="1">
        <v>45642</v>
      </c>
      <c r="K822" t="s">
        <v>58</v>
      </c>
      <c r="L822">
        <v>11</v>
      </c>
    </row>
    <row r="823" spans="1:12" x14ac:dyDescent="0.2">
      <c r="A823">
        <v>109678</v>
      </c>
      <c r="B823" t="s">
        <v>112</v>
      </c>
      <c r="C823">
        <v>157</v>
      </c>
      <c r="D823">
        <v>300</v>
      </c>
      <c r="E823">
        <v>157</v>
      </c>
      <c r="G823" t="s">
        <v>53</v>
      </c>
      <c r="H823" t="s">
        <v>54</v>
      </c>
      <c r="I823" s="1">
        <v>45645</v>
      </c>
      <c r="J823" s="1">
        <v>45783</v>
      </c>
      <c r="K823" t="s">
        <v>58</v>
      </c>
      <c r="L823">
        <v>11</v>
      </c>
    </row>
    <row r="824" spans="1:12" x14ac:dyDescent="0.2">
      <c r="A824">
        <v>109765</v>
      </c>
      <c r="B824" t="s">
        <v>742</v>
      </c>
      <c r="C824">
        <v>120</v>
      </c>
      <c r="D824">
        <v>66</v>
      </c>
      <c r="E824">
        <v>67</v>
      </c>
      <c r="G824" t="s">
        <v>53</v>
      </c>
      <c r="H824" t="s">
        <v>54</v>
      </c>
      <c r="I824" s="1">
        <v>45637</v>
      </c>
      <c r="J824" s="1">
        <v>45776</v>
      </c>
      <c r="K824" t="s">
        <v>58</v>
      </c>
      <c r="L824">
        <v>11</v>
      </c>
    </row>
    <row r="825" spans="1:12" x14ac:dyDescent="0.2">
      <c r="A825">
        <v>109997</v>
      </c>
      <c r="B825" t="s">
        <v>120</v>
      </c>
      <c r="C825">
        <v>109</v>
      </c>
      <c r="D825">
        <v>125</v>
      </c>
      <c r="E825">
        <v>119</v>
      </c>
      <c r="G825" t="s">
        <v>53</v>
      </c>
      <c r="H825" t="s">
        <v>54</v>
      </c>
      <c r="I825" s="1">
        <v>45646</v>
      </c>
      <c r="J825" s="1">
        <v>45965</v>
      </c>
      <c r="K825" t="s">
        <v>58</v>
      </c>
      <c r="L825">
        <v>11</v>
      </c>
    </row>
    <row r="826" spans="1:12" x14ac:dyDescent="0.2">
      <c r="A826">
        <v>110526</v>
      </c>
      <c r="B826" t="s">
        <v>783</v>
      </c>
      <c r="C826">
        <v>119</v>
      </c>
      <c r="D826">
        <v>125</v>
      </c>
      <c r="E826">
        <v>119</v>
      </c>
      <c r="G826" t="s">
        <v>53</v>
      </c>
      <c r="H826" t="s">
        <v>54</v>
      </c>
      <c r="I826" s="1">
        <v>45632</v>
      </c>
      <c r="J826" s="1">
        <v>45748</v>
      </c>
      <c r="K826" t="s">
        <v>58</v>
      </c>
      <c r="L826">
        <v>11</v>
      </c>
    </row>
    <row r="827" spans="1:12" x14ac:dyDescent="0.2">
      <c r="A827">
        <v>111152</v>
      </c>
      <c r="B827" t="s">
        <v>827</v>
      </c>
      <c r="C827">
        <v>130</v>
      </c>
      <c r="D827">
        <v>150</v>
      </c>
      <c r="E827">
        <v>130</v>
      </c>
      <c r="G827" t="s">
        <v>53</v>
      </c>
      <c r="H827" t="s">
        <v>54</v>
      </c>
      <c r="I827" s="1">
        <v>45638</v>
      </c>
      <c r="K827" t="s">
        <v>58</v>
      </c>
      <c r="L827">
        <v>11</v>
      </c>
    </row>
    <row r="828" spans="1:12" x14ac:dyDescent="0.2">
      <c r="A828">
        <v>112966</v>
      </c>
      <c r="B828" t="s">
        <v>115</v>
      </c>
      <c r="C828">
        <v>115</v>
      </c>
      <c r="D828">
        <v>235</v>
      </c>
      <c r="E828">
        <v>2</v>
      </c>
      <c r="G828" t="s">
        <v>53</v>
      </c>
      <c r="H828" t="s">
        <v>54</v>
      </c>
      <c r="I828" s="1">
        <v>45646</v>
      </c>
      <c r="K828" t="s">
        <v>58</v>
      </c>
      <c r="L828">
        <v>11</v>
      </c>
    </row>
    <row r="829" spans="1:12" x14ac:dyDescent="0.2">
      <c r="A829">
        <v>113071</v>
      </c>
      <c r="B829" t="s">
        <v>1078</v>
      </c>
      <c r="C829">
        <v>189</v>
      </c>
      <c r="D829">
        <v>130</v>
      </c>
      <c r="E829">
        <v>28</v>
      </c>
      <c r="G829" t="s">
        <v>952</v>
      </c>
      <c r="H829" t="s">
        <v>54</v>
      </c>
      <c r="I829" s="1">
        <v>45645</v>
      </c>
      <c r="J829" s="1">
        <v>45852</v>
      </c>
      <c r="K829" t="s">
        <v>58</v>
      </c>
      <c r="L829">
        <v>11</v>
      </c>
    </row>
    <row r="830" spans="1:12" x14ac:dyDescent="0.2">
      <c r="A830">
        <v>113111</v>
      </c>
      <c r="B830" t="s">
        <v>959</v>
      </c>
      <c r="C830">
        <v>106</v>
      </c>
      <c r="D830">
        <v>225</v>
      </c>
      <c r="E830">
        <v>117</v>
      </c>
      <c r="G830" t="s">
        <v>952</v>
      </c>
      <c r="H830" t="s">
        <v>54</v>
      </c>
      <c r="I830" s="1">
        <v>45644</v>
      </c>
      <c r="J830" s="1">
        <v>45771</v>
      </c>
      <c r="K830" t="s">
        <v>58</v>
      </c>
      <c r="L830">
        <v>11</v>
      </c>
    </row>
    <row r="831" spans="1:12" x14ac:dyDescent="0.2">
      <c r="A831">
        <v>113552</v>
      </c>
      <c r="B831" t="s">
        <v>709</v>
      </c>
      <c r="C831">
        <v>34</v>
      </c>
      <c r="D831">
        <v>35</v>
      </c>
      <c r="E831">
        <v>50</v>
      </c>
      <c r="G831" t="s">
        <v>53</v>
      </c>
      <c r="H831" t="s">
        <v>54</v>
      </c>
      <c r="I831" s="1">
        <v>45642</v>
      </c>
      <c r="J831" s="1">
        <v>45793</v>
      </c>
      <c r="K831" t="s">
        <v>76</v>
      </c>
      <c r="L831">
        <v>11</v>
      </c>
    </row>
    <row r="832" spans="1:12" x14ac:dyDescent="0.2">
      <c r="A832">
        <v>114601</v>
      </c>
      <c r="B832" t="s">
        <v>261</v>
      </c>
      <c r="C832">
        <v>1856</v>
      </c>
      <c r="D832">
        <v>1703</v>
      </c>
      <c r="E832">
        <v>2194</v>
      </c>
      <c r="G832" t="s">
        <v>53</v>
      </c>
      <c r="H832" t="s">
        <v>54</v>
      </c>
      <c r="I832" s="1">
        <v>45621</v>
      </c>
      <c r="J832" s="1">
        <v>45720</v>
      </c>
      <c r="K832" t="s">
        <v>55</v>
      </c>
      <c r="L832">
        <v>11</v>
      </c>
    </row>
    <row r="833" spans="1:12" x14ac:dyDescent="0.2">
      <c r="A833">
        <v>116147</v>
      </c>
      <c r="B833" t="s">
        <v>133</v>
      </c>
      <c r="C833">
        <v>138</v>
      </c>
      <c r="D833">
        <v>190</v>
      </c>
      <c r="E833">
        <v>128</v>
      </c>
      <c r="G833" t="s">
        <v>53</v>
      </c>
      <c r="H833" t="s">
        <v>54</v>
      </c>
      <c r="I833" s="1">
        <v>45644</v>
      </c>
      <c r="J833" s="1">
        <v>45734</v>
      </c>
      <c r="K833" t="s">
        <v>58</v>
      </c>
      <c r="L833">
        <v>11</v>
      </c>
    </row>
    <row r="834" spans="1:12" x14ac:dyDescent="0.2">
      <c r="A834">
        <v>119697</v>
      </c>
      <c r="B834" t="s">
        <v>123</v>
      </c>
      <c r="C834">
        <v>282</v>
      </c>
      <c r="D834">
        <v>425</v>
      </c>
      <c r="E834">
        <v>3</v>
      </c>
      <c r="G834" t="s">
        <v>53</v>
      </c>
      <c r="H834" t="s">
        <v>54</v>
      </c>
      <c r="I834" s="1">
        <v>45632</v>
      </c>
      <c r="J834" s="1">
        <v>45812</v>
      </c>
      <c r="K834" t="s">
        <v>58</v>
      </c>
      <c r="L834">
        <v>11</v>
      </c>
    </row>
    <row r="835" spans="1:12" x14ac:dyDescent="0.2">
      <c r="A835">
        <v>120234</v>
      </c>
      <c r="B835" t="s">
        <v>180</v>
      </c>
      <c r="C835">
        <v>18</v>
      </c>
      <c r="D835">
        <v>22</v>
      </c>
      <c r="E835">
        <v>1</v>
      </c>
      <c r="G835" t="s">
        <v>53</v>
      </c>
      <c r="H835" t="s">
        <v>54</v>
      </c>
      <c r="I835" s="1">
        <v>45631</v>
      </c>
      <c r="J835" s="1">
        <v>45784</v>
      </c>
      <c r="K835" t="s">
        <v>76</v>
      </c>
      <c r="L835">
        <v>11</v>
      </c>
    </row>
    <row r="836" spans="1:12" x14ac:dyDescent="0.2">
      <c r="A836">
        <v>124863</v>
      </c>
      <c r="B836" t="s">
        <v>78</v>
      </c>
      <c r="C836">
        <v>90</v>
      </c>
      <c r="D836">
        <v>100</v>
      </c>
      <c r="E836">
        <v>114</v>
      </c>
      <c r="G836" t="s">
        <v>53</v>
      </c>
      <c r="H836" t="s">
        <v>54</v>
      </c>
      <c r="I836" s="1">
        <v>45636</v>
      </c>
      <c r="J836" s="1">
        <v>45811</v>
      </c>
      <c r="K836" t="s">
        <v>71</v>
      </c>
      <c r="L836">
        <v>11</v>
      </c>
    </row>
    <row r="837" spans="1:12" x14ac:dyDescent="0.2">
      <c r="A837">
        <v>125630</v>
      </c>
      <c r="B837" t="s">
        <v>1063</v>
      </c>
      <c r="C837">
        <v>86</v>
      </c>
      <c r="D837">
        <v>54</v>
      </c>
      <c r="E837">
        <v>80</v>
      </c>
      <c r="G837" t="s">
        <v>952</v>
      </c>
      <c r="H837" t="s">
        <v>54</v>
      </c>
      <c r="I837" s="1">
        <v>45621</v>
      </c>
      <c r="J837" s="1">
        <v>45798</v>
      </c>
      <c r="K837" t="s">
        <v>71</v>
      </c>
      <c r="L837">
        <v>11</v>
      </c>
    </row>
    <row r="838" spans="1:12" x14ac:dyDescent="0.2">
      <c r="A838">
        <v>128243</v>
      </c>
      <c r="B838" t="s">
        <v>413</v>
      </c>
      <c r="C838">
        <v>20</v>
      </c>
      <c r="D838">
        <v>20</v>
      </c>
      <c r="E838">
        <v>1</v>
      </c>
      <c r="G838" t="s">
        <v>53</v>
      </c>
      <c r="H838" t="s">
        <v>54</v>
      </c>
      <c r="I838" s="1">
        <v>45639</v>
      </c>
      <c r="K838" t="s">
        <v>76</v>
      </c>
      <c r="L838">
        <v>11</v>
      </c>
    </row>
    <row r="839" spans="1:12" x14ac:dyDescent="0.2">
      <c r="A839">
        <v>129244</v>
      </c>
      <c r="B839" t="s">
        <v>74</v>
      </c>
      <c r="C839">
        <v>750</v>
      </c>
      <c r="D839">
        <v>1265</v>
      </c>
      <c r="E839">
        <v>215</v>
      </c>
      <c r="G839" t="s">
        <v>53</v>
      </c>
      <c r="H839" t="s">
        <v>54</v>
      </c>
      <c r="I839" s="1">
        <v>45623</v>
      </c>
      <c r="J839" s="1">
        <v>45734</v>
      </c>
      <c r="K839" t="s">
        <v>55</v>
      </c>
      <c r="L839">
        <v>11</v>
      </c>
    </row>
    <row r="840" spans="1:12" x14ac:dyDescent="0.2">
      <c r="A840">
        <v>135343</v>
      </c>
      <c r="B840" t="s">
        <v>686</v>
      </c>
      <c r="C840">
        <v>141</v>
      </c>
      <c r="D840">
        <v>109</v>
      </c>
      <c r="E840">
        <v>3</v>
      </c>
      <c r="G840" t="s">
        <v>53</v>
      </c>
      <c r="H840" t="s">
        <v>54</v>
      </c>
      <c r="I840" s="1">
        <v>45637</v>
      </c>
      <c r="J840" s="1">
        <v>45748</v>
      </c>
      <c r="K840" t="s">
        <v>58</v>
      </c>
      <c r="L840">
        <v>11</v>
      </c>
    </row>
    <row r="841" spans="1:12" x14ac:dyDescent="0.2">
      <c r="A841">
        <v>135923</v>
      </c>
      <c r="B841" t="s">
        <v>95</v>
      </c>
      <c r="C841">
        <v>118</v>
      </c>
      <c r="D841">
        <v>214</v>
      </c>
      <c r="E841">
        <v>98</v>
      </c>
      <c r="G841" t="s">
        <v>53</v>
      </c>
      <c r="H841" t="s">
        <v>54</v>
      </c>
      <c r="I841" s="1">
        <v>45642</v>
      </c>
      <c r="K841" t="s">
        <v>58</v>
      </c>
      <c r="L841">
        <v>11</v>
      </c>
    </row>
    <row r="842" spans="1:12" x14ac:dyDescent="0.2">
      <c r="A842">
        <v>141788</v>
      </c>
      <c r="B842" t="s">
        <v>342</v>
      </c>
      <c r="C842">
        <v>32</v>
      </c>
      <c r="D842">
        <v>35</v>
      </c>
      <c r="E842">
        <v>72</v>
      </c>
      <c r="G842" t="s">
        <v>53</v>
      </c>
      <c r="H842" t="s">
        <v>54</v>
      </c>
      <c r="I842" s="1">
        <v>45643</v>
      </c>
      <c r="J842" s="1">
        <v>45916</v>
      </c>
      <c r="K842" t="s">
        <v>76</v>
      </c>
      <c r="L842">
        <v>11</v>
      </c>
    </row>
    <row r="843" spans="1:12" x14ac:dyDescent="0.2">
      <c r="A843">
        <v>155646</v>
      </c>
      <c r="B843" t="s">
        <v>856</v>
      </c>
      <c r="C843">
        <v>24</v>
      </c>
      <c r="D843">
        <v>26</v>
      </c>
      <c r="E843">
        <v>29</v>
      </c>
      <c r="G843" t="s">
        <v>53</v>
      </c>
      <c r="H843" t="s">
        <v>54</v>
      </c>
      <c r="I843" s="1">
        <v>45635</v>
      </c>
      <c r="J843" s="1">
        <v>45791</v>
      </c>
      <c r="K843" t="s">
        <v>76</v>
      </c>
      <c r="L843">
        <v>11</v>
      </c>
    </row>
    <row r="844" spans="1:12" x14ac:dyDescent="0.2">
      <c r="A844">
        <v>156843</v>
      </c>
      <c r="B844" t="s">
        <v>690</v>
      </c>
      <c r="C844">
        <v>32</v>
      </c>
      <c r="D844">
        <v>36</v>
      </c>
      <c r="E844">
        <v>43</v>
      </c>
      <c r="G844" t="s">
        <v>53</v>
      </c>
      <c r="H844" t="s">
        <v>54</v>
      </c>
      <c r="I844" s="1">
        <v>45644</v>
      </c>
      <c r="J844" s="1">
        <v>45757</v>
      </c>
      <c r="K844" t="s">
        <v>76</v>
      </c>
      <c r="L844">
        <v>11</v>
      </c>
    </row>
    <row r="845" spans="1:12" x14ac:dyDescent="0.2">
      <c r="A845">
        <v>157071</v>
      </c>
      <c r="B845" t="s">
        <v>874</v>
      </c>
      <c r="C845">
        <v>112</v>
      </c>
      <c r="D845">
        <v>140</v>
      </c>
      <c r="E845">
        <v>151</v>
      </c>
      <c r="G845" t="s">
        <v>53</v>
      </c>
      <c r="H845" t="s">
        <v>54</v>
      </c>
      <c r="I845" s="1">
        <v>45628</v>
      </c>
      <c r="J845" s="1">
        <v>45748</v>
      </c>
      <c r="K845" t="s">
        <v>58</v>
      </c>
      <c r="L845">
        <v>11</v>
      </c>
    </row>
    <row r="846" spans="1:12" x14ac:dyDescent="0.2">
      <c r="A846">
        <v>157728</v>
      </c>
      <c r="B846" t="s">
        <v>625</v>
      </c>
      <c r="C846">
        <v>29</v>
      </c>
      <c r="D846">
        <v>45</v>
      </c>
      <c r="E846">
        <v>95</v>
      </c>
      <c r="G846" t="s">
        <v>53</v>
      </c>
      <c r="H846" t="s">
        <v>54</v>
      </c>
      <c r="I846" s="1">
        <v>45630</v>
      </c>
      <c r="J846" s="1">
        <v>45741</v>
      </c>
      <c r="K846" t="s">
        <v>76</v>
      </c>
      <c r="L846">
        <v>11</v>
      </c>
    </row>
    <row r="847" spans="1:12" x14ac:dyDescent="0.2">
      <c r="A847">
        <v>157911</v>
      </c>
      <c r="B847" t="s">
        <v>770</v>
      </c>
      <c r="C847">
        <v>389</v>
      </c>
      <c r="D847">
        <v>350</v>
      </c>
      <c r="E847">
        <v>415</v>
      </c>
      <c r="G847" t="s">
        <v>53</v>
      </c>
      <c r="H847" t="s">
        <v>54</v>
      </c>
      <c r="I847" s="1">
        <v>45645</v>
      </c>
      <c r="J847" s="1">
        <v>45895</v>
      </c>
      <c r="K847" t="s">
        <v>58</v>
      </c>
      <c r="L847">
        <v>11</v>
      </c>
    </row>
    <row r="848" spans="1:12" x14ac:dyDescent="0.2">
      <c r="A848">
        <v>164977</v>
      </c>
      <c r="B848" t="s">
        <v>865</v>
      </c>
      <c r="C848">
        <v>25</v>
      </c>
      <c r="D848">
        <v>22</v>
      </c>
      <c r="E848">
        <v>5</v>
      </c>
      <c r="G848" t="s">
        <v>53</v>
      </c>
      <c r="H848" t="s">
        <v>54</v>
      </c>
      <c r="I848" s="1">
        <v>45644</v>
      </c>
      <c r="J848" s="1">
        <v>45734</v>
      </c>
      <c r="K848" t="s">
        <v>76</v>
      </c>
      <c r="L848">
        <v>11</v>
      </c>
    </row>
    <row r="849" spans="1:12" x14ac:dyDescent="0.2">
      <c r="A849">
        <v>166224</v>
      </c>
      <c r="B849" t="s">
        <v>289</v>
      </c>
      <c r="C849">
        <v>20</v>
      </c>
      <c r="D849">
        <v>24</v>
      </c>
      <c r="E849">
        <v>22</v>
      </c>
      <c r="G849" t="s">
        <v>53</v>
      </c>
      <c r="H849" t="s">
        <v>54</v>
      </c>
      <c r="I849" s="1">
        <v>45630</v>
      </c>
      <c r="K849" t="s">
        <v>76</v>
      </c>
      <c r="L849">
        <v>11</v>
      </c>
    </row>
    <row r="850" spans="1:12" x14ac:dyDescent="0.2">
      <c r="A850">
        <v>173528</v>
      </c>
      <c r="B850" t="s">
        <v>122</v>
      </c>
      <c r="C850">
        <v>84</v>
      </c>
      <c r="D850">
        <v>154</v>
      </c>
      <c r="E850">
        <v>75</v>
      </c>
      <c r="G850" t="s">
        <v>53</v>
      </c>
      <c r="H850" t="s">
        <v>54</v>
      </c>
      <c r="I850" s="1">
        <v>45645</v>
      </c>
      <c r="J850" s="1">
        <v>45789</v>
      </c>
      <c r="K850" t="s">
        <v>71</v>
      </c>
      <c r="L850">
        <v>11</v>
      </c>
    </row>
    <row r="851" spans="1:12" x14ac:dyDescent="0.2">
      <c r="A851">
        <v>185176</v>
      </c>
      <c r="B851" t="s">
        <v>121</v>
      </c>
      <c r="C851">
        <v>43</v>
      </c>
      <c r="D851">
        <v>100</v>
      </c>
      <c r="E851">
        <v>49</v>
      </c>
      <c r="G851" t="s">
        <v>53</v>
      </c>
      <c r="H851" t="s">
        <v>54</v>
      </c>
      <c r="I851" s="1">
        <v>45645</v>
      </c>
      <c r="J851" s="1">
        <v>45838</v>
      </c>
      <c r="K851" t="s">
        <v>71</v>
      </c>
      <c r="L851">
        <v>11</v>
      </c>
    </row>
    <row r="852" spans="1:12" x14ac:dyDescent="0.2">
      <c r="A852">
        <v>189114</v>
      </c>
      <c r="B852" t="s">
        <v>1122</v>
      </c>
      <c r="C852">
        <v>138</v>
      </c>
      <c r="D852">
        <v>240</v>
      </c>
      <c r="E852">
        <v>164</v>
      </c>
      <c r="G852" t="s">
        <v>952</v>
      </c>
      <c r="H852" t="s">
        <v>54</v>
      </c>
      <c r="I852" s="1">
        <v>45639</v>
      </c>
      <c r="J852" s="1">
        <v>45757</v>
      </c>
      <c r="K852" t="s">
        <v>58</v>
      </c>
      <c r="L852">
        <v>11</v>
      </c>
    </row>
    <row r="853" spans="1:12" x14ac:dyDescent="0.2">
      <c r="A853">
        <v>198553</v>
      </c>
      <c r="B853" t="s">
        <v>938</v>
      </c>
      <c r="C853">
        <v>85</v>
      </c>
      <c r="D853">
        <v>85</v>
      </c>
      <c r="E853">
        <v>85</v>
      </c>
      <c r="G853" t="s">
        <v>53</v>
      </c>
      <c r="H853" t="s">
        <v>54</v>
      </c>
      <c r="I853" s="1">
        <v>45643</v>
      </c>
      <c r="J853" s="1">
        <v>45755</v>
      </c>
      <c r="K853" t="s">
        <v>71</v>
      </c>
      <c r="L853">
        <v>11</v>
      </c>
    </row>
    <row r="854" spans="1:12" x14ac:dyDescent="0.2">
      <c r="A854">
        <v>223835</v>
      </c>
      <c r="B854" t="s">
        <v>652</v>
      </c>
      <c r="C854">
        <v>69</v>
      </c>
      <c r="D854">
        <v>80</v>
      </c>
      <c r="E854">
        <v>147</v>
      </c>
      <c r="G854" t="s">
        <v>53</v>
      </c>
      <c r="H854" t="s">
        <v>54</v>
      </c>
      <c r="I854" s="1">
        <v>45632</v>
      </c>
      <c r="J854" s="1">
        <v>45835</v>
      </c>
      <c r="K854" t="s">
        <v>71</v>
      </c>
      <c r="L854">
        <v>11</v>
      </c>
    </row>
    <row r="855" spans="1:12" x14ac:dyDescent="0.2">
      <c r="A855">
        <v>241689</v>
      </c>
      <c r="B855" t="s">
        <v>306</v>
      </c>
      <c r="C855">
        <v>4</v>
      </c>
      <c r="D855">
        <v>6</v>
      </c>
      <c r="E855">
        <v>1</v>
      </c>
      <c r="G855" t="s">
        <v>53</v>
      </c>
      <c r="H855" t="s">
        <v>54</v>
      </c>
      <c r="I855" s="1">
        <v>45629</v>
      </c>
      <c r="J855" s="1">
        <v>45856</v>
      </c>
      <c r="K855" t="s">
        <v>76</v>
      </c>
      <c r="L855">
        <v>11</v>
      </c>
    </row>
    <row r="856" spans="1:12" x14ac:dyDescent="0.2">
      <c r="A856">
        <v>305896</v>
      </c>
      <c r="B856" t="s">
        <v>749</v>
      </c>
      <c r="C856">
        <v>120</v>
      </c>
      <c r="D856">
        <v>130</v>
      </c>
      <c r="E856">
        <v>152</v>
      </c>
      <c r="G856" t="s">
        <v>53</v>
      </c>
      <c r="H856" t="s">
        <v>54</v>
      </c>
      <c r="I856" s="1">
        <v>45644</v>
      </c>
      <c r="J856" s="1">
        <v>45797</v>
      </c>
      <c r="K856" t="s">
        <v>58</v>
      </c>
      <c r="L856">
        <v>11</v>
      </c>
    </row>
    <row r="857" spans="1:12" x14ac:dyDescent="0.2">
      <c r="A857">
        <v>306038</v>
      </c>
      <c r="B857" t="s">
        <v>808</v>
      </c>
      <c r="C857">
        <v>81</v>
      </c>
      <c r="D857">
        <v>90</v>
      </c>
      <c r="E857">
        <v>105</v>
      </c>
      <c r="G857" t="s">
        <v>53</v>
      </c>
      <c r="H857" t="s">
        <v>54</v>
      </c>
      <c r="I857" s="1">
        <v>45643</v>
      </c>
      <c r="J857" s="1">
        <v>45859</v>
      </c>
      <c r="K857" t="s">
        <v>71</v>
      </c>
      <c r="L857">
        <v>11</v>
      </c>
    </row>
    <row r="858" spans="1:12" x14ac:dyDescent="0.2">
      <c r="A858">
        <v>307831</v>
      </c>
      <c r="B858" t="s">
        <v>397</v>
      </c>
      <c r="C858">
        <v>23</v>
      </c>
      <c r="D858">
        <v>28</v>
      </c>
      <c r="E858">
        <v>28</v>
      </c>
      <c r="G858" t="s">
        <v>53</v>
      </c>
      <c r="H858" t="s">
        <v>54</v>
      </c>
      <c r="I858" s="1">
        <v>45645</v>
      </c>
      <c r="J858" s="1">
        <v>45838</v>
      </c>
      <c r="K858" t="s">
        <v>76</v>
      </c>
      <c r="L858">
        <v>11</v>
      </c>
    </row>
    <row r="859" spans="1:12" x14ac:dyDescent="0.2">
      <c r="A859">
        <v>309015</v>
      </c>
      <c r="B859" t="s">
        <v>1220</v>
      </c>
      <c r="C859">
        <v>60</v>
      </c>
      <c r="D859">
        <v>20</v>
      </c>
      <c r="E859">
        <v>21</v>
      </c>
      <c r="G859" t="s">
        <v>952</v>
      </c>
      <c r="H859" t="s">
        <v>54</v>
      </c>
      <c r="I859" s="1">
        <v>45628</v>
      </c>
      <c r="J859" s="1">
        <v>45714</v>
      </c>
      <c r="K859" t="s">
        <v>71</v>
      </c>
      <c r="L859">
        <v>11</v>
      </c>
    </row>
    <row r="860" spans="1:12" x14ac:dyDescent="0.2">
      <c r="A860">
        <v>310479</v>
      </c>
      <c r="B860" t="s">
        <v>627</v>
      </c>
      <c r="C860">
        <v>38</v>
      </c>
      <c r="D860">
        <v>45</v>
      </c>
      <c r="E860">
        <v>44</v>
      </c>
      <c r="G860" t="s">
        <v>53</v>
      </c>
      <c r="H860" t="s">
        <v>54</v>
      </c>
      <c r="I860" s="1">
        <v>45638</v>
      </c>
      <c r="J860" s="1">
        <v>45924</v>
      </c>
      <c r="K860" t="s">
        <v>76</v>
      </c>
      <c r="L860">
        <v>11</v>
      </c>
    </row>
    <row r="861" spans="1:12" x14ac:dyDescent="0.2">
      <c r="A861">
        <v>321467</v>
      </c>
      <c r="B861" t="s">
        <v>689</v>
      </c>
      <c r="C861">
        <v>111</v>
      </c>
      <c r="D861">
        <v>36</v>
      </c>
      <c r="E861">
        <v>9</v>
      </c>
      <c r="G861" t="s">
        <v>53</v>
      </c>
      <c r="H861" t="s">
        <v>54</v>
      </c>
      <c r="I861" s="1">
        <v>45638</v>
      </c>
      <c r="J861" s="1">
        <v>45825</v>
      </c>
      <c r="K861" t="s">
        <v>58</v>
      </c>
      <c r="L861">
        <v>11</v>
      </c>
    </row>
    <row r="862" spans="1:12" x14ac:dyDescent="0.2">
      <c r="A862">
        <v>324163</v>
      </c>
      <c r="B862" t="s">
        <v>631</v>
      </c>
      <c r="C862">
        <v>110</v>
      </c>
      <c r="D862">
        <v>44</v>
      </c>
      <c r="E862">
        <v>2</v>
      </c>
      <c r="G862" t="s">
        <v>53</v>
      </c>
      <c r="H862" t="s">
        <v>54</v>
      </c>
      <c r="I862" s="1">
        <v>45644</v>
      </c>
      <c r="J862" s="1">
        <v>45778</v>
      </c>
      <c r="K862" t="s">
        <v>58</v>
      </c>
      <c r="L862">
        <v>11</v>
      </c>
    </row>
    <row r="863" spans="1:12" x14ac:dyDescent="0.2">
      <c r="A863">
        <v>324380</v>
      </c>
      <c r="B863" t="s">
        <v>866</v>
      </c>
      <c r="C863">
        <v>40</v>
      </c>
      <c r="D863">
        <v>41</v>
      </c>
      <c r="E863">
        <v>43</v>
      </c>
      <c r="G863" t="s">
        <v>53</v>
      </c>
      <c r="H863" t="s">
        <v>54</v>
      </c>
      <c r="I863" s="1">
        <v>45630</v>
      </c>
      <c r="J863" s="1">
        <v>45747</v>
      </c>
      <c r="K863" t="s">
        <v>71</v>
      </c>
      <c r="L863">
        <v>11</v>
      </c>
    </row>
    <row r="864" spans="1:12" x14ac:dyDescent="0.2">
      <c r="A864">
        <v>325652</v>
      </c>
      <c r="B864" t="s">
        <v>899</v>
      </c>
      <c r="C864">
        <v>551</v>
      </c>
      <c r="D864">
        <v>370</v>
      </c>
      <c r="E864">
        <v>7</v>
      </c>
      <c r="G864" t="s">
        <v>53</v>
      </c>
      <c r="H864" t="s">
        <v>54</v>
      </c>
      <c r="I864" s="1">
        <v>45646</v>
      </c>
      <c r="K864" t="s">
        <v>55</v>
      </c>
      <c r="L864">
        <v>11</v>
      </c>
    </row>
    <row r="865" spans="1:12" x14ac:dyDescent="0.2">
      <c r="A865">
        <v>465967</v>
      </c>
      <c r="B865" t="s">
        <v>735</v>
      </c>
      <c r="C865">
        <v>126</v>
      </c>
      <c r="D865">
        <v>100</v>
      </c>
      <c r="E865">
        <v>109</v>
      </c>
      <c r="G865" t="s">
        <v>53</v>
      </c>
      <c r="H865" t="s">
        <v>54</v>
      </c>
      <c r="I865" s="1">
        <v>45639</v>
      </c>
      <c r="J865" s="1">
        <v>45790</v>
      </c>
      <c r="K865" t="s">
        <v>58</v>
      </c>
      <c r="L865">
        <v>11</v>
      </c>
    </row>
    <row r="866" spans="1:12" x14ac:dyDescent="0.2">
      <c r="A866">
        <v>466044</v>
      </c>
      <c r="B866" t="s">
        <v>644</v>
      </c>
      <c r="C866">
        <v>63</v>
      </c>
      <c r="D866">
        <v>82</v>
      </c>
      <c r="E866">
        <v>70</v>
      </c>
      <c r="G866" t="s">
        <v>53</v>
      </c>
      <c r="H866" t="s">
        <v>54</v>
      </c>
      <c r="I866" s="1">
        <v>45632</v>
      </c>
      <c r="J866" s="1">
        <v>45756</v>
      </c>
      <c r="K866" t="s">
        <v>71</v>
      </c>
      <c r="L866">
        <v>11</v>
      </c>
    </row>
    <row r="867" spans="1:12" x14ac:dyDescent="0.2">
      <c r="A867">
        <v>466485</v>
      </c>
      <c r="B867" t="s">
        <v>894</v>
      </c>
      <c r="C867">
        <v>180</v>
      </c>
      <c r="D867">
        <v>140</v>
      </c>
      <c r="E867">
        <v>178</v>
      </c>
      <c r="G867" t="s">
        <v>53</v>
      </c>
      <c r="H867" t="s">
        <v>54</v>
      </c>
      <c r="I867" s="1">
        <v>45646</v>
      </c>
      <c r="J867" s="1">
        <v>45994</v>
      </c>
      <c r="K867" t="s">
        <v>58</v>
      </c>
      <c r="L867">
        <v>11</v>
      </c>
    </row>
    <row r="868" spans="1:12" x14ac:dyDescent="0.2">
      <c r="A868">
        <v>466491</v>
      </c>
      <c r="B868" t="s">
        <v>279</v>
      </c>
      <c r="C868">
        <v>128</v>
      </c>
      <c r="D868">
        <v>185</v>
      </c>
      <c r="E868">
        <v>3</v>
      </c>
      <c r="G868" t="s">
        <v>53</v>
      </c>
      <c r="H868" t="s">
        <v>54</v>
      </c>
      <c r="I868" s="1">
        <v>45645</v>
      </c>
      <c r="J868" s="1">
        <v>45720</v>
      </c>
      <c r="K868" t="s">
        <v>58</v>
      </c>
      <c r="L868">
        <v>11</v>
      </c>
    </row>
    <row r="869" spans="1:12" x14ac:dyDescent="0.2">
      <c r="A869">
        <v>470907</v>
      </c>
      <c r="B869" t="s">
        <v>512</v>
      </c>
      <c r="C869">
        <v>7</v>
      </c>
      <c r="D869">
        <v>15</v>
      </c>
      <c r="E869">
        <v>2</v>
      </c>
      <c r="G869" t="s">
        <v>53</v>
      </c>
      <c r="H869" t="s">
        <v>54</v>
      </c>
      <c r="I869" s="1">
        <v>45631</v>
      </c>
      <c r="J869" s="1">
        <v>45757</v>
      </c>
      <c r="K869" t="s">
        <v>76</v>
      </c>
      <c r="L869">
        <v>11</v>
      </c>
    </row>
    <row r="870" spans="1:12" x14ac:dyDescent="0.2">
      <c r="A870">
        <v>477587</v>
      </c>
      <c r="B870" t="s">
        <v>521</v>
      </c>
      <c r="C870">
        <v>6</v>
      </c>
      <c r="D870">
        <v>10</v>
      </c>
      <c r="E870">
        <v>10</v>
      </c>
      <c r="G870" t="s">
        <v>53</v>
      </c>
      <c r="H870" t="s">
        <v>54</v>
      </c>
      <c r="I870" s="1">
        <v>45638</v>
      </c>
      <c r="J870" s="1">
        <v>45737</v>
      </c>
      <c r="K870" t="s">
        <v>76</v>
      </c>
      <c r="L870">
        <v>11</v>
      </c>
    </row>
    <row r="871" spans="1:12" x14ac:dyDescent="0.2">
      <c r="A871">
        <v>482009</v>
      </c>
      <c r="B871" t="s">
        <v>1173</v>
      </c>
      <c r="C871">
        <v>8</v>
      </c>
      <c r="D871">
        <v>11</v>
      </c>
      <c r="E871">
        <v>0</v>
      </c>
      <c r="G871" t="s">
        <v>952</v>
      </c>
      <c r="H871" t="s">
        <v>54</v>
      </c>
      <c r="I871" s="1">
        <v>45644</v>
      </c>
      <c r="K871" t="s">
        <v>76</v>
      </c>
      <c r="L871">
        <v>11</v>
      </c>
    </row>
    <row r="872" spans="1:12" x14ac:dyDescent="0.2">
      <c r="A872">
        <v>482999</v>
      </c>
      <c r="B872" t="s">
        <v>440</v>
      </c>
      <c r="C872">
        <v>14</v>
      </c>
      <c r="D872">
        <v>16</v>
      </c>
      <c r="E872">
        <v>18</v>
      </c>
      <c r="G872" t="s">
        <v>53</v>
      </c>
      <c r="H872" t="s">
        <v>54</v>
      </c>
      <c r="I872" s="1">
        <v>45628</v>
      </c>
      <c r="J872" s="1">
        <v>45793</v>
      </c>
      <c r="K872" t="s">
        <v>76</v>
      </c>
      <c r="L872">
        <v>11</v>
      </c>
    </row>
    <row r="873" spans="1:12" x14ac:dyDescent="0.2">
      <c r="A873">
        <v>499976</v>
      </c>
      <c r="B873" t="s">
        <v>893</v>
      </c>
      <c r="C873">
        <v>131</v>
      </c>
      <c r="D873">
        <v>236</v>
      </c>
      <c r="E873">
        <v>266</v>
      </c>
      <c r="G873" t="s">
        <v>53</v>
      </c>
      <c r="H873" t="s">
        <v>54</v>
      </c>
      <c r="I873" s="1">
        <v>45618</v>
      </c>
      <c r="J873" s="1">
        <v>45722</v>
      </c>
      <c r="K873" t="s">
        <v>58</v>
      </c>
      <c r="L873">
        <v>11</v>
      </c>
    </row>
    <row r="874" spans="1:12" x14ac:dyDescent="0.2">
      <c r="A874">
        <v>508779</v>
      </c>
      <c r="B874" t="s">
        <v>326</v>
      </c>
      <c r="C874">
        <v>59</v>
      </c>
      <c r="D874">
        <v>106</v>
      </c>
      <c r="E874">
        <v>79</v>
      </c>
      <c r="G874" t="s">
        <v>53</v>
      </c>
      <c r="H874" t="s">
        <v>54</v>
      </c>
      <c r="I874" s="1">
        <v>45645</v>
      </c>
      <c r="J874" s="1">
        <v>45811</v>
      </c>
      <c r="K874" t="s">
        <v>71</v>
      </c>
      <c r="L874">
        <v>11</v>
      </c>
    </row>
    <row r="875" spans="1:12" x14ac:dyDescent="0.2">
      <c r="A875">
        <v>514322</v>
      </c>
      <c r="B875" t="s">
        <v>1084</v>
      </c>
      <c r="D875">
        <v>310</v>
      </c>
      <c r="E875">
        <v>310</v>
      </c>
      <c r="G875" t="s">
        <v>952</v>
      </c>
      <c r="H875" t="s">
        <v>54</v>
      </c>
      <c r="I875" s="1">
        <v>45638</v>
      </c>
      <c r="J875" s="1">
        <v>45883</v>
      </c>
      <c r="L875">
        <v>11</v>
      </c>
    </row>
    <row r="876" spans="1:12" x14ac:dyDescent="0.2">
      <c r="A876">
        <v>556454</v>
      </c>
      <c r="B876" t="s">
        <v>1351</v>
      </c>
      <c r="C876">
        <v>12</v>
      </c>
      <c r="D876">
        <v>10</v>
      </c>
      <c r="E876">
        <v>0</v>
      </c>
      <c r="G876" t="s">
        <v>952</v>
      </c>
      <c r="H876" t="s">
        <v>54</v>
      </c>
      <c r="I876" s="1">
        <v>45639</v>
      </c>
      <c r="K876" t="s">
        <v>76</v>
      </c>
      <c r="L876">
        <v>11</v>
      </c>
    </row>
    <row r="877" spans="1:12" x14ac:dyDescent="0.2">
      <c r="A877">
        <v>579148</v>
      </c>
      <c r="B877" t="s">
        <v>522</v>
      </c>
      <c r="C877">
        <v>6</v>
      </c>
      <c r="D877">
        <v>6</v>
      </c>
      <c r="E877">
        <v>1</v>
      </c>
      <c r="G877" t="s">
        <v>53</v>
      </c>
      <c r="H877" t="s">
        <v>54</v>
      </c>
      <c r="I877" s="1">
        <v>45644</v>
      </c>
      <c r="J877" s="1">
        <v>45814</v>
      </c>
      <c r="K877" t="s">
        <v>76</v>
      </c>
      <c r="L877">
        <v>11</v>
      </c>
    </row>
    <row r="878" spans="1:12" x14ac:dyDescent="0.2">
      <c r="A878">
        <v>579350</v>
      </c>
      <c r="B878" t="s">
        <v>168</v>
      </c>
      <c r="D878">
        <v>3</v>
      </c>
      <c r="E878">
        <v>0</v>
      </c>
      <c r="G878" t="s">
        <v>53</v>
      </c>
      <c r="H878" t="s">
        <v>54</v>
      </c>
      <c r="I878" s="1">
        <v>45642</v>
      </c>
      <c r="L878">
        <v>11</v>
      </c>
    </row>
    <row r="879" spans="1:12" x14ac:dyDescent="0.2">
      <c r="A879">
        <v>105702</v>
      </c>
      <c r="B879" t="s">
        <v>125</v>
      </c>
      <c r="C879">
        <v>924</v>
      </c>
      <c r="D879">
        <v>1350</v>
      </c>
      <c r="E879">
        <v>928</v>
      </c>
      <c r="G879" t="s">
        <v>53</v>
      </c>
      <c r="H879" t="s">
        <v>54</v>
      </c>
      <c r="I879" s="1">
        <v>45653</v>
      </c>
      <c r="J879" s="1">
        <v>45748</v>
      </c>
      <c r="K879" t="s">
        <v>55</v>
      </c>
      <c r="L879">
        <v>10</v>
      </c>
    </row>
    <row r="880" spans="1:12" x14ac:dyDescent="0.2">
      <c r="A880">
        <v>105706</v>
      </c>
      <c r="B880" t="s">
        <v>1064</v>
      </c>
      <c r="C880">
        <v>759</v>
      </c>
      <c r="D880">
        <v>778</v>
      </c>
      <c r="E880">
        <v>760</v>
      </c>
      <c r="G880" t="s">
        <v>952</v>
      </c>
      <c r="H880" t="s">
        <v>54</v>
      </c>
      <c r="I880" s="1">
        <v>45653</v>
      </c>
      <c r="J880" s="1">
        <v>45671</v>
      </c>
      <c r="K880" t="s">
        <v>55</v>
      </c>
      <c r="L880">
        <v>10</v>
      </c>
    </row>
    <row r="881" spans="1:12" x14ac:dyDescent="0.2">
      <c r="A881">
        <v>105751</v>
      </c>
      <c r="B881" t="s">
        <v>972</v>
      </c>
      <c r="C881">
        <v>190</v>
      </c>
      <c r="D881">
        <v>178</v>
      </c>
      <c r="E881">
        <v>248</v>
      </c>
      <c r="G881" t="s">
        <v>952</v>
      </c>
      <c r="H881" t="s">
        <v>973</v>
      </c>
      <c r="I881" s="1">
        <v>45656</v>
      </c>
      <c r="J881" s="1">
        <v>45738</v>
      </c>
      <c r="K881" t="s">
        <v>58</v>
      </c>
      <c r="L881">
        <v>10</v>
      </c>
    </row>
    <row r="882" spans="1:12" x14ac:dyDescent="0.2">
      <c r="A882">
        <v>105780</v>
      </c>
      <c r="B882" t="s">
        <v>72</v>
      </c>
      <c r="C882">
        <v>135</v>
      </c>
      <c r="D882">
        <v>241</v>
      </c>
      <c r="E882">
        <v>120</v>
      </c>
      <c r="G882" t="s">
        <v>53</v>
      </c>
      <c r="H882" t="s">
        <v>54</v>
      </c>
      <c r="I882" s="1">
        <v>45653</v>
      </c>
      <c r="J882" s="1">
        <v>45939</v>
      </c>
      <c r="K882" t="s">
        <v>58</v>
      </c>
      <c r="L882">
        <v>10</v>
      </c>
    </row>
    <row r="883" spans="1:12" x14ac:dyDescent="0.2">
      <c r="A883">
        <v>106528</v>
      </c>
      <c r="B883" t="s">
        <v>812</v>
      </c>
      <c r="C883">
        <v>109</v>
      </c>
      <c r="D883">
        <v>150</v>
      </c>
      <c r="E883">
        <v>120</v>
      </c>
      <c r="G883" t="s">
        <v>53</v>
      </c>
      <c r="H883" t="s">
        <v>54</v>
      </c>
      <c r="I883" s="1">
        <v>45657</v>
      </c>
      <c r="J883" s="1">
        <v>45784</v>
      </c>
      <c r="K883" t="s">
        <v>58</v>
      </c>
      <c r="L883">
        <v>10</v>
      </c>
    </row>
    <row r="884" spans="1:12" x14ac:dyDescent="0.2">
      <c r="A884">
        <v>106896</v>
      </c>
      <c r="B884" t="s">
        <v>801</v>
      </c>
      <c r="C884">
        <v>1392</v>
      </c>
      <c r="D884">
        <v>1210</v>
      </c>
      <c r="E884">
        <v>1515</v>
      </c>
      <c r="G884" t="s">
        <v>53</v>
      </c>
      <c r="H884" t="s">
        <v>54</v>
      </c>
      <c r="I884" s="1">
        <v>45653</v>
      </c>
      <c r="J884" s="1">
        <v>45742</v>
      </c>
      <c r="K884" t="s">
        <v>55</v>
      </c>
      <c r="L884">
        <v>10</v>
      </c>
    </row>
    <row r="885" spans="1:12" x14ac:dyDescent="0.2">
      <c r="A885">
        <v>106976</v>
      </c>
      <c r="B885" t="s">
        <v>110</v>
      </c>
      <c r="C885">
        <v>211</v>
      </c>
      <c r="D885">
        <v>484</v>
      </c>
      <c r="E885">
        <v>350</v>
      </c>
      <c r="G885" t="s">
        <v>53</v>
      </c>
      <c r="H885" t="s">
        <v>54</v>
      </c>
      <c r="I885" s="1">
        <v>45649</v>
      </c>
      <c r="J885" s="1">
        <v>45769</v>
      </c>
      <c r="K885" t="s">
        <v>58</v>
      </c>
      <c r="L885">
        <v>10</v>
      </c>
    </row>
    <row r="886" spans="1:12" x14ac:dyDescent="0.2">
      <c r="A886">
        <v>107066</v>
      </c>
      <c r="B886" t="s">
        <v>668</v>
      </c>
      <c r="C886">
        <v>65</v>
      </c>
      <c r="D886">
        <v>78</v>
      </c>
      <c r="E886">
        <v>70</v>
      </c>
      <c r="G886" t="s">
        <v>53</v>
      </c>
      <c r="H886" t="s">
        <v>54</v>
      </c>
      <c r="I886" s="1">
        <v>45656</v>
      </c>
      <c r="J886" s="1">
        <v>45922</v>
      </c>
      <c r="K886" t="s">
        <v>71</v>
      </c>
      <c r="L886">
        <v>10</v>
      </c>
    </row>
    <row r="887" spans="1:12" x14ac:dyDescent="0.2">
      <c r="A887">
        <v>107206</v>
      </c>
      <c r="B887" t="s">
        <v>793</v>
      </c>
      <c r="C887">
        <v>868</v>
      </c>
      <c r="D887">
        <v>859</v>
      </c>
      <c r="E887">
        <v>896</v>
      </c>
      <c r="G887" t="s">
        <v>53</v>
      </c>
      <c r="H887" t="s">
        <v>54</v>
      </c>
      <c r="I887" s="1">
        <v>45649</v>
      </c>
      <c r="J887" s="1">
        <v>45895</v>
      </c>
      <c r="K887" t="s">
        <v>55</v>
      </c>
      <c r="L887">
        <v>10</v>
      </c>
    </row>
    <row r="888" spans="1:12" x14ac:dyDescent="0.2">
      <c r="A888">
        <v>108326</v>
      </c>
      <c r="B888" t="s">
        <v>1110</v>
      </c>
      <c r="C888">
        <v>36</v>
      </c>
      <c r="D888">
        <v>35</v>
      </c>
      <c r="E888">
        <v>35</v>
      </c>
      <c r="G888" t="s">
        <v>952</v>
      </c>
      <c r="H888" t="s">
        <v>54</v>
      </c>
      <c r="I888" s="1">
        <v>45657</v>
      </c>
      <c r="J888" s="1">
        <v>45791</v>
      </c>
      <c r="K888" t="s">
        <v>76</v>
      </c>
      <c r="L888">
        <v>10</v>
      </c>
    </row>
    <row r="889" spans="1:12" x14ac:dyDescent="0.2">
      <c r="A889">
        <v>108662</v>
      </c>
      <c r="B889" t="s">
        <v>724</v>
      </c>
      <c r="C889">
        <v>116</v>
      </c>
      <c r="D889">
        <v>135</v>
      </c>
      <c r="E889">
        <v>0</v>
      </c>
      <c r="G889" t="s">
        <v>53</v>
      </c>
      <c r="H889" t="s">
        <v>54</v>
      </c>
      <c r="I889" s="1">
        <v>45655</v>
      </c>
      <c r="J889" s="1">
        <v>45855</v>
      </c>
      <c r="K889" t="s">
        <v>58</v>
      </c>
      <c r="L889">
        <v>10</v>
      </c>
    </row>
    <row r="890" spans="1:12" x14ac:dyDescent="0.2">
      <c r="A890">
        <v>109148</v>
      </c>
      <c r="B890" t="s">
        <v>639</v>
      </c>
      <c r="C890">
        <v>141</v>
      </c>
      <c r="D890">
        <v>85</v>
      </c>
      <c r="E890">
        <v>92</v>
      </c>
      <c r="G890" t="s">
        <v>53</v>
      </c>
      <c r="H890" t="s">
        <v>54</v>
      </c>
      <c r="I890" s="1">
        <v>45656</v>
      </c>
      <c r="J890" s="1">
        <v>45747</v>
      </c>
      <c r="K890" t="s">
        <v>58</v>
      </c>
      <c r="L890">
        <v>10</v>
      </c>
    </row>
    <row r="891" spans="1:12" x14ac:dyDescent="0.2">
      <c r="A891">
        <v>109205</v>
      </c>
      <c r="B891" t="s">
        <v>273</v>
      </c>
      <c r="C891">
        <v>345</v>
      </c>
      <c r="D891">
        <v>429</v>
      </c>
      <c r="E891">
        <v>249</v>
      </c>
      <c r="G891" t="s">
        <v>53</v>
      </c>
      <c r="H891" t="s">
        <v>54</v>
      </c>
      <c r="I891" s="1">
        <v>45657</v>
      </c>
      <c r="J891" s="1">
        <v>45838</v>
      </c>
      <c r="K891" t="s">
        <v>58</v>
      </c>
      <c r="L891">
        <v>10</v>
      </c>
    </row>
    <row r="892" spans="1:12" x14ac:dyDescent="0.2">
      <c r="A892">
        <v>109717</v>
      </c>
      <c r="B892" t="s">
        <v>1044</v>
      </c>
      <c r="C892">
        <v>1002</v>
      </c>
      <c r="D892">
        <v>977</v>
      </c>
      <c r="E892">
        <v>1150</v>
      </c>
      <c r="G892" t="s">
        <v>952</v>
      </c>
      <c r="H892" t="s">
        <v>54</v>
      </c>
      <c r="I892" s="1">
        <v>45657</v>
      </c>
      <c r="J892" s="1">
        <v>46008</v>
      </c>
      <c r="K892" t="s">
        <v>55</v>
      </c>
      <c r="L892">
        <v>10</v>
      </c>
    </row>
    <row r="893" spans="1:12" x14ac:dyDescent="0.2">
      <c r="A893">
        <v>109744</v>
      </c>
      <c r="B893" t="s">
        <v>907</v>
      </c>
      <c r="C893">
        <v>1624</v>
      </c>
      <c r="D893">
        <v>1969</v>
      </c>
      <c r="E893">
        <v>1571</v>
      </c>
      <c r="G893" t="s">
        <v>53</v>
      </c>
      <c r="H893" t="s">
        <v>54</v>
      </c>
      <c r="I893" s="1">
        <v>45655</v>
      </c>
      <c r="J893" s="1">
        <v>45740</v>
      </c>
      <c r="K893" t="s">
        <v>55</v>
      </c>
      <c r="L893">
        <v>10</v>
      </c>
    </row>
    <row r="894" spans="1:12" x14ac:dyDescent="0.2">
      <c r="A894">
        <v>109785</v>
      </c>
      <c r="B894" t="s">
        <v>322</v>
      </c>
      <c r="C894">
        <v>108</v>
      </c>
      <c r="D894">
        <v>115</v>
      </c>
      <c r="E894">
        <v>141</v>
      </c>
      <c r="G894" t="s">
        <v>53</v>
      </c>
      <c r="H894" t="s">
        <v>54</v>
      </c>
      <c r="I894" s="1">
        <v>45657</v>
      </c>
      <c r="J894" s="1">
        <v>45777</v>
      </c>
      <c r="K894" t="s">
        <v>58</v>
      </c>
      <c r="L894">
        <v>10</v>
      </c>
    </row>
    <row r="895" spans="1:12" x14ac:dyDescent="0.2">
      <c r="A895">
        <v>110594</v>
      </c>
      <c r="B895" t="s">
        <v>1003</v>
      </c>
      <c r="C895">
        <v>388</v>
      </c>
      <c r="D895">
        <v>438</v>
      </c>
      <c r="E895">
        <v>399</v>
      </c>
      <c r="G895" t="s">
        <v>53</v>
      </c>
      <c r="H895" t="s">
        <v>973</v>
      </c>
      <c r="I895" s="1">
        <v>45649</v>
      </c>
      <c r="J895" s="1">
        <v>45873</v>
      </c>
      <c r="K895" t="s">
        <v>58</v>
      </c>
      <c r="L895">
        <v>10</v>
      </c>
    </row>
    <row r="896" spans="1:12" x14ac:dyDescent="0.2">
      <c r="A896">
        <v>110628</v>
      </c>
      <c r="B896" t="s">
        <v>650</v>
      </c>
      <c r="C896">
        <v>214</v>
      </c>
      <c r="D896">
        <v>40</v>
      </c>
      <c r="E896">
        <v>3</v>
      </c>
      <c r="G896" t="s">
        <v>53</v>
      </c>
      <c r="H896" t="s">
        <v>54</v>
      </c>
      <c r="I896" s="1">
        <v>45657</v>
      </c>
      <c r="J896" s="1">
        <v>45716</v>
      </c>
      <c r="K896" t="s">
        <v>58</v>
      </c>
      <c r="L896">
        <v>10</v>
      </c>
    </row>
    <row r="897" spans="1:12" x14ac:dyDescent="0.2">
      <c r="A897">
        <v>112044</v>
      </c>
      <c r="B897" t="s">
        <v>825</v>
      </c>
      <c r="C897">
        <v>146</v>
      </c>
      <c r="D897">
        <v>150</v>
      </c>
      <c r="E897">
        <v>162</v>
      </c>
      <c r="G897" t="s">
        <v>53</v>
      </c>
      <c r="H897" t="s">
        <v>54</v>
      </c>
      <c r="I897" s="1">
        <v>45657</v>
      </c>
      <c r="J897" s="1">
        <v>45748</v>
      </c>
      <c r="K897" t="s">
        <v>58</v>
      </c>
      <c r="L897">
        <v>10</v>
      </c>
    </row>
    <row r="898" spans="1:12" x14ac:dyDescent="0.2">
      <c r="A898">
        <v>113358</v>
      </c>
      <c r="B898" t="s">
        <v>898</v>
      </c>
      <c r="C898">
        <v>112</v>
      </c>
      <c r="D898">
        <v>150</v>
      </c>
      <c r="E898">
        <v>6</v>
      </c>
      <c r="G898" t="s">
        <v>53</v>
      </c>
      <c r="H898" t="s">
        <v>54</v>
      </c>
      <c r="I898" s="1">
        <v>45649</v>
      </c>
      <c r="J898" s="1">
        <v>45740</v>
      </c>
      <c r="K898" t="s">
        <v>58</v>
      </c>
      <c r="L898">
        <v>10</v>
      </c>
    </row>
    <row r="899" spans="1:12" x14ac:dyDescent="0.2">
      <c r="A899">
        <v>113397</v>
      </c>
      <c r="B899" t="s">
        <v>688</v>
      </c>
      <c r="C899">
        <v>137</v>
      </c>
      <c r="D899">
        <v>145</v>
      </c>
      <c r="E899">
        <v>93</v>
      </c>
      <c r="G899" t="s">
        <v>53</v>
      </c>
      <c r="H899" t="s">
        <v>54</v>
      </c>
      <c r="I899" s="1">
        <v>45650</v>
      </c>
      <c r="K899" t="s">
        <v>58</v>
      </c>
      <c r="L899">
        <v>10</v>
      </c>
    </row>
    <row r="900" spans="1:12" x14ac:dyDescent="0.2">
      <c r="A900">
        <v>113410</v>
      </c>
      <c r="B900" t="s">
        <v>339</v>
      </c>
      <c r="C900">
        <v>385</v>
      </c>
      <c r="D900">
        <v>457</v>
      </c>
      <c r="E900">
        <v>552</v>
      </c>
      <c r="G900" t="s">
        <v>53</v>
      </c>
      <c r="H900" t="s">
        <v>54</v>
      </c>
      <c r="I900" s="1">
        <v>45655</v>
      </c>
      <c r="K900" t="s">
        <v>58</v>
      </c>
      <c r="L900">
        <v>10</v>
      </c>
    </row>
    <row r="901" spans="1:12" x14ac:dyDescent="0.2">
      <c r="A901">
        <v>114763</v>
      </c>
      <c r="B901" t="s">
        <v>628</v>
      </c>
      <c r="C901">
        <v>26</v>
      </c>
      <c r="D901">
        <v>45</v>
      </c>
      <c r="E901">
        <v>54</v>
      </c>
      <c r="G901" t="s">
        <v>53</v>
      </c>
      <c r="H901" t="s">
        <v>54</v>
      </c>
      <c r="I901" s="1">
        <v>45649</v>
      </c>
      <c r="J901" s="1">
        <v>45742</v>
      </c>
      <c r="K901" t="s">
        <v>76</v>
      </c>
      <c r="L901">
        <v>10</v>
      </c>
    </row>
    <row r="902" spans="1:12" x14ac:dyDescent="0.2">
      <c r="A902">
        <v>115721</v>
      </c>
      <c r="B902" t="s">
        <v>1711</v>
      </c>
      <c r="C902">
        <v>2410</v>
      </c>
      <c r="D902">
        <v>4200</v>
      </c>
      <c r="E902">
        <v>2320</v>
      </c>
      <c r="G902" t="s">
        <v>952</v>
      </c>
      <c r="H902" t="s">
        <v>54</v>
      </c>
      <c r="I902" s="1">
        <v>45657</v>
      </c>
      <c r="K902" t="s">
        <v>55</v>
      </c>
      <c r="L902">
        <v>10</v>
      </c>
    </row>
    <row r="903" spans="1:12" x14ac:dyDescent="0.2">
      <c r="A903">
        <v>116660</v>
      </c>
      <c r="B903" t="s">
        <v>152</v>
      </c>
      <c r="C903">
        <v>997</v>
      </c>
      <c r="D903">
        <v>1260</v>
      </c>
      <c r="E903">
        <v>1335</v>
      </c>
      <c r="G903" t="s">
        <v>53</v>
      </c>
      <c r="H903" t="s">
        <v>54</v>
      </c>
      <c r="I903" s="1">
        <v>45649</v>
      </c>
      <c r="J903" s="1">
        <v>45737</v>
      </c>
      <c r="K903" t="s">
        <v>55</v>
      </c>
      <c r="L903">
        <v>10</v>
      </c>
    </row>
    <row r="904" spans="1:12" x14ac:dyDescent="0.2">
      <c r="A904">
        <v>133567</v>
      </c>
      <c r="B904" t="s">
        <v>63</v>
      </c>
      <c r="C904">
        <v>849</v>
      </c>
      <c r="D904">
        <v>2038</v>
      </c>
      <c r="E904">
        <v>463</v>
      </c>
      <c r="G904" t="s">
        <v>53</v>
      </c>
      <c r="H904" t="s">
        <v>54</v>
      </c>
      <c r="I904" s="1">
        <v>45657</v>
      </c>
      <c r="J904" s="1">
        <v>45726</v>
      </c>
      <c r="K904" t="s">
        <v>55</v>
      </c>
      <c r="L904">
        <v>10</v>
      </c>
    </row>
    <row r="905" spans="1:12" x14ac:dyDescent="0.2">
      <c r="A905">
        <v>135100</v>
      </c>
      <c r="B905" t="s">
        <v>638</v>
      </c>
      <c r="C905">
        <v>39</v>
      </c>
      <c r="D905">
        <v>43</v>
      </c>
      <c r="E905">
        <v>4</v>
      </c>
      <c r="G905" t="s">
        <v>53</v>
      </c>
      <c r="H905" t="s">
        <v>54</v>
      </c>
      <c r="I905" s="1">
        <v>45656</v>
      </c>
      <c r="K905" t="s">
        <v>76</v>
      </c>
      <c r="L905">
        <v>10</v>
      </c>
    </row>
    <row r="906" spans="1:12" x14ac:dyDescent="0.2">
      <c r="A906">
        <v>143651</v>
      </c>
      <c r="B906" t="s">
        <v>844</v>
      </c>
      <c r="C906">
        <v>30</v>
      </c>
      <c r="D906">
        <v>30</v>
      </c>
      <c r="E906">
        <v>40</v>
      </c>
      <c r="G906" t="s">
        <v>53</v>
      </c>
      <c r="H906" t="s">
        <v>54</v>
      </c>
      <c r="I906" s="1">
        <v>45656</v>
      </c>
      <c r="K906" t="s">
        <v>76</v>
      </c>
      <c r="L906">
        <v>10</v>
      </c>
    </row>
    <row r="907" spans="1:12" x14ac:dyDescent="0.2">
      <c r="A907">
        <v>143994</v>
      </c>
      <c r="B907" t="s">
        <v>712</v>
      </c>
      <c r="C907">
        <v>27</v>
      </c>
      <c r="D907">
        <v>35</v>
      </c>
      <c r="E907">
        <v>31</v>
      </c>
      <c r="G907" t="s">
        <v>53</v>
      </c>
      <c r="H907" t="s">
        <v>54</v>
      </c>
      <c r="I907" s="1">
        <v>45649</v>
      </c>
      <c r="J907" s="1">
        <v>45783</v>
      </c>
      <c r="K907" t="s">
        <v>76</v>
      </c>
      <c r="L907">
        <v>10</v>
      </c>
    </row>
    <row r="908" spans="1:12" x14ac:dyDescent="0.2">
      <c r="A908">
        <v>149220</v>
      </c>
      <c r="B908" t="s">
        <v>334</v>
      </c>
      <c r="C908">
        <v>86</v>
      </c>
      <c r="D908">
        <v>100</v>
      </c>
      <c r="E908">
        <v>103</v>
      </c>
      <c r="G908" t="s">
        <v>53</v>
      </c>
      <c r="H908" t="s">
        <v>54</v>
      </c>
      <c r="I908" s="1">
        <v>45656</v>
      </c>
      <c r="J908" s="1">
        <v>45799</v>
      </c>
      <c r="K908" t="s">
        <v>71</v>
      </c>
      <c r="L908">
        <v>10</v>
      </c>
    </row>
    <row r="909" spans="1:12" x14ac:dyDescent="0.2">
      <c r="A909">
        <v>152049</v>
      </c>
      <c r="B909" t="s">
        <v>1012</v>
      </c>
      <c r="C909">
        <v>1164</v>
      </c>
      <c r="D909">
        <v>1484</v>
      </c>
      <c r="E909">
        <v>77</v>
      </c>
      <c r="G909" t="s">
        <v>952</v>
      </c>
      <c r="H909" t="s">
        <v>54</v>
      </c>
      <c r="I909" s="1">
        <v>45657</v>
      </c>
      <c r="J909" s="1">
        <v>45825</v>
      </c>
      <c r="K909" t="s">
        <v>55</v>
      </c>
      <c r="L909">
        <v>10</v>
      </c>
    </row>
    <row r="910" spans="1:12" x14ac:dyDescent="0.2">
      <c r="A910">
        <v>152725</v>
      </c>
      <c r="B910" t="s">
        <v>897</v>
      </c>
      <c r="C910">
        <v>170</v>
      </c>
      <c r="D910">
        <v>110</v>
      </c>
      <c r="E910">
        <v>155</v>
      </c>
      <c r="G910" t="s">
        <v>53</v>
      </c>
      <c r="H910" t="s">
        <v>54</v>
      </c>
      <c r="I910" s="1">
        <v>45665</v>
      </c>
      <c r="J910" s="1">
        <v>45896</v>
      </c>
      <c r="K910" t="s">
        <v>58</v>
      </c>
      <c r="L910">
        <v>10</v>
      </c>
    </row>
    <row r="911" spans="1:12" x14ac:dyDescent="0.2">
      <c r="A911">
        <v>158258</v>
      </c>
      <c r="B911" t="s">
        <v>1072</v>
      </c>
      <c r="C911">
        <v>295</v>
      </c>
      <c r="D911">
        <v>223</v>
      </c>
      <c r="E911">
        <v>250</v>
      </c>
      <c r="G911" t="s">
        <v>952</v>
      </c>
      <c r="H911" t="s">
        <v>54</v>
      </c>
      <c r="I911" s="1">
        <v>45648</v>
      </c>
      <c r="J911" s="1">
        <v>45811</v>
      </c>
      <c r="K911" t="s">
        <v>58</v>
      </c>
      <c r="L911">
        <v>10</v>
      </c>
    </row>
    <row r="912" spans="1:12" x14ac:dyDescent="0.2">
      <c r="A912">
        <v>158758</v>
      </c>
      <c r="B912" t="s">
        <v>665</v>
      </c>
      <c r="C912">
        <v>31</v>
      </c>
      <c r="D912">
        <v>40</v>
      </c>
      <c r="E912">
        <v>53</v>
      </c>
      <c r="G912" t="s">
        <v>53</v>
      </c>
      <c r="H912" t="s">
        <v>68</v>
      </c>
      <c r="I912" s="1">
        <v>45673</v>
      </c>
      <c r="K912" t="s">
        <v>76</v>
      </c>
      <c r="L912">
        <v>10</v>
      </c>
    </row>
    <row r="913" spans="1:12" x14ac:dyDescent="0.2">
      <c r="A913">
        <v>170384</v>
      </c>
      <c r="B913" t="s">
        <v>474</v>
      </c>
      <c r="C913">
        <v>11</v>
      </c>
      <c r="D913">
        <v>18</v>
      </c>
      <c r="E913">
        <v>20</v>
      </c>
      <c r="G913" t="s">
        <v>53</v>
      </c>
      <c r="H913" t="s">
        <v>54</v>
      </c>
      <c r="I913" s="1">
        <v>45649</v>
      </c>
      <c r="J913" s="1">
        <v>45757</v>
      </c>
      <c r="K913" t="s">
        <v>76</v>
      </c>
      <c r="L913">
        <v>10</v>
      </c>
    </row>
    <row r="914" spans="1:12" x14ac:dyDescent="0.2">
      <c r="A914">
        <v>174235</v>
      </c>
      <c r="B914" t="s">
        <v>666</v>
      </c>
      <c r="C914">
        <v>22</v>
      </c>
      <c r="D914">
        <v>40</v>
      </c>
      <c r="E914">
        <v>44</v>
      </c>
      <c r="G914" t="s">
        <v>53</v>
      </c>
      <c r="H914" t="s">
        <v>54</v>
      </c>
      <c r="I914" s="1">
        <v>45657</v>
      </c>
      <c r="J914" s="1">
        <v>45839</v>
      </c>
      <c r="K914" t="s">
        <v>76</v>
      </c>
      <c r="L914">
        <v>10</v>
      </c>
    </row>
    <row r="915" spans="1:12" x14ac:dyDescent="0.2">
      <c r="A915">
        <v>195409</v>
      </c>
      <c r="B915" t="s">
        <v>647</v>
      </c>
      <c r="C915">
        <v>33</v>
      </c>
      <c r="D915">
        <v>41</v>
      </c>
      <c r="E915">
        <v>39</v>
      </c>
      <c r="G915" t="s">
        <v>53</v>
      </c>
      <c r="H915" t="s">
        <v>54</v>
      </c>
      <c r="I915" s="1">
        <v>45657</v>
      </c>
      <c r="J915" s="1">
        <v>45916</v>
      </c>
      <c r="K915" t="s">
        <v>76</v>
      </c>
      <c r="L915">
        <v>10</v>
      </c>
    </row>
    <row r="916" spans="1:12" x14ac:dyDescent="0.2">
      <c r="A916">
        <v>197700</v>
      </c>
      <c r="B916" t="s">
        <v>728</v>
      </c>
      <c r="C916">
        <v>142</v>
      </c>
      <c r="D916">
        <v>168</v>
      </c>
      <c r="E916">
        <v>170</v>
      </c>
      <c r="G916" t="s">
        <v>53</v>
      </c>
      <c r="H916" t="s">
        <v>54</v>
      </c>
      <c r="I916" s="1">
        <v>45656</v>
      </c>
      <c r="J916" s="1">
        <v>45768</v>
      </c>
      <c r="K916" t="s">
        <v>58</v>
      </c>
      <c r="L916">
        <v>10</v>
      </c>
    </row>
    <row r="917" spans="1:12" x14ac:dyDescent="0.2">
      <c r="A917">
        <v>321168</v>
      </c>
      <c r="B917" t="s">
        <v>937</v>
      </c>
      <c r="C917">
        <v>115</v>
      </c>
      <c r="D917">
        <v>115</v>
      </c>
      <c r="E917">
        <v>36</v>
      </c>
      <c r="G917" t="s">
        <v>53</v>
      </c>
      <c r="H917" t="s">
        <v>54</v>
      </c>
      <c r="I917" s="1">
        <v>45670</v>
      </c>
      <c r="J917" s="1">
        <v>45831</v>
      </c>
      <c r="K917" t="s">
        <v>58</v>
      </c>
      <c r="L917">
        <v>10</v>
      </c>
    </row>
    <row r="918" spans="1:12" x14ac:dyDescent="0.2">
      <c r="A918">
        <v>321833</v>
      </c>
      <c r="B918" t="s">
        <v>353</v>
      </c>
      <c r="C918">
        <v>213</v>
      </c>
      <c r="D918">
        <v>250</v>
      </c>
      <c r="E918">
        <v>206</v>
      </c>
      <c r="G918" t="s">
        <v>53</v>
      </c>
      <c r="H918" t="s">
        <v>54</v>
      </c>
      <c r="I918" s="1">
        <v>45649</v>
      </c>
      <c r="J918" s="1">
        <v>45701</v>
      </c>
      <c r="K918" t="s">
        <v>58</v>
      </c>
      <c r="L918">
        <v>10</v>
      </c>
    </row>
    <row r="919" spans="1:12" x14ac:dyDescent="0.2">
      <c r="A919">
        <v>323664</v>
      </c>
      <c r="B919" t="s">
        <v>270</v>
      </c>
      <c r="C919">
        <v>611</v>
      </c>
      <c r="D919">
        <v>1335</v>
      </c>
      <c r="E919">
        <v>1240</v>
      </c>
      <c r="G919" t="s">
        <v>53</v>
      </c>
      <c r="H919" t="s">
        <v>54</v>
      </c>
      <c r="I919" s="1">
        <v>45655</v>
      </c>
      <c r="J919" s="1">
        <v>45747</v>
      </c>
      <c r="K919" t="s">
        <v>55</v>
      </c>
      <c r="L919">
        <v>10</v>
      </c>
    </row>
    <row r="920" spans="1:12" x14ac:dyDescent="0.2">
      <c r="A920">
        <v>323963</v>
      </c>
      <c r="B920" t="s">
        <v>544</v>
      </c>
      <c r="C920">
        <v>5</v>
      </c>
      <c r="D920">
        <v>3</v>
      </c>
      <c r="E920">
        <v>1</v>
      </c>
      <c r="G920" t="s">
        <v>53</v>
      </c>
      <c r="H920" t="s">
        <v>68</v>
      </c>
      <c r="I920" s="1">
        <v>45657</v>
      </c>
      <c r="K920" t="s">
        <v>76</v>
      </c>
      <c r="L920">
        <v>10</v>
      </c>
    </row>
    <row r="921" spans="1:12" x14ac:dyDescent="0.2">
      <c r="A921">
        <v>408831</v>
      </c>
      <c r="B921" t="s">
        <v>62</v>
      </c>
      <c r="C921">
        <v>1285</v>
      </c>
      <c r="D921">
        <v>1275</v>
      </c>
      <c r="E921">
        <v>0</v>
      </c>
      <c r="G921" t="s">
        <v>53</v>
      </c>
      <c r="H921" t="s">
        <v>54</v>
      </c>
      <c r="I921" s="1">
        <v>45665</v>
      </c>
      <c r="J921" s="1">
        <v>45659</v>
      </c>
      <c r="K921" t="s">
        <v>55</v>
      </c>
      <c r="L921">
        <v>10</v>
      </c>
    </row>
    <row r="922" spans="1:12" x14ac:dyDescent="0.2">
      <c r="A922">
        <v>441034</v>
      </c>
      <c r="B922" t="s">
        <v>246</v>
      </c>
      <c r="C922">
        <v>427</v>
      </c>
      <c r="D922">
        <v>70</v>
      </c>
      <c r="E922">
        <v>210</v>
      </c>
      <c r="G922" t="s">
        <v>53</v>
      </c>
      <c r="H922" t="s">
        <v>54</v>
      </c>
      <c r="I922" s="1">
        <v>45657</v>
      </c>
      <c r="J922" s="1">
        <v>45804</v>
      </c>
      <c r="K922" t="s">
        <v>58</v>
      </c>
      <c r="L922">
        <v>10</v>
      </c>
    </row>
    <row r="923" spans="1:12" x14ac:dyDescent="0.2">
      <c r="A923">
        <v>456328</v>
      </c>
      <c r="B923" t="s">
        <v>439</v>
      </c>
      <c r="C923">
        <v>15</v>
      </c>
      <c r="D923">
        <v>20</v>
      </c>
      <c r="E923">
        <v>1</v>
      </c>
      <c r="G923" t="s">
        <v>53</v>
      </c>
      <c r="H923" t="s">
        <v>68</v>
      </c>
      <c r="I923" s="1">
        <v>45671</v>
      </c>
      <c r="K923" t="s">
        <v>76</v>
      </c>
      <c r="L923">
        <v>10</v>
      </c>
    </row>
    <row r="924" spans="1:12" x14ac:dyDescent="0.2">
      <c r="A924">
        <v>458721</v>
      </c>
      <c r="B924" t="s">
        <v>441</v>
      </c>
      <c r="C924">
        <v>14</v>
      </c>
      <c r="D924">
        <v>23</v>
      </c>
      <c r="E924">
        <v>23</v>
      </c>
      <c r="G924" t="s">
        <v>53</v>
      </c>
      <c r="H924" t="s">
        <v>68</v>
      </c>
      <c r="I924" s="1">
        <v>45673</v>
      </c>
      <c r="J924" s="1">
        <v>45763</v>
      </c>
      <c r="K924" t="s">
        <v>76</v>
      </c>
      <c r="L924">
        <v>10</v>
      </c>
    </row>
    <row r="925" spans="1:12" x14ac:dyDescent="0.2">
      <c r="A925">
        <v>462933</v>
      </c>
      <c r="B925" t="s">
        <v>170</v>
      </c>
      <c r="C925">
        <v>1659</v>
      </c>
      <c r="D925">
        <v>5</v>
      </c>
      <c r="E925">
        <v>0</v>
      </c>
      <c r="G925" t="s">
        <v>53</v>
      </c>
      <c r="H925" t="s">
        <v>171</v>
      </c>
      <c r="I925" s="1">
        <v>45657</v>
      </c>
      <c r="J925" s="1">
        <v>45945</v>
      </c>
      <c r="K925" t="s">
        <v>55</v>
      </c>
      <c r="L925">
        <v>10</v>
      </c>
    </row>
    <row r="926" spans="1:12" x14ac:dyDescent="0.2">
      <c r="A926">
        <v>463524</v>
      </c>
      <c r="B926" t="s">
        <v>167</v>
      </c>
      <c r="D926">
        <v>3</v>
      </c>
      <c r="E926">
        <v>0</v>
      </c>
      <c r="G926" t="s">
        <v>53</v>
      </c>
      <c r="H926" t="s">
        <v>54</v>
      </c>
      <c r="I926" s="1">
        <v>45657</v>
      </c>
      <c r="L926">
        <v>10</v>
      </c>
    </row>
    <row r="927" spans="1:12" x14ac:dyDescent="0.2">
      <c r="A927">
        <v>512806</v>
      </c>
      <c r="B927" t="s">
        <v>1196</v>
      </c>
      <c r="C927">
        <v>264</v>
      </c>
      <c r="D927">
        <v>250</v>
      </c>
      <c r="E927">
        <v>7</v>
      </c>
      <c r="G927" t="s">
        <v>952</v>
      </c>
      <c r="H927" t="s">
        <v>54</v>
      </c>
      <c r="I927" s="1">
        <v>45650</v>
      </c>
      <c r="J927" s="1">
        <v>45790</v>
      </c>
      <c r="K927" t="s">
        <v>58</v>
      </c>
      <c r="L927">
        <v>10</v>
      </c>
    </row>
    <row r="928" spans="1:12" x14ac:dyDescent="0.2">
      <c r="A928">
        <v>515345</v>
      </c>
      <c r="B928" t="s">
        <v>169</v>
      </c>
      <c r="C928">
        <v>11000</v>
      </c>
      <c r="D928">
        <v>3</v>
      </c>
      <c r="E928">
        <v>0</v>
      </c>
      <c r="G928" t="s">
        <v>53</v>
      </c>
      <c r="H928" t="s">
        <v>54</v>
      </c>
      <c r="I928" s="1">
        <v>45652</v>
      </c>
      <c r="K928" t="s">
        <v>55</v>
      </c>
      <c r="L928">
        <v>10</v>
      </c>
    </row>
    <row r="929" spans="1:12" x14ac:dyDescent="0.2">
      <c r="A929">
        <v>537752</v>
      </c>
      <c r="B929" t="s">
        <v>173</v>
      </c>
      <c r="D929">
        <v>1</v>
      </c>
      <c r="E929">
        <v>0</v>
      </c>
      <c r="G929" t="s">
        <v>53</v>
      </c>
      <c r="H929" t="s">
        <v>54</v>
      </c>
      <c r="I929" s="1">
        <v>45656</v>
      </c>
      <c r="L929">
        <v>10</v>
      </c>
    </row>
    <row r="930" spans="1:12" x14ac:dyDescent="0.2">
      <c r="A930">
        <v>580855</v>
      </c>
      <c r="B930" t="s">
        <v>1347</v>
      </c>
      <c r="D930">
        <v>0</v>
      </c>
      <c r="E930">
        <v>0</v>
      </c>
      <c r="G930" t="s">
        <v>952</v>
      </c>
      <c r="H930" t="s">
        <v>54</v>
      </c>
      <c r="I930" s="1">
        <v>45650</v>
      </c>
      <c r="L930">
        <v>10</v>
      </c>
    </row>
    <row r="931" spans="1:12" x14ac:dyDescent="0.2">
      <c r="A931">
        <v>581148</v>
      </c>
      <c r="B931" t="s">
        <v>4739</v>
      </c>
      <c r="D931">
        <v>1</v>
      </c>
      <c r="E931">
        <v>0</v>
      </c>
      <c r="G931" t="s">
        <v>53</v>
      </c>
      <c r="H931" t="s">
        <v>54</v>
      </c>
      <c r="I931" s="1">
        <v>45653</v>
      </c>
      <c r="L931">
        <v>10</v>
      </c>
    </row>
    <row r="932" spans="1:12" x14ac:dyDescent="0.2">
      <c r="A932" t="s">
        <v>932</v>
      </c>
      <c r="B932" t="s">
        <v>933</v>
      </c>
      <c r="C932">
        <v>190</v>
      </c>
      <c r="D932">
        <v>4</v>
      </c>
      <c r="E932">
        <v>200</v>
      </c>
      <c r="G932" t="s">
        <v>53</v>
      </c>
      <c r="H932" t="s">
        <v>54</v>
      </c>
      <c r="I932" s="1">
        <v>45656</v>
      </c>
      <c r="J932" s="1">
        <v>45870</v>
      </c>
      <c r="K932" t="s">
        <v>58</v>
      </c>
      <c r="L932">
        <v>10</v>
      </c>
    </row>
    <row r="933" spans="1:12" x14ac:dyDescent="0.2">
      <c r="A933">
        <v>106711</v>
      </c>
      <c r="B933" t="s">
        <v>722</v>
      </c>
      <c r="C933">
        <v>154</v>
      </c>
      <c r="D933">
        <v>135</v>
      </c>
      <c r="E933">
        <v>171</v>
      </c>
      <c r="G933" t="s">
        <v>53</v>
      </c>
      <c r="H933" t="s">
        <v>68</v>
      </c>
      <c r="I933" s="1">
        <v>45688</v>
      </c>
      <c r="K933" t="s">
        <v>58</v>
      </c>
      <c r="L933">
        <v>9</v>
      </c>
    </row>
    <row r="934" spans="1:12" x14ac:dyDescent="0.2">
      <c r="A934">
        <v>108467</v>
      </c>
      <c r="B934" t="s">
        <v>309</v>
      </c>
      <c r="C934">
        <v>445</v>
      </c>
      <c r="D934">
        <v>488</v>
      </c>
      <c r="E934">
        <v>230</v>
      </c>
      <c r="G934" t="s">
        <v>53</v>
      </c>
      <c r="H934" t="s">
        <v>54</v>
      </c>
      <c r="I934" s="1">
        <v>45686</v>
      </c>
      <c r="J934" s="1">
        <v>45792</v>
      </c>
      <c r="K934" t="s">
        <v>58</v>
      </c>
      <c r="L934">
        <v>9</v>
      </c>
    </row>
    <row r="935" spans="1:12" x14ac:dyDescent="0.2">
      <c r="A935">
        <v>109084</v>
      </c>
      <c r="B935" t="s">
        <v>204</v>
      </c>
      <c r="C935">
        <v>6</v>
      </c>
      <c r="D935">
        <v>7</v>
      </c>
      <c r="E935">
        <v>10</v>
      </c>
      <c r="G935" t="s">
        <v>53</v>
      </c>
      <c r="H935" t="s">
        <v>68</v>
      </c>
      <c r="I935" s="1">
        <v>45706</v>
      </c>
      <c r="J935" s="1">
        <v>45747</v>
      </c>
      <c r="K935" t="s">
        <v>76</v>
      </c>
      <c r="L935">
        <v>9</v>
      </c>
    </row>
    <row r="936" spans="1:12" x14ac:dyDescent="0.2">
      <c r="A936">
        <v>109207</v>
      </c>
      <c r="B936" t="s">
        <v>602</v>
      </c>
      <c r="C936">
        <v>151</v>
      </c>
      <c r="D936">
        <v>166</v>
      </c>
      <c r="E936">
        <v>162</v>
      </c>
      <c r="G936" t="s">
        <v>53</v>
      </c>
      <c r="H936" t="s">
        <v>54</v>
      </c>
      <c r="I936" s="1">
        <v>45707</v>
      </c>
      <c r="J936" s="1">
        <v>45659</v>
      </c>
      <c r="K936" t="s">
        <v>58</v>
      </c>
      <c r="L936">
        <v>9</v>
      </c>
    </row>
    <row r="937" spans="1:12" x14ac:dyDescent="0.2">
      <c r="A937">
        <v>109244</v>
      </c>
      <c r="B937" t="s">
        <v>146</v>
      </c>
      <c r="C937">
        <v>493</v>
      </c>
      <c r="D937">
        <v>384</v>
      </c>
      <c r="E937">
        <v>532</v>
      </c>
      <c r="G937" t="s">
        <v>53</v>
      </c>
      <c r="H937" t="s">
        <v>54</v>
      </c>
      <c r="I937" s="1">
        <v>45688</v>
      </c>
      <c r="J937" s="1">
        <v>45688</v>
      </c>
      <c r="K937" t="s">
        <v>58</v>
      </c>
      <c r="L937">
        <v>9</v>
      </c>
    </row>
    <row r="938" spans="1:12" x14ac:dyDescent="0.2">
      <c r="A938">
        <v>109245</v>
      </c>
      <c r="B938" t="s">
        <v>151</v>
      </c>
      <c r="C938">
        <v>408</v>
      </c>
      <c r="D938">
        <v>350</v>
      </c>
      <c r="E938">
        <v>426</v>
      </c>
      <c r="G938" t="s">
        <v>53</v>
      </c>
      <c r="H938" t="s">
        <v>54</v>
      </c>
      <c r="I938" s="1">
        <v>45688</v>
      </c>
      <c r="J938" s="1">
        <v>45848</v>
      </c>
      <c r="K938" t="s">
        <v>58</v>
      </c>
      <c r="L938">
        <v>9</v>
      </c>
    </row>
    <row r="939" spans="1:12" x14ac:dyDescent="0.2">
      <c r="A939">
        <v>109353</v>
      </c>
      <c r="B939" t="s">
        <v>718</v>
      </c>
      <c r="C939">
        <v>31</v>
      </c>
      <c r="D939">
        <v>34</v>
      </c>
      <c r="E939">
        <v>40</v>
      </c>
      <c r="G939" t="s">
        <v>53</v>
      </c>
      <c r="H939" t="s">
        <v>54</v>
      </c>
      <c r="I939" s="1">
        <v>45684</v>
      </c>
      <c r="J939" s="1">
        <v>45994</v>
      </c>
      <c r="K939" t="s">
        <v>76</v>
      </c>
      <c r="L939">
        <v>9</v>
      </c>
    </row>
    <row r="940" spans="1:12" x14ac:dyDescent="0.2">
      <c r="A940">
        <v>112987</v>
      </c>
      <c r="B940" t="s">
        <v>541</v>
      </c>
      <c r="C940">
        <v>5</v>
      </c>
      <c r="D940">
        <v>8</v>
      </c>
      <c r="E940">
        <v>9</v>
      </c>
      <c r="G940" t="s">
        <v>53</v>
      </c>
      <c r="H940" t="s">
        <v>68</v>
      </c>
      <c r="I940" s="1">
        <v>45686</v>
      </c>
      <c r="J940" s="1">
        <v>45861</v>
      </c>
      <c r="K940" t="s">
        <v>76</v>
      </c>
      <c r="L940">
        <v>9</v>
      </c>
    </row>
    <row r="941" spans="1:12" x14ac:dyDescent="0.2">
      <c r="A941">
        <v>113149</v>
      </c>
      <c r="B941" t="s">
        <v>539</v>
      </c>
      <c r="C941">
        <v>13</v>
      </c>
      <c r="D941">
        <v>6</v>
      </c>
      <c r="E941">
        <v>16</v>
      </c>
      <c r="G941" t="s">
        <v>53</v>
      </c>
      <c r="H941" t="s">
        <v>68</v>
      </c>
      <c r="I941" s="1">
        <v>45699</v>
      </c>
      <c r="K941" t="s">
        <v>76</v>
      </c>
      <c r="L941">
        <v>9</v>
      </c>
    </row>
    <row r="942" spans="1:12" x14ac:dyDescent="0.2">
      <c r="A942">
        <v>113390</v>
      </c>
      <c r="B942" t="s">
        <v>829</v>
      </c>
      <c r="C942">
        <v>98</v>
      </c>
      <c r="D942">
        <v>90</v>
      </c>
      <c r="E942">
        <v>120</v>
      </c>
      <c r="G942" t="s">
        <v>53</v>
      </c>
      <c r="H942" t="s">
        <v>68</v>
      </c>
      <c r="I942" s="1">
        <v>45694</v>
      </c>
      <c r="J942" s="1">
        <v>45972</v>
      </c>
      <c r="K942" t="s">
        <v>71</v>
      </c>
      <c r="L942">
        <v>9</v>
      </c>
    </row>
    <row r="943" spans="1:12" x14ac:dyDescent="0.2">
      <c r="A943">
        <v>154518</v>
      </c>
      <c r="B943" t="s">
        <v>1632</v>
      </c>
      <c r="C943">
        <v>921</v>
      </c>
      <c r="D943">
        <v>1</v>
      </c>
      <c r="E943">
        <v>899</v>
      </c>
      <c r="G943" t="s">
        <v>53</v>
      </c>
      <c r="H943" t="s">
        <v>963</v>
      </c>
      <c r="I943" s="1">
        <v>45679</v>
      </c>
      <c r="K943" t="s">
        <v>55</v>
      </c>
      <c r="L943">
        <v>9</v>
      </c>
    </row>
    <row r="944" spans="1:12" x14ac:dyDescent="0.2">
      <c r="A944">
        <v>154999</v>
      </c>
      <c r="B944" t="s">
        <v>610</v>
      </c>
      <c r="C944">
        <v>219</v>
      </c>
      <c r="D944">
        <v>50</v>
      </c>
      <c r="E944">
        <v>35</v>
      </c>
      <c r="G944" t="s">
        <v>53</v>
      </c>
      <c r="H944" t="s">
        <v>68</v>
      </c>
      <c r="I944" s="1">
        <v>45707</v>
      </c>
      <c r="K944" t="s">
        <v>58</v>
      </c>
      <c r="L944">
        <v>9</v>
      </c>
    </row>
    <row r="945" spans="1:12" x14ac:dyDescent="0.2">
      <c r="A945">
        <v>164112</v>
      </c>
      <c r="B945" t="s">
        <v>257</v>
      </c>
      <c r="C945">
        <v>26</v>
      </c>
      <c r="D945">
        <v>28</v>
      </c>
      <c r="E945">
        <v>27</v>
      </c>
      <c r="G945" t="s">
        <v>53</v>
      </c>
      <c r="H945" t="s">
        <v>68</v>
      </c>
      <c r="I945" s="1">
        <v>45684</v>
      </c>
      <c r="K945" t="s">
        <v>76</v>
      </c>
      <c r="L945">
        <v>9</v>
      </c>
    </row>
    <row r="946" spans="1:12" x14ac:dyDescent="0.2">
      <c r="A946">
        <v>202077</v>
      </c>
      <c r="B946" t="s">
        <v>526</v>
      </c>
      <c r="C946">
        <v>6</v>
      </c>
      <c r="D946">
        <v>6</v>
      </c>
      <c r="E946">
        <v>3</v>
      </c>
      <c r="G946" t="s">
        <v>53</v>
      </c>
      <c r="H946" t="s">
        <v>54</v>
      </c>
      <c r="I946" s="1">
        <v>45694</v>
      </c>
      <c r="J946" s="1">
        <v>45862</v>
      </c>
      <c r="K946" t="s">
        <v>76</v>
      </c>
      <c r="L946">
        <v>9</v>
      </c>
    </row>
    <row r="947" spans="1:12" x14ac:dyDescent="0.2">
      <c r="A947">
        <v>205183</v>
      </c>
      <c r="B947" t="s">
        <v>508</v>
      </c>
      <c r="C947">
        <v>7</v>
      </c>
      <c r="D947">
        <v>5</v>
      </c>
      <c r="E947">
        <v>5</v>
      </c>
      <c r="G947" t="s">
        <v>53</v>
      </c>
      <c r="H947" t="s">
        <v>68</v>
      </c>
      <c r="I947" s="1">
        <v>45685</v>
      </c>
      <c r="J947" s="1">
        <v>45825</v>
      </c>
      <c r="K947" t="s">
        <v>76</v>
      </c>
      <c r="L947">
        <v>9</v>
      </c>
    </row>
    <row r="948" spans="1:12" x14ac:dyDescent="0.2">
      <c r="A948">
        <v>213641</v>
      </c>
      <c r="B948" t="s">
        <v>409</v>
      </c>
      <c r="C948">
        <v>21</v>
      </c>
      <c r="D948">
        <v>10</v>
      </c>
      <c r="E948">
        <v>2</v>
      </c>
      <c r="G948" t="s">
        <v>53</v>
      </c>
      <c r="H948" t="s">
        <v>68</v>
      </c>
      <c r="I948" s="1">
        <v>45706</v>
      </c>
      <c r="J948" s="1">
        <v>45869</v>
      </c>
      <c r="K948" t="s">
        <v>76</v>
      </c>
      <c r="L948">
        <v>9</v>
      </c>
    </row>
    <row r="949" spans="1:12" x14ac:dyDescent="0.2">
      <c r="A949">
        <v>222038</v>
      </c>
      <c r="B949" t="s">
        <v>511</v>
      </c>
      <c r="C949">
        <v>7</v>
      </c>
      <c r="D949">
        <v>10</v>
      </c>
      <c r="E949">
        <v>11</v>
      </c>
      <c r="G949" t="s">
        <v>53</v>
      </c>
      <c r="H949" t="s">
        <v>68</v>
      </c>
      <c r="I949" s="1">
        <v>45699</v>
      </c>
      <c r="J949" s="1">
        <v>45891</v>
      </c>
      <c r="K949" t="s">
        <v>76</v>
      </c>
      <c r="L949">
        <v>9</v>
      </c>
    </row>
    <row r="950" spans="1:12" x14ac:dyDescent="0.2">
      <c r="A950">
        <v>230607</v>
      </c>
      <c r="B950" t="s">
        <v>852</v>
      </c>
      <c r="C950">
        <v>52</v>
      </c>
      <c r="D950">
        <v>58</v>
      </c>
      <c r="E950">
        <v>2</v>
      </c>
      <c r="G950" t="s">
        <v>53</v>
      </c>
      <c r="H950" t="s">
        <v>68</v>
      </c>
      <c r="I950" s="1">
        <v>45695</v>
      </c>
      <c r="J950" s="1">
        <v>45805</v>
      </c>
      <c r="K950" t="s">
        <v>71</v>
      </c>
      <c r="L950">
        <v>9</v>
      </c>
    </row>
    <row r="951" spans="1:12" x14ac:dyDescent="0.2">
      <c r="A951">
        <v>237422</v>
      </c>
      <c r="B951" t="s">
        <v>454</v>
      </c>
      <c r="C951">
        <v>13</v>
      </c>
      <c r="D951">
        <v>16</v>
      </c>
      <c r="E951">
        <v>15</v>
      </c>
      <c r="G951" t="s">
        <v>53</v>
      </c>
      <c r="H951" t="s">
        <v>54</v>
      </c>
      <c r="I951" s="1">
        <v>45679</v>
      </c>
      <c r="J951" s="1">
        <v>45799</v>
      </c>
      <c r="K951" t="s">
        <v>76</v>
      </c>
      <c r="L951">
        <v>9</v>
      </c>
    </row>
    <row r="952" spans="1:12" x14ac:dyDescent="0.2">
      <c r="A952">
        <v>300687</v>
      </c>
      <c r="B952" t="s">
        <v>875</v>
      </c>
      <c r="C952">
        <v>150</v>
      </c>
      <c r="D952">
        <v>175</v>
      </c>
      <c r="E952">
        <v>120</v>
      </c>
      <c r="G952" t="s">
        <v>53</v>
      </c>
      <c r="H952" t="s">
        <v>54</v>
      </c>
      <c r="I952" s="1">
        <v>45698</v>
      </c>
      <c r="J952" s="1">
        <v>45812</v>
      </c>
      <c r="K952" t="s">
        <v>58</v>
      </c>
      <c r="L952">
        <v>9</v>
      </c>
    </row>
    <row r="953" spans="1:12" x14ac:dyDescent="0.2">
      <c r="A953">
        <v>301248</v>
      </c>
      <c r="B953" t="s">
        <v>260</v>
      </c>
      <c r="D953">
        <v>3</v>
      </c>
      <c r="E953">
        <v>0</v>
      </c>
      <c r="G953" t="s">
        <v>53</v>
      </c>
      <c r="H953" t="s">
        <v>54</v>
      </c>
      <c r="I953" s="1">
        <v>45688</v>
      </c>
      <c r="J953" s="1">
        <v>45707</v>
      </c>
      <c r="L953">
        <v>9</v>
      </c>
    </row>
    <row r="954" spans="1:12" x14ac:dyDescent="0.2">
      <c r="A954">
        <v>307838</v>
      </c>
      <c r="B954" t="s">
        <v>195</v>
      </c>
      <c r="C954">
        <v>4</v>
      </c>
      <c r="D954">
        <v>16</v>
      </c>
      <c r="E954">
        <v>10</v>
      </c>
      <c r="G954" t="s">
        <v>53</v>
      </c>
      <c r="H954" t="s">
        <v>68</v>
      </c>
      <c r="I954" s="1">
        <v>45698</v>
      </c>
      <c r="K954" t="s">
        <v>76</v>
      </c>
      <c r="L954">
        <v>9</v>
      </c>
    </row>
    <row r="955" spans="1:12" x14ac:dyDescent="0.2">
      <c r="A955">
        <v>310328</v>
      </c>
      <c r="B955" t="s">
        <v>542</v>
      </c>
      <c r="C955">
        <v>5</v>
      </c>
      <c r="D955">
        <v>6</v>
      </c>
      <c r="E955">
        <v>3</v>
      </c>
      <c r="G955" t="s">
        <v>53</v>
      </c>
      <c r="H955" t="s">
        <v>68</v>
      </c>
      <c r="I955" s="1">
        <v>45681</v>
      </c>
      <c r="J955" s="1">
        <v>45777</v>
      </c>
      <c r="K955" t="s">
        <v>76</v>
      </c>
      <c r="L955">
        <v>9</v>
      </c>
    </row>
    <row r="956" spans="1:12" x14ac:dyDescent="0.2">
      <c r="A956">
        <v>313325</v>
      </c>
      <c r="B956" t="s">
        <v>259</v>
      </c>
      <c r="C956">
        <v>8</v>
      </c>
      <c r="D956">
        <v>3</v>
      </c>
      <c r="E956">
        <v>1</v>
      </c>
      <c r="G956" t="s">
        <v>53</v>
      </c>
      <c r="H956" t="s">
        <v>68</v>
      </c>
      <c r="I956" s="1">
        <v>45702</v>
      </c>
      <c r="J956" s="1">
        <v>45813</v>
      </c>
      <c r="K956" t="s">
        <v>76</v>
      </c>
      <c r="L956">
        <v>9</v>
      </c>
    </row>
    <row r="957" spans="1:12" x14ac:dyDescent="0.2">
      <c r="A957">
        <v>440255</v>
      </c>
      <c r="B957" t="s">
        <v>442</v>
      </c>
      <c r="C957">
        <v>14</v>
      </c>
      <c r="D957">
        <v>20</v>
      </c>
      <c r="E957">
        <v>20</v>
      </c>
      <c r="G957" t="s">
        <v>53</v>
      </c>
      <c r="H957" t="s">
        <v>68</v>
      </c>
      <c r="I957" s="1">
        <v>45702</v>
      </c>
      <c r="K957" t="s">
        <v>76</v>
      </c>
      <c r="L957">
        <v>9</v>
      </c>
    </row>
    <row r="958" spans="1:12" x14ac:dyDescent="0.2">
      <c r="A958">
        <v>446518</v>
      </c>
      <c r="B958" t="s">
        <v>671</v>
      </c>
      <c r="C958">
        <v>338</v>
      </c>
      <c r="D958">
        <v>343</v>
      </c>
      <c r="E958">
        <v>344</v>
      </c>
      <c r="G958" t="s">
        <v>53</v>
      </c>
      <c r="H958" t="s">
        <v>54</v>
      </c>
      <c r="I958" s="1">
        <v>45693</v>
      </c>
      <c r="K958" t="s">
        <v>58</v>
      </c>
      <c r="L958">
        <v>9</v>
      </c>
    </row>
    <row r="959" spans="1:12" x14ac:dyDescent="0.2">
      <c r="A959">
        <v>451492</v>
      </c>
      <c r="B959" t="s">
        <v>564</v>
      </c>
      <c r="C959">
        <v>2</v>
      </c>
      <c r="D959">
        <v>4</v>
      </c>
      <c r="E959">
        <v>1</v>
      </c>
      <c r="G959" t="s">
        <v>53</v>
      </c>
      <c r="H959" t="s">
        <v>68</v>
      </c>
      <c r="I959" s="1">
        <v>45702</v>
      </c>
      <c r="K959" t="s">
        <v>76</v>
      </c>
      <c r="L959">
        <v>9</v>
      </c>
    </row>
    <row r="960" spans="1:12" x14ac:dyDescent="0.2">
      <c r="A960">
        <v>452290</v>
      </c>
      <c r="B960" t="s">
        <v>506</v>
      </c>
      <c r="C960">
        <v>7</v>
      </c>
      <c r="D960">
        <v>5</v>
      </c>
      <c r="E960">
        <v>2</v>
      </c>
      <c r="G960" t="s">
        <v>53</v>
      </c>
      <c r="H960" t="s">
        <v>68</v>
      </c>
      <c r="I960" s="1">
        <v>45693</v>
      </c>
      <c r="J960" s="1">
        <v>45796</v>
      </c>
      <c r="K960" t="s">
        <v>76</v>
      </c>
      <c r="L960">
        <v>9</v>
      </c>
    </row>
    <row r="961" spans="1:12" x14ac:dyDescent="0.2">
      <c r="A961">
        <v>461447</v>
      </c>
      <c r="B961" t="s">
        <v>568</v>
      </c>
      <c r="C961">
        <v>1</v>
      </c>
      <c r="D961">
        <v>1</v>
      </c>
      <c r="E961">
        <v>1</v>
      </c>
      <c r="G961" t="s">
        <v>53</v>
      </c>
      <c r="H961" t="s">
        <v>68</v>
      </c>
      <c r="I961" s="1">
        <v>45700</v>
      </c>
      <c r="K961" t="s">
        <v>76</v>
      </c>
      <c r="L961">
        <v>9</v>
      </c>
    </row>
    <row r="962" spans="1:12" x14ac:dyDescent="0.2">
      <c r="A962">
        <v>466621</v>
      </c>
      <c r="B962" t="s">
        <v>797</v>
      </c>
      <c r="C962">
        <v>210</v>
      </c>
      <c r="D962">
        <v>275</v>
      </c>
      <c r="E962">
        <v>0</v>
      </c>
      <c r="G962" t="s">
        <v>53</v>
      </c>
      <c r="H962" t="s">
        <v>54</v>
      </c>
      <c r="I962" s="1">
        <v>45685</v>
      </c>
      <c r="K962" t="s">
        <v>58</v>
      </c>
      <c r="L962">
        <v>9</v>
      </c>
    </row>
    <row r="963" spans="1:12" x14ac:dyDescent="0.2">
      <c r="A963">
        <v>472299</v>
      </c>
      <c r="B963" t="s">
        <v>434</v>
      </c>
      <c r="C963">
        <v>15</v>
      </c>
      <c r="D963">
        <v>18</v>
      </c>
      <c r="E963">
        <v>20</v>
      </c>
      <c r="G963" t="s">
        <v>53</v>
      </c>
      <c r="H963" t="s">
        <v>68</v>
      </c>
      <c r="I963" s="1">
        <v>45706</v>
      </c>
      <c r="K963" t="s">
        <v>76</v>
      </c>
      <c r="L963">
        <v>9</v>
      </c>
    </row>
    <row r="964" spans="1:12" x14ac:dyDescent="0.2">
      <c r="A964">
        <v>476910</v>
      </c>
      <c r="B964" t="s">
        <v>562</v>
      </c>
      <c r="C964">
        <v>2</v>
      </c>
      <c r="D964">
        <v>4</v>
      </c>
      <c r="E964">
        <v>1</v>
      </c>
      <c r="G964" t="s">
        <v>53</v>
      </c>
      <c r="H964" t="s">
        <v>54</v>
      </c>
      <c r="I964" s="1">
        <v>45707</v>
      </c>
      <c r="J964" s="1">
        <v>45807</v>
      </c>
      <c r="K964" t="s">
        <v>76</v>
      </c>
      <c r="L964">
        <v>9</v>
      </c>
    </row>
    <row r="965" spans="1:12" x14ac:dyDescent="0.2">
      <c r="A965">
        <v>497705</v>
      </c>
      <c r="B965" t="s">
        <v>52</v>
      </c>
      <c r="C965">
        <v>12000</v>
      </c>
      <c r="D965">
        <v>-5649</v>
      </c>
      <c r="E965">
        <v>5115</v>
      </c>
      <c r="G965" t="s">
        <v>53</v>
      </c>
      <c r="H965" t="s">
        <v>54</v>
      </c>
      <c r="I965" s="1">
        <v>45699</v>
      </c>
      <c r="K965" t="s">
        <v>55</v>
      </c>
      <c r="L965">
        <v>9</v>
      </c>
    </row>
    <row r="966" spans="1:12" x14ac:dyDescent="0.2">
      <c r="A966">
        <v>502025</v>
      </c>
      <c r="B966" t="s">
        <v>572</v>
      </c>
      <c r="C966">
        <v>0</v>
      </c>
      <c r="D966">
        <v>1</v>
      </c>
      <c r="E966">
        <v>1</v>
      </c>
      <c r="G966" t="s">
        <v>53</v>
      </c>
      <c r="H966" t="s">
        <v>54</v>
      </c>
      <c r="I966" s="1">
        <v>45680</v>
      </c>
      <c r="J966" s="1">
        <v>45814</v>
      </c>
      <c r="L966">
        <v>9</v>
      </c>
    </row>
    <row r="967" spans="1:12" x14ac:dyDescent="0.2">
      <c r="A967">
        <v>510378</v>
      </c>
      <c r="B967" t="s">
        <v>571</v>
      </c>
      <c r="C967">
        <v>0</v>
      </c>
      <c r="D967">
        <v>3</v>
      </c>
      <c r="E967">
        <v>3</v>
      </c>
      <c r="G967" t="s">
        <v>53</v>
      </c>
      <c r="H967" t="s">
        <v>68</v>
      </c>
      <c r="I967" s="1">
        <v>45707</v>
      </c>
      <c r="J967" s="1">
        <v>45838</v>
      </c>
      <c r="L967">
        <v>9</v>
      </c>
    </row>
    <row r="968" spans="1:12" x14ac:dyDescent="0.2">
      <c r="A968">
        <v>579056</v>
      </c>
      <c r="B968" t="s">
        <v>943</v>
      </c>
      <c r="D968">
        <v>1</v>
      </c>
      <c r="E968">
        <v>0</v>
      </c>
      <c r="G968" t="s">
        <v>53</v>
      </c>
      <c r="H968" t="s">
        <v>54</v>
      </c>
      <c r="I968" s="1">
        <v>45687</v>
      </c>
      <c r="L968">
        <v>9</v>
      </c>
    </row>
    <row r="969" spans="1:12" x14ac:dyDescent="0.2">
      <c r="A969">
        <v>106223</v>
      </c>
      <c r="B969" t="s">
        <v>1313</v>
      </c>
      <c r="C969">
        <v>62</v>
      </c>
      <c r="D969">
        <v>73</v>
      </c>
      <c r="E969">
        <v>79</v>
      </c>
      <c r="G969" t="s">
        <v>952</v>
      </c>
      <c r="H969" t="s">
        <v>973</v>
      </c>
      <c r="I969" s="1">
        <v>45720</v>
      </c>
      <c r="K969" t="s">
        <v>71</v>
      </c>
      <c r="L969">
        <v>8</v>
      </c>
    </row>
    <row r="970" spans="1:12" x14ac:dyDescent="0.2">
      <c r="A970">
        <v>106442</v>
      </c>
      <c r="B970" t="s">
        <v>622</v>
      </c>
      <c r="C970">
        <v>45</v>
      </c>
      <c r="D970">
        <v>46</v>
      </c>
      <c r="E970">
        <v>64</v>
      </c>
      <c r="G970" t="s">
        <v>53</v>
      </c>
      <c r="H970" t="s">
        <v>68</v>
      </c>
      <c r="I970" s="1">
        <v>45726</v>
      </c>
      <c r="K970" t="s">
        <v>71</v>
      </c>
      <c r="L970">
        <v>8</v>
      </c>
    </row>
    <row r="971" spans="1:12" x14ac:dyDescent="0.2">
      <c r="A971">
        <v>108002</v>
      </c>
      <c r="B971" t="s">
        <v>614</v>
      </c>
      <c r="C971">
        <v>40</v>
      </c>
      <c r="D971">
        <v>50</v>
      </c>
      <c r="E971">
        <v>65</v>
      </c>
      <c r="G971" t="s">
        <v>53</v>
      </c>
      <c r="H971" t="s">
        <v>54</v>
      </c>
      <c r="I971" s="1">
        <v>45708</v>
      </c>
      <c r="J971" s="1">
        <v>45808</v>
      </c>
      <c r="K971" t="s">
        <v>71</v>
      </c>
      <c r="L971">
        <v>8</v>
      </c>
    </row>
    <row r="972" spans="1:12" x14ac:dyDescent="0.2">
      <c r="A972">
        <v>108011</v>
      </c>
      <c r="B972" t="s">
        <v>881</v>
      </c>
      <c r="C972">
        <v>522</v>
      </c>
      <c r="D972">
        <v>464</v>
      </c>
      <c r="E972">
        <v>476</v>
      </c>
      <c r="G972" t="s">
        <v>53</v>
      </c>
      <c r="H972" t="s">
        <v>54</v>
      </c>
      <c r="I972" s="1">
        <v>45730</v>
      </c>
      <c r="J972" s="1">
        <v>45839</v>
      </c>
      <c r="K972" t="s">
        <v>58</v>
      </c>
      <c r="L972">
        <v>8</v>
      </c>
    </row>
    <row r="973" spans="1:12" x14ac:dyDescent="0.2">
      <c r="A973">
        <v>108180</v>
      </c>
      <c r="B973" t="s">
        <v>491</v>
      </c>
      <c r="C973">
        <v>9</v>
      </c>
      <c r="D973">
        <v>10</v>
      </c>
      <c r="E973">
        <v>9</v>
      </c>
      <c r="G973" t="s">
        <v>53</v>
      </c>
      <c r="H973" t="s">
        <v>68</v>
      </c>
      <c r="I973" s="1">
        <v>45720</v>
      </c>
      <c r="J973" s="1">
        <v>45808</v>
      </c>
      <c r="K973" t="s">
        <v>76</v>
      </c>
      <c r="L973">
        <v>8</v>
      </c>
    </row>
    <row r="974" spans="1:12" x14ac:dyDescent="0.2">
      <c r="A974">
        <v>108325</v>
      </c>
      <c r="B974" t="s">
        <v>1057</v>
      </c>
      <c r="C974">
        <v>214</v>
      </c>
      <c r="D974">
        <v>150</v>
      </c>
      <c r="E974">
        <v>0</v>
      </c>
      <c r="G974" t="s">
        <v>53</v>
      </c>
      <c r="H974" t="s">
        <v>973</v>
      </c>
      <c r="I974" s="1">
        <v>45721</v>
      </c>
      <c r="K974" t="s">
        <v>58</v>
      </c>
      <c r="L974">
        <v>8</v>
      </c>
    </row>
    <row r="975" spans="1:12" x14ac:dyDescent="0.2">
      <c r="A975">
        <v>108658</v>
      </c>
      <c r="B975" t="s">
        <v>357</v>
      </c>
      <c r="C975">
        <v>1198</v>
      </c>
      <c r="D975">
        <v>763</v>
      </c>
      <c r="E975">
        <v>1532</v>
      </c>
      <c r="G975" t="s">
        <v>53</v>
      </c>
      <c r="H975" t="s">
        <v>54</v>
      </c>
      <c r="I975" s="1">
        <v>45726</v>
      </c>
      <c r="J975" s="1">
        <v>45797</v>
      </c>
      <c r="K975" t="s">
        <v>55</v>
      </c>
      <c r="L975">
        <v>8</v>
      </c>
    </row>
    <row r="976" spans="1:12" x14ac:dyDescent="0.2">
      <c r="A976">
        <v>109209</v>
      </c>
      <c r="B976" t="s">
        <v>934</v>
      </c>
      <c r="C976">
        <v>38</v>
      </c>
      <c r="D976">
        <v>5</v>
      </c>
      <c r="E976">
        <v>52</v>
      </c>
      <c r="G976" t="s">
        <v>53</v>
      </c>
      <c r="H976" t="s">
        <v>68</v>
      </c>
      <c r="I976" s="1">
        <v>45709</v>
      </c>
      <c r="K976" t="s">
        <v>76</v>
      </c>
      <c r="L976">
        <v>8</v>
      </c>
    </row>
    <row r="977" spans="1:12" x14ac:dyDescent="0.2">
      <c r="A977">
        <v>109702</v>
      </c>
      <c r="B977" t="s">
        <v>497</v>
      </c>
      <c r="C977">
        <v>10</v>
      </c>
      <c r="D977">
        <v>8</v>
      </c>
      <c r="E977">
        <v>14</v>
      </c>
      <c r="G977" t="s">
        <v>53</v>
      </c>
      <c r="H977" t="s">
        <v>54</v>
      </c>
      <c r="I977" s="1">
        <v>45709</v>
      </c>
      <c r="J977" s="1">
        <v>45911</v>
      </c>
      <c r="K977" t="s">
        <v>76</v>
      </c>
      <c r="L977">
        <v>8</v>
      </c>
    </row>
    <row r="978" spans="1:12" x14ac:dyDescent="0.2">
      <c r="A978">
        <v>110284</v>
      </c>
      <c r="B978" t="s">
        <v>533</v>
      </c>
      <c r="C978">
        <v>5</v>
      </c>
      <c r="D978">
        <v>5</v>
      </c>
      <c r="E978">
        <v>1</v>
      </c>
      <c r="G978" t="s">
        <v>53</v>
      </c>
      <c r="H978" t="s">
        <v>68</v>
      </c>
      <c r="I978" s="1">
        <v>45708</v>
      </c>
      <c r="J978" s="1">
        <v>45853</v>
      </c>
      <c r="K978" t="s">
        <v>76</v>
      </c>
      <c r="L978">
        <v>8</v>
      </c>
    </row>
    <row r="979" spans="1:12" x14ac:dyDescent="0.2">
      <c r="A979">
        <v>110545</v>
      </c>
      <c r="B979" t="s">
        <v>355</v>
      </c>
      <c r="C979">
        <v>221</v>
      </c>
      <c r="D979">
        <v>230</v>
      </c>
      <c r="E979">
        <v>198</v>
      </c>
      <c r="G979" t="s">
        <v>53</v>
      </c>
      <c r="H979" t="s">
        <v>54</v>
      </c>
      <c r="I979" s="1">
        <v>45708</v>
      </c>
      <c r="K979" t="s">
        <v>58</v>
      </c>
      <c r="L979">
        <v>8</v>
      </c>
    </row>
    <row r="980" spans="1:12" x14ac:dyDescent="0.2">
      <c r="A980">
        <v>110554</v>
      </c>
      <c r="B980" t="s">
        <v>531</v>
      </c>
      <c r="C980">
        <v>6</v>
      </c>
      <c r="D980">
        <v>7</v>
      </c>
      <c r="E980">
        <v>10</v>
      </c>
      <c r="G980" t="s">
        <v>53</v>
      </c>
      <c r="H980" t="s">
        <v>68</v>
      </c>
      <c r="I980" s="1">
        <v>45733</v>
      </c>
      <c r="K980" t="s">
        <v>76</v>
      </c>
      <c r="L980">
        <v>8</v>
      </c>
    </row>
    <row r="981" spans="1:12" x14ac:dyDescent="0.2">
      <c r="A981">
        <v>111029</v>
      </c>
      <c r="B981" t="s">
        <v>485</v>
      </c>
      <c r="C981">
        <v>9</v>
      </c>
      <c r="D981">
        <v>10</v>
      </c>
      <c r="E981">
        <v>2</v>
      </c>
      <c r="G981" t="s">
        <v>53</v>
      </c>
      <c r="H981" t="s">
        <v>54</v>
      </c>
      <c r="I981" s="1">
        <v>45722</v>
      </c>
      <c r="J981" s="1">
        <v>45869</v>
      </c>
      <c r="K981" t="s">
        <v>76</v>
      </c>
      <c r="L981">
        <v>8</v>
      </c>
    </row>
    <row r="982" spans="1:12" x14ac:dyDescent="0.2">
      <c r="A982">
        <v>112009</v>
      </c>
      <c r="B982" t="s">
        <v>692</v>
      </c>
      <c r="C982">
        <v>90</v>
      </c>
      <c r="D982">
        <v>107</v>
      </c>
      <c r="E982">
        <v>126</v>
      </c>
      <c r="G982" t="s">
        <v>53</v>
      </c>
      <c r="H982" t="s">
        <v>54</v>
      </c>
      <c r="I982" s="1">
        <v>45713</v>
      </c>
      <c r="J982" s="1">
        <v>45853</v>
      </c>
      <c r="K982" t="s">
        <v>71</v>
      </c>
      <c r="L982">
        <v>8</v>
      </c>
    </row>
    <row r="983" spans="1:12" x14ac:dyDescent="0.2">
      <c r="A983">
        <v>112226</v>
      </c>
      <c r="B983" t="s">
        <v>215</v>
      </c>
      <c r="C983">
        <v>39</v>
      </c>
      <c r="D983">
        <v>30</v>
      </c>
      <c r="E983">
        <v>45</v>
      </c>
      <c r="G983" t="s">
        <v>53</v>
      </c>
      <c r="H983" t="s">
        <v>68</v>
      </c>
      <c r="I983" s="1">
        <v>45729</v>
      </c>
      <c r="K983" t="s">
        <v>76</v>
      </c>
      <c r="L983">
        <v>8</v>
      </c>
    </row>
    <row r="984" spans="1:12" x14ac:dyDescent="0.2">
      <c r="A984">
        <v>112490</v>
      </c>
      <c r="B984" t="s">
        <v>473</v>
      </c>
      <c r="C984">
        <v>11</v>
      </c>
      <c r="D984">
        <v>5</v>
      </c>
      <c r="E984">
        <v>4</v>
      </c>
      <c r="G984" t="s">
        <v>53</v>
      </c>
      <c r="H984" t="s">
        <v>68</v>
      </c>
      <c r="I984" s="1">
        <v>45722</v>
      </c>
      <c r="J984" s="1">
        <v>45897</v>
      </c>
      <c r="K984" t="s">
        <v>76</v>
      </c>
      <c r="L984">
        <v>8</v>
      </c>
    </row>
    <row r="985" spans="1:12" x14ac:dyDescent="0.2">
      <c r="A985">
        <v>113557</v>
      </c>
      <c r="B985" t="s">
        <v>496</v>
      </c>
      <c r="C985">
        <v>8</v>
      </c>
      <c r="D985">
        <v>8</v>
      </c>
      <c r="E985">
        <v>4</v>
      </c>
      <c r="G985" t="s">
        <v>53</v>
      </c>
      <c r="H985" t="s">
        <v>54</v>
      </c>
      <c r="I985" s="1">
        <v>45728</v>
      </c>
      <c r="J985" s="1">
        <v>45822</v>
      </c>
      <c r="K985" t="s">
        <v>76</v>
      </c>
      <c r="L985">
        <v>8</v>
      </c>
    </row>
    <row r="986" spans="1:12" x14ac:dyDescent="0.2">
      <c r="A986">
        <v>116337</v>
      </c>
      <c r="B986" t="s">
        <v>494</v>
      </c>
      <c r="C986">
        <v>14</v>
      </c>
      <c r="D986">
        <v>8</v>
      </c>
      <c r="E986">
        <v>16</v>
      </c>
      <c r="G986" t="s">
        <v>53</v>
      </c>
      <c r="H986" t="s">
        <v>68</v>
      </c>
      <c r="I986" s="1">
        <v>45735</v>
      </c>
      <c r="J986" s="1">
        <v>45886</v>
      </c>
      <c r="K986" t="s">
        <v>76</v>
      </c>
      <c r="L986">
        <v>8</v>
      </c>
    </row>
    <row r="987" spans="1:12" x14ac:dyDescent="0.2">
      <c r="A987">
        <v>116353</v>
      </c>
      <c r="B987" t="s">
        <v>305</v>
      </c>
      <c r="C987">
        <v>35</v>
      </c>
      <c r="D987">
        <v>36</v>
      </c>
      <c r="E987">
        <v>72</v>
      </c>
      <c r="G987" t="s">
        <v>53</v>
      </c>
      <c r="H987" t="s">
        <v>68</v>
      </c>
      <c r="I987" s="1">
        <v>45736</v>
      </c>
      <c r="K987" t="s">
        <v>76</v>
      </c>
      <c r="L987">
        <v>8</v>
      </c>
    </row>
    <row r="988" spans="1:12" x14ac:dyDescent="0.2">
      <c r="A988">
        <v>119244</v>
      </c>
      <c r="B988" t="s">
        <v>416</v>
      </c>
      <c r="C988">
        <v>19</v>
      </c>
      <c r="D988">
        <v>7</v>
      </c>
      <c r="E988">
        <v>1</v>
      </c>
      <c r="G988" t="s">
        <v>53</v>
      </c>
      <c r="H988" t="s">
        <v>68</v>
      </c>
      <c r="I988" s="1">
        <v>45729</v>
      </c>
      <c r="J988" s="1">
        <v>45894</v>
      </c>
      <c r="K988" t="s">
        <v>76</v>
      </c>
      <c r="L988">
        <v>8</v>
      </c>
    </row>
    <row r="989" spans="1:12" x14ac:dyDescent="0.2">
      <c r="A989">
        <v>126593</v>
      </c>
      <c r="B989" t="s">
        <v>201</v>
      </c>
      <c r="C989">
        <v>22</v>
      </c>
      <c r="D989">
        <v>24</v>
      </c>
      <c r="E989">
        <v>25</v>
      </c>
      <c r="G989" t="s">
        <v>53</v>
      </c>
      <c r="H989" t="s">
        <v>68</v>
      </c>
      <c r="I989" s="1">
        <v>45734</v>
      </c>
      <c r="K989" t="s">
        <v>76</v>
      </c>
      <c r="L989">
        <v>8</v>
      </c>
    </row>
    <row r="990" spans="1:12" x14ac:dyDescent="0.2">
      <c r="A990">
        <v>132998</v>
      </c>
      <c r="B990" t="s">
        <v>655</v>
      </c>
      <c r="C990">
        <v>69</v>
      </c>
      <c r="D990">
        <v>80</v>
      </c>
      <c r="E990">
        <v>82</v>
      </c>
      <c r="G990" t="s">
        <v>53</v>
      </c>
      <c r="H990" t="s">
        <v>54</v>
      </c>
      <c r="I990" s="1">
        <v>45721</v>
      </c>
      <c r="J990" s="1">
        <v>45796</v>
      </c>
      <c r="K990" t="s">
        <v>71</v>
      </c>
      <c r="L990">
        <v>8</v>
      </c>
    </row>
    <row r="991" spans="1:12" x14ac:dyDescent="0.2">
      <c r="A991">
        <v>146825</v>
      </c>
      <c r="B991" t="s">
        <v>423</v>
      </c>
      <c r="C991">
        <v>9</v>
      </c>
      <c r="D991">
        <v>14</v>
      </c>
      <c r="E991">
        <v>0</v>
      </c>
      <c r="G991" t="s">
        <v>53</v>
      </c>
      <c r="H991" t="s">
        <v>54</v>
      </c>
      <c r="I991" s="1">
        <v>45735</v>
      </c>
      <c r="J991" s="1">
        <v>45888</v>
      </c>
      <c r="K991" t="s">
        <v>76</v>
      </c>
      <c r="L991">
        <v>8</v>
      </c>
    </row>
    <row r="992" spans="1:12" x14ac:dyDescent="0.2">
      <c r="A992">
        <v>148303</v>
      </c>
      <c r="B992" t="s">
        <v>419</v>
      </c>
      <c r="C992">
        <v>18</v>
      </c>
      <c r="D992">
        <v>11</v>
      </c>
      <c r="E992">
        <v>15</v>
      </c>
      <c r="G992" t="s">
        <v>53</v>
      </c>
      <c r="H992" t="s">
        <v>54</v>
      </c>
      <c r="I992" s="1">
        <v>45736</v>
      </c>
      <c r="J992" s="1">
        <v>45793</v>
      </c>
      <c r="K992" t="s">
        <v>76</v>
      </c>
      <c r="L992">
        <v>8</v>
      </c>
    </row>
    <row r="993" spans="1:12" x14ac:dyDescent="0.2">
      <c r="A993">
        <v>152571</v>
      </c>
      <c r="B993" t="s">
        <v>847</v>
      </c>
      <c r="C993">
        <v>26</v>
      </c>
      <c r="D993">
        <v>30</v>
      </c>
      <c r="E993">
        <v>1</v>
      </c>
      <c r="G993" t="s">
        <v>53</v>
      </c>
      <c r="H993" t="s">
        <v>68</v>
      </c>
      <c r="I993" s="1">
        <v>45715</v>
      </c>
      <c r="K993" t="s">
        <v>76</v>
      </c>
      <c r="L993">
        <v>8</v>
      </c>
    </row>
    <row r="994" spans="1:12" x14ac:dyDescent="0.2">
      <c r="A994">
        <v>158405</v>
      </c>
      <c r="B994" t="s">
        <v>396</v>
      </c>
      <c r="C994">
        <v>23</v>
      </c>
      <c r="D994">
        <v>15</v>
      </c>
      <c r="E994">
        <v>14</v>
      </c>
      <c r="G994" t="s">
        <v>53</v>
      </c>
      <c r="H994" t="s">
        <v>68</v>
      </c>
      <c r="I994" s="1">
        <v>45709</v>
      </c>
      <c r="J994" s="1">
        <v>45810</v>
      </c>
      <c r="K994" t="s">
        <v>76</v>
      </c>
      <c r="L994">
        <v>8</v>
      </c>
    </row>
    <row r="995" spans="1:12" x14ac:dyDescent="0.2">
      <c r="A995">
        <v>167086</v>
      </c>
      <c r="B995" t="s">
        <v>197</v>
      </c>
      <c r="C995">
        <v>22</v>
      </c>
      <c r="D995">
        <v>26</v>
      </c>
      <c r="E995">
        <v>4</v>
      </c>
      <c r="G995" t="s">
        <v>53</v>
      </c>
      <c r="H995" t="s">
        <v>68</v>
      </c>
      <c r="I995" s="1">
        <v>45721</v>
      </c>
      <c r="K995" t="s">
        <v>76</v>
      </c>
      <c r="L995">
        <v>8</v>
      </c>
    </row>
    <row r="996" spans="1:12" x14ac:dyDescent="0.2">
      <c r="A996">
        <v>170047</v>
      </c>
      <c r="B996" t="s">
        <v>382</v>
      </c>
      <c r="C996">
        <v>27</v>
      </c>
      <c r="D996">
        <v>25</v>
      </c>
      <c r="E996">
        <v>1</v>
      </c>
      <c r="G996" t="s">
        <v>53</v>
      </c>
      <c r="H996" t="s">
        <v>68</v>
      </c>
      <c r="I996" s="1">
        <v>45728</v>
      </c>
      <c r="K996" t="s">
        <v>76</v>
      </c>
      <c r="L996">
        <v>8</v>
      </c>
    </row>
    <row r="997" spans="1:12" x14ac:dyDescent="0.2">
      <c r="A997">
        <v>170623</v>
      </c>
      <c r="B997" t="s">
        <v>258</v>
      </c>
      <c r="C997">
        <v>5</v>
      </c>
      <c r="D997">
        <v>28</v>
      </c>
      <c r="E997">
        <v>17</v>
      </c>
      <c r="G997" t="s">
        <v>53</v>
      </c>
      <c r="H997" t="s">
        <v>54</v>
      </c>
      <c r="I997" s="1">
        <v>45735</v>
      </c>
      <c r="J997" s="1">
        <v>45838</v>
      </c>
      <c r="K997" t="s">
        <v>76</v>
      </c>
      <c r="L997">
        <v>8</v>
      </c>
    </row>
    <row r="998" spans="1:12" x14ac:dyDescent="0.2">
      <c r="A998">
        <v>171614</v>
      </c>
      <c r="B998" t="s">
        <v>444</v>
      </c>
      <c r="C998">
        <v>14</v>
      </c>
      <c r="D998">
        <v>15</v>
      </c>
      <c r="E998">
        <v>15</v>
      </c>
      <c r="G998" t="s">
        <v>53</v>
      </c>
      <c r="H998" t="s">
        <v>68</v>
      </c>
      <c r="I998" s="1">
        <v>45729</v>
      </c>
      <c r="J998" s="1">
        <v>45880</v>
      </c>
      <c r="K998" t="s">
        <v>76</v>
      </c>
      <c r="L998">
        <v>8</v>
      </c>
    </row>
    <row r="999" spans="1:12" x14ac:dyDescent="0.2">
      <c r="A999">
        <v>184616</v>
      </c>
      <c r="B999" t="s">
        <v>483</v>
      </c>
      <c r="C999">
        <v>8</v>
      </c>
      <c r="D999">
        <v>10</v>
      </c>
      <c r="E999">
        <v>15</v>
      </c>
      <c r="G999" t="s">
        <v>53</v>
      </c>
      <c r="H999" t="s">
        <v>68</v>
      </c>
      <c r="I999" s="1">
        <v>45730</v>
      </c>
      <c r="J999" s="1">
        <v>45870</v>
      </c>
      <c r="K999" t="s">
        <v>76</v>
      </c>
      <c r="L999">
        <v>8</v>
      </c>
    </row>
    <row r="1000" spans="1:12" x14ac:dyDescent="0.2">
      <c r="A1000">
        <v>198166</v>
      </c>
      <c r="B1000" t="s">
        <v>519</v>
      </c>
      <c r="C1000">
        <v>7</v>
      </c>
      <c r="D1000">
        <v>8</v>
      </c>
      <c r="E1000">
        <v>8</v>
      </c>
      <c r="G1000" t="s">
        <v>53</v>
      </c>
      <c r="H1000" t="s">
        <v>68</v>
      </c>
      <c r="I1000" s="1">
        <v>45728</v>
      </c>
      <c r="K1000" t="s">
        <v>76</v>
      </c>
      <c r="L1000">
        <v>8</v>
      </c>
    </row>
    <row r="1001" spans="1:12" x14ac:dyDescent="0.2">
      <c r="A1001">
        <v>199222</v>
      </c>
      <c r="B1001" t="s">
        <v>205</v>
      </c>
      <c r="C1001">
        <v>22</v>
      </c>
      <c r="D1001">
        <v>23</v>
      </c>
      <c r="E1001">
        <v>22</v>
      </c>
      <c r="G1001" t="s">
        <v>53</v>
      </c>
      <c r="H1001" t="s">
        <v>68</v>
      </c>
      <c r="I1001" s="1">
        <v>45727</v>
      </c>
      <c r="K1001" t="s">
        <v>76</v>
      </c>
      <c r="L1001">
        <v>8</v>
      </c>
    </row>
    <row r="1002" spans="1:12" x14ac:dyDescent="0.2">
      <c r="A1002">
        <v>208174</v>
      </c>
      <c r="B1002" t="s">
        <v>608</v>
      </c>
      <c r="C1002">
        <v>55</v>
      </c>
      <c r="D1002">
        <v>51</v>
      </c>
      <c r="E1002">
        <v>52</v>
      </c>
      <c r="G1002" t="s">
        <v>53</v>
      </c>
      <c r="H1002" t="s">
        <v>68</v>
      </c>
      <c r="I1002" s="1">
        <v>45730</v>
      </c>
      <c r="K1002" t="s">
        <v>71</v>
      </c>
      <c r="L1002">
        <v>8</v>
      </c>
    </row>
    <row r="1003" spans="1:12" x14ac:dyDescent="0.2">
      <c r="A1003">
        <v>212348</v>
      </c>
      <c r="B1003" t="s">
        <v>294</v>
      </c>
      <c r="C1003">
        <v>5</v>
      </c>
      <c r="D1003">
        <v>5</v>
      </c>
      <c r="E1003">
        <v>32</v>
      </c>
      <c r="G1003" t="s">
        <v>53</v>
      </c>
      <c r="H1003" t="s">
        <v>54</v>
      </c>
      <c r="I1003" s="1">
        <v>45715</v>
      </c>
      <c r="J1003" s="1">
        <v>45813</v>
      </c>
      <c r="K1003" t="s">
        <v>76</v>
      </c>
      <c r="L1003">
        <v>8</v>
      </c>
    </row>
    <row r="1004" spans="1:12" x14ac:dyDescent="0.2">
      <c r="A1004">
        <v>216455</v>
      </c>
      <c r="B1004" t="s">
        <v>530</v>
      </c>
      <c r="C1004">
        <v>6</v>
      </c>
      <c r="D1004">
        <v>7</v>
      </c>
      <c r="E1004">
        <v>1</v>
      </c>
      <c r="G1004" t="s">
        <v>53</v>
      </c>
      <c r="H1004" t="s">
        <v>68</v>
      </c>
      <c r="I1004" s="1">
        <v>45728</v>
      </c>
      <c r="J1004" s="1">
        <v>45832</v>
      </c>
      <c r="K1004" t="s">
        <v>76</v>
      </c>
      <c r="L1004">
        <v>8</v>
      </c>
    </row>
    <row r="1005" spans="1:12" x14ac:dyDescent="0.2">
      <c r="A1005">
        <v>225032</v>
      </c>
      <c r="B1005" t="s">
        <v>449</v>
      </c>
      <c r="C1005">
        <v>14</v>
      </c>
      <c r="D1005">
        <v>10</v>
      </c>
      <c r="E1005">
        <v>13</v>
      </c>
      <c r="G1005" t="s">
        <v>53</v>
      </c>
      <c r="H1005" t="s">
        <v>68</v>
      </c>
      <c r="I1005" s="1">
        <v>45735</v>
      </c>
      <c r="J1005" s="1">
        <v>45838</v>
      </c>
      <c r="K1005" t="s">
        <v>76</v>
      </c>
      <c r="L1005">
        <v>8</v>
      </c>
    </row>
    <row r="1006" spans="1:12" x14ac:dyDescent="0.2">
      <c r="A1006">
        <v>230939</v>
      </c>
      <c r="B1006" t="s">
        <v>453</v>
      </c>
      <c r="C1006">
        <v>13</v>
      </c>
      <c r="D1006">
        <v>19</v>
      </c>
      <c r="E1006">
        <v>14</v>
      </c>
      <c r="G1006" t="s">
        <v>53</v>
      </c>
      <c r="H1006" t="s">
        <v>68</v>
      </c>
      <c r="I1006" s="1">
        <v>45734</v>
      </c>
      <c r="K1006" t="s">
        <v>76</v>
      </c>
      <c r="L1006">
        <v>8</v>
      </c>
    </row>
    <row r="1007" spans="1:12" x14ac:dyDescent="0.2">
      <c r="A1007">
        <v>252871</v>
      </c>
      <c r="B1007" t="s">
        <v>515</v>
      </c>
      <c r="C1007">
        <v>7</v>
      </c>
      <c r="D1007">
        <v>3</v>
      </c>
      <c r="E1007">
        <v>1</v>
      </c>
      <c r="G1007" t="s">
        <v>53</v>
      </c>
      <c r="H1007" t="s">
        <v>68</v>
      </c>
      <c r="I1007" s="1">
        <v>45713</v>
      </c>
      <c r="J1007" s="1">
        <v>45827</v>
      </c>
      <c r="K1007" t="s">
        <v>76</v>
      </c>
      <c r="L1007">
        <v>8</v>
      </c>
    </row>
    <row r="1008" spans="1:12" x14ac:dyDescent="0.2">
      <c r="A1008">
        <v>253844</v>
      </c>
      <c r="B1008" t="s">
        <v>532</v>
      </c>
      <c r="C1008">
        <v>6</v>
      </c>
      <c r="D1008">
        <v>5</v>
      </c>
      <c r="E1008">
        <v>1</v>
      </c>
      <c r="G1008" t="s">
        <v>53</v>
      </c>
      <c r="H1008" t="s">
        <v>68</v>
      </c>
      <c r="I1008" s="1">
        <v>45722</v>
      </c>
      <c r="J1008" s="1">
        <v>45833</v>
      </c>
      <c r="K1008" t="s">
        <v>76</v>
      </c>
      <c r="L1008">
        <v>8</v>
      </c>
    </row>
    <row r="1009" spans="1:12" x14ac:dyDescent="0.2">
      <c r="A1009">
        <v>302836</v>
      </c>
      <c r="B1009" t="s">
        <v>624</v>
      </c>
      <c r="C1009">
        <v>503</v>
      </c>
      <c r="D1009">
        <v>505</v>
      </c>
      <c r="E1009">
        <v>8</v>
      </c>
      <c r="G1009" t="s">
        <v>53</v>
      </c>
      <c r="H1009" t="s">
        <v>54</v>
      </c>
      <c r="I1009" s="1">
        <v>45720</v>
      </c>
      <c r="J1009" s="1">
        <v>45832</v>
      </c>
      <c r="K1009" t="s">
        <v>55</v>
      </c>
      <c r="L1009">
        <v>8</v>
      </c>
    </row>
    <row r="1010" spans="1:12" x14ac:dyDescent="0.2">
      <c r="A1010">
        <v>303706</v>
      </c>
      <c r="B1010" t="s">
        <v>589</v>
      </c>
      <c r="D1010">
        <v>8</v>
      </c>
      <c r="E1010">
        <v>2</v>
      </c>
      <c r="G1010" t="s">
        <v>53</v>
      </c>
      <c r="H1010" t="s">
        <v>68</v>
      </c>
      <c r="I1010" s="1">
        <v>45713</v>
      </c>
      <c r="L1010">
        <v>8</v>
      </c>
    </row>
    <row r="1011" spans="1:12" x14ac:dyDescent="0.2">
      <c r="A1011">
        <v>309704</v>
      </c>
      <c r="B1011" t="s">
        <v>777</v>
      </c>
      <c r="C1011">
        <v>206</v>
      </c>
      <c r="D1011">
        <v>157</v>
      </c>
      <c r="E1011">
        <v>198</v>
      </c>
      <c r="G1011" t="s">
        <v>53</v>
      </c>
      <c r="H1011" t="s">
        <v>54</v>
      </c>
      <c r="I1011" s="1">
        <v>45737</v>
      </c>
      <c r="J1011" s="1">
        <v>45877</v>
      </c>
      <c r="K1011" t="s">
        <v>58</v>
      </c>
      <c r="L1011">
        <v>8</v>
      </c>
    </row>
    <row r="1012" spans="1:12" x14ac:dyDescent="0.2">
      <c r="A1012">
        <v>313412</v>
      </c>
      <c r="B1012" t="s">
        <v>536</v>
      </c>
      <c r="C1012">
        <v>5</v>
      </c>
      <c r="D1012">
        <v>5</v>
      </c>
      <c r="E1012">
        <v>5</v>
      </c>
      <c r="G1012" t="s">
        <v>53</v>
      </c>
      <c r="H1012" t="s">
        <v>68</v>
      </c>
      <c r="I1012" s="1">
        <v>45728</v>
      </c>
      <c r="J1012" s="1">
        <v>45862</v>
      </c>
      <c r="K1012" t="s">
        <v>76</v>
      </c>
      <c r="L1012">
        <v>8</v>
      </c>
    </row>
    <row r="1013" spans="1:12" x14ac:dyDescent="0.2">
      <c r="A1013">
        <v>321757</v>
      </c>
      <c r="B1013" t="s">
        <v>218</v>
      </c>
      <c r="C1013">
        <v>5</v>
      </c>
      <c r="D1013">
        <v>12</v>
      </c>
      <c r="E1013">
        <v>12</v>
      </c>
      <c r="G1013" t="s">
        <v>53</v>
      </c>
      <c r="H1013" t="s">
        <v>54</v>
      </c>
      <c r="I1013" s="1">
        <v>45734</v>
      </c>
      <c r="J1013" s="1">
        <v>45791</v>
      </c>
      <c r="K1013" t="s">
        <v>76</v>
      </c>
      <c r="L1013">
        <v>8</v>
      </c>
    </row>
    <row r="1014" spans="1:12" x14ac:dyDescent="0.2">
      <c r="A1014">
        <v>328345</v>
      </c>
      <c r="B1014" t="s">
        <v>482</v>
      </c>
      <c r="C1014">
        <v>10</v>
      </c>
      <c r="D1014">
        <v>1</v>
      </c>
      <c r="E1014">
        <v>1</v>
      </c>
      <c r="G1014" t="s">
        <v>53</v>
      </c>
      <c r="H1014" t="s">
        <v>68</v>
      </c>
      <c r="I1014" s="1">
        <v>45727</v>
      </c>
      <c r="K1014" t="s">
        <v>76</v>
      </c>
      <c r="L1014">
        <v>8</v>
      </c>
    </row>
    <row r="1015" spans="1:12" x14ac:dyDescent="0.2">
      <c r="A1015">
        <v>451996</v>
      </c>
      <c r="B1015" t="s">
        <v>466</v>
      </c>
      <c r="C1015">
        <v>12</v>
      </c>
      <c r="D1015">
        <v>13</v>
      </c>
      <c r="E1015">
        <v>15</v>
      </c>
      <c r="G1015" t="s">
        <v>53</v>
      </c>
      <c r="H1015" t="s">
        <v>68</v>
      </c>
      <c r="I1015" s="1">
        <v>45720</v>
      </c>
      <c r="J1015" s="1">
        <v>45890</v>
      </c>
      <c r="K1015" t="s">
        <v>76</v>
      </c>
      <c r="L1015">
        <v>8</v>
      </c>
    </row>
    <row r="1016" spans="1:12" x14ac:dyDescent="0.2">
      <c r="A1016">
        <v>452684</v>
      </c>
      <c r="B1016" t="s">
        <v>184</v>
      </c>
      <c r="C1016">
        <v>28</v>
      </c>
      <c r="D1016">
        <v>20</v>
      </c>
      <c r="E1016">
        <v>2</v>
      </c>
      <c r="G1016" t="s">
        <v>53</v>
      </c>
      <c r="H1016" t="s">
        <v>68</v>
      </c>
      <c r="I1016" s="1">
        <v>45723</v>
      </c>
      <c r="J1016" s="1">
        <v>45885</v>
      </c>
      <c r="K1016" t="s">
        <v>76</v>
      </c>
      <c r="L1016">
        <v>8</v>
      </c>
    </row>
    <row r="1017" spans="1:12" x14ac:dyDescent="0.2">
      <c r="A1017">
        <v>454236</v>
      </c>
      <c r="B1017" t="s">
        <v>208</v>
      </c>
      <c r="C1017">
        <v>10</v>
      </c>
      <c r="D1017">
        <v>18</v>
      </c>
      <c r="E1017">
        <v>2</v>
      </c>
      <c r="G1017" t="s">
        <v>53</v>
      </c>
      <c r="H1017" t="s">
        <v>68</v>
      </c>
      <c r="I1017" s="1">
        <v>45728</v>
      </c>
      <c r="K1017" t="s">
        <v>76</v>
      </c>
      <c r="L1017">
        <v>8</v>
      </c>
    </row>
    <row r="1018" spans="1:12" x14ac:dyDescent="0.2">
      <c r="A1018">
        <v>462647</v>
      </c>
      <c r="B1018" t="s">
        <v>194</v>
      </c>
      <c r="C1018">
        <v>33</v>
      </c>
      <c r="D1018">
        <v>16</v>
      </c>
      <c r="E1018">
        <v>2</v>
      </c>
      <c r="G1018" t="s">
        <v>53</v>
      </c>
      <c r="H1018" t="s">
        <v>68</v>
      </c>
      <c r="I1018" s="1">
        <v>45720</v>
      </c>
      <c r="J1018" s="1">
        <v>45839</v>
      </c>
      <c r="K1018" t="s">
        <v>76</v>
      </c>
      <c r="L1018">
        <v>8</v>
      </c>
    </row>
    <row r="1019" spans="1:12" x14ac:dyDescent="0.2">
      <c r="A1019">
        <v>475512</v>
      </c>
      <c r="B1019" t="s">
        <v>527</v>
      </c>
      <c r="C1019">
        <v>6</v>
      </c>
      <c r="D1019">
        <v>5</v>
      </c>
      <c r="E1019">
        <v>1</v>
      </c>
      <c r="G1019" t="s">
        <v>53</v>
      </c>
      <c r="H1019" t="s">
        <v>68</v>
      </c>
      <c r="I1019" s="1">
        <v>45708</v>
      </c>
      <c r="K1019" t="s">
        <v>76</v>
      </c>
      <c r="L1019">
        <v>8</v>
      </c>
    </row>
    <row r="1020" spans="1:12" x14ac:dyDescent="0.2">
      <c r="A1020">
        <v>477653</v>
      </c>
      <c r="B1020" t="s">
        <v>502</v>
      </c>
      <c r="C1020">
        <v>8</v>
      </c>
      <c r="D1020">
        <v>3</v>
      </c>
      <c r="E1020">
        <v>1</v>
      </c>
      <c r="G1020" t="s">
        <v>53</v>
      </c>
      <c r="H1020" t="s">
        <v>68</v>
      </c>
      <c r="I1020" s="1">
        <v>45709</v>
      </c>
      <c r="J1020" s="1">
        <v>45833</v>
      </c>
      <c r="K1020" t="s">
        <v>76</v>
      </c>
      <c r="L1020">
        <v>8</v>
      </c>
    </row>
    <row r="1021" spans="1:12" x14ac:dyDescent="0.2">
      <c r="A1021">
        <v>478466</v>
      </c>
      <c r="B1021" t="s">
        <v>552</v>
      </c>
      <c r="C1021">
        <v>4</v>
      </c>
      <c r="D1021">
        <v>3</v>
      </c>
      <c r="E1021">
        <v>4</v>
      </c>
      <c r="G1021" t="s">
        <v>53</v>
      </c>
      <c r="H1021" t="s">
        <v>68</v>
      </c>
      <c r="I1021" s="1">
        <v>45709</v>
      </c>
      <c r="J1021" s="1">
        <v>45814</v>
      </c>
      <c r="K1021" t="s">
        <v>76</v>
      </c>
      <c r="L1021">
        <v>8</v>
      </c>
    </row>
    <row r="1022" spans="1:12" x14ac:dyDescent="0.2">
      <c r="A1022">
        <v>482415</v>
      </c>
      <c r="B1022" t="s">
        <v>575</v>
      </c>
      <c r="C1022">
        <v>23</v>
      </c>
      <c r="D1022">
        <v>3</v>
      </c>
      <c r="E1022">
        <v>0</v>
      </c>
      <c r="G1022" t="s">
        <v>53</v>
      </c>
      <c r="H1022" t="s">
        <v>68</v>
      </c>
      <c r="I1022" s="1">
        <v>45712</v>
      </c>
      <c r="K1022" t="s">
        <v>76</v>
      </c>
      <c r="L1022">
        <v>8</v>
      </c>
    </row>
    <row r="1023" spans="1:12" x14ac:dyDescent="0.2">
      <c r="A1023">
        <v>482889</v>
      </c>
      <c r="B1023" t="s">
        <v>569</v>
      </c>
      <c r="C1023">
        <v>7</v>
      </c>
      <c r="D1023">
        <v>4</v>
      </c>
      <c r="E1023">
        <v>7</v>
      </c>
      <c r="G1023" t="s">
        <v>53</v>
      </c>
      <c r="H1023" t="s">
        <v>68</v>
      </c>
      <c r="I1023" s="1">
        <v>45722</v>
      </c>
      <c r="K1023" t="s">
        <v>76</v>
      </c>
      <c r="L1023">
        <v>8</v>
      </c>
    </row>
    <row r="1024" spans="1:12" x14ac:dyDescent="0.2">
      <c r="A1024">
        <v>486792</v>
      </c>
      <c r="B1024" t="s">
        <v>720</v>
      </c>
      <c r="C1024">
        <v>2</v>
      </c>
      <c r="D1024">
        <v>34</v>
      </c>
      <c r="E1024">
        <v>1</v>
      </c>
      <c r="G1024" t="s">
        <v>53</v>
      </c>
      <c r="H1024" t="s">
        <v>68</v>
      </c>
      <c r="I1024" s="1">
        <v>45729</v>
      </c>
      <c r="J1024" s="1">
        <v>45834</v>
      </c>
      <c r="K1024" t="s">
        <v>76</v>
      </c>
      <c r="L1024">
        <v>8</v>
      </c>
    </row>
    <row r="1025" spans="1:12" x14ac:dyDescent="0.2">
      <c r="A1025">
        <v>487525</v>
      </c>
      <c r="B1025" t="s">
        <v>398</v>
      </c>
      <c r="C1025">
        <v>23</v>
      </c>
      <c r="D1025">
        <v>10</v>
      </c>
      <c r="E1025">
        <v>10</v>
      </c>
      <c r="G1025" t="s">
        <v>53</v>
      </c>
      <c r="H1025" t="s">
        <v>68</v>
      </c>
      <c r="I1025" s="1">
        <v>45721</v>
      </c>
      <c r="K1025" t="s">
        <v>76</v>
      </c>
      <c r="L1025">
        <v>8</v>
      </c>
    </row>
    <row r="1026" spans="1:12" x14ac:dyDescent="0.2">
      <c r="A1026">
        <v>488559</v>
      </c>
      <c r="B1026" t="s">
        <v>433</v>
      </c>
      <c r="C1026">
        <v>15</v>
      </c>
      <c r="D1026">
        <v>20</v>
      </c>
      <c r="E1026">
        <v>2</v>
      </c>
      <c r="G1026" t="s">
        <v>53</v>
      </c>
      <c r="H1026" t="s">
        <v>68</v>
      </c>
      <c r="I1026" s="1">
        <v>45719</v>
      </c>
      <c r="J1026" s="1">
        <v>45870</v>
      </c>
      <c r="K1026" t="s">
        <v>76</v>
      </c>
      <c r="L1026">
        <v>8</v>
      </c>
    </row>
    <row r="1027" spans="1:12" x14ac:dyDescent="0.2">
      <c r="A1027">
        <v>488602</v>
      </c>
      <c r="B1027" t="s">
        <v>498</v>
      </c>
      <c r="C1027">
        <v>10</v>
      </c>
      <c r="D1027">
        <v>8</v>
      </c>
      <c r="E1027">
        <v>21</v>
      </c>
      <c r="G1027" t="s">
        <v>53</v>
      </c>
      <c r="H1027" t="s">
        <v>68</v>
      </c>
      <c r="I1027" s="1">
        <v>45715</v>
      </c>
      <c r="K1027" t="s">
        <v>76</v>
      </c>
      <c r="L1027">
        <v>8</v>
      </c>
    </row>
    <row r="1028" spans="1:12" x14ac:dyDescent="0.2">
      <c r="A1028">
        <v>490142</v>
      </c>
      <c r="B1028" t="s">
        <v>478</v>
      </c>
      <c r="C1028">
        <v>10</v>
      </c>
      <c r="D1028">
        <v>10</v>
      </c>
      <c r="E1028">
        <v>1</v>
      </c>
      <c r="G1028" t="s">
        <v>53</v>
      </c>
      <c r="H1028" t="s">
        <v>54</v>
      </c>
      <c r="I1028" s="1">
        <v>45720</v>
      </c>
      <c r="J1028" s="1">
        <v>45822</v>
      </c>
      <c r="K1028" t="s">
        <v>76</v>
      </c>
      <c r="L1028">
        <v>8</v>
      </c>
    </row>
    <row r="1029" spans="1:12" x14ac:dyDescent="0.2">
      <c r="A1029">
        <v>493704</v>
      </c>
      <c r="B1029" t="s">
        <v>558</v>
      </c>
      <c r="C1029">
        <v>3</v>
      </c>
      <c r="D1029">
        <v>1</v>
      </c>
      <c r="E1029">
        <v>1</v>
      </c>
      <c r="G1029" t="s">
        <v>53</v>
      </c>
      <c r="H1029" t="s">
        <v>68</v>
      </c>
      <c r="I1029" s="1">
        <v>45729</v>
      </c>
      <c r="J1029" s="1">
        <v>45870</v>
      </c>
      <c r="K1029" t="s">
        <v>76</v>
      </c>
      <c r="L1029">
        <v>8</v>
      </c>
    </row>
    <row r="1030" spans="1:12" x14ac:dyDescent="0.2">
      <c r="A1030">
        <v>501750</v>
      </c>
      <c r="B1030" t="s">
        <v>664</v>
      </c>
      <c r="C1030">
        <v>34</v>
      </c>
      <c r="D1030">
        <v>40</v>
      </c>
      <c r="E1030">
        <v>40</v>
      </c>
      <c r="G1030" t="s">
        <v>53</v>
      </c>
      <c r="H1030" t="s">
        <v>68</v>
      </c>
      <c r="I1030" s="1">
        <v>45735</v>
      </c>
      <c r="J1030" s="1">
        <v>45884</v>
      </c>
      <c r="K1030" t="s">
        <v>76</v>
      </c>
      <c r="L1030">
        <v>8</v>
      </c>
    </row>
    <row r="1031" spans="1:12" x14ac:dyDescent="0.2">
      <c r="A1031">
        <v>513921</v>
      </c>
      <c r="B1031" t="s">
        <v>1231</v>
      </c>
      <c r="C1031">
        <v>1544</v>
      </c>
      <c r="D1031">
        <v>470</v>
      </c>
      <c r="E1031">
        <v>649</v>
      </c>
      <c r="G1031" t="s">
        <v>952</v>
      </c>
      <c r="H1031" t="s">
        <v>54</v>
      </c>
      <c r="I1031" s="1">
        <v>45730</v>
      </c>
      <c r="J1031" s="1">
        <v>45863</v>
      </c>
      <c r="K1031" t="s">
        <v>55</v>
      </c>
      <c r="L1031">
        <v>8</v>
      </c>
    </row>
    <row r="1032" spans="1:12" x14ac:dyDescent="0.2">
      <c r="A1032">
        <v>531347</v>
      </c>
      <c r="B1032" t="s">
        <v>1217</v>
      </c>
      <c r="D1032">
        <v>2</v>
      </c>
      <c r="E1032">
        <v>0</v>
      </c>
      <c r="G1032" t="s">
        <v>952</v>
      </c>
      <c r="H1032" t="s">
        <v>54</v>
      </c>
      <c r="I1032" s="1">
        <v>45723</v>
      </c>
      <c r="J1032" s="1">
        <v>45796</v>
      </c>
      <c r="L1032">
        <v>8</v>
      </c>
    </row>
    <row r="1033" spans="1:12" x14ac:dyDescent="0.2">
      <c r="A1033">
        <v>534862</v>
      </c>
      <c r="B1033" t="s">
        <v>930</v>
      </c>
      <c r="D1033">
        <v>2</v>
      </c>
      <c r="E1033">
        <v>0</v>
      </c>
      <c r="G1033" t="s">
        <v>53</v>
      </c>
      <c r="H1033" t="s">
        <v>68</v>
      </c>
      <c r="I1033" s="1">
        <v>45729</v>
      </c>
      <c r="J1033" s="1">
        <v>45861</v>
      </c>
      <c r="L1033">
        <v>8</v>
      </c>
    </row>
    <row r="1034" spans="1:12" x14ac:dyDescent="0.2">
      <c r="A1034">
        <v>536862</v>
      </c>
      <c r="B1034" t="s">
        <v>548</v>
      </c>
      <c r="C1034">
        <v>4</v>
      </c>
      <c r="D1034">
        <v>4</v>
      </c>
      <c r="E1034">
        <v>4</v>
      </c>
      <c r="G1034" t="s">
        <v>53</v>
      </c>
      <c r="H1034" t="s">
        <v>68</v>
      </c>
      <c r="I1034" s="1">
        <v>45720</v>
      </c>
      <c r="J1034" s="1">
        <v>45838</v>
      </c>
      <c r="K1034" t="s">
        <v>76</v>
      </c>
      <c r="L1034">
        <v>8</v>
      </c>
    </row>
    <row r="1035" spans="1:12" x14ac:dyDescent="0.2">
      <c r="A1035">
        <v>551150</v>
      </c>
      <c r="B1035" t="s">
        <v>189</v>
      </c>
      <c r="C1035">
        <v>83</v>
      </c>
      <c r="D1035">
        <v>18</v>
      </c>
      <c r="E1035">
        <v>3</v>
      </c>
      <c r="G1035" t="s">
        <v>53</v>
      </c>
      <c r="H1035" t="s">
        <v>54</v>
      </c>
      <c r="I1035" s="1">
        <v>45721</v>
      </c>
      <c r="J1035" s="1">
        <v>45850</v>
      </c>
      <c r="K1035" t="s">
        <v>71</v>
      </c>
      <c r="L1035">
        <v>8</v>
      </c>
    </row>
    <row r="1036" spans="1:12" x14ac:dyDescent="0.2">
      <c r="A1036">
        <v>574758</v>
      </c>
      <c r="B1036" t="s">
        <v>220</v>
      </c>
      <c r="C1036">
        <v>7</v>
      </c>
      <c r="D1036">
        <v>8</v>
      </c>
      <c r="E1036">
        <v>1</v>
      </c>
      <c r="G1036" t="s">
        <v>53</v>
      </c>
      <c r="H1036" t="s">
        <v>68</v>
      </c>
      <c r="I1036" s="1">
        <v>45727</v>
      </c>
      <c r="K1036" t="s">
        <v>76</v>
      </c>
      <c r="L1036">
        <v>8</v>
      </c>
    </row>
    <row r="1037" spans="1:12" x14ac:dyDescent="0.2">
      <c r="A1037">
        <v>584056</v>
      </c>
      <c r="B1037" t="s">
        <v>584</v>
      </c>
      <c r="D1037">
        <v>2</v>
      </c>
      <c r="E1037">
        <v>2</v>
      </c>
      <c r="G1037" t="s">
        <v>53</v>
      </c>
      <c r="H1037" t="s">
        <v>68</v>
      </c>
      <c r="I1037" s="1">
        <v>45735</v>
      </c>
      <c r="J1037" s="1">
        <v>45886</v>
      </c>
      <c r="L1037">
        <v>8</v>
      </c>
    </row>
    <row r="1038" spans="1:12" x14ac:dyDescent="0.2">
      <c r="A1038" t="s">
        <v>1322</v>
      </c>
      <c r="B1038" t="s">
        <v>1323</v>
      </c>
      <c r="D1038">
        <v>250</v>
      </c>
      <c r="E1038">
        <v>0</v>
      </c>
      <c r="G1038" t="s">
        <v>53</v>
      </c>
      <c r="H1038" t="s">
        <v>1272</v>
      </c>
      <c r="I1038" s="1">
        <v>45722</v>
      </c>
      <c r="J1038" s="1">
        <v>45736</v>
      </c>
      <c r="L1038">
        <v>8</v>
      </c>
    </row>
    <row r="1039" spans="1:12" x14ac:dyDescent="0.2">
      <c r="A1039">
        <v>106139</v>
      </c>
      <c r="B1039" t="s">
        <v>925</v>
      </c>
      <c r="C1039">
        <v>50</v>
      </c>
      <c r="D1039">
        <v>92</v>
      </c>
      <c r="E1039">
        <v>50</v>
      </c>
      <c r="G1039" t="s">
        <v>53</v>
      </c>
      <c r="H1039" t="s">
        <v>54</v>
      </c>
      <c r="I1039" s="1">
        <v>45747</v>
      </c>
      <c r="K1039" t="s">
        <v>71</v>
      </c>
      <c r="L1039">
        <v>7</v>
      </c>
    </row>
    <row r="1040" spans="1:12" x14ac:dyDescent="0.2">
      <c r="A1040">
        <v>106824</v>
      </c>
      <c r="B1040" t="s">
        <v>601</v>
      </c>
      <c r="C1040">
        <v>50</v>
      </c>
      <c r="D1040">
        <v>57</v>
      </c>
      <c r="E1040">
        <v>4</v>
      </c>
      <c r="G1040" t="s">
        <v>53</v>
      </c>
      <c r="H1040" t="s">
        <v>68</v>
      </c>
      <c r="I1040" s="1">
        <v>45749</v>
      </c>
      <c r="J1040" s="1">
        <v>45913</v>
      </c>
      <c r="K1040" t="s">
        <v>71</v>
      </c>
      <c r="L1040">
        <v>7</v>
      </c>
    </row>
    <row r="1041" spans="1:12" x14ac:dyDescent="0.2">
      <c r="A1041">
        <v>106938</v>
      </c>
      <c r="B1041" t="s">
        <v>927</v>
      </c>
      <c r="C1041">
        <v>12</v>
      </c>
      <c r="D1041">
        <v>11</v>
      </c>
      <c r="E1041">
        <v>5</v>
      </c>
      <c r="G1041" t="s">
        <v>53</v>
      </c>
      <c r="H1041" t="s">
        <v>54</v>
      </c>
      <c r="I1041" s="1">
        <v>45747</v>
      </c>
      <c r="K1041" t="s">
        <v>76</v>
      </c>
      <c r="L1041">
        <v>7</v>
      </c>
    </row>
    <row r="1042" spans="1:12" x14ac:dyDescent="0.2">
      <c r="A1042">
        <v>107368</v>
      </c>
      <c r="B1042" t="s">
        <v>964</v>
      </c>
      <c r="C1042">
        <v>154</v>
      </c>
      <c r="D1042">
        <v>167</v>
      </c>
      <c r="E1042">
        <v>31</v>
      </c>
      <c r="G1042" t="s">
        <v>952</v>
      </c>
      <c r="H1042" t="s">
        <v>54</v>
      </c>
      <c r="I1042" s="1">
        <v>45743</v>
      </c>
      <c r="J1042" s="1">
        <v>45863</v>
      </c>
      <c r="K1042" t="s">
        <v>58</v>
      </c>
      <c r="L1042">
        <v>7</v>
      </c>
    </row>
    <row r="1043" spans="1:12" x14ac:dyDescent="0.2">
      <c r="A1043">
        <v>108428</v>
      </c>
      <c r="B1043" t="s">
        <v>269</v>
      </c>
      <c r="C1043">
        <v>37</v>
      </c>
      <c r="D1043">
        <v>21</v>
      </c>
      <c r="E1043">
        <v>0</v>
      </c>
      <c r="G1043" t="s">
        <v>53</v>
      </c>
      <c r="H1043" t="s">
        <v>68</v>
      </c>
      <c r="I1043" s="1">
        <v>45761</v>
      </c>
      <c r="J1043" s="1">
        <v>46008</v>
      </c>
      <c r="K1043" t="s">
        <v>76</v>
      </c>
      <c r="L1043">
        <v>7</v>
      </c>
    </row>
    <row r="1044" spans="1:12" x14ac:dyDescent="0.2">
      <c r="A1044">
        <v>109378</v>
      </c>
      <c r="B1044" t="s">
        <v>265</v>
      </c>
      <c r="C1044">
        <v>45</v>
      </c>
      <c r="D1044">
        <v>56</v>
      </c>
      <c r="E1044">
        <v>0</v>
      </c>
      <c r="G1044" t="s">
        <v>53</v>
      </c>
      <c r="H1044" t="s">
        <v>68</v>
      </c>
      <c r="I1044" s="1">
        <v>45765</v>
      </c>
      <c r="J1044" s="1">
        <v>45882</v>
      </c>
      <c r="K1044" t="s">
        <v>71</v>
      </c>
      <c r="L1044">
        <v>7</v>
      </c>
    </row>
    <row r="1045" spans="1:12" x14ac:dyDescent="0.2">
      <c r="A1045">
        <v>109564</v>
      </c>
      <c r="B1045" t="s">
        <v>212</v>
      </c>
      <c r="C1045">
        <v>42</v>
      </c>
      <c r="D1045">
        <v>38</v>
      </c>
      <c r="E1045">
        <v>51</v>
      </c>
      <c r="G1045" t="s">
        <v>53</v>
      </c>
      <c r="H1045" t="s">
        <v>68</v>
      </c>
      <c r="I1045" s="1">
        <v>45749</v>
      </c>
      <c r="J1045" s="1">
        <v>45838</v>
      </c>
      <c r="K1045" t="s">
        <v>71</v>
      </c>
      <c r="L1045">
        <v>7</v>
      </c>
    </row>
    <row r="1046" spans="1:12" x14ac:dyDescent="0.2">
      <c r="A1046">
        <v>110482</v>
      </c>
      <c r="B1046" t="s">
        <v>435</v>
      </c>
      <c r="C1046">
        <v>15</v>
      </c>
      <c r="D1046">
        <v>13</v>
      </c>
      <c r="E1046">
        <v>22</v>
      </c>
      <c r="G1046" t="s">
        <v>53</v>
      </c>
      <c r="H1046" t="s">
        <v>54</v>
      </c>
      <c r="I1046" s="1">
        <v>45747</v>
      </c>
      <c r="K1046" t="s">
        <v>76</v>
      </c>
      <c r="L1046">
        <v>7</v>
      </c>
    </row>
    <row r="1047" spans="1:12" x14ac:dyDescent="0.2">
      <c r="A1047">
        <v>110825</v>
      </c>
      <c r="B1047" t="s">
        <v>523</v>
      </c>
      <c r="C1047">
        <v>6</v>
      </c>
      <c r="D1047">
        <v>8</v>
      </c>
      <c r="E1047">
        <v>9</v>
      </c>
      <c r="G1047" t="s">
        <v>53</v>
      </c>
      <c r="H1047" t="s">
        <v>68</v>
      </c>
      <c r="I1047" s="1">
        <v>45743</v>
      </c>
      <c r="J1047" s="1">
        <v>45890</v>
      </c>
      <c r="K1047" t="s">
        <v>76</v>
      </c>
      <c r="L1047">
        <v>7</v>
      </c>
    </row>
    <row r="1048" spans="1:12" x14ac:dyDescent="0.2">
      <c r="A1048">
        <v>111178</v>
      </c>
      <c r="B1048" t="s">
        <v>101</v>
      </c>
      <c r="C1048">
        <v>113</v>
      </c>
      <c r="D1048">
        <v>265</v>
      </c>
      <c r="E1048">
        <v>105</v>
      </c>
      <c r="G1048" t="s">
        <v>53</v>
      </c>
      <c r="H1048" t="s">
        <v>54</v>
      </c>
      <c r="I1048" s="1">
        <v>45740</v>
      </c>
      <c r="J1048" s="1">
        <v>45853</v>
      </c>
      <c r="K1048" t="s">
        <v>58</v>
      </c>
      <c r="L1048">
        <v>7</v>
      </c>
    </row>
    <row r="1049" spans="1:12" x14ac:dyDescent="0.2">
      <c r="A1049">
        <v>112696</v>
      </c>
      <c r="B1049" t="s">
        <v>429</v>
      </c>
      <c r="C1049">
        <v>12</v>
      </c>
      <c r="D1049">
        <v>14</v>
      </c>
      <c r="E1049">
        <v>21</v>
      </c>
      <c r="G1049" t="s">
        <v>53</v>
      </c>
      <c r="H1049" t="s">
        <v>68</v>
      </c>
      <c r="I1049" s="1">
        <v>45750</v>
      </c>
      <c r="J1049" s="1">
        <v>45887</v>
      </c>
      <c r="K1049" t="s">
        <v>76</v>
      </c>
      <c r="L1049">
        <v>7</v>
      </c>
    </row>
    <row r="1050" spans="1:12" x14ac:dyDescent="0.2">
      <c r="A1050">
        <v>112780</v>
      </c>
      <c r="B1050" t="s">
        <v>858</v>
      </c>
      <c r="C1050">
        <v>26</v>
      </c>
      <c r="D1050">
        <v>24</v>
      </c>
      <c r="E1050">
        <v>37</v>
      </c>
      <c r="G1050" t="s">
        <v>53</v>
      </c>
      <c r="H1050" t="s">
        <v>54</v>
      </c>
      <c r="I1050" s="1">
        <v>45747</v>
      </c>
      <c r="K1050" t="s">
        <v>76</v>
      </c>
      <c r="L1050">
        <v>7</v>
      </c>
    </row>
    <row r="1051" spans="1:12" x14ac:dyDescent="0.2">
      <c r="A1051">
        <v>112959</v>
      </c>
      <c r="B1051" t="s">
        <v>651</v>
      </c>
      <c r="C1051">
        <v>116</v>
      </c>
      <c r="D1051">
        <v>80</v>
      </c>
      <c r="E1051">
        <v>0</v>
      </c>
      <c r="G1051" t="s">
        <v>53</v>
      </c>
      <c r="H1051" t="s">
        <v>54</v>
      </c>
      <c r="I1051" s="1">
        <v>45757</v>
      </c>
      <c r="J1051" s="1">
        <v>45891</v>
      </c>
      <c r="K1051" t="s">
        <v>58</v>
      </c>
      <c r="L1051">
        <v>7</v>
      </c>
    </row>
    <row r="1052" spans="1:12" x14ac:dyDescent="0.2">
      <c r="A1052">
        <v>113219</v>
      </c>
      <c r="B1052" t="s">
        <v>225</v>
      </c>
      <c r="C1052">
        <v>39</v>
      </c>
      <c r="D1052">
        <v>80</v>
      </c>
      <c r="E1052">
        <v>39</v>
      </c>
      <c r="G1052" t="s">
        <v>53</v>
      </c>
      <c r="H1052" t="s">
        <v>54</v>
      </c>
      <c r="I1052" s="1">
        <v>45757</v>
      </c>
      <c r="J1052" s="1">
        <v>45894</v>
      </c>
      <c r="K1052" t="s">
        <v>76</v>
      </c>
      <c r="L1052">
        <v>7</v>
      </c>
    </row>
    <row r="1053" spans="1:12" x14ac:dyDescent="0.2">
      <c r="A1053">
        <v>113442</v>
      </c>
      <c r="B1053" t="s">
        <v>283</v>
      </c>
      <c r="C1053">
        <v>55</v>
      </c>
      <c r="D1053">
        <v>60</v>
      </c>
      <c r="E1053">
        <v>60</v>
      </c>
      <c r="G1053" t="s">
        <v>53</v>
      </c>
      <c r="H1053" t="s">
        <v>54</v>
      </c>
      <c r="I1053" s="1">
        <v>45747</v>
      </c>
      <c r="J1053" s="1">
        <v>45852</v>
      </c>
      <c r="K1053" t="s">
        <v>71</v>
      </c>
      <c r="L1053">
        <v>7</v>
      </c>
    </row>
    <row r="1054" spans="1:12" x14ac:dyDescent="0.2">
      <c r="A1054">
        <v>114092</v>
      </c>
      <c r="B1054" t="s">
        <v>363</v>
      </c>
      <c r="C1054">
        <v>72</v>
      </c>
      <c r="D1054">
        <v>27</v>
      </c>
      <c r="E1054">
        <v>27</v>
      </c>
      <c r="G1054" t="s">
        <v>53</v>
      </c>
      <c r="H1054" t="s">
        <v>68</v>
      </c>
      <c r="I1054" s="1">
        <v>45740</v>
      </c>
      <c r="K1054" t="s">
        <v>71</v>
      </c>
      <c r="L1054">
        <v>7</v>
      </c>
    </row>
    <row r="1055" spans="1:12" x14ac:dyDescent="0.2">
      <c r="A1055">
        <v>114232</v>
      </c>
      <c r="B1055" t="s">
        <v>447</v>
      </c>
      <c r="C1055">
        <v>24</v>
      </c>
      <c r="D1055">
        <v>12</v>
      </c>
      <c r="E1055">
        <v>57</v>
      </c>
      <c r="G1055" t="s">
        <v>53</v>
      </c>
      <c r="H1055" t="s">
        <v>54</v>
      </c>
      <c r="I1055" s="1">
        <v>45747</v>
      </c>
      <c r="K1055" t="s">
        <v>76</v>
      </c>
      <c r="L1055">
        <v>7</v>
      </c>
    </row>
    <row r="1056" spans="1:12" x14ac:dyDescent="0.2">
      <c r="A1056">
        <v>114486</v>
      </c>
      <c r="B1056" t="s">
        <v>418</v>
      </c>
      <c r="C1056">
        <v>19</v>
      </c>
      <c r="D1056">
        <v>20</v>
      </c>
      <c r="E1056">
        <v>19</v>
      </c>
      <c r="G1056" t="s">
        <v>53</v>
      </c>
      <c r="H1056" t="s">
        <v>54</v>
      </c>
      <c r="I1056" s="1">
        <v>45747</v>
      </c>
      <c r="K1056" t="s">
        <v>76</v>
      </c>
      <c r="L1056">
        <v>7</v>
      </c>
    </row>
    <row r="1057" spans="1:12" x14ac:dyDescent="0.2">
      <c r="A1057">
        <v>115403</v>
      </c>
      <c r="B1057" t="s">
        <v>455</v>
      </c>
      <c r="C1057">
        <v>13</v>
      </c>
      <c r="D1057">
        <v>15</v>
      </c>
      <c r="E1057">
        <v>16</v>
      </c>
      <c r="G1057" t="s">
        <v>53</v>
      </c>
      <c r="H1057" t="s">
        <v>68</v>
      </c>
      <c r="I1057" s="1">
        <v>45757</v>
      </c>
      <c r="J1057" s="1">
        <v>45856</v>
      </c>
      <c r="K1057" t="s">
        <v>76</v>
      </c>
      <c r="L1057">
        <v>7</v>
      </c>
    </row>
    <row r="1058" spans="1:12" x14ac:dyDescent="0.2">
      <c r="A1058">
        <v>115425</v>
      </c>
      <c r="B1058" t="s">
        <v>153</v>
      </c>
      <c r="C1058">
        <v>147</v>
      </c>
      <c r="D1058">
        <v>85</v>
      </c>
      <c r="E1058">
        <v>138</v>
      </c>
      <c r="G1058" t="s">
        <v>53</v>
      </c>
      <c r="H1058" t="s">
        <v>54</v>
      </c>
      <c r="I1058" s="1">
        <v>45747</v>
      </c>
      <c r="J1058" s="1">
        <v>45833</v>
      </c>
      <c r="K1058" t="s">
        <v>58</v>
      </c>
      <c r="L1058">
        <v>7</v>
      </c>
    </row>
    <row r="1059" spans="1:12" x14ac:dyDescent="0.2">
      <c r="A1059">
        <v>116153</v>
      </c>
      <c r="B1059" t="s">
        <v>691</v>
      </c>
      <c r="C1059">
        <v>24</v>
      </c>
      <c r="D1059">
        <v>36</v>
      </c>
      <c r="E1059">
        <v>37</v>
      </c>
      <c r="G1059" t="s">
        <v>53</v>
      </c>
      <c r="H1059" t="s">
        <v>54</v>
      </c>
      <c r="I1059" s="1">
        <v>45747</v>
      </c>
      <c r="K1059" t="s">
        <v>76</v>
      </c>
      <c r="L1059">
        <v>7</v>
      </c>
    </row>
    <row r="1060" spans="1:12" x14ac:dyDescent="0.2">
      <c r="A1060">
        <v>116208</v>
      </c>
      <c r="B1060" t="s">
        <v>849</v>
      </c>
      <c r="C1060">
        <v>22</v>
      </c>
      <c r="D1060">
        <v>30</v>
      </c>
      <c r="E1060">
        <v>3</v>
      </c>
      <c r="G1060" t="s">
        <v>53</v>
      </c>
      <c r="H1060" t="s">
        <v>54</v>
      </c>
      <c r="I1060" s="1">
        <v>45758</v>
      </c>
      <c r="J1060" s="1">
        <v>45904</v>
      </c>
      <c r="K1060" t="s">
        <v>76</v>
      </c>
      <c r="L1060">
        <v>7</v>
      </c>
    </row>
    <row r="1061" spans="1:12" x14ac:dyDescent="0.2">
      <c r="A1061">
        <v>118008</v>
      </c>
      <c r="B1061" t="s">
        <v>1047</v>
      </c>
      <c r="C1061">
        <v>127</v>
      </c>
      <c r="D1061">
        <v>140</v>
      </c>
      <c r="E1061">
        <v>165</v>
      </c>
      <c r="G1061" t="s">
        <v>53</v>
      </c>
      <c r="H1061" t="s">
        <v>973</v>
      </c>
      <c r="I1061" s="1">
        <v>45743</v>
      </c>
      <c r="J1061" s="1">
        <v>45874</v>
      </c>
      <c r="K1061" t="s">
        <v>58</v>
      </c>
      <c r="L1061">
        <v>7</v>
      </c>
    </row>
    <row r="1062" spans="1:12" x14ac:dyDescent="0.2">
      <c r="A1062">
        <v>119803</v>
      </c>
      <c r="B1062" t="s">
        <v>767</v>
      </c>
      <c r="C1062">
        <v>26</v>
      </c>
      <c r="D1062">
        <v>32</v>
      </c>
      <c r="E1062">
        <v>24</v>
      </c>
      <c r="G1062" t="s">
        <v>53</v>
      </c>
      <c r="H1062" t="s">
        <v>54</v>
      </c>
      <c r="I1062" s="1">
        <v>45747</v>
      </c>
      <c r="J1062" s="1">
        <v>45909</v>
      </c>
      <c r="K1062" t="s">
        <v>76</v>
      </c>
      <c r="L1062">
        <v>7</v>
      </c>
    </row>
    <row r="1063" spans="1:12" x14ac:dyDescent="0.2">
      <c r="A1063">
        <v>120210</v>
      </c>
      <c r="B1063" t="s">
        <v>880</v>
      </c>
      <c r="C1063">
        <v>11</v>
      </c>
      <c r="D1063">
        <v>15</v>
      </c>
      <c r="E1063">
        <v>15</v>
      </c>
      <c r="G1063" t="s">
        <v>53</v>
      </c>
      <c r="H1063" t="s">
        <v>54</v>
      </c>
      <c r="I1063" s="1">
        <v>45747</v>
      </c>
      <c r="K1063" t="s">
        <v>76</v>
      </c>
      <c r="L1063">
        <v>7</v>
      </c>
    </row>
    <row r="1064" spans="1:12" x14ac:dyDescent="0.2">
      <c r="A1064">
        <v>120625</v>
      </c>
      <c r="B1064" t="s">
        <v>509</v>
      </c>
      <c r="C1064">
        <v>7</v>
      </c>
      <c r="D1064">
        <v>10</v>
      </c>
      <c r="E1064">
        <v>4</v>
      </c>
      <c r="G1064" t="s">
        <v>53</v>
      </c>
      <c r="H1064" t="s">
        <v>54</v>
      </c>
      <c r="I1064" s="1">
        <v>45743</v>
      </c>
      <c r="J1064" s="1">
        <v>45908</v>
      </c>
      <c r="K1064" t="s">
        <v>76</v>
      </c>
      <c r="L1064">
        <v>7</v>
      </c>
    </row>
    <row r="1065" spans="1:12" x14ac:dyDescent="0.2">
      <c r="A1065">
        <v>123323</v>
      </c>
      <c r="B1065" t="s">
        <v>869</v>
      </c>
      <c r="C1065">
        <v>16</v>
      </c>
      <c r="D1065">
        <v>20</v>
      </c>
      <c r="E1065">
        <v>21</v>
      </c>
      <c r="G1065" t="s">
        <v>53</v>
      </c>
      <c r="H1065" t="s">
        <v>54</v>
      </c>
      <c r="I1065" s="1">
        <v>45747</v>
      </c>
      <c r="K1065" t="s">
        <v>76</v>
      </c>
      <c r="L1065">
        <v>7</v>
      </c>
    </row>
    <row r="1066" spans="1:12" x14ac:dyDescent="0.2">
      <c r="A1066">
        <v>124198</v>
      </c>
      <c r="B1066" t="s">
        <v>106</v>
      </c>
      <c r="C1066">
        <v>27</v>
      </c>
      <c r="D1066">
        <v>144</v>
      </c>
      <c r="E1066">
        <v>72</v>
      </c>
      <c r="G1066" t="s">
        <v>53</v>
      </c>
      <c r="H1066" t="s">
        <v>68</v>
      </c>
      <c r="I1066" s="1">
        <v>45750</v>
      </c>
      <c r="J1066" s="1">
        <v>45895</v>
      </c>
      <c r="K1066" t="s">
        <v>76</v>
      </c>
      <c r="L1066">
        <v>7</v>
      </c>
    </row>
    <row r="1067" spans="1:12" x14ac:dyDescent="0.2">
      <c r="A1067">
        <v>125938</v>
      </c>
      <c r="B1067" t="s">
        <v>178</v>
      </c>
      <c r="C1067">
        <v>38</v>
      </c>
      <c r="D1067">
        <v>40</v>
      </c>
      <c r="E1067">
        <v>4</v>
      </c>
      <c r="G1067" t="s">
        <v>53</v>
      </c>
      <c r="H1067" t="s">
        <v>68</v>
      </c>
      <c r="I1067" s="1">
        <v>45742</v>
      </c>
      <c r="K1067" t="s">
        <v>76</v>
      </c>
      <c r="L1067">
        <v>7</v>
      </c>
    </row>
    <row r="1068" spans="1:12" x14ac:dyDescent="0.2">
      <c r="A1068">
        <v>127392</v>
      </c>
      <c r="B1068" t="s">
        <v>658</v>
      </c>
      <c r="C1068">
        <v>55</v>
      </c>
      <c r="D1068">
        <v>80</v>
      </c>
      <c r="E1068">
        <v>82</v>
      </c>
      <c r="G1068" t="s">
        <v>53</v>
      </c>
      <c r="H1068" t="s">
        <v>68</v>
      </c>
      <c r="I1068" s="1">
        <v>45755</v>
      </c>
      <c r="J1068" s="1">
        <v>45862</v>
      </c>
      <c r="K1068" t="s">
        <v>71</v>
      </c>
      <c r="L1068">
        <v>7</v>
      </c>
    </row>
    <row r="1069" spans="1:12" x14ac:dyDescent="0.2">
      <c r="A1069">
        <v>128823</v>
      </c>
      <c r="B1069" t="s">
        <v>839</v>
      </c>
      <c r="C1069">
        <v>32</v>
      </c>
      <c r="D1069">
        <v>30</v>
      </c>
      <c r="E1069">
        <v>0</v>
      </c>
      <c r="G1069" t="s">
        <v>53</v>
      </c>
      <c r="H1069" t="s">
        <v>54</v>
      </c>
      <c r="I1069" s="1">
        <v>45747</v>
      </c>
      <c r="J1069" s="1">
        <v>45888</v>
      </c>
      <c r="K1069" t="s">
        <v>76</v>
      </c>
      <c r="L1069">
        <v>7</v>
      </c>
    </row>
    <row r="1070" spans="1:12" x14ac:dyDescent="0.2">
      <c r="A1070">
        <v>132522</v>
      </c>
      <c r="B1070" t="s">
        <v>376</v>
      </c>
      <c r="C1070">
        <v>24</v>
      </c>
      <c r="D1070">
        <v>25</v>
      </c>
      <c r="E1070">
        <v>0</v>
      </c>
      <c r="G1070" t="s">
        <v>53</v>
      </c>
      <c r="H1070" t="s">
        <v>68</v>
      </c>
      <c r="I1070" s="1">
        <v>45741</v>
      </c>
      <c r="J1070" s="1">
        <v>45930</v>
      </c>
      <c r="K1070" t="s">
        <v>76</v>
      </c>
      <c r="L1070">
        <v>7</v>
      </c>
    </row>
    <row r="1071" spans="1:12" x14ac:dyDescent="0.2">
      <c r="A1071">
        <v>146835</v>
      </c>
      <c r="B1071" t="s">
        <v>1017</v>
      </c>
      <c r="C1071">
        <v>199</v>
      </c>
      <c r="D1071">
        <v>210</v>
      </c>
      <c r="E1071">
        <v>198</v>
      </c>
      <c r="G1071" t="s">
        <v>952</v>
      </c>
      <c r="H1071" t="s">
        <v>54</v>
      </c>
      <c r="I1071" s="1">
        <v>45742</v>
      </c>
      <c r="K1071" t="s">
        <v>58</v>
      </c>
      <c r="L1071">
        <v>7</v>
      </c>
    </row>
    <row r="1072" spans="1:12" x14ac:dyDescent="0.2">
      <c r="A1072">
        <v>152332</v>
      </c>
      <c r="B1072" t="s">
        <v>567</v>
      </c>
      <c r="C1072">
        <v>12</v>
      </c>
      <c r="D1072">
        <v>4</v>
      </c>
      <c r="E1072">
        <v>7</v>
      </c>
      <c r="G1072" t="s">
        <v>53</v>
      </c>
      <c r="H1072" t="s">
        <v>68</v>
      </c>
      <c r="I1072" s="1">
        <v>45744</v>
      </c>
      <c r="J1072" s="1">
        <v>45918</v>
      </c>
      <c r="K1072" t="s">
        <v>76</v>
      </c>
      <c r="L1072">
        <v>7</v>
      </c>
    </row>
    <row r="1073" spans="1:12" x14ac:dyDescent="0.2">
      <c r="A1073">
        <v>158519</v>
      </c>
      <c r="B1073" t="s">
        <v>443</v>
      </c>
      <c r="C1073">
        <v>14</v>
      </c>
      <c r="D1073">
        <v>13</v>
      </c>
      <c r="E1073">
        <v>14</v>
      </c>
      <c r="G1073" t="s">
        <v>53</v>
      </c>
      <c r="H1073" t="s">
        <v>54</v>
      </c>
      <c r="I1073" s="1">
        <v>45747</v>
      </c>
      <c r="K1073" t="s">
        <v>76</v>
      </c>
      <c r="L1073">
        <v>7</v>
      </c>
    </row>
    <row r="1074" spans="1:12" x14ac:dyDescent="0.2">
      <c r="A1074">
        <v>166614</v>
      </c>
      <c r="B1074" t="s">
        <v>872</v>
      </c>
      <c r="C1074">
        <v>21</v>
      </c>
      <c r="D1074">
        <v>18</v>
      </c>
      <c r="E1074">
        <v>19</v>
      </c>
      <c r="G1074" t="s">
        <v>53</v>
      </c>
      <c r="H1074" t="s">
        <v>54</v>
      </c>
      <c r="I1074" s="1">
        <v>45747</v>
      </c>
      <c r="K1074" t="s">
        <v>76</v>
      </c>
      <c r="L1074">
        <v>7</v>
      </c>
    </row>
    <row r="1075" spans="1:12" x14ac:dyDescent="0.2">
      <c r="A1075">
        <v>183987</v>
      </c>
      <c r="B1075" t="s">
        <v>854</v>
      </c>
      <c r="C1075">
        <v>29</v>
      </c>
      <c r="D1075">
        <v>27</v>
      </c>
      <c r="E1075">
        <v>65</v>
      </c>
      <c r="G1075" t="s">
        <v>53</v>
      </c>
      <c r="H1075" t="s">
        <v>54</v>
      </c>
      <c r="I1075" s="1">
        <v>45747</v>
      </c>
      <c r="J1075" s="1">
        <v>45916</v>
      </c>
      <c r="K1075" t="s">
        <v>76</v>
      </c>
      <c r="L1075">
        <v>7</v>
      </c>
    </row>
    <row r="1076" spans="1:12" x14ac:dyDescent="0.2">
      <c r="A1076">
        <v>191133</v>
      </c>
      <c r="B1076" t="s">
        <v>675</v>
      </c>
      <c r="C1076">
        <v>65</v>
      </c>
      <c r="D1076">
        <v>75</v>
      </c>
      <c r="E1076">
        <v>0</v>
      </c>
      <c r="G1076" t="s">
        <v>53</v>
      </c>
      <c r="H1076" t="s">
        <v>68</v>
      </c>
      <c r="I1076" s="1">
        <v>45747</v>
      </c>
      <c r="J1076" s="1">
        <v>45888</v>
      </c>
      <c r="K1076" t="s">
        <v>71</v>
      </c>
      <c r="L1076">
        <v>7</v>
      </c>
    </row>
    <row r="1077" spans="1:12" x14ac:dyDescent="0.2">
      <c r="A1077">
        <v>191881</v>
      </c>
      <c r="B1077" t="s">
        <v>501</v>
      </c>
      <c r="C1077">
        <v>8</v>
      </c>
      <c r="D1077">
        <v>9</v>
      </c>
      <c r="E1077">
        <v>10</v>
      </c>
      <c r="G1077" t="s">
        <v>53</v>
      </c>
      <c r="H1077" t="s">
        <v>68</v>
      </c>
      <c r="I1077" s="1">
        <v>45755</v>
      </c>
      <c r="K1077" t="s">
        <v>76</v>
      </c>
      <c r="L1077">
        <v>7</v>
      </c>
    </row>
    <row r="1078" spans="1:12" x14ac:dyDescent="0.2">
      <c r="A1078">
        <v>204092</v>
      </c>
      <c r="B1078" t="s">
        <v>701</v>
      </c>
      <c r="C1078">
        <v>59</v>
      </c>
      <c r="D1078">
        <v>70</v>
      </c>
      <c r="E1078">
        <v>0</v>
      </c>
      <c r="G1078" t="s">
        <v>53</v>
      </c>
      <c r="H1078" t="s">
        <v>54</v>
      </c>
      <c r="I1078" s="1">
        <v>45765</v>
      </c>
      <c r="J1078" s="1">
        <v>45918</v>
      </c>
      <c r="K1078" t="s">
        <v>71</v>
      </c>
      <c r="L1078">
        <v>7</v>
      </c>
    </row>
    <row r="1079" spans="1:12" x14ac:dyDescent="0.2">
      <c r="A1079">
        <v>209176</v>
      </c>
      <c r="B1079" t="s">
        <v>276</v>
      </c>
      <c r="C1079">
        <v>3</v>
      </c>
      <c r="D1079">
        <v>20</v>
      </c>
      <c r="E1079">
        <v>26</v>
      </c>
      <c r="G1079" t="s">
        <v>53</v>
      </c>
      <c r="H1079" t="s">
        <v>68</v>
      </c>
      <c r="I1079" s="1">
        <v>45744</v>
      </c>
      <c r="K1079" t="s">
        <v>76</v>
      </c>
      <c r="L1079">
        <v>7</v>
      </c>
    </row>
    <row r="1080" spans="1:12" x14ac:dyDescent="0.2">
      <c r="A1080">
        <v>236186</v>
      </c>
      <c r="B1080" t="s">
        <v>489</v>
      </c>
      <c r="C1080">
        <v>7</v>
      </c>
      <c r="D1080">
        <v>8</v>
      </c>
      <c r="E1080">
        <v>0</v>
      </c>
      <c r="G1080" t="s">
        <v>53</v>
      </c>
      <c r="H1080" t="s">
        <v>68</v>
      </c>
      <c r="I1080" s="1">
        <v>45758</v>
      </c>
      <c r="K1080" t="s">
        <v>76</v>
      </c>
      <c r="L1080">
        <v>7</v>
      </c>
    </row>
    <row r="1081" spans="1:12" x14ac:dyDescent="0.2">
      <c r="A1081">
        <v>238617</v>
      </c>
      <c r="B1081" t="s">
        <v>1159</v>
      </c>
      <c r="C1081">
        <v>19</v>
      </c>
      <c r="D1081">
        <v>30</v>
      </c>
      <c r="E1081">
        <v>30</v>
      </c>
      <c r="G1081" t="s">
        <v>952</v>
      </c>
      <c r="H1081" t="s">
        <v>54</v>
      </c>
      <c r="I1081" s="1">
        <v>45743</v>
      </c>
      <c r="J1081" s="1">
        <v>45835</v>
      </c>
      <c r="K1081" t="s">
        <v>76</v>
      </c>
      <c r="L1081">
        <v>7</v>
      </c>
    </row>
    <row r="1082" spans="1:12" x14ac:dyDescent="0.2">
      <c r="A1082">
        <v>239483</v>
      </c>
      <c r="B1082" t="s">
        <v>217</v>
      </c>
      <c r="C1082">
        <v>2</v>
      </c>
      <c r="D1082">
        <v>12</v>
      </c>
      <c r="E1082">
        <v>0</v>
      </c>
      <c r="G1082" t="s">
        <v>53</v>
      </c>
      <c r="H1082" t="s">
        <v>54</v>
      </c>
      <c r="I1082" s="1">
        <v>45743</v>
      </c>
      <c r="J1082" s="1">
        <v>45860</v>
      </c>
      <c r="K1082" t="s">
        <v>76</v>
      </c>
      <c r="L1082">
        <v>7</v>
      </c>
    </row>
    <row r="1083" spans="1:12" x14ac:dyDescent="0.2">
      <c r="A1083">
        <v>270032</v>
      </c>
      <c r="B1083" t="s">
        <v>412</v>
      </c>
      <c r="C1083">
        <v>20</v>
      </c>
      <c r="D1083">
        <v>28</v>
      </c>
      <c r="E1083">
        <v>28</v>
      </c>
      <c r="G1083" t="s">
        <v>53</v>
      </c>
      <c r="H1083" t="s">
        <v>68</v>
      </c>
      <c r="I1083" s="1">
        <v>45756</v>
      </c>
      <c r="J1083" s="1">
        <v>45855</v>
      </c>
      <c r="K1083" t="s">
        <v>76</v>
      </c>
      <c r="L1083">
        <v>7</v>
      </c>
    </row>
    <row r="1084" spans="1:12" x14ac:dyDescent="0.2">
      <c r="A1084">
        <v>305994</v>
      </c>
      <c r="B1084" t="s">
        <v>873</v>
      </c>
      <c r="C1084">
        <v>19</v>
      </c>
      <c r="D1084">
        <v>18</v>
      </c>
      <c r="E1084">
        <v>4</v>
      </c>
      <c r="G1084" t="s">
        <v>53</v>
      </c>
      <c r="H1084" t="s">
        <v>54</v>
      </c>
      <c r="I1084" s="1">
        <v>45747</v>
      </c>
      <c r="K1084" t="s">
        <v>76</v>
      </c>
      <c r="L1084">
        <v>7</v>
      </c>
    </row>
    <row r="1085" spans="1:12" x14ac:dyDescent="0.2">
      <c r="A1085">
        <v>305996</v>
      </c>
      <c r="B1085" t="s">
        <v>451</v>
      </c>
      <c r="C1085">
        <v>13</v>
      </c>
      <c r="D1085">
        <v>12</v>
      </c>
      <c r="E1085">
        <v>16</v>
      </c>
      <c r="G1085" t="s">
        <v>53</v>
      </c>
      <c r="H1085" t="s">
        <v>54</v>
      </c>
      <c r="I1085" s="1">
        <v>45747</v>
      </c>
      <c r="K1085" t="s">
        <v>76</v>
      </c>
      <c r="L1085">
        <v>7</v>
      </c>
    </row>
    <row r="1086" spans="1:12" x14ac:dyDescent="0.2">
      <c r="A1086">
        <v>305997</v>
      </c>
      <c r="B1086" t="s">
        <v>855</v>
      </c>
      <c r="C1086">
        <v>23</v>
      </c>
      <c r="D1086">
        <v>27</v>
      </c>
      <c r="E1086">
        <v>32</v>
      </c>
      <c r="G1086" t="s">
        <v>53</v>
      </c>
      <c r="H1086" t="s">
        <v>54</v>
      </c>
      <c r="I1086" s="1">
        <v>45747</v>
      </c>
      <c r="J1086" s="1">
        <v>45791</v>
      </c>
      <c r="K1086" t="s">
        <v>76</v>
      </c>
      <c r="L1086">
        <v>7</v>
      </c>
    </row>
    <row r="1087" spans="1:12" x14ac:dyDescent="0.2">
      <c r="A1087">
        <v>305998</v>
      </c>
      <c r="B1087" t="s">
        <v>877</v>
      </c>
      <c r="C1087">
        <v>13</v>
      </c>
      <c r="D1087">
        <v>17</v>
      </c>
      <c r="E1087">
        <v>17</v>
      </c>
      <c r="G1087" t="s">
        <v>53</v>
      </c>
      <c r="H1087" t="s">
        <v>54</v>
      </c>
      <c r="I1087" s="1">
        <v>45747</v>
      </c>
      <c r="K1087" t="s">
        <v>76</v>
      </c>
      <c r="L1087">
        <v>7</v>
      </c>
    </row>
    <row r="1088" spans="1:12" x14ac:dyDescent="0.2">
      <c r="A1088">
        <v>305999</v>
      </c>
      <c r="B1088" t="s">
        <v>859</v>
      </c>
      <c r="C1088">
        <v>20</v>
      </c>
      <c r="D1088">
        <v>24</v>
      </c>
      <c r="E1088">
        <v>28</v>
      </c>
      <c r="G1088" t="s">
        <v>53</v>
      </c>
      <c r="H1088" t="s">
        <v>54</v>
      </c>
      <c r="I1088" s="1">
        <v>45747</v>
      </c>
      <c r="K1088" t="s">
        <v>76</v>
      </c>
      <c r="L1088">
        <v>7</v>
      </c>
    </row>
    <row r="1089" spans="1:12" x14ac:dyDescent="0.2">
      <c r="A1089">
        <v>306000</v>
      </c>
      <c r="B1089" t="s">
        <v>926</v>
      </c>
      <c r="C1089">
        <v>14</v>
      </c>
      <c r="D1089">
        <v>17</v>
      </c>
      <c r="E1089">
        <v>20</v>
      </c>
      <c r="G1089" t="s">
        <v>53</v>
      </c>
      <c r="H1089" t="s">
        <v>54</v>
      </c>
      <c r="I1089" s="1">
        <v>45747</v>
      </c>
      <c r="K1089" t="s">
        <v>76</v>
      </c>
      <c r="L1089">
        <v>7</v>
      </c>
    </row>
    <row r="1090" spans="1:12" x14ac:dyDescent="0.2">
      <c r="A1090">
        <v>306001</v>
      </c>
      <c r="B1090" t="s">
        <v>868</v>
      </c>
      <c r="C1090">
        <v>22</v>
      </c>
      <c r="D1090">
        <v>20</v>
      </c>
      <c r="E1090">
        <v>25</v>
      </c>
      <c r="G1090" t="s">
        <v>53</v>
      </c>
      <c r="H1090" t="s">
        <v>54</v>
      </c>
      <c r="I1090" s="1">
        <v>45747</v>
      </c>
      <c r="K1090" t="s">
        <v>76</v>
      </c>
      <c r="L1090">
        <v>7</v>
      </c>
    </row>
    <row r="1091" spans="1:12" x14ac:dyDescent="0.2">
      <c r="A1091">
        <v>306040</v>
      </c>
      <c r="B1091" t="s">
        <v>922</v>
      </c>
      <c r="C1091">
        <v>31</v>
      </c>
      <c r="D1091">
        <v>17</v>
      </c>
      <c r="E1091">
        <v>0</v>
      </c>
      <c r="G1091" t="s">
        <v>53</v>
      </c>
      <c r="H1091" t="s">
        <v>68</v>
      </c>
      <c r="I1091" s="1">
        <v>45764</v>
      </c>
      <c r="J1091" s="1">
        <v>45866</v>
      </c>
      <c r="K1091" t="s">
        <v>76</v>
      </c>
      <c r="L1091">
        <v>7</v>
      </c>
    </row>
    <row r="1092" spans="1:12" x14ac:dyDescent="0.2">
      <c r="A1092">
        <v>308087</v>
      </c>
      <c r="B1092" t="s">
        <v>388</v>
      </c>
      <c r="C1092">
        <v>30</v>
      </c>
      <c r="D1092">
        <v>20</v>
      </c>
      <c r="E1092">
        <v>0</v>
      </c>
      <c r="G1092" t="s">
        <v>53</v>
      </c>
      <c r="H1092" t="s">
        <v>68</v>
      </c>
      <c r="I1092" s="1">
        <v>45747</v>
      </c>
      <c r="J1092" s="1">
        <v>45873</v>
      </c>
      <c r="K1092" t="s">
        <v>76</v>
      </c>
      <c r="L1092">
        <v>7</v>
      </c>
    </row>
    <row r="1093" spans="1:12" x14ac:dyDescent="0.2">
      <c r="A1093">
        <v>308599</v>
      </c>
      <c r="B1093" t="s">
        <v>1130</v>
      </c>
      <c r="C1093">
        <v>40</v>
      </c>
      <c r="D1093">
        <v>70</v>
      </c>
      <c r="E1093">
        <v>0</v>
      </c>
      <c r="G1093" t="s">
        <v>952</v>
      </c>
      <c r="H1093" t="s">
        <v>54</v>
      </c>
      <c r="I1093" s="1">
        <v>45747</v>
      </c>
      <c r="K1093" t="s">
        <v>71</v>
      </c>
      <c r="L1093">
        <v>7</v>
      </c>
    </row>
    <row r="1094" spans="1:12" x14ac:dyDescent="0.2">
      <c r="A1094">
        <v>309225</v>
      </c>
      <c r="B1094" t="s">
        <v>403</v>
      </c>
      <c r="C1094">
        <v>22</v>
      </c>
      <c r="D1094">
        <v>16</v>
      </c>
      <c r="E1094">
        <v>16</v>
      </c>
      <c r="G1094" t="s">
        <v>53</v>
      </c>
      <c r="H1094" t="s">
        <v>54</v>
      </c>
      <c r="I1094" s="1">
        <v>45764</v>
      </c>
      <c r="J1094" s="1">
        <v>45880</v>
      </c>
      <c r="K1094" t="s">
        <v>76</v>
      </c>
      <c r="L1094">
        <v>7</v>
      </c>
    </row>
    <row r="1095" spans="1:12" x14ac:dyDescent="0.2">
      <c r="A1095">
        <v>309450</v>
      </c>
      <c r="B1095" t="s">
        <v>517</v>
      </c>
      <c r="C1095">
        <v>7</v>
      </c>
      <c r="D1095">
        <v>14</v>
      </c>
      <c r="E1095">
        <v>12</v>
      </c>
      <c r="G1095" t="s">
        <v>53</v>
      </c>
      <c r="H1095" t="s">
        <v>68</v>
      </c>
      <c r="I1095" s="1">
        <v>45742</v>
      </c>
      <c r="J1095" s="1">
        <v>45909</v>
      </c>
      <c r="K1095" t="s">
        <v>76</v>
      </c>
      <c r="L1095">
        <v>7</v>
      </c>
    </row>
    <row r="1096" spans="1:12" x14ac:dyDescent="0.2">
      <c r="A1096">
        <v>313390</v>
      </c>
      <c r="B1096" t="s">
        <v>450</v>
      </c>
      <c r="C1096">
        <v>18</v>
      </c>
      <c r="D1096">
        <v>12</v>
      </c>
      <c r="E1096">
        <v>18</v>
      </c>
      <c r="G1096" t="s">
        <v>53</v>
      </c>
      <c r="H1096" t="s">
        <v>54</v>
      </c>
      <c r="I1096" s="1">
        <v>45747</v>
      </c>
      <c r="K1096" t="s">
        <v>76</v>
      </c>
      <c r="L1096">
        <v>7</v>
      </c>
    </row>
    <row r="1097" spans="1:12" x14ac:dyDescent="0.2">
      <c r="A1097">
        <v>316390</v>
      </c>
      <c r="B1097" t="s">
        <v>233</v>
      </c>
      <c r="C1097">
        <v>8</v>
      </c>
      <c r="D1097">
        <v>11</v>
      </c>
      <c r="E1097">
        <v>6</v>
      </c>
      <c r="G1097" t="s">
        <v>53</v>
      </c>
      <c r="H1097" t="s">
        <v>68</v>
      </c>
      <c r="I1097" s="1">
        <v>45742</v>
      </c>
      <c r="K1097" t="s">
        <v>76</v>
      </c>
      <c r="L1097">
        <v>7</v>
      </c>
    </row>
    <row r="1098" spans="1:12" x14ac:dyDescent="0.2">
      <c r="A1098">
        <v>326005</v>
      </c>
      <c r="B1098" t="s">
        <v>432</v>
      </c>
      <c r="C1098">
        <v>15</v>
      </c>
      <c r="D1098">
        <v>18</v>
      </c>
      <c r="E1098">
        <v>19</v>
      </c>
      <c r="G1098" t="s">
        <v>53</v>
      </c>
      <c r="H1098" t="s">
        <v>68</v>
      </c>
      <c r="I1098" s="1">
        <v>45744</v>
      </c>
      <c r="J1098" s="1">
        <v>45822</v>
      </c>
      <c r="K1098" t="s">
        <v>76</v>
      </c>
      <c r="L1098">
        <v>7</v>
      </c>
    </row>
    <row r="1099" spans="1:12" x14ac:dyDescent="0.2">
      <c r="A1099">
        <v>326208</v>
      </c>
      <c r="B1099" t="s">
        <v>404</v>
      </c>
      <c r="C1099">
        <v>22</v>
      </c>
      <c r="D1099">
        <v>28</v>
      </c>
      <c r="E1099">
        <v>4</v>
      </c>
      <c r="G1099" t="s">
        <v>53</v>
      </c>
      <c r="H1099" t="s">
        <v>68</v>
      </c>
      <c r="I1099" s="1">
        <v>45742</v>
      </c>
      <c r="J1099" s="1">
        <v>45884</v>
      </c>
      <c r="K1099" t="s">
        <v>76</v>
      </c>
      <c r="L1099">
        <v>7</v>
      </c>
    </row>
    <row r="1100" spans="1:12" x14ac:dyDescent="0.2">
      <c r="A1100">
        <v>327410</v>
      </c>
      <c r="B1100" t="s">
        <v>436</v>
      </c>
      <c r="C1100">
        <v>15</v>
      </c>
      <c r="D1100">
        <v>17</v>
      </c>
      <c r="E1100">
        <v>17</v>
      </c>
      <c r="G1100" t="s">
        <v>53</v>
      </c>
      <c r="H1100" t="s">
        <v>68</v>
      </c>
      <c r="I1100" s="1">
        <v>45747</v>
      </c>
      <c r="J1100" s="1">
        <v>45916</v>
      </c>
      <c r="K1100" t="s">
        <v>76</v>
      </c>
      <c r="L1100">
        <v>7</v>
      </c>
    </row>
    <row r="1101" spans="1:12" x14ac:dyDescent="0.2">
      <c r="A1101">
        <v>328319</v>
      </c>
      <c r="B1101" t="s">
        <v>487</v>
      </c>
      <c r="C1101">
        <v>8</v>
      </c>
      <c r="D1101">
        <v>9</v>
      </c>
      <c r="E1101">
        <v>0</v>
      </c>
      <c r="G1101" t="s">
        <v>53</v>
      </c>
      <c r="H1101" t="s">
        <v>68</v>
      </c>
      <c r="I1101" s="1">
        <v>45755</v>
      </c>
      <c r="J1101" s="1">
        <v>45961</v>
      </c>
      <c r="K1101" t="s">
        <v>76</v>
      </c>
      <c r="L1101">
        <v>7</v>
      </c>
    </row>
    <row r="1102" spans="1:12" x14ac:dyDescent="0.2">
      <c r="A1102">
        <v>452068</v>
      </c>
      <c r="B1102" t="s">
        <v>370</v>
      </c>
      <c r="C1102">
        <v>32</v>
      </c>
      <c r="D1102">
        <v>23</v>
      </c>
      <c r="E1102">
        <v>5</v>
      </c>
      <c r="G1102" t="s">
        <v>53</v>
      </c>
      <c r="H1102" t="s">
        <v>54</v>
      </c>
      <c r="I1102" s="1">
        <v>45763</v>
      </c>
      <c r="J1102" s="1">
        <v>45912</v>
      </c>
      <c r="K1102" t="s">
        <v>76</v>
      </c>
      <c r="L1102">
        <v>7</v>
      </c>
    </row>
    <row r="1103" spans="1:12" x14ac:dyDescent="0.2">
      <c r="A1103">
        <v>454239</v>
      </c>
      <c r="B1103" t="s">
        <v>553</v>
      </c>
      <c r="C1103">
        <v>3</v>
      </c>
      <c r="D1103">
        <v>5</v>
      </c>
      <c r="E1103">
        <v>3</v>
      </c>
      <c r="G1103" t="s">
        <v>53</v>
      </c>
      <c r="H1103" t="s">
        <v>68</v>
      </c>
      <c r="I1103" s="1">
        <v>45756</v>
      </c>
      <c r="J1103" s="1">
        <v>45851</v>
      </c>
      <c r="K1103" t="s">
        <v>76</v>
      </c>
      <c r="L1103">
        <v>7</v>
      </c>
    </row>
    <row r="1104" spans="1:12" x14ac:dyDescent="0.2">
      <c r="A1104">
        <v>456357</v>
      </c>
      <c r="B1104" t="s">
        <v>278</v>
      </c>
      <c r="C1104">
        <v>2</v>
      </c>
      <c r="D1104">
        <v>4</v>
      </c>
      <c r="E1104">
        <v>3</v>
      </c>
      <c r="G1104" t="s">
        <v>53</v>
      </c>
      <c r="H1104" t="s">
        <v>54</v>
      </c>
      <c r="I1104" s="1">
        <v>45748</v>
      </c>
      <c r="J1104" s="1">
        <v>45838</v>
      </c>
      <c r="K1104" t="s">
        <v>76</v>
      </c>
      <c r="L1104">
        <v>7</v>
      </c>
    </row>
    <row r="1105" spans="1:12" x14ac:dyDescent="0.2">
      <c r="A1105">
        <v>458584</v>
      </c>
      <c r="B1105" t="s">
        <v>402</v>
      </c>
      <c r="C1105">
        <v>22</v>
      </c>
      <c r="D1105">
        <v>17</v>
      </c>
      <c r="E1105">
        <v>2</v>
      </c>
      <c r="G1105" t="s">
        <v>53</v>
      </c>
      <c r="H1105" t="s">
        <v>54</v>
      </c>
      <c r="I1105" s="1">
        <v>45755</v>
      </c>
      <c r="J1105" s="1">
        <v>45887</v>
      </c>
      <c r="K1105" t="s">
        <v>76</v>
      </c>
      <c r="L1105">
        <v>7</v>
      </c>
    </row>
    <row r="1106" spans="1:12" x14ac:dyDescent="0.2">
      <c r="A1106">
        <v>461758</v>
      </c>
      <c r="B1106" t="s">
        <v>557</v>
      </c>
      <c r="D1106">
        <v>5</v>
      </c>
      <c r="E1106">
        <v>9</v>
      </c>
      <c r="G1106" t="s">
        <v>53</v>
      </c>
      <c r="H1106" t="s">
        <v>54</v>
      </c>
      <c r="I1106" s="1">
        <v>45747</v>
      </c>
      <c r="J1106" s="1">
        <v>45916</v>
      </c>
      <c r="L1106">
        <v>7</v>
      </c>
    </row>
    <row r="1107" spans="1:12" x14ac:dyDescent="0.2">
      <c r="A1107">
        <v>462439</v>
      </c>
      <c r="B1107" t="s">
        <v>862</v>
      </c>
      <c r="C1107">
        <v>17</v>
      </c>
      <c r="D1107">
        <v>23</v>
      </c>
      <c r="E1107">
        <v>4</v>
      </c>
      <c r="G1107" t="s">
        <v>53</v>
      </c>
      <c r="H1107" t="s">
        <v>54</v>
      </c>
      <c r="I1107" s="1">
        <v>45747</v>
      </c>
      <c r="K1107" t="s">
        <v>76</v>
      </c>
      <c r="L1107">
        <v>7</v>
      </c>
    </row>
    <row r="1108" spans="1:12" x14ac:dyDescent="0.2">
      <c r="A1108">
        <v>465969</v>
      </c>
      <c r="B1108" t="s">
        <v>703</v>
      </c>
      <c r="C1108">
        <v>66</v>
      </c>
      <c r="D1108">
        <v>70</v>
      </c>
      <c r="E1108">
        <v>65</v>
      </c>
      <c r="G1108" t="s">
        <v>53</v>
      </c>
      <c r="H1108" t="s">
        <v>54</v>
      </c>
      <c r="I1108" s="1">
        <v>45755</v>
      </c>
      <c r="J1108" s="1">
        <v>45826</v>
      </c>
      <c r="K1108" t="s">
        <v>71</v>
      </c>
      <c r="L1108">
        <v>7</v>
      </c>
    </row>
    <row r="1109" spans="1:12" x14ac:dyDescent="0.2">
      <c r="A1109">
        <v>466319</v>
      </c>
      <c r="B1109" t="s">
        <v>366</v>
      </c>
      <c r="C1109">
        <v>66</v>
      </c>
      <c r="D1109">
        <v>10</v>
      </c>
      <c r="E1109">
        <v>3</v>
      </c>
      <c r="G1109" t="s">
        <v>53</v>
      </c>
      <c r="H1109" t="s">
        <v>68</v>
      </c>
      <c r="I1109" s="1">
        <v>45763</v>
      </c>
      <c r="J1109" s="1">
        <v>45875</v>
      </c>
      <c r="K1109" t="s">
        <v>71</v>
      </c>
      <c r="L1109">
        <v>7</v>
      </c>
    </row>
    <row r="1110" spans="1:12" x14ac:dyDescent="0.2">
      <c r="A1110">
        <v>467660</v>
      </c>
      <c r="B1110" t="s">
        <v>871</v>
      </c>
      <c r="C1110">
        <v>18</v>
      </c>
      <c r="D1110">
        <v>19</v>
      </c>
      <c r="E1110">
        <v>26</v>
      </c>
      <c r="G1110" t="s">
        <v>53</v>
      </c>
      <c r="H1110" t="s">
        <v>54</v>
      </c>
      <c r="I1110" s="1">
        <v>45747</v>
      </c>
      <c r="J1110" s="1">
        <v>45909</v>
      </c>
      <c r="K1110" t="s">
        <v>76</v>
      </c>
      <c r="L1110">
        <v>7</v>
      </c>
    </row>
    <row r="1111" spans="1:12" x14ac:dyDescent="0.2">
      <c r="A1111">
        <v>469988</v>
      </c>
      <c r="B1111" t="s">
        <v>495</v>
      </c>
      <c r="C1111">
        <v>8</v>
      </c>
      <c r="D1111">
        <v>10</v>
      </c>
      <c r="E1111">
        <v>10</v>
      </c>
      <c r="G1111" t="s">
        <v>53</v>
      </c>
      <c r="H1111" t="s">
        <v>54</v>
      </c>
      <c r="I1111" s="1">
        <v>45740</v>
      </c>
      <c r="J1111" s="1">
        <v>45859</v>
      </c>
      <c r="K1111" t="s">
        <v>76</v>
      </c>
      <c r="L1111">
        <v>7</v>
      </c>
    </row>
    <row r="1112" spans="1:12" x14ac:dyDescent="0.2">
      <c r="A1112">
        <v>470515</v>
      </c>
      <c r="B1112" t="s">
        <v>479</v>
      </c>
      <c r="C1112">
        <v>10</v>
      </c>
      <c r="D1112">
        <v>16</v>
      </c>
      <c r="E1112">
        <v>16</v>
      </c>
      <c r="G1112" t="s">
        <v>53</v>
      </c>
      <c r="H1112" t="s">
        <v>68</v>
      </c>
      <c r="I1112" s="1">
        <v>45757</v>
      </c>
      <c r="J1112" s="1">
        <v>45883</v>
      </c>
      <c r="K1112" t="s">
        <v>76</v>
      </c>
      <c r="L1112">
        <v>7</v>
      </c>
    </row>
    <row r="1113" spans="1:12" x14ac:dyDescent="0.2">
      <c r="A1113">
        <v>470764</v>
      </c>
      <c r="B1113" t="s">
        <v>545</v>
      </c>
      <c r="C1113">
        <v>4</v>
      </c>
      <c r="D1113">
        <v>10</v>
      </c>
      <c r="E1113">
        <v>8</v>
      </c>
      <c r="G1113" t="s">
        <v>53</v>
      </c>
      <c r="H1113" t="s">
        <v>68</v>
      </c>
      <c r="I1113" s="1">
        <v>45740</v>
      </c>
      <c r="J1113" s="1">
        <v>45853</v>
      </c>
      <c r="K1113" t="s">
        <v>76</v>
      </c>
      <c r="L1113">
        <v>7</v>
      </c>
    </row>
    <row r="1114" spans="1:12" x14ac:dyDescent="0.2">
      <c r="A1114">
        <v>470994</v>
      </c>
      <c r="B1114" t="s">
        <v>187</v>
      </c>
      <c r="C1114">
        <v>7</v>
      </c>
      <c r="D1114">
        <v>16</v>
      </c>
      <c r="E1114">
        <v>18</v>
      </c>
      <c r="G1114" t="s">
        <v>53</v>
      </c>
      <c r="H1114" t="s">
        <v>54</v>
      </c>
      <c r="I1114" s="1">
        <v>45742</v>
      </c>
      <c r="K1114" t="s">
        <v>76</v>
      </c>
      <c r="L1114">
        <v>7</v>
      </c>
    </row>
    <row r="1115" spans="1:12" x14ac:dyDescent="0.2">
      <c r="A1115">
        <v>472922</v>
      </c>
      <c r="B1115" t="s">
        <v>1135</v>
      </c>
      <c r="C1115">
        <v>8</v>
      </c>
      <c r="D1115">
        <v>5</v>
      </c>
      <c r="E1115">
        <v>9</v>
      </c>
      <c r="G1115" t="s">
        <v>976</v>
      </c>
      <c r="H1115" t="s">
        <v>973</v>
      </c>
      <c r="I1115" s="1">
        <v>45756</v>
      </c>
      <c r="K1115" t="s">
        <v>76</v>
      </c>
      <c r="L1115">
        <v>7</v>
      </c>
    </row>
    <row r="1116" spans="1:12" x14ac:dyDescent="0.2">
      <c r="A1116">
        <v>481461</v>
      </c>
      <c r="B1116" t="s">
        <v>580</v>
      </c>
      <c r="C1116">
        <v>5</v>
      </c>
      <c r="D1116">
        <v>2</v>
      </c>
      <c r="E1116">
        <v>5</v>
      </c>
      <c r="G1116" t="s">
        <v>53</v>
      </c>
      <c r="H1116" t="s">
        <v>54</v>
      </c>
      <c r="I1116" s="1">
        <v>45750</v>
      </c>
      <c r="K1116" t="s">
        <v>76</v>
      </c>
      <c r="L1116">
        <v>7</v>
      </c>
    </row>
    <row r="1117" spans="1:12" x14ac:dyDescent="0.2">
      <c r="A1117">
        <v>489433</v>
      </c>
      <c r="B1117" t="s">
        <v>577</v>
      </c>
      <c r="C1117">
        <v>3</v>
      </c>
      <c r="D1117">
        <v>2</v>
      </c>
      <c r="E1117">
        <v>0</v>
      </c>
      <c r="G1117" t="s">
        <v>53</v>
      </c>
      <c r="H1117" t="s">
        <v>68</v>
      </c>
      <c r="I1117" s="1">
        <v>45764</v>
      </c>
      <c r="K1117" t="s">
        <v>76</v>
      </c>
      <c r="L1117">
        <v>7</v>
      </c>
    </row>
    <row r="1118" spans="1:12" x14ac:dyDescent="0.2">
      <c r="A1118">
        <v>489703</v>
      </c>
      <c r="B1118" t="s">
        <v>1298</v>
      </c>
      <c r="C1118">
        <v>3</v>
      </c>
      <c r="D1118">
        <v>3</v>
      </c>
      <c r="E1118">
        <v>3</v>
      </c>
      <c r="G1118" t="s">
        <v>952</v>
      </c>
      <c r="H1118" t="s">
        <v>54</v>
      </c>
      <c r="I1118" s="1">
        <v>45757</v>
      </c>
      <c r="K1118" t="s">
        <v>76</v>
      </c>
      <c r="L1118">
        <v>7</v>
      </c>
    </row>
    <row r="1119" spans="1:12" x14ac:dyDescent="0.2">
      <c r="A1119">
        <v>493599</v>
      </c>
      <c r="B1119" t="s">
        <v>427</v>
      </c>
      <c r="C1119">
        <v>16</v>
      </c>
      <c r="D1119">
        <v>20</v>
      </c>
      <c r="E1119">
        <v>20</v>
      </c>
      <c r="G1119" t="s">
        <v>53</v>
      </c>
      <c r="H1119" t="s">
        <v>68</v>
      </c>
      <c r="I1119" s="1">
        <v>45751</v>
      </c>
      <c r="J1119" s="1">
        <v>45854</v>
      </c>
      <c r="K1119" t="s">
        <v>76</v>
      </c>
      <c r="L1119">
        <v>7</v>
      </c>
    </row>
    <row r="1120" spans="1:12" x14ac:dyDescent="0.2">
      <c r="A1120">
        <v>501804</v>
      </c>
      <c r="B1120" t="s">
        <v>537</v>
      </c>
      <c r="C1120">
        <v>15</v>
      </c>
      <c r="D1120">
        <v>6</v>
      </c>
      <c r="E1120">
        <v>17</v>
      </c>
      <c r="G1120" t="s">
        <v>53</v>
      </c>
      <c r="H1120" t="s">
        <v>68</v>
      </c>
      <c r="I1120" s="1">
        <v>45748</v>
      </c>
      <c r="K1120" t="s">
        <v>76</v>
      </c>
      <c r="L1120">
        <v>7</v>
      </c>
    </row>
    <row r="1121" spans="1:12" x14ac:dyDescent="0.2">
      <c r="A1121">
        <v>509966</v>
      </c>
      <c r="B1121" t="s">
        <v>573</v>
      </c>
      <c r="C1121">
        <v>0</v>
      </c>
      <c r="D1121">
        <v>2</v>
      </c>
      <c r="E1121">
        <v>2</v>
      </c>
      <c r="G1121" t="s">
        <v>53</v>
      </c>
      <c r="H1121" t="s">
        <v>68</v>
      </c>
      <c r="I1121" s="1">
        <v>45747</v>
      </c>
      <c r="L1121">
        <v>7</v>
      </c>
    </row>
    <row r="1122" spans="1:12" x14ac:dyDescent="0.2">
      <c r="A1122">
        <v>512879</v>
      </c>
      <c r="B1122" t="s">
        <v>162</v>
      </c>
      <c r="D1122">
        <v>150</v>
      </c>
      <c r="E1122">
        <v>1841</v>
      </c>
      <c r="G1122" t="s">
        <v>53</v>
      </c>
      <c r="H1122" t="s">
        <v>68</v>
      </c>
      <c r="I1122" s="1">
        <v>45756</v>
      </c>
      <c r="J1122" s="1">
        <v>45859</v>
      </c>
      <c r="L1122">
        <v>7</v>
      </c>
    </row>
    <row r="1123" spans="1:12" x14ac:dyDescent="0.2">
      <c r="A1123">
        <v>514474</v>
      </c>
      <c r="B1123" t="s">
        <v>620</v>
      </c>
      <c r="C1123">
        <v>45</v>
      </c>
      <c r="D1123">
        <v>92</v>
      </c>
      <c r="E1123">
        <v>0</v>
      </c>
      <c r="G1123" t="s">
        <v>53</v>
      </c>
      <c r="H1123" t="s">
        <v>68</v>
      </c>
      <c r="I1123" s="1">
        <v>45741</v>
      </c>
      <c r="K1123" t="s">
        <v>71</v>
      </c>
      <c r="L1123">
        <v>7</v>
      </c>
    </row>
    <row r="1124" spans="1:12" x14ac:dyDescent="0.2">
      <c r="A1124">
        <v>558353</v>
      </c>
      <c r="B1124" t="s">
        <v>1187</v>
      </c>
      <c r="D1124">
        <v>12</v>
      </c>
      <c r="E1124">
        <v>12</v>
      </c>
      <c r="G1124" t="s">
        <v>952</v>
      </c>
      <c r="H1124" t="s">
        <v>54</v>
      </c>
      <c r="I1124" s="1">
        <v>45741</v>
      </c>
      <c r="J1124" s="1">
        <v>45936</v>
      </c>
      <c r="L1124">
        <v>7</v>
      </c>
    </row>
    <row r="1125" spans="1:12" x14ac:dyDescent="0.2">
      <c r="A1125">
        <v>558558</v>
      </c>
      <c r="B1125" t="s">
        <v>203</v>
      </c>
      <c r="C1125">
        <v>20</v>
      </c>
      <c r="D1125">
        <v>35</v>
      </c>
      <c r="E1125">
        <v>36</v>
      </c>
      <c r="G1125" t="s">
        <v>53</v>
      </c>
      <c r="H1125" t="s">
        <v>68</v>
      </c>
      <c r="I1125" s="1">
        <v>45765</v>
      </c>
      <c r="K1125" t="s">
        <v>76</v>
      </c>
      <c r="L1125">
        <v>7</v>
      </c>
    </row>
    <row r="1126" spans="1:12" x14ac:dyDescent="0.2">
      <c r="A1126">
        <v>562849</v>
      </c>
      <c r="B1126" t="s">
        <v>566</v>
      </c>
      <c r="D1126">
        <v>4</v>
      </c>
      <c r="E1126">
        <v>0</v>
      </c>
      <c r="G1126" t="s">
        <v>53</v>
      </c>
      <c r="H1126" t="s">
        <v>68</v>
      </c>
      <c r="I1126" s="1">
        <v>45756</v>
      </c>
      <c r="J1126" s="1">
        <v>45869</v>
      </c>
      <c r="L1126">
        <v>7</v>
      </c>
    </row>
    <row r="1127" spans="1:12" x14ac:dyDescent="0.2">
      <c r="A1127">
        <v>579548</v>
      </c>
      <c r="B1127" t="s">
        <v>1349</v>
      </c>
      <c r="D1127">
        <v>1</v>
      </c>
      <c r="E1127">
        <v>20</v>
      </c>
      <c r="G1127" t="s">
        <v>952</v>
      </c>
      <c r="H1127" t="s">
        <v>54</v>
      </c>
      <c r="I1127" s="1">
        <v>45763</v>
      </c>
      <c r="L1127">
        <v>7</v>
      </c>
    </row>
    <row r="1128" spans="1:12" x14ac:dyDescent="0.2">
      <c r="A1128">
        <v>586347</v>
      </c>
      <c r="B1128" t="s">
        <v>586</v>
      </c>
      <c r="D1128">
        <v>7</v>
      </c>
      <c r="E1128">
        <v>7</v>
      </c>
      <c r="G1128" t="s">
        <v>53</v>
      </c>
      <c r="H1128" t="s">
        <v>54</v>
      </c>
      <c r="I1128" s="1">
        <v>45747</v>
      </c>
      <c r="J1128" s="1">
        <v>45873</v>
      </c>
      <c r="L1128">
        <v>7</v>
      </c>
    </row>
    <row r="1129" spans="1:12" x14ac:dyDescent="0.2">
      <c r="A1129">
        <v>586658</v>
      </c>
      <c r="B1129" t="s">
        <v>560</v>
      </c>
      <c r="C1129">
        <v>3</v>
      </c>
      <c r="D1129">
        <v>3</v>
      </c>
      <c r="E1129">
        <v>3</v>
      </c>
      <c r="G1129" t="s">
        <v>53</v>
      </c>
      <c r="H1129" t="s">
        <v>68</v>
      </c>
      <c r="I1129" s="1">
        <v>45740</v>
      </c>
      <c r="J1129" s="1">
        <v>45889</v>
      </c>
      <c r="K1129" t="s">
        <v>76</v>
      </c>
      <c r="L1129">
        <v>7</v>
      </c>
    </row>
    <row r="1130" spans="1:12" x14ac:dyDescent="0.2">
      <c r="A1130" t="s">
        <v>160</v>
      </c>
      <c r="B1130" t="s">
        <v>161</v>
      </c>
      <c r="C1130">
        <v>2124</v>
      </c>
      <c r="D1130">
        <v>750</v>
      </c>
      <c r="E1130">
        <v>2119</v>
      </c>
      <c r="G1130" t="s">
        <v>53</v>
      </c>
      <c r="H1130" t="s">
        <v>54</v>
      </c>
      <c r="I1130" s="1">
        <v>45748</v>
      </c>
      <c r="J1130" s="1">
        <v>45809</v>
      </c>
      <c r="K1130" t="s">
        <v>55</v>
      </c>
      <c r="L1130">
        <v>7</v>
      </c>
    </row>
    <row r="1131" spans="1:12" x14ac:dyDescent="0.2">
      <c r="A1131" t="s">
        <v>1318</v>
      </c>
      <c r="B1131" t="s">
        <v>1319</v>
      </c>
      <c r="C1131">
        <v>17000</v>
      </c>
      <c r="D1131">
        <v>100</v>
      </c>
      <c r="E1131">
        <v>0</v>
      </c>
      <c r="G1131" t="s">
        <v>53</v>
      </c>
      <c r="H1131" t="s">
        <v>1272</v>
      </c>
      <c r="I1131" s="1">
        <v>45744</v>
      </c>
      <c r="K1131" t="s">
        <v>55</v>
      </c>
      <c r="L1131">
        <v>7</v>
      </c>
    </row>
    <row r="1132" spans="1:12" x14ac:dyDescent="0.2">
      <c r="A1132">
        <v>106262</v>
      </c>
      <c r="B1132" t="s">
        <v>643</v>
      </c>
      <c r="C1132">
        <v>71</v>
      </c>
      <c r="D1132">
        <v>82</v>
      </c>
      <c r="E1132">
        <v>96</v>
      </c>
      <c r="G1132" t="s">
        <v>53</v>
      </c>
      <c r="H1132" t="s">
        <v>54</v>
      </c>
      <c r="I1132" s="1">
        <v>45778</v>
      </c>
      <c r="J1132" s="1">
        <v>45876</v>
      </c>
      <c r="K1132" t="s">
        <v>71</v>
      </c>
      <c r="L1132">
        <v>6</v>
      </c>
    </row>
    <row r="1133" spans="1:12" x14ac:dyDescent="0.2">
      <c r="A1133">
        <v>106281</v>
      </c>
      <c r="B1133" t="s">
        <v>147</v>
      </c>
      <c r="C1133">
        <v>492</v>
      </c>
      <c r="D1133">
        <v>200</v>
      </c>
      <c r="E1133">
        <v>58</v>
      </c>
      <c r="G1133" t="s">
        <v>53</v>
      </c>
      <c r="H1133" t="s">
        <v>68</v>
      </c>
      <c r="I1133" s="1">
        <v>45770</v>
      </c>
      <c r="K1133" t="s">
        <v>58</v>
      </c>
      <c r="L1133">
        <v>6</v>
      </c>
    </row>
    <row r="1134" spans="1:12" x14ac:dyDescent="0.2">
      <c r="A1134">
        <v>106338</v>
      </c>
      <c r="B1134" t="s">
        <v>820</v>
      </c>
      <c r="C1134">
        <v>681</v>
      </c>
      <c r="D1134">
        <v>750</v>
      </c>
      <c r="E1134">
        <v>895</v>
      </c>
      <c r="G1134" t="s">
        <v>53</v>
      </c>
      <c r="H1134" t="s">
        <v>54</v>
      </c>
      <c r="I1134" s="1">
        <v>45775</v>
      </c>
      <c r="J1134" s="1">
        <v>45881</v>
      </c>
      <c r="K1134" t="s">
        <v>55</v>
      </c>
      <c r="L1134">
        <v>6</v>
      </c>
    </row>
    <row r="1135" spans="1:12" x14ac:dyDescent="0.2">
      <c r="A1135">
        <v>106589</v>
      </c>
      <c r="B1135" t="s">
        <v>424</v>
      </c>
      <c r="C1135">
        <v>8</v>
      </c>
      <c r="D1135">
        <v>14</v>
      </c>
      <c r="E1135">
        <v>0</v>
      </c>
      <c r="G1135" t="s">
        <v>53</v>
      </c>
      <c r="H1135" t="s">
        <v>68</v>
      </c>
      <c r="I1135" s="1">
        <v>45771</v>
      </c>
      <c r="J1135" s="1">
        <v>45894</v>
      </c>
      <c r="K1135" t="s">
        <v>76</v>
      </c>
      <c r="L1135">
        <v>6</v>
      </c>
    </row>
    <row r="1136" spans="1:12" x14ac:dyDescent="0.2">
      <c r="A1136">
        <v>107455</v>
      </c>
      <c r="B1136" t="s">
        <v>802</v>
      </c>
      <c r="C1136">
        <v>201</v>
      </c>
      <c r="D1136">
        <v>151</v>
      </c>
      <c r="E1136">
        <v>111</v>
      </c>
      <c r="G1136" t="s">
        <v>53</v>
      </c>
      <c r="H1136" t="s">
        <v>68</v>
      </c>
      <c r="I1136" s="1">
        <v>45790</v>
      </c>
      <c r="J1136" s="1">
        <v>45908</v>
      </c>
      <c r="K1136" t="s">
        <v>58</v>
      </c>
      <c r="L1136">
        <v>6</v>
      </c>
    </row>
    <row r="1137" spans="1:12" x14ac:dyDescent="0.2">
      <c r="A1137">
        <v>107741</v>
      </c>
      <c r="B1137" t="s">
        <v>100</v>
      </c>
      <c r="C1137">
        <v>1000</v>
      </c>
      <c r="D1137">
        <v>1466</v>
      </c>
      <c r="E1137">
        <v>1651</v>
      </c>
      <c r="G1137" t="s">
        <v>53</v>
      </c>
      <c r="H1137" t="s">
        <v>54</v>
      </c>
      <c r="I1137" s="1">
        <v>45776</v>
      </c>
      <c r="J1137" s="1">
        <v>45848</v>
      </c>
      <c r="K1137" t="s">
        <v>55</v>
      </c>
      <c r="L1137">
        <v>6</v>
      </c>
    </row>
    <row r="1138" spans="1:12" x14ac:dyDescent="0.2">
      <c r="A1138">
        <v>108005</v>
      </c>
      <c r="B1138" t="s">
        <v>422</v>
      </c>
      <c r="C1138">
        <v>20</v>
      </c>
      <c r="D1138">
        <v>15</v>
      </c>
      <c r="E1138">
        <v>34</v>
      </c>
      <c r="G1138" t="s">
        <v>53</v>
      </c>
      <c r="H1138" t="s">
        <v>68</v>
      </c>
      <c r="I1138" s="1">
        <v>45791</v>
      </c>
      <c r="J1138" s="1">
        <v>45932</v>
      </c>
      <c r="K1138" t="s">
        <v>76</v>
      </c>
      <c r="L1138">
        <v>6</v>
      </c>
    </row>
    <row r="1139" spans="1:12" x14ac:dyDescent="0.2">
      <c r="A1139">
        <v>109081</v>
      </c>
      <c r="B1139" t="s">
        <v>446</v>
      </c>
      <c r="C1139">
        <v>14</v>
      </c>
      <c r="D1139">
        <v>20</v>
      </c>
      <c r="E1139">
        <v>24</v>
      </c>
      <c r="G1139" t="s">
        <v>53</v>
      </c>
      <c r="H1139" t="s">
        <v>68</v>
      </c>
      <c r="I1139" s="1">
        <v>45770</v>
      </c>
      <c r="K1139" t="s">
        <v>76</v>
      </c>
      <c r="L1139">
        <v>6</v>
      </c>
    </row>
    <row r="1140" spans="1:12" x14ac:dyDescent="0.2">
      <c r="A1140">
        <v>109208</v>
      </c>
      <c r="B1140" t="s">
        <v>142</v>
      </c>
      <c r="C1140">
        <v>843</v>
      </c>
      <c r="D1140">
        <v>1906</v>
      </c>
      <c r="E1140">
        <v>1200</v>
      </c>
      <c r="G1140" t="s">
        <v>53</v>
      </c>
      <c r="H1140" t="s">
        <v>54</v>
      </c>
      <c r="I1140" s="1">
        <v>45771</v>
      </c>
      <c r="J1140" s="1">
        <v>45873</v>
      </c>
      <c r="K1140" t="s">
        <v>55</v>
      </c>
      <c r="L1140">
        <v>6</v>
      </c>
    </row>
    <row r="1141" spans="1:12" x14ac:dyDescent="0.2">
      <c r="A1141">
        <v>109232</v>
      </c>
      <c r="B1141" t="s">
        <v>836</v>
      </c>
      <c r="C1141">
        <v>51</v>
      </c>
      <c r="D1141">
        <v>60</v>
      </c>
      <c r="E1141">
        <v>68</v>
      </c>
      <c r="G1141" t="s">
        <v>53</v>
      </c>
      <c r="H1141" t="s">
        <v>54</v>
      </c>
      <c r="I1141" s="1">
        <v>45768</v>
      </c>
      <c r="J1141" s="1">
        <v>45897</v>
      </c>
      <c r="K1141" t="s">
        <v>71</v>
      </c>
      <c r="L1141">
        <v>6</v>
      </c>
    </row>
    <row r="1142" spans="1:12" x14ac:dyDescent="0.2">
      <c r="A1142">
        <v>109610</v>
      </c>
      <c r="B1142" t="s">
        <v>815</v>
      </c>
      <c r="C1142">
        <v>593</v>
      </c>
      <c r="D1142">
        <v>300</v>
      </c>
      <c r="E1142">
        <v>38</v>
      </c>
      <c r="G1142" t="s">
        <v>53</v>
      </c>
      <c r="H1142" t="s">
        <v>54</v>
      </c>
      <c r="I1142" s="1">
        <v>45768</v>
      </c>
      <c r="J1142" s="1">
        <v>45897</v>
      </c>
      <c r="K1142" t="s">
        <v>55</v>
      </c>
      <c r="L1142">
        <v>6</v>
      </c>
    </row>
    <row r="1143" spans="1:12" x14ac:dyDescent="0.2">
      <c r="A1143">
        <v>109937</v>
      </c>
      <c r="B1143" t="s">
        <v>661</v>
      </c>
      <c r="C1143">
        <v>31</v>
      </c>
      <c r="D1143">
        <v>40</v>
      </c>
      <c r="E1143">
        <v>0</v>
      </c>
      <c r="G1143" t="s">
        <v>53</v>
      </c>
      <c r="H1143" t="s">
        <v>54</v>
      </c>
      <c r="I1143" s="1">
        <v>45792</v>
      </c>
      <c r="J1143" s="1">
        <v>45908</v>
      </c>
      <c r="K1143" t="s">
        <v>76</v>
      </c>
      <c r="L1143">
        <v>6</v>
      </c>
    </row>
    <row r="1144" spans="1:12" x14ac:dyDescent="0.2">
      <c r="A1144">
        <v>110870</v>
      </c>
      <c r="B1144" t="s">
        <v>389</v>
      </c>
      <c r="C1144">
        <v>25</v>
      </c>
      <c r="D1144">
        <v>27</v>
      </c>
      <c r="E1144">
        <v>17</v>
      </c>
      <c r="G1144" t="s">
        <v>53</v>
      </c>
      <c r="H1144" t="s">
        <v>68</v>
      </c>
      <c r="I1144" s="1">
        <v>45790</v>
      </c>
      <c r="J1144" s="1">
        <v>45908</v>
      </c>
      <c r="K1144" t="s">
        <v>76</v>
      </c>
      <c r="L1144">
        <v>6</v>
      </c>
    </row>
    <row r="1145" spans="1:12" x14ac:dyDescent="0.2">
      <c r="A1145">
        <v>110914</v>
      </c>
      <c r="B1145" t="s">
        <v>549</v>
      </c>
      <c r="C1145">
        <v>84</v>
      </c>
      <c r="D1145">
        <v>5</v>
      </c>
      <c r="E1145">
        <v>8</v>
      </c>
      <c r="G1145" t="s">
        <v>53</v>
      </c>
      <c r="H1145" t="s">
        <v>68</v>
      </c>
      <c r="I1145" s="1">
        <v>45777</v>
      </c>
      <c r="K1145" t="s">
        <v>71</v>
      </c>
      <c r="L1145">
        <v>6</v>
      </c>
    </row>
    <row r="1146" spans="1:12" x14ac:dyDescent="0.2">
      <c r="A1146">
        <v>111009</v>
      </c>
      <c r="B1146" t="s">
        <v>155</v>
      </c>
      <c r="C1146">
        <v>222</v>
      </c>
      <c r="D1146">
        <v>115</v>
      </c>
      <c r="E1146">
        <v>178</v>
      </c>
      <c r="G1146" t="s">
        <v>53</v>
      </c>
      <c r="H1146" t="s">
        <v>54</v>
      </c>
      <c r="I1146" s="1">
        <v>45778</v>
      </c>
      <c r="J1146" s="1">
        <v>45782</v>
      </c>
      <c r="K1146" t="s">
        <v>58</v>
      </c>
      <c r="L1146">
        <v>6</v>
      </c>
    </row>
    <row r="1147" spans="1:12" x14ac:dyDescent="0.2">
      <c r="A1147">
        <v>112396</v>
      </c>
      <c r="B1147" t="s">
        <v>744</v>
      </c>
      <c r="C1147">
        <v>55</v>
      </c>
      <c r="D1147">
        <v>66</v>
      </c>
      <c r="E1147">
        <v>61</v>
      </c>
      <c r="G1147" t="s">
        <v>53</v>
      </c>
      <c r="H1147" t="s">
        <v>68</v>
      </c>
      <c r="I1147" s="1">
        <v>45791</v>
      </c>
      <c r="K1147" t="s">
        <v>71</v>
      </c>
      <c r="L1147">
        <v>6</v>
      </c>
    </row>
    <row r="1148" spans="1:12" x14ac:dyDescent="0.2">
      <c r="A1148">
        <v>112441</v>
      </c>
      <c r="B1148" t="s">
        <v>606</v>
      </c>
      <c r="C1148">
        <v>68</v>
      </c>
      <c r="D1148">
        <v>52</v>
      </c>
      <c r="E1148">
        <v>99</v>
      </c>
      <c r="G1148" t="s">
        <v>53</v>
      </c>
      <c r="H1148" t="s">
        <v>68</v>
      </c>
      <c r="I1148" s="1">
        <v>45777</v>
      </c>
      <c r="J1148" s="1">
        <v>45903</v>
      </c>
      <c r="K1148" t="s">
        <v>71</v>
      </c>
      <c r="L1148">
        <v>6</v>
      </c>
    </row>
    <row r="1149" spans="1:12" x14ac:dyDescent="0.2">
      <c r="A1149">
        <v>114947</v>
      </c>
      <c r="B1149" t="s">
        <v>525</v>
      </c>
      <c r="C1149">
        <v>6</v>
      </c>
      <c r="D1149">
        <v>6</v>
      </c>
      <c r="E1149">
        <v>7</v>
      </c>
      <c r="G1149" t="s">
        <v>53</v>
      </c>
      <c r="H1149" t="s">
        <v>68</v>
      </c>
      <c r="I1149" s="1">
        <v>45771</v>
      </c>
      <c r="J1149" s="1">
        <v>45898</v>
      </c>
      <c r="K1149" t="s">
        <v>76</v>
      </c>
      <c r="L1149">
        <v>6</v>
      </c>
    </row>
    <row r="1150" spans="1:12" x14ac:dyDescent="0.2">
      <c r="A1150">
        <v>115279</v>
      </c>
      <c r="B1150" t="s">
        <v>244</v>
      </c>
      <c r="C1150">
        <v>16</v>
      </c>
      <c r="D1150">
        <v>14</v>
      </c>
      <c r="E1150">
        <v>0</v>
      </c>
      <c r="G1150" t="s">
        <v>53</v>
      </c>
      <c r="H1150" t="s">
        <v>68</v>
      </c>
      <c r="I1150" s="1">
        <v>45776</v>
      </c>
      <c r="J1150" s="1">
        <v>45908</v>
      </c>
      <c r="K1150" t="s">
        <v>76</v>
      </c>
      <c r="L1150">
        <v>6</v>
      </c>
    </row>
    <row r="1151" spans="1:12" x14ac:dyDescent="0.2">
      <c r="A1151">
        <v>115433</v>
      </c>
      <c r="B1151" t="s">
        <v>254</v>
      </c>
      <c r="C1151">
        <v>17</v>
      </c>
      <c r="D1151">
        <v>37</v>
      </c>
      <c r="E1151">
        <v>2</v>
      </c>
      <c r="G1151" t="s">
        <v>53</v>
      </c>
      <c r="H1151" t="s">
        <v>68</v>
      </c>
      <c r="I1151" s="1">
        <v>45777</v>
      </c>
      <c r="K1151" t="s">
        <v>76</v>
      </c>
      <c r="L1151">
        <v>6</v>
      </c>
    </row>
    <row r="1152" spans="1:12" x14ac:dyDescent="0.2">
      <c r="A1152">
        <v>118351</v>
      </c>
      <c r="B1152" t="s">
        <v>330</v>
      </c>
      <c r="C1152">
        <v>265</v>
      </c>
      <c r="D1152">
        <v>196</v>
      </c>
      <c r="E1152">
        <v>325</v>
      </c>
      <c r="G1152" t="s">
        <v>53</v>
      </c>
      <c r="H1152" t="s">
        <v>54</v>
      </c>
      <c r="I1152" s="1">
        <v>45769</v>
      </c>
      <c r="J1152" s="1">
        <v>45920</v>
      </c>
      <c r="K1152" t="s">
        <v>58</v>
      </c>
      <c r="L1152">
        <v>6</v>
      </c>
    </row>
    <row r="1153" spans="1:12" x14ac:dyDescent="0.2">
      <c r="A1153">
        <v>123145</v>
      </c>
      <c r="B1153" t="s">
        <v>252</v>
      </c>
      <c r="C1153">
        <v>14</v>
      </c>
      <c r="D1153">
        <v>42</v>
      </c>
      <c r="E1153">
        <v>14</v>
      </c>
      <c r="G1153" t="s">
        <v>53</v>
      </c>
      <c r="H1153" t="s">
        <v>68</v>
      </c>
      <c r="I1153" s="1">
        <v>45792</v>
      </c>
      <c r="K1153" t="s">
        <v>76</v>
      </c>
      <c r="L1153">
        <v>6</v>
      </c>
    </row>
    <row r="1154" spans="1:12" x14ac:dyDescent="0.2">
      <c r="A1154">
        <v>125286</v>
      </c>
      <c r="B1154" t="s">
        <v>484</v>
      </c>
      <c r="C1154">
        <v>14</v>
      </c>
      <c r="D1154">
        <v>9</v>
      </c>
      <c r="E1154">
        <v>0</v>
      </c>
      <c r="G1154" t="s">
        <v>53</v>
      </c>
      <c r="H1154" t="s">
        <v>68</v>
      </c>
      <c r="I1154" s="1">
        <v>45797</v>
      </c>
      <c r="K1154" t="s">
        <v>76</v>
      </c>
      <c r="L1154">
        <v>6</v>
      </c>
    </row>
    <row r="1155" spans="1:12" x14ac:dyDescent="0.2">
      <c r="A1155">
        <v>129372</v>
      </c>
      <c r="B1155" t="s">
        <v>191</v>
      </c>
      <c r="C1155">
        <v>10</v>
      </c>
      <c r="D1155">
        <v>17</v>
      </c>
      <c r="E1155">
        <v>20</v>
      </c>
      <c r="G1155" t="s">
        <v>53</v>
      </c>
      <c r="H1155" t="s">
        <v>68</v>
      </c>
      <c r="I1155" s="1">
        <v>45792</v>
      </c>
      <c r="J1155" s="1">
        <v>45905</v>
      </c>
      <c r="K1155" t="s">
        <v>76</v>
      </c>
      <c r="L1155">
        <v>6</v>
      </c>
    </row>
    <row r="1156" spans="1:12" x14ac:dyDescent="0.2">
      <c r="A1156">
        <v>144941</v>
      </c>
      <c r="B1156" t="s">
        <v>335</v>
      </c>
      <c r="C1156">
        <v>103</v>
      </c>
      <c r="D1156">
        <v>86</v>
      </c>
      <c r="E1156">
        <v>0</v>
      </c>
      <c r="G1156" t="s">
        <v>53</v>
      </c>
      <c r="H1156" t="s">
        <v>68</v>
      </c>
      <c r="I1156" s="1">
        <v>45777</v>
      </c>
      <c r="K1156" t="s">
        <v>58</v>
      </c>
      <c r="L1156">
        <v>6</v>
      </c>
    </row>
    <row r="1157" spans="1:12" x14ac:dyDescent="0.2">
      <c r="A1157">
        <v>144971</v>
      </c>
      <c r="B1157" t="s">
        <v>359</v>
      </c>
      <c r="C1157">
        <v>134</v>
      </c>
      <c r="D1157">
        <v>67</v>
      </c>
      <c r="E1157">
        <v>90</v>
      </c>
      <c r="G1157" t="s">
        <v>53</v>
      </c>
      <c r="H1157" t="s">
        <v>54</v>
      </c>
      <c r="I1157" s="1">
        <v>45776</v>
      </c>
      <c r="J1157" s="1">
        <v>45902</v>
      </c>
      <c r="K1157" t="s">
        <v>58</v>
      </c>
      <c r="L1157">
        <v>6</v>
      </c>
    </row>
    <row r="1158" spans="1:12" x14ac:dyDescent="0.2">
      <c r="A1158">
        <v>153097</v>
      </c>
      <c r="B1158" t="s">
        <v>870</v>
      </c>
      <c r="C1158">
        <v>51</v>
      </c>
      <c r="D1158">
        <v>38</v>
      </c>
      <c r="E1158">
        <v>0</v>
      </c>
      <c r="G1158" t="s">
        <v>53</v>
      </c>
      <c r="H1158" t="s">
        <v>68</v>
      </c>
      <c r="I1158" s="1">
        <v>45783</v>
      </c>
      <c r="K1158" t="s">
        <v>71</v>
      </c>
      <c r="L1158">
        <v>6</v>
      </c>
    </row>
    <row r="1159" spans="1:12" x14ac:dyDescent="0.2">
      <c r="A1159">
        <v>155722</v>
      </c>
      <c r="B1159" t="s">
        <v>331</v>
      </c>
      <c r="C1159">
        <v>10</v>
      </c>
      <c r="D1159">
        <v>26</v>
      </c>
      <c r="E1159">
        <v>0</v>
      </c>
      <c r="G1159" t="s">
        <v>53</v>
      </c>
      <c r="H1159" t="s">
        <v>54</v>
      </c>
      <c r="I1159" s="1">
        <v>45782</v>
      </c>
      <c r="J1159" s="1">
        <v>45919</v>
      </c>
      <c r="K1159" t="s">
        <v>76</v>
      </c>
      <c r="L1159">
        <v>6</v>
      </c>
    </row>
    <row r="1160" spans="1:12" x14ac:dyDescent="0.2">
      <c r="A1160">
        <v>157038</v>
      </c>
      <c r="B1160" t="s">
        <v>448</v>
      </c>
      <c r="C1160">
        <v>14</v>
      </c>
      <c r="D1160">
        <v>17</v>
      </c>
      <c r="E1160">
        <v>19</v>
      </c>
      <c r="G1160" t="s">
        <v>53</v>
      </c>
      <c r="H1160" t="s">
        <v>68</v>
      </c>
      <c r="I1160" s="1">
        <v>45776</v>
      </c>
      <c r="K1160" t="s">
        <v>76</v>
      </c>
      <c r="L1160">
        <v>6</v>
      </c>
    </row>
    <row r="1161" spans="1:12" x14ac:dyDescent="0.2">
      <c r="A1161">
        <v>164778</v>
      </c>
      <c r="B1161" t="s">
        <v>504</v>
      </c>
      <c r="C1161">
        <v>7</v>
      </c>
      <c r="D1161">
        <v>6</v>
      </c>
      <c r="E1161">
        <v>6</v>
      </c>
      <c r="G1161" t="s">
        <v>53</v>
      </c>
      <c r="H1161" t="s">
        <v>68</v>
      </c>
      <c r="I1161" s="1">
        <v>45770</v>
      </c>
      <c r="J1161" s="1">
        <v>45859</v>
      </c>
      <c r="K1161" t="s">
        <v>76</v>
      </c>
      <c r="L1161">
        <v>6</v>
      </c>
    </row>
    <row r="1162" spans="1:12" x14ac:dyDescent="0.2">
      <c r="A1162">
        <v>180045</v>
      </c>
      <c r="B1162" t="s">
        <v>657</v>
      </c>
      <c r="C1162">
        <v>60</v>
      </c>
      <c r="D1162">
        <v>80</v>
      </c>
      <c r="E1162">
        <v>18</v>
      </c>
      <c r="G1162" t="s">
        <v>53</v>
      </c>
      <c r="H1162" t="s">
        <v>54</v>
      </c>
      <c r="I1162" s="1">
        <v>45792</v>
      </c>
      <c r="J1162" s="1">
        <v>45902</v>
      </c>
      <c r="K1162" t="s">
        <v>71</v>
      </c>
      <c r="L1162">
        <v>6</v>
      </c>
    </row>
    <row r="1163" spans="1:12" x14ac:dyDescent="0.2">
      <c r="A1163">
        <v>183838</v>
      </c>
      <c r="B1163" t="s">
        <v>317</v>
      </c>
      <c r="C1163">
        <v>117</v>
      </c>
      <c r="D1163">
        <v>135</v>
      </c>
      <c r="E1163">
        <v>19</v>
      </c>
      <c r="G1163" t="s">
        <v>53</v>
      </c>
      <c r="H1163" t="s">
        <v>54</v>
      </c>
      <c r="I1163" s="1">
        <v>45777</v>
      </c>
      <c r="J1163" s="1">
        <v>45959</v>
      </c>
      <c r="K1163" t="s">
        <v>58</v>
      </c>
      <c r="L1163">
        <v>6</v>
      </c>
    </row>
    <row r="1164" spans="1:12" x14ac:dyDescent="0.2">
      <c r="A1164">
        <v>198139</v>
      </c>
      <c r="B1164" t="s">
        <v>915</v>
      </c>
      <c r="C1164">
        <v>19</v>
      </c>
      <c r="D1164">
        <v>16</v>
      </c>
      <c r="E1164">
        <v>25</v>
      </c>
      <c r="G1164" t="s">
        <v>53</v>
      </c>
      <c r="H1164" t="s">
        <v>54</v>
      </c>
      <c r="I1164" s="1">
        <v>45771</v>
      </c>
      <c r="K1164" t="s">
        <v>76</v>
      </c>
      <c r="L1164">
        <v>6</v>
      </c>
    </row>
    <row r="1165" spans="1:12" x14ac:dyDescent="0.2">
      <c r="A1165">
        <v>228826</v>
      </c>
      <c r="B1165" t="s">
        <v>851</v>
      </c>
      <c r="C1165">
        <v>16</v>
      </c>
      <c r="D1165">
        <v>30</v>
      </c>
      <c r="E1165">
        <v>30</v>
      </c>
      <c r="G1165" t="s">
        <v>53</v>
      </c>
      <c r="H1165" t="s">
        <v>54</v>
      </c>
      <c r="I1165" s="1">
        <v>45797</v>
      </c>
      <c r="J1165" s="1">
        <v>45877</v>
      </c>
      <c r="K1165" t="s">
        <v>76</v>
      </c>
      <c r="L1165">
        <v>6</v>
      </c>
    </row>
    <row r="1166" spans="1:12" x14ac:dyDescent="0.2">
      <c r="A1166">
        <v>303321</v>
      </c>
      <c r="B1166" t="s">
        <v>593</v>
      </c>
      <c r="C1166">
        <v>14</v>
      </c>
      <c r="D1166">
        <v>1</v>
      </c>
      <c r="E1166">
        <v>3</v>
      </c>
      <c r="G1166" t="s">
        <v>53</v>
      </c>
      <c r="H1166" t="s">
        <v>54</v>
      </c>
      <c r="I1166" s="1">
        <v>45782</v>
      </c>
      <c r="K1166" t="s">
        <v>76</v>
      </c>
      <c r="L1166">
        <v>6</v>
      </c>
    </row>
    <row r="1167" spans="1:12" x14ac:dyDescent="0.2">
      <c r="A1167">
        <v>305582</v>
      </c>
      <c r="B1167" t="s">
        <v>420</v>
      </c>
      <c r="C1167">
        <v>18</v>
      </c>
      <c r="D1167">
        <v>9</v>
      </c>
      <c r="E1167">
        <v>9</v>
      </c>
      <c r="G1167" t="s">
        <v>53</v>
      </c>
      <c r="H1167" t="s">
        <v>68</v>
      </c>
      <c r="I1167" s="1">
        <v>45783</v>
      </c>
      <c r="K1167" t="s">
        <v>76</v>
      </c>
      <c r="L1167">
        <v>6</v>
      </c>
    </row>
    <row r="1168" spans="1:12" x14ac:dyDescent="0.2">
      <c r="A1168">
        <v>308142</v>
      </c>
      <c r="B1168" t="s">
        <v>1547</v>
      </c>
      <c r="C1168">
        <v>80</v>
      </c>
      <c r="D1168">
        <v>3</v>
      </c>
      <c r="E1168">
        <v>0</v>
      </c>
      <c r="G1168" t="s">
        <v>952</v>
      </c>
      <c r="H1168" t="s">
        <v>54</v>
      </c>
      <c r="I1168" s="1">
        <v>45792</v>
      </c>
      <c r="J1168" s="1">
        <v>45929</v>
      </c>
      <c r="K1168" t="s">
        <v>71</v>
      </c>
      <c r="L1168">
        <v>6</v>
      </c>
    </row>
    <row r="1169" spans="1:12" x14ac:dyDescent="0.2">
      <c r="A1169">
        <v>315562</v>
      </c>
      <c r="B1169" t="s">
        <v>381</v>
      </c>
      <c r="C1169">
        <v>17</v>
      </c>
      <c r="D1169">
        <v>22</v>
      </c>
      <c r="E1169">
        <v>0</v>
      </c>
      <c r="G1169" t="s">
        <v>53</v>
      </c>
      <c r="H1169" t="s">
        <v>54</v>
      </c>
      <c r="I1169" s="1">
        <v>45797</v>
      </c>
      <c r="J1169" s="1">
        <v>45922</v>
      </c>
      <c r="K1169" t="s">
        <v>76</v>
      </c>
      <c r="L1169">
        <v>6</v>
      </c>
    </row>
    <row r="1170" spans="1:12" x14ac:dyDescent="0.2">
      <c r="A1170">
        <v>319148</v>
      </c>
      <c r="B1170" t="s">
        <v>206</v>
      </c>
      <c r="C1170">
        <v>15</v>
      </c>
      <c r="D1170">
        <v>16</v>
      </c>
      <c r="E1170">
        <v>20</v>
      </c>
      <c r="G1170" t="s">
        <v>53</v>
      </c>
      <c r="H1170" t="s">
        <v>68</v>
      </c>
      <c r="I1170" s="1">
        <v>45785</v>
      </c>
      <c r="J1170" s="1">
        <v>45777</v>
      </c>
      <c r="K1170" t="s">
        <v>76</v>
      </c>
      <c r="L1170">
        <v>6</v>
      </c>
    </row>
    <row r="1171" spans="1:12" x14ac:dyDescent="0.2">
      <c r="A1171">
        <v>321213</v>
      </c>
      <c r="B1171" t="s">
        <v>550</v>
      </c>
      <c r="C1171">
        <v>14</v>
      </c>
      <c r="D1171">
        <v>5</v>
      </c>
      <c r="E1171">
        <v>23</v>
      </c>
      <c r="G1171" t="s">
        <v>53</v>
      </c>
      <c r="H1171" t="s">
        <v>68</v>
      </c>
      <c r="I1171" s="1">
        <v>45797</v>
      </c>
      <c r="K1171" t="s">
        <v>76</v>
      </c>
      <c r="L1171">
        <v>6</v>
      </c>
    </row>
    <row r="1172" spans="1:12" x14ac:dyDescent="0.2">
      <c r="A1172">
        <v>322144</v>
      </c>
      <c r="B1172" t="s">
        <v>540</v>
      </c>
      <c r="C1172">
        <v>5</v>
      </c>
      <c r="D1172">
        <v>7</v>
      </c>
      <c r="E1172">
        <v>10</v>
      </c>
      <c r="G1172" t="s">
        <v>53</v>
      </c>
      <c r="H1172" t="s">
        <v>68</v>
      </c>
      <c r="I1172" s="1">
        <v>45777</v>
      </c>
      <c r="J1172" s="1">
        <v>45890</v>
      </c>
      <c r="K1172" t="s">
        <v>76</v>
      </c>
      <c r="L1172">
        <v>6</v>
      </c>
    </row>
    <row r="1173" spans="1:12" x14ac:dyDescent="0.2">
      <c r="A1173">
        <v>322540</v>
      </c>
      <c r="B1173" t="s">
        <v>503</v>
      </c>
      <c r="C1173">
        <v>8</v>
      </c>
      <c r="D1173">
        <v>7</v>
      </c>
      <c r="E1173">
        <v>0</v>
      </c>
      <c r="G1173" t="s">
        <v>53</v>
      </c>
      <c r="H1173" t="s">
        <v>68</v>
      </c>
      <c r="I1173" s="1">
        <v>45777</v>
      </c>
      <c r="J1173" s="1">
        <v>45914</v>
      </c>
      <c r="K1173" t="s">
        <v>76</v>
      </c>
      <c r="L1173">
        <v>6</v>
      </c>
    </row>
    <row r="1174" spans="1:12" x14ac:dyDescent="0.2">
      <c r="A1174">
        <v>328078</v>
      </c>
      <c r="B1174" t="s">
        <v>840</v>
      </c>
      <c r="C1174">
        <v>1018</v>
      </c>
      <c r="D1174">
        <v>30</v>
      </c>
      <c r="E1174">
        <v>410</v>
      </c>
      <c r="G1174" t="s">
        <v>53</v>
      </c>
      <c r="H1174" t="s">
        <v>54</v>
      </c>
      <c r="I1174" s="1">
        <v>45790</v>
      </c>
      <c r="J1174" s="1">
        <v>45888</v>
      </c>
      <c r="K1174" t="s">
        <v>55</v>
      </c>
      <c r="L1174">
        <v>6</v>
      </c>
    </row>
    <row r="1175" spans="1:12" x14ac:dyDescent="0.2">
      <c r="A1175">
        <v>447364</v>
      </c>
      <c r="B1175" t="s">
        <v>543</v>
      </c>
      <c r="C1175">
        <v>5</v>
      </c>
      <c r="D1175">
        <v>8</v>
      </c>
      <c r="E1175">
        <v>6</v>
      </c>
      <c r="G1175" t="s">
        <v>53</v>
      </c>
      <c r="H1175" t="s">
        <v>68</v>
      </c>
      <c r="I1175" s="1">
        <v>45777</v>
      </c>
      <c r="J1175" s="1">
        <v>45933</v>
      </c>
      <c r="K1175" t="s">
        <v>76</v>
      </c>
      <c r="L1175">
        <v>6</v>
      </c>
    </row>
    <row r="1176" spans="1:12" x14ac:dyDescent="0.2">
      <c r="A1176">
        <v>454367</v>
      </c>
      <c r="B1176" t="s">
        <v>56</v>
      </c>
      <c r="C1176">
        <v>450</v>
      </c>
      <c r="D1176">
        <v>400</v>
      </c>
      <c r="E1176">
        <v>403</v>
      </c>
      <c r="G1176" t="s">
        <v>53</v>
      </c>
      <c r="H1176" t="s">
        <v>54</v>
      </c>
      <c r="I1176" s="1">
        <v>45791</v>
      </c>
      <c r="K1176" t="s">
        <v>55</v>
      </c>
      <c r="L1176">
        <v>6</v>
      </c>
    </row>
    <row r="1177" spans="1:12" x14ac:dyDescent="0.2">
      <c r="A1177">
        <v>458741</v>
      </c>
      <c r="B1177" t="s">
        <v>556</v>
      </c>
      <c r="C1177">
        <v>3</v>
      </c>
      <c r="D1177">
        <v>5</v>
      </c>
      <c r="E1177">
        <v>5</v>
      </c>
      <c r="G1177" t="s">
        <v>53</v>
      </c>
      <c r="H1177" t="s">
        <v>54</v>
      </c>
      <c r="I1177" s="1">
        <v>45770</v>
      </c>
      <c r="J1177" s="1">
        <v>45884</v>
      </c>
      <c r="K1177" t="s">
        <v>76</v>
      </c>
      <c r="L1177">
        <v>6</v>
      </c>
    </row>
    <row r="1178" spans="1:12" x14ac:dyDescent="0.2">
      <c r="A1178">
        <v>465929</v>
      </c>
      <c r="B1178" t="s">
        <v>819</v>
      </c>
      <c r="C1178">
        <v>221</v>
      </c>
      <c r="D1178">
        <v>210</v>
      </c>
      <c r="E1178">
        <v>217</v>
      </c>
      <c r="G1178" t="s">
        <v>53</v>
      </c>
      <c r="H1178" t="s">
        <v>68</v>
      </c>
      <c r="I1178" s="1">
        <v>45793</v>
      </c>
      <c r="J1178" s="1">
        <v>45937</v>
      </c>
      <c r="K1178" t="s">
        <v>58</v>
      </c>
      <c r="L1178">
        <v>6</v>
      </c>
    </row>
    <row r="1179" spans="1:12" x14ac:dyDescent="0.2">
      <c r="A1179">
        <v>466928</v>
      </c>
      <c r="B1179" t="s">
        <v>585</v>
      </c>
      <c r="C1179">
        <v>1</v>
      </c>
      <c r="D1179">
        <v>1</v>
      </c>
      <c r="E1179">
        <v>0</v>
      </c>
      <c r="G1179" t="s">
        <v>53</v>
      </c>
      <c r="H1179" t="s">
        <v>68</v>
      </c>
      <c r="I1179" s="1">
        <v>45778</v>
      </c>
      <c r="K1179" t="s">
        <v>76</v>
      </c>
      <c r="L1179">
        <v>6</v>
      </c>
    </row>
    <row r="1180" spans="1:12" x14ac:dyDescent="0.2">
      <c r="A1180">
        <v>469776</v>
      </c>
      <c r="B1180" t="s">
        <v>292</v>
      </c>
      <c r="C1180">
        <v>10</v>
      </c>
      <c r="D1180">
        <v>20</v>
      </c>
      <c r="E1180">
        <v>0</v>
      </c>
      <c r="G1180" t="s">
        <v>53</v>
      </c>
      <c r="H1180" t="s">
        <v>68</v>
      </c>
      <c r="I1180" s="1">
        <v>45785</v>
      </c>
      <c r="K1180" t="s">
        <v>76</v>
      </c>
      <c r="L1180">
        <v>6</v>
      </c>
    </row>
    <row r="1181" spans="1:12" x14ac:dyDescent="0.2">
      <c r="A1181">
        <v>472627</v>
      </c>
      <c r="B1181" t="s">
        <v>493</v>
      </c>
      <c r="C1181">
        <v>4</v>
      </c>
      <c r="D1181">
        <v>8</v>
      </c>
      <c r="E1181">
        <v>0</v>
      </c>
      <c r="G1181" t="s">
        <v>53</v>
      </c>
      <c r="H1181" t="s">
        <v>68</v>
      </c>
      <c r="I1181" s="1">
        <v>45789</v>
      </c>
      <c r="J1181" s="1">
        <v>45919</v>
      </c>
      <c r="K1181" t="s">
        <v>76</v>
      </c>
      <c r="L1181">
        <v>6</v>
      </c>
    </row>
    <row r="1182" spans="1:12" x14ac:dyDescent="0.2">
      <c r="A1182">
        <v>476935</v>
      </c>
      <c r="B1182" t="s">
        <v>848</v>
      </c>
      <c r="C1182">
        <v>26</v>
      </c>
      <c r="D1182">
        <v>30</v>
      </c>
      <c r="E1182">
        <v>37</v>
      </c>
      <c r="G1182" t="s">
        <v>53</v>
      </c>
      <c r="H1182" t="s">
        <v>68</v>
      </c>
      <c r="I1182" s="1">
        <v>45768</v>
      </c>
      <c r="J1182" s="1">
        <v>45896</v>
      </c>
      <c r="K1182" t="s">
        <v>76</v>
      </c>
      <c r="L1182">
        <v>6</v>
      </c>
    </row>
    <row r="1183" spans="1:12" x14ac:dyDescent="0.2">
      <c r="A1183">
        <v>477326</v>
      </c>
      <c r="B1183" t="s">
        <v>565</v>
      </c>
      <c r="C1183">
        <v>2</v>
      </c>
      <c r="D1183">
        <v>2</v>
      </c>
      <c r="E1183">
        <v>1</v>
      </c>
      <c r="G1183" t="s">
        <v>53</v>
      </c>
      <c r="H1183" t="s">
        <v>68</v>
      </c>
      <c r="I1183" s="1">
        <v>45783</v>
      </c>
      <c r="K1183" t="s">
        <v>76</v>
      </c>
      <c r="L1183">
        <v>6</v>
      </c>
    </row>
    <row r="1184" spans="1:12" x14ac:dyDescent="0.2">
      <c r="A1184">
        <v>513581</v>
      </c>
      <c r="B1184" t="s">
        <v>1372</v>
      </c>
      <c r="D1184">
        <v>21</v>
      </c>
      <c r="E1184">
        <v>0</v>
      </c>
      <c r="G1184" t="s">
        <v>952</v>
      </c>
      <c r="H1184" t="s">
        <v>54</v>
      </c>
      <c r="I1184" s="1">
        <v>45792</v>
      </c>
      <c r="J1184" s="1">
        <v>45875</v>
      </c>
      <c r="L1184">
        <v>6</v>
      </c>
    </row>
    <row r="1185" spans="1:12" x14ac:dyDescent="0.2">
      <c r="A1185">
        <v>513872</v>
      </c>
      <c r="B1185" t="s">
        <v>924</v>
      </c>
      <c r="C1185">
        <v>1</v>
      </c>
      <c r="D1185">
        <v>3</v>
      </c>
      <c r="E1185">
        <v>0</v>
      </c>
      <c r="G1185" t="s">
        <v>53</v>
      </c>
      <c r="H1185" t="s">
        <v>68</v>
      </c>
      <c r="I1185" s="1">
        <v>45789</v>
      </c>
      <c r="K1185" t="s">
        <v>76</v>
      </c>
      <c r="L1185">
        <v>6</v>
      </c>
    </row>
    <row r="1186" spans="1:12" x14ac:dyDescent="0.2">
      <c r="A1186">
        <v>514617</v>
      </c>
      <c r="B1186" t="s">
        <v>739</v>
      </c>
      <c r="D1186">
        <v>100</v>
      </c>
      <c r="E1186">
        <v>108</v>
      </c>
      <c r="G1186" t="s">
        <v>53</v>
      </c>
      <c r="H1186" t="s">
        <v>54</v>
      </c>
      <c r="I1186" s="1">
        <v>45768</v>
      </c>
      <c r="J1186" s="1">
        <v>45966</v>
      </c>
      <c r="L1186">
        <v>6</v>
      </c>
    </row>
    <row r="1187" spans="1:12" x14ac:dyDescent="0.2">
      <c r="A1187">
        <v>516154</v>
      </c>
      <c r="B1187" t="s">
        <v>850</v>
      </c>
      <c r="C1187">
        <v>22</v>
      </c>
      <c r="D1187">
        <v>30</v>
      </c>
      <c r="E1187">
        <v>39</v>
      </c>
      <c r="G1187" t="s">
        <v>53</v>
      </c>
      <c r="H1187" t="s">
        <v>54</v>
      </c>
      <c r="I1187" s="1">
        <v>45797</v>
      </c>
      <c r="K1187" t="s">
        <v>76</v>
      </c>
      <c r="L1187">
        <v>6</v>
      </c>
    </row>
    <row r="1188" spans="1:12" x14ac:dyDescent="0.2">
      <c r="A1188">
        <v>575949</v>
      </c>
      <c r="B1188" t="s">
        <v>307</v>
      </c>
      <c r="C1188">
        <v>7</v>
      </c>
      <c r="D1188">
        <v>6</v>
      </c>
      <c r="E1188">
        <v>0</v>
      </c>
      <c r="G1188" t="s">
        <v>53</v>
      </c>
      <c r="H1188" t="s">
        <v>68</v>
      </c>
      <c r="I1188" s="1">
        <v>45785</v>
      </c>
      <c r="K1188" t="s">
        <v>76</v>
      </c>
      <c r="L1188">
        <v>6</v>
      </c>
    </row>
    <row r="1189" spans="1:12" x14ac:dyDescent="0.2">
      <c r="A1189">
        <v>586447</v>
      </c>
      <c r="B1189" t="s">
        <v>583</v>
      </c>
      <c r="C1189">
        <v>1</v>
      </c>
      <c r="D1189">
        <v>1</v>
      </c>
      <c r="E1189">
        <v>0</v>
      </c>
      <c r="G1189" t="s">
        <v>53</v>
      </c>
      <c r="H1189" t="s">
        <v>68</v>
      </c>
      <c r="I1189" s="1">
        <v>45776</v>
      </c>
      <c r="J1189" s="1">
        <v>45951</v>
      </c>
      <c r="K1189" t="s">
        <v>76</v>
      </c>
      <c r="L1189">
        <v>6</v>
      </c>
    </row>
    <row r="1190" spans="1:12" x14ac:dyDescent="0.2">
      <c r="A1190" t="s">
        <v>1273</v>
      </c>
      <c r="B1190" t="s">
        <v>1274</v>
      </c>
      <c r="C1190">
        <v>400</v>
      </c>
      <c r="D1190">
        <v>5</v>
      </c>
      <c r="E1190">
        <v>0</v>
      </c>
      <c r="G1190" t="s">
        <v>53</v>
      </c>
      <c r="H1190" t="s">
        <v>1272</v>
      </c>
      <c r="I1190" s="1">
        <v>45796</v>
      </c>
      <c r="J1190" s="1">
        <v>45825</v>
      </c>
      <c r="K1190" t="s">
        <v>58</v>
      </c>
      <c r="L1190">
        <v>6</v>
      </c>
    </row>
    <row r="1191" spans="1:12" x14ac:dyDescent="0.2">
      <c r="A1191">
        <v>106436</v>
      </c>
      <c r="B1191" t="s">
        <v>648</v>
      </c>
      <c r="C1191">
        <v>33</v>
      </c>
      <c r="D1191">
        <v>41</v>
      </c>
      <c r="E1191">
        <v>1</v>
      </c>
      <c r="G1191" t="s">
        <v>53</v>
      </c>
      <c r="H1191" t="s">
        <v>54</v>
      </c>
      <c r="I1191" s="1">
        <v>45804</v>
      </c>
      <c r="J1191" s="1">
        <v>45907</v>
      </c>
      <c r="K1191" t="s">
        <v>76</v>
      </c>
      <c r="L1191">
        <v>5</v>
      </c>
    </row>
    <row r="1192" spans="1:12" x14ac:dyDescent="0.2">
      <c r="A1192">
        <v>106654</v>
      </c>
      <c r="B1192" t="s">
        <v>711</v>
      </c>
      <c r="C1192">
        <v>29</v>
      </c>
      <c r="D1192">
        <v>35</v>
      </c>
      <c r="E1192">
        <v>33</v>
      </c>
      <c r="G1192" t="s">
        <v>53</v>
      </c>
      <c r="H1192" t="s">
        <v>68</v>
      </c>
      <c r="I1192" s="1">
        <v>45817</v>
      </c>
      <c r="K1192" t="s">
        <v>76</v>
      </c>
      <c r="L1192">
        <v>5</v>
      </c>
    </row>
    <row r="1193" spans="1:12" x14ac:dyDescent="0.2">
      <c r="A1193">
        <v>107101</v>
      </c>
      <c r="B1193" t="s">
        <v>805</v>
      </c>
      <c r="C1193">
        <v>175</v>
      </c>
      <c r="D1193">
        <v>181</v>
      </c>
      <c r="E1193">
        <v>1</v>
      </c>
      <c r="G1193" t="s">
        <v>53</v>
      </c>
      <c r="H1193" t="s">
        <v>54</v>
      </c>
      <c r="I1193" s="1">
        <v>45810</v>
      </c>
      <c r="J1193" s="1">
        <v>45937</v>
      </c>
      <c r="K1193" t="s">
        <v>58</v>
      </c>
      <c r="L1193">
        <v>5</v>
      </c>
    </row>
    <row r="1194" spans="1:12" x14ac:dyDescent="0.2">
      <c r="A1194">
        <v>107174</v>
      </c>
      <c r="B1194" t="s">
        <v>923</v>
      </c>
      <c r="C1194">
        <v>25</v>
      </c>
      <c r="D1194">
        <v>38</v>
      </c>
      <c r="E1194">
        <v>34</v>
      </c>
      <c r="G1194" t="s">
        <v>53</v>
      </c>
      <c r="H1194" t="s">
        <v>54</v>
      </c>
      <c r="I1194" s="1">
        <v>45818</v>
      </c>
      <c r="J1194" s="1">
        <v>45896</v>
      </c>
      <c r="K1194" t="s">
        <v>76</v>
      </c>
      <c r="L1194">
        <v>5</v>
      </c>
    </row>
    <row r="1195" spans="1:12" x14ac:dyDescent="0.2">
      <c r="A1195">
        <v>107273</v>
      </c>
      <c r="B1195" t="s">
        <v>754</v>
      </c>
      <c r="C1195">
        <v>59</v>
      </c>
      <c r="D1195">
        <v>65</v>
      </c>
      <c r="E1195">
        <v>70</v>
      </c>
      <c r="G1195" t="s">
        <v>53</v>
      </c>
      <c r="H1195" t="s">
        <v>54</v>
      </c>
      <c r="I1195" s="1">
        <v>45814</v>
      </c>
      <c r="K1195" t="s">
        <v>71</v>
      </c>
      <c r="L1195">
        <v>5</v>
      </c>
    </row>
    <row r="1196" spans="1:12" x14ac:dyDescent="0.2">
      <c r="A1196">
        <v>107448</v>
      </c>
      <c r="B1196" t="s">
        <v>211</v>
      </c>
      <c r="C1196">
        <v>5</v>
      </c>
      <c r="D1196">
        <v>32</v>
      </c>
      <c r="E1196">
        <v>0</v>
      </c>
      <c r="G1196" t="s">
        <v>53</v>
      </c>
      <c r="H1196" t="s">
        <v>171</v>
      </c>
      <c r="I1196" s="1">
        <v>45812</v>
      </c>
      <c r="K1196" t="s">
        <v>76</v>
      </c>
      <c r="L1196">
        <v>5</v>
      </c>
    </row>
    <row r="1197" spans="1:12" x14ac:dyDescent="0.2">
      <c r="A1197">
        <v>109222</v>
      </c>
      <c r="B1197" t="s">
        <v>727</v>
      </c>
      <c r="C1197">
        <v>105</v>
      </c>
      <c r="D1197">
        <v>135</v>
      </c>
      <c r="E1197">
        <v>122</v>
      </c>
      <c r="G1197" t="s">
        <v>53</v>
      </c>
      <c r="H1197" t="s">
        <v>54</v>
      </c>
      <c r="I1197" s="1">
        <v>45807</v>
      </c>
      <c r="J1197" s="1">
        <v>45916</v>
      </c>
      <c r="K1197" t="s">
        <v>58</v>
      </c>
      <c r="L1197">
        <v>5</v>
      </c>
    </row>
    <row r="1198" spans="1:12" x14ac:dyDescent="0.2">
      <c r="A1198">
        <v>109470</v>
      </c>
      <c r="B1198" t="s">
        <v>256</v>
      </c>
      <c r="C1198">
        <v>25</v>
      </c>
      <c r="D1198">
        <v>55</v>
      </c>
      <c r="E1198">
        <v>33</v>
      </c>
      <c r="G1198" t="s">
        <v>53</v>
      </c>
      <c r="H1198" t="s">
        <v>54</v>
      </c>
      <c r="I1198" s="1">
        <v>45810</v>
      </c>
      <c r="K1198" t="s">
        <v>76</v>
      </c>
      <c r="L1198">
        <v>5</v>
      </c>
    </row>
    <row r="1199" spans="1:12" x14ac:dyDescent="0.2">
      <c r="A1199">
        <v>109597</v>
      </c>
      <c r="B1199" t="s">
        <v>1285</v>
      </c>
      <c r="C1199">
        <v>88</v>
      </c>
      <c r="D1199">
        <v>35</v>
      </c>
      <c r="E1199">
        <v>103</v>
      </c>
      <c r="G1199" t="s">
        <v>952</v>
      </c>
      <c r="H1199" t="s">
        <v>973</v>
      </c>
      <c r="I1199" s="1">
        <v>45826</v>
      </c>
      <c r="J1199" s="1">
        <v>45940</v>
      </c>
      <c r="K1199" t="s">
        <v>71</v>
      </c>
      <c r="L1199">
        <v>5</v>
      </c>
    </row>
    <row r="1200" spans="1:12" x14ac:dyDescent="0.2">
      <c r="A1200">
        <v>109712</v>
      </c>
      <c r="B1200" t="s">
        <v>721</v>
      </c>
      <c r="C1200">
        <v>302</v>
      </c>
      <c r="D1200">
        <v>305</v>
      </c>
      <c r="E1200">
        <v>304</v>
      </c>
      <c r="G1200" t="s">
        <v>53</v>
      </c>
      <c r="H1200" t="s">
        <v>54</v>
      </c>
      <c r="I1200" s="1">
        <v>45813</v>
      </c>
      <c r="K1200" t="s">
        <v>58</v>
      </c>
      <c r="L1200">
        <v>5</v>
      </c>
    </row>
    <row r="1201" spans="1:12" x14ac:dyDescent="0.2">
      <c r="A1201">
        <v>110342</v>
      </c>
      <c r="B1201" t="s">
        <v>477</v>
      </c>
      <c r="C1201">
        <v>10</v>
      </c>
      <c r="D1201">
        <v>11</v>
      </c>
      <c r="E1201">
        <v>12</v>
      </c>
      <c r="G1201" t="s">
        <v>53</v>
      </c>
      <c r="H1201" t="s">
        <v>68</v>
      </c>
      <c r="I1201" s="1">
        <v>45826</v>
      </c>
      <c r="K1201" t="s">
        <v>76</v>
      </c>
      <c r="L1201">
        <v>5</v>
      </c>
    </row>
    <row r="1202" spans="1:12" x14ac:dyDescent="0.2">
      <c r="A1202">
        <v>110348</v>
      </c>
      <c r="B1202" t="s">
        <v>1053</v>
      </c>
      <c r="C1202">
        <v>42</v>
      </c>
      <c r="D1202">
        <v>40</v>
      </c>
      <c r="E1202">
        <v>48</v>
      </c>
      <c r="G1202" t="s">
        <v>952</v>
      </c>
      <c r="H1202" t="s">
        <v>973</v>
      </c>
      <c r="I1202" s="1">
        <v>45826</v>
      </c>
      <c r="K1202" t="s">
        <v>71</v>
      </c>
      <c r="L1202">
        <v>5</v>
      </c>
    </row>
    <row r="1203" spans="1:12" x14ac:dyDescent="0.2">
      <c r="A1203">
        <v>110571</v>
      </c>
      <c r="B1203" t="s">
        <v>476</v>
      </c>
      <c r="C1203">
        <v>62</v>
      </c>
      <c r="D1203">
        <v>10</v>
      </c>
      <c r="E1203">
        <v>49</v>
      </c>
      <c r="G1203" t="s">
        <v>53</v>
      </c>
      <c r="H1203" t="s">
        <v>68</v>
      </c>
      <c r="I1203" s="1">
        <v>45819</v>
      </c>
      <c r="J1203" s="1">
        <v>46008</v>
      </c>
      <c r="K1203" t="s">
        <v>71</v>
      </c>
      <c r="L1203">
        <v>5</v>
      </c>
    </row>
    <row r="1204" spans="1:12" x14ac:dyDescent="0.2">
      <c r="A1204">
        <v>112359</v>
      </c>
      <c r="B1204" t="s">
        <v>513</v>
      </c>
      <c r="C1204">
        <v>6</v>
      </c>
      <c r="D1204">
        <v>7</v>
      </c>
      <c r="E1204">
        <v>0</v>
      </c>
      <c r="G1204" t="s">
        <v>53</v>
      </c>
      <c r="H1204" t="s">
        <v>68</v>
      </c>
      <c r="I1204" s="1">
        <v>45798</v>
      </c>
      <c r="J1204" s="1">
        <v>45917</v>
      </c>
      <c r="K1204" t="s">
        <v>76</v>
      </c>
      <c r="L1204">
        <v>5</v>
      </c>
    </row>
    <row r="1205" spans="1:12" x14ac:dyDescent="0.2">
      <c r="A1205">
        <v>112499</v>
      </c>
      <c r="B1205" t="s">
        <v>1284</v>
      </c>
      <c r="C1205">
        <v>13</v>
      </c>
      <c r="D1205">
        <v>18</v>
      </c>
      <c r="E1205">
        <v>0</v>
      </c>
      <c r="G1205" t="s">
        <v>952</v>
      </c>
      <c r="H1205" t="s">
        <v>54</v>
      </c>
      <c r="I1205" s="1">
        <v>45824</v>
      </c>
      <c r="J1205" s="1">
        <v>45925</v>
      </c>
      <c r="K1205" t="s">
        <v>76</v>
      </c>
      <c r="L1205">
        <v>5</v>
      </c>
    </row>
    <row r="1206" spans="1:12" x14ac:dyDescent="0.2">
      <c r="A1206">
        <v>113214</v>
      </c>
      <c r="B1206" t="s">
        <v>784</v>
      </c>
      <c r="C1206">
        <v>48</v>
      </c>
      <c r="D1206">
        <v>62</v>
      </c>
      <c r="E1206">
        <v>0</v>
      </c>
      <c r="G1206" t="s">
        <v>53</v>
      </c>
      <c r="H1206" t="s">
        <v>68</v>
      </c>
      <c r="I1206" s="1">
        <v>45818</v>
      </c>
      <c r="K1206" t="s">
        <v>71</v>
      </c>
      <c r="L1206">
        <v>5</v>
      </c>
    </row>
    <row r="1207" spans="1:12" x14ac:dyDescent="0.2">
      <c r="A1207">
        <v>113326</v>
      </c>
      <c r="B1207" t="s">
        <v>369</v>
      </c>
      <c r="C1207">
        <v>34</v>
      </c>
      <c r="D1207">
        <v>22</v>
      </c>
      <c r="E1207">
        <v>25</v>
      </c>
      <c r="G1207" t="s">
        <v>53</v>
      </c>
      <c r="H1207" t="s">
        <v>54</v>
      </c>
      <c r="I1207" s="1">
        <v>45806</v>
      </c>
      <c r="J1207" s="1">
        <v>45923</v>
      </c>
      <c r="K1207" t="s">
        <v>76</v>
      </c>
      <c r="L1207">
        <v>5</v>
      </c>
    </row>
    <row r="1208" spans="1:12" x14ac:dyDescent="0.2">
      <c r="A1208">
        <v>114071</v>
      </c>
      <c r="B1208" t="s">
        <v>368</v>
      </c>
      <c r="C1208">
        <v>35</v>
      </c>
      <c r="D1208">
        <v>17</v>
      </c>
      <c r="E1208">
        <v>2</v>
      </c>
      <c r="G1208" t="s">
        <v>53</v>
      </c>
      <c r="H1208" t="s">
        <v>68</v>
      </c>
      <c r="I1208" s="1">
        <v>45826</v>
      </c>
      <c r="J1208" s="1">
        <v>45950</v>
      </c>
      <c r="K1208" t="s">
        <v>76</v>
      </c>
      <c r="L1208">
        <v>5</v>
      </c>
    </row>
    <row r="1209" spans="1:12" x14ac:dyDescent="0.2">
      <c r="A1209">
        <v>114454</v>
      </c>
      <c r="B1209" t="s">
        <v>669</v>
      </c>
      <c r="C1209">
        <v>43</v>
      </c>
      <c r="D1209">
        <v>39</v>
      </c>
      <c r="E1209">
        <v>55</v>
      </c>
      <c r="G1209" t="s">
        <v>53</v>
      </c>
      <c r="H1209" t="s">
        <v>68</v>
      </c>
      <c r="I1209" s="1">
        <v>45821</v>
      </c>
      <c r="J1209" s="1">
        <v>45909</v>
      </c>
      <c r="K1209" t="s">
        <v>71</v>
      </c>
      <c r="L1209">
        <v>5</v>
      </c>
    </row>
    <row r="1210" spans="1:12" x14ac:dyDescent="0.2">
      <c r="A1210">
        <v>114954</v>
      </c>
      <c r="B1210" t="s">
        <v>213</v>
      </c>
      <c r="C1210">
        <v>31</v>
      </c>
      <c r="D1210">
        <v>32</v>
      </c>
      <c r="E1210">
        <v>0</v>
      </c>
      <c r="G1210" t="s">
        <v>53</v>
      </c>
      <c r="H1210" t="s">
        <v>68</v>
      </c>
      <c r="I1210" s="1">
        <v>45824</v>
      </c>
      <c r="K1210" t="s">
        <v>76</v>
      </c>
      <c r="L1210">
        <v>5</v>
      </c>
    </row>
    <row r="1211" spans="1:12" x14ac:dyDescent="0.2">
      <c r="A1211">
        <v>115272</v>
      </c>
      <c r="B1211" t="s">
        <v>1715</v>
      </c>
      <c r="C1211">
        <v>90</v>
      </c>
      <c r="D1211">
        <v>90</v>
      </c>
      <c r="E1211">
        <v>109</v>
      </c>
      <c r="G1211" t="s">
        <v>952</v>
      </c>
      <c r="H1211" t="s">
        <v>973</v>
      </c>
      <c r="I1211" s="1">
        <v>45807</v>
      </c>
      <c r="K1211" t="s">
        <v>71</v>
      </c>
      <c r="L1211">
        <v>5</v>
      </c>
    </row>
    <row r="1212" spans="1:12" x14ac:dyDescent="0.2">
      <c r="A1212">
        <v>115481</v>
      </c>
      <c r="B1212" t="s">
        <v>1179</v>
      </c>
      <c r="C1212">
        <v>119</v>
      </c>
      <c r="D1212">
        <v>140</v>
      </c>
      <c r="E1212">
        <v>60</v>
      </c>
      <c r="G1212" t="s">
        <v>952</v>
      </c>
      <c r="H1212" t="s">
        <v>54</v>
      </c>
      <c r="I1212" s="1">
        <v>45821</v>
      </c>
      <c r="J1212" s="1">
        <v>45891</v>
      </c>
      <c r="K1212" t="s">
        <v>58</v>
      </c>
      <c r="L1212">
        <v>5</v>
      </c>
    </row>
    <row r="1213" spans="1:12" x14ac:dyDescent="0.2">
      <c r="A1213">
        <v>115904</v>
      </c>
      <c r="B1213" t="s">
        <v>480</v>
      </c>
      <c r="C1213">
        <v>22</v>
      </c>
      <c r="D1213">
        <v>10</v>
      </c>
      <c r="E1213">
        <v>25</v>
      </c>
      <c r="G1213" t="s">
        <v>53</v>
      </c>
      <c r="H1213" t="s">
        <v>68</v>
      </c>
      <c r="I1213" s="1">
        <v>45820</v>
      </c>
      <c r="J1213" s="1">
        <v>45922</v>
      </c>
      <c r="K1213" t="s">
        <v>76</v>
      </c>
      <c r="L1213">
        <v>5</v>
      </c>
    </row>
    <row r="1214" spans="1:12" x14ac:dyDescent="0.2">
      <c r="A1214">
        <v>116783</v>
      </c>
      <c r="B1214" t="s">
        <v>616</v>
      </c>
      <c r="C1214">
        <v>29</v>
      </c>
      <c r="D1214">
        <v>50</v>
      </c>
      <c r="E1214">
        <v>42</v>
      </c>
      <c r="G1214" t="s">
        <v>53</v>
      </c>
      <c r="H1214" t="s">
        <v>54</v>
      </c>
      <c r="I1214" s="1">
        <v>45821</v>
      </c>
      <c r="J1214" s="1">
        <v>45897</v>
      </c>
      <c r="K1214" t="s">
        <v>76</v>
      </c>
      <c r="L1214">
        <v>5</v>
      </c>
    </row>
    <row r="1215" spans="1:12" x14ac:dyDescent="0.2">
      <c r="A1215">
        <v>121983</v>
      </c>
      <c r="B1215" t="s">
        <v>89</v>
      </c>
      <c r="C1215">
        <v>101</v>
      </c>
      <c r="D1215">
        <v>193</v>
      </c>
      <c r="E1215">
        <v>138</v>
      </c>
      <c r="G1215" t="s">
        <v>53</v>
      </c>
      <c r="H1215" t="s">
        <v>54</v>
      </c>
      <c r="I1215" s="1">
        <v>45827</v>
      </c>
      <c r="J1215" s="1">
        <v>45951</v>
      </c>
      <c r="K1215" t="s">
        <v>58</v>
      </c>
      <c r="L1215">
        <v>5</v>
      </c>
    </row>
    <row r="1216" spans="1:12" x14ac:dyDescent="0.2">
      <c r="A1216">
        <v>123242</v>
      </c>
      <c r="B1216" t="s">
        <v>84</v>
      </c>
      <c r="C1216">
        <v>171</v>
      </c>
      <c r="D1216">
        <v>430</v>
      </c>
      <c r="E1216">
        <v>117</v>
      </c>
      <c r="G1216" t="s">
        <v>53</v>
      </c>
      <c r="H1216" t="s">
        <v>54</v>
      </c>
      <c r="I1216" s="1">
        <v>45827</v>
      </c>
      <c r="K1216" t="s">
        <v>58</v>
      </c>
      <c r="L1216">
        <v>5</v>
      </c>
    </row>
    <row r="1217" spans="1:12" x14ac:dyDescent="0.2">
      <c r="A1217">
        <v>124098</v>
      </c>
      <c r="B1217" t="s">
        <v>386</v>
      </c>
      <c r="C1217">
        <v>25</v>
      </c>
      <c r="D1217">
        <v>28</v>
      </c>
      <c r="E1217">
        <v>25</v>
      </c>
      <c r="G1217" t="s">
        <v>53</v>
      </c>
      <c r="H1217" t="s">
        <v>54</v>
      </c>
      <c r="I1217" s="1">
        <v>45799</v>
      </c>
      <c r="J1217" s="1">
        <v>45916</v>
      </c>
      <c r="K1217" t="s">
        <v>76</v>
      </c>
      <c r="L1217">
        <v>5</v>
      </c>
    </row>
    <row r="1218" spans="1:12" x14ac:dyDescent="0.2">
      <c r="A1218">
        <v>126094</v>
      </c>
      <c r="B1218" t="s">
        <v>414</v>
      </c>
      <c r="C1218">
        <v>17</v>
      </c>
      <c r="D1218">
        <v>16</v>
      </c>
      <c r="E1218">
        <v>36</v>
      </c>
      <c r="G1218" t="s">
        <v>53</v>
      </c>
      <c r="H1218" t="s">
        <v>68</v>
      </c>
      <c r="I1218" s="1">
        <v>45824</v>
      </c>
      <c r="J1218" s="1">
        <v>45931</v>
      </c>
      <c r="K1218" t="s">
        <v>76</v>
      </c>
      <c r="L1218">
        <v>5</v>
      </c>
    </row>
    <row r="1219" spans="1:12" x14ac:dyDescent="0.2">
      <c r="A1219">
        <v>128946</v>
      </c>
      <c r="B1219" t="s">
        <v>222</v>
      </c>
      <c r="C1219">
        <v>25</v>
      </c>
      <c r="D1219">
        <v>53</v>
      </c>
      <c r="E1219">
        <v>32</v>
      </c>
      <c r="G1219" t="s">
        <v>53</v>
      </c>
      <c r="H1219" t="s">
        <v>68</v>
      </c>
      <c r="I1219" s="1">
        <v>45826</v>
      </c>
      <c r="J1219" s="1">
        <v>45919</v>
      </c>
      <c r="K1219" t="s">
        <v>76</v>
      </c>
      <c r="L1219">
        <v>5</v>
      </c>
    </row>
    <row r="1220" spans="1:12" x14ac:dyDescent="0.2">
      <c r="A1220">
        <v>130683</v>
      </c>
      <c r="B1220" t="s">
        <v>1059</v>
      </c>
      <c r="C1220">
        <v>5</v>
      </c>
      <c r="D1220">
        <v>5</v>
      </c>
      <c r="E1220">
        <v>2</v>
      </c>
      <c r="G1220" t="s">
        <v>952</v>
      </c>
      <c r="H1220" t="s">
        <v>973</v>
      </c>
      <c r="I1220" s="1">
        <v>45811</v>
      </c>
      <c r="J1220" s="1">
        <v>45953</v>
      </c>
      <c r="K1220" t="s">
        <v>76</v>
      </c>
      <c r="L1220">
        <v>5</v>
      </c>
    </row>
    <row r="1221" spans="1:12" x14ac:dyDescent="0.2">
      <c r="A1221">
        <v>134990</v>
      </c>
      <c r="B1221" t="s">
        <v>745</v>
      </c>
      <c r="C1221">
        <v>29</v>
      </c>
      <c r="D1221">
        <v>33</v>
      </c>
      <c r="E1221">
        <v>0</v>
      </c>
      <c r="G1221" t="s">
        <v>53</v>
      </c>
      <c r="H1221" t="s">
        <v>68</v>
      </c>
      <c r="I1221" s="1">
        <v>45800</v>
      </c>
      <c r="J1221" s="1">
        <v>45944</v>
      </c>
      <c r="K1221" t="s">
        <v>76</v>
      </c>
      <c r="L1221">
        <v>5</v>
      </c>
    </row>
    <row r="1222" spans="1:12" x14ac:dyDescent="0.2">
      <c r="A1222">
        <v>140147</v>
      </c>
      <c r="B1222" t="s">
        <v>214</v>
      </c>
      <c r="C1222">
        <v>26</v>
      </c>
      <c r="D1222">
        <v>30</v>
      </c>
      <c r="E1222">
        <v>20</v>
      </c>
      <c r="G1222" t="s">
        <v>53</v>
      </c>
      <c r="H1222" t="s">
        <v>68</v>
      </c>
      <c r="I1222" s="1">
        <v>45819</v>
      </c>
      <c r="J1222" s="1">
        <v>45910</v>
      </c>
      <c r="K1222" t="s">
        <v>76</v>
      </c>
      <c r="L1222">
        <v>5</v>
      </c>
    </row>
    <row r="1223" spans="1:12" x14ac:dyDescent="0.2">
      <c r="A1223">
        <v>145184</v>
      </c>
      <c r="B1223" t="s">
        <v>617</v>
      </c>
      <c r="C1223">
        <v>52</v>
      </c>
      <c r="D1223">
        <v>48</v>
      </c>
      <c r="E1223">
        <v>0</v>
      </c>
      <c r="G1223" t="s">
        <v>53</v>
      </c>
      <c r="H1223" t="s">
        <v>68</v>
      </c>
      <c r="I1223" s="1">
        <v>45798</v>
      </c>
      <c r="J1223" s="1">
        <v>45875</v>
      </c>
      <c r="K1223" t="s">
        <v>71</v>
      </c>
      <c r="L1223">
        <v>5</v>
      </c>
    </row>
    <row r="1224" spans="1:12" x14ac:dyDescent="0.2">
      <c r="A1224">
        <v>146186</v>
      </c>
      <c r="B1224" t="s">
        <v>632</v>
      </c>
      <c r="C1224">
        <v>62</v>
      </c>
      <c r="D1224">
        <v>88</v>
      </c>
      <c r="E1224">
        <v>2</v>
      </c>
      <c r="G1224" t="s">
        <v>53</v>
      </c>
      <c r="H1224" t="s">
        <v>68</v>
      </c>
      <c r="I1224" s="1">
        <v>45817</v>
      </c>
      <c r="J1224" s="1">
        <v>45923</v>
      </c>
      <c r="K1224" t="s">
        <v>71</v>
      </c>
      <c r="L1224">
        <v>5</v>
      </c>
    </row>
    <row r="1225" spans="1:12" x14ac:dyDescent="0.2">
      <c r="A1225">
        <v>148352</v>
      </c>
      <c r="B1225" t="s">
        <v>518</v>
      </c>
      <c r="C1225">
        <v>7</v>
      </c>
      <c r="D1225">
        <v>12</v>
      </c>
      <c r="E1225">
        <v>12</v>
      </c>
      <c r="G1225" t="s">
        <v>53</v>
      </c>
      <c r="H1225" t="s">
        <v>68</v>
      </c>
      <c r="I1225" s="1">
        <v>45798</v>
      </c>
      <c r="K1225" t="s">
        <v>76</v>
      </c>
      <c r="L1225">
        <v>5</v>
      </c>
    </row>
    <row r="1226" spans="1:12" x14ac:dyDescent="0.2">
      <c r="A1226">
        <v>149197</v>
      </c>
      <c r="B1226" t="s">
        <v>456</v>
      </c>
      <c r="C1226">
        <v>9</v>
      </c>
      <c r="D1226">
        <v>11</v>
      </c>
      <c r="E1226">
        <v>0</v>
      </c>
      <c r="G1226" t="s">
        <v>53</v>
      </c>
      <c r="H1226" t="s">
        <v>54</v>
      </c>
      <c r="I1226" s="1">
        <v>45818</v>
      </c>
      <c r="J1226" s="1">
        <v>45951</v>
      </c>
      <c r="K1226" t="s">
        <v>76</v>
      </c>
      <c r="L1226">
        <v>5</v>
      </c>
    </row>
    <row r="1227" spans="1:12" x14ac:dyDescent="0.2">
      <c r="A1227">
        <v>157396</v>
      </c>
      <c r="B1227" t="s">
        <v>654</v>
      </c>
      <c r="C1227">
        <v>83</v>
      </c>
      <c r="D1227">
        <v>40</v>
      </c>
      <c r="E1227">
        <v>8</v>
      </c>
      <c r="G1227" t="s">
        <v>53</v>
      </c>
      <c r="H1227" t="s">
        <v>68</v>
      </c>
      <c r="I1227" s="1">
        <v>45821</v>
      </c>
      <c r="J1227" s="1">
        <v>45923</v>
      </c>
      <c r="K1227" t="s">
        <v>71</v>
      </c>
      <c r="L1227">
        <v>5</v>
      </c>
    </row>
    <row r="1228" spans="1:12" x14ac:dyDescent="0.2">
      <c r="A1228">
        <v>157441</v>
      </c>
      <c r="B1228" t="s">
        <v>781</v>
      </c>
      <c r="C1228">
        <v>995</v>
      </c>
      <c r="D1228">
        <v>250</v>
      </c>
      <c r="E1228">
        <v>650</v>
      </c>
      <c r="G1228" t="s">
        <v>53</v>
      </c>
      <c r="H1228" t="s">
        <v>54</v>
      </c>
      <c r="I1228" s="1">
        <v>45805</v>
      </c>
      <c r="J1228" s="1">
        <v>45981</v>
      </c>
      <c r="K1228" t="s">
        <v>55</v>
      </c>
      <c r="L1228">
        <v>5</v>
      </c>
    </row>
    <row r="1229" spans="1:12" x14ac:dyDescent="0.2">
      <c r="A1229">
        <v>163049</v>
      </c>
      <c r="B1229" t="s">
        <v>834</v>
      </c>
      <c r="C1229">
        <v>52</v>
      </c>
      <c r="D1229">
        <v>60</v>
      </c>
      <c r="E1229">
        <v>60</v>
      </c>
      <c r="G1229" t="s">
        <v>53</v>
      </c>
      <c r="H1229" t="s">
        <v>68</v>
      </c>
      <c r="I1229" s="1">
        <v>45807</v>
      </c>
      <c r="J1229" s="1">
        <v>45882</v>
      </c>
      <c r="K1229" t="s">
        <v>71</v>
      </c>
      <c r="L1229">
        <v>5</v>
      </c>
    </row>
    <row r="1230" spans="1:12" x14ac:dyDescent="0.2">
      <c r="A1230">
        <v>163254</v>
      </c>
      <c r="B1230" t="s">
        <v>411</v>
      </c>
      <c r="C1230">
        <v>20</v>
      </c>
      <c r="D1230">
        <v>25</v>
      </c>
      <c r="E1230">
        <v>1</v>
      </c>
      <c r="G1230" t="s">
        <v>53</v>
      </c>
      <c r="H1230" t="s">
        <v>68</v>
      </c>
      <c r="I1230" s="1">
        <v>45813</v>
      </c>
      <c r="J1230" s="1">
        <v>45911</v>
      </c>
      <c r="K1230" t="s">
        <v>76</v>
      </c>
      <c r="L1230">
        <v>5</v>
      </c>
    </row>
    <row r="1231" spans="1:12" x14ac:dyDescent="0.2">
      <c r="A1231">
        <v>171769</v>
      </c>
      <c r="B1231" t="s">
        <v>706</v>
      </c>
      <c r="C1231">
        <v>31</v>
      </c>
      <c r="D1231">
        <v>35</v>
      </c>
      <c r="E1231">
        <v>0</v>
      </c>
      <c r="G1231" t="s">
        <v>53</v>
      </c>
      <c r="H1231" t="s">
        <v>68</v>
      </c>
      <c r="I1231" s="1">
        <v>45800</v>
      </c>
      <c r="J1231" s="1">
        <v>45909</v>
      </c>
      <c r="K1231" t="s">
        <v>76</v>
      </c>
      <c r="L1231">
        <v>5</v>
      </c>
    </row>
    <row r="1232" spans="1:12" x14ac:dyDescent="0.2">
      <c r="A1232">
        <v>175106</v>
      </c>
      <c r="B1232" t="s">
        <v>468</v>
      </c>
      <c r="C1232">
        <v>10</v>
      </c>
      <c r="D1232">
        <v>10</v>
      </c>
      <c r="E1232">
        <v>0</v>
      </c>
      <c r="G1232" t="s">
        <v>53</v>
      </c>
      <c r="H1232" t="s">
        <v>68</v>
      </c>
      <c r="I1232" s="1">
        <v>45819</v>
      </c>
      <c r="J1232" s="1">
        <v>45923</v>
      </c>
      <c r="K1232" t="s">
        <v>76</v>
      </c>
      <c r="L1232">
        <v>5</v>
      </c>
    </row>
    <row r="1233" spans="1:12" x14ac:dyDescent="0.2">
      <c r="A1233">
        <v>183946</v>
      </c>
      <c r="B1233" t="s">
        <v>635</v>
      </c>
      <c r="C1233">
        <v>62</v>
      </c>
      <c r="D1233">
        <v>86</v>
      </c>
      <c r="E1233">
        <v>82</v>
      </c>
      <c r="G1233" t="s">
        <v>53</v>
      </c>
      <c r="H1233" t="s">
        <v>54</v>
      </c>
      <c r="I1233" s="1">
        <v>45810</v>
      </c>
      <c r="J1233" s="1">
        <v>45904</v>
      </c>
      <c r="K1233" t="s">
        <v>71</v>
      </c>
      <c r="L1233">
        <v>5</v>
      </c>
    </row>
    <row r="1234" spans="1:12" x14ac:dyDescent="0.2">
      <c r="A1234">
        <v>186720</v>
      </c>
      <c r="B1234" t="s">
        <v>681</v>
      </c>
      <c r="C1234">
        <v>72</v>
      </c>
      <c r="D1234">
        <v>74</v>
      </c>
      <c r="E1234">
        <v>78</v>
      </c>
      <c r="G1234" t="s">
        <v>53</v>
      </c>
      <c r="H1234" t="s">
        <v>54</v>
      </c>
      <c r="I1234" s="1">
        <v>45814</v>
      </c>
      <c r="J1234" s="1">
        <v>46042</v>
      </c>
      <c r="K1234" t="s">
        <v>71</v>
      </c>
      <c r="L1234">
        <v>5</v>
      </c>
    </row>
    <row r="1235" spans="1:12" x14ac:dyDescent="0.2">
      <c r="A1235">
        <v>190854</v>
      </c>
      <c r="B1235" t="s">
        <v>385</v>
      </c>
      <c r="C1235">
        <v>56</v>
      </c>
      <c r="D1235">
        <v>20</v>
      </c>
      <c r="E1235">
        <v>0</v>
      </c>
      <c r="G1235" t="s">
        <v>53</v>
      </c>
      <c r="H1235" t="s">
        <v>68</v>
      </c>
      <c r="I1235" s="1">
        <v>45824</v>
      </c>
      <c r="K1235" t="s">
        <v>71</v>
      </c>
      <c r="L1235">
        <v>5</v>
      </c>
    </row>
    <row r="1236" spans="1:12" x14ac:dyDescent="0.2">
      <c r="A1236">
        <v>198111</v>
      </c>
      <c r="B1236" t="s">
        <v>393</v>
      </c>
      <c r="C1236">
        <v>13</v>
      </c>
      <c r="D1236">
        <v>20</v>
      </c>
      <c r="E1236">
        <v>0</v>
      </c>
      <c r="G1236" t="s">
        <v>53</v>
      </c>
      <c r="H1236" t="s">
        <v>68</v>
      </c>
      <c r="I1236" s="1">
        <v>45821</v>
      </c>
      <c r="J1236" s="1">
        <v>45975</v>
      </c>
      <c r="K1236" t="s">
        <v>76</v>
      </c>
      <c r="L1236">
        <v>5</v>
      </c>
    </row>
    <row r="1237" spans="1:12" x14ac:dyDescent="0.2">
      <c r="A1237">
        <v>198552</v>
      </c>
      <c r="B1237" t="s">
        <v>407</v>
      </c>
      <c r="C1237">
        <v>21</v>
      </c>
      <c r="D1237">
        <v>17</v>
      </c>
      <c r="E1237">
        <v>23</v>
      </c>
      <c r="G1237" t="s">
        <v>53</v>
      </c>
      <c r="H1237" t="s">
        <v>68</v>
      </c>
      <c r="I1237" s="1">
        <v>45814</v>
      </c>
      <c r="J1237" s="1">
        <v>45952</v>
      </c>
      <c r="K1237" t="s">
        <v>76</v>
      </c>
      <c r="L1237">
        <v>5</v>
      </c>
    </row>
    <row r="1238" spans="1:12" x14ac:dyDescent="0.2">
      <c r="A1238">
        <v>201436</v>
      </c>
      <c r="B1238" t="s">
        <v>459</v>
      </c>
      <c r="C1238">
        <v>13</v>
      </c>
      <c r="D1238">
        <v>4</v>
      </c>
      <c r="E1238">
        <v>2</v>
      </c>
      <c r="G1238" t="s">
        <v>53</v>
      </c>
      <c r="H1238" t="s">
        <v>68</v>
      </c>
      <c r="I1238" s="1">
        <v>45807</v>
      </c>
      <c r="J1238" s="1">
        <v>45898</v>
      </c>
      <c r="K1238" t="s">
        <v>76</v>
      </c>
      <c r="L1238">
        <v>5</v>
      </c>
    </row>
    <row r="1239" spans="1:12" x14ac:dyDescent="0.2">
      <c r="A1239">
        <v>202744</v>
      </c>
      <c r="B1239" t="s">
        <v>264</v>
      </c>
      <c r="C1239">
        <v>17</v>
      </c>
      <c r="D1239">
        <v>16</v>
      </c>
      <c r="E1239">
        <v>0</v>
      </c>
      <c r="G1239" t="s">
        <v>53</v>
      </c>
      <c r="H1239" t="s">
        <v>68</v>
      </c>
      <c r="I1239" s="1">
        <v>45811</v>
      </c>
      <c r="J1239" s="1">
        <v>45925</v>
      </c>
      <c r="K1239" t="s">
        <v>76</v>
      </c>
      <c r="L1239">
        <v>5</v>
      </c>
    </row>
    <row r="1240" spans="1:12" x14ac:dyDescent="0.2">
      <c r="A1240">
        <v>205859</v>
      </c>
      <c r="B1240" t="s">
        <v>188</v>
      </c>
      <c r="C1240">
        <v>1</v>
      </c>
      <c r="D1240">
        <v>30</v>
      </c>
      <c r="E1240">
        <v>0</v>
      </c>
      <c r="G1240" t="s">
        <v>53</v>
      </c>
      <c r="H1240" t="s">
        <v>171</v>
      </c>
      <c r="I1240" s="1">
        <v>45798</v>
      </c>
      <c r="J1240" s="1">
        <v>45827</v>
      </c>
      <c r="K1240" t="s">
        <v>76</v>
      </c>
      <c r="L1240">
        <v>5</v>
      </c>
    </row>
    <row r="1241" spans="1:12" x14ac:dyDescent="0.2">
      <c r="A1241">
        <v>214275</v>
      </c>
      <c r="B1241" t="s">
        <v>1121</v>
      </c>
      <c r="C1241">
        <v>156</v>
      </c>
      <c r="D1241">
        <v>2</v>
      </c>
      <c r="E1241">
        <v>124</v>
      </c>
      <c r="G1241" t="s">
        <v>952</v>
      </c>
      <c r="H1241" t="s">
        <v>963</v>
      </c>
      <c r="I1241" s="1">
        <v>45811</v>
      </c>
      <c r="J1241" s="1">
        <v>45964</v>
      </c>
      <c r="K1241" t="s">
        <v>58</v>
      </c>
      <c r="L1241">
        <v>5</v>
      </c>
    </row>
    <row r="1242" spans="1:12" x14ac:dyDescent="0.2">
      <c r="A1242">
        <v>216931</v>
      </c>
      <c r="B1242" t="s">
        <v>682</v>
      </c>
      <c r="C1242">
        <v>96</v>
      </c>
      <c r="D1242">
        <v>110</v>
      </c>
      <c r="E1242">
        <v>106</v>
      </c>
      <c r="G1242" t="s">
        <v>53</v>
      </c>
      <c r="H1242" t="s">
        <v>54</v>
      </c>
      <c r="I1242" s="1">
        <v>45798</v>
      </c>
      <c r="J1242" s="1">
        <v>45860</v>
      </c>
      <c r="K1242" t="s">
        <v>71</v>
      </c>
      <c r="L1242">
        <v>5</v>
      </c>
    </row>
    <row r="1243" spans="1:12" x14ac:dyDescent="0.2">
      <c r="A1243">
        <v>232925</v>
      </c>
      <c r="B1243" t="s">
        <v>469</v>
      </c>
      <c r="C1243">
        <v>9</v>
      </c>
      <c r="D1243">
        <v>10</v>
      </c>
      <c r="E1243">
        <v>0</v>
      </c>
      <c r="G1243" t="s">
        <v>53</v>
      </c>
      <c r="H1243" t="s">
        <v>54</v>
      </c>
      <c r="I1243" s="1">
        <v>45817</v>
      </c>
      <c r="J1243" s="1">
        <v>45911</v>
      </c>
      <c r="K1243" t="s">
        <v>76</v>
      </c>
      <c r="L1243">
        <v>5</v>
      </c>
    </row>
    <row r="1244" spans="1:12" x14ac:dyDescent="0.2">
      <c r="A1244">
        <v>239968</v>
      </c>
      <c r="B1244" t="s">
        <v>921</v>
      </c>
      <c r="C1244">
        <v>13</v>
      </c>
      <c r="D1244">
        <v>25</v>
      </c>
      <c r="E1244">
        <v>20</v>
      </c>
      <c r="G1244" t="s">
        <v>53</v>
      </c>
      <c r="H1244" t="s">
        <v>54</v>
      </c>
      <c r="I1244" s="1">
        <v>45820</v>
      </c>
      <c r="J1244" s="1">
        <v>45670</v>
      </c>
      <c r="K1244" t="s">
        <v>76</v>
      </c>
      <c r="L1244">
        <v>5</v>
      </c>
    </row>
    <row r="1245" spans="1:12" x14ac:dyDescent="0.2">
      <c r="A1245">
        <v>303269</v>
      </c>
      <c r="B1245" t="s">
        <v>605</v>
      </c>
      <c r="C1245">
        <v>47</v>
      </c>
      <c r="D1245">
        <v>52</v>
      </c>
      <c r="E1245">
        <v>0</v>
      </c>
      <c r="G1245" t="s">
        <v>53</v>
      </c>
      <c r="H1245" t="s">
        <v>54</v>
      </c>
      <c r="I1245" s="1">
        <v>45807</v>
      </c>
      <c r="J1245" s="1">
        <v>45965</v>
      </c>
      <c r="K1245" t="s">
        <v>71</v>
      </c>
      <c r="L1245">
        <v>5</v>
      </c>
    </row>
    <row r="1246" spans="1:12" x14ac:dyDescent="0.2">
      <c r="A1246">
        <v>303426</v>
      </c>
      <c r="B1246" t="s">
        <v>1236</v>
      </c>
      <c r="C1246">
        <v>31</v>
      </c>
      <c r="D1246">
        <v>20</v>
      </c>
      <c r="E1246">
        <v>30</v>
      </c>
      <c r="G1246" t="s">
        <v>952</v>
      </c>
      <c r="H1246" t="s">
        <v>54</v>
      </c>
      <c r="I1246" s="1">
        <v>45819</v>
      </c>
      <c r="J1246" s="1">
        <v>45923</v>
      </c>
      <c r="K1246" t="s">
        <v>76</v>
      </c>
      <c r="L1246">
        <v>5</v>
      </c>
    </row>
    <row r="1247" spans="1:12" x14ac:dyDescent="0.2">
      <c r="A1247">
        <v>327726</v>
      </c>
      <c r="B1247" t="s">
        <v>667</v>
      </c>
      <c r="C1247">
        <v>124</v>
      </c>
      <c r="D1247">
        <v>156</v>
      </c>
      <c r="E1247">
        <v>0</v>
      </c>
      <c r="G1247" t="s">
        <v>53</v>
      </c>
      <c r="H1247" t="s">
        <v>54</v>
      </c>
      <c r="I1247" s="1">
        <v>45814</v>
      </c>
      <c r="J1247" s="1">
        <v>45915</v>
      </c>
      <c r="K1247" t="s">
        <v>58</v>
      </c>
      <c r="L1247">
        <v>5</v>
      </c>
    </row>
    <row r="1248" spans="1:12" x14ac:dyDescent="0.2">
      <c r="A1248">
        <v>327790</v>
      </c>
      <c r="B1248" t="s">
        <v>766</v>
      </c>
      <c r="C1248">
        <v>27</v>
      </c>
      <c r="D1248">
        <v>32</v>
      </c>
      <c r="E1248">
        <v>0</v>
      </c>
      <c r="G1248" t="s">
        <v>53</v>
      </c>
      <c r="H1248" t="s">
        <v>54</v>
      </c>
      <c r="I1248" s="1">
        <v>45811</v>
      </c>
      <c r="J1248" s="1">
        <v>45958</v>
      </c>
      <c r="K1248" t="s">
        <v>76</v>
      </c>
      <c r="L1248">
        <v>5</v>
      </c>
    </row>
    <row r="1249" spans="1:12" x14ac:dyDescent="0.2">
      <c r="A1249">
        <v>451573</v>
      </c>
      <c r="B1249" t="s">
        <v>373</v>
      </c>
      <c r="C1249">
        <v>56</v>
      </c>
      <c r="D1249">
        <v>25</v>
      </c>
      <c r="E1249">
        <v>0</v>
      </c>
      <c r="G1249" t="s">
        <v>53</v>
      </c>
      <c r="H1249" t="s">
        <v>68</v>
      </c>
      <c r="I1249" s="1">
        <v>45799</v>
      </c>
      <c r="K1249" t="s">
        <v>71</v>
      </c>
      <c r="L1249">
        <v>5</v>
      </c>
    </row>
    <row r="1250" spans="1:12" x14ac:dyDescent="0.2">
      <c r="A1250">
        <v>454683</v>
      </c>
      <c r="B1250" t="s">
        <v>221</v>
      </c>
      <c r="C1250">
        <v>3</v>
      </c>
      <c r="D1250">
        <v>6</v>
      </c>
      <c r="E1250">
        <v>3</v>
      </c>
      <c r="G1250" t="s">
        <v>53</v>
      </c>
      <c r="H1250" t="s">
        <v>68</v>
      </c>
      <c r="I1250" s="1">
        <v>45818</v>
      </c>
      <c r="J1250" s="1">
        <v>46006</v>
      </c>
      <c r="K1250" t="s">
        <v>76</v>
      </c>
      <c r="L1250">
        <v>5</v>
      </c>
    </row>
    <row r="1251" spans="1:12" x14ac:dyDescent="0.2">
      <c r="A1251">
        <v>459174</v>
      </c>
      <c r="B1251" t="s">
        <v>1154</v>
      </c>
      <c r="C1251">
        <v>52</v>
      </c>
      <c r="D1251">
        <v>64</v>
      </c>
      <c r="E1251">
        <v>0</v>
      </c>
      <c r="G1251" t="s">
        <v>952</v>
      </c>
      <c r="H1251" t="s">
        <v>54</v>
      </c>
      <c r="I1251" s="1">
        <v>45807</v>
      </c>
      <c r="J1251" s="1">
        <v>45945</v>
      </c>
      <c r="K1251" t="s">
        <v>71</v>
      </c>
      <c r="L1251">
        <v>5</v>
      </c>
    </row>
    <row r="1252" spans="1:12" x14ac:dyDescent="0.2">
      <c r="A1252">
        <v>459792</v>
      </c>
      <c r="B1252" t="s">
        <v>425</v>
      </c>
      <c r="C1252">
        <v>17</v>
      </c>
      <c r="D1252">
        <v>20</v>
      </c>
      <c r="E1252">
        <v>23</v>
      </c>
      <c r="G1252" t="s">
        <v>53</v>
      </c>
      <c r="H1252" t="s">
        <v>68</v>
      </c>
      <c r="I1252" s="1">
        <v>45826</v>
      </c>
      <c r="K1252" t="s">
        <v>76</v>
      </c>
      <c r="L1252">
        <v>5</v>
      </c>
    </row>
    <row r="1253" spans="1:12" x14ac:dyDescent="0.2">
      <c r="A1253">
        <v>459858</v>
      </c>
      <c r="B1253" t="s">
        <v>752</v>
      </c>
      <c r="C1253">
        <v>48</v>
      </c>
      <c r="D1253">
        <v>65</v>
      </c>
      <c r="E1253">
        <v>113</v>
      </c>
      <c r="G1253" t="s">
        <v>53</v>
      </c>
      <c r="H1253" t="s">
        <v>68</v>
      </c>
      <c r="I1253" s="1">
        <v>45811</v>
      </c>
      <c r="J1253" s="1">
        <v>46000</v>
      </c>
      <c r="K1253" t="s">
        <v>71</v>
      </c>
      <c r="L1253">
        <v>5</v>
      </c>
    </row>
    <row r="1254" spans="1:12" x14ac:dyDescent="0.2">
      <c r="A1254">
        <v>466424</v>
      </c>
      <c r="B1254" t="s">
        <v>200</v>
      </c>
      <c r="C1254">
        <v>32</v>
      </c>
      <c r="D1254">
        <v>24</v>
      </c>
      <c r="E1254">
        <v>10</v>
      </c>
      <c r="G1254" t="s">
        <v>53</v>
      </c>
      <c r="H1254" t="s">
        <v>68</v>
      </c>
      <c r="I1254" s="1">
        <v>45818</v>
      </c>
      <c r="K1254" t="s">
        <v>76</v>
      </c>
      <c r="L1254">
        <v>5</v>
      </c>
    </row>
    <row r="1255" spans="1:12" x14ac:dyDescent="0.2">
      <c r="A1255">
        <v>469448</v>
      </c>
      <c r="B1255" t="s">
        <v>190</v>
      </c>
      <c r="C1255">
        <v>2</v>
      </c>
      <c r="D1255">
        <v>6</v>
      </c>
      <c r="E1255">
        <v>5</v>
      </c>
      <c r="G1255" t="s">
        <v>53</v>
      </c>
      <c r="H1255" t="s">
        <v>68</v>
      </c>
      <c r="I1255" s="1">
        <v>45804</v>
      </c>
      <c r="K1255" t="s">
        <v>76</v>
      </c>
      <c r="L1255">
        <v>5</v>
      </c>
    </row>
    <row r="1256" spans="1:12" x14ac:dyDescent="0.2">
      <c r="A1256">
        <v>470991</v>
      </c>
      <c r="B1256" t="s">
        <v>417</v>
      </c>
      <c r="C1256">
        <v>24</v>
      </c>
      <c r="D1256">
        <v>15</v>
      </c>
      <c r="E1256">
        <v>0</v>
      </c>
      <c r="G1256" t="s">
        <v>53</v>
      </c>
      <c r="H1256" t="s">
        <v>68</v>
      </c>
      <c r="I1256" s="1">
        <v>45827</v>
      </c>
      <c r="J1256" s="1">
        <v>45915</v>
      </c>
      <c r="K1256" t="s">
        <v>76</v>
      </c>
      <c r="L1256">
        <v>5</v>
      </c>
    </row>
    <row r="1257" spans="1:12" x14ac:dyDescent="0.2">
      <c r="A1257">
        <v>472541</v>
      </c>
      <c r="B1257" t="s">
        <v>488</v>
      </c>
      <c r="C1257">
        <v>23</v>
      </c>
      <c r="D1257">
        <v>8</v>
      </c>
      <c r="E1257">
        <v>0</v>
      </c>
      <c r="G1257" t="s">
        <v>53</v>
      </c>
      <c r="H1257" t="s">
        <v>68</v>
      </c>
      <c r="I1257" s="1">
        <v>45806</v>
      </c>
      <c r="J1257" s="1">
        <v>45895</v>
      </c>
      <c r="K1257" t="s">
        <v>76</v>
      </c>
      <c r="L1257">
        <v>5</v>
      </c>
    </row>
    <row r="1258" spans="1:12" x14ac:dyDescent="0.2">
      <c r="A1258">
        <v>477054</v>
      </c>
      <c r="B1258" t="s">
        <v>529</v>
      </c>
      <c r="C1258">
        <v>5</v>
      </c>
      <c r="D1258">
        <v>6</v>
      </c>
      <c r="E1258">
        <v>0</v>
      </c>
      <c r="G1258" t="s">
        <v>53</v>
      </c>
      <c r="H1258" t="s">
        <v>68</v>
      </c>
      <c r="I1258" s="1">
        <v>45810</v>
      </c>
      <c r="K1258" t="s">
        <v>76</v>
      </c>
      <c r="L1258">
        <v>5</v>
      </c>
    </row>
    <row r="1259" spans="1:12" x14ac:dyDescent="0.2">
      <c r="A1259">
        <v>480740</v>
      </c>
      <c r="B1259" t="s">
        <v>547</v>
      </c>
      <c r="C1259">
        <v>5</v>
      </c>
      <c r="D1259">
        <v>6</v>
      </c>
      <c r="E1259">
        <v>12</v>
      </c>
      <c r="G1259" t="s">
        <v>53</v>
      </c>
      <c r="H1259" t="s">
        <v>54</v>
      </c>
      <c r="I1259" s="1">
        <v>45807</v>
      </c>
      <c r="J1259" s="1">
        <v>45923</v>
      </c>
      <c r="K1259" t="s">
        <v>76</v>
      </c>
      <c r="L1259">
        <v>5</v>
      </c>
    </row>
    <row r="1260" spans="1:12" x14ac:dyDescent="0.2">
      <c r="A1260">
        <v>493696</v>
      </c>
      <c r="B1260" t="s">
        <v>936</v>
      </c>
      <c r="D1260">
        <v>15</v>
      </c>
      <c r="E1260">
        <v>0</v>
      </c>
      <c r="G1260" t="s">
        <v>53</v>
      </c>
      <c r="H1260" t="s">
        <v>54</v>
      </c>
      <c r="I1260" s="1">
        <v>45813</v>
      </c>
      <c r="L1260">
        <v>5</v>
      </c>
    </row>
    <row r="1261" spans="1:12" x14ac:dyDescent="0.2">
      <c r="A1261">
        <v>493856</v>
      </c>
      <c r="B1261" t="s">
        <v>1066</v>
      </c>
      <c r="C1261">
        <v>25</v>
      </c>
      <c r="D1261">
        <v>2</v>
      </c>
      <c r="E1261">
        <v>25</v>
      </c>
      <c r="G1261" t="s">
        <v>952</v>
      </c>
      <c r="H1261" t="s">
        <v>54</v>
      </c>
      <c r="I1261" s="1">
        <v>45826</v>
      </c>
      <c r="J1261" s="1">
        <v>45744</v>
      </c>
      <c r="K1261" t="s">
        <v>76</v>
      </c>
      <c r="L1261">
        <v>5</v>
      </c>
    </row>
    <row r="1262" spans="1:12" x14ac:dyDescent="0.2">
      <c r="A1262">
        <v>497582</v>
      </c>
      <c r="B1262" t="s">
        <v>944</v>
      </c>
      <c r="D1262">
        <v>11</v>
      </c>
      <c r="E1262">
        <v>0</v>
      </c>
      <c r="G1262" t="s">
        <v>53</v>
      </c>
      <c r="H1262" t="s">
        <v>54</v>
      </c>
      <c r="I1262" s="1">
        <v>45799</v>
      </c>
      <c r="J1262" s="1">
        <v>45851</v>
      </c>
      <c r="L1262">
        <v>5</v>
      </c>
    </row>
    <row r="1263" spans="1:12" x14ac:dyDescent="0.2">
      <c r="A1263">
        <v>512963</v>
      </c>
      <c r="B1263" t="s">
        <v>1244</v>
      </c>
      <c r="C1263">
        <v>10</v>
      </c>
      <c r="D1263">
        <v>0</v>
      </c>
      <c r="E1263">
        <v>30</v>
      </c>
      <c r="G1263" t="s">
        <v>952</v>
      </c>
      <c r="H1263" t="s">
        <v>54</v>
      </c>
      <c r="I1263" s="1">
        <v>45826</v>
      </c>
      <c r="K1263" t="s">
        <v>76</v>
      </c>
      <c r="L1263">
        <v>5</v>
      </c>
    </row>
    <row r="1264" spans="1:12" x14ac:dyDescent="0.2">
      <c r="A1264">
        <v>517964</v>
      </c>
      <c r="B1264" t="s">
        <v>255</v>
      </c>
      <c r="C1264">
        <v>11</v>
      </c>
      <c r="D1264">
        <v>16</v>
      </c>
      <c r="E1264">
        <v>0</v>
      </c>
      <c r="G1264" t="s">
        <v>53</v>
      </c>
      <c r="H1264" t="s">
        <v>68</v>
      </c>
      <c r="I1264" s="1">
        <v>45804</v>
      </c>
      <c r="K1264" t="s">
        <v>76</v>
      </c>
      <c r="L1264">
        <v>5</v>
      </c>
    </row>
    <row r="1265" spans="1:12" x14ac:dyDescent="0.2">
      <c r="A1265">
        <v>518257</v>
      </c>
      <c r="B1265" t="s">
        <v>882</v>
      </c>
      <c r="C1265">
        <v>60</v>
      </c>
      <c r="D1265">
        <v>65</v>
      </c>
      <c r="E1265">
        <v>44</v>
      </c>
      <c r="G1265" t="s">
        <v>53</v>
      </c>
      <c r="H1265" t="s">
        <v>54</v>
      </c>
      <c r="I1265" s="1">
        <v>45805</v>
      </c>
      <c r="J1265" s="1">
        <v>45925</v>
      </c>
      <c r="K1265" t="s">
        <v>71</v>
      </c>
      <c r="L1265">
        <v>5</v>
      </c>
    </row>
    <row r="1266" spans="1:12" x14ac:dyDescent="0.2">
      <c r="A1266">
        <v>571755</v>
      </c>
      <c r="B1266" t="s">
        <v>592</v>
      </c>
      <c r="D1266">
        <v>1</v>
      </c>
      <c r="E1266">
        <v>1</v>
      </c>
      <c r="G1266" t="s">
        <v>53</v>
      </c>
      <c r="H1266" t="s">
        <v>68</v>
      </c>
      <c r="I1266" s="1">
        <v>45817</v>
      </c>
      <c r="L1266">
        <v>5</v>
      </c>
    </row>
    <row r="1267" spans="1:12" x14ac:dyDescent="0.2">
      <c r="A1267">
        <v>582952</v>
      </c>
      <c r="B1267" t="s">
        <v>782</v>
      </c>
      <c r="C1267">
        <v>101</v>
      </c>
      <c r="D1267">
        <v>125</v>
      </c>
      <c r="E1267">
        <v>0</v>
      </c>
      <c r="G1267" t="s">
        <v>53</v>
      </c>
      <c r="H1267" t="s">
        <v>54</v>
      </c>
      <c r="I1267" s="1">
        <v>45804</v>
      </c>
      <c r="J1267" s="1">
        <v>45877</v>
      </c>
      <c r="K1267" t="s">
        <v>58</v>
      </c>
      <c r="L1267">
        <v>5</v>
      </c>
    </row>
    <row r="1268" spans="1:12" x14ac:dyDescent="0.2">
      <c r="A1268">
        <v>583650</v>
      </c>
      <c r="B1268" t="s">
        <v>1288</v>
      </c>
      <c r="C1268">
        <v>44</v>
      </c>
      <c r="D1268">
        <v>60</v>
      </c>
      <c r="E1268">
        <v>0</v>
      </c>
      <c r="G1268" t="s">
        <v>952</v>
      </c>
      <c r="H1268" t="s">
        <v>54</v>
      </c>
      <c r="I1268" s="1">
        <v>45805</v>
      </c>
      <c r="J1268" s="1">
        <v>46042</v>
      </c>
      <c r="K1268" t="s">
        <v>71</v>
      </c>
      <c r="L1268">
        <v>5</v>
      </c>
    </row>
    <row r="1269" spans="1:12" x14ac:dyDescent="0.2">
      <c r="A1269" t="s">
        <v>1320</v>
      </c>
      <c r="B1269" t="s">
        <v>1321</v>
      </c>
      <c r="D1269">
        <v>2</v>
      </c>
      <c r="E1269">
        <v>0</v>
      </c>
      <c r="G1269" t="s">
        <v>53</v>
      </c>
      <c r="H1269" t="s">
        <v>1272</v>
      </c>
      <c r="I1269" s="1">
        <v>45818</v>
      </c>
      <c r="L1269">
        <v>5</v>
      </c>
    </row>
    <row r="1270" spans="1:12" x14ac:dyDescent="0.2">
      <c r="A1270">
        <v>105678</v>
      </c>
      <c r="B1270" t="s">
        <v>670</v>
      </c>
      <c r="C1270">
        <v>120</v>
      </c>
      <c r="D1270">
        <v>115</v>
      </c>
      <c r="E1270">
        <v>90</v>
      </c>
      <c r="G1270" t="s">
        <v>53</v>
      </c>
      <c r="H1270" t="s">
        <v>54</v>
      </c>
      <c r="I1270" s="1">
        <v>45849</v>
      </c>
      <c r="J1270" s="1">
        <v>46035</v>
      </c>
      <c r="K1270" t="s">
        <v>58</v>
      </c>
      <c r="L1270">
        <v>4</v>
      </c>
    </row>
    <row r="1271" spans="1:12" x14ac:dyDescent="0.2">
      <c r="A1271">
        <v>106394</v>
      </c>
      <c r="B1271" t="s">
        <v>1838</v>
      </c>
      <c r="C1271">
        <v>281</v>
      </c>
      <c r="D1271">
        <v>122</v>
      </c>
      <c r="E1271">
        <v>3</v>
      </c>
      <c r="G1271" t="s">
        <v>952</v>
      </c>
      <c r="H1271" t="s">
        <v>973</v>
      </c>
      <c r="I1271" s="1">
        <v>45855</v>
      </c>
      <c r="J1271" s="1">
        <v>45974</v>
      </c>
      <c r="K1271" t="s">
        <v>58</v>
      </c>
      <c r="L1271">
        <v>4</v>
      </c>
    </row>
    <row r="1272" spans="1:12" x14ac:dyDescent="0.2">
      <c r="A1272">
        <v>106509</v>
      </c>
      <c r="B1272" t="s">
        <v>818</v>
      </c>
      <c r="C1272">
        <v>260</v>
      </c>
      <c r="D1272">
        <v>330</v>
      </c>
      <c r="E1272">
        <v>341</v>
      </c>
      <c r="G1272" t="s">
        <v>53</v>
      </c>
      <c r="H1272" t="s">
        <v>54</v>
      </c>
      <c r="I1272" s="1">
        <v>45833</v>
      </c>
      <c r="K1272" t="s">
        <v>58</v>
      </c>
      <c r="L1272">
        <v>4</v>
      </c>
    </row>
    <row r="1273" spans="1:12" x14ac:dyDescent="0.2">
      <c r="A1273">
        <v>106525</v>
      </c>
      <c r="B1273" t="s">
        <v>486</v>
      </c>
      <c r="C1273">
        <v>9</v>
      </c>
      <c r="D1273">
        <v>9</v>
      </c>
      <c r="E1273">
        <v>0</v>
      </c>
      <c r="G1273" t="s">
        <v>53</v>
      </c>
      <c r="H1273" t="s">
        <v>68</v>
      </c>
      <c r="I1273" s="1">
        <v>45833</v>
      </c>
      <c r="J1273" s="1">
        <v>45957</v>
      </c>
      <c r="K1273" t="s">
        <v>76</v>
      </c>
      <c r="L1273">
        <v>4</v>
      </c>
    </row>
    <row r="1274" spans="1:12" x14ac:dyDescent="0.2">
      <c r="A1274">
        <v>106566</v>
      </c>
      <c r="B1274" t="s">
        <v>1074</v>
      </c>
      <c r="C1274">
        <v>70</v>
      </c>
      <c r="D1274">
        <v>83</v>
      </c>
      <c r="E1274">
        <v>88</v>
      </c>
      <c r="G1274" t="s">
        <v>952</v>
      </c>
      <c r="H1274" t="s">
        <v>54</v>
      </c>
      <c r="I1274" s="1">
        <v>45831</v>
      </c>
      <c r="J1274" s="1">
        <v>46008</v>
      </c>
      <c r="K1274" t="s">
        <v>71</v>
      </c>
      <c r="L1274">
        <v>4</v>
      </c>
    </row>
    <row r="1275" spans="1:12" x14ac:dyDescent="0.2">
      <c r="A1275">
        <v>107088</v>
      </c>
      <c r="B1275" t="s">
        <v>338</v>
      </c>
      <c r="C1275">
        <v>106</v>
      </c>
      <c r="D1275">
        <v>108</v>
      </c>
      <c r="E1275">
        <v>117</v>
      </c>
      <c r="G1275" t="s">
        <v>53</v>
      </c>
      <c r="H1275" t="s">
        <v>54</v>
      </c>
      <c r="I1275" s="1">
        <v>45838</v>
      </c>
      <c r="J1275" s="1">
        <v>45918</v>
      </c>
      <c r="K1275" t="s">
        <v>58</v>
      </c>
      <c r="L1275">
        <v>4</v>
      </c>
    </row>
    <row r="1276" spans="1:12" x14ac:dyDescent="0.2">
      <c r="A1276">
        <v>107157</v>
      </c>
      <c r="B1276" t="s">
        <v>274</v>
      </c>
      <c r="C1276">
        <v>583</v>
      </c>
      <c r="D1276">
        <v>480</v>
      </c>
      <c r="E1276">
        <v>80</v>
      </c>
      <c r="G1276" t="s">
        <v>53</v>
      </c>
      <c r="H1276" t="s">
        <v>54</v>
      </c>
      <c r="I1276" s="1">
        <v>45838</v>
      </c>
      <c r="K1276" t="s">
        <v>55</v>
      </c>
      <c r="L1276">
        <v>4</v>
      </c>
    </row>
    <row r="1277" spans="1:12" x14ac:dyDescent="0.2">
      <c r="A1277">
        <v>107396</v>
      </c>
      <c r="B1277" t="s">
        <v>356</v>
      </c>
      <c r="C1277">
        <v>217</v>
      </c>
      <c r="D1277">
        <v>130</v>
      </c>
      <c r="E1277">
        <v>106</v>
      </c>
      <c r="G1277" t="s">
        <v>53</v>
      </c>
      <c r="H1277" t="s">
        <v>54</v>
      </c>
      <c r="I1277" s="1">
        <v>45835</v>
      </c>
      <c r="J1277" s="1">
        <v>45951</v>
      </c>
      <c r="K1277" t="s">
        <v>58</v>
      </c>
      <c r="L1277">
        <v>4</v>
      </c>
    </row>
    <row r="1278" spans="1:12" x14ac:dyDescent="0.2">
      <c r="A1278">
        <v>107758</v>
      </c>
      <c r="B1278" t="s">
        <v>192</v>
      </c>
      <c r="C1278">
        <v>9</v>
      </c>
      <c r="D1278">
        <v>38</v>
      </c>
      <c r="E1278">
        <v>14</v>
      </c>
      <c r="G1278" t="s">
        <v>53</v>
      </c>
      <c r="H1278" t="s">
        <v>54</v>
      </c>
      <c r="I1278" s="1">
        <v>45838</v>
      </c>
      <c r="K1278" t="s">
        <v>76</v>
      </c>
      <c r="L1278">
        <v>4</v>
      </c>
    </row>
    <row r="1279" spans="1:12" x14ac:dyDescent="0.2">
      <c r="A1279">
        <v>108051</v>
      </c>
      <c r="B1279" t="s">
        <v>81</v>
      </c>
      <c r="C1279">
        <v>143</v>
      </c>
      <c r="D1279">
        <v>415</v>
      </c>
      <c r="E1279">
        <v>140</v>
      </c>
      <c r="G1279" t="s">
        <v>53</v>
      </c>
      <c r="H1279" t="s">
        <v>54</v>
      </c>
      <c r="I1279" s="1">
        <v>45849</v>
      </c>
      <c r="J1279" s="1">
        <v>45973</v>
      </c>
      <c r="K1279" t="s">
        <v>58</v>
      </c>
      <c r="L1279">
        <v>4</v>
      </c>
    </row>
    <row r="1280" spans="1:12" x14ac:dyDescent="0.2">
      <c r="A1280">
        <v>108337</v>
      </c>
      <c r="B1280" t="s">
        <v>1312</v>
      </c>
      <c r="C1280">
        <v>59</v>
      </c>
      <c r="D1280">
        <v>10</v>
      </c>
      <c r="E1280">
        <v>0</v>
      </c>
      <c r="G1280" t="s">
        <v>952</v>
      </c>
      <c r="H1280" t="s">
        <v>54</v>
      </c>
      <c r="I1280" s="1">
        <v>45833</v>
      </c>
      <c r="K1280" t="s">
        <v>71</v>
      </c>
      <c r="L1280">
        <v>4</v>
      </c>
    </row>
    <row r="1281" spans="1:12" x14ac:dyDescent="0.2">
      <c r="A1281">
        <v>108562</v>
      </c>
      <c r="B1281" t="s">
        <v>867</v>
      </c>
      <c r="C1281">
        <v>80</v>
      </c>
      <c r="D1281">
        <v>80</v>
      </c>
      <c r="E1281">
        <v>56</v>
      </c>
      <c r="G1281" t="s">
        <v>53</v>
      </c>
      <c r="H1281" t="s">
        <v>54</v>
      </c>
      <c r="I1281" s="1">
        <v>45849</v>
      </c>
      <c r="K1281" t="s">
        <v>71</v>
      </c>
      <c r="L1281">
        <v>4</v>
      </c>
    </row>
    <row r="1282" spans="1:12" x14ac:dyDescent="0.2">
      <c r="A1282">
        <v>108786</v>
      </c>
      <c r="B1282" t="s">
        <v>499</v>
      </c>
      <c r="C1282">
        <v>23</v>
      </c>
      <c r="D1282">
        <v>7</v>
      </c>
      <c r="E1282">
        <v>0</v>
      </c>
      <c r="G1282" t="s">
        <v>53</v>
      </c>
      <c r="H1282" t="s">
        <v>68</v>
      </c>
      <c r="I1282" s="1">
        <v>45838</v>
      </c>
      <c r="J1282" s="1">
        <v>45931</v>
      </c>
      <c r="K1282" t="s">
        <v>76</v>
      </c>
      <c r="L1282">
        <v>4</v>
      </c>
    </row>
    <row r="1283" spans="1:12" x14ac:dyDescent="0.2">
      <c r="A1283">
        <v>109007</v>
      </c>
      <c r="B1283" t="s">
        <v>285</v>
      </c>
      <c r="C1283">
        <v>217</v>
      </c>
      <c r="D1283">
        <v>80</v>
      </c>
      <c r="E1283">
        <v>54</v>
      </c>
      <c r="G1283" t="s">
        <v>53</v>
      </c>
      <c r="H1283" t="s">
        <v>68</v>
      </c>
      <c r="I1283" s="1">
        <v>45838</v>
      </c>
      <c r="K1283" t="s">
        <v>58</v>
      </c>
      <c r="L1283">
        <v>4</v>
      </c>
    </row>
    <row r="1284" spans="1:12" x14ac:dyDescent="0.2">
      <c r="A1284">
        <v>109722</v>
      </c>
      <c r="B1284" t="s">
        <v>1104</v>
      </c>
      <c r="C1284">
        <v>64</v>
      </c>
      <c r="D1284">
        <v>70</v>
      </c>
      <c r="E1284">
        <v>80</v>
      </c>
      <c r="G1284" t="s">
        <v>952</v>
      </c>
      <c r="H1284" t="s">
        <v>973</v>
      </c>
      <c r="I1284" s="1">
        <v>45831</v>
      </c>
      <c r="J1284" s="1">
        <v>45937</v>
      </c>
      <c r="K1284" t="s">
        <v>71</v>
      </c>
      <c r="L1284">
        <v>4</v>
      </c>
    </row>
    <row r="1285" spans="1:12" x14ac:dyDescent="0.2">
      <c r="A1285">
        <v>109969</v>
      </c>
      <c r="B1285" t="s">
        <v>383</v>
      </c>
      <c r="C1285">
        <v>25</v>
      </c>
      <c r="D1285">
        <v>21</v>
      </c>
      <c r="E1285">
        <v>32</v>
      </c>
      <c r="G1285" t="s">
        <v>53</v>
      </c>
      <c r="H1285" t="s">
        <v>68</v>
      </c>
      <c r="I1285" s="1">
        <v>45834</v>
      </c>
      <c r="J1285" s="1">
        <v>45916</v>
      </c>
      <c r="K1285" t="s">
        <v>76</v>
      </c>
      <c r="L1285">
        <v>4</v>
      </c>
    </row>
    <row r="1286" spans="1:12" x14ac:dyDescent="0.2">
      <c r="A1286">
        <v>110080</v>
      </c>
      <c r="B1286" t="s">
        <v>250</v>
      </c>
      <c r="C1286">
        <v>19</v>
      </c>
      <c r="D1286">
        <v>20</v>
      </c>
      <c r="E1286">
        <v>0</v>
      </c>
      <c r="G1286" t="s">
        <v>53</v>
      </c>
      <c r="H1286" t="s">
        <v>68</v>
      </c>
      <c r="I1286" s="1">
        <v>45833</v>
      </c>
      <c r="J1286" s="1">
        <v>45966</v>
      </c>
      <c r="K1286" t="s">
        <v>76</v>
      </c>
      <c r="L1286">
        <v>4</v>
      </c>
    </row>
    <row r="1287" spans="1:12" x14ac:dyDescent="0.2">
      <c r="A1287">
        <v>110248</v>
      </c>
      <c r="B1287" t="s">
        <v>174</v>
      </c>
      <c r="C1287">
        <v>32</v>
      </c>
      <c r="D1287">
        <v>44</v>
      </c>
      <c r="E1287">
        <v>4</v>
      </c>
      <c r="G1287" t="s">
        <v>53</v>
      </c>
      <c r="H1287" t="s">
        <v>54</v>
      </c>
      <c r="I1287" s="1">
        <v>45840</v>
      </c>
      <c r="J1287" s="1">
        <v>46008</v>
      </c>
      <c r="K1287" t="s">
        <v>76</v>
      </c>
      <c r="L1287">
        <v>4</v>
      </c>
    </row>
    <row r="1288" spans="1:12" x14ac:dyDescent="0.2">
      <c r="A1288">
        <v>110540</v>
      </c>
      <c r="B1288" t="s">
        <v>1109</v>
      </c>
      <c r="C1288">
        <v>107</v>
      </c>
      <c r="D1288">
        <v>107</v>
      </c>
      <c r="E1288">
        <v>100</v>
      </c>
      <c r="G1288" t="s">
        <v>976</v>
      </c>
      <c r="H1288" t="s">
        <v>54</v>
      </c>
      <c r="I1288" s="1">
        <v>45838</v>
      </c>
      <c r="K1288" t="s">
        <v>58</v>
      </c>
      <c r="L1288">
        <v>4</v>
      </c>
    </row>
    <row r="1289" spans="1:12" x14ac:dyDescent="0.2">
      <c r="A1289">
        <v>110851</v>
      </c>
      <c r="B1289" t="s">
        <v>129</v>
      </c>
      <c r="C1289">
        <v>124</v>
      </c>
      <c r="D1289">
        <v>223</v>
      </c>
      <c r="E1289">
        <v>96</v>
      </c>
      <c r="G1289" t="s">
        <v>53</v>
      </c>
      <c r="H1289" t="s">
        <v>54</v>
      </c>
      <c r="I1289" s="1">
        <v>45834</v>
      </c>
      <c r="J1289" s="1">
        <v>45923</v>
      </c>
      <c r="K1289" t="s">
        <v>58</v>
      </c>
      <c r="L1289">
        <v>4</v>
      </c>
    </row>
    <row r="1290" spans="1:12" x14ac:dyDescent="0.2">
      <c r="A1290">
        <v>112223</v>
      </c>
      <c r="B1290" t="s">
        <v>790</v>
      </c>
      <c r="C1290">
        <v>238</v>
      </c>
      <c r="D1290">
        <v>215</v>
      </c>
      <c r="E1290">
        <v>270</v>
      </c>
      <c r="G1290" t="s">
        <v>53</v>
      </c>
      <c r="H1290" t="s">
        <v>54</v>
      </c>
      <c r="I1290" s="1">
        <v>45838</v>
      </c>
      <c r="J1290" s="1">
        <v>45925</v>
      </c>
      <c r="K1290" t="s">
        <v>58</v>
      </c>
      <c r="L1290">
        <v>4</v>
      </c>
    </row>
    <row r="1291" spans="1:12" x14ac:dyDescent="0.2">
      <c r="A1291">
        <v>112742</v>
      </c>
      <c r="B1291" t="s">
        <v>232</v>
      </c>
      <c r="C1291">
        <v>44</v>
      </c>
      <c r="D1291">
        <v>94</v>
      </c>
      <c r="E1291">
        <v>90</v>
      </c>
      <c r="G1291" t="s">
        <v>53</v>
      </c>
      <c r="H1291" t="s">
        <v>54</v>
      </c>
      <c r="I1291" s="1">
        <v>45845</v>
      </c>
      <c r="K1291" t="s">
        <v>71</v>
      </c>
      <c r="L1291">
        <v>4</v>
      </c>
    </row>
    <row r="1292" spans="1:12" x14ac:dyDescent="0.2">
      <c r="A1292">
        <v>114578</v>
      </c>
      <c r="B1292" t="s">
        <v>676</v>
      </c>
      <c r="C1292">
        <v>175</v>
      </c>
      <c r="D1292">
        <v>75</v>
      </c>
      <c r="E1292">
        <v>120</v>
      </c>
      <c r="G1292" t="s">
        <v>53</v>
      </c>
      <c r="H1292" t="s">
        <v>68</v>
      </c>
      <c r="I1292" s="1">
        <v>45835</v>
      </c>
      <c r="J1292" s="1">
        <v>45926</v>
      </c>
      <c r="K1292" t="s">
        <v>58</v>
      </c>
      <c r="L1292">
        <v>4</v>
      </c>
    </row>
    <row r="1293" spans="1:12" x14ac:dyDescent="0.2">
      <c r="A1293">
        <v>115086</v>
      </c>
      <c r="B1293" t="s">
        <v>693</v>
      </c>
      <c r="C1293">
        <v>160</v>
      </c>
      <c r="D1293">
        <v>178</v>
      </c>
      <c r="E1293">
        <v>160</v>
      </c>
      <c r="G1293" t="s">
        <v>53</v>
      </c>
      <c r="H1293" t="s">
        <v>54</v>
      </c>
      <c r="I1293" s="1">
        <v>45855</v>
      </c>
      <c r="K1293" t="s">
        <v>58</v>
      </c>
      <c r="L1293">
        <v>4</v>
      </c>
    </row>
    <row r="1294" spans="1:12" x14ac:dyDescent="0.2">
      <c r="A1294">
        <v>115480</v>
      </c>
      <c r="B1294" t="s">
        <v>360</v>
      </c>
      <c r="C1294">
        <v>117</v>
      </c>
      <c r="D1294">
        <v>15</v>
      </c>
      <c r="E1294">
        <v>10</v>
      </c>
      <c r="G1294" t="s">
        <v>53</v>
      </c>
      <c r="H1294" t="s">
        <v>68</v>
      </c>
      <c r="I1294" s="1">
        <v>45833</v>
      </c>
      <c r="K1294" t="s">
        <v>58</v>
      </c>
      <c r="L1294">
        <v>4</v>
      </c>
    </row>
    <row r="1295" spans="1:12" x14ac:dyDescent="0.2">
      <c r="A1295">
        <v>115814</v>
      </c>
      <c r="B1295" t="s">
        <v>1242</v>
      </c>
      <c r="C1295">
        <v>13</v>
      </c>
      <c r="D1295">
        <v>20</v>
      </c>
      <c r="E1295">
        <v>0</v>
      </c>
      <c r="G1295" t="s">
        <v>952</v>
      </c>
      <c r="H1295" t="s">
        <v>54</v>
      </c>
      <c r="I1295" s="1">
        <v>45840</v>
      </c>
      <c r="J1295" s="1">
        <v>45944</v>
      </c>
      <c r="K1295" t="s">
        <v>76</v>
      </c>
      <c r="L1295">
        <v>4</v>
      </c>
    </row>
    <row r="1296" spans="1:12" x14ac:dyDescent="0.2">
      <c r="A1296">
        <v>116059</v>
      </c>
      <c r="B1296" t="s">
        <v>300</v>
      </c>
      <c r="C1296">
        <v>318</v>
      </c>
      <c r="D1296">
        <v>625</v>
      </c>
      <c r="E1296">
        <v>0</v>
      </c>
      <c r="G1296" t="s">
        <v>53</v>
      </c>
      <c r="H1296" t="s">
        <v>54</v>
      </c>
      <c r="I1296" s="1">
        <v>45835</v>
      </c>
      <c r="J1296" s="1">
        <v>45944</v>
      </c>
      <c r="K1296" t="s">
        <v>55</v>
      </c>
      <c r="L1296">
        <v>4</v>
      </c>
    </row>
    <row r="1297" spans="1:12" x14ac:dyDescent="0.2">
      <c r="A1297">
        <v>116419</v>
      </c>
      <c r="B1297" t="s">
        <v>888</v>
      </c>
      <c r="C1297">
        <v>78</v>
      </c>
      <c r="D1297">
        <v>111</v>
      </c>
      <c r="E1297">
        <v>101</v>
      </c>
      <c r="G1297" t="s">
        <v>53</v>
      </c>
      <c r="H1297" t="s">
        <v>54</v>
      </c>
      <c r="I1297" s="1">
        <v>45840</v>
      </c>
      <c r="J1297" s="1">
        <v>45958</v>
      </c>
      <c r="K1297" t="s">
        <v>71</v>
      </c>
      <c r="L1297">
        <v>4</v>
      </c>
    </row>
    <row r="1298" spans="1:12" x14ac:dyDescent="0.2">
      <c r="A1298">
        <v>119729</v>
      </c>
      <c r="B1298" t="s">
        <v>94</v>
      </c>
      <c r="C1298">
        <v>54</v>
      </c>
      <c r="D1298">
        <v>131</v>
      </c>
      <c r="E1298">
        <v>81</v>
      </c>
      <c r="G1298" t="s">
        <v>53</v>
      </c>
      <c r="H1298" t="s">
        <v>54</v>
      </c>
      <c r="I1298" s="1">
        <v>45832</v>
      </c>
      <c r="J1298" s="1">
        <v>45922</v>
      </c>
      <c r="K1298" t="s">
        <v>71</v>
      </c>
      <c r="L1298">
        <v>4</v>
      </c>
    </row>
    <row r="1299" spans="1:12" x14ac:dyDescent="0.2">
      <c r="A1299">
        <v>119874</v>
      </c>
      <c r="B1299" t="s">
        <v>219</v>
      </c>
      <c r="C1299">
        <v>10</v>
      </c>
      <c r="D1299">
        <v>12</v>
      </c>
      <c r="E1299">
        <v>23</v>
      </c>
      <c r="G1299" t="s">
        <v>53</v>
      </c>
      <c r="H1299" t="s">
        <v>68</v>
      </c>
      <c r="I1299" s="1">
        <v>45853</v>
      </c>
      <c r="K1299" t="s">
        <v>76</v>
      </c>
      <c r="L1299">
        <v>4</v>
      </c>
    </row>
    <row r="1300" spans="1:12" x14ac:dyDescent="0.2">
      <c r="A1300">
        <v>119976</v>
      </c>
      <c r="B1300" t="s">
        <v>555</v>
      </c>
      <c r="C1300">
        <v>3</v>
      </c>
      <c r="D1300">
        <v>6</v>
      </c>
      <c r="E1300">
        <v>3</v>
      </c>
      <c r="G1300" t="s">
        <v>53</v>
      </c>
      <c r="H1300" t="s">
        <v>54</v>
      </c>
      <c r="I1300" s="1">
        <v>45848</v>
      </c>
      <c r="J1300" s="1">
        <v>45902</v>
      </c>
      <c r="K1300" t="s">
        <v>76</v>
      </c>
      <c r="L1300">
        <v>4</v>
      </c>
    </row>
    <row r="1301" spans="1:12" x14ac:dyDescent="0.2">
      <c r="A1301">
        <v>121105</v>
      </c>
      <c r="B1301" t="s">
        <v>1305</v>
      </c>
      <c r="C1301">
        <v>8</v>
      </c>
      <c r="D1301">
        <v>0</v>
      </c>
      <c r="E1301">
        <v>8</v>
      </c>
      <c r="G1301" t="s">
        <v>952</v>
      </c>
      <c r="H1301" t="s">
        <v>54</v>
      </c>
      <c r="I1301" s="1">
        <v>45849</v>
      </c>
      <c r="K1301" t="s">
        <v>76</v>
      </c>
      <c r="L1301">
        <v>4</v>
      </c>
    </row>
    <row r="1302" spans="1:12" x14ac:dyDescent="0.2">
      <c r="A1302">
        <v>122943</v>
      </c>
      <c r="B1302" t="s">
        <v>1689</v>
      </c>
      <c r="C1302">
        <v>32</v>
      </c>
      <c r="D1302">
        <v>35</v>
      </c>
      <c r="E1302">
        <v>35</v>
      </c>
      <c r="G1302" t="s">
        <v>952</v>
      </c>
      <c r="H1302" t="s">
        <v>973</v>
      </c>
      <c r="I1302" s="1">
        <v>45834</v>
      </c>
      <c r="J1302" s="1">
        <v>45986</v>
      </c>
      <c r="K1302" t="s">
        <v>76</v>
      </c>
      <c r="L1302">
        <v>4</v>
      </c>
    </row>
    <row r="1303" spans="1:12" x14ac:dyDescent="0.2">
      <c r="A1303">
        <v>124340</v>
      </c>
      <c r="B1303" t="s">
        <v>1195</v>
      </c>
      <c r="C1303">
        <v>29</v>
      </c>
      <c r="D1303">
        <v>24</v>
      </c>
      <c r="E1303">
        <v>1</v>
      </c>
      <c r="G1303" t="s">
        <v>952</v>
      </c>
      <c r="H1303" t="s">
        <v>973</v>
      </c>
      <c r="I1303" s="1">
        <v>45849</v>
      </c>
      <c r="J1303" s="1">
        <v>45944</v>
      </c>
      <c r="K1303" t="s">
        <v>76</v>
      </c>
      <c r="L1303">
        <v>4</v>
      </c>
    </row>
    <row r="1304" spans="1:12" x14ac:dyDescent="0.2">
      <c r="A1304">
        <v>124583</v>
      </c>
      <c r="B1304" t="s">
        <v>163</v>
      </c>
      <c r="C1304">
        <v>1157</v>
      </c>
      <c r="D1304">
        <v>150</v>
      </c>
      <c r="E1304">
        <v>1150</v>
      </c>
      <c r="G1304" t="s">
        <v>53</v>
      </c>
      <c r="H1304" t="s">
        <v>68</v>
      </c>
      <c r="I1304" s="1">
        <v>45835</v>
      </c>
      <c r="K1304" t="s">
        <v>55</v>
      </c>
      <c r="L1304">
        <v>4</v>
      </c>
    </row>
    <row r="1305" spans="1:12" x14ac:dyDescent="0.2">
      <c r="A1305">
        <v>125102</v>
      </c>
      <c r="B1305" t="s">
        <v>394</v>
      </c>
      <c r="C1305">
        <v>24</v>
      </c>
      <c r="D1305">
        <v>25</v>
      </c>
      <c r="E1305">
        <v>25</v>
      </c>
      <c r="G1305" t="s">
        <v>53</v>
      </c>
      <c r="H1305" t="s">
        <v>68</v>
      </c>
      <c r="I1305" s="1">
        <v>45845</v>
      </c>
      <c r="J1305" s="1">
        <v>45933</v>
      </c>
      <c r="K1305" t="s">
        <v>76</v>
      </c>
      <c r="L1305">
        <v>4</v>
      </c>
    </row>
    <row r="1306" spans="1:12" x14ac:dyDescent="0.2">
      <c r="A1306">
        <v>126256</v>
      </c>
      <c r="B1306" t="s">
        <v>150</v>
      </c>
      <c r="C1306">
        <v>351</v>
      </c>
      <c r="D1306">
        <v>119</v>
      </c>
      <c r="E1306">
        <v>211</v>
      </c>
      <c r="G1306" t="s">
        <v>53</v>
      </c>
      <c r="H1306" t="s">
        <v>54</v>
      </c>
      <c r="I1306" s="1">
        <v>45835</v>
      </c>
      <c r="K1306" t="s">
        <v>58</v>
      </c>
      <c r="L1306">
        <v>4</v>
      </c>
    </row>
    <row r="1307" spans="1:12" x14ac:dyDescent="0.2">
      <c r="A1307">
        <v>132173</v>
      </c>
      <c r="B1307" t="s">
        <v>615</v>
      </c>
      <c r="C1307">
        <v>39</v>
      </c>
      <c r="D1307">
        <v>50</v>
      </c>
      <c r="E1307">
        <v>54</v>
      </c>
      <c r="G1307" t="s">
        <v>53</v>
      </c>
      <c r="H1307" t="s">
        <v>68</v>
      </c>
      <c r="I1307" s="1">
        <v>45832</v>
      </c>
      <c r="J1307" s="1">
        <v>45924</v>
      </c>
      <c r="K1307" t="s">
        <v>76</v>
      </c>
      <c r="L1307">
        <v>4</v>
      </c>
    </row>
    <row r="1308" spans="1:12" x14ac:dyDescent="0.2">
      <c r="A1308">
        <v>132962</v>
      </c>
      <c r="B1308" t="s">
        <v>994</v>
      </c>
      <c r="C1308">
        <v>113</v>
      </c>
      <c r="D1308">
        <v>100</v>
      </c>
      <c r="E1308">
        <v>123</v>
      </c>
      <c r="G1308" t="s">
        <v>952</v>
      </c>
      <c r="H1308" t="s">
        <v>54</v>
      </c>
      <c r="I1308" s="1">
        <v>45834</v>
      </c>
      <c r="K1308" t="s">
        <v>58</v>
      </c>
      <c r="L1308">
        <v>4</v>
      </c>
    </row>
    <row r="1309" spans="1:12" x14ac:dyDescent="0.2">
      <c r="A1309">
        <v>133873</v>
      </c>
      <c r="B1309" t="s">
        <v>438</v>
      </c>
      <c r="C1309">
        <v>15</v>
      </c>
      <c r="D1309">
        <v>5</v>
      </c>
      <c r="E1309">
        <v>3</v>
      </c>
      <c r="G1309" t="s">
        <v>53</v>
      </c>
      <c r="H1309" t="s">
        <v>68</v>
      </c>
      <c r="I1309" s="1">
        <v>45846</v>
      </c>
      <c r="K1309" t="s">
        <v>76</v>
      </c>
      <c r="L1309">
        <v>4</v>
      </c>
    </row>
    <row r="1310" spans="1:12" x14ac:dyDescent="0.2">
      <c r="A1310">
        <v>140280</v>
      </c>
      <c r="B1310" t="s">
        <v>86</v>
      </c>
      <c r="C1310">
        <v>141</v>
      </c>
      <c r="D1310">
        <v>130</v>
      </c>
      <c r="E1310">
        <v>0</v>
      </c>
      <c r="G1310" t="s">
        <v>53</v>
      </c>
      <c r="H1310" t="s">
        <v>54</v>
      </c>
      <c r="I1310" s="1">
        <v>45832</v>
      </c>
      <c r="J1310" s="1">
        <v>45938</v>
      </c>
      <c r="K1310" t="s">
        <v>58</v>
      </c>
      <c r="L1310">
        <v>4</v>
      </c>
    </row>
    <row r="1311" spans="1:12" x14ac:dyDescent="0.2">
      <c r="A1311">
        <v>151907</v>
      </c>
      <c r="B1311" t="s">
        <v>1635</v>
      </c>
      <c r="C1311">
        <v>40</v>
      </c>
      <c r="D1311">
        <v>16</v>
      </c>
      <c r="E1311">
        <v>3</v>
      </c>
      <c r="G1311" t="s">
        <v>952</v>
      </c>
      <c r="H1311" t="s">
        <v>973</v>
      </c>
      <c r="I1311" s="1">
        <v>45838</v>
      </c>
      <c r="K1311" t="s">
        <v>71</v>
      </c>
      <c r="L1311">
        <v>4</v>
      </c>
    </row>
    <row r="1312" spans="1:12" x14ac:dyDescent="0.2">
      <c r="A1312">
        <v>154192</v>
      </c>
      <c r="B1312" t="s">
        <v>516</v>
      </c>
      <c r="C1312">
        <v>6</v>
      </c>
      <c r="D1312">
        <v>7</v>
      </c>
      <c r="E1312">
        <v>16</v>
      </c>
      <c r="G1312" t="s">
        <v>53</v>
      </c>
      <c r="H1312" t="s">
        <v>68</v>
      </c>
      <c r="I1312" s="1">
        <v>45848</v>
      </c>
      <c r="K1312" t="s">
        <v>76</v>
      </c>
      <c r="L1312">
        <v>4</v>
      </c>
    </row>
    <row r="1313" spans="1:12" x14ac:dyDescent="0.2">
      <c r="A1313">
        <v>157765</v>
      </c>
      <c r="B1313" t="s">
        <v>107</v>
      </c>
      <c r="C1313">
        <v>70</v>
      </c>
      <c r="D1313">
        <v>142</v>
      </c>
      <c r="E1313">
        <v>72</v>
      </c>
      <c r="G1313" t="s">
        <v>53</v>
      </c>
      <c r="H1313" t="s">
        <v>54</v>
      </c>
      <c r="I1313" s="1">
        <v>45835</v>
      </c>
      <c r="K1313" t="s">
        <v>71</v>
      </c>
      <c r="L1313">
        <v>4</v>
      </c>
    </row>
    <row r="1314" spans="1:12" x14ac:dyDescent="0.2">
      <c r="A1314">
        <v>165139</v>
      </c>
      <c r="B1314" t="s">
        <v>400</v>
      </c>
      <c r="C1314">
        <v>52</v>
      </c>
      <c r="D1314">
        <v>18</v>
      </c>
      <c r="E1314">
        <v>0</v>
      </c>
      <c r="G1314" t="s">
        <v>53</v>
      </c>
      <c r="H1314" t="s">
        <v>68</v>
      </c>
      <c r="I1314" s="1">
        <v>45833</v>
      </c>
      <c r="J1314" s="1">
        <v>45940</v>
      </c>
      <c r="K1314" t="s">
        <v>71</v>
      </c>
      <c r="L1314">
        <v>4</v>
      </c>
    </row>
    <row r="1315" spans="1:12" x14ac:dyDescent="0.2">
      <c r="A1315">
        <v>186139</v>
      </c>
      <c r="B1315" t="s">
        <v>756</v>
      </c>
      <c r="C1315">
        <v>159</v>
      </c>
      <c r="D1315">
        <v>162</v>
      </c>
      <c r="E1315">
        <v>0</v>
      </c>
      <c r="G1315" t="s">
        <v>53</v>
      </c>
      <c r="H1315" t="s">
        <v>54</v>
      </c>
      <c r="I1315" s="1">
        <v>45831</v>
      </c>
      <c r="J1315" s="1">
        <v>45895</v>
      </c>
      <c r="K1315" t="s">
        <v>58</v>
      </c>
      <c r="L1315">
        <v>4</v>
      </c>
    </row>
    <row r="1316" spans="1:12" x14ac:dyDescent="0.2">
      <c r="A1316">
        <v>206493</v>
      </c>
      <c r="B1316" t="s">
        <v>579</v>
      </c>
      <c r="C1316">
        <v>8</v>
      </c>
      <c r="D1316">
        <v>2</v>
      </c>
      <c r="E1316">
        <v>12</v>
      </c>
      <c r="G1316" t="s">
        <v>53</v>
      </c>
      <c r="H1316" t="s">
        <v>68</v>
      </c>
      <c r="I1316" s="1">
        <v>45839</v>
      </c>
      <c r="K1316" t="s">
        <v>76</v>
      </c>
      <c r="L1316">
        <v>4</v>
      </c>
    </row>
    <row r="1317" spans="1:12" x14ac:dyDescent="0.2">
      <c r="A1317">
        <v>233432</v>
      </c>
      <c r="B1317" t="s">
        <v>462</v>
      </c>
      <c r="C1317">
        <v>26</v>
      </c>
      <c r="D1317">
        <v>10</v>
      </c>
      <c r="E1317">
        <v>0</v>
      </c>
      <c r="G1317" t="s">
        <v>53</v>
      </c>
      <c r="H1317" t="s">
        <v>68</v>
      </c>
      <c r="I1317" s="1">
        <v>45834</v>
      </c>
      <c r="J1317" s="1">
        <v>45954</v>
      </c>
      <c r="K1317" t="s">
        <v>76</v>
      </c>
      <c r="L1317">
        <v>4</v>
      </c>
    </row>
    <row r="1318" spans="1:12" x14ac:dyDescent="0.2">
      <c r="A1318">
        <v>300075</v>
      </c>
      <c r="B1318" t="s">
        <v>1247</v>
      </c>
      <c r="C1318">
        <v>44</v>
      </c>
      <c r="D1318">
        <v>41</v>
      </c>
      <c r="E1318">
        <v>52</v>
      </c>
      <c r="G1318" t="s">
        <v>952</v>
      </c>
      <c r="H1318" t="s">
        <v>973</v>
      </c>
      <c r="I1318" s="1">
        <v>45831</v>
      </c>
      <c r="J1318" s="1">
        <v>45954</v>
      </c>
      <c r="K1318" t="s">
        <v>71</v>
      </c>
      <c r="L1318">
        <v>4</v>
      </c>
    </row>
    <row r="1319" spans="1:12" x14ac:dyDescent="0.2">
      <c r="A1319">
        <v>316058</v>
      </c>
      <c r="B1319" t="s">
        <v>1527</v>
      </c>
      <c r="C1319">
        <v>5</v>
      </c>
      <c r="D1319">
        <v>7</v>
      </c>
      <c r="E1319">
        <v>0</v>
      </c>
      <c r="G1319" t="s">
        <v>952</v>
      </c>
      <c r="H1319" t="s">
        <v>54</v>
      </c>
      <c r="I1319" s="1">
        <v>45833</v>
      </c>
      <c r="J1319" s="1">
        <v>45964</v>
      </c>
      <c r="K1319" t="s">
        <v>76</v>
      </c>
      <c r="L1319">
        <v>4</v>
      </c>
    </row>
    <row r="1320" spans="1:12" x14ac:dyDescent="0.2">
      <c r="A1320">
        <v>317802</v>
      </c>
      <c r="B1320" t="s">
        <v>931</v>
      </c>
      <c r="C1320">
        <v>9</v>
      </c>
      <c r="D1320">
        <v>1</v>
      </c>
      <c r="E1320">
        <v>9</v>
      </c>
      <c r="G1320" t="s">
        <v>53</v>
      </c>
      <c r="H1320" t="s">
        <v>68</v>
      </c>
      <c r="I1320" s="1">
        <v>45832</v>
      </c>
      <c r="J1320" s="1">
        <v>45960</v>
      </c>
      <c r="K1320" t="s">
        <v>76</v>
      </c>
      <c r="L1320">
        <v>4</v>
      </c>
    </row>
    <row r="1321" spans="1:12" x14ac:dyDescent="0.2">
      <c r="A1321">
        <v>319698</v>
      </c>
      <c r="B1321" t="s">
        <v>144</v>
      </c>
      <c r="C1321">
        <v>2042</v>
      </c>
      <c r="D1321">
        <v>400</v>
      </c>
      <c r="E1321">
        <v>2037</v>
      </c>
      <c r="G1321" t="s">
        <v>53</v>
      </c>
      <c r="H1321" t="s">
        <v>54</v>
      </c>
      <c r="I1321" s="1">
        <v>45838</v>
      </c>
      <c r="J1321" s="1">
        <v>45922</v>
      </c>
      <c r="K1321" t="s">
        <v>55</v>
      </c>
      <c r="L1321">
        <v>4</v>
      </c>
    </row>
    <row r="1322" spans="1:12" x14ac:dyDescent="0.2">
      <c r="A1322">
        <v>326007</v>
      </c>
      <c r="B1322" t="s">
        <v>833</v>
      </c>
      <c r="C1322">
        <v>46</v>
      </c>
      <c r="D1322">
        <v>60</v>
      </c>
      <c r="E1322">
        <v>0</v>
      </c>
      <c r="G1322" t="s">
        <v>53</v>
      </c>
      <c r="H1322" t="s">
        <v>54</v>
      </c>
      <c r="I1322" s="1">
        <v>45835</v>
      </c>
      <c r="J1322" s="1">
        <v>45916</v>
      </c>
      <c r="K1322" t="s">
        <v>71</v>
      </c>
      <c r="L1322">
        <v>4</v>
      </c>
    </row>
    <row r="1323" spans="1:12" x14ac:dyDescent="0.2">
      <c r="A1323">
        <v>326934</v>
      </c>
      <c r="B1323" t="s">
        <v>141</v>
      </c>
      <c r="C1323">
        <v>1500</v>
      </c>
      <c r="D1323">
        <v>3000</v>
      </c>
      <c r="E1323">
        <v>500</v>
      </c>
      <c r="G1323" t="s">
        <v>53</v>
      </c>
      <c r="H1323" t="s">
        <v>54</v>
      </c>
      <c r="I1323" s="1">
        <v>45835</v>
      </c>
      <c r="K1323" t="s">
        <v>55</v>
      </c>
      <c r="L1323">
        <v>4</v>
      </c>
    </row>
    <row r="1324" spans="1:12" x14ac:dyDescent="0.2">
      <c r="A1324">
        <v>327051</v>
      </c>
      <c r="B1324" t="s">
        <v>431</v>
      </c>
      <c r="C1324">
        <v>15</v>
      </c>
      <c r="D1324">
        <v>20</v>
      </c>
      <c r="E1324">
        <v>20</v>
      </c>
      <c r="G1324" t="s">
        <v>53</v>
      </c>
      <c r="H1324" t="s">
        <v>54</v>
      </c>
      <c r="I1324" s="1">
        <v>45839</v>
      </c>
      <c r="J1324" s="1">
        <v>45930</v>
      </c>
      <c r="K1324" t="s">
        <v>76</v>
      </c>
      <c r="L1324">
        <v>4</v>
      </c>
    </row>
    <row r="1325" spans="1:12" x14ac:dyDescent="0.2">
      <c r="A1325">
        <v>327314</v>
      </c>
      <c r="B1325" t="s">
        <v>243</v>
      </c>
      <c r="C1325">
        <v>15</v>
      </c>
      <c r="D1325">
        <v>14</v>
      </c>
      <c r="E1325">
        <v>3</v>
      </c>
      <c r="G1325" t="s">
        <v>53</v>
      </c>
      <c r="H1325" t="s">
        <v>54</v>
      </c>
      <c r="I1325" s="1">
        <v>45835</v>
      </c>
      <c r="J1325" s="1">
        <v>45916</v>
      </c>
      <c r="K1325" t="s">
        <v>76</v>
      </c>
      <c r="L1325">
        <v>4</v>
      </c>
    </row>
    <row r="1326" spans="1:12" x14ac:dyDescent="0.2">
      <c r="A1326">
        <v>327732</v>
      </c>
      <c r="B1326" t="s">
        <v>1502</v>
      </c>
      <c r="C1326">
        <v>7</v>
      </c>
      <c r="D1326">
        <v>6</v>
      </c>
      <c r="E1326">
        <v>0</v>
      </c>
      <c r="G1326" t="s">
        <v>952</v>
      </c>
      <c r="H1326" t="s">
        <v>973</v>
      </c>
      <c r="I1326" s="1">
        <v>45832</v>
      </c>
      <c r="K1326" t="s">
        <v>76</v>
      </c>
      <c r="L1326">
        <v>4</v>
      </c>
    </row>
    <row r="1327" spans="1:12" x14ac:dyDescent="0.2">
      <c r="A1327">
        <v>413118</v>
      </c>
      <c r="B1327" t="s">
        <v>380</v>
      </c>
      <c r="C1327">
        <v>80</v>
      </c>
      <c r="D1327">
        <v>24</v>
      </c>
      <c r="E1327">
        <v>0</v>
      </c>
      <c r="G1327" t="s">
        <v>53</v>
      </c>
      <c r="H1327" t="s">
        <v>54</v>
      </c>
      <c r="I1327" s="1">
        <v>45832</v>
      </c>
      <c r="J1327" s="1">
        <v>45973</v>
      </c>
      <c r="K1327" t="s">
        <v>71</v>
      </c>
      <c r="L1327">
        <v>4</v>
      </c>
    </row>
    <row r="1328" spans="1:12" x14ac:dyDescent="0.2">
      <c r="A1328">
        <v>448412</v>
      </c>
      <c r="B1328" t="s">
        <v>883</v>
      </c>
      <c r="C1328">
        <v>28</v>
      </c>
      <c r="D1328">
        <v>13</v>
      </c>
      <c r="E1328">
        <v>0</v>
      </c>
      <c r="G1328" t="s">
        <v>53</v>
      </c>
      <c r="H1328" t="s">
        <v>68</v>
      </c>
      <c r="I1328" s="1">
        <v>45831</v>
      </c>
      <c r="J1328" s="1">
        <v>45897</v>
      </c>
      <c r="K1328" t="s">
        <v>76</v>
      </c>
      <c r="L1328">
        <v>4</v>
      </c>
    </row>
    <row r="1329" spans="1:12" x14ac:dyDescent="0.2">
      <c r="A1329">
        <v>452353</v>
      </c>
      <c r="B1329" t="s">
        <v>678</v>
      </c>
      <c r="C1329">
        <v>61</v>
      </c>
      <c r="D1329">
        <v>75</v>
      </c>
      <c r="E1329">
        <v>70</v>
      </c>
      <c r="G1329" t="s">
        <v>53</v>
      </c>
      <c r="H1329" t="s">
        <v>68</v>
      </c>
      <c r="I1329" s="1">
        <v>45854</v>
      </c>
      <c r="K1329" t="s">
        <v>71</v>
      </c>
      <c r="L1329">
        <v>4</v>
      </c>
    </row>
    <row r="1330" spans="1:12" x14ac:dyDescent="0.2">
      <c r="A1330">
        <v>453249</v>
      </c>
      <c r="B1330" t="s">
        <v>646</v>
      </c>
      <c r="C1330">
        <v>35</v>
      </c>
      <c r="D1330">
        <v>41</v>
      </c>
      <c r="E1330">
        <v>34</v>
      </c>
      <c r="G1330" t="s">
        <v>53</v>
      </c>
      <c r="H1330" t="s">
        <v>54</v>
      </c>
      <c r="I1330" s="1">
        <v>45839</v>
      </c>
      <c r="J1330" s="1">
        <v>45937</v>
      </c>
      <c r="K1330" t="s">
        <v>76</v>
      </c>
      <c r="L1330">
        <v>4</v>
      </c>
    </row>
    <row r="1331" spans="1:12" x14ac:dyDescent="0.2">
      <c r="A1331">
        <v>457172</v>
      </c>
      <c r="B1331" t="s">
        <v>239</v>
      </c>
      <c r="C1331">
        <v>4</v>
      </c>
      <c r="D1331">
        <v>9</v>
      </c>
      <c r="E1331">
        <v>5</v>
      </c>
      <c r="G1331" t="s">
        <v>53</v>
      </c>
      <c r="H1331" t="s">
        <v>68</v>
      </c>
      <c r="I1331" s="1">
        <v>45846</v>
      </c>
      <c r="K1331" t="s">
        <v>76</v>
      </c>
      <c r="L1331">
        <v>4</v>
      </c>
    </row>
    <row r="1332" spans="1:12" x14ac:dyDescent="0.2">
      <c r="A1332">
        <v>465572</v>
      </c>
      <c r="B1332" t="s">
        <v>216</v>
      </c>
      <c r="C1332">
        <v>88</v>
      </c>
      <c r="D1332">
        <v>20</v>
      </c>
      <c r="E1332">
        <v>99</v>
      </c>
      <c r="G1332" t="s">
        <v>53</v>
      </c>
      <c r="H1332" t="s">
        <v>54</v>
      </c>
      <c r="I1332" s="1">
        <v>45832</v>
      </c>
      <c r="J1332" s="1">
        <v>45952</v>
      </c>
      <c r="K1332" t="s">
        <v>71</v>
      </c>
      <c r="L1332">
        <v>4</v>
      </c>
    </row>
    <row r="1333" spans="1:12" x14ac:dyDescent="0.2">
      <c r="A1333">
        <v>466199</v>
      </c>
      <c r="B1333" t="s">
        <v>582</v>
      </c>
      <c r="C1333">
        <v>4</v>
      </c>
      <c r="D1333">
        <v>1</v>
      </c>
      <c r="E1333">
        <v>0</v>
      </c>
      <c r="G1333" t="s">
        <v>53</v>
      </c>
      <c r="H1333" t="s">
        <v>68</v>
      </c>
      <c r="I1333" s="1">
        <v>45846</v>
      </c>
      <c r="K1333" t="s">
        <v>76</v>
      </c>
      <c r="L1333">
        <v>4</v>
      </c>
    </row>
    <row r="1334" spans="1:12" x14ac:dyDescent="0.2">
      <c r="A1334">
        <v>466244</v>
      </c>
      <c r="B1334" t="s">
        <v>229</v>
      </c>
      <c r="C1334">
        <v>26</v>
      </c>
      <c r="D1334">
        <v>28</v>
      </c>
      <c r="E1334">
        <v>13</v>
      </c>
      <c r="G1334" t="s">
        <v>53</v>
      </c>
      <c r="H1334" t="s">
        <v>68</v>
      </c>
      <c r="I1334" s="1">
        <v>45835</v>
      </c>
      <c r="K1334" t="s">
        <v>76</v>
      </c>
      <c r="L1334">
        <v>4</v>
      </c>
    </row>
    <row r="1335" spans="1:12" x14ac:dyDescent="0.2">
      <c r="A1335">
        <v>466677</v>
      </c>
      <c r="B1335" t="s">
        <v>135</v>
      </c>
      <c r="C1335">
        <v>561</v>
      </c>
      <c r="D1335">
        <v>709</v>
      </c>
      <c r="E1335">
        <v>0</v>
      </c>
      <c r="G1335" t="s">
        <v>53</v>
      </c>
      <c r="H1335" t="s">
        <v>54</v>
      </c>
      <c r="I1335" s="1">
        <v>45835</v>
      </c>
      <c r="K1335" t="s">
        <v>55</v>
      </c>
      <c r="L1335">
        <v>4</v>
      </c>
    </row>
    <row r="1336" spans="1:12" x14ac:dyDescent="0.2">
      <c r="A1336">
        <v>471744</v>
      </c>
      <c r="B1336" t="s">
        <v>588</v>
      </c>
      <c r="D1336">
        <v>23</v>
      </c>
      <c r="E1336">
        <v>25</v>
      </c>
      <c r="G1336" t="s">
        <v>53</v>
      </c>
      <c r="H1336" t="s">
        <v>54</v>
      </c>
      <c r="I1336" s="1">
        <v>45856</v>
      </c>
      <c r="L1336">
        <v>4</v>
      </c>
    </row>
    <row r="1337" spans="1:12" x14ac:dyDescent="0.2">
      <c r="A1337">
        <v>476202</v>
      </c>
      <c r="B1337" t="s">
        <v>492</v>
      </c>
      <c r="C1337">
        <v>6</v>
      </c>
      <c r="D1337">
        <v>8</v>
      </c>
      <c r="E1337">
        <v>0</v>
      </c>
      <c r="G1337" t="s">
        <v>53</v>
      </c>
      <c r="H1337" t="s">
        <v>68</v>
      </c>
      <c r="I1337" s="1">
        <v>45854</v>
      </c>
      <c r="K1337" t="s">
        <v>76</v>
      </c>
      <c r="L1337">
        <v>4</v>
      </c>
    </row>
    <row r="1338" spans="1:12" x14ac:dyDescent="0.2">
      <c r="A1338">
        <v>476210</v>
      </c>
      <c r="B1338" t="s">
        <v>1263</v>
      </c>
      <c r="C1338">
        <v>22</v>
      </c>
      <c r="D1338">
        <v>21</v>
      </c>
      <c r="E1338">
        <v>27</v>
      </c>
      <c r="G1338" t="s">
        <v>952</v>
      </c>
      <c r="H1338" t="s">
        <v>973</v>
      </c>
      <c r="I1338" s="1">
        <v>45849</v>
      </c>
      <c r="J1338" s="1">
        <v>45939</v>
      </c>
      <c r="K1338" t="s">
        <v>76</v>
      </c>
      <c r="L1338">
        <v>4</v>
      </c>
    </row>
    <row r="1339" spans="1:12" x14ac:dyDescent="0.2">
      <c r="A1339">
        <v>477343</v>
      </c>
      <c r="B1339" t="s">
        <v>460</v>
      </c>
      <c r="C1339">
        <v>7</v>
      </c>
      <c r="D1339">
        <v>11</v>
      </c>
      <c r="E1339">
        <v>0</v>
      </c>
      <c r="G1339" t="s">
        <v>53</v>
      </c>
      <c r="H1339" t="s">
        <v>68</v>
      </c>
      <c r="I1339" s="1">
        <v>45847</v>
      </c>
      <c r="J1339" s="1">
        <v>45903</v>
      </c>
      <c r="K1339" t="s">
        <v>76</v>
      </c>
      <c r="L1339">
        <v>4</v>
      </c>
    </row>
    <row r="1340" spans="1:12" x14ac:dyDescent="0.2">
      <c r="A1340">
        <v>480908</v>
      </c>
      <c r="B1340" t="s">
        <v>235</v>
      </c>
      <c r="C1340">
        <v>4</v>
      </c>
      <c r="D1340">
        <v>20</v>
      </c>
      <c r="E1340">
        <v>2</v>
      </c>
      <c r="G1340" t="s">
        <v>53</v>
      </c>
      <c r="H1340" t="s">
        <v>54</v>
      </c>
      <c r="I1340" s="1">
        <v>45831</v>
      </c>
      <c r="J1340" s="1">
        <v>45930</v>
      </c>
      <c r="K1340" t="s">
        <v>76</v>
      </c>
      <c r="L1340">
        <v>4</v>
      </c>
    </row>
    <row r="1341" spans="1:12" x14ac:dyDescent="0.2">
      <c r="A1341">
        <v>481041</v>
      </c>
      <c r="B1341" t="s">
        <v>185</v>
      </c>
      <c r="C1341">
        <v>12</v>
      </c>
      <c r="D1341">
        <v>13</v>
      </c>
      <c r="E1341">
        <v>0</v>
      </c>
      <c r="G1341" t="s">
        <v>53</v>
      </c>
      <c r="H1341" t="s">
        <v>68</v>
      </c>
      <c r="I1341" s="1">
        <v>45835</v>
      </c>
      <c r="K1341" t="s">
        <v>76</v>
      </c>
      <c r="L1341">
        <v>4</v>
      </c>
    </row>
    <row r="1342" spans="1:12" x14ac:dyDescent="0.2">
      <c r="A1342">
        <v>485670</v>
      </c>
      <c r="B1342" t="s">
        <v>1141</v>
      </c>
      <c r="C1342">
        <v>14</v>
      </c>
      <c r="D1342">
        <v>16</v>
      </c>
      <c r="E1342">
        <v>18</v>
      </c>
      <c r="G1342" t="s">
        <v>952</v>
      </c>
      <c r="H1342" t="s">
        <v>54</v>
      </c>
      <c r="I1342" s="1">
        <v>45848</v>
      </c>
      <c r="K1342" t="s">
        <v>76</v>
      </c>
      <c r="L1342">
        <v>4</v>
      </c>
    </row>
    <row r="1343" spans="1:12" x14ac:dyDescent="0.2">
      <c r="A1343">
        <v>485753</v>
      </c>
      <c r="B1343" t="s">
        <v>1218</v>
      </c>
      <c r="C1343">
        <v>125</v>
      </c>
      <c r="D1343">
        <v>325</v>
      </c>
      <c r="E1343">
        <v>150</v>
      </c>
      <c r="G1343" t="s">
        <v>952</v>
      </c>
      <c r="H1343" t="s">
        <v>54</v>
      </c>
      <c r="I1343" s="1">
        <v>45852</v>
      </c>
      <c r="J1343" s="1">
        <v>45929</v>
      </c>
      <c r="K1343" t="s">
        <v>58</v>
      </c>
      <c r="L1343">
        <v>4</v>
      </c>
    </row>
    <row r="1344" spans="1:12" x14ac:dyDescent="0.2">
      <c r="A1344">
        <v>487132</v>
      </c>
      <c r="B1344" t="s">
        <v>563</v>
      </c>
      <c r="C1344">
        <v>5</v>
      </c>
      <c r="D1344">
        <v>4</v>
      </c>
      <c r="E1344">
        <v>0</v>
      </c>
      <c r="G1344" t="s">
        <v>53</v>
      </c>
      <c r="H1344" t="s">
        <v>68</v>
      </c>
      <c r="I1344" s="1">
        <v>45833</v>
      </c>
      <c r="J1344" s="1">
        <v>45929</v>
      </c>
      <c r="K1344" t="s">
        <v>76</v>
      </c>
      <c r="L1344">
        <v>4</v>
      </c>
    </row>
    <row r="1345" spans="1:12" x14ac:dyDescent="0.2">
      <c r="A1345">
        <v>494666</v>
      </c>
      <c r="B1345" t="s">
        <v>813</v>
      </c>
      <c r="D1345">
        <v>630</v>
      </c>
      <c r="E1345">
        <v>0</v>
      </c>
      <c r="G1345" t="s">
        <v>53</v>
      </c>
      <c r="H1345" t="s">
        <v>54</v>
      </c>
      <c r="I1345" s="1">
        <v>45831</v>
      </c>
      <c r="J1345" s="1">
        <v>45905</v>
      </c>
      <c r="K1345" t="s">
        <v>55</v>
      </c>
      <c r="L1345">
        <v>4</v>
      </c>
    </row>
    <row r="1346" spans="1:12" x14ac:dyDescent="0.2">
      <c r="A1346">
        <v>507321</v>
      </c>
      <c r="B1346" t="s">
        <v>193</v>
      </c>
      <c r="C1346">
        <v>50</v>
      </c>
      <c r="D1346">
        <v>40</v>
      </c>
      <c r="E1346">
        <v>50</v>
      </c>
      <c r="G1346" t="s">
        <v>53</v>
      </c>
      <c r="H1346" t="s">
        <v>68</v>
      </c>
      <c r="I1346" s="1">
        <v>45831</v>
      </c>
      <c r="J1346" s="1">
        <v>45945</v>
      </c>
      <c r="K1346" t="s">
        <v>71</v>
      </c>
      <c r="L1346">
        <v>4</v>
      </c>
    </row>
    <row r="1347" spans="1:12" x14ac:dyDescent="0.2">
      <c r="A1347">
        <v>509692</v>
      </c>
      <c r="B1347" t="s">
        <v>472</v>
      </c>
      <c r="C1347">
        <v>11</v>
      </c>
      <c r="D1347">
        <v>26</v>
      </c>
      <c r="E1347">
        <v>11</v>
      </c>
      <c r="G1347" t="s">
        <v>53</v>
      </c>
      <c r="H1347" t="s">
        <v>54</v>
      </c>
      <c r="I1347" s="1">
        <v>45832</v>
      </c>
      <c r="J1347" s="1">
        <v>45926</v>
      </c>
      <c r="K1347" t="s">
        <v>76</v>
      </c>
      <c r="L1347">
        <v>4</v>
      </c>
    </row>
    <row r="1348" spans="1:12" x14ac:dyDescent="0.2">
      <c r="A1348">
        <v>510427</v>
      </c>
      <c r="B1348" t="s">
        <v>914</v>
      </c>
      <c r="C1348">
        <v>129</v>
      </c>
      <c r="D1348">
        <v>110</v>
      </c>
      <c r="E1348">
        <v>78</v>
      </c>
      <c r="G1348" t="s">
        <v>53</v>
      </c>
      <c r="H1348" t="s">
        <v>54</v>
      </c>
      <c r="I1348" s="1">
        <v>45834</v>
      </c>
      <c r="J1348" s="1">
        <v>45910</v>
      </c>
      <c r="K1348" t="s">
        <v>58</v>
      </c>
      <c r="L1348">
        <v>4</v>
      </c>
    </row>
    <row r="1349" spans="1:12" x14ac:dyDescent="0.2">
      <c r="A1349">
        <v>521750</v>
      </c>
      <c r="B1349" t="s">
        <v>630</v>
      </c>
      <c r="C1349">
        <v>86</v>
      </c>
      <c r="D1349">
        <v>88</v>
      </c>
      <c r="E1349">
        <v>0</v>
      </c>
      <c r="G1349" t="s">
        <v>53</v>
      </c>
      <c r="H1349" t="s">
        <v>68</v>
      </c>
      <c r="I1349" s="1">
        <v>45856</v>
      </c>
      <c r="J1349" s="1">
        <v>45958</v>
      </c>
      <c r="K1349" t="s">
        <v>71</v>
      </c>
      <c r="L1349">
        <v>4</v>
      </c>
    </row>
    <row r="1350" spans="1:12" x14ac:dyDescent="0.2">
      <c r="A1350">
        <v>546361</v>
      </c>
      <c r="B1350" t="s">
        <v>463</v>
      </c>
      <c r="C1350">
        <v>13</v>
      </c>
      <c r="D1350">
        <v>10</v>
      </c>
      <c r="E1350">
        <v>0</v>
      </c>
      <c r="G1350" t="s">
        <v>53</v>
      </c>
      <c r="H1350" t="s">
        <v>54</v>
      </c>
      <c r="I1350" s="1">
        <v>45848</v>
      </c>
      <c r="J1350" s="1">
        <v>45939</v>
      </c>
      <c r="K1350" t="s">
        <v>76</v>
      </c>
      <c r="L1350">
        <v>4</v>
      </c>
    </row>
    <row r="1351" spans="1:12" x14ac:dyDescent="0.2">
      <c r="A1351">
        <v>582251</v>
      </c>
      <c r="B1351" t="s">
        <v>514</v>
      </c>
      <c r="C1351">
        <v>2</v>
      </c>
      <c r="D1351">
        <v>7</v>
      </c>
      <c r="E1351">
        <v>0</v>
      </c>
      <c r="G1351" t="s">
        <v>53</v>
      </c>
      <c r="H1351" t="s">
        <v>68</v>
      </c>
      <c r="I1351" s="1">
        <v>45832</v>
      </c>
      <c r="K1351" t="s">
        <v>76</v>
      </c>
      <c r="L1351">
        <v>4</v>
      </c>
    </row>
    <row r="1352" spans="1:12" x14ac:dyDescent="0.2">
      <c r="A1352">
        <v>595748</v>
      </c>
      <c r="B1352" t="s">
        <v>587</v>
      </c>
      <c r="D1352">
        <v>1</v>
      </c>
      <c r="E1352">
        <v>0</v>
      </c>
      <c r="G1352" t="s">
        <v>53</v>
      </c>
      <c r="H1352" t="s">
        <v>68</v>
      </c>
      <c r="I1352" s="1">
        <v>45845</v>
      </c>
      <c r="L1352">
        <v>4</v>
      </c>
    </row>
    <row r="1353" spans="1:12" x14ac:dyDescent="0.2">
      <c r="A1353">
        <v>598548</v>
      </c>
      <c r="B1353" t="s">
        <v>1346</v>
      </c>
      <c r="D1353">
        <v>26</v>
      </c>
      <c r="E1353">
        <v>0</v>
      </c>
      <c r="G1353" t="s">
        <v>952</v>
      </c>
      <c r="H1353" t="s">
        <v>54</v>
      </c>
      <c r="I1353" s="1">
        <v>45832</v>
      </c>
      <c r="J1353" s="1">
        <v>45958</v>
      </c>
      <c r="L1353">
        <v>4</v>
      </c>
    </row>
    <row r="1354" spans="1:12" x14ac:dyDescent="0.2">
      <c r="A1354" t="s">
        <v>332</v>
      </c>
      <c r="B1354" t="s">
        <v>333</v>
      </c>
      <c r="C1354">
        <v>194</v>
      </c>
      <c r="D1354">
        <v>41</v>
      </c>
      <c r="E1354">
        <v>98</v>
      </c>
      <c r="G1354" t="s">
        <v>53</v>
      </c>
      <c r="H1354" t="s">
        <v>54</v>
      </c>
      <c r="I1354" s="1">
        <v>45831</v>
      </c>
      <c r="K1354" t="s">
        <v>58</v>
      </c>
      <c r="L1354">
        <v>4</v>
      </c>
    </row>
    <row r="1355" spans="1:12" x14ac:dyDescent="0.2">
      <c r="A1355" t="s">
        <v>1326</v>
      </c>
      <c r="B1355" t="s">
        <v>1327</v>
      </c>
      <c r="D1355">
        <v>117</v>
      </c>
      <c r="E1355">
        <v>0</v>
      </c>
      <c r="G1355" t="s">
        <v>952</v>
      </c>
      <c r="H1355" t="s">
        <v>54</v>
      </c>
      <c r="I1355" s="1">
        <v>45838</v>
      </c>
      <c r="L1355">
        <v>4</v>
      </c>
    </row>
    <row r="1356" spans="1:12" x14ac:dyDescent="0.2">
      <c r="A1356">
        <v>106879</v>
      </c>
      <c r="B1356" t="s">
        <v>1831</v>
      </c>
      <c r="C1356">
        <v>51</v>
      </c>
      <c r="D1356">
        <v>55</v>
      </c>
      <c r="E1356">
        <v>73</v>
      </c>
      <c r="G1356" t="s">
        <v>952</v>
      </c>
      <c r="H1356" t="s">
        <v>973</v>
      </c>
      <c r="I1356" s="1">
        <v>45859</v>
      </c>
      <c r="J1356" s="1">
        <v>45973</v>
      </c>
      <c r="K1356" t="s">
        <v>71</v>
      </c>
      <c r="L1356">
        <v>3</v>
      </c>
    </row>
    <row r="1357" spans="1:12" x14ac:dyDescent="0.2">
      <c r="A1357">
        <v>107826</v>
      </c>
      <c r="B1357" t="s">
        <v>1013</v>
      </c>
      <c r="C1357">
        <v>921</v>
      </c>
      <c r="D1357">
        <v>1000</v>
      </c>
      <c r="E1357">
        <v>0</v>
      </c>
      <c r="G1357" t="s">
        <v>976</v>
      </c>
      <c r="H1357" t="s">
        <v>54</v>
      </c>
      <c r="I1357" s="1">
        <v>45870</v>
      </c>
      <c r="J1357" s="1">
        <v>45911</v>
      </c>
      <c r="K1357" t="s">
        <v>55</v>
      </c>
      <c r="L1357">
        <v>3</v>
      </c>
    </row>
    <row r="1358" spans="1:12" x14ac:dyDescent="0.2">
      <c r="A1358">
        <v>108380</v>
      </c>
      <c r="B1358" t="s">
        <v>183</v>
      </c>
      <c r="C1358">
        <v>24</v>
      </c>
      <c r="D1358">
        <v>24</v>
      </c>
      <c r="E1358">
        <v>1</v>
      </c>
      <c r="G1358" t="s">
        <v>53</v>
      </c>
      <c r="H1358" t="s">
        <v>54</v>
      </c>
      <c r="I1358" s="1">
        <v>45870</v>
      </c>
      <c r="K1358" t="s">
        <v>76</v>
      </c>
      <c r="L1358">
        <v>3</v>
      </c>
    </row>
    <row r="1359" spans="1:12" x14ac:dyDescent="0.2">
      <c r="A1359">
        <v>109462</v>
      </c>
      <c r="B1359" t="s">
        <v>698</v>
      </c>
      <c r="C1359">
        <v>263</v>
      </c>
      <c r="D1359">
        <v>140</v>
      </c>
      <c r="E1359">
        <v>3</v>
      </c>
      <c r="G1359" t="s">
        <v>53</v>
      </c>
      <c r="H1359" t="s">
        <v>68</v>
      </c>
      <c r="I1359" s="1">
        <v>45884</v>
      </c>
      <c r="K1359" t="s">
        <v>58</v>
      </c>
      <c r="L1359">
        <v>3</v>
      </c>
    </row>
    <row r="1360" spans="1:12" x14ac:dyDescent="0.2">
      <c r="A1360">
        <v>109662</v>
      </c>
      <c r="B1360" t="s">
        <v>134</v>
      </c>
      <c r="C1360">
        <v>412</v>
      </c>
      <c r="D1360">
        <v>710</v>
      </c>
      <c r="E1360">
        <v>188</v>
      </c>
      <c r="G1360" t="s">
        <v>53</v>
      </c>
      <c r="H1360" t="s">
        <v>54</v>
      </c>
      <c r="I1360" s="1">
        <v>45873</v>
      </c>
      <c r="J1360" s="1">
        <v>46056</v>
      </c>
      <c r="K1360" t="s">
        <v>58</v>
      </c>
      <c r="L1360">
        <v>3</v>
      </c>
    </row>
    <row r="1361" spans="1:12" x14ac:dyDescent="0.2">
      <c r="A1361">
        <v>115621</v>
      </c>
      <c r="B1361" t="s">
        <v>1225</v>
      </c>
      <c r="C1361">
        <v>46</v>
      </c>
      <c r="D1361">
        <v>53</v>
      </c>
      <c r="E1361">
        <v>61</v>
      </c>
      <c r="G1361" t="s">
        <v>952</v>
      </c>
      <c r="H1361" t="s">
        <v>973</v>
      </c>
      <c r="I1361" s="1">
        <v>45859</v>
      </c>
      <c r="J1361" s="1">
        <v>45931</v>
      </c>
      <c r="K1361" t="s">
        <v>71</v>
      </c>
      <c r="L1361">
        <v>3</v>
      </c>
    </row>
    <row r="1362" spans="1:12" x14ac:dyDescent="0.2">
      <c r="A1362">
        <v>124832</v>
      </c>
      <c r="B1362" t="s">
        <v>164</v>
      </c>
      <c r="C1362">
        <v>384</v>
      </c>
      <c r="D1362">
        <v>35</v>
      </c>
      <c r="E1362">
        <v>422</v>
      </c>
      <c r="G1362" t="s">
        <v>53</v>
      </c>
      <c r="H1362" t="s">
        <v>54</v>
      </c>
      <c r="I1362" s="1">
        <v>45877</v>
      </c>
      <c r="J1362" s="1">
        <v>45946</v>
      </c>
      <c r="K1362" t="s">
        <v>58</v>
      </c>
      <c r="L1362">
        <v>3</v>
      </c>
    </row>
    <row r="1363" spans="1:12" x14ac:dyDescent="0.2">
      <c r="A1363">
        <v>140885</v>
      </c>
      <c r="B1363" t="s">
        <v>1211</v>
      </c>
      <c r="C1363">
        <v>180</v>
      </c>
      <c r="D1363">
        <v>90</v>
      </c>
      <c r="E1363">
        <v>107</v>
      </c>
      <c r="G1363" t="s">
        <v>952</v>
      </c>
      <c r="H1363" t="s">
        <v>973</v>
      </c>
      <c r="I1363" s="1">
        <v>45870</v>
      </c>
      <c r="J1363" s="1">
        <v>45993</v>
      </c>
      <c r="K1363" t="s">
        <v>58</v>
      </c>
      <c r="L1363">
        <v>3</v>
      </c>
    </row>
    <row r="1364" spans="1:12" x14ac:dyDescent="0.2">
      <c r="A1364">
        <v>145283</v>
      </c>
      <c r="B1364" t="s">
        <v>1645</v>
      </c>
      <c r="C1364">
        <v>19</v>
      </c>
      <c r="D1364">
        <v>19</v>
      </c>
      <c r="E1364">
        <v>20</v>
      </c>
      <c r="G1364" t="s">
        <v>952</v>
      </c>
      <c r="H1364" t="s">
        <v>54</v>
      </c>
      <c r="I1364" s="1">
        <v>45869</v>
      </c>
      <c r="K1364" t="s">
        <v>76</v>
      </c>
      <c r="L1364">
        <v>3</v>
      </c>
    </row>
    <row r="1365" spans="1:12" x14ac:dyDescent="0.2">
      <c r="A1365">
        <v>196451</v>
      </c>
      <c r="B1365" t="s">
        <v>390</v>
      </c>
      <c r="C1365">
        <v>21</v>
      </c>
      <c r="D1365">
        <v>20</v>
      </c>
      <c r="E1365">
        <v>0</v>
      </c>
      <c r="G1365" t="s">
        <v>53</v>
      </c>
      <c r="H1365" t="s">
        <v>68</v>
      </c>
      <c r="I1365" s="1">
        <v>45861</v>
      </c>
      <c r="K1365" t="s">
        <v>76</v>
      </c>
      <c r="L1365">
        <v>3</v>
      </c>
    </row>
    <row r="1366" spans="1:12" x14ac:dyDescent="0.2">
      <c r="A1366">
        <v>216488</v>
      </c>
      <c r="B1366" t="s">
        <v>428</v>
      </c>
      <c r="C1366">
        <v>16</v>
      </c>
      <c r="D1366">
        <v>17</v>
      </c>
      <c r="E1366">
        <v>19</v>
      </c>
      <c r="G1366" t="s">
        <v>53</v>
      </c>
      <c r="H1366" t="s">
        <v>54</v>
      </c>
      <c r="I1366" s="1">
        <v>45881</v>
      </c>
      <c r="J1366" s="1">
        <v>45964</v>
      </c>
      <c r="K1366" t="s">
        <v>76</v>
      </c>
      <c r="L1366">
        <v>3</v>
      </c>
    </row>
    <row r="1367" spans="1:12" x14ac:dyDescent="0.2">
      <c r="A1367">
        <v>316129</v>
      </c>
      <c r="B1367" t="s">
        <v>319</v>
      </c>
      <c r="C1367">
        <v>21</v>
      </c>
      <c r="D1367">
        <v>35</v>
      </c>
      <c r="E1367">
        <v>0</v>
      </c>
      <c r="G1367" t="s">
        <v>53</v>
      </c>
      <c r="H1367" t="s">
        <v>54</v>
      </c>
      <c r="I1367" s="1">
        <v>45875</v>
      </c>
      <c r="J1367" s="1">
        <v>45981</v>
      </c>
      <c r="K1367" t="s">
        <v>76</v>
      </c>
      <c r="L1367">
        <v>3</v>
      </c>
    </row>
    <row r="1368" spans="1:12" x14ac:dyDescent="0.2">
      <c r="A1368">
        <v>327530</v>
      </c>
      <c r="B1368" t="s">
        <v>1504</v>
      </c>
      <c r="C1368">
        <v>40</v>
      </c>
      <c r="D1368">
        <v>6</v>
      </c>
      <c r="E1368">
        <v>4</v>
      </c>
      <c r="G1368" t="s">
        <v>53</v>
      </c>
      <c r="H1368" t="s">
        <v>973</v>
      </c>
      <c r="I1368" s="1">
        <v>45873</v>
      </c>
      <c r="J1368" s="1">
        <v>46000</v>
      </c>
      <c r="K1368" t="s">
        <v>71</v>
      </c>
      <c r="L1368">
        <v>3</v>
      </c>
    </row>
    <row r="1369" spans="1:12" x14ac:dyDescent="0.2">
      <c r="A1369">
        <v>414050</v>
      </c>
      <c r="B1369" t="s">
        <v>395</v>
      </c>
      <c r="C1369">
        <v>9</v>
      </c>
      <c r="D1369">
        <v>20</v>
      </c>
      <c r="E1369">
        <v>0</v>
      </c>
      <c r="G1369" t="s">
        <v>53</v>
      </c>
      <c r="H1369" t="s">
        <v>68</v>
      </c>
      <c r="I1369" s="1">
        <v>45867</v>
      </c>
      <c r="K1369" t="s">
        <v>76</v>
      </c>
      <c r="L1369">
        <v>3</v>
      </c>
    </row>
    <row r="1370" spans="1:12" x14ac:dyDescent="0.2">
      <c r="A1370">
        <v>452370</v>
      </c>
      <c r="B1370" t="s">
        <v>209</v>
      </c>
      <c r="C1370">
        <v>21</v>
      </c>
      <c r="D1370">
        <v>44</v>
      </c>
      <c r="E1370">
        <v>23</v>
      </c>
      <c r="G1370" t="s">
        <v>53</v>
      </c>
      <c r="H1370" t="s">
        <v>68</v>
      </c>
      <c r="I1370" s="1">
        <v>45868</v>
      </c>
      <c r="K1370" t="s">
        <v>76</v>
      </c>
      <c r="L1370">
        <v>3</v>
      </c>
    </row>
    <row r="1371" spans="1:12" x14ac:dyDescent="0.2">
      <c r="A1371">
        <v>462446</v>
      </c>
      <c r="B1371" t="s">
        <v>1264</v>
      </c>
      <c r="C1371">
        <v>26</v>
      </c>
      <c r="D1371">
        <v>9</v>
      </c>
      <c r="E1371">
        <v>2</v>
      </c>
      <c r="G1371" t="s">
        <v>952</v>
      </c>
      <c r="H1371" t="s">
        <v>973</v>
      </c>
      <c r="I1371" s="1">
        <v>45884</v>
      </c>
      <c r="J1371" s="1">
        <v>45953</v>
      </c>
      <c r="K1371" t="s">
        <v>76</v>
      </c>
      <c r="L1371">
        <v>3</v>
      </c>
    </row>
    <row r="1372" spans="1:12" x14ac:dyDescent="0.2">
      <c r="A1372">
        <v>497630</v>
      </c>
      <c r="B1372" t="s">
        <v>108</v>
      </c>
      <c r="C1372">
        <v>128</v>
      </c>
      <c r="D1372">
        <v>252</v>
      </c>
      <c r="E1372">
        <v>124</v>
      </c>
      <c r="G1372" t="s">
        <v>53</v>
      </c>
      <c r="H1372" t="s">
        <v>54</v>
      </c>
      <c r="I1372" s="1">
        <v>45873</v>
      </c>
      <c r="J1372" s="1">
        <v>46035</v>
      </c>
      <c r="K1372" t="s">
        <v>58</v>
      </c>
      <c r="L1372">
        <v>3</v>
      </c>
    </row>
    <row r="1373" spans="1:12" x14ac:dyDescent="0.2">
      <c r="A1373">
        <v>554757</v>
      </c>
      <c r="B1373" t="s">
        <v>941</v>
      </c>
      <c r="C1373">
        <v>625</v>
      </c>
      <c r="D1373">
        <v>600</v>
      </c>
      <c r="E1373">
        <v>0</v>
      </c>
      <c r="G1373" t="s">
        <v>53</v>
      </c>
      <c r="H1373" t="s">
        <v>54</v>
      </c>
      <c r="I1373" s="1">
        <v>45869</v>
      </c>
      <c r="K1373" t="s">
        <v>55</v>
      </c>
      <c r="L1373">
        <v>3</v>
      </c>
    </row>
    <row r="1374" spans="1:12" x14ac:dyDescent="0.2">
      <c r="A1374" t="s">
        <v>1142</v>
      </c>
      <c r="B1374" t="s">
        <v>1143</v>
      </c>
      <c r="C1374">
        <v>90</v>
      </c>
      <c r="D1374">
        <v>65</v>
      </c>
      <c r="E1374">
        <v>92</v>
      </c>
      <c r="G1374" t="s">
        <v>952</v>
      </c>
      <c r="H1374" t="s">
        <v>54</v>
      </c>
      <c r="I1374" s="1">
        <v>45870</v>
      </c>
      <c r="K1374" t="s">
        <v>71</v>
      </c>
      <c r="L1374">
        <v>3</v>
      </c>
    </row>
    <row r="1375" spans="1:12" x14ac:dyDescent="0.2">
      <c r="A1375" t="s">
        <v>732</v>
      </c>
      <c r="B1375" t="s">
        <v>733</v>
      </c>
      <c r="C1375">
        <v>230</v>
      </c>
      <c r="D1375">
        <v>200</v>
      </c>
      <c r="E1375">
        <v>500</v>
      </c>
      <c r="G1375" t="s">
        <v>53</v>
      </c>
      <c r="H1375" t="s">
        <v>54</v>
      </c>
      <c r="I1375" s="1">
        <v>45887</v>
      </c>
      <c r="K1375" t="s">
        <v>58</v>
      </c>
      <c r="L1375">
        <v>3</v>
      </c>
    </row>
    <row r="1376" spans="1:12" x14ac:dyDescent="0.2">
      <c r="A1376" t="s">
        <v>1324</v>
      </c>
      <c r="B1376" t="s">
        <v>1325</v>
      </c>
      <c r="D1376">
        <v>20</v>
      </c>
      <c r="E1376">
        <v>0</v>
      </c>
      <c r="G1376" t="s">
        <v>952</v>
      </c>
      <c r="H1376" t="s">
        <v>54</v>
      </c>
      <c r="I1376" s="1">
        <v>45866</v>
      </c>
      <c r="L1376">
        <v>3</v>
      </c>
    </row>
    <row r="1377" spans="1:12" x14ac:dyDescent="0.2">
      <c r="A1377" t="s">
        <v>1314</v>
      </c>
      <c r="B1377" t="s">
        <v>1315</v>
      </c>
      <c r="D1377">
        <v>40</v>
      </c>
      <c r="E1377">
        <v>0</v>
      </c>
      <c r="G1377" t="s">
        <v>53</v>
      </c>
      <c r="H1377" t="s">
        <v>1272</v>
      </c>
      <c r="I1377" s="1">
        <v>45877</v>
      </c>
      <c r="L1377">
        <v>3</v>
      </c>
    </row>
    <row r="1378" spans="1:12" x14ac:dyDescent="0.2">
      <c r="A1378">
        <v>105389</v>
      </c>
      <c r="B1378" t="s">
        <v>109</v>
      </c>
      <c r="C1378">
        <v>102</v>
      </c>
      <c r="D1378">
        <v>184</v>
      </c>
      <c r="E1378">
        <v>111</v>
      </c>
      <c r="G1378" t="s">
        <v>53</v>
      </c>
      <c r="H1378" t="s">
        <v>54</v>
      </c>
      <c r="I1378" s="1">
        <v>45894</v>
      </c>
      <c r="K1378" t="s">
        <v>58</v>
      </c>
      <c r="L1378">
        <v>2</v>
      </c>
    </row>
    <row r="1379" spans="1:12" x14ac:dyDescent="0.2">
      <c r="A1379">
        <v>106199</v>
      </c>
      <c r="B1379" t="s">
        <v>896</v>
      </c>
      <c r="C1379">
        <v>110</v>
      </c>
      <c r="D1379">
        <v>62</v>
      </c>
      <c r="E1379">
        <v>109</v>
      </c>
      <c r="G1379" t="s">
        <v>53</v>
      </c>
      <c r="H1379" t="s">
        <v>54</v>
      </c>
      <c r="I1379" s="1">
        <v>45891</v>
      </c>
      <c r="K1379" t="s">
        <v>58</v>
      </c>
      <c r="L1379">
        <v>2</v>
      </c>
    </row>
    <row r="1380" spans="1:12" x14ac:dyDescent="0.2">
      <c r="A1380">
        <v>107237</v>
      </c>
      <c r="B1380" t="s">
        <v>750</v>
      </c>
      <c r="C1380">
        <v>126</v>
      </c>
      <c r="D1380">
        <v>130</v>
      </c>
      <c r="E1380">
        <v>171</v>
      </c>
      <c r="G1380" t="s">
        <v>53</v>
      </c>
      <c r="H1380" t="s">
        <v>54</v>
      </c>
      <c r="I1380" s="1">
        <v>45889</v>
      </c>
      <c r="J1380" s="1">
        <v>46000</v>
      </c>
      <c r="K1380" t="s">
        <v>58</v>
      </c>
      <c r="L1380">
        <v>2</v>
      </c>
    </row>
    <row r="1381" spans="1:12" x14ac:dyDescent="0.2">
      <c r="A1381">
        <v>107918</v>
      </c>
      <c r="B1381" t="s">
        <v>1809</v>
      </c>
      <c r="C1381">
        <v>16</v>
      </c>
      <c r="D1381">
        <v>13</v>
      </c>
      <c r="E1381">
        <v>16</v>
      </c>
      <c r="G1381" t="s">
        <v>952</v>
      </c>
      <c r="H1381" t="s">
        <v>973</v>
      </c>
      <c r="I1381" s="1">
        <v>45912</v>
      </c>
      <c r="K1381" t="s">
        <v>76</v>
      </c>
      <c r="L1381">
        <v>2</v>
      </c>
    </row>
    <row r="1382" spans="1:12" x14ac:dyDescent="0.2">
      <c r="A1382">
        <v>108014</v>
      </c>
      <c r="B1382" t="s">
        <v>1065</v>
      </c>
      <c r="C1382">
        <v>193</v>
      </c>
      <c r="D1382">
        <v>0</v>
      </c>
      <c r="E1382">
        <v>157</v>
      </c>
      <c r="G1382" t="s">
        <v>952</v>
      </c>
      <c r="H1382" t="s">
        <v>54</v>
      </c>
      <c r="I1382" s="1">
        <v>45917</v>
      </c>
      <c r="K1382" t="s">
        <v>58</v>
      </c>
      <c r="L1382">
        <v>2</v>
      </c>
    </row>
    <row r="1383" spans="1:12" x14ac:dyDescent="0.2">
      <c r="A1383">
        <v>108253</v>
      </c>
      <c r="B1383" t="s">
        <v>1269</v>
      </c>
      <c r="C1383">
        <v>34</v>
      </c>
      <c r="D1383">
        <v>36</v>
      </c>
      <c r="E1383">
        <v>32</v>
      </c>
      <c r="G1383" t="s">
        <v>952</v>
      </c>
      <c r="H1383" t="s">
        <v>973</v>
      </c>
      <c r="I1383" s="1">
        <v>45905</v>
      </c>
      <c r="J1383" s="1">
        <v>45940</v>
      </c>
      <c r="K1383" t="s">
        <v>76</v>
      </c>
      <c r="L1383">
        <v>2</v>
      </c>
    </row>
    <row r="1384" spans="1:12" x14ac:dyDescent="0.2">
      <c r="A1384">
        <v>108481</v>
      </c>
      <c r="B1384" t="s">
        <v>139</v>
      </c>
      <c r="C1384">
        <v>2990</v>
      </c>
      <c r="D1384">
        <v>4700</v>
      </c>
      <c r="E1384">
        <v>2000</v>
      </c>
      <c r="G1384" t="s">
        <v>53</v>
      </c>
      <c r="H1384" t="s">
        <v>54</v>
      </c>
      <c r="I1384" s="1">
        <v>45905</v>
      </c>
      <c r="J1384" s="1">
        <v>45972</v>
      </c>
      <c r="K1384" t="s">
        <v>55</v>
      </c>
      <c r="L1384">
        <v>2</v>
      </c>
    </row>
    <row r="1385" spans="1:12" x14ac:dyDescent="0.2">
      <c r="A1385">
        <v>109291</v>
      </c>
      <c r="B1385" t="s">
        <v>79</v>
      </c>
      <c r="C1385">
        <v>182</v>
      </c>
      <c r="D1385">
        <v>600</v>
      </c>
      <c r="E1385">
        <v>210</v>
      </c>
      <c r="G1385" t="s">
        <v>53</v>
      </c>
      <c r="H1385" t="s">
        <v>54</v>
      </c>
      <c r="I1385" s="1">
        <v>45905</v>
      </c>
      <c r="J1385" s="1">
        <v>45912</v>
      </c>
      <c r="K1385" t="s">
        <v>58</v>
      </c>
      <c r="L1385">
        <v>2</v>
      </c>
    </row>
    <row r="1386" spans="1:12" x14ac:dyDescent="0.2">
      <c r="A1386">
        <v>109566</v>
      </c>
      <c r="B1386" t="s">
        <v>1782</v>
      </c>
      <c r="C1386">
        <v>75</v>
      </c>
      <c r="D1386">
        <v>84</v>
      </c>
      <c r="E1386">
        <v>0</v>
      </c>
      <c r="G1386" t="s">
        <v>952</v>
      </c>
      <c r="H1386" t="s">
        <v>973</v>
      </c>
      <c r="I1386" s="1">
        <v>45898</v>
      </c>
      <c r="J1386" s="1">
        <v>45993</v>
      </c>
      <c r="K1386" t="s">
        <v>71</v>
      </c>
      <c r="L1386">
        <v>2</v>
      </c>
    </row>
    <row r="1387" spans="1:12" x14ac:dyDescent="0.2">
      <c r="A1387">
        <v>109924</v>
      </c>
      <c r="B1387" t="s">
        <v>1773</v>
      </c>
      <c r="C1387">
        <v>25</v>
      </c>
      <c r="D1387">
        <v>37</v>
      </c>
      <c r="E1387">
        <v>43</v>
      </c>
      <c r="G1387" t="s">
        <v>952</v>
      </c>
      <c r="H1387" t="s">
        <v>973</v>
      </c>
      <c r="I1387" s="1">
        <v>45904</v>
      </c>
      <c r="J1387" s="1">
        <v>45986</v>
      </c>
      <c r="K1387" t="s">
        <v>76</v>
      </c>
      <c r="L1387">
        <v>2</v>
      </c>
    </row>
    <row r="1388" spans="1:12" x14ac:dyDescent="0.2">
      <c r="A1388">
        <v>109933</v>
      </c>
      <c r="B1388" t="s">
        <v>1772</v>
      </c>
      <c r="C1388">
        <v>19</v>
      </c>
      <c r="D1388">
        <v>12</v>
      </c>
      <c r="E1388">
        <v>0</v>
      </c>
      <c r="G1388" t="s">
        <v>952</v>
      </c>
      <c r="H1388" t="s">
        <v>973</v>
      </c>
      <c r="I1388" s="1">
        <v>45904</v>
      </c>
      <c r="K1388" t="s">
        <v>76</v>
      </c>
      <c r="L1388">
        <v>2</v>
      </c>
    </row>
    <row r="1389" spans="1:12" x14ac:dyDescent="0.2">
      <c r="A1389">
        <v>110305</v>
      </c>
      <c r="B1389" t="s">
        <v>791</v>
      </c>
      <c r="C1389">
        <v>1081</v>
      </c>
      <c r="D1389">
        <v>522</v>
      </c>
      <c r="E1389">
        <v>18</v>
      </c>
      <c r="G1389" t="s">
        <v>53</v>
      </c>
      <c r="H1389" t="s">
        <v>68</v>
      </c>
      <c r="I1389" s="1">
        <v>45897</v>
      </c>
      <c r="J1389" s="1">
        <v>45929</v>
      </c>
      <c r="K1389" t="s">
        <v>55</v>
      </c>
      <c r="L1389">
        <v>2</v>
      </c>
    </row>
    <row r="1390" spans="1:12" x14ac:dyDescent="0.2">
      <c r="A1390">
        <v>112324</v>
      </c>
      <c r="B1390" t="s">
        <v>1744</v>
      </c>
      <c r="C1390">
        <v>435</v>
      </c>
      <c r="D1390">
        <v>100</v>
      </c>
      <c r="E1390">
        <v>357</v>
      </c>
      <c r="G1390" t="s">
        <v>952</v>
      </c>
      <c r="H1390" t="s">
        <v>973</v>
      </c>
      <c r="I1390" s="1">
        <v>45912</v>
      </c>
      <c r="J1390" s="1">
        <v>46009</v>
      </c>
      <c r="K1390" t="s">
        <v>58</v>
      </c>
      <c r="L1390">
        <v>2</v>
      </c>
    </row>
    <row r="1391" spans="1:12" x14ac:dyDescent="0.2">
      <c r="A1391">
        <v>112745</v>
      </c>
      <c r="B1391" t="s">
        <v>1734</v>
      </c>
      <c r="C1391">
        <v>39</v>
      </c>
      <c r="D1391">
        <v>45</v>
      </c>
      <c r="E1391">
        <v>46</v>
      </c>
      <c r="G1391" t="s">
        <v>952</v>
      </c>
      <c r="H1391" t="s">
        <v>54</v>
      </c>
      <c r="I1391" s="1">
        <v>45898</v>
      </c>
      <c r="K1391" t="s">
        <v>76</v>
      </c>
      <c r="L1391">
        <v>2</v>
      </c>
    </row>
    <row r="1392" spans="1:12" x14ac:dyDescent="0.2">
      <c r="A1392">
        <v>119959</v>
      </c>
      <c r="B1392" t="s">
        <v>1199</v>
      </c>
      <c r="C1392">
        <v>6</v>
      </c>
      <c r="D1392">
        <v>7</v>
      </c>
      <c r="E1392">
        <v>1</v>
      </c>
      <c r="G1392" t="s">
        <v>952</v>
      </c>
      <c r="H1392" t="s">
        <v>973</v>
      </c>
      <c r="I1392" s="1">
        <v>45910</v>
      </c>
      <c r="K1392" t="s">
        <v>76</v>
      </c>
      <c r="L1392">
        <v>2</v>
      </c>
    </row>
    <row r="1393" spans="1:12" x14ac:dyDescent="0.2">
      <c r="A1393">
        <v>125270</v>
      </c>
      <c r="B1393" t="s">
        <v>1687</v>
      </c>
      <c r="C1393">
        <v>39</v>
      </c>
      <c r="D1393">
        <v>35</v>
      </c>
      <c r="E1393">
        <v>0</v>
      </c>
      <c r="G1393" t="s">
        <v>952</v>
      </c>
      <c r="H1393" t="s">
        <v>973</v>
      </c>
      <c r="I1393" s="1">
        <v>45889</v>
      </c>
      <c r="J1393" s="1">
        <v>46043</v>
      </c>
      <c r="K1393" t="s">
        <v>76</v>
      </c>
      <c r="L1393">
        <v>2</v>
      </c>
    </row>
    <row r="1394" spans="1:12" x14ac:dyDescent="0.2">
      <c r="A1394">
        <v>133163</v>
      </c>
      <c r="B1394" t="s">
        <v>1671</v>
      </c>
      <c r="C1394">
        <v>22</v>
      </c>
      <c r="D1394">
        <v>24</v>
      </c>
      <c r="E1394">
        <v>4</v>
      </c>
      <c r="G1394" t="s">
        <v>952</v>
      </c>
      <c r="H1394" t="s">
        <v>973</v>
      </c>
      <c r="I1394" s="1">
        <v>45903</v>
      </c>
      <c r="K1394" t="s">
        <v>76</v>
      </c>
      <c r="L1394">
        <v>2</v>
      </c>
    </row>
    <row r="1395" spans="1:12" x14ac:dyDescent="0.2">
      <c r="A1395">
        <v>211664</v>
      </c>
      <c r="B1395" t="s">
        <v>1588</v>
      </c>
      <c r="C1395">
        <v>6</v>
      </c>
      <c r="D1395">
        <v>6</v>
      </c>
      <c r="E1395">
        <v>1</v>
      </c>
      <c r="G1395" t="s">
        <v>952</v>
      </c>
      <c r="H1395" t="s">
        <v>973</v>
      </c>
      <c r="I1395" s="1">
        <v>45916</v>
      </c>
      <c r="K1395" t="s">
        <v>76</v>
      </c>
      <c r="L1395">
        <v>2</v>
      </c>
    </row>
    <row r="1396" spans="1:12" x14ac:dyDescent="0.2">
      <c r="A1396">
        <v>317139</v>
      </c>
      <c r="B1396" t="s">
        <v>715</v>
      </c>
      <c r="C1396">
        <v>130</v>
      </c>
      <c r="D1396">
        <v>137</v>
      </c>
      <c r="E1396">
        <v>0</v>
      </c>
      <c r="G1396" t="s">
        <v>53</v>
      </c>
      <c r="H1396" t="s">
        <v>68</v>
      </c>
      <c r="I1396" s="1">
        <v>45888</v>
      </c>
      <c r="J1396" s="1">
        <v>45978</v>
      </c>
      <c r="K1396" t="s">
        <v>58</v>
      </c>
      <c r="L1396">
        <v>2</v>
      </c>
    </row>
    <row r="1397" spans="1:12" x14ac:dyDescent="0.2">
      <c r="A1397">
        <v>460944</v>
      </c>
      <c r="B1397" t="s">
        <v>1462</v>
      </c>
      <c r="C1397">
        <v>31</v>
      </c>
      <c r="D1397">
        <v>20</v>
      </c>
      <c r="E1397">
        <v>0</v>
      </c>
      <c r="G1397" t="s">
        <v>952</v>
      </c>
      <c r="H1397" t="s">
        <v>973</v>
      </c>
      <c r="I1397" s="1">
        <v>45917</v>
      </c>
      <c r="K1397" t="s">
        <v>76</v>
      </c>
      <c r="L1397">
        <v>2</v>
      </c>
    </row>
    <row r="1398" spans="1:12" x14ac:dyDescent="0.2">
      <c r="A1398">
        <v>466895</v>
      </c>
      <c r="B1398" t="s">
        <v>1440</v>
      </c>
      <c r="C1398">
        <v>13</v>
      </c>
      <c r="D1398">
        <v>6</v>
      </c>
      <c r="E1398">
        <v>0</v>
      </c>
      <c r="G1398" t="s">
        <v>952</v>
      </c>
      <c r="H1398" t="s">
        <v>973</v>
      </c>
      <c r="I1398" s="1">
        <v>45916</v>
      </c>
      <c r="K1398" t="s">
        <v>76</v>
      </c>
      <c r="L1398">
        <v>2</v>
      </c>
    </row>
    <row r="1399" spans="1:12" x14ac:dyDescent="0.2">
      <c r="A1399">
        <v>471111</v>
      </c>
      <c r="B1399" t="s">
        <v>1434</v>
      </c>
      <c r="C1399">
        <v>35</v>
      </c>
      <c r="D1399">
        <v>40</v>
      </c>
      <c r="E1399">
        <v>0</v>
      </c>
      <c r="G1399" t="s">
        <v>952</v>
      </c>
      <c r="H1399" t="s">
        <v>973</v>
      </c>
      <c r="I1399" s="1">
        <v>45889</v>
      </c>
      <c r="K1399" t="s">
        <v>76</v>
      </c>
      <c r="L1399">
        <v>2</v>
      </c>
    </row>
    <row r="1400" spans="1:12" x14ac:dyDescent="0.2">
      <c r="A1400">
        <v>507940</v>
      </c>
      <c r="B1400" t="s">
        <v>1291</v>
      </c>
      <c r="D1400">
        <v>1</v>
      </c>
      <c r="E1400">
        <v>10</v>
      </c>
      <c r="G1400" t="s">
        <v>952</v>
      </c>
      <c r="H1400" t="s">
        <v>54</v>
      </c>
      <c r="I1400" s="1">
        <v>45898</v>
      </c>
      <c r="J1400" s="1">
        <v>45960</v>
      </c>
      <c r="K1400" t="s">
        <v>55</v>
      </c>
      <c r="L1400">
        <v>2</v>
      </c>
    </row>
    <row r="1401" spans="1:12" x14ac:dyDescent="0.2">
      <c r="A1401" t="s">
        <v>60</v>
      </c>
      <c r="B1401" t="s">
        <v>61</v>
      </c>
      <c r="D1401">
        <v>2394</v>
      </c>
      <c r="E1401">
        <v>0</v>
      </c>
      <c r="G1401" t="s">
        <v>53</v>
      </c>
      <c r="H1401" t="s">
        <v>54</v>
      </c>
      <c r="I1401" s="1">
        <v>45898</v>
      </c>
      <c r="L1401">
        <v>2</v>
      </c>
    </row>
    <row r="1402" spans="1:12" x14ac:dyDescent="0.2">
      <c r="A1402">
        <v>106945</v>
      </c>
      <c r="B1402" t="s">
        <v>315</v>
      </c>
      <c r="C1402">
        <v>367</v>
      </c>
      <c r="D1402">
        <v>250</v>
      </c>
      <c r="E1402">
        <v>0</v>
      </c>
      <c r="G1402" t="s">
        <v>53</v>
      </c>
      <c r="H1402" t="s">
        <v>68</v>
      </c>
      <c r="I1402" s="1">
        <v>45933</v>
      </c>
      <c r="K1402" t="s">
        <v>58</v>
      </c>
      <c r="L1402">
        <v>1</v>
      </c>
    </row>
    <row r="1403" spans="1:12" x14ac:dyDescent="0.2">
      <c r="A1403">
        <v>106985</v>
      </c>
      <c r="B1403" t="s">
        <v>1201</v>
      </c>
      <c r="C1403">
        <v>90</v>
      </c>
      <c r="D1403">
        <v>108</v>
      </c>
      <c r="E1403">
        <v>11</v>
      </c>
      <c r="G1403" t="s">
        <v>952</v>
      </c>
      <c r="H1403" t="s">
        <v>54</v>
      </c>
      <c r="I1403" s="1">
        <v>45924</v>
      </c>
      <c r="K1403" t="s">
        <v>71</v>
      </c>
      <c r="L1403">
        <v>1</v>
      </c>
    </row>
    <row r="1404" spans="1:12" x14ac:dyDescent="0.2">
      <c r="A1404">
        <v>107149</v>
      </c>
      <c r="B1404" t="s">
        <v>603</v>
      </c>
      <c r="C1404">
        <v>103</v>
      </c>
      <c r="D1404">
        <v>55</v>
      </c>
      <c r="E1404">
        <v>0</v>
      </c>
      <c r="G1404" t="s">
        <v>53</v>
      </c>
      <c r="H1404" t="s">
        <v>68</v>
      </c>
      <c r="I1404" s="1">
        <v>45923</v>
      </c>
      <c r="K1404" t="s">
        <v>58</v>
      </c>
      <c r="L1404">
        <v>1</v>
      </c>
    </row>
    <row r="1405" spans="1:12" x14ac:dyDescent="0.2">
      <c r="A1405">
        <v>108043</v>
      </c>
      <c r="B1405" t="s">
        <v>1105</v>
      </c>
      <c r="C1405">
        <v>67</v>
      </c>
      <c r="D1405">
        <v>67</v>
      </c>
      <c r="E1405">
        <v>85</v>
      </c>
      <c r="G1405" t="s">
        <v>952</v>
      </c>
      <c r="H1405" t="s">
        <v>54</v>
      </c>
      <c r="I1405" s="1">
        <v>45930</v>
      </c>
      <c r="K1405" t="s">
        <v>71</v>
      </c>
      <c r="L1405">
        <v>1</v>
      </c>
    </row>
    <row r="1406" spans="1:12" x14ac:dyDescent="0.2">
      <c r="A1406">
        <v>109734</v>
      </c>
      <c r="B1406" t="s">
        <v>1251</v>
      </c>
      <c r="C1406">
        <v>446</v>
      </c>
      <c r="D1406">
        <v>85</v>
      </c>
      <c r="E1406">
        <v>0</v>
      </c>
      <c r="G1406" t="s">
        <v>952</v>
      </c>
      <c r="H1406" t="s">
        <v>973</v>
      </c>
      <c r="I1406" s="1">
        <v>45922</v>
      </c>
      <c r="K1406" t="s">
        <v>58</v>
      </c>
      <c r="L1406">
        <v>1</v>
      </c>
    </row>
    <row r="1407" spans="1:12" x14ac:dyDescent="0.2">
      <c r="A1407">
        <v>110432</v>
      </c>
      <c r="B1407" t="s">
        <v>1761</v>
      </c>
      <c r="C1407">
        <v>68</v>
      </c>
      <c r="D1407">
        <v>60</v>
      </c>
      <c r="E1407">
        <v>0</v>
      </c>
      <c r="G1407" t="s">
        <v>952</v>
      </c>
      <c r="H1407" t="s">
        <v>973</v>
      </c>
      <c r="I1407" s="1">
        <v>45936</v>
      </c>
      <c r="K1407" t="s">
        <v>71</v>
      </c>
      <c r="L1407">
        <v>1</v>
      </c>
    </row>
    <row r="1408" spans="1:12" x14ac:dyDescent="0.2">
      <c r="A1408">
        <v>110852</v>
      </c>
      <c r="B1408" t="s">
        <v>1754</v>
      </c>
      <c r="C1408">
        <v>26</v>
      </c>
      <c r="D1408">
        <v>30</v>
      </c>
      <c r="E1408">
        <v>0</v>
      </c>
      <c r="G1408" t="s">
        <v>952</v>
      </c>
      <c r="H1408" t="s">
        <v>973</v>
      </c>
      <c r="I1408" s="1">
        <v>45925</v>
      </c>
      <c r="K1408" t="s">
        <v>76</v>
      </c>
      <c r="L1408">
        <v>1</v>
      </c>
    </row>
    <row r="1409" spans="1:12" x14ac:dyDescent="0.2">
      <c r="A1409">
        <v>112563</v>
      </c>
      <c r="B1409" t="s">
        <v>1738</v>
      </c>
      <c r="C1409">
        <v>17</v>
      </c>
      <c r="D1409">
        <v>12</v>
      </c>
      <c r="E1409">
        <v>0</v>
      </c>
      <c r="G1409" t="s">
        <v>952</v>
      </c>
      <c r="H1409" t="s">
        <v>973</v>
      </c>
      <c r="I1409" s="1">
        <v>45924</v>
      </c>
      <c r="K1409" t="s">
        <v>76</v>
      </c>
      <c r="L1409">
        <v>1</v>
      </c>
    </row>
    <row r="1410" spans="1:12" x14ac:dyDescent="0.2">
      <c r="A1410">
        <v>114556</v>
      </c>
      <c r="B1410" t="s">
        <v>1152</v>
      </c>
      <c r="C1410">
        <v>828</v>
      </c>
      <c r="D1410">
        <v>306</v>
      </c>
      <c r="E1410">
        <v>414</v>
      </c>
      <c r="G1410" t="s">
        <v>952</v>
      </c>
      <c r="H1410" t="s">
        <v>54</v>
      </c>
      <c r="I1410" s="1">
        <v>45926</v>
      </c>
      <c r="J1410" s="1">
        <v>45812</v>
      </c>
      <c r="K1410" t="s">
        <v>55</v>
      </c>
      <c r="L1410">
        <v>1</v>
      </c>
    </row>
    <row r="1411" spans="1:12" x14ac:dyDescent="0.2">
      <c r="A1411">
        <v>115241</v>
      </c>
      <c r="B1411" t="s">
        <v>1716</v>
      </c>
      <c r="C1411">
        <v>33</v>
      </c>
      <c r="D1411">
        <v>35</v>
      </c>
      <c r="E1411">
        <v>0</v>
      </c>
      <c r="G1411" t="s">
        <v>952</v>
      </c>
      <c r="H1411" t="s">
        <v>973</v>
      </c>
      <c r="I1411" s="1">
        <v>45939</v>
      </c>
      <c r="K1411" t="s">
        <v>76</v>
      </c>
      <c r="L1411">
        <v>1</v>
      </c>
    </row>
    <row r="1412" spans="1:12" x14ac:dyDescent="0.2">
      <c r="A1412">
        <v>129050</v>
      </c>
      <c r="B1412" t="s">
        <v>1679</v>
      </c>
      <c r="C1412">
        <v>14</v>
      </c>
      <c r="D1412">
        <v>15</v>
      </c>
      <c r="E1412">
        <v>0</v>
      </c>
      <c r="G1412" t="s">
        <v>952</v>
      </c>
      <c r="H1412" t="s">
        <v>973</v>
      </c>
      <c r="I1412" s="1">
        <v>45924</v>
      </c>
      <c r="J1412" s="1">
        <v>46049</v>
      </c>
      <c r="K1412" t="s">
        <v>76</v>
      </c>
      <c r="L1412">
        <v>1</v>
      </c>
    </row>
    <row r="1413" spans="1:12" x14ac:dyDescent="0.2">
      <c r="A1413">
        <v>132966</v>
      </c>
      <c r="B1413" t="s">
        <v>1672</v>
      </c>
      <c r="C1413">
        <v>24</v>
      </c>
      <c r="D1413">
        <v>18</v>
      </c>
      <c r="E1413">
        <v>0</v>
      </c>
      <c r="G1413" t="s">
        <v>952</v>
      </c>
      <c r="H1413" t="s">
        <v>973</v>
      </c>
      <c r="I1413" s="1">
        <v>45939</v>
      </c>
      <c r="J1413" s="1">
        <v>46070</v>
      </c>
      <c r="K1413" t="s">
        <v>76</v>
      </c>
      <c r="L1413">
        <v>1</v>
      </c>
    </row>
    <row r="1414" spans="1:12" x14ac:dyDescent="0.2">
      <c r="A1414">
        <v>133348</v>
      </c>
      <c r="B1414" t="s">
        <v>1668</v>
      </c>
      <c r="C1414">
        <v>239</v>
      </c>
      <c r="D1414">
        <v>80</v>
      </c>
      <c r="E1414">
        <v>0</v>
      </c>
      <c r="G1414" t="s">
        <v>53</v>
      </c>
      <c r="H1414" t="s">
        <v>973</v>
      </c>
      <c r="I1414" s="1">
        <v>45930</v>
      </c>
      <c r="J1414" s="1">
        <v>46035</v>
      </c>
      <c r="K1414" t="s">
        <v>58</v>
      </c>
      <c r="L1414">
        <v>1</v>
      </c>
    </row>
    <row r="1415" spans="1:12" x14ac:dyDescent="0.2">
      <c r="A1415">
        <v>163211</v>
      </c>
      <c r="B1415" t="s">
        <v>1198</v>
      </c>
      <c r="C1415">
        <v>253</v>
      </c>
      <c r="D1415">
        <v>400</v>
      </c>
      <c r="E1415">
        <v>200</v>
      </c>
      <c r="G1415" t="s">
        <v>976</v>
      </c>
      <c r="H1415" t="s">
        <v>54</v>
      </c>
      <c r="I1415" s="1">
        <v>45925</v>
      </c>
      <c r="K1415" t="s">
        <v>58</v>
      </c>
      <c r="L1415">
        <v>1</v>
      </c>
    </row>
    <row r="1416" spans="1:12" x14ac:dyDescent="0.2">
      <c r="A1416">
        <v>164979</v>
      </c>
      <c r="B1416" t="s">
        <v>1619</v>
      </c>
      <c r="C1416">
        <v>24</v>
      </c>
      <c r="D1416">
        <v>17</v>
      </c>
      <c r="E1416">
        <v>0</v>
      </c>
      <c r="G1416" t="s">
        <v>952</v>
      </c>
      <c r="H1416" t="s">
        <v>973</v>
      </c>
      <c r="I1416" s="1">
        <v>45923</v>
      </c>
      <c r="K1416" t="s">
        <v>76</v>
      </c>
      <c r="L1416">
        <v>1</v>
      </c>
    </row>
    <row r="1417" spans="1:12" x14ac:dyDescent="0.2">
      <c r="A1417">
        <v>204157</v>
      </c>
      <c r="B1417" t="s">
        <v>1267</v>
      </c>
      <c r="C1417">
        <v>156</v>
      </c>
      <c r="D1417">
        <v>156</v>
      </c>
      <c r="E1417">
        <v>11</v>
      </c>
      <c r="G1417" t="s">
        <v>952</v>
      </c>
      <c r="H1417" t="s">
        <v>54</v>
      </c>
      <c r="I1417" s="1">
        <v>45923</v>
      </c>
      <c r="K1417" t="s">
        <v>58</v>
      </c>
      <c r="L1417">
        <v>1</v>
      </c>
    </row>
    <row r="1418" spans="1:12" x14ac:dyDescent="0.2">
      <c r="A1418">
        <v>206457</v>
      </c>
      <c r="B1418" t="s">
        <v>1302</v>
      </c>
      <c r="C1418">
        <v>16</v>
      </c>
      <c r="D1418">
        <v>20</v>
      </c>
      <c r="E1418">
        <v>18</v>
      </c>
      <c r="G1418" t="s">
        <v>952</v>
      </c>
      <c r="H1418" t="s">
        <v>54</v>
      </c>
      <c r="I1418" s="1">
        <v>45925</v>
      </c>
      <c r="J1418" s="1">
        <v>46042</v>
      </c>
      <c r="K1418" t="s">
        <v>76</v>
      </c>
      <c r="L1418">
        <v>1</v>
      </c>
    </row>
    <row r="1419" spans="1:12" x14ac:dyDescent="0.2">
      <c r="A1419">
        <v>270751</v>
      </c>
      <c r="B1419" t="s">
        <v>1570</v>
      </c>
      <c r="C1419">
        <v>41</v>
      </c>
      <c r="D1419">
        <v>41</v>
      </c>
      <c r="E1419">
        <v>0</v>
      </c>
      <c r="G1419" t="s">
        <v>952</v>
      </c>
      <c r="H1419" t="s">
        <v>973</v>
      </c>
      <c r="I1419" s="1">
        <v>45924</v>
      </c>
      <c r="J1419" s="1">
        <v>46003</v>
      </c>
      <c r="K1419" t="s">
        <v>71</v>
      </c>
      <c r="L1419">
        <v>1</v>
      </c>
    </row>
    <row r="1420" spans="1:12" x14ac:dyDescent="0.2">
      <c r="A1420">
        <v>315246</v>
      </c>
      <c r="B1420" t="s">
        <v>1530</v>
      </c>
      <c r="C1420">
        <v>23</v>
      </c>
      <c r="D1420">
        <v>27</v>
      </c>
      <c r="E1420">
        <v>57</v>
      </c>
      <c r="G1420" t="s">
        <v>952</v>
      </c>
      <c r="H1420" t="s">
        <v>54</v>
      </c>
      <c r="I1420" s="1">
        <v>45945</v>
      </c>
      <c r="K1420" t="s">
        <v>76</v>
      </c>
      <c r="L1420">
        <v>1</v>
      </c>
    </row>
    <row r="1421" spans="1:12" x14ac:dyDescent="0.2">
      <c r="A1421">
        <v>317556</v>
      </c>
      <c r="B1421" t="s">
        <v>1523</v>
      </c>
      <c r="C1421">
        <v>16</v>
      </c>
      <c r="D1421">
        <v>25</v>
      </c>
      <c r="E1421">
        <v>0</v>
      </c>
      <c r="G1421" t="s">
        <v>952</v>
      </c>
      <c r="H1421" t="s">
        <v>973</v>
      </c>
      <c r="I1421" s="1">
        <v>45932</v>
      </c>
      <c r="K1421" t="s">
        <v>76</v>
      </c>
      <c r="L1421">
        <v>1</v>
      </c>
    </row>
    <row r="1422" spans="1:12" x14ac:dyDescent="0.2">
      <c r="A1422">
        <v>325210</v>
      </c>
      <c r="B1422" t="s">
        <v>1512</v>
      </c>
      <c r="C1422">
        <v>263</v>
      </c>
      <c r="D1422">
        <v>200</v>
      </c>
      <c r="E1422">
        <v>24</v>
      </c>
      <c r="G1422" t="s">
        <v>952</v>
      </c>
      <c r="H1422" t="s">
        <v>54</v>
      </c>
      <c r="I1422" s="1">
        <v>45929</v>
      </c>
      <c r="K1422" t="s">
        <v>58</v>
      </c>
      <c r="L1422">
        <v>1</v>
      </c>
    </row>
    <row r="1423" spans="1:12" x14ac:dyDescent="0.2">
      <c r="A1423">
        <v>327587</v>
      </c>
      <c r="B1423" t="s">
        <v>67</v>
      </c>
      <c r="C1423">
        <v>205</v>
      </c>
      <c r="D1423">
        <v>275</v>
      </c>
      <c r="E1423">
        <v>0</v>
      </c>
      <c r="G1423" t="s">
        <v>53</v>
      </c>
      <c r="H1423" t="s">
        <v>68</v>
      </c>
      <c r="I1423" s="1">
        <v>45923</v>
      </c>
      <c r="K1423" t="s">
        <v>58</v>
      </c>
      <c r="L1423">
        <v>1</v>
      </c>
    </row>
    <row r="1424" spans="1:12" x14ac:dyDescent="0.2">
      <c r="A1424">
        <v>328070</v>
      </c>
      <c r="B1424" t="s">
        <v>1500</v>
      </c>
      <c r="C1424">
        <v>51</v>
      </c>
      <c r="D1424">
        <v>48</v>
      </c>
      <c r="E1424">
        <v>45</v>
      </c>
      <c r="G1424" t="s">
        <v>952</v>
      </c>
      <c r="H1424" t="s">
        <v>54</v>
      </c>
      <c r="I1424" s="1">
        <v>45919</v>
      </c>
      <c r="K1424" t="s">
        <v>71</v>
      </c>
      <c r="L1424">
        <v>1</v>
      </c>
    </row>
    <row r="1425" spans="1:12" x14ac:dyDescent="0.2">
      <c r="A1425">
        <v>328235</v>
      </c>
      <c r="B1425" t="s">
        <v>1498</v>
      </c>
      <c r="C1425">
        <v>35</v>
      </c>
      <c r="D1425">
        <v>35</v>
      </c>
      <c r="E1425">
        <v>0</v>
      </c>
      <c r="G1425" t="s">
        <v>952</v>
      </c>
      <c r="H1425" t="s">
        <v>973</v>
      </c>
      <c r="I1425" s="1">
        <v>45945</v>
      </c>
      <c r="K1425" t="s">
        <v>76</v>
      </c>
      <c r="L1425">
        <v>1</v>
      </c>
    </row>
    <row r="1426" spans="1:12" x14ac:dyDescent="0.2">
      <c r="A1426">
        <v>410421</v>
      </c>
      <c r="B1426" t="s">
        <v>1497</v>
      </c>
      <c r="C1426">
        <v>10</v>
      </c>
      <c r="D1426">
        <v>-10</v>
      </c>
      <c r="E1426">
        <v>0</v>
      </c>
      <c r="G1426" t="s">
        <v>976</v>
      </c>
      <c r="H1426" t="s">
        <v>68</v>
      </c>
      <c r="I1426" s="1">
        <v>45929</v>
      </c>
      <c r="K1426" t="s">
        <v>76</v>
      </c>
      <c r="L1426">
        <v>1</v>
      </c>
    </row>
    <row r="1427" spans="1:12" x14ac:dyDescent="0.2">
      <c r="A1427">
        <v>427790</v>
      </c>
      <c r="B1427" t="s">
        <v>1036</v>
      </c>
      <c r="C1427">
        <v>32</v>
      </c>
      <c r="D1427">
        <v>32</v>
      </c>
      <c r="E1427">
        <v>3</v>
      </c>
      <c r="G1427" t="s">
        <v>952</v>
      </c>
      <c r="H1427" t="s">
        <v>54</v>
      </c>
      <c r="I1427" s="1">
        <v>45944</v>
      </c>
      <c r="K1427" t="s">
        <v>76</v>
      </c>
      <c r="L1427">
        <v>1</v>
      </c>
    </row>
    <row r="1428" spans="1:12" x14ac:dyDescent="0.2">
      <c r="A1428">
        <v>471976</v>
      </c>
      <c r="B1428" t="s">
        <v>1431</v>
      </c>
      <c r="C1428">
        <v>5</v>
      </c>
      <c r="D1428">
        <v>5</v>
      </c>
      <c r="E1428">
        <v>0</v>
      </c>
      <c r="G1428" t="s">
        <v>952</v>
      </c>
      <c r="H1428" t="s">
        <v>973</v>
      </c>
      <c r="I1428" s="1">
        <v>45939</v>
      </c>
      <c r="J1428" s="1">
        <v>45978</v>
      </c>
      <c r="K1428" t="s">
        <v>76</v>
      </c>
      <c r="L1428">
        <v>1</v>
      </c>
    </row>
    <row r="1429" spans="1:12" x14ac:dyDescent="0.2">
      <c r="A1429">
        <v>477147</v>
      </c>
      <c r="B1429" t="s">
        <v>4740</v>
      </c>
      <c r="C1429">
        <v>12</v>
      </c>
      <c r="D1429">
        <v>16</v>
      </c>
      <c r="E1429">
        <v>12</v>
      </c>
      <c r="G1429" t="s">
        <v>952</v>
      </c>
      <c r="H1429" t="s">
        <v>973</v>
      </c>
      <c r="I1429" s="1">
        <v>45929</v>
      </c>
      <c r="K1429" t="s">
        <v>76</v>
      </c>
      <c r="L1429">
        <v>1</v>
      </c>
    </row>
    <row r="1430" spans="1:12" x14ac:dyDescent="0.2">
      <c r="A1430">
        <v>478901</v>
      </c>
      <c r="B1430" t="s">
        <v>1419</v>
      </c>
      <c r="C1430">
        <v>33</v>
      </c>
      <c r="D1430">
        <v>34</v>
      </c>
      <c r="E1430">
        <v>0</v>
      </c>
      <c r="G1430" t="s">
        <v>952</v>
      </c>
      <c r="H1430" t="s">
        <v>973</v>
      </c>
      <c r="I1430" s="1">
        <v>45925</v>
      </c>
      <c r="J1430" s="1">
        <v>46042</v>
      </c>
      <c r="K1430" t="s">
        <v>76</v>
      </c>
      <c r="L1430">
        <v>1</v>
      </c>
    </row>
    <row r="1431" spans="1:12" x14ac:dyDescent="0.2">
      <c r="A1431">
        <v>482838</v>
      </c>
      <c r="B1431" t="s">
        <v>1408</v>
      </c>
      <c r="C1431">
        <v>14</v>
      </c>
      <c r="D1431">
        <v>14</v>
      </c>
      <c r="E1431">
        <v>0</v>
      </c>
      <c r="G1431" t="s">
        <v>952</v>
      </c>
      <c r="H1431" t="s">
        <v>973</v>
      </c>
      <c r="I1431" s="1">
        <v>45946</v>
      </c>
      <c r="K1431" t="s">
        <v>76</v>
      </c>
      <c r="L1431">
        <v>1</v>
      </c>
    </row>
    <row r="1432" spans="1:12" x14ac:dyDescent="0.2">
      <c r="A1432">
        <v>485748</v>
      </c>
      <c r="B1432" t="s">
        <v>1403</v>
      </c>
      <c r="C1432">
        <v>20</v>
      </c>
      <c r="D1432">
        <v>15</v>
      </c>
      <c r="E1432">
        <v>0</v>
      </c>
      <c r="G1432" t="s">
        <v>952</v>
      </c>
      <c r="H1432" t="s">
        <v>973</v>
      </c>
      <c r="I1432" s="1">
        <v>45939</v>
      </c>
      <c r="K1432" t="s">
        <v>76</v>
      </c>
      <c r="L1432">
        <v>1</v>
      </c>
    </row>
    <row r="1433" spans="1:12" x14ac:dyDescent="0.2">
      <c r="A1433">
        <v>490173</v>
      </c>
      <c r="B1433" t="s">
        <v>1398</v>
      </c>
      <c r="C1433">
        <v>14</v>
      </c>
      <c r="D1433">
        <v>15</v>
      </c>
      <c r="E1433">
        <v>0</v>
      </c>
      <c r="G1433" t="s">
        <v>952</v>
      </c>
      <c r="H1433" t="s">
        <v>963</v>
      </c>
      <c r="I1433" s="1">
        <v>45945</v>
      </c>
      <c r="K1433" t="s">
        <v>76</v>
      </c>
      <c r="L1433">
        <v>1</v>
      </c>
    </row>
    <row r="1434" spans="1:12" x14ac:dyDescent="0.2">
      <c r="A1434">
        <v>103302</v>
      </c>
      <c r="B1434" t="s">
        <v>1842</v>
      </c>
      <c r="C1434">
        <v>9832</v>
      </c>
      <c r="D1434">
        <v>2320</v>
      </c>
      <c r="E1434">
        <v>0</v>
      </c>
      <c r="G1434" t="s">
        <v>53</v>
      </c>
      <c r="H1434" t="s">
        <v>973</v>
      </c>
      <c r="L1434">
        <v>0</v>
      </c>
    </row>
    <row r="1435" spans="1:12" x14ac:dyDescent="0.2">
      <c r="A1435">
        <v>105930</v>
      </c>
      <c r="B1435" t="s">
        <v>1841</v>
      </c>
      <c r="C1435">
        <v>387</v>
      </c>
      <c r="D1435">
        <v>350</v>
      </c>
      <c r="E1435">
        <v>0</v>
      </c>
      <c r="G1435" t="s">
        <v>53</v>
      </c>
      <c r="H1435" t="s">
        <v>973</v>
      </c>
      <c r="K1435" t="s">
        <v>58</v>
      </c>
      <c r="L1435">
        <v>0</v>
      </c>
    </row>
    <row r="1436" spans="1:12" x14ac:dyDescent="0.2">
      <c r="A1436">
        <v>106256</v>
      </c>
      <c r="B1436" t="s">
        <v>1840</v>
      </c>
      <c r="C1436">
        <v>187</v>
      </c>
      <c r="D1436">
        <v>150</v>
      </c>
      <c r="E1436">
        <v>0</v>
      </c>
      <c r="G1436" t="s">
        <v>53</v>
      </c>
      <c r="H1436" t="s">
        <v>973</v>
      </c>
      <c r="K1436" t="s">
        <v>58</v>
      </c>
      <c r="L1436">
        <v>0</v>
      </c>
    </row>
    <row r="1437" spans="1:12" x14ac:dyDescent="0.2">
      <c r="A1437">
        <v>106302</v>
      </c>
      <c r="B1437" t="s">
        <v>1839</v>
      </c>
      <c r="C1437">
        <v>175</v>
      </c>
      <c r="D1437">
        <v>180</v>
      </c>
      <c r="E1437">
        <v>0</v>
      </c>
      <c r="G1437" t="s">
        <v>952</v>
      </c>
      <c r="H1437" t="s">
        <v>973</v>
      </c>
      <c r="K1437" t="s">
        <v>58</v>
      </c>
      <c r="L1437">
        <v>0</v>
      </c>
    </row>
    <row r="1438" spans="1:12" x14ac:dyDescent="0.2">
      <c r="A1438">
        <v>106304</v>
      </c>
      <c r="B1438" t="s">
        <v>860</v>
      </c>
      <c r="C1438">
        <v>10617</v>
      </c>
      <c r="D1438">
        <v>3197</v>
      </c>
      <c r="E1438">
        <v>6053</v>
      </c>
      <c r="G1438" t="s">
        <v>53</v>
      </c>
      <c r="H1438" t="s">
        <v>54</v>
      </c>
      <c r="L1438">
        <v>0</v>
      </c>
    </row>
    <row r="1439" spans="1:12" x14ac:dyDescent="0.2">
      <c r="A1439">
        <v>106471</v>
      </c>
      <c r="B1439" t="s">
        <v>1837</v>
      </c>
      <c r="C1439">
        <v>67</v>
      </c>
      <c r="D1439">
        <v>27</v>
      </c>
      <c r="E1439">
        <v>0</v>
      </c>
      <c r="G1439" t="s">
        <v>952</v>
      </c>
      <c r="H1439" t="s">
        <v>973</v>
      </c>
      <c r="K1439" t="s">
        <v>71</v>
      </c>
      <c r="L1439">
        <v>0</v>
      </c>
    </row>
    <row r="1440" spans="1:12" x14ac:dyDescent="0.2">
      <c r="A1440">
        <v>106783</v>
      </c>
      <c r="B1440" t="s">
        <v>1834</v>
      </c>
      <c r="C1440">
        <v>142</v>
      </c>
      <c r="D1440">
        <v>70</v>
      </c>
      <c r="E1440">
        <v>0</v>
      </c>
      <c r="G1440" t="s">
        <v>53</v>
      </c>
      <c r="H1440" t="s">
        <v>973</v>
      </c>
      <c r="K1440" t="s">
        <v>58</v>
      </c>
      <c r="L1440">
        <v>0</v>
      </c>
    </row>
    <row r="1441" spans="1:12" x14ac:dyDescent="0.2">
      <c r="A1441">
        <v>106799</v>
      </c>
      <c r="B1441" t="s">
        <v>1833</v>
      </c>
      <c r="C1441">
        <v>220</v>
      </c>
      <c r="D1441">
        <v>120</v>
      </c>
      <c r="E1441">
        <v>0</v>
      </c>
      <c r="G1441" t="s">
        <v>952</v>
      </c>
      <c r="H1441" t="s">
        <v>973</v>
      </c>
      <c r="K1441" t="s">
        <v>58</v>
      </c>
      <c r="L1441">
        <v>0</v>
      </c>
    </row>
    <row r="1442" spans="1:12" x14ac:dyDescent="0.2">
      <c r="A1442">
        <v>106807</v>
      </c>
      <c r="B1442" t="s">
        <v>1832</v>
      </c>
      <c r="C1442">
        <v>25</v>
      </c>
      <c r="D1442">
        <v>30</v>
      </c>
      <c r="E1442">
        <v>0</v>
      </c>
      <c r="G1442" t="s">
        <v>53</v>
      </c>
      <c r="H1442" t="s">
        <v>973</v>
      </c>
      <c r="K1442" t="s">
        <v>76</v>
      </c>
      <c r="L1442">
        <v>0</v>
      </c>
    </row>
    <row r="1443" spans="1:12" x14ac:dyDescent="0.2">
      <c r="A1443">
        <v>106959</v>
      </c>
      <c r="B1443" t="s">
        <v>1828</v>
      </c>
      <c r="C1443">
        <v>47</v>
      </c>
      <c r="D1443">
        <v>36</v>
      </c>
      <c r="E1443">
        <v>0</v>
      </c>
      <c r="G1443" t="s">
        <v>952</v>
      </c>
      <c r="H1443" t="s">
        <v>973</v>
      </c>
      <c r="K1443" t="s">
        <v>71</v>
      </c>
      <c r="L1443">
        <v>0</v>
      </c>
    </row>
    <row r="1444" spans="1:12" x14ac:dyDescent="0.2">
      <c r="A1444">
        <v>107002</v>
      </c>
      <c r="B1444" t="s">
        <v>1827</v>
      </c>
      <c r="C1444">
        <v>48</v>
      </c>
      <c r="D1444">
        <v>4</v>
      </c>
      <c r="E1444">
        <v>0</v>
      </c>
      <c r="G1444" t="s">
        <v>976</v>
      </c>
      <c r="H1444" t="s">
        <v>54</v>
      </c>
      <c r="K1444" t="s">
        <v>71</v>
      </c>
      <c r="L1444">
        <v>0</v>
      </c>
    </row>
    <row r="1445" spans="1:12" x14ac:dyDescent="0.2">
      <c r="A1445">
        <v>107171</v>
      </c>
      <c r="B1445" t="s">
        <v>1824</v>
      </c>
      <c r="C1445">
        <v>718</v>
      </c>
      <c r="D1445">
        <v>790</v>
      </c>
      <c r="E1445">
        <v>0</v>
      </c>
      <c r="G1445" t="s">
        <v>952</v>
      </c>
      <c r="H1445" t="s">
        <v>973</v>
      </c>
      <c r="K1445" t="s">
        <v>55</v>
      </c>
      <c r="L1445">
        <v>0</v>
      </c>
    </row>
    <row r="1446" spans="1:12" x14ac:dyDescent="0.2">
      <c r="A1446">
        <v>107208</v>
      </c>
      <c r="B1446" t="s">
        <v>1823</v>
      </c>
      <c r="C1446">
        <v>83</v>
      </c>
      <c r="D1446">
        <v>100</v>
      </c>
      <c r="E1446">
        <v>0</v>
      </c>
      <c r="G1446" t="s">
        <v>952</v>
      </c>
      <c r="H1446" t="s">
        <v>973</v>
      </c>
      <c r="K1446" t="s">
        <v>71</v>
      </c>
      <c r="L1446">
        <v>0</v>
      </c>
    </row>
    <row r="1447" spans="1:12" x14ac:dyDescent="0.2">
      <c r="A1447">
        <v>107244</v>
      </c>
      <c r="B1447" t="s">
        <v>1822</v>
      </c>
      <c r="C1447">
        <v>18</v>
      </c>
      <c r="D1447">
        <v>25</v>
      </c>
      <c r="E1447">
        <v>0</v>
      </c>
      <c r="G1447" t="s">
        <v>952</v>
      </c>
      <c r="H1447" t="s">
        <v>973</v>
      </c>
      <c r="K1447" t="s">
        <v>76</v>
      </c>
      <c r="L1447">
        <v>0</v>
      </c>
    </row>
    <row r="1448" spans="1:12" x14ac:dyDescent="0.2">
      <c r="A1448">
        <v>107260</v>
      </c>
      <c r="B1448" t="s">
        <v>1821</v>
      </c>
      <c r="C1448">
        <v>13</v>
      </c>
      <c r="D1448">
        <v>12</v>
      </c>
      <c r="E1448">
        <v>0</v>
      </c>
      <c r="G1448" t="s">
        <v>952</v>
      </c>
      <c r="H1448" t="s">
        <v>973</v>
      </c>
      <c r="K1448" t="s">
        <v>76</v>
      </c>
      <c r="L1448">
        <v>0</v>
      </c>
    </row>
    <row r="1449" spans="1:12" x14ac:dyDescent="0.2">
      <c r="A1449">
        <v>107274</v>
      </c>
      <c r="B1449" t="s">
        <v>1820</v>
      </c>
      <c r="C1449">
        <v>14</v>
      </c>
      <c r="D1449">
        <v>15</v>
      </c>
      <c r="E1449">
        <v>0</v>
      </c>
      <c r="G1449" t="s">
        <v>952</v>
      </c>
      <c r="H1449" t="s">
        <v>973</v>
      </c>
      <c r="K1449" t="s">
        <v>76</v>
      </c>
      <c r="L1449">
        <v>0</v>
      </c>
    </row>
    <row r="1450" spans="1:12" x14ac:dyDescent="0.2">
      <c r="A1450">
        <v>107336</v>
      </c>
      <c r="B1450" t="s">
        <v>1819</v>
      </c>
      <c r="C1450">
        <v>2</v>
      </c>
      <c r="D1450">
        <v>2</v>
      </c>
      <c r="E1450">
        <v>0</v>
      </c>
      <c r="G1450" t="s">
        <v>952</v>
      </c>
      <c r="H1450" t="s">
        <v>973</v>
      </c>
      <c r="K1450" t="s">
        <v>76</v>
      </c>
      <c r="L1450">
        <v>0</v>
      </c>
    </row>
    <row r="1451" spans="1:12" x14ac:dyDescent="0.2">
      <c r="A1451">
        <v>107340</v>
      </c>
      <c r="B1451" t="s">
        <v>1818</v>
      </c>
      <c r="C1451">
        <v>25</v>
      </c>
      <c r="D1451">
        <v>28</v>
      </c>
      <c r="E1451">
        <v>0</v>
      </c>
      <c r="G1451" t="s">
        <v>952</v>
      </c>
      <c r="H1451" t="s">
        <v>973</v>
      </c>
      <c r="K1451" t="s">
        <v>76</v>
      </c>
      <c r="L1451">
        <v>0</v>
      </c>
    </row>
    <row r="1452" spans="1:12" x14ac:dyDescent="0.2">
      <c r="A1452">
        <v>107454</v>
      </c>
      <c r="B1452" t="s">
        <v>1817</v>
      </c>
      <c r="C1452">
        <v>32</v>
      </c>
      <c r="D1452">
        <v>27</v>
      </c>
      <c r="E1452">
        <v>0</v>
      </c>
      <c r="G1452" t="s">
        <v>952</v>
      </c>
      <c r="H1452" t="s">
        <v>973</v>
      </c>
      <c r="K1452" t="s">
        <v>76</v>
      </c>
      <c r="L1452">
        <v>0</v>
      </c>
    </row>
    <row r="1453" spans="1:12" x14ac:dyDescent="0.2">
      <c r="A1453">
        <v>107462</v>
      </c>
      <c r="B1453" t="s">
        <v>1816</v>
      </c>
      <c r="C1453">
        <v>40</v>
      </c>
      <c r="D1453">
        <v>9</v>
      </c>
      <c r="E1453">
        <v>0</v>
      </c>
      <c r="G1453" t="s">
        <v>53</v>
      </c>
      <c r="H1453" t="s">
        <v>973</v>
      </c>
      <c r="K1453" t="s">
        <v>71</v>
      </c>
      <c r="L1453">
        <v>0</v>
      </c>
    </row>
    <row r="1454" spans="1:12" x14ac:dyDescent="0.2">
      <c r="A1454">
        <v>107564</v>
      </c>
      <c r="B1454" t="s">
        <v>1815</v>
      </c>
      <c r="C1454">
        <v>285</v>
      </c>
      <c r="D1454">
        <v>170</v>
      </c>
      <c r="E1454">
        <v>0</v>
      </c>
      <c r="G1454" t="s">
        <v>952</v>
      </c>
      <c r="H1454" t="s">
        <v>963</v>
      </c>
      <c r="K1454" t="s">
        <v>58</v>
      </c>
      <c r="L1454">
        <v>0</v>
      </c>
    </row>
    <row r="1455" spans="1:12" x14ac:dyDescent="0.2">
      <c r="A1455">
        <v>107592</v>
      </c>
      <c r="B1455" t="s">
        <v>1814</v>
      </c>
      <c r="C1455">
        <v>1049</v>
      </c>
      <c r="D1455">
        <v>1160</v>
      </c>
      <c r="E1455">
        <v>0</v>
      </c>
      <c r="G1455" t="s">
        <v>952</v>
      </c>
      <c r="H1455" t="s">
        <v>973</v>
      </c>
      <c r="K1455" t="s">
        <v>55</v>
      </c>
      <c r="L1455">
        <v>0</v>
      </c>
    </row>
    <row r="1456" spans="1:12" x14ac:dyDescent="0.2">
      <c r="A1456">
        <v>107864</v>
      </c>
      <c r="B1456" t="s">
        <v>1810</v>
      </c>
      <c r="C1456">
        <v>45</v>
      </c>
      <c r="D1456">
        <v>40</v>
      </c>
      <c r="E1456">
        <v>0</v>
      </c>
      <c r="G1456" t="s">
        <v>952</v>
      </c>
      <c r="H1456" t="s">
        <v>973</v>
      </c>
      <c r="K1456" t="s">
        <v>71</v>
      </c>
      <c r="L1456">
        <v>0</v>
      </c>
    </row>
    <row r="1457" spans="1:12" x14ac:dyDescent="0.2">
      <c r="A1457">
        <v>107949</v>
      </c>
      <c r="B1457" t="s">
        <v>1808</v>
      </c>
      <c r="C1457">
        <v>49</v>
      </c>
      <c r="D1457">
        <v>25</v>
      </c>
      <c r="E1457">
        <v>0</v>
      </c>
      <c r="G1457" t="s">
        <v>952</v>
      </c>
      <c r="H1457" t="s">
        <v>973</v>
      </c>
      <c r="K1457" t="s">
        <v>71</v>
      </c>
      <c r="L1457">
        <v>0</v>
      </c>
    </row>
    <row r="1458" spans="1:12" x14ac:dyDescent="0.2">
      <c r="A1458">
        <v>107967</v>
      </c>
      <c r="B1458" t="s">
        <v>1807</v>
      </c>
      <c r="C1458">
        <v>35</v>
      </c>
      <c r="D1458">
        <v>10</v>
      </c>
      <c r="E1458">
        <v>0</v>
      </c>
      <c r="G1458" t="s">
        <v>952</v>
      </c>
      <c r="H1458" t="s">
        <v>973</v>
      </c>
      <c r="K1458" t="s">
        <v>76</v>
      </c>
      <c r="L1458">
        <v>0</v>
      </c>
    </row>
    <row r="1459" spans="1:12" x14ac:dyDescent="0.2">
      <c r="A1459">
        <v>108020</v>
      </c>
      <c r="B1459" t="s">
        <v>1806</v>
      </c>
      <c r="C1459">
        <v>13</v>
      </c>
      <c r="D1459">
        <v>17</v>
      </c>
      <c r="E1459">
        <v>0</v>
      </c>
      <c r="G1459" t="s">
        <v>952</v>
      </c>
      <c r="H1459" t="s">
        <v>973</v>
      </c>
      <c r="K1459" t="s">
        <v>76</v>
      </c>
      <c r="L1459">
        <v>0</v>
      </c>
    </row>
    <row r="1460" spans="1:12" x14ac:dyDescent="0.2">
      <c r="A1460">
        <v>108110</v>
      </c>
      <c r="B1460" t="s">
        <v>1804</v>
      </c>
      <c r="C1460">
        <v>660</v>
      </c>
      <c r="D1460">
        <v>162</v>
      </c>
      <c r="E1460">
        <v>0</v>
      </c>
      <c r="G1460" t="s">
        <v>952</v>
      </c>
      <c r="H1460" t="s">
        <v>973</v>
      </c>
      <c r="K1460" t="s">
        <v>55</v>
      </c>
      <c r="L1460">
        <v>0</v>
      </c>
    </row>
    <row r="1461" spans="1:12" x14ac:dyDescent="0.2">
      <c r="A1461">
        <v>108302</v>
      </c>
      <c r="B1461" t="s">
        <v>1803</v>
      </c>
      <c r="C1461">
        <v>71</v>
      </c>
      <c r="D1461">
        <v>10</v>
      </c>
      <c r="E1461">
        <v>0</v>
      </c>
      <c r="G1461" t="s">
        <v>952</v>
      </c>
      <c r="H1461" t="s">
        <v>973</v>
      </c>
      <c r="K1461" t="s">
        <v>71</v>
      </c>
      <c r="L1461">
        <v>0</v>
      </c>
    </row>
    <row r="1462" spans="1:12" x14ac:dyDescent="0.2">
      <c r="A1462">
        <v>108390</v>
      </c>
      <c r="B1462" t="s">
        <v>1802</v>
      </c>
      <c r="C1462">
        <v>126</v>
      </c>
      <c r="D1462">
        <v>276</v>
      </c>
      <c r="E1462">
        <v>0</v>
      </c>
      <c r="G1462" t="s">
        <v>952</v>
      </c>
      <c r="H1462" t="s">
        <v>54</v>
      </c>
      <c r="K1462" t="s">
        <v>58</v>
      </c>
      <c r="L1462">
        <v>0</v>
      </c>
    </row>
    <row r="1463" spans="1:12" x14ac:dyDescent="0.2">
      <c r="A1463">
        <v>108414</v>
      </c>
      <c r="B1463" t="s">
        <v>1800</v>
      </c>
      <c r="C1463">
        <v>120</v>
      </c>
      <c r="D1463">
        <v>504</v>
      </c>
      <c r="E1463">
        <v>0</v>
      </c>
      <c r="G1463" t="s">
        <v>952</v>
      </c>
      <c r="H1463" t="s">
        <v>973</v>
      </c>
      <c r="K1463" t="s">
        <v>58</v>
      </c>
      <c r="L1463">
        <v>0</v>
      </c>
    </row>
    <row r="1464" spans="1:12" x14ac:dyDescent="0.2">
      <c r="A1464">
        <v>108416</v>
      </c>
      <c r="B1464" t="s">
        <v>1799</v>
      </c>
      <c r="C1464">
        <v>130</v>
      </c>
      <c r="D1464">
        <v>67</v>
      </c>
      <c r="E1464">
        <v>0</v>
      </c>
      <c r="G1464" t="s">
        <v>952</v>
      </c>
      <c r="H1464" t="s">
        <v>973</v>
      </c>
      <c r="K1464" t="s">
        <v>58</v>
      </c>
      <c r="L1464">
        <v>0</v>
      </c>
    </row>
    <row r="1465" spans="1:12" x14ac:dyDescent="0.2">
      <c r="A1465">
        <v>108531</v>
      </c>
      <c r="B1465" t="s">
        <v>1798</v>
      </c>
      <c r="C1465">
        <v>28</v>
      </c>
      <c r="D1465">
        <v>2</v>
      </c>
      <c r="E1465">
        <v>0</v>
      </c>
      <c r="G1465" t="s">
        <v>952</v>
      </c>
      <c r="H1465" t="s">
        <v>973</v>
      </c>
      <c r="K1465" t="s">
        <v>76</v>
      </c>
      <c r="L1465">
        <v>0</v>
      </c>
    </row>
    <row r="1466" spans="1:12" x14ac:dyDescent="0.2">
      <c r="A1466">
        <v>108666</v>
      </c>
      <c r="B1466" t="s">
        <v>1797</v>
      </c>
      <c r="C1466">
        <v>15</v>
      </c>
      <c r="D1466">
        <v>20</v>
      </c>
      <c r="E1466">
        <v>0</v>
      </c>
      <c r="G1466" t="s">
        <v>952</v>
      </c>
      <c r="H1466" t="s">
        <v>973</v>
      </c>
      <c r="K1466" t="s">
        <v>76</v>
      </c>
      <c r="L1466">
        <v>0</v>
      </c>
    </row>
    <row r="1467" spans="1:12" x14ac:dyDescent="0.2">
      <c r="A1467">
        <v>108689</v>
      </c>
      <c r="B1467" t="s">
        <v>1796</v>
      </c>
      <c r="C1467">
        <v>1547</v>
      </c>
      <c r="D1467">
        <v>1000</v>
      </c>
      <c r="E1467">
        <v>0</v>
      </c>
      <c r="G1467" t="s">
        <v>952</v>
      </c>
      <c r="H1467" t="s">
        <v>973</v>
      </c>
      <c r="K1467" t="s">
        <v>55</v>
      </c>
      <c r="L1467">
        <v>0</v>
      </c>
    </row>
    <row r="1468" spans="1:12" x14ac:dyDescent="0.2">
      <c r="A1468">
        <v>108704</v>
      </c>
      <c r="B1468" t="s">
        <v>1795</v>
      </c>
      <c r="C1468">
        <v>536</v>
      </c>
      <c r="D1468">
        <v>420</v>
      </c>
      <c r="E1468">
        <v>0</v>
      </c>
      <c r="G1468" t="s">
        <v>952</v>
      </c>
      <c r="H1468" t="s">
        <v>973</v>
      </c>
      <c r="K1468" t="s">
        <v>58</v>
      </c>
      <c r="L1468">
        <v>0</v>
      </c>
    </row>
    <row r="1469" spans="1:12" x14ac:dyDescent="0.2">
      <c r="A1469">
        <v>108755</v>
      </c>
      <c r="B1469" t="s">
        <v>1794</v>
      </c>
      <c r="C1469">
        <v>136</v>
      </c>
      <c r="D1469">
        <v>196</v>
      </c>
      <c r="E1469">
        <v>0</v>
      </c>
      <c r="G1469" t="s">
        <v>952</v>
      </c>
      <c r="H1469" t="s">
        <v>963</v>
      </c>
      <c r="K1469" t="s">
        <v>58</v>
      </c>
      <c r="L1469">
        <v>0</v>
      </c>
    </row>
    <row r="1470" spans="1:12" x14ac:dyDescent="0.2">
      <c r="A1470">
        <v>108826</v>
      </c>
      <c r="B1470" t="s">
        <v>1793</v>
      </c>
      <c r="C1470">
        <v>54</v>
      </c>
      <c r="D1470">
        <v>120</v>
      </c>
      <c r="E1470">
        <v>0</v>
      </c>
      <c r="G1470" t="s">
        <v>952</v>
      </c>
      <c r="H1470" t="s">
        <v>963</v>
      </c>
      <c r="K1470" t="s">
        <v>71</v>
      </c>
      <c r="L1470">
        <v>0</v>
      </c>
    </row>
    <row r="1471" spans="1:12" x14ac:dyDescent="0.2">
      <c r="A1471">
        <v>109196</v>
      </c>
      <c r="B1471" t="s">
        <v>966</v>
      </c>
      <c r="C1471">
        <v>353</v>
      </c>
      <c r="D1471">
        <v>350</v>
      </c>
      <c r="E1471">
        <v>247</v>
      </c>
      <c r="G1471" t="s">
        <v>952</v>
      </c>
      <c r="H1471" t="s">
        <v>54</v>
      </c>
      <c r="I1471" s="1">
        <v>45953</v>
      </c>
      <c r="K1471" t="s">
        <v>58</v>
      </c>
      <c r="L1471">
        <v>0</v>
      </c>
    </row>
    <row r="1472" spans="1:12" x14ac:dyDescent="0.2">
      <c r="A1472">
        <v>109484</v>
      </c>
      <c r="B1472" t="s">
        <v>1785</v>
      </c>
      <c r="C1472">
        <v>186</v>
      </c>
      <c r="D1472">
        <v>372</v>
      </c>
      <c r="E1472">
        <v>0</v>
      </c>
      <c r="G1472" t="s">
        <v>952</v>
      </c>
      <c r="H1472" t="s">
        <v>973</v>
      </c>
      <c r="K1472" t="s">
        <v>58</v>
      </c>
      <c r="L1472">
        <v>0</v>
      </c>
    </row>
    <row r="1473" spans="1:12" x14ac:dyDescent="0.2">
      <c r="A1473">
        <v>109547</v>
      </c>
      <c r="B1473" t="s">
        <v>1783</v>
      </c>
      <c r="C1473">
        <v>42</v>
      </c>
      <c r="D1473">
        <v>40</v>
      </c>
      <c r="E1473">
        <v>0</v>
      </c>
      <c r="G1473" t="s">
        <v>952</v>
      </c>
      <c r="H1473" t="s">
        <v>973</v>
      </c>
      <c r="K1473" t="s">
        <v>71</v>
      </c>
      <c r="L1473">
        <v>0</v>
      </c>
    </row>
    <row r="1474" spans="1:12" x14ac:dyDescent="0.2">
      <c r="A1474">
        <v>109591</v>
      </c>
      <c r="B1474" t="s">
        <v>1781</v>
      </c>
      <c r="C1474">
        <v>55</v>
      </c>
      <c r="D1474">
        <v>16</v>
      </c>
      <c r="E1474">
        <v>0</v>
      </c>
      <c r="G1474" t="s">
        <v>952</v>
      </c>
      <c r="H1474" t="s">
        <v>973</v>
      </c>
      <c r="K1474" t="s">
        <v>71</v>
      </c>
      <c r="L1474">
        <v>0</v>
      </c>
    </row>
    <row r="1475" spans="1:12" x14ac:dyDescent="0.2">
      <c r="A1475">
        <v>109607</v>
      </c>
      <c r="B1475" t="s">
        <v>1780</v>
      </c>
      <c r="C1475">
        <v>502</v>
      </c>
      <c r="D1475">
        <v>478</v>
      </c>
      <c r="E1475">
        <v>0</v>
      </c>
      <c r="G1475" t="s">
        <v>952</v>
      </c>
      <c r="H1475" t="s">
        <v>973</v>
      </c>
      <c r="K1475" t="s">
        <v>58</v>
      </c>
      <c r="L1475">
        <v>0</v>
      </c>
    </row>
    <row r="1476" spans="1:12" x14ac:dyDescent="0.2">
      <c r="A1476">
        <v>109663</v>
      </c>
      <c r="B1476" t="s">
        <v>1779</v>
      </c>
      <c r="C1476">
        <v>6</v>
      </c>
      <c r="D1476">
        <v>9</v>
      </c>
      <c r="E1476">
        <v>0</v>
      </c>
      <c r="G1476" t="s">
        <v>952</v>
      </c>
      <c r="H1476" t="s">
        <v>973</v>
      </c>
      <c r="K1476" t="s">
        <v>76</v>
      </c>
      <c r="L1476">
        <v>0</v>
      </c>
    </row>
    <row r="1477" spans="1:12" x14ac:dyDescent="0.2">
      <c r="A1477">
        <v>109696</v>
      </c>
      <c r="B1477" t="s">
        <v>1778</v>
      </c>
      <c r="C1477">
        <v>79</v>
      </c>
      <c r="D1477">
        <v>20</v>
      </c>
      <c r="E1477">
        <v>0</v>
      </c>
      <c r="G1477" t="s">
        <v>952</v>
      </c>
      <c r="H1477" t="s">
        <v>973</v>
      </c>
      <c r="K1477" t="s">
        <v>71</v>
      </c>
      <c r="L1477">
        <v>0</v>
      </c>
    </row>
    <row r="1478" spans="1:12" x14ac:dyDescent="0.2">
      <c r="A1478">
        <v>109700</v>
      </c>
      <c r="B1478" t="s">
        <v>1777</v>
      </c>
      <c r="C1478">
        <v>15</v>
      </c>
      <c r="D1478">
        <v>12</v>
      </c>
      <c r="E1478">
        <v>0</v>
      </c>
      <c r="G1478" t="s">
        <v>952</v>
      </c>
      <c r="H1478" t="s">
        <v>973</v>
      </c>
      <c r="K1478" t="s">
        <v>76</v>
      </c>
      <c r="L1478">
        <v>0</v>
      </c>
    </row>
    <row r="1479" spans="1:12" x14ac:dyDescent="0.2">
      <c r="A1479">
        <v>109701</v>
      </c>
      <c r="B1479" t="s">
        <v>1776</v>
      </c>
      <c r="C1479">
        <v>27</v>
      </c>
      <c r="D1479">
        <v>27</v>
      </c>
      <c r="E1479">
        <v>0</v>
      </c>
      <c r="G1479" t="s">
        <v>53</v>
      </c>
      <c r="H1479" t="s">
        <v>973</v>
      </c>
      <c r="K1479" t="s">
        <v>76</v>
      </c>
      <c r="L1479">
        <v>0</v>
      </c>
    </row>
    <row r="1480" spans="1:12" x14ac:dyDescent="0.2">
      <c r="A1480">
        <v>109934</v>
      </c>
      <c r="B1480" t="s">
        <v>1771</v>
      </c>
      <c r="C1480">
        <v>102</v>
      </c>
      <c r="D1480">
        <v>50</v>
      </c>
      <c r="E1480">
        <v>0</v>
      </c>
      <c r="G1480" t="s">
        <v>952</v>
      </c>
      <c r="H1480" t="s">
        <v>973</v>
      </c>
      <c r="K1480" t="s">
        <v>58</v>
      </c>
      <c r="L1480">
        <v>0</v>
      </c>
    </row>
    <row r="1481" spans="1:12" x14ac:dyDescent="0.2">
      <c r="A1481">
        <v>109976</v>
      </c>
      <c r="B1481" t="s">
        <v>1770</v>
      </c>
      <c r="C1481">
        <v>2488</v>
      </c>
      <c r="D1481">
        <v>1450</v>
      </c>
      <c r="E1481">
        <v>0</v>
      </c>
      <c r="G1481" t="s">
        <v>952</v>
      </c>
      <c r="H1481" t="s">
        <v>973</v>
      </c>
      <c r="K1481" t="s">
        <v>55</v>
      </c>
      <c r="L1481">
        <v>0</v>
      </c>
    </row>
    <row r="1482" spans="1:12" x14ac:dyDescent="0.2">
      <c r="A1482">
        <v>110000</v>
      </c>
      <c r="B1482" t="s">
        <v>1768</v>
      </c>
      <c r="C1482">
        <v>174</v>
      </c>
      <c r="D1482">
        <v>195</v>
      </c>
      <c r="E1482">
        <v>0</v>
      </c>
      <c r="G1482" t="s">
        <v>53</v>
      </c>
      <c r="H1482" t="s">
        <v>973</v>
      </c>
      <c r="K1482" t="s">
        <v>58</v>
      </c>
      <c r="L1482">
        <v>0</v>
      </c>
    </row>
    <row r="1483" spans="1:12" x14ac:dyDescent="0.2">
      <c r="A1483">
        <v>110032</v>
      </c>
      <c r="B1483" t="s">
        <v>1767</v>
      </c>
      <c r="C1483">
        <v>20</v>
      </c>
      <c r="D1483">
        <v>18</v>
      </c>
      <c r="E1483">
        <v>0</v>
      </c>
      <c r="G1483" t="s">
        <v>952</v>
      </c>
      <c r="H1483" t="s">
        <v>973</v>
      </c>
      <c r="K1483" t="s">
        <v>76</v>
      </c>
      <c r="L1483">
        <v>0</v>
      </c>
    </row>
    <row r="1484" spans="1:12" x14ac:dyDescent="0.2">
      <c r="A1484">
        <v>110353</v>
      </c>
      <c r="B1484" t="s">
        <v>1764</v>
      </c>
      <c r="C1484">
        <v>560</v>
      </c>
      <c r="D1484">
        <v>81</v>
      </c>
      <c r="E1484">
        <v>0</v>
      </c>
      <c r="G1484" t="s">
        <v>952</v>
      </c>
      <c r="H1484" t="s">
        <v>973</v>
      </c>
      <c r="K1484" t="s">
        <v>55</v>
      </c>
      <c r="L1484">
        <v>0</v>
      </c>
    </row>
    <row r="1485" spans="1:12" x14ac:dyDescent="0.2">
      <c r="A1485">
        <v>110394</v>
      </c>
      <c r="B1485" t="s">
        <v>988</v>
      </c>
      <c r="C1485">
        <v>240</v>
      </c>
      <c r="D1485">
        <v>150</v>
      </c>
      <c r="E1485">
        <v>100</v>
      </c>
      <c r="G1485" t="s">
        <v>952</v>
      </c>
      <c r="H1485" t="s">
        <v>54</v>
      </c>
      <c r="I1485" s="1">
        <v>45952</v>
      </c>
      <c r="K1485" t="s">
        <v>58</v>
      </c>
      <c r="L1485">
        <v>0</v>
      </c>
    </row>
    <row r="1486" spans="1:12" x14ac:dyDescent="0.2">
      <c r="A1486">
        <v>110418</v>
      </c>
      <c r="B1486" t="s">
        <v>1763</v>
      </c>
      <c r="C1486">
        <v>66</v>
      </c>
      <c r="D1486">
        <v>130</v>
      </c>
      <c r="E1486">
        <v>0</v>
      </c>
      <c r="G1486" t="s">
        <v>952</v>
      </c>
      <c r="H1486" t="s">
        <v>963</v>
      </c>
      <c r="K1486" t="s">
        <v>71</v>
      </c>
      <c r="L1486">
        <v>0</v>
      </c>
    </row>
    <row r="1487" spans="1:12" x14ac:dyDescent="0.2">
      <c r="A1487">
        <v>110427</v>
      </c>
      <c r="B1487" t="s">
        <v>1762</v>
      </c>
      <c r="C1487">
        <v>78</v>
      </c>
      <c r="D1487">
        <v>160</v>
      </c>
      <c r="E1487">
        <v>0</v>
      </c>
      <c r="G1487" t="s">
        <v>952</v>
      </c>
      <c r="H1487" t="s">
        <v>963</v>
      </c>
      <c r="K1487" t="s">
        <v>71</v>
      </c>
      <c r="L1487">
        <v>0</v>
      </c>
    </row>
    <row r="1488" spans="1:12" x14ac:dyDescent="0.2">
      <c r="A1488">
        <v>110472</v>
      </c>
      <c r="B1488" t="s">
        <v>1759</v>
      </c>
      <c r="C1488">
        <v>10</v>
      </c>
      <c r="D1488">
        <v>12</v>
      </c>
      <c r="E1488">
        <v>0</v>
      </c>
      <c r="G1488" t="s">
        <v>952</v>
      </c>
      <c r="H1488" t="s">
        <v>973</v>
      </c>
      <c r="K1488" t="s">
        <v>76</v>
      </c>
      <c r="L1488">
        <v>0</v>
      </c>
    </row>
    <row r="1489" spans="1:12" x14ac:dyDescent="0.2">
      <c r="A1489">
        <v>110532</v>
      </c>
      <c r="B1489" t="s">
        <v>1758</v>
      </c>
      <c r="C1489">
        <v>6</v>
      </c>
      <c r="D1489">
        <v>1</v>
      </c>
      <c r="E1489">
        <v>0</v>
      </c>
      <c r="G1489" t="s">
        <v>952</v>
      </c>
      <c r="H1489" t="s">
        <v>973</v>
      </c>
      <c r="K1489" t="s">
        <v>76</v>
      </c>
      <c r="L1489">
        <v>0</v>
      </c>
    </row>
    <row r="1490" spans="1:12" x14ac:dyDescent="0.2">
      <c r="A1490">
        <v>110841</v>
      </c>
      <c r="B1490" t="s">
        <v>1755</v>
      </c>
      <c r="C1490">
        <v>15</v>
      </c>
      <c r="D1490">
        <v>23</v>
      </c>
      <c r="E1490">
        <v>0</v>
      </c>
      <c r="G1490" t="s">
        <v>952</v>
      </c>
      <c r="H1490" t="s">
        <v>973</v>
      </c>
      <c r="K1490" t="s">
        <v>76</v>
      </c>
      <c r="L1490">
        <v>0</v>
      </c>
    </row>
    <row r="1491" spans="1:12" x14ac:dyDescent="0.2">
      <c r="A1491">
        <v>110960</v>
      </c>
      <c r="B1491" t="s">
        <v>1751</v>
      </c>
      <c r="C1491">
        <v>75</v>
      </c>
      <c r="D1491">
        <v>40</v>
      </c>
      <c r="E1491">
        <v>0</v>
      </c>
      <c r="G1491" t="s">
        <v>53</v>
      </c>
      <c r="H1491" t="s">
        <v>973</v>
      </c>
      <c r="K1491" t="s">
        <v>71</v>
      </c>
      <c r="L1491">
        <v>0</v>
      </c>
    </row>
    <row r="1492" spans="1:12" x14ac:dyDescent="0.2">
      <c r="A1492">
        <v>112021</v>
      </c>
      <c r="B1492" t="s">
        <v>1749</v>
      </c>
      <c r="C1492">
        <v>25</v>
      </c>
      <c r="D1492">
        <v>27</v>
      </c>
      <c r="E1492">
        <v>0</v>
      </c>
      <c r="G1492" t="s">
        <v>53</v>
      </c>
      <c r="H1492" t="s">
        <v>973</v>
      </c>
      <c r="K1492" t="s">
        <v>76</v>
      </c>
      <c r="L1492">
        <v>0</v>
      </c>
    </row>
    <row r="1493" spans="1:12" x14ac:dyDescent="0.2">
      <c r="A1493">
        <v>112149</v>
      </c>
      <c r="B1493" t="s">
        <v>1748</v>
      </c>
      <c r="C1493">
        <v>21</v>
      </c>
      <c r="D1493">
        <v>25</v>
      </c>
      <c r="E1493">
        <v>0</v>
      </c>
      <c r="G1493" t="s">
        <v>952</v>
      </c>
      <c r="H1493" t="s">
        <v>973</v>
      </c>
      <c r="K1493" t="s">
        <v>76</v>
      </c>
      <c r="L1493">
        <v>0</v>
      </c>
    </row>
    <row r="1494" spans="1:12" x14ac:dyDescent="0.2">
      <c r="A1494">
        <v>112203</v>
      </c>
      <c r="B1494" t="s">
        <v>1747</v>
      </c>
      <c r="C1494">
        <v>19</v>
      </c>
      <c r="D1494">
        <v>18</v>
      </c>
      <c r="E1494">
        <v>0</v>
      </c>
      <c r="G1494" t="s">
        <v>53</v>
      </c>
      <c r="H1494" t="s">
        <v>973</v>
      </c>
      <c r="K1494" t="s">
        <v>76</v>
      </c>
      <c r="L1494">
        <v>0</v>
      </c>
    </row>
    <row r="1495" spans="1:12" x14ac:dyDescent="0.2">
      <c r="A1495">
        <v>112294</v>
      </c>
      <c r="B1495" t="s">
        <v>1746</v>
      </c>
      <c r="C1495">
        <v>49</v>
      </c>
      <c r="D1495">
        <v>26</v>
      </c>
      <c r="E1495">
        <v>0</v>
      </c>
      <c r="G1495" t="s">
        <v>952</v>
      </c>
      <c r="H1495" t="s">
        <v>973</v>
      </c>
      <c r="K1495" t="s">
        <v>71</v>
      </c>
      <c r="L1495">
        <v>0</v>
      </c>
    </row>
    <row r="1496" spans="1:12" x14ac:dyDescent="0.2">
      <c r="A1496">
        <v>112387</v>
      </c>
      <c r="B1496" t="s">
        <v>1742</v>
      </c>
      <c r="C1496">
        <v>59</v>
      </c>
      <c r="D1496">
        <v>2</v>
      </c>
      <c r="E1496">
        <v>0</v>
      </c>
      <c r="G1496" t="s">
        <v>53</v>
      </c>
      <c r="H1496" t="s">
        <v>973</v>
      </c>
      <c r="K1496" t="s">
        <v>71</v>
      </c>
      <c r="L1496">
        <v>0</v>
      </c>
    </row>
    <row r="1497" spans="1:12" x14ac:dyDescent="0.2">
      <c r="A1497">
        <v>112730</v>
      </c>
      <c r="B1497" t="s">
        <v>1736</v>
      </c>
      <c r="C1497">
        <v>300</v>
      </c>
      <c r="D1497">
        <v>130</v>
      </c>
      <c r="E1497">
        <v>0</v>
      </c>
      <c r="G1497" t="s">
        <v>952</v>
      </c>
      <c r="H1497" t="s">
        <v>973</v>
      </c>
      <c r="K1497" t="s">
        <v>58</v>
      </c>
      <c r="L1497">
        <v>0</v>
      </c>
    </row>
    <row r="1498" spans="1:12" x14ac:dyDescent="0.2">
      <c r="A1498">
        <v>112771</v>
      </c>
      <c r="B1498" t="s">
        <v>1733</v>
      </c>
      <c r="C1498">
        <v>595</v>
      </c>
      <c r="D1498">
        <v>375</v>
      </c>
      <c r="E1498">
        <v>0</v>
      </c>
      <c r="G1498" t="s">
        <v>53</v>
      </c>
      <c r="H1498" t="s">
        <v>973</v>
      </c>
      <c r="K1498" t="s">
        <v>55</v>
      </c>
      <c r="L1498">
        <v>0</v>
      </c>
    </row>
    <row r="1499" spans="1:12" x14ac:dyDescent="0.2">
      <c r="A1499">
        <v>112843</v>
      </c>
      <c r="B1499" t="s">
        <v>1732</v>
      </c>
      <c r="C1499">
        <v>148</v>
      </c>
      <c r="D1499">
        <v>155</v>
      </c>
      <c r="E1499">
        <v>0</v>
      </c>
      <c r="G1499" t="s">
        <v>53</v>
      </c>
      <c r="H1499" t="s">
        <v>973</v>
      </c>
      <c r="K1499" t="s">
        <v>58</v>
      </c>
      <c r="L1499">
        <v>0</v>
      </c>
    </row>
    <row r="1500" spans="1:12" x14ac:dyDescent="0.2">
      <c r="A1500">
        <v>113136</v>
      </c>
      <c r="B1500" t="s">
        <v>1730</v>
      </c>
      <c r="C1500">
        <v>19</v>
      </c>
      <c r="D1500">
        <v>7</v>
      </c>
      <c r="E1500">
        <v>0</v>
      </c>
      <c r="G1500" t="s">
        <v>952</v>
      </c>
      <c r="H1500" t="s">
        <v>973</v>
      </c>
      <c r="K1500" t="s">
        <v>76</v>
      </c>
      <c r="L1500">
        <v>0</v>
      </c>
    </row>
    <row r="1501" spans="1:12" x14ac:dyDescent="0.2">
      <c r="A1501">
        <v>113172</v>
      </c>
      <c r="B1501" t="s">
        <v>1729</v>
      </c>
      <c r="C1501">
        <v>135</v>
      </c>
      <c r="D1501">
        <v>120</v>
      </c>
      <c r="E1501">
        <v>0</v>
      </c>
      <c r="G1501" t="s">
        <v>952</v>
      </c>
      <c r="H1501" t="s">
        <v>973</v>
      </c>
      <c r="K1501" t="s">
        <v>58</v>
      </c>
      <c r="L1501">
        <v>0</v>
      </c>
    </row>
    <row r="1502" spans="1:12" x14ac:dyDescent="0.2">
      <c r="A1502">
        <v>113355</v>
      </c>
      <c r="B1502" t="s">
        <v>1727</v>
      </c>
      <c r="C1502">
        <v>92</v>
      </c>
      <c r="D1502">
        <v>38</v>
      </c>
      <c r="E1502">
        <v>0</v>
      </c>
      <c r="G1502" t="s">
        <v>952</v>
      </c>
      <c r="H1502" t="s">
        <v>973</v>
      </c>
      <c r="K1502" t="s">
        <v>71</v>
      </c>
      <c r="L1502">
        <v>0</v>
      </c>
    </row>
    <row r="1503" spans="1:12" x14ac:dyDescent="0.2">
      <c r="A1503">
        <v>113466</v>
      </c>
      <c r="B1503" t="s">
        <v>1726</v>
      </c>
      <c r="C1503">
        <v>14</v>
      </c>
      <c r="D1503">
        <v>1</v>
      </c>
      <c r="E1503">
        <v>0</v>
      </c>
      <c r="G1503" t="s">
        <v>952</v>
      </c>
      <c r="H1503" t="s">
        <v>973</v>
      </c>
      <c r="K1503" t="s">
        <v>76</v>
      </c>
      <c r="L1503">
        <v>0</v>
      </c>
    </row>
    <row r="1504" spans="1:12" x14ac:dyDescent="0.2">
      <c r="A1504">
        <v>114043</v>
      </c>
      <c r="B1504" t="s">
        <v>1723</v>
      </c>
      <c r="C1504">
        <v>35</v>
      </c>
      <c r="D1504">
        <v>15</v>
      </c>
      <c r="E1504">
        <v>0</v>
      </c>
      <c r="G1504" t="s">
        <v>952</v>
      </c>
      <c r="H1504" t="s">
        <v>973</v>
      </c>
      <c r="K1504" t="s">
        <v>76</v>
      </c>
      <c r="L1504">
        <v>0</v>
      </c>
    </row>
    <row r="1505" spans="1:12" x14ac:dyDescent="0.2">
      <c r="A1505">
        <v>114231</v>
      </c>
      <c r="B1505" t="s">
        <v>1722</v>
      </c>
      <c r="C1505">
        <v>6</v>
      </c>
      <c r="D1505">
        <v>6</v>
      </c>
      <c r="E1505">
        <v>0</v>
      </c>
      <c r="G1505" t="s">
        <v>976</v>
      </c>
      <c r="H1505" t="s">
        <v>973</v>
      </c>
      <c r="K1505" t="s">
        <v>76</v>
      </c>
      <c r="L1505">
        <v>0</v>
      </c>
    </row>
    <row r="1506" spans="1:12" x14ac:dyDescent="0.2">
      <c r="A1506">
        <v>114452</v>
      </c>
      <c r="B1506" t="s">
        <v>1721</v>
      </c>
      <c r="C1506">
        <v>224</v>
      </c>
      <c r="D1506">
        <v>20</v>
      </c>
      <c r="E1506">
        <v>0</v>
      </c>
      <c r="G1506" t="s">
        <v>952</v>
      </c>
      <c r="H1506" t="s">
        <v>973</v>
      </c>
      <c r="K1506" t="s">
        <v>58</v>
      </c>
      <c r="L1506">
        <v>0</v>
      </c>
    </row>
    <row r="1507" spans="1:12" x14ac:dyDescent="0.2">
      <c r="A1507">
        <v>114484</v>
      </c>
      <c r="B1507" t="s">
        <v>1719</v>
      </c>
      <c r="C1507">
        <v>336</v>
      </c>
      <c r="D1507">
        <v>250</v>
      </c>
      <c r="E1507">
        <v>0</v>
      </c>
      <c r="G1507" t="s">
        <v>952</v>
      </c>
      <c r="H1507" t="s">
        <v>973</v>
      </c>
      <c r="K1507" t="s">
        <v>58</v>
      </c>
      <c r="L1507">
        <v>0</v>
      </c>
    </row>
    <row r="1508" spans="1:12" x14ac:dyDescent="0.2">
      <c r="A1508">
        <v>114621</v>
      </c>
      <c r="B1508" t="s">
        <v>1718</v>
      </c>
      <c r="C1508">
        <v>3</v>
      </c>
      <c r="D1508">
        <v>6</v>
      </c>
      <c r="E1508">
        <v>0</v>
      </c>
      <c r="G1508" t="s">
        <v>952</v>
      </c>
      <c r="H1508" t="s">
        <v>973</v>
      </c>
      <c r="K1508" t="s">
        <v>76</v>
      </c>
      <c r="L1508">
        <v>0</v>
      </c>
    </row>
    <row r="1509" spans="1:12" x14ac:dyDescent="0.2">
      <c r="A1509">
        <v>115238</v>
      </c>
      <c r="B1509" t="s">
        <v>1717</v>
      </c>
      <c r="C1509">
        <v>368</v>
      </c>
      <c r="D1509">
        <v>403</v>
      </c>
      <c r="E1509">
        <v>0</v>
      </c>
      <c r="G1509" t="s">
        <v>53</v>
      </c>
      <c r="H1509" t="s">
        <v>973</v>
      </c>
      <c r="K1509" t="s">
        <v>58</v>
      </c>
      <c r="L1509">
        <v>0</v>
      </c>
    </row>
    <row r="1510" spans="1:12" x14ac:dyDescent="0.2">
      <c r="A1510">
        <v>115486</v>
      </c>
      <c r="B1510" t="s">
        <v>1714</v>
      </c>
      <c r="C1510">
        <v>23</v>
      </c>
      <c r="D1510">
        <v>11</v>
      </c>
      <c r="E1510">
        <v>0</v>
      </c>
      <c r="G1510" t="s">
        <v>952</v>
      </c>
      <c r="H1510" t="s">
        <v>973</v>
      </c>
      <c r="K1510" t="s">
        <v>76</v>
      </c>
      <c r="L1510">
        <v>0</v>
      </c>
    </row>
    <row r="1511" spans="1:12" x14ac:dyDescent="0.2">
      <c r="A1511">
        <v>115705</v>
      </c>
      <c r="B1511" t="s">
        <v>1713</v>
      </c>
      <c r="C1511">
        <v>2905</v>
      </c>
      <c r="D1511">
        <v>526</v>
      </c>
      <c r="E1511">
        <v>0</v>
      </c>
      <c r="G1511" t="s">
        <v>952</v>
      </c>
      <c r="H1511" t="s">
        <v>973</v>
      </c>
      <c r="K1511" t="s">
        <v>55</v>
      </c>
      <c r="L1511">
        <v>0</v>
      </c>
    </row>
    <row r="1512" spans="1:12" x14ac:dyDescent="0.2">
      <c r="A1512">
        <v>115899</v>
      </c>
      <c r="B1512" t="s">
        <v>1709</v>
      </c>
      <c r="C1512">
        <v>26</v>
      </c>
      <c r="D1512">
        <v>16</v>
      </c>
      <c r="E1512">
        <v>0</v>
      </c>
      <c r="G1512" t="s">
        <v>952</v>
      </c>
      <c r="H1512" t="s">
        <v>973</v>
      </c>
      <c r="K1512" t="s">
        <v>76</v>
      </c>
      <c r="L1512">
        <v>0</v>
      </c>
    </row>
    <row r="1513" spans="1:12" x14ac:dyDescent="0.2">
      <c r="A1513">
        <v>115998</v>
      </c>
      <c r="B1513" t="s">
        <v>1708</v>
      </c>
      <c r="C1513">
        <v>56</v>
      </c>
      <c r="D1513">
        <v>20</v>
      </c>
      <c r="E1513">
        <v>0</v>
      </c>
      <c r="G1513" t="s">
        <v>952</v>
      </c>
      <c r="H1513" t="s">
        <v>973</v>
      </c>
      <c r="K1513" t="s">
        <v>71</v>
      </c>
      <c r="L1513">
        <v>0</v>
      </c>
    </row>
    <row r="1514" spans="1:12" x14ac:dyDescent="0.2">
      <c r="A1514">
        <v>116075</v>
      </c>
      <c r="B1514" t="s">
        <v>1707</v>
      </c>
      <c r="C1514">
        <v>90</v>
      </c>
      <c r="D1514">
        <v>100</v>
      </c>
      <c r="E1514">
        <v>0</v>
      </c>
      <c r="G1514" t="s">
        <v>952</v>
      </c>
      <c r="H1514" t="s">
        <v>973</v>
      </c>
      <c r="K1514" t="s">
        <v>71</v>
      </c>
      <c r="L1514">
        <v>0</v>
      </c>
    </row>
    <row r="1515" spans="1:12" x14ac:dyDescent="0.2">
      <c r="A1515">
        <v>116354</v>
      </c>
      <c r="B1515" t="s">
        <v>1706</v>
      </c>
      <c r="C1515">
        <v>6</v>
      </c>
      <c r="D1515">
        <v>6</v>
      </c>
      <c r="E1515">
        <v>0</v>
      </c>
      <c r="G1515" t="s">
        <v>952</v>
      </c>
      <c r="H1515" t="s">
        <v>973</v>
      </c>
      <c r="K1515" t="s">
        <v>76</v>
      </c>
      <c r="L1515">
        <v>0</v>
      </c>
    </row>
    <row r="1516" spans="1:12" x14ac:dyDescent="0.2">
      <c r="A1516">
        <v>116388</v>
      </c>
      <c r="B1516" t="s">
        <v>1705</v>
      </c>
      <c r="C1516">
        <v>26</v>
      </c>
      <c r="D1516">
        <v>30</v>
      </c>
      <c r="E1516">
        <v>0</v>
      </c>
      <c r="G1516" t="s">
        <v>53</v>
      </c>
      <c r="H1516" t="s">
        <v>973</v>
      </c>
      <c r="K1516" t="s">
        <v>76</v>
      </c>
      <c r="L1516">
        <v>0</v>
      </c>
    </row>
    <row r="1517" spans="1:12" x14ac:dyDescent="0.2">
      <c r="A1517">
        <v>116451</v>
      </c>
      <c r="B1517" t="s">
        <v>1704</v>
      </c>
      <c r="C1517">
        <v>34</v>
      </c>
      <c r="D1517">
        <v>22</v>
      </c>
      <c r="E1517">
        <v>0</v>
      </c>
      <c r="G1517" t="s">
        <v>53</v>
      </c>
      <c r="H1517" t="s">
        <v>973</v>
      </c>
      <c r="K1517" t="s">
        <v>76</v>
      </c>
      <c r="L1517">
        <v>0</v>
      </c>
    </row>
    <row r="1518" spans="1:12" x14ac:dyDescent="0.2">
      <c r="A1518">
        <v>117248</v>
      </c>
      <c r="B1518" t="s">
        <v>1700</v>
      </c>
      <c r="C1518">
        <v>9</v>
      </c>
      <c r="D1518">
        <v>12</v>
      </c>
      <c r="E1518">
        <v>0</v>
      </c>
      <c r="G1518" t="s">
        <v>952</v>
      </c>
      <c r="H1518" t="s">
        <v>973</v>
      </c>
      <c r="K1518" t="s">
        <v>76</v>
      </c>
      <c r="L1518">
        <v>0</v>
      </c>
    </row>
    <row r="1519" spans="1:12" x14ac:dyDescent="0.2">
      <c r="A1519">
        <v>118561</v>
      </c>
      <c r="B1519" t="s">
        <v>1699</v>
      </c>
      <c r="C1519">
        <v>15</v>
      </c>
      <c r="D1519">
        <v>20</v>
      </c>
      <c r="E1519">
        <v>0</v>
      </c>
      <c r="G1519" t="s">
        <v>952</v>
      </c>
      <c r="H1519" t="s">
        <v>973</v>
      </c>
      <c r="K1519" t="s">
        <v>76</v>
      </c>
      <c r="L1519">
        <v>0</v>
      </c>
    </row>
    <row r="1520" spans="1:12" x14ac:dyDescent="0.2">
      <c r="A1520">
        <v>119420</v>
      </c>
      <c r="B1520" t="s">
        <v>1695</v>
      </c>
      <c r="C1520">
        <v>5</v>
      </c>
      <c r="D1520">
        <v>3</v>
      </c>
      <c r="E1520">
        <v>0</v>
      </c>
      <c r="G1520" t="s">
        <v>952</v>
      </c>
      <c r="H1520" t="s">
        <v>973</v>
      </c>
      <c r="K1520" t="s">
        <v>76</v>
      </c>
      <c r="L1520">
        <v>0</v>
      </c>
    </row>
    <row r="1521" spans="1:12" x14ac:dyDescent="0.2">
      <c r="A1521">
        <v>120211</v>
      </c>
      <c r="B1521" t="s">
        <v>1693</v>
      </c>
      <c r="C1521">
        <v>22</v>
      </c>
      <c r="D1521">
        <v>10</v>
      </c>
      <c r="E1521">
        <v>0</v>
      </c>
      <c r="G1521" t="s">
        <v>952</v>
      </c>
      <c r="H1521" t="s">
        <v>973</v>
      </c>
      <c r="K1521" t="s">
        <v>76</v>
      </c>
      <c r="L1521">
        <v>0</v>
      </c>
    </row>
    <row r="1522" spans="1:12" x14ac:dyDescent="0.2">
      <c r="A1522">
        <v>120816</v>
      </c>
      <c r="B1522" t="s">
        <v>1691</v>
      </c>
      <c r="C1522">
        <v>24</v>
      </c>
      <c r="D1522">
        <v>38</v>
      </c>
      <c r="E1522">
        <v>0</v>
      </c>
      <c r="G1522" t="s">
        <v>952</v>
      </c>
      <c r="H1522" t="s">
        <v>973</v>
      </c>
      <c r="K1522" t="s">
        <v>76</v>
      </c>
      <c r="L1522">
        <v>0</v>
      </c>
    </row>
    <row r="1523" spans="1:12" x14ac:dyDescent="0.2">
      <c r="A1523">
        <v>124132</v>
      </c>
      <c r="B1523" t="s">
        <v>1688</v>
      </c>
      <c r="C1523">
        <v>32</v>
      </c>
      <c r="D1523">
        <v>2</v>
      </c>
      <c r="E1523">
        <v>0</v>
      </c>
      <c r="G1523" t="s">
        <v>952</v>
      </c>
      <c r="H1523" t="s">
        <v>963</v>
      </c>
      <c r="K1523" t="s">
        <v>76</v>
      </c>
      <c r="L1523">
        <v>0</v>
      </c>
    </row>
    <row r="1524" spans="1:12" x14ac:dyDescent="0.2">
      <c r="A1524">
        <v>126033</v>
      </c>
      <c r="B1524" t="s">
        <v>1684</v>
      </c>
      <c r="C1524">
        <v>3</v>
      </c>
      <c r="D1524">
        <v>1</v>
      </c>
      <c r="E1524">
        <v>0</v>
      </c>
      <c r="G1524" t="s">
        <v>952</v>
      </c>
      <c r="H1524" t="s">
        <v>973</v>
      </c>
      <c r="K1524" t="s">
        <v>76</v>
      </c>
      <c r="L1524">
        <v>0</v>
      </c>
    </row>
    <row r="1525" spans="1:12" x14ac:dyDescent="0.2">
      <c r="A1525">
        <v>126931</v>
      </c>
      <c r="B1525" t="s">
        <v>1683</v>
      </c>
      <c r="C1525">
        <v>7</v>
      </c>
      <c r="D1525">
        <v>11</v>
      </c>
      <c r="E1525">
        <v>0</v>
      </c>
      <c r="G1525" t="s">
        <v>952</v>
      </c>
      <c r="H1525" t="s">
        <v>973</v>
      </c>
      <c r="K1525" t="s">
        <v>76</v>
      </c>
      <c r="L1525">
        <v>0</v>
      </c>
    </row>
    <row r="1526" spans="1:12" x14ac:dyDescent="0.2">
      <c r="A1526">
        <v>127980</v>
      </c>
      <c r="B1526" t="s">
        <v>1682</v>
      </c>
      <c r="C1526">
        <v>14</v>
      </c>
      <c r="D1526">
        <v>16</v>
      </c>
      <c r="E1526">
        <v>0</v>
      </c>
      <c r="G1526" t="s">
        <v>952</v>
      </c>
      <c r="H1526" t="s">
        <v>973</v>
      </c>
      <c r="K1526" t="s">
        <v>76</v>
      </c>
      <c r="L1526">
        <v>0</v>
      </c>
    </row>
    <row r="1527" spans="1:12" x14ac:dyDescent="0.2">
      <c r="A1527">
        <v>128056</v>
      </c>
      <c r="B1527" t="s">
        <v>1681</v>
      </c>
      <c r="C1527">
        <v>25</v>
      </c>
      <c r="D1527">
        <v>46</v>
      </c>
      <c r="E1527">
        <v>0</v>
      </c>
      <c r="G1527" t="s">
        <v>952</v>
      </c>
      <c r="H1527" t="s">
        <v>973</v>
      </c>
      <c r="K1527" t="s">
        <v>76</v>
      </c>
      <c r="L1527">
        <v>0</v>
      </c>
    </row>
    <row r="1528" spans="1:12" x14ac:dyDescent="0.2">
      <c r="A1528">
        <v>128716</v>
      </c>
      <c r="B1528" t="s">
        <v>1680</v>
      </c>
      <c r="C1528">
        <v>21</v>
      </c>
      <c r="D1528">
        <v>5</v>
      </c>
      <c r="E1528">
        <v>0</v>
      </c>
      <c r="G1528" t="s">
        <v>952</v>
      </c>
      <c r="H1528" t="s">
        <v>973</v>
      </c>
      <c r="K1528" t="s">
        <v>76</v>
      </c>
      <c r="L1528">
        <v>0</v>
      </c>
    </row>
    <row r="1529" spans="1:12" x14ac:dyDescent="0.2">
      <c r="A1529">
        <v>130997</v>
      </c>
      <c r="B1529" t="s">
        <v>1677</v>
      </c>
      <c r="C1529">
        <v>64</v>
      </c>
      <c r="D1529">
        <v>9</v>
      </c>
      <c r="E1529">
        <v>0</v>
      </c>
      <c r="G1529" t="s">
        <v>952</v>
      </c>
      <c r="H1529" t="s">
        <v>973</v>
      </c>
      <c r="K1529" t="s">
        <v>71</v>
      </c>
      <c r="L1529">
        <v>0</v>
      </c>
    </row>
    <row r="1530" spans="1:12" x14ac:dyDescent="0.2">
      <c r="A1530">
        <v>131116</v>
      </c>
      <c r="B1530" t="s">
        <v>1675</v>
      </c>
      <c r="C1530">
        <v>208</v>
      </c>
      <c r="D1530">
        <v>175</v>
      </c>
      <c r="E1530">
        <v>0</v>
      </c>
      <c r="G1530" t="s">
        <v>53</v>
      </c>
      <c r="H1530" t="s">
        <v>973</v>
      </c>
      <c r="K1530" t="s">
        <v>58</v>
      </c>
      <c r="L1530">
        <v>0</v>
      </c>
    </row>
    <row r="1531" spans="1:12" x14ac:dyDescent="0.2">
      <c r="A1531">
        <v>132701</v>
      </c>
      <c r="B1531" t="s">
        <v>1674</v>
      </c>
      <c r="C1531">
        <v>6</v>
      </c>
      <c r="D1531">
        <v>8</v>
      </c>
      <c r="E1531">
        <v>0</v>
      </c>
      <c r="G1531" t="s">
        <v>952</v>
      </c>
      <c r="H1531" t="s">
        <v>973</v>
      </c>
      <c r="K1531" t="s">
        <v>76</v>
      </c>
      <c r="L1531">
        <v>0</v>
      </c>
    </row>
    <row r="1532" spans="1:12" x14ac:dyDescent="0.2">
      <c r="A1532">
        <v>133303</v>
      </c>
      <c r="B1532" t="s">
        <v>1669</v>
      </c>
      <c r="C1532">
        <v>14</v>
      </c>
      <c r="D1532">
        <v>5</v>
      </c>
      <c r="E1532">
        <v>0</v>
      </c>
      <c r="G1532" t="s">
        <v>952</v>
      </c>
      <c r="H1532" t="s">
        <v>973</v>
      </c>
      <c r="K1532" t="s">
        <v>76</v>
      </c>
      <c r="L1532">
        <v>0</v>
      </c>
    </row>
    <row r="1533" spans="1:12" x14ac:dyDescent="0.2">
      <c r="A1533">
        <v>134012</v>
      </c>
      <c r="B1533" t="s">
        <v>1666</v>
      </c>
      <c r="C1533">
        <v>10</v>
      </c>
      <c r="D1533">
        <v>14</v>
      </c>
      <c r="E1533">
        <v>0</v>
      </c>
      <c r="G1533" t="s">
        <v>53</v>
      </c>
      <c r="H1533" t="s">
        <v>973</v>
      </c>
      <c r="K1533" t="s">
        <v>76</v>
      </c>
      <c r="L1533">
        <v>0</v>
      </c>
    </row>
    <row r="1534" spans="1:12" x14ac:dyDescent="0.2">
      <c r="A1534">
        <v>134278</v>
      </c>
      <c r="B1534" t="s">
        <v>1665</v>
      </c>
      <c r="C1534">
        <v>4</v>
      </c>
      <c r="D1534">
        <v>5</v>
      </c>
      <c r="E1534">
        <v>0</v>
      </c>
      <c r="G1534" t="s">
        <v>952</v>
      </c>
      <c r="H1534" t="s">
        <v>973</v>
      </c>
      <c r="K1534" t="s">
        <v>76</v>
      </c>
      <c r="L1534">
        <v>0</v>
      </c>
    </row>
    <row r="1535" spans="1:12" x14ac:dyDescent="0.2">
      <c r="A1535">
        <v>134617</v>
      </c>
      <c r="B1535" t="s">
        <v>1663</v>
      </c>
      <c r="C1535">
        <v>87</v>
      </c>
      <c r="D1535">
        <v>1</v>
      </c>
      <c r="E1535">
        <v>0</v>
      </c>
      <c r="G1535" t="s">
        <v>952</v>
      </c>
      <c r="H1535" t="s">
        <v>963</v>
      </c>
      <c r="K1535" t="s">
        <v>71</v>
      </c>
      <c r="L1535">
        <v>0</v>
      </c>
    </row>
    <row r="1536" spans="1:12" x14ac:dyDescent="0.2">
      <c r="A1536">
        <v>135098</v>
      </c>
      <c r="B1536" t="s">
        <v>1661</v>
      </c>
      <c r="C1536">
        <v>512</v>
      </c>
      <c r="D1536">
        <v>200</v>
      </c>
      <c r="E1536">
        <v>0</v>
      </c>
      <c r="G1536" t="s">
        <v>952</v>
      </c>
      <c r="H1536" t="s">
        <v>973</v>
      </c>
      <c r="K1536" t="s">
        <v>58</v>
      </c>
      <c r="L1536">
        <v>0</v>
      </c>
    </row>
    <row r="1537" spans="1:12" x14ac:dyDescent="0.2">
      <c r="A1537">
        <v>135432</v>
      </c>
      <c r="B1537" t="s">
        <v>1660</v>
      </c>
      <c r="C1537">
        <v>7</v>
      </c>
      <c r="D1537">
        <v>4</v>
      </c>
      <c r="E1537">
        <v>0</v>
      </c>
      <c r="G1537" t="s">
        <v>53</v>
      </c>
      <c r="H1537" t="s">
        <v>973</v>
      </c>
      <c r="K1537" t="s">
        <v>76</v>
      </c>
      <c r="L1537">
        <v>0</v>
      </c>
    </row>
    <row r="1538" spans="1:12" x14ac:dyDescent="0.2">
      <c r="A1538">
        <v>136557</v>
      </c>
      <c r="B1538" t="s">
        <v>1659</v>
      </c>
      <c r="C1538">
        <v>22</v>
      </c>
      <c r="D1538">
        <v>20</v>
      </c>
      <c r="E1538">
        <v>0</v>
      </c>
      <c r="G1538" t="s">
        <v>53</v>
      </c>
      <c r="H1538" t="s">
        <v>973</v>
      </c>
      <c r="K1538" t="s">
        <v>76</v>
      </c>
      <c r="L1538">
        <v>0</v>
      </c>
    </row>
    <row r="1539" spans="1:12" x14ac:dyDescent="0.2">
      <c r="A1539">
        <v>137705</v>
      </c>
      <c r="B1539" t="s">
        <v>1656</v>
      </c>
      <c r="C1539">
        <v>67</v>
      </c>
      <c r="D1539">
        <v>1</v>
      </c>
      <c r="E1539">
        <v>0</v>
      </c>
      <c r="G1539" t="s">
        <v>952</v>
      </c>
      <c r="H1539" t="s">
        <v>963</v>
      </c>
      <c r="K1539" t="s">
        <v>71</v>
      </c>
      <c r="L1539">
        <v>0</v>
      </c>
    </row>
    <row r="1540" spans="1:12" x14ac:dyDescent="0.2">
      <c r="A1540">
        <v>138681</v>
      </c>
      <c r="B1540" t="s">
        <v>1655</v>
      </c>
      <c r="C1540">
        <v>32</v>
      </c>
      <c r="D1540">
        <v>35</v>
      </c>
      <c r="E1540">
        <v>0</v>
      </c>
      <c r="G1540" t="s">
        <v>952</v>
      </c>
      <c r="H1540" t="s">
        <v>973</v>
      </c>
      <c r="K1540" t="s">
        <v>76</v>
      </c>
      <c r="L1540">
        <v>0</v>
      </c>
    </row>
    <row r="1541" spans="1:12" x14ac:dyDescent="0.2">
      <c r="A1541">
        <v>142512</v>
      </c>
      <c r="B1541" t="s">
        <v>1653</v>
      </c>
      <c r="C1541">
        <v>3</v>
      </c>
      <c r="D1541">
        <v>1</v>
      </c>
      <c r="E1541">
        <v>0</v>
      </c>
      <c r="G1541" t="s">
        <v>952</v>
      </c>
      <c r="H1541" t="s">
        <v>973</v>
      </c>
      <c r="K1541" t="s">
        <v>76</v>
      </c>
      <c r="L1541">
        <v>0</v>
      </c>
    </row>
    <row r="1542" spans="1:12" x14ac:dyDescent="0.2">
      <c r="A1542">
        <v>144374</v>
      </c>
      <c r="B1542" t="s">
        <v>1652</v>
      </c>
      <c r="C1542">
        <v>1</v>
      </c>
      <c r="D1542">
        <v>1</v>
      </c>
      <c r="E1542">
        <v>0</v>
      </c>
      <c r="G1542" t="s">
        <v>952</v>
      </c>
      <c r="H1542" t="s">
        <v>973</v>
      </c>
      <c r="K1542" t="s">
        <v>76</v>
      </c>
      <c r="L1542">
        <v>0</v>
      </c>
    </row>
    <row r="1543" spans="1:12" x14ac:dyDescent="0.2">
      <c r="A1543">
        <v>144565</v>
      </c>
      <c r="B1543" t="s">
        <v>1651</v>
      </c>
      <c r="C1543">
        <v>9</v>
      </c>
      <c r="D1543">
        <v>10</v>
      </c>
      <c r="E1543">
        <v>0</v>
      </c>
      <c r="G1543" t="s">
        <v>952</v>
      </c>
      <c r="H1543" t="s">
        <v>973</v>
      </c>
      <c r="K1543" t="s">
        <v>76</v>
      </c>
      <c r="L1543">
        <v>0</v>
      </c>
    </row>
    <row r="1544" spans="1:12" x14ac:dyDescent="0.2">
      <c r="A1544">
        <v>144763</v>
      </c>
      <c r="B1544" t="s">
        <v>1650</v>
      </c>
      <c r="C1544">
        <v>6</v>
      </c>
      <c r="D1544">
        <v>7</v>
      </c>
      <c r="E1544">
        <v>0</v>
      </c>
      <c r="G1544" t="s">
        <v>952</v>
      </c>
      <c r="H1544" t="s">
        <v>973</v>
      </c>
      <c r="K1544" t="s">
        <v>76</v>
      </c>
      <c r="L1544">
        <v>0</v>
      </c>
    </row>
    <row r="1545" spans="1:12" x14ac:dyDescent="0.2">
      <c r="A1545">
        <v>144933</v>
      </c>
      <c r="B1545" t="s">
        <v>1649</v>
      </c>
      <c r="C1545">
        <v>87</v>
      </c>
      <c r="D1545">
        <v>35</v>
      </c>
      <c r="E1545">
        <v>0</v>
      </c>
      <c r="G1545" t="s">
        <v>952</v>
      </c>
      <c r="H1545" t="s">
        <v>973</v>
      </c>
      <c r="K1545" t="s">
        <v>71</v>
      </c>
      <c r="L1545">
        <v>0</v>
      </c>
    </row>
    <row r="1546" spans="1:12" x14ac:dyDescent="0.2">
      <c r="A1546">
        <v>144935</v>
      </c>
      <c r="B1546" t="s">
        <v>1648</v>
      </c>
      <c r="C1546">
        <v>23</v>
      </c>
      <c r="D1546">
        <v>6</v>
      </c>
      <c r="E1546">
        <v>0</v>
      </c>
      <c r="G1546" t="s">
        <v>952</v>
      </c>
      <c r="H1546" t="s">
        <v>973</v>
      </c>
      <c r="K1546" t="s">
        <v>76</v>
      </c>
      <c r="L1546">
        <v>0</v>
      </c>
    </row>
    <row r="1547" spans="1:12" x14ac:dyDescent="0.2">
      <c r="A1547">
        <v>144936</v>
      </c>
      <c r="B1547" t="s">
        <v>1647</v>
      </c>
      <c r="C1547">
        <v>7</v>
      </c>
      <c r="D1547">
        <v>10</v>
      </c>
      <c r="E1547">
        <v>0</v>
      </c>
      <c r="G1547" t="s">
        <v>952</v>
      </c>
      <c r="H1547" t="s">
        <v>973</v>
      </c>
      <c r="K1547" t="s">
        <v>76</v>
      </c>
      <c r="L1547">
        <v>0</v>
      </c>
    </row>
    <row r="1548" spans="1:12" x14ac:dyDescent="0.2">
      <c r="A1548">
        <v>145968</v>
      </c>
      <c r="B1548" t="s">
        <v>1642</v>
      </c>
      <c r="C1548">
        <v>33</v>
      </c>
      <c r="D1548">
        <v>29</v>
      </c>
      <c r="E1548">
        <v>0</v>
      </c>
      <c r="G1548" t="s">
        <v>53</v>
      </c>
      <c r="H1548" t="s">
        <v>973</v>
      </c>
      <c r="K1548" t="s">
        <v>76</v>
      </c>
      <c r="L1548">
        <v>0</v>
      </c>
    </row>
    <row r="1549" spans="1:12" x14ac:dyDescent="0.2">
      <c r="A1549">
        <v>147279</v>
      </c>
      <c r="B1549" t="s">
        <v>1641</v>
      </c>
      <c r="C1549">
        <v>84</v>
      </c>
      <c r="D1549">
        <v>30</v>
      </c>
      <c r="E1549">
        <v>0</v>
      </c>
      <c r="G1549" t="s">
        <v>952</v>
      </c>
      <c r="H1549" t="s">
        <v>973</v>
      </c>
      <c r="K1549" t="s">
        <v>71</v>
      </c>
      <c r="L1549">
        <v>0</v>
      </c>
    </row>
    <row r="1550" spans="1:12" x14ac:dyDescent="0.2">
      <c r="A1550">
        <v>147508</v>
      </c>
      <c r="B1550" t="s">
        <v>1640</v>
      </c>
      <c r="C1550">
        <v>261</v>
      </c>
      <c r="D1550">
        <v>175</v>
      </c>
      <c r="E1550">
        <v>0</v>
      </c>
      <c r="G1550" t="s">
        <v>952</v>
      </c>
      <c r="H1550" t="s">
        <v>973</v>
      </c>
      <c r="K1550" t="s">
        <v>58</v>
      </c>
      <c r="L1550">
        <v>0</v>
      </c>
    </row>
    <row r="1551" spans="1:12" x14ac:dyDescent="0.2">
      <c r="A1551">
        <v>148711</v>
      </c>
      <c r="B1551" t="s">
        <v>1124</v>
      </c>
      <c r="C1551">
        <v>101</v>
      </c>
      <c r="D1551">
        <v>112</v>
      </c>
      <c r="E1551">
        <v>107</v>
      </c>
      <c r="G1551" t="s">
        <v>952</v>
      </c>
      <c r="H1551" t="s">
        <v>54</v>
      </c>
      <c r="I1551" s="1">
        <v>45950</v>
      </c>
      <c r="J1551" s="1">
        <v>45783</v>
      </c>
      <c r="K1551" t="s">
        <v>58</v>
      </c>
      <c r="L1551">
        <v>0</v>
      </c>
    </row>
    <row r="1552" spans="1:12" x14ac:dyDescent="0.2">
      <c r="A1552">
        <v>149468</v>
      </c>
      <c r="B1552" t="s">
        <v>1639</v>
      </c>
      <c r="C1552">
        <v>93</v>
      </c>
      <c r="D1552">
        <v>3</v>
      </c>
      <c r="E1552">
        <v>0</v>
      </c>
      <c r="G1552" t="s">
        <v>53</v>
      </c>
      <c r="H1552" t="s">
        <v>973</v>
      </c>
      <c r="K1552" t="s">
        <v>71</v>
      </c>
      <c r="L1552">
        <v>0</v>
      </c>
    </row>
    <row r="1553" spans="1:12" x14ac:dyDescent="0.2">
      <c r="A1553">
        <v>149617</v>
      </c>
      <c r="B1553" t="s">
        <v>1638</v>
      </c>
      <c r="C1553">
        <v>7</v>
      </c>
      <c r="D1553">
        <v>8</v>
      </c>
      <c r="E1553">
        <v>0</v>
      </c>
      <c r="G1553" t="s">
        <v>952</v>
      </c>
      <c r="H1553" t="s">
        <v>973</v>
      </c>
      <c r="K1553" t="s">
        <v>76</v>
      </c>
      <c r="L1553">
        <v>0</v>
      </c>
    </row>
    <row r="1554" spans="1:12" x14ac:dyDescent="0.2">
      <c r="A1554">
        <v>151344</v>
      </c>
      <c r="B1554" t="s">
        <v>1637</v>
      </c>
      <c r="C1554">
        <v>66</v>
      </c>
      <c r="D1554">
        <v>70</v>
      </c>
      <c r="E1554">
        <v>0</v>
      </c>
      <c r="G1554" t="s">
        <v>952</v>
      </c>
      <c r="H1554" t="s">
        <v>973</v>
      </c>
      <c r="K1554" t="s">
        <v>71</v>
      </c>
      <c r="L1554">
        <v>0</v>
      </c>
    </row>
    <row r="1555" spans="1:12" x14ac:dyDescent="0.2">
      <c r="A1555">
        <v>151516</v>
      </c>
      <c r="B1555" t="s">
        <v>1636</v>
      </c>
      <c r="C1555">
        <v>1690</v>
      </c>
      <c r="D1555">
        <v>257</v>
      </c>
      <c r="E1555">
        <v>0</v>
      </c>
      <c r="G1555" t="s">
        <v>952</v>
      </c>
      <c r="H1555" t="s">
        <v>973</v>
      </c>
      <c r="K1555" t="s">
        <v>55</v>
      </c>
      <c r="L1555">
        <v>0</v>
      </c>
    </row>
    <row r="1556" spans="1:12" x14ac:dyDescent="0.2">
      <c r="A1556">
        <v>153073</v>
      </c>
      <c r="B1556" t="s">
        <v>1634</v>
      </c>
      <c r="C1556">
        <v>201</v>
      </c>
      <c r="D1556">
        <v>30</v>
      </c>
      <c r="E1556">
        <v>0</v>
      </c>
      <c r="G1556" t="s">
        <v>53</v>
      </c>
      <c r="H1556" t="s">
        <v>973</v>
      </c>
      <c r="K1556" t="s">
        <v>58</v>
      </c>
      <c r="L1556">
        <v>0</v>
      </c>
    </row>
    <row r="1557" spans="1:12" x14ac:dyDescent="0.2">
      <c r="A1557">
        <v>154529</v>
      </c>
      <c r="B1557" t="s">
        <v>1631</v>
      </c>
      <c r="C1557">
        <v>36</v>
      </c>
      <c r="D1557">
        <v>43</v>
      </c>
      <c r="E1557">
        <v>0</v>
      </c>
      <c r="G1557" t="s">
        <v>952</v>
      </c>
      <c r="H1557" t="s">
        <v>963</v>
      </c>
      <c r="K1557" t="s">
        <v>76</v>
      </c>
      <c r="L1557">
        <v>0</v>
      </c>
    </row>
    <row r="1558" spans="1:12" x14ac:dyDescent="0.2">
      <c r="A1558">
        <v>154997</v>
      </c>
      <c r="B1558" t="s">
        <v>1630</v>
      </c>
      <c r="C1558">
        <v>119</v>
      </c>
      <c r="D1558">
        <v>118</v>
      </c>
      <c r="E1558">
        <v>0</v>
      </c>
      <c r="G1558" t="s">
        <v>952</v>
      </c>
      <c r="H1558" t="s">
        <v>973</v>
      </c>
      <c r="K1558" t="s">
        <v>58</v>
      </c>
      <c r="L1558">
        <v>0</v>
      </c>
    </row>
    <row r="1559" spans="1:12" x14ac:dyDescent="0.2">
      <c r="A1559">
        <v>156741</v>
      </c>
      <c r="B1559" t="s">
        <v>1627</v>
      </c>
      <c r="C1559">
        <v>8</v>
      </c>
      <c r="D1559">
        <v>8</v>
      </c>
      <c r="E1559">
        <v>0</v>
      </c>
      <c r="G1559" t="s">
        <v>53</v>
      </c>
      <c r="H1559" t="s">
        <v>973</v>
      </c>
      <c r="K1559" t="s">
        <v>76</v>
      </c>
      <c r="L1559">
        <v>0</v>
      </c>
    </row>
    <row r="1560" spans="1:12" x14ac:dyDescent="0.2">
      <c r="A1560">
        <v>156771</v>
      </c>
      <c r="B1560" t="s">
        <v>1626</v>
      </c>
      <c r="C1560">
        <v>16</v>
      </c>
      <c r="D1560">
        <v>6</v>
      </c>
      <c r="E1560">
        <v>0</v>
      </c>
      <c r="G1560" t="s">
        <v>952</v>
      </c>
      <c r="H1560" t="s">
        <v>973</v>
      </c>
      <c r="K1560" t="s">
        <v>76</v>
      </c>
      <c r="L1560">
        <v>0</v>
      </c>
    </row>
    <row r="1561" spans="1:12" x14ac:dyDescent="0.2">
      <c r="A1561">
        <v>158145</v>
      </c>
      <c r="B1561" t="s">
        <v>1625</v>
      </c>
      <c r="C1561">
        <v>186</v>
      </c>
      <c r="D1561">
        <v>90</v>
      </c>
      <c r="E1561">
        <v>0</v>
      </c>
      <c r="G1561" t="s">
        <v>952</v>
      </c>
      <c r="H1561" t="s">
        <v>973</v>
      </c>
      <c r="K1561" t="s">
        <v>58</v>
      </c>
      <c r="L1561">
        <v>0</v>
      </c>
    </row>
    <row r="1562" spans="1:12" x14ac:dyDescent="0.2">
      <c r="A1562">
        <v>158184</v>
      </c>
      <c r="B1562" t="s">
        <v>1624</v>
      </c>
      <c r="C1562">
        <v>132</v>
      </c>
      <c r="D1562">
        <v>146</v>
      </c>
      <c r="E1562">
        <v>0</v>
      </c>
      <c r="G1562" t="s">
        <v>53</v>
      </c>
      <c r="H1562" t="s">
        <v>973</v>
      </c>
      <c r="K1562" t="s">
        <v>58</v>
      </c>
      <c r="L1562">
        <v>0</v>
      </c>
    </row>
    <row r="1563" spans="1:12" x14ac:dyDescent="0.2">
      <c r="A1563">
        <v>158564</v>
      </c>
      <c r="B1563" t="s">
        <v>1623</v>
      </c>
      <c r="C1563">
        <v>3</v>
      </c>
      <c r="D1563">
        <v>5</v>
      </c>
      <c r="E1563">
        <v>0</v>
      </c>
      <c r="G1563" t="s">
        <v>952</v>
      </c>
      <c r="H1563" t="s">
        <v>973</v>
      </c>
      <c r="K1563" t="s">
        <v>76</v>
      </c>
      <c r="L1563">
        <v>0</v>
      </c>
    </row>
    <row r="1564" spans="1:12" x14ac:dyDescent="0.2">
      <c r="A1564">
        <v>158987</v>
      </c>
      <c r="B1564" t="s">
        <v>1622</v>
      </c>
      <c r="C1564">
        <v>5</v>
      </c>
      <c r="D1564">
        <v>14</v>
      </c>
      <c r="E1564">
        <v>0</v>
      </c>
      <c r="G1564" t="s">
        <v>952</v>
      </c>
      <c r="H1564" t="s">
        <v>973</v>
      </c>
      <c r="K1564" t="s">
        <v>76</v>
      </c>
      <c r="L1564">
        <v>0</v>
      </c>
    </row>
    <row r="1565" spans="1:12" x14ac:dyDescent="0.2">
      <c r="A1565">
        <v>159202</v>
      </c>
      <c r="B1565" t="s">
        <v>1621</v>
      </c>
      <c r="C1565">
        <v>60</v>
      </c>
      <c r="D1565">
        <v>2</v>
      </c>
      <c r="E1565">
        <v>0</v>
      </c>
      <c r="G1565" t="s">
        <v>952</v>
      </c>
      <c r="H1565" t="s">
        <v>973</v>
      </c>
      <c r="K1565" t="s">
        <v>71</v>
      </c>
      <c r="L1565">
        <v>0</v>
      </c>
    </row>
    <row r="1566" spans="1:12" x14ac:dyDescent="0.2">
      <c r="A1566">
        <v>164290</v>
      </c>
      <c r="B1566" t="s">
        <v>1620</v>
      </c>
      <c r="C1566">
        <v>197</v>
      </c>
      <c r="D1566">
        <v>202</v>
      </c>
      <c r="E1566">
        <v>0</v>
      </c>
      <c r="G1566" t="s">
        <v>952</v>
      </c>
      <c r="H1566" t="s">
        <v>973</v>
      </c>
      <c r="K1566" t="s">
        <v>58</v>
      </c>
      <c r="L1566">
        <v>0</v>
      </c>
    </row>
    <row r="1567" spans="1:12" x14ac:dyDescent="0.2">
      <c r="A1567">
        <v>169766</v>
      </c>
      <c r="B1567" t="s">
        <v>1617</v>
      </c>
      <c r="C1567">
        <v>2</v>
      </c>
      <c r="D1567">
        <v>5</v>
      </c>
      <c r="E1567">
        <v>0</v>
      </c>
      <c r="G1567" t="s">
        <v>952</v>
      </c>
      <c r="H1567" t="s">
        <v>973</v>
      </c>
      <c r="K1567" t="s">
        <v>76</v>
      </c>
      <c r="L1567">
        <v>0</v>
      </c>
    </row>
    <row r="1568" spans="1:12" x14ac:dyDescent="0.2">
      <c r="A1568">
        <v>171340</v>
      </c>
      <c r="B1568" t="s">
        <v>1615</v>
      </c>
      <c r="C1568">
        <v>17</v>
      </c>
      <c r="D1568">
        <v>20</v>
      </c>
      <c r="E1568">
        <v>0</v>
      </c>
      <c r="G1568" t="s">
        <v>952</v>
      </c>
      <c r="H1568" t="s">
        <v>54</v>
      </c>
      <c r="K1568" t="s">
        <v>76</v>
      </c>
      <c r="L1568">
        <v>0</v>
      </c>
    </row>
    <row r="1569" spans="1:12" x14ac:dyDescent="0.2">
      <c r="A1569">
        <v>177622</v>
      </c>
      <c r="B1569" t="s">
        <v>1613</v>
      </c>
      <c r="C1569">
        <v>122</v>
      </c>
      <c r="D1569">
        <v>133</v>
      </c>
      <c r="E1569">
        <v>0</v>
      </c>
      <c r="G1569" t="s">
        <v>53</v>
      </c>
      <c r="H1569" t="s">
        <v>973</v>
      </c>
      <c r="K1569" t="s">
        <v>58</v>
      </c>
      <c r="L1569">
        <v>0</v>
      </c>
    </row>
    <row r="1570" spans="1:12" x14ac:dyDescent="0.2">
      <c r="A1570">
        <v>178765</v>
      </c>
      <c r="B1570" t="s">
        <v>1612</v>
      </c>
      <c r="C1570">
        <v>47</v>
      </c>
      <c r="D1570">
        <v>39</v>
      </c>
      <c r="E1570">
        <v>0</v>
      </c>
      <c r="G1570" t="s">
        <v>53</v>
      </c>
      <c r="H1570" t="s">
        <v>973</v>
      </c>
      <c r="K1570" t="s">
        <v>71</v>
      </c>
      <c r="L1570">
        <v>0</v>
      </c>
    </row>
    <row r="1571" spans="1:12" x14ac:dyDescent="0.2">
      <c r="A1571">
        <v>179154</v>
      </c>
      <c r="B1571" t="s">
        <v>1611</v>
      </c>
      <c r="C1571">
        <v>1</v>
      </c>
      <c r="D1571">
        <v>3</v>
      </c>
      <c r="E1571">
        <v>0</v>
      </c>
      <c r="G1571" t="s">
        <v>952</v>
      </c>
      <c r="H1571" t="s">
        <v>973</v>
      </c>
      <c r="K1571" t="s">
        <v>76</v>
      </c>
      <c r="L1571">
        <v>0</v>
      </c>
    </row>
    <row r="1572" spans="1:12" x14ac:dyDescent="0.2">
      <c r="A1572">
        <v>186416</v>
      </c>
      <c r="B1572" t="s">
        <v>1608</v>
      </c>
      <c r="C1572">
        <v>15</v>
      </c>
      <c r="D1572">
        <v>20</v>
      </c>
      <c r="E1572">
        <v>0</v>
      </c>
      <c r="G1572" t="s">
        <v>952</v>
      </c>
      <c r="H1572" t="s">
        <v>973</v>
      </c>
      <c r="K1572" t="s">
        <v>76</v>
      </c>
      <c r="L1572">
        <v>0</v>
      </c>
    </row>
    <row r="1573" spans="1:12" x14ac:dyDescent="0.2">
      <c r="A1573">
        <v>186977</v>
      </c>
      <c r="B1573" t="s">
        <v>1607</v>
      </c>
      <c r="C1573">
        <v>25</v>
      </c>
      <c r="D1573">
        <v>28</v>
      </c>
      <c r="E1573">
        <v>0</v>
      </c>
      <c r="G1573" t="s">
        <v>952</v>
      </c>
      <c r="H1573" t="s">
        <v>973</v>
      </c>
      <c r="K1573" t="s">
        <v>76</v>
      </c>
      <c r="L1573">
        <v>0</v>
      </c>
    </row>
    <row r="1574" spans="1:12" x14ac:dyDescent="0.2">
      <c r="A1574">
        <v>194980</v>
      </c>
      <c r="B1574" t="s">
        <v>1605</v>
      </c>
      <c r="C1574">
        <v>16</v>
      </c>
      <c r="D1574">
        <v>2</v>
      </c>
      <c r="E1574">
        <v>0</v>
      </c>
      <c r="G1574" t="s">
        <v>952</v>
      </c>
      <c r="H1574" t="s">
        <v>963</v>
      </c>
      <c r="K1574" t="s">
        <v>76</v>
      </c>
      <c r="L1574">
        <v>0</v>
      </c>
    </row>
    <row r="1575" spans="1:12" x14ac:dyDescent="0.2">
      <c r="A1575">
        <v>195775</v>
      </c>
      <c r="B1575" t="s">
        <v>1604</v>
      </c>
      <c r="C1575">
        <v>183</v>
      </c>
      <c r="D1575">
        <v>65</v>
      </c>
      <c r="E1575">
        <v>0</v>
      </c>
      <c r="G1575" t="s">
        <v>952</v>
      </c>
      <c r="H1575" t="s">
        <v>973</v>
      </c>
      <c r="K1575" t="s">
        <v>58</v>
      </c>
      <c r="L1575">
        <v>0</v>
      </c>
    </row>
    <row r="1576" spans="1:12" x14ac:dyDescent="0.2">
      <c r="A1576">
        <v>196708</v>
      </c>
      <c r="B1576" t="s">
        <v>1603</v>
      </c>
      <c r="C1576">
        <v>8</v>
      </c>
      <c r="D1576">
        <v>8</v>
      </c>
      <c r="E1576">
        <v>0</v>
      </c>
      <c r="G1576" t="s">
        <v>952</v>
      </c>
      <c r="H1576" t="s">
        <v>973</v>
      </c>
      <c r="K1576" t="s">
        <v>76</v>
      </c>
      <c r="L1576">
        <v>0</v>
      </c>
    </row>
    <row r="1577" spans="1:12" x14ac:dyDescent="0.2">
      <c r="A1577">
        <v>198211</v>
      </c>
      <c r="B1577" t="s">
        <v>1602</v>
      </c>
      <c r="C1577">
        <v>39</v>
      </c>
      <c r="D1577">
        <v>24</v>
      </c>
      <c r="E1577">
        <v>0</v>
      </c>
      <c r="G1577" t="s">
        <v>952</v>
      </c>
      <c r="H1577" t="s">
        <v>973</v>
      </c>
      <c r="K1577" t="s">
        <v>76</v>
      </c>
      <c r="L1577">
        <v>0</v>
      </c>
    </row>
    <row r="1578" spans="1:12" x14ac:dyDescent="0.2">
      <c r="A1578">
        <v>198645</v>
      </c>
      <c r="B1578" t="s">
        <v>1601</v>
      </c>
      <c r="C1578">
        <v>480</v>
      </c>
      <c r="D1578">
        <v>1</v>
      </c>
      <c r="E1578">
        <v>0</v>
      </c>
      <c r="G1578" t="s">
        <v>952</v>
      </c>
      <c r="H1578" t="s">
        <v>973</v>
      </c>
      <c r="K1578" t="s">
        <v>58</v>
      </c>
      <c r="L1578">
        <v>0</v>
      </c>
    </row>
    <row r="1579" spans="1:12" x14ac:dyDescent="0.2">
      <c r="A1579">
        <v>198655</v>
      </c>
      <c r="B1579" t="s">
        <v>1600</v>
      </c>
      <c r="C1579">
        <v>51</v>
      </c>
      <c r="D1579">
        <v>63</v>
      </c>
      <c r="E1579">
        <v>0</v>
      </c>
      <c r="G1579" t="s">
        <v>952</v>
      </c>
      <c r="H1579" t="s">
        <v>973</v>
      </c>
      <c r="K1579" t="s">
        <v>71</v>
      </c>
      <c r="L1579">
        <v>0</v>
      </c>
    </row>
    <row r="1580" spans="1:12" x14ac:dyDescent="0.2">
      <c r="A1580">
        <v>203077</v>
      </c>
      <c r="B1580" t="s">
        <v>1598</v>
      </c>
      <c r="C1580">
        <v>89</v>
      </c>
      <c r="D1580">
        <v>20</v>
      </c>
      <c r="E1580">
        <v>0</v>
      </c>
      <c r="G1580" t="s">
        <v>53</v>
      </c>
      <c r="H1580" t="s">
        <v>973</v>
      </c>
      <c r="K1580" t="s">
        <v>71</v>
      </c>
      <c r="L1580">
        <v>0</v>
      </c>
    </row>
    <row r="1581" spans="1:12" x14ac:dyDescent="0.2">
      <c r="A1581">
        <v>203422</v>
      </c>
      <c r="B1581" t="s">
        <v>1597</v>
      </c>
      <c r="C1581">
        <v>5</v>
      </c>
      <c r="D1581">
        <v>5</v>
      </c>
      <c r="E1581">
        <v>0</v>
      </c>
      <c r="G1581" t="s">
        <v>952</v>
      </c>
      <c r="H1581" t="s">
        <v>973</v>
      </c>
      <c r="K1581" t="s">
        <v>76</v>
      </c>
      <c r="L1581">
        <v>0</v>
      </c>
    </row>
    <row r="1582" spans="1:12" x14ac:dyDescent="0.2">
      <c r="A1582">
        <v>203925</v>
      </c>
      <c r="B1582" t="s">
        <v>1596</v>
      </c>
      <c r="C1582">
        <v>45</v>
      </c>
      <c r="D1582">
        <v>50</v>
      </c>
      <c r="E1582">
        <v>0</v>
      </c>
      <c r="G1582" t="s">
        <v>952</v>
      </c>
      <c r="H1582" t="s">
        <v>973</v>
      </c>
      <c r="I1582" s="1">
        <v>45952</v>
      </c>
      <c r="K1582" t="s">
        <v>71</v>
      </c>
      <c r="L1582">
        <v>0</v>
      </c>
    </row>
    <row r="1583" spans="1:12" x14ac:dyDescent="0.2">
      <c r="A1583">
        <v>206246</v>
      </c>
      <c r="B1583" t="s">
        <v>1594</v>
      </c>
      <c r="C1583">
        <v>6</v>
      </c>
      <c r="D1583">
        <v>7</v>
      </c>
      <c r="E1583">
        <v>0</v>
      </c>
      <c r="G1583" t="s">
        <v>53</v>
      </c>
      <c r="H1583" t="s">
        <v>973</v>
      </c>
      <c r="K1583" t="s">
        <v>76</v>
      </c>
      <c r="L1583">
        <v>0</v>
      </c>
    </row>
    <row r="1584" spans="1:12" x14ac:dyDescent="0.2">
      <c r="A1584">
        <v>206522</v>
      </c>
      <c r="B1584" t="s">
        <v>1593</v>
      </c>
      <c r="C1584">
        <v>5</v>
      </c>
      <c r="D1584">
        <v>12</v>
      </c>
      <c r="E1584">
        <v>0</v>
      </c>
      <c r="G1584" t="s">
        <v>976</v>
      </c>
      <c r="H1584" t="s">
        <v>54</v>
      </c>
      <c r="K1584" t="s">
        <v>76</v>
      </c>
      <c r="L1584">
        <v>0</v>
      </c>
    </row>
    <row r="1585" spans="1:12" x14ac:dyDescent="0.2">
      <c r="A1585">
        <v>211097</v>
      </c>
      <c r="B1585" t="s">
        <v>1589</v>
      </c>
      <c r="C1585">
        <v>10</v>
      </c>
      <c r="D1585">
        <v>10</v>
      </c>
      <c r="E1585">
        <v>0</v>
      </c>
      <c r="G1585" t="s">
        <v>976</v>
      </c>
      <c r="H1585" t="s">
        <v>54</v>
      </c>
      <c r="K1585" t="s">
        <v>76</v>
      </c>
      <c r="L1585">
        <v>0</v>
      </c>
    </row>
    <row r="1586" spans="1:12" x14ac:dyDescent="0.2">
      <c r="A1586">
        <v>213545</v>
      </c>
      <c r="B1586" t="s">
        <v>1586</v>
      </c>
      <c r="C1586">
        <v>2</v>
      </c>
      <c r="D1586">
        <v>5</v>
      </c>
      <c r="E1586">
        <v>0</v>
      </c>
      <c r="G1586" t="s">
        <v>952</v>
      </c>
      <c r="H1586" t="s">
        <v>973</v>
      </c>
      <c r="K1586" t="s">
        <v>76</v>
      </c>
      <c r="L1586">
        <v>0</v>
      </c>
    </row>
    <row r="1587" spans="1:12" x14ac:dyDescent="0.2">
      <c r="A1587">
        <v>213821</v>
      </c>
      <c r="B1587" t="s">
        <v>1585</v>
      </c>
      <c r="C1587">
        <v>5</v>
      </c>
      <c r="D1587">
        <v>5</v>
      </c>
      <c r="E1587">
        <v>0</v>
      </c>
      <c r="G1587" t="s">
        <v>952</v>
      </c>
      <c r="H1587" t="s">
        <v>973</v>
      </c>
      <c r="K1587" t="s">
        <v>76</v>
      </c>
      <c r="L1587">
        <v>0</v>
      </c>
    </row>
    <row r="1588" spans="1:12" x14ac:dyDescent="0.2">
      <c r="A1588">
        <v>224181</v>
      </c>
      <c r="B1588" t="s">
        <v>1582</v>
      </c>
      <c r="C1588">
        <v>7</v>
      </c>
      <c r="D1588">
        <v>10</v>
      </c>
      <c r="E1588">
        <v>0</v>
      </c>
      <c r="G1588" t="s">
        <v>952</v>
      </c>
      <c r="H1588" t="s">
        <v>973</v>
      </c>
      <c r="K1588" t="s">
        <v>76</v>
      </c>
      <c r="L1588">
        <v>0</v>
      </c>
    </row>
    <row r="1589" spans="1:12" x14ac:dyDescent="0.2">
      <c r="A1589">
        <v>226886</v>
      </c>
      <c r="B1589" t="s">
        <v>1581</v>
      </c>
      <c r="C1589">
        <v>20</v>
      </c>
      <c r="D1589">
        <v>20</v>
      </c>
      <c r="E1589">
        <v>0</v>
      </c>
      <c r="G1589" t="s">
        <v>952</v>
      </c>
      <c r="H1589" t="s">
        <v>973</v>
      </c>
      <c r="K1589" t="s">
        <v>76</v>
      </c>
      <c r="L1589">
        <v>0</v>
      </c>
    </row>
    <row r="1590" spans="1:12" x14ac:dyDescent="0.2">
      <c r="A1590">
        <v>230245</v>
      </c>
      <c r="B1590" t="s">
        <v>1580</v>
      </c>
      <c r="C1590">
        <v>75</v>
      </c>
      <c r="D1590">
        <v>9</v>
      </c>
      <c r="E1590">
        <v>0</v>
      </c>
      <c r="G1590" t="s">
        <v>952</v>
      </c>
      <c r="H1590" t="s">
        <v>963</v>
      </c>
      <c r="K1590" t="s">
        <v>71</v>
      </c>
      <c r="L1590">
        <v>0</v>
      </c>
    </row>
    <row r="1591" spans="1:12" x14ac:dyDescent="0.2">
      <c r="A1591">
        <v>230895</v>
      </c>
      <c r="B1591" t="s">
        <v>1579</v>
      </c>
      <c r="C1591">
        <v>75</v>
      </c>
      <c r="D1591">
        <v>15</v>
      </c>
      <c r="E1591">
        <v>0</v>
      </c>
      <c r="G1591" t="s">
        <v>53</v>
      </c>
      <c r="H1591" t="s">
        <v>973</v>
      </c>
      <c r="K1591" t="s">
        <v>71</v>
      </c>
      <c r="L1591">
        <v>0</v>
      </c>
    </row>
    <row r="1592" spans="1:12" x14ac:dyDescent="0.2">
      <c r="A1592">
        <v>231039</v>
      </c>
      <c r="B1592" t="s">
        <v>1578</v>
      </c>
      <c r="D1592">
        <v>480</v>
      </c>
      <c r="E1592">
        <v>0</v>
      </c>
      <c r="G1592" t="s">
        <v>952</v>
      </c>
      <c r="H1592" t="s">
        <v>973</v>
      </c>
      <c r="L1592">
        <v>0</v>
      </c>
    </row>
    <row r="1593" spans="1:12" x14ac:dyDescent="0.2">
      <c r="A1593">
        <v>231921</v>
      </c>
      <c r="B1593" t="s">
        <v>1577</v>
      </c>
      <c r="C1593">
        <v>88</v>
      </c>
      <c r="D1593">
        <v>50</v>
      </c>
      <c r="E1593">
        <v>0</v>
      </c>
      <c r="G1593" t="s">
        <v>952</v>
      </c>
      <c r="H1593" t="s">
        <v>973</v>
      </c>
      <c r="K1593" t="s">
        <v>71</v>
      </c>
      <c r="L1593">
        <v>0</v>
      </c>
    </row>
    <row r="1594" spans="1:12" x14ac:dyDescent="0.2">
      <c r="A1594">
        <v>232304</v>
      </c>
      <c r="B1594" t="s">
        <v>1576</v>
      </c>
      <c r="C1594">
        <v>20</v>
      </c>
      <c r="D1594">
        <v>20</v>
      </c>
      <c r="E1594">
        <v>0</v>
      </c>
      <c r="G1594" t="s">
        <v>952</v>
      </c>
      <c r="H1594" t="s">
        <v>973</v>
      </c>
      <c r="K1594" t="s">
        <v>76</v>
      </c>
      <c r="L1594">
        <v>0</v>
      </c>
    </row>
    <row r="1595" spans="1:12" x14ac:dyDescent="0.2">
      <c r="A1595">
        <v>232971</v>
      </c>
      <c r="B1595" t="s">
        <v>1575</v>
      </c>
      <c r="C1595">
        <v>4</v>
      </c>
      <c r="D1595">
        <v>4</v>
      </c>
      <c r="E1595">
        <v>0</v>
      </c>
      <c r="G1595" t="s">
        <v>952</v>
      </c>
      <c r="H1595" t="s">
        <v>973</v>
      </c>
      <c r="K1595" t="s">
        <v>76</v>
      </c>
      <c r="L1595">
        <v>0</v>
      </c>
    </row>
    <row r="1596" spans="1:12" x14ac:dyDescent="0.2">
      <c r="A1596">
        <v>233527</v>
      </c>
      <c r="B1596" t="s">
        <v>1574</v>
      </c>
      <c r="C1596">
        <v>138</v>
      </c>
      <c r="D1596">
        <v>50</v>
      </c>
      <c r="E1596">
        <v>0</v>
      </c>
      <c r="G1596" t="s">
        <v>952</v>
      </c>
      <c r="H1596" t="s">
        <v>973</v>
      </c>
      <c r="K1596" t="s">
        <v>58</v>
      </c>
      <c r="L1596">
        <v>0</v>
      </c>
    </row>
    <row r="1597" spans="1:12" x14ac:dyDescent="0.2">
      <c r="A1597">
        <v>255661</v>
      </c>
      <c r="B1597" t="s">
        <v>1571</v>
      </c>
      <c r="C1597">
        <v>16</v>
      </c>
      <c r="D1597">
        <v>15</v>
      </c>
      <c r="E1597">
        <v>0</v>
      </c>
      <c r="G1597" t="s">
        <v>952</v>
      </c>
      <c r="H1597" t="s">
        <v>973</v>
      </c>
      <c r="K1597" t="s">
        <v>76</v>
      </c>
      <c r="L1597">
        <v>0</v>
      </c>
    </row>
    <row r="1598" spans="1:12" x14ac:dyDescent="0.2">
      <c r="A1598">
        <v>300918</v>
      </c>
      <c r="B1598" t="s">
        <v>1568</v>
      </c>
      <c r="C1598">
        <v>3</v>
      </c>
      <c r="D1598">
        <v>7</v>
      </c>
      <c r="E1598">
        <v>0</v>
      </c>
      <c r="G1598" t="s">
        <v>952</v>
      </c>
      <c r="H1598" t="s">
        <v>973</v>
      </c>
      <c r="K1598" t="s">
        <v>76</v>
      </c>
      <c r="L1598">
        <v>0</v>
      </c>
    </row>
    <row r="1599" spans="1:12" x14ac:dyDescent="0.2">
      <c r="A1599">
        <v>300981</v>
      </c>
      <c r="B1599" t="s">
        <v>1567</v>
      </c>
      <c r="C1599">
        <v>3</v>
      </c>
      <c r="D1599">
        <v>4</v>
      </c>
      <c r="E1599">
        <v>0</v>
      </c>
      <c r="G1599" t="s">
        <v>952</v>
      </c>
      <c r="H1599" t="s">
        <v>973</v>
      </c>
      <c r="K1599" t="s">
        <v>76</v>
      </c>
      <c r="L1599">
        <v>0</v>
      </c>
    </row>
    <row r="1600" spans="1:12" x14ac:dyDescent="0.2">
      <c r="A1600">
        <v>302055</v>
      </c>
      <c r="B1600" t="s">
        <v>1566</v>
      </c>
      <c r="C1600">
        <v>8</v>
      </c>
      <c r="D1600">
        <v>1</v>
      </c>
      <c r="E1600">
        <v>0</v>
      </c>
      <c r="G1600" t="s">
        <v>53</v>
      </c>
      <c r="H1600" t="s">
        <v>963</v>
      </c>
      <c r="K1600" t="s">
        <v>76</v>
      </c>
      <c r="L1600">
        <v>0</v>
      </c>
    </row>
    <row r="1601" spans="1:12" x14ac:dyDescent="0.2">
      <c r="A1601">
        <v>302416</v>
      </c>
      <c r="B1601" t="s">
        <v>1563</v>
      </c>
      <c r="C1601">
        <v>1360</v>
      </c>
      <c r="D1601">
        <v>210</v>
      </c>
      <c r="E1601">
        <v>0</v>
      </c>
      <c r="G1601" t="s">
        <v>952</v>
      </c>
      <c r="H1601" t="s">
        <v>973</v>
      </c>
      <c r="K1601" t="s">
        <v>55</v>
      </c>
      <c r="L1601">
        <v>0</v>
      </c>
    </row>
    <row r="1602" spans="1:12" x14ac:dyDescent="0.2">
      <c r="A1602">
        <v>302588</v>
      </c>
      <c r="B1602" t="s">
        <v>1562</v>
      </c>
      <c r="C1602">
        <v>67</v>
      </c>
      <c r="D1602">
        <v>21</v>
      </c>
      <c r="E1602">
        <v>0</v>
      </c>
      <c r="G1602" t="s">
        <v>952</v>
      </c>
      <c r="H1602" t="s">
        <v>973</v>
      </c>
      <c r="K1602" t="s">
        <v>71</v>
      </c>
      <c r="L1602">
        <v>0</v>
      </c>
    </row>
    <row r="1603" spans="1:12" x14ac:dyDescent="0.2">
      <c r="A1603">
        <v>302952</v>
      </c>
      <c r="B1603" t="s">
        <v>1560</v>
      </c>
      <c r="C1603">
        <v>23</v>
      </c>
      <c r="D1603">
        <v>41</v>
      </c>
      <c r="E1603">
        <v>0</v>
      </c>
      <c r="G1603" t="s">
        <v>952</v>
      </c>
      <c r="H1603" t="s">
        <v>973</v>
      </c>
      <c r="K1603" t="s">
        <v>76</v>
      </c>
      <c r="L1603">
        <v>0</v>
      </c>
    </row>
    <row r="1604" spans="1:12" x14ac:dyDescent="0.2">
      <c r="A1604">
        <v>303216</v>
      </c>
      <c r="B1604" t="s">
        <v>1559</v>
      </c>
      <c r="C1604">
        <v>145</v>
      </c>
      <c r="D1604">
        <v>170</v>
      </c>
      <c r="E1604">
        <v>0</v>
      </c>
      <c r="G1604" t="s">
        <v>53</v>
      </c>
      <c r="H1604" t="s">
        <v>973</v>
      </c>
      <c r="K1604" t="s">
        <v>58</v>
      </c>
      <c r="L1604">
        <v>0</v>
      </c>
    </row>
    <row r="1605" spans="1:12" x14ac:dyDescent="0.2">
      <c r="A1605">
        <v>304075</v>
      </c>
      <c r="B1605" t="s">
        <v>1557</v>
      </c>
      <c r="C1605">
        <v>709</v>
      </c>
      <c r="D1605">
        <v>100</v>
      </c>
      <c r="E1605">
        <v>0</v>
      </c>
      <c r="G1605" t="s">
        <v>952</v>
      </c>
      <c r="H1605" t="s">
        <v>973</v>
      </c>
      <c r="K1605" t="s">
        <v>55</v>
      </c>
      <c r="L1605">
        <v>0</v>
      </c>
    </row>
    <row r="1606" spans="1:12" x14ac:dyDescent="0.2">
      <c r="A1606">
        <v>305330</v>
      </c>
      <c r="B1606" t="s">
        <v>1556</v>
      </c>
      <c r="C1606">
        <v>112</v>
      </c>
      <c r="D1606">
        <v>115</v>
      </c>
      <c r="E1606">
        <v>0</v>
      </c>
      <c r="G1606" t="s">
        <v>952</v>
      </c>
      <c r="H1606" t="s">
        <v>973</v>
      </c>
      <c r="K1606" t="s">
        <v>58</v>
      </c>
      <c r="L1606">
        <v>0</v>
      </c>
    </row>
    <row r="1607" spans="1:12" x14ac:dyDescent="0.2">
      <c r="A1607">
        <v>305657</v>
      </c>
      <c r="B1607" t="s">
        <v>1555</v>
      </c>
      <c r="C1607">
        <v>185</v>
      </c>
      <c r="D1607">
        <v>132</v>
      </c>
      <c r="E1607">
        <v>0</v>
      </c>
      <c r="G1607" t="s">
        <v>53</v>
      </c>
      <c r="H1607" t="s">
        <v>973</v>
      </c>
      <c r="K1607" t="s">
        <v>58</v>
      </c>
      <c r="L1607">
        <v>0</v>
      </c>
    </row>
    <row r="1608" spans="1:12" x14ac:dyDescent="0.2">
      <c r="A1608">
        <v>305841</v>
      </c>
      <c r="B1608" t="s">
        <v>1554</v>
      </c>
      <c r="C1608">
        <v>62</v>
      </c>
      <c r="D1608">
        <v>65</v>
      </c>
      <c r="E1608">
        <v>0</v>
      </c>
      <c r="G1608" t="s">
        <v>952</v>
      </c>
      <c r="H1608" t="s">
        <v>973</v>
      </c>
      <c r="K1608" t="s">
        <v>71</v>
      </c>
      <c r="L1608">
        <v>0</v>
      </c>
    </row>
    <row r="1609" spans="1:12" x14ac:dyDescent="0.2">
      <c r="A1609">
        <v>306219</v>
      </c>
      <c r="B1609" t="s">
        <v>1552</v>
      </c>
      <c r="C1609">
        <v>6</v>
      </c>
      <c r="D1609">
        <v>8</v>
      </c>
      <c r="E1609">
        <v>0</v>
      </c>
      <c r="G1609" t="s">
        <v>952</v>
      </c>
      <c r="H1609" t="s">
        <v>973</v>
      </c>
      <c r="K1609" t="s">
        <v>76</v>
      </c>
      <c r="L1609">
        <v>0</v>
      </c>
    </row>
    <row r="1610" spans="1:12" x14ac:dyDescent="0.2">
      <c r="A1610">
        <v>307617</v>
      </c>
      <c r="B1610" t="s">
        <v>1551</v>
      </c>
      <c r="C1610">
        <v>10</v>
      </c>
      <c r="D1610">
        <v>14</v>
      </c>
      <c r="E1610">
        <v>0</v>
      </c>
      <c r="G1610" t="s">
        <v>53</v>
      </c>
      <c r="H1610" t="s">
        <v>973</v>
      </c>
      <c r="K1610" t="s">
        <v>76</v>
      </c>
      <c r="L1610">
        <v>0</v>
      </c>
    </row>
    <row r="1611" spans="1:12" x14ac:dyDescent="0.2">
      <c r="A1611">
        <v>308114</v>
      </c>
      <c r="B1611" t="s">
        <v>1548</v>
      </c>
      <c r="C1611">
        <v>11</v>
      </c>
      <c r="D1611">
        <v>25</v>
      </c>
      <c r="E1611">
        <v>0</v>
      </c>
      <c r="G1611" t="s">
        <v>952</v>
      </c>
      <c r="H1611" t="s">
        <v>973</v>
      </c>
      <c r="K1611" t="s">
        <v>76</v>
      </c>
      <c r="L1611">
        <v>0</v>
      </c>
    </row>
    <row r="1612" spans="1:12" x14ac:dyDescent="0.2">
      <c r="A1612">
        <v>308524</v>
      </c>
      <c r="B1612" t="s">
        <v>1546</v>
      </c>
      <c r="C1612">
        <v>40</v>
      </c>
      <c r="D1612">
        <v>16</v>
      </c>
      <c r="E1612">
        <v>0</v>
      </c>
      <c r="G1612" t="s">
        <v>952</v>
      </c>
      <c r="H1612" t="s">
        <v>973</v>
      </c>
      <c r="K1612" t="s">
        <v>71</v>
      </c>
      <c r="L1612">
        <v>0</v>
      </c>
    </row>
    <row r="1613" spans="1:12" x14ac:dyDescent="0.2">
      <c r="A1613">
        <v>308825</v>
      </c>
      <c r="B1613" t="s">
        <v>1545</v>
      </c>
      <c r="C1613">
        <v>87</v>
      </c>
      <c r="D1613">
        <v>21</v>
      </c>
      <c r="E1613">
        <v>0</v>
      </c>
      <c r="G1613" t="s">
        <v>952</v>
      </c>
      <c r="H1613" t="s">
        <v>973</v>
      </c>
      <c r="K1613" t="s">
        <v>71</v>
      </c>
      <c r="L1613">
        <v>0</v>
      </c>
    </row>
    <row r="1614" spans="1:12" x14ac:dyDescent="0.2">
      <c r="A1614">
        <v>310401</v>
      </c>
      <c r="B1614" t="s">
        <v>1543</v>
      </c>
      <c r="C1614">
        <v>11</v>
      </c>
      <c r="D1614">
        <v>12</v>
      </c>
      <c r="E1614">
        <v>0</v>
      </c>
      <c r="G1614" t="s">
        <v>952</v>
      </c>
      <c r="H1614" t="s">
        <v>973</v>
      </c>
      <c r="K1614" t="s">
        <v>76</v>
      </c>
      <c r="L1614">
        <v>0</v>
      </c>
    </row>
    <row r="1615" spans="1:12" x14ac:dyDescent="0.2">
      <c r="A1615">
        <v>310977</v>
      </c>
      <c r="B1615" t="s">
        <v>1542</v>
      </c>
      <c r="C1615">
        <v>249</v>
      </c>
      <c r="D1615">
        <v>2</v>
      </c>
      <c r="E1615">
        <v>0</v>
      </c>
      <c r="G1615" t="s">
        <v>952</v>
      </c>
      <c r="H1615" t="s">
        <v>973</v>
      </c>
      <c r="K1615" t="s">
        <v>58</v>
      </c>
      <c r="L1615">
        <v>0</v>
      </c>
    </row>
    <row r="1616" spans="1:12" x14ac:dyDescent="0.2">
      <c r="A1616">
        <v>311660</v>
      </c>
      <c r="B1616" t="s">
        <v>1541</v>
      </c>
      <c r="C1616">
        <v>5</v>
      </c>
      <c r="D1616">
        <v>6</v>
      </c>
      <c r="E1616">
        <v>0</v>
      </c>
      <c r="G1616" t="s">
        <v>952</v>
      </c>
      <c r="H1616" t="s">
        <v>973</v>
      </c>
      <c r="K1616" t="s">
        <v>76</v>
      </c>
      <c r="L1616">
        <v>0</v>
      </c>
    </row>
    <row r="1617" spans="1:12" x14ac:dyDescent="0.2">
      <c r="A1617">
        <v>313870</v>
      </c>
      <c r="B1617" t="s">
        <v>1536</v>
      </c>
      <c r="C1617">
        <v>13</v>
      </c>
      <c r="D1617">
        <v>10</v>
      </c>
      <c r="E1617">
        <v>0</v>
      </c>
      <c r="G1617" t="s">
        <v>952</v>
      </c>
      <c r="H1617" t="s">
        <v>973</v>
      </c>
      <c r="K1617" t="s">
        <v>76</v>
      </c>
      <c r="L1617">
        <v>0</v>
      </c>
    </row>
    <row r="1618" spans="1:12" x14ac:dyDescent="0.2">
      <c r="A1618">
        <v>314067</v>
      </c>
      <c r="B1618" t="s">
        <v>1535</v>
      </c>
      <c r="C1618">
        <v>20</v>
      </c>
      <c r="D1618">
        <v>12</v>
      </c>
      <c r="E1618">
        <v>0</v>
      </c>
      <c r="G1618" t="s">
        <v>952</v>
      </c>
      <c r="H1618" t="s">
        <v>973</v>
      </c>
      <c r="K1618" t="s">
        <v>76</v>
      </c>
      <c r="L1618">
        <v>0</v>
      </c>
    </row>
    <row r="1619" spans="1:12" x14ac:dyDescent="0.2">
      <c r="A1619">
        <v>314247</v>
      </c>
      <c r="B1619" t="s">
        <v>1534</v>
      </c>
      <c r="C1619">
        <v>6</v>
      </c>
      <c r="D1619">
        <v>5</v>
      </c>
      <c r="E1619">
        <v>0</v>
      </c>
      <c r="G1619" t="s">
        <v>952</v>
      </c>
      <c r="H1619" t="s">
        <v>973</v>
      </c>
      <c r="K1619" t="s">
        <v>76</v>
      </c>
      <c r="L1619">
        <v>0</v>
      </c>
    </row>
    <row r="1620" spans="1:12" x14ac:dyDescent="0.2">
      <c r="A1620">
        <v>314775</v>
      </c>
      <c r="B1620" t="s">
        <v>1533</v>
      </c>
      <c r="C1620">
        <v>19</v>
      </c>
      <c r="D1620">
        <v>7</v>
      </c>
      <c r="E1620">
        <v>0</v>
      </c>
      <c r="G1620" t="s">
        <v>53</v>
      </c>
      <c r="H1620" t="s">
        <v>973</v>
      </c>
      <c r="K1620" t="s">
        <v>76</v>
      </c>
      <c r="L1620">
        <v>0</v>
      </c>
    </row>
    <row r="1621" spans="1:12" x14ac:dyDescent="0.2">
      <c r="A1621">
        <v>315247</v>
      </c>
      <c r="B1621" t="s">
        <v>1529</v>
      </c>
      <c r="C1621">
        <v>211</v>
      </c>
      <c r="D1621">
        <v>60</v>
      </c>
      <c r="E1621">
        <v>0</v>
      </c>
      <c r="G1621" t="s">
        <v>53</v>
      </c>
      <c r="H1621" t="s">
        <v>973</v>
      </c>
      <c r="K1621" t="s">
        <v>58</v>
      </c>
      <c r="L1621">
        <v>0</v>
      </c>
    </row>
    <row r="1622" spans="1:12" x14ac:dyDescent="0.2">
      <c r="A1622">
        <v>315285</v>
      </c>
      <c r="B1622" t="s">
        <v>1528</v>
      </c>
      <c r="C1622">
        <v>120</v>
      </c>
      <c r="D1622">
        <v>117</v>
      </c>
      <c r="E1622">
        <v>0</v>
      </c>
      <c r="G1622" t="s">
        <v>53</v>
      </c>
      <c r="H1622" t="s">
        <v>973</v>
      </c>
      <c r="K1622" t="s">
        <v>58</v>
      </c>
      <c r="L1622">
        <v>0</v>
      </c>
    </row>
    <row r="1623" spans="1:12" x14ac:dyDescent="0.2">
      <c r="A1623">
        <v>316775</v>
      </c>
      <c r="B1623" t="s">
        <v>1526</v>
      </c>
      <c r="C1623">
        <v>106</v>
      </c>
      <c r="D1623">
        <v>140</v>
      </c>
      <c r="E1623">
        <v>0</v>
      </c>
      <c r="G1623" t="s">
        <v>952</v>
      </c>
      <c r="H1623" t="s">
        <v>973</v>
      </c>
      <c r="K1623" t="s">
        <v>58</v>
      </c>
      <c r="L1623">
        <v>0</v>
      </c>
    </row>
    <row r="1624" spans="1:12" x14ac:dyDescent="0.2">
      <c r="A1624">
        <v>317248</v>
      </c>
      <c r="B1624" t="s">
        <v>1524</v>
      </c>
      <c r="C1624">
        <v>65</v>
      </c>
      <c r="D1624">
        <v>1</v>
      </c>
      <c r="E1624">
        <v>0</v>
      </c>
      <c r="G1624" t="s">
        <v>952</v>
      </c>
      <c r="H1624" t="s">
        <v>963</v>
      </c>
      <c r="K1624" t="s">
        <v>71</v>
      </c>
      <c r="L1624">
        <v>0</v>
      </c>
    </row>
    <row r="1625" spans="1:12" x14ac:dyDescent="0.2">
      <c r="A1625">
        <v>318163</v>
      </c>
      <c r="B1625" t="s">
        <v>1522</v>
      </c>
      <c r="C1625">
        <v>57</v>
      </c>
      <c r="D1625">
        <v>37</v>
      </c>
      <c r="E1625">
        <v>0</v>
      </c>
      <c r="G1625" t="s">
        <v>952</v>
      </c>
      <c r="H1625" t="s">
        <v>973</v>
      </c>
      <c r="K1625" t="s">
        <v>71</v>
      </c>
      <c r="L1625">
        <v>0</v>
      </c>
    </row>
    <row r="1626" spans="1:12" x14ac:dyDescent="0.2">
      <c r="A1626">
        <v>318874</v>
      </c>
      <c r="B1626" t="s">
        <v>1521</v>
      </c>
      <c r="C1626">
        <v>22</v>
      </c>
      <c r="D1626">
        <v>15</v>
      </c>
      <c r="E1626">
        <v>0</v>
      </c>
      <c r="G1626" t="s">
        <v>952</v>
      </c>
      <c r="H1626" t="s">
        <v>973</v>
      </c>
      <c r="K1626" t="s">
        <v>76</v>
      </c>
      <c r="L1626">
        <v>0</v>
      </c>
    </row>
    <row r="1627" spans="1:12" x14ac:dyDescent="0.2">
      <c r="A1627">
        <v>319579</v>
      </c>
      <c r="B1627" t="s">
        <v>1520</v>
      </c>
      <c r="C1627">
        <v>21</v>
      </c>
      <c r="D1627">
        <v>8</v>
      </c>
      <c r="E1627">
        <v>0</v>
      </c>
      <c r="G1627" t="s">
        <v>53</v>
      </c>
      <c r="H1627" t="s">
        <v>973</v>
      </c>
      <c r="K1627" t="s">
        <v>76</v>
      </c>
      <c r="L1627">
        <v>0</v>
      </c>
    </row>
    <row r="1628" spans="1:12" x14ac:dyDescent="0.2">
      <c r="A1628">
        <v>319708</v>
      </c>
      <c r="B1628" t="s">
        <v>1519</v>
      </c>
      <c r="C1628">
        <v>920</v>
      </c>
      <c r="D1628">
        <v>15</v>
      </c>
      <c r="E1628">
        <v>0</v>
      </c>
      <c r="G1628" t="s">
        <v>952</v>
      </c>
      <c r="H1628" t="s">
        <v>973</v>
      </c>
      <c r="K1628" t="s">
        <v>55</v>
      </c>
      <c r="L1628">
        <v>0</v>
      </c>
    </row>
    <row r="1629" spans="1:12" x14ac:dyDescent="0.2">
      <c r="A1629">
        <v>320840</v>
      </c>
      <c r="B1629" t="s">
        <v>1518</v>
      </c>
      <c r="C1629">
        <v>6</v>
      </c>
      <c r="D1629">
        <v>6</v>
      </c>
      <c r="E1629">
        <v>0</v>
      </c>
      <c r="G1629" t="s">
        <v>952</v>
      </c>
      <c r="H1629" t="s">
        <v>973</v>
      </c>
      <c r="K1629" t="s">
        <v>76</v>
      </c>
      <c r="L1629">
        <v>0</v>
      </c>
    </row>
    <row r="1630" spans="1:12" x14ac:dyDescent="0.2">
      <c r="A1630">
        <v>321375</v>
      </c>
      <c r="B1630" t="s">
        <v>1517</v>
      </c>
      <c r="C1630">
        <v>65</v>
      </c>
      <c r="D1630">
        <v>100</v>
      </c>
      <c r="E1630">
        <v>0</v>
      </c>
      <c r="G1630" t="s">
        <v>952</v>
      </c>
      <c r="H1630" t="s">
        <v>973</v>
      </c>
      <c r="K1630" t="s">
        <v>71</v>
      </c>
      <c r="L1630">
        <v>0</v>
      </c>
    </row>
    <row r="1631" spans="1:12" x14ac:dyDescent="0.2">
      <c r="A1631">
        <v>323329</v>
      </c>
      <c r="B1631" t="s">
        <v>1515</v>
      </c>
      <c r="C1631">
        <v>39</v>
      </c>
      <c r="D1631">
        <v>70</v>
      </c>
      <c r="E1631">
        <v>0</v>
      </c>
      <c r="G1631" t="s">
        <v>952</v>
      </c>
      <c r="H1631" t="s">
        <v>973</v>
      </c>
      <c r="K1631" t="s">
        <v>76</v>
      </c>
      <c r="L1631">
        <v>0</v>
      </c>
    </row>
    <row r="1632" spans="1:12" x14ac:dyDescent="0.2">
      <c r="A1632">
        <v>324766</v>
      </c>
      <c r="B1632" t="s">
        <v>1514</v>
      </c>
      <c r="C1632">
        <v>16</v>
      </c>
      <c r="D1632">
        <v>7</v>
      </c>
      <c r="E1632">
        <v>0</v>
      </c>
      <c r="G1632" t="s">
        <v>952</v>
      </c>
      <c r="H1632" t="s">
        <v>973</v>
      </c>
      <c r="K1632" t="s">
        <v>76</v>
      </c>
      <c r="L1632">
        <v>0</v>
      </c>
    </row>
    <row r="1633" spans="1:12" x14ac:dyDescent="0.2">
      <c r="A1633">
        <v>325157</v>
      </c>
      <c r="B1633" t="s">
        <v>1513</v>
      </c>
      <c r="C1633">
        <v>14</v>
      </c>
      <c r="D1633">
        <v>18</v>
      </c>
      <c r="E1633">
        <v>0</v>
      </c>
      <c r="G1633" t="s">
        <v>952</v>
      </c>
      <c r="H1633" t="s">
        <v>973</v>
      </c>
      <c r="K1633" t="s">
        <v>76</v>
      </c>
      <c r="L1633">
        <v>0</v>
      </c>
    </row>
    <row r="1634" spans="1:12" x14ac:dyDescent="0.2">
      <c r="A1634">
        <v>325611</v>
      </c>
      <c r="B1634" t="s">
        <v>1511</v>
      </c>
      <c r="C1634">
        <v>8</v>
      </c>
      <c r="D1634">
        <v>4</v>
      </c>
      <c r="E1634">
        <v>0</v>
      </c>
      <c r="G1634" t="s">
        <v>952</v>
      </c>
      <c r="H1634" t="s">
        <v>973</v>
      </c>
      <c r="K1634" t="s">
        <v>76</v>
      </c>
      <c r="L1634">
        <v>0</v>
      </c>
    </row>
    <row r="1635" spans="1:12" x14ac:dyDescent="0.2">
      <c r="A1635">
        <v>325778</v>
      </c>
      <c r="B1635" t="s">
        <v>1510</v>
      </c>
      <c r="C1635">
        <v>87</v>
      </c>
      <c r="D1635">
        <v>130</v>
      </c>
      <c r="E1635">
        <v>0</v>
      </c>
      <c r="G1635" t="s">
        <v>952</v>
      </c>
      <c r="H1635" t="s">
        <v>973</v>
      </c>
      <c r="K1635" t="s">
        <v>71</v>
      </c>
      <c r="L1635">
        <v>0</v>
      </c>
    </row>
    <row r="1636" spans="1:12" x14ac:dyDescent="0.2">
      <c r="A1636">
        <v>325902</v>
      </c>
      <c r="B1636" t="s">
        <v>1509</v>
      </c>
      <c r="C1636">
        <v>18</v>
      </c>
      <c r="D1636">
        <v>20</v>
      </c>
      <c r="E1636">
        <v>0</v>
      </c>
      <c r="G1636" t="s">
        <v>53</v>
      </c>
      <c r="H1636" t="s">
        <v>973</v>
      </c>
      <c r="K1636" t="s">
        <v>76</v>
      </c>
      <c r="L1636">
        <v>0</v>
      </c>
    </row>
    <row r="1637" spans="1:12" x14ac:dyDescent="0.2">
      <c r="A1637">
        <v>326053</v>
      </c>
      <c r="B1637" t="s">
        <v>1508</v>
      </c>
      <c r="C1637">
        <v>91</v>
      </c>
      <c r="D1637">
        <v>60</v>
      </c>
      <c r="E1637">
        <v>0</v>
      </c>
      <c r="G1637" t="s">
        <v>952</v>
      </c>
      <c r="H1637" t="s">
        <v>973</v>
      </c>
      <c r="K1637" t="s">
        <v>71</v>
      </c>
      <c r="L1637">
        <v>0</v>
      </c>
    </row>
    <row r="1638" spans="1:12" x14ac:dyDescent="0.2">
      <c r="A1638">
        <v>327513</v>
      </c>
      <c r="B1638" t="s">
        <v>1505</v>
      </c>
      <c r="C1638">
        <v>37</v>
      </c>
      <c r="D1638">
        <v>36</v>
      </c>
      <c r="E1638">
        <v>0</v>
      </c>
      <c r="G1638" t="s">
        <v>952</v>
      </c>
      <c r="H1638" t="s">
        <v>973</v>
      </c>
      <c r="I1638" s="1">
        <v>45953</v>
      </c>
      <c r="K1638" t="s">
        <v>76</v>
      </c>
      <c r="L1638">
        <v>0</v>
      </c>
    </row>
    <row r="1639" spans="1:12" x14ac:dyDescent="0.2">
      <c r="A1639">
        <v>327532</v>
      </c>
      <c r="B1639" t="s">
        <v>1503</v>
      </c>
      <c r="C1639">
        <v>20</v>
      </c>
      <c r="D1639">
        <v>9</v>
      </c>
      <c r="E1639">
        <v>0</v>
      </c>
      <c r="G1639" t="s">
        <v>952</v>
      </c>
      <c r="H1639" t="s">
        <v>973</v>
      </c>
      <c r="K1639" t="s">
        <v>76</v>
      </c>
      <c r="L1639">
        <v>0</v>
      </c>
    </row>
    <row r="1640" spans="1:12" x14ac:dyDescent="0.2">
      <c r="A1640">
        <v>327919</v>
      </c>
      <c r="B1640" t="s">
        <v>1501</v>
      </c>
      <c r="C1640">
        <v>38</v>
      </c>
      <c r="D1640">
        <v>45</v>
      </c>
      <c r="E1640">
        <v>0</v>
      </c>
      <c r="G1640" t="s">
        <v>952</v>
      </c>
      <c r="H1640" t="s">
        <v>973</v>
      </c>
      <c r="K1640" t="s">
        <v>76</v>
      </c>
      <c r="L1640">
        <v>0</v>
      </c>
    </row>
    <row r="1641" spans="1:12" x14ac:dyDescent="0.2">
      <c r="A1641">
        <v>328071</v>
      </c>
      <c r="B1641" t="s">
        <v>1499</v>
      </c>
      <c r="C1641">
        <v>42</v>
      </c>
      <c r="D1641">
        <v>35</v>
      </c>
      <c r="E1641">
        <v>0</v>
      </c>
      <c r="G1641" t="s">
        <v>952</v>
      </c>
      <c r="H1641" t="s">
        <v>973</v>
      </c>
      <c r="K1641" t="s">
        <v>71</v>
      </c>
      <c r="L1641">
        <v>0</v>
      </c>
    </row>
    <row r="1642" spans="1:12" x14ac:dyDescent="0.2">
      <c r="A1642">
        <v>411279</v>
      </c>
      <c r="B1642" t="s">
        <v>1496</v>
      </c>
      <c r="C1642">
        <v>10</v>
      </c>
      <c r="D1642">
        <v>2</v>
      </c>
      <c r="E1642">
        <v>0</v>
      </c>
      <c r="G1642" t="s">
        <v>952</v>
      </c>
      <c r="H1642" t="s">
        <v>963</v>
      </c>
      <c r="K1642" t="s">
        <v>76</v>
      </c>
      <c r="L1642">
        <v>0</v>
      </c>
    </row>
    <row r="1643" spans="1:12" x14ac:dyDescent="0.2">
      <c r="A1643">
        <v>411315</v>
      </c>
      <c r="B1643" t="s">
        <v>1495</v>
      </c>
      <c r="C1643">
        <v>6</v>
      </c>
      <c r="D1643">
        <v>6</v>
      </c>
      <c r="E1643">
        <v>0</v>
      </c>
      <c r="G1643" t="s">
        <v>952</v>
      </c>
      <c r="H1643" t="s">
        <v>973</v>
      </c>
      <c r="K1643" t="s">
        <v>76</v>
      </c>
      <c r="L1643">
        <v>0</v>
      </c>
    </row>
    <row r="1644" spans="1:12" x14ac:dyDescent="0.2">
      <c r="A1644">
        <v>414445</v>
      </c>
      <c r="B1644" t="s">
        <v>1491</v>
      </c>
      <c r="C1644">
        <v>5</v>
      </c>
      <c r="D1644">
        <v>5</v>
      </c>
      <c r="E1644">
        <v>0</v>
      </c>
      <c r="G1644" t="s">
        <v>53</v>
      </c>
      <c r="H1644" t="s">
        <v>973</v>
      </c>
      <c r="K1644" t="s">
        <v>76</v>
      </c>
      <c r="L1644">
        <v>0</v>
      </c>
    </row>
    <row r="1645" spans="1:12" x14ac:dyDescent="0.2">
      <c r="A1645">
        <v>415314</v>
      </c>
      <c r="B1645" t="s">
        <v>1490</v>
      </c>
      <c r="C1645">
        <v>1</v>
      </c>
      <c r="D1645">
        <v>1</v>
      </c>
      <c r="E1645">
        <v>0</v>
      </c>
      <c r="G1645" t="s">
        <v>53</v>
      </c>
      <c r="H1645" t="s">
        <v>973</v>
      </c>
      <c r="K1645" t="s">
        <v>76</v>
      </c>
      <c r="L1645">
        <v>0</v>
      </c>
    </row>
    <row r="1646" spans="1:12" x14ac:dyDescent="0.2">
      <c r="A1646">
        <v>416906</v>
      </c>
      <c r="B1646" t="s">
        <v>1489</v>
      </c>
      <c r="C1646">
        <v>85</v>
      </c>
      <c r="D1646">
        <v>83</v>
      </c>
      <c r="E1646">
        <v>0</v>
      </c>
      <c r="G1646" t="s">
        <v>952</v>
      </c>
      <c r="H1646" t="s">
        <v>973</v>
      </c>
      <c r="K1646" t="s">
        <v>71</v>
      </c>
      <c r="L1646">
        <v>0</v>
      </c>
    </row>
    <row r="1647" spans="1:12" x14ac:dyDescent="0.2">
      <c r="A1647">
        <v>417741</v>
      </c>
      <c r="B1647" t="s">
        <v>1488</v>
      </c>
      <c r="C1647">
        <v>135</v>
      </c>
      <c r="D1647">
        <v>105</v>
      </c>
      <c r="E1647">
        <v>0</v>
      </c>
      <c r="G1647" t="s">
        <v>952</v>
      </c>
      <c r="H1647" t="s">
        <v>973</v>
      </c>
      <c r="K1647" t="s">
        <v>58</v>
      </c>
      <c r="L1647">
        <v>0</v>
      </c>
    </row>
    <row r="1648" spans="1:12" x14ac:dyDescent="0.2">
      <c r="A1648">
        <v>419401</v>
      </c>
      <c r="B1648" t="s">
        <v>1486</v>
      </c>
      <c r="C1648">
        <v>78</v>
      </c>
      <c r="D1648">
        <v>4</v>
      </c>
      <c r="E1648">
        <v>0</v>
      </c>
      <c r="G1648" t="s">
        <v>952</v>
      </c>
      <c r="H1648" t="s">
        <v>973</v>
      </c>
      <c r="K1648" t="s">
        <v>71</v>
      </c>
      <c r="L1648">
        <v>0</v>
      </c>
    </row>
    <row r="1649" spans="1:12" x14ac:dyDescent="0.2">
      <c r="A1649">
        <v>441884</v>
      </c>
      <c r="B1649" t="s">
        <v>1485</v>
      </c>
      <c r="C1649">
        <v>134</v>
      </c>
      <c r="D1649">
        <v>111</v>
      </c>
      <c r="E1649">
        <v>0</v>
      </c>
      <c r="G1649" t="s">
        <v>952</v>
      </c>
      <c r="H1649" t="s">
        <v>973</v>
      </c>
      <c r="K1649" t="s">
        <v>58</v>
      </c>
      <c r="L1649">
        <v>0</v>
      </c>
    </row>
    <row r="1650" spans="1:12" x14ac:dyDescent="0.2">
      <c r="A1650">
        <v>442102</v>
      </c>
      <c r="B1650" t="s">
        <v>1484</v>
      </c>
      <c r="C1650">
        <v>25</v>
      </c>
      <c r="D1650">
        <v>28</v>
      </c>
      <c r="E1650">
        <v>0</v>
      </c>
      <c r="G1650" t="s">
        <v>53</v>
      </c>
      <c r="H1650" t="s">
        <v>973</v>
      </c>
      <c r="K1650" t="s">
        <v>76</v>
      </c>
      <c r="L1650">
        <v>0</v>
      </c>
    </row>
    <row r="1651" spans="1:12" x14ac:dyDescent="0.2">
      <c r="A1651">
        <v>446498</v>
      </c>
      <c r="B1651" t="s">
        <v>1481</v>
      </c>
      <c r="C1651">
        <v>130</v>
      </c>
      <c r="D1651">
        <v>140</v>
      </c>
      <c r="E1651">
        <v>0</v>
      </c>
      <c r="G1651" t="s">
        <v>53</v>
      </c>
      <c r="H1651" t="s">
        <v>973</v>
      </c>
      <c r="K1651" t="s">
        <v>58</v>
      </c>
      <c r="L1651">
        <v>0</v>
      </c>
    </row>
    <row r="1652" spans="1:12" x14ac:dyDescent="0.2">
      <c r="A1652">
        <v>448139</v>
      </c>
      <c r="B1652" t="s">
        <v>1480</v>
      </c>
      <c r="C1652">
        <v>21</v>
      </c>
      <c r="D1652">
        <v>12</v>
      </c>
      <c r="E1652">
        <v>0</v>
      </c>
      <c r="G1652" t="s">
        <v>952</v>
      </c>
      <c r="H1652" t="s">
        <v>973</v>
      </c>
      <c r="K1652" t="s">
        <v>76</v>
      </c>
      <c r="L1652">
        <v>0</v>
      </c>
    </row>
    <row r="1653" spans="1:12" x14ac:dyDescent="0.2">
      <c r="A1653">
        <v>449798</v>
      </c>
      <c r="B1653" t="s">
        <v>1479</v>
      </c>
      <c r="C1653">
        <v>8</v>
      </c>
      <c r="D1653">
        <v>8</v>
      </c>
      <c r="E1653">
        <v>0</v>
      </c>
      <c r="G1653" t="s">
        <v>952</v>
      </c>
      <c r="H1653" t="s">
        <v>973</v>
      </c>
      <c r="K1653" t="s">
        <v>76</v>
      </c>
      <c r="L1653">
        <v>0</v>
      </c>
    </row>
    <row r="1654" spans="1:12" x14ac:dyDescent="0.2">
      <c r="A1654">
        <v>450550</v>
      </c>
      <c r="B1654" t="s">
        <v>1478</v>
      </c>
      <c r="C1654">
        <v>406</v>
      </c>
      <c r="D1654">
        <v>300</v>
      </c>
      <c r="E1654">
        <v>0</v>
      </c>
      <c r="G1654" t="s">
        <v>952</v>
      </c>
      <c r="H1654" t="s">
        <v>973</v>
      </c>
      <c r="K1654" t="s">
        <v>58</v>
      </c>
      <c r="L1654">
        <v>0</v>
      </c>
    </row>
    <row r="1655" spans="1:12" x14ac:dyDescent="0.2">
      <c r="A1655">
        <v>451126</v>
      </c>
      <c r="B1655" t="s">
        <v>1077</v>
      </c>
      <c r="C1655">
        <v>386</v>
      </c>
      <c r="D1655">
        <v>0</v>
      </c>
      <c r="E1655">
        <v>140</v>
      </c>
      <c r="G1655" t="s">
        <v>952</v>
      </c>
      <c r="H1655" t="s">
        <v>54</v>
      </c>
      <c r="I1655" s="1">
        <v>45952</v>
      </c>
      <c r="K1655" t="s">
        <v>58</v>
      </c>
      <c r="L1655">
        <v>0</v>
      </c>
    </row>
    <row r="1656" spans="1:12" x14ac:dyDescent="0.2">
      <c r="A1656">
        <v>452505</v>
      </c>
      <c r="B1656" t="s">
        <v>1477</v>
      </c>
      <c r="C1656">
        <v>269</v>
      </c>
      <c r="D1656">
        <v>270</v>
      </c>
      <c r="E1656">
        <v>0</v>
      </c>
      <c r="G1656" t="s">
        <v>952</v>
      </c>
      <c r="H1656" t="s">
        <v>973</v>
      </c>
      <c r="K1656" t="s">
        <v>58</v>
      </c>
      <c r="L1656">
        <v>0</v>
      </c>
    </row>
    <row r="1657" spans="1:12" x14ac:dyDescent="0.2">
      <c r="A1657">
        <v>453037</v>
      </c>
      <c r="B1657" t="s">
        <v>1473</v>
      </c>
      <c r="C1657">
        <v>36</v>
      </c>
      <c r="D1657">
        <v>36</v>
      </c>
      <c r="E1657">
        <v>0</v>
      </c>
      <c r="G1657" t="s">
        <v>952</v>
      </c>
      <c r="H1657" t="s">
        <v>973</v>
      </c>
      <c r="K1657" t="s">
        <v>76</v>
      </c>
      <c r="L1657">
        <v>0</v>
      </c>
    </row>
    <row r="1658" spans="1:12" x14ac:dyDescent="0.2">
      <c r="A1658">
        <v>453061</v>
      </c>
      <c r="B1658" t="s">
        <v>1472</v>
      </c>
      <c r="D1658">
        <v>16</v>
      </c>
      <c r="E1658">
        <v>0</v>
      </c>
      <c r="G1658" t="s">
        <v>952</v>
      </c>
      <c r="H1658" t="s">
        <v>973</v>
      </c>
      <c r="L1658">
        <v>0</v>
      </c>
    </row>
    <row r="1659" spans="1:12" x14ac:dyDescent="0.2">
      <c r="A1659">
        <v>459198</v>
      </c>
      <c r="B1659" t="s">
        <v>1468</v>
      </c>
      <c r="C1659">
        <v>33</v>
      </c>
      <c r="D1659">
        <v>34</v>
      </c>
      <c r="E1659">
        <v>0</v>
      </c>
      <c r="G1659" t="s">
        <v>53</v>
      </c>
      <c r="H1659" t="s">
        <v>973</v>
      </c>
      <c r="K1659" t="s">
        <v>76</v>
      </c>
      <c r="L1659">
        <v>0</v>
      </c>
    </row>
    <row r="1660" spans="1:12" x14ac:dyDescent="0.2">
      <c r="A1660">
        <v>459732</v>
      </c>
      <c r="B1660" t="s">
        <v>1467</v>
      </c>
      <c r="C1660">
        <v>25</v>
      </c>
      <c r="D1660">
        <v>25</v>
      </c>
      <c r="E1660">
        <v>0</v>
      </c>
      <c r="G1660" t="s">
        <v>952</v>
      </c>
      <c r="H1660" t="s">
        <v>973</v>
      </c>
      <c r="I1660" s="1">
        <v>45953</v>
      </c>
      <c r="K1660" t="s">
        <v>76</v>
      </c>
      <c r="L1660">
        <v>0</v>
      </c>
    </row>
    <row r="1661" spans="1:12" x14ac:dyDescent="0.2">
      <c r="A1661">
        <v>459791</v>
      </c>
      <c r="B1661" t="s">
        <v>1466</v>
      </c>
      <c r="C1661">
        <v>3</v>
      </c>
      <c r="D1661">
        <v>3</v>
      </c>
      <c r="E1661">
        <v>0</v>
      </c>
      <c r="G1661" t="s">
        <v>952</v>
      </c>
      <c r="H1661" t="s">
        <v>973</v>
      </c>
      <c r="K1661" t="s">
        <v>76</v>
      </c>
      <c r="L1661">
        <v>0</v>
      </c>
    </row>
    <row r="1662" spans="1:12" x14ac:dyDescent="0.2">
      <c r="A1662">
        <v>460659</v>
      </c>
      <c r="B1662" t="s">
        <v>1465</v>
      </c>
      <c r="C1662">
        <v>36</v>
      </c>
      <c r="D1662">
        <v>18</v>
      </c>
      <c r="E1662">
        <v>0</v>
      </c>
      <c r="G1662" t="s">
        <v>53</v>
      </c>
      <c r="H1662" t="s">
        <v>973</v>
      </c>
      <c r="K1662" t="s">
        <v>76</v>
      </c>
      <c r="L1662">
        <v>0</v>
      </c>
    </row>
    <row r="1663" spans="1:12" x14ac:dyDescent="0.2">
      <c r="A1663">
        <v>460729</v>
      </c>
      <c r="B1663" t="s">
        <v>1464</v>
      </c>
      <c r="C1663">
        <v>73</v>
      </c>
      <c r="D1663">
        <v>140</v>
      </c>
      <c r="E1663">
        <v>0</v>
      </c>
      <c r="G1663" t="s">
        <v>952</v>
      </c>
      <c r="H1663" t="s">
        <v>973</v>
      </c>
      <c r="K1663" t="s">
        <v>71</v>
      </c>
      <c r="L1663">
        <v>0</v>
      </c>
    </row>
    <row r="1664" spans="1:12" x14ac:dyDescent="0.2">
      <c r="A1664">
        <v>461463</v>
      </c>
      <c r="B1664" t="s">
        <v>1461</v>
      </c>
      <c r="C1664">
        <v>8</v>
      </c>
      <c r="D1664">
        <v>10</v>
      </c>
      <c r="E1664">
        <v>0</v>
      </c>
      <c r="G1664" t="s">
        <v>952</v>
      </c>
      <c r="H1664" t="s">
        <v>973</v>
      </c>
      <c r="K1664" t="s">
        <v>76</v>
      </c>
      <c r="L1664">
        <v>0</v>
      </c>
    </row>
    <row r="1665" spans="1:12" x14ac:dyDescent="0.2">
      <c r="A1665">
        <v>463643</v>
      </c>
      <c r="B1665" t="s">
        <v>1457</v>
      </c>
      <c r="C1665">
        <v>16</v>
      </c>
      <c r="D1665">
        <v>10</v>
      </c>
      <c r="E1665">
        <v>0</v>
      </c>
      <c r="G1665" t="s">
        <v>952</v>
      </c>
      <c r="H1665" t="s">
        <v>973</v>
      </c>
      <c r="K1665" t="s">
        <v>76</v>
      </c>
      <c r="L1665">
        <v>0</v>
      </c>
    </row>
    <row r="1666" spans="1:12" x14ac:dyDescent="0.2">
      <c r="A1666">
        <v>464769</v>
      </c>
      <c r="B1666" t="s">
        <v>1455</v>
      </c>
      <c r="C1666">
        <v>296</v>
      </c>
      <c r="D1666">
        <v>12</v>
      </c>
      <c r="E1666">
        <v>0</v>
      </c>
      <c r="G1666" t="s">
        <v>952</v>
      </c>
      <c r="H1666" t="s">
        <v>973</v>
      </c>
      <c r="K1666" t="s">
        <v>58</v>
      </c>
      <c r="L1666">
        <v>0</v>
      </c>
    </row>
    <row r="1667" spans="1:12" x14ac:dyDescent="0.2">
      <c r="A1667">
        <v>465745</v>
      </c>
      <c r="B1667" t="s">
        <v>1453</v>
      </c>
      <c r="C1667">
        <v>7</v>
      </c>
      <c r="D1667">
        <v>10</v>
      </c>
      <c r="E1667">
        <v>0</v>
      </c>
      <c r="G1667" t="s">
        <v>952</v>
      </c>
      <c r="H1667" t="s">
        <v>973</v>
      </c>
      <c r="K1667" t="s">
        <v>76</v>
      </c>
      <c r="L1667">
        <v>0</v>
      </c>
    </row>
    <row r="1668" spans="1:12" x14ac:dyDescent="0.2">
      <c r="A1668">
        <v>465971</v>
      </c>
      <c r="B1668" t="s">
        <v>1452</v>
      </c>
      <c r="C1668">
        <v>93</v>
      </c>
      <c r="D1668">
        <v>32</v>
      </c>
      <c r="E1668">
        <v>0</v>
      </c>
      <c r="G1668" t="s">
        <v>952</v>
      </c>
      <c r="H1668" t="s">
        <v>973</v>
      </c>
      <c r="K1668" t="s">
        <v>71</v>
      </c>
      <c r="L1668">
        <v>0</v>
      </c>
    </row>
    <row r="1669" spans="1:12" x14ac:dyDescent="0.2">
      <c r="A1669">
        <v>466223</v>
      </c>
      <c r="B1669" t="s">
        <v>1299</v>
      </c>
      <c r="C1669">
        <v>43</v>
      </c>
      <c r="D1669">
        <v>10</v>
      </c>
      <c r="E1669">
        <v>0</v>
      </c>
      <c r="G1669" t="s">
        <v>952</v>
      </c>
      <c r="H1669" t="s">
        <v>973</v>
      </c>
      <c r="K1669" t="s">
        <v>71</v>
      </c>
      <c r="L1669">
        <v>0</v>
      </c>
    </row>
    <row r="1670" spans="1:12" x14ac:dyDescent="0.2">
      <c r="A1670">
        <v>466231</v>
      </c>
      <c r="B1670" t="s">
        <v>1448</v>
      </c>
      <c r="C1670">
        <v>35</v>
      </c>
      <c r="D1670">
        <v>12</v>
      </c>
      <c r="E1670">
        <v>0</v>
      </c>
      <c r="G1670" t="s">
        <v>952</v>
      </c>
      <c r="H1670" t="s">
        <v>973</v>
      </c>
      <c r="K1670" t="s">
        <v>76</v>
      </c>
      <c r="L1670">
        <v>0</v>
      </c>
    </row>
    <row r="1671" spans="1:12" x14ac:dyDescent="0.2">
      <c r="A1671">
        <v>466316</v>
      </c>
      <c r="B1671" t="s">
        <v>1447</v>
      </c>
      <c r="C1671">
        <v>168</v>
      </c>
      <c r="D1671">
        <v>6</v>
      </c>
      <c r="E1671">
        <v>0</v>
      </c>
      <c r="G1671" t="s">
        <v>952</v>
      </c>
      <c r="H1671" t="s">
        <v>973</v>
      </c>
      <c r="K1671" t="s">
        <v>58</v>
      </c>
      <c r="L1671">
        <v>0</v>
      </c>
    </row>
    <row r="1672" spans="1:12" x14ac:dyDescent="0.2">
      <c r="A1672">
        <v>466400</v>
      </c>
      <c r="B1672" t="s">
        <v>1446</v>
      </c>
      <c r="C1672">
        <v>29</v>
      </c>
      <c r="D1672">
        <v>3</v>
      </c>
      <c r="E1672">
        <v>0</v>
      </c>
      <c r="G1672" t="s">
        <v>952</v>
      </c>
      <c r="H1672" t="s">
        <v>973</v>
      </c>
      <c r="K1672" t="s">
        <v>76</v>
      </c>
      <c r="L1672">
        <v>0</v>
      </c>
    </row>
    <row r="1673" spans="1:12" x14ac:dyDescent="0.2">
      <c r="A1673">
        <v>466489</v>
      </c>
      <c r="B1673" t="s">
        <v>1445</v>
      </c>
      <c r="C1673">
        <v>121</v>
      </c>
      <c r="D1673">
        <v>10</v>
      </c>
      <c r="E1673">
        <v>0</v>
      </c>
      <c r="G1673" t="s">
        <v>952</v>
      </c>
      <c r="H1673" t="s">
        <v>973</v>
      </c>
      <c r="K1673" t="s">
        <v>58</v>
      </c>
      <c r="L1673">
        <v>0</v>
      </c>
    </row>
    <row r="1674" spans="1:12" x14ac:dyDescent="0.2">
      <c r="A1674">
        <v>466624</v>
      </c>
      <c r="B1674" t="s">
        <v>1443</v>
      </c>
      <c r="C1674">
        <v>102</v>
      </c>
      <c r="D1674">
        <v>50</v>
      </c>
      <c r="E1674">
        <v>0</v>
      </c>
      <c r="G1674" t="s">
        <v>952</v>
      </c>
      <c r="H1674" t="s">
        <v>973</v>
      </c>
      <c r="K1674" t="s">
        <v>58</v>
      </c>
      <c r="L1674">
        <v>0</v>
      </c>
    </row>
    <row r="1675" spans="1:12" x14ac:dyDescent="0.2">
      <c r="A1675">
        <v>466636</v>
      </c>
      <c r="B1675" t="s">
        <v>1442</v>
      </c>
      <c r="C1675">
        <v>1</v>
      </c>
      <c r="D1675">
        <v>2</v>
      </c>
      <c r="E1675">
        <v>0</v>
      </c>
      <c r="G1675" t="s">
        <v>952</v>
      </c>
      <c r="H1675" t="s">
        <v>973</v>
      </c>
      <c r="K1675" t="s">
        <v>76</v>
      </c>
      <c r="L1675">
        <v>0</v>
      </c>
    </row>
    <row r="1676" spans="1:12" x14ac:dyDescent="0.2">
      <c r="A1676">
        <v>467886</v>
      </c>
      <c r="B1676" t="s">
        <v>1439</v>
      </c>
      <c r="C1676">
        <v>14</v>
      </c>
      <c r="D1676">
        <v>14</v>
      </c>
      <c r="E1676">
        <v>0</v>
      </c>
      <c r="G1676" t="s">
        <v>952</v>
      </c>
      <c r="H1676" t="s">
        <v>973</v>
      </c>
      <c r="K1676" t="s">
        <v>76</v>
      </c>
      <c r="L1676">
        <v>0</v>
      </c>
    </row>
    <row r="1677" spans="1:12" x14ac:dyDescent="0.2">
      <c r="A1677">
        <v>469697</v>
      </c>
      <c r="B1677" t="s">
        <v>1438</v>
      </c>
      <c r="C1677">
        <v>12</v>
      </c>
      <c r="D1677">
        <v>12</v>
      </c>
      <c r="E1677">
        <v>0</v>
      </c>
      <c r="G1677" t="s">
        <v>952</v>
      </c>
      <c r="H1677" t="s">
        <v>973</v>
      </c>
      <c r="K1677" t="s">
        <v>76</v>
      </c>
      <c r="L1677">
        <v>0</v>
      </c>
    </row>
    <row r="1678" spans="1:12" x14ac:dyDescent="0.2">
      <c r="A1678">
        <v>469816</v>
      </c>
      <c r="B1678" t="s">
        <v>1437</v>
      </c>
      <c r="C1678">
        <v>11</v>
      </c>
      <c r="D1678">
        <v>8</v>
      </c>
      <c r="E1678">
        <v>0</v>
      </c>
      <c r="G1678" t="s">
        <v>952</v>
      </c>
      <c r="H1678" t="s">
        <v>973</v>
      </c>
      <c r="K1678" t="s">
        <v>76</v>
      </c>
      <c r="L1678">
        <v>0</v>
      </c>
    </row>
    <row r="1679" spans="1:12" x14ac:dyDescent="0.2">
      <c r="A1679">
        <v>470486</v>
      </c>
      <c r="B1679" t="s">
        <v>1436</v>
      </c>
      <c r="C1679">
        <v>18</v>
      </c>
      <c r="D1679">
        <v>6</v>
      </c>
      <c r="E1679">
        <v>0</v>
      </c>
      <c r="G1679" t="s">
        <v>53</v>
      </c>
      <c r="H1679" t="s">
        <v>973</v>
      </c>
      <c r="K1679" t="s">
        <v>76</v>
      </c>
      <c r="L1679">
        <v>0</v>
      </c>
    </row>
    <row r="1680" spans="1:12" x14ac:dyDescent="0.2">
      <c r="A1680">
        <v>471581</v>
      </c>
      <c r="B1680" t="s">
        <v>1432</v>
      </c>
      <c r="C1680">
        <v>60</v>
      </c>
      <c r="D1680">
        <v>5</v>
      </c>
      <c r="E1680">
        <v>0</v>
      </c>
      <c r="G1680" t="s">
        <v>952</v>
      </c>
      <c r="H1680" t="s">
        <v>973</v>
      </c>
      <c r="K1680" t="s">
        <v>71</v>
      </c>
      <c r="L1680">
        <v>0</v>
      </c>
    </row>
    <row r="1681" spans="1:12" x14ac:dyDescent="0.2">
      <c r="A1681">
        <v>473012</v>
      </c>
      <c r="B1681" t="s">
        <v>1428</v>
      </c>
      <c r="C1681">
        <v>1</v>
      </c>
      <c r="D1681">
        <v>1</v>
      </c>
      <c r="E1681">
        <v>0</v>
      </c>
      <c r="G1681" t="s">
        <v>952</v>
      </c>
      <c r="H1681" t="s">
        <v>973</v>
      </c>
      <c r="K1681" t="s">
        <v>76</v>
      </c>
      <c r="L1681">
        <v>0</v>
      </c>
    </row>
    <row r="1682" spans="1:12" x14ac:dyDescent="0.2">
      <c r="A1682">
        <v>476451</v>
      </c>
      <c r="B1682" t="s">
        <v>1426</v>
      </c>
      <c r="C1682">
        <v>1</v>
      </c>
      <c r="D1682">
        <v>2</v>
      </c>
      <c r="E1682">
        <v>0</v>
      </c>
      <c r="G1682" t="s">
        <v>952</v>
      </c>
      <c r="H1682" t="s">
        <v>973</v>
      </c>
      <c r="K1682" t="s">
        <v>76</v>
      </c>
      <c r="L1682">
        <v>0</v>
      </c>
    </row>
    <row r="1683" spans="1:12" x14ac:dyDescent="0.2">
      <c r="A1683">
        <v>476921</v>
      </c>
      <c r="B1683" t="s">
        <v>1425</v>
      </c>
      <c r="C1683">
        <v>2</v>
      </c>
      <c r="D1683">
        <v>4</v>
      </c>
      <c r="E1683">
        <v>0</v>
      </c>
      <c r="G1683" t="s">
        <v>952</v>
      </c>
      <c r="H1683" t="s">
        <v>973</v>
      </c>
      <c r="K1683" t="s">
        <v>76</v>
      </c>
      <c r="L1683">
        <v>0</v>
      </c>
    </row>
    <row r="1684" spans="1:12" x14ac:dyDescent="0.2">
      <c r="A1684">
        <v>477234</v>
      </c>
      <c r="B1684" t="s">
        <v>1423</v>
      </c>
      <c r="C1684">
        <v>8</v>
      </c>
      <c r="D1684">
        <v>8</v>
      </c>
      <c r="E1684">
        <v>0</v>
      </c>
      <c r="G1684" t="s">
        <v>952</v>
      </c>
      <c r="H1684" t="s">
        <v>973</v>
      </c>
      <c r="K1684" t="s">
        <v>76</v>
      </c>
      <c r="L1684">
        <v>0</v>
      </c>
    </row>
    <row r="1685" spans="1:12" x14ac:dyDescent="0.2">
      <c r="A1685">
        <v>478060</v>
      </c>
      <c r="B1685" t="s">
        <v>1421</v>
      </c>
      <c r="C1685">
        <v>1</v>
      </c>
      <c r="D1685">
        <v>2</v>
      </c>
      <c r="E1685">
        <v>0</v>
      </c>
      <c r="G1685" t="s">
        <v>952</v>
      </c>
      <c r="H1685" t="s">
        <v>973</v>
      </c>
      <c r="K1685" t="s">
        <v>76</v>
      </c>
      <c r="L1685">
        <v>0</v>
      </c>
    </row>
    <row r="1686" spans="1:12" x14ac:dyDescent="0.2">
      <c r="A1686">
        <v>478905</v>
      </c>
      <c r="B1686" t="s">
        <v>1418</v>
      </c>
      <c r="C1686">
        <v>55</v>
      </c>
      <c r="D1686">
        <v>4</v>
      </c>
      <c r="E1686">
        <v>0</v>
      </c>
      <c r="G1686" t="s">
        <v>952</v>
      </c>
      <c r="H1686" t="s">
        <v>973</v>
      </c>
      <c r="K1686" t="s">
        <v>71</v>
      </c>
      <c r="L1686">
        <v>0</v>
      </c>
    </row>
    <row r="1687" spans="1:12" x14ac:dyDescent="0.2">
      <c r="A1687">
        <v>479021</v>
      </c>
      <c r="B1687" t="s">
        <v>1417</v>
      </c>
      <c r="C1687">
        <v>4</v>
      </c>
      <c r="D1687">
        <v>5</v>
      </c>
      <c r="E1687">
        <v>0</v>
      </c>
      <c r="G1687" t="s">
        <v>53</v>
      </c>
      <c r="H1687" t="s">
        <v>973</v>
      </c>
      <c r="K1687" t="s">
        <v>76</v>
      </c>
      <c r="L1687">
        <v>0</v>
      </c>
    </row>
    <row r="1688" spans="1:12" x14ac:dyDescent="0.2">
      <c r="A1688">
        <v>479884</v>
      </c>
      <c r="B1688" t="s">
        <v>1416</v>
      </c>
      <c r="C1688">
        <v>21</v>
      </c>
      <c r="D1688">
        <v>10</v>
      </c>
      <c r="E1688">
        <v>0</v>
      </c>
      <c r="G1688" t="s">
        <v>952</v>
      </c>
      <c r="H1688" t="s">
        <v>973</v>
      </c>
      <c r="K1688" t="s">
        <v>76</v>
      </c>
      <c r="L1688">
        <v>0</v>
      </c>
    </row>
    <row r="1689" spans="1:12" x14ac:dyDescent="0.2">
      <c r="A1689">
        <v>481007</v>
      </c>
      <c r="B1689" t="s">
        <v>1414</v>
      </c>
      <c r="C1689">
        <v>1</v>
      </c>
      <c r="D1689">
        <v>2</v>
      </c>
      <c r="E1689">
        <v>0</v>
      </c>
      <c r="G1689" t="s">
        <v>952</v>
      </c>
      <c r="H1689" t="s">
        <v>973</v>
      </c>
      <c r="K1689" t="s">
        <v>76</v>
      </c>
      <c r="L1689">
        <v>0</v>
      </c>
    </row>
    <row r="1690" spans="1:12" x14ac:dyDescent="0.2">
      <c r="A1690">
        <v>481202</v>
      </c>
      <c r="B1690" t="s">
        <v>1413</v>
      </c>
      <c r="C1690">
        <v>2</v>
      </c>
      <c r="D1690">
        <v>2</v>
      </c>
      <c r="E1690">
        <v>0</v>
      </c>
      <c r="G1690" t="s">
        <v>952</v>
      </c>
      <c r="H1690" t="s">
        <v>973</v>
      </c>
      <c r="K1690" t="s">
        <v>76</v>
      </c>
      <c r="L1690">
        <v>0</v>
      </c>
    </row>
    <row r="1691" spans="1:12" x14ac:dyDescent="0.2">
      <c r="A1691">
        <v>481657</v>
      </c>
      <c r="B1691" t="s">
        <v>1411</v>
      </c>
      <c r="D1691">
        <v>40</v>
      </c>
      <c r="E1691">
        <v>0</v>
      </c>
      <c r="G1691" t="s">
        <v>952</v>
      </c>
      <c r="H1691" t="s">
        <v>54</v>
      </c>
      <c r="L1691">
        <v>0</v>
      </c>
    </row>
    <row r="1692" spans="1:12" x14ac:dyDescent="0.2">
      <c r="A1692">
        <v>481798</v>
      </c>
      <c r="B1692" t="s">
        <v>1409</v>
      </c>
      <c r="C1692">
        <v>18</v>
      </c>
      <c r="D1692">
        <v>3</v>
      </c>
      <c r="E1692">
        <v>0</v>
      </c>
      <c r="G1692" t="s">
        <v>53</v>
      </c>
      <c r="H1692" t="s">
        <v>973</v>
      </c>
      <c r="K1692" t="s">
        <v>76</v>
      </c>
      <c r="L1692">
        <v>0</v>
      </c>
    </row>
    <row r="1693" spans="1:12" x14ac:dyDescent="0.2">
      <c r="A1693">
        <v>483128</v>
      </c>
      <c r="B1693" t="s">
        <v>1407</v>
      </c>
      <c r="C1693">
        <v>27</v>
      </c>
      <c r="D1693">
        <v>3</v>
      </c>
      <c r="E1693">
        <v>0</v>
      </c>
      <c r="G1693" t="s">
        <v>952</v>
      </c>
      <c r="H1693" t="s">
        <v>973</v>
      </c>
      <c r="K1693" t="s">
        <v>76</v>
      </c>
      <c r="L1693">
        <v>0</v>
      </c>
    </row>
    <row r="1694" spans="1:12" x14ac:dyDescent="0.2">
      <c r="A1694">
        <v>483180</v>
      </c>
      <c r="B1694" t="s">
        <v>1405</v>
      </c>
      <c r="C1694">
        <v>5</v>
      </c>
      <c r="D1694">
        <v>1</v>
      </c>
      <c r="E1694">
        <v>0</v>
      </c>
      <c r="G1694" t="s">
        <v>53</v>
      </c>
      <c r="H1694" t="s">
        <v>973</v>
      </c>
      <c r="K1694" t="s">
        <v>76</v>
      </c>
      <c r="L1694">
        <v>0</v>
      </c>
    </row>
    <row r="1695" spans="1:12" x14ac:dyDescent="0.2">
      <c r="A1695">
        <v>487237</v>
      </c>
      <c r="B1695" t="s">
        <v>1402</v>
      </c>
      <c r="C1695">
        <v>9</v>
      </c>
      <c r="D1695">
        <v>11</v>
      </c>
      <c r="E1695">
        <v>0</v>
      </c>
      <c r="G1695" t="s">
        <v>952</v>
      </c>
      <c r="H1695" t="s">
        <v>973</v>
      </c>
      <c r="K1695" t="s">
        <v>76</v>
      </c>
      <c r="L1695">
        <v>0</v>
      </c>
    </row>
    <row r="1696" spans="1:12" x14ac:dyDescent="0.2">
      <c r="A1696">
        <v>488584</v>
      </c>
      <c r="B1696" t="s">
        <v>1400</v>
      </c>
      <c r="C1696">
        <v>27</v>
      </c>
      <c r="D1696">
        <v>5</v>
      </c>
      <c r="E1696">
        <v>0</v>
      </c>
      <c r="G1696" t="s">
        <v>952</v>
      </c>
      <c r="H1696" t="s">
        <v>973</v>
      </c>
      <c r="K1696" t="s">
        <v>76</v>
      </c>
      <c r="L1696">
        <v>0</v>
      </c>
    </row>
    <row r="1697" spans="1:12" x14ac:dyDescent="0.2">
      <c r="A1697">
        <v>489254</v>
      </c>
      <c r="B1697" t="s">
        <v>1399</v>
      </c>
      <c r="C1697">
        <v>2</v>
      </c>
      <c r="D1697">
        <v>5</v>
      </c>
      <c r="E1697">
        <v>0</v>
      </c>
      <c r="G1697" t="s">
        <v>952</v>
      </c>
      <c r="H1697" t="s">
        <v>973</v>
      </c>
      <c r="K1697" t="s">
        <v>76</v>
      </c>
      <c r="L1697">
        <v>0</v>
      </c>
    </row>
    <row r="1698" spans="1:12" x14ac:dyDescent="0.2">
      <c r="A1698">
        <v>497739</v>
      </c>
      <c r="B1698" t="s">
        <v>1397</v>
      </c>
      <c r="C1698">
        <v>0</v>
      </c>
      <c r="D1698">
        <v>3</v>
      </c>
      <c r="E1698">
        <v>0</v>
      </c>
      <c r="G1698" t="s">
        <v>952</v>
      </c>
      <c r="H1698" t="s">
        <v>973</v>
      </c>
      <c r="L1698">
        <v>0</v>
      </c>
    </row>
    <row r="1699" spans="1:12" x14ac:dyDescent="0.2">
      <c r="A1699">
        <v>500206</v>
      </c>
      <c r="B1699" t="s">
        <v>1396</v>
      </c>
      <c r="C1699">
        <v>13</v>
      </c>
      <c r="D1699">
        <v>4</v>
      </c>
      <c r="E1699">
        <v>0</v>
      </c>
      <c r="G1699" t="s">
        <v>952</v>
      </c>
      <c r="H1699" t="s">
        <v>973</v>
      </c>
      <c r="K1699" t="s">
        <v>76</v>
      </c>
      <c r="L1699">
        <v>0</v>
      </c>
    </row>
    <row r="1700" spans="1:12" x14ac:dyDescent="0.2">
      <c r="A1700">
        <v>500262</v>
      </c>
      <c r="B1700" t="s">
        <v>1395</v>
      </c>
      <c r="D1700">
        <v>18</v>
      </c>
      <c r="E1700">
        <v>0</v>
      </c>
      <c r="G1700" t="s">
        <v>952</v>
      </c>
      <c r="H1700" t="s">
        <v>973</v>
      </c>
      <c r="L1700">
        <v>0</v>
      </c>
    </row>
    <row r="1701" spans="1:12" x14ac:dyDescent="0.2">
      <c r="A1701">
        <v>501351</v>
      </c>
      <c r="B1701" t="s">
        <v>1393</v>
      </c>
      <c r="D1701">
        <v>6</v>
      </c>
      <c r="E1701">
        <v>0</v>
      </c>
      <c r="G1701" t="s">
        <v>952</v>
      </c>
      <c r="H1701" t="s">
        <v>973</v>
      </c>
      <c r="L1701">
        <v>0</v>
      </c>
    </row>
    <row r="1702" spans="1:12" x14ac:dyDescent="0.2">
      <c r="A1702">
        <v>507765</v>
      </c>
      <c r="B1702" t="s">
        <v>1392</v>
      </c>
      <c r="D1702">
        <v>6</v>
      </c>
      <c r="E1702">
        <v>0</v>
      </c>
      <c r="G1702" t="s">
        <v>952</v>
      </c>
      <c r="H1702" t="s">
        <v>973</v>
      </c>
      <c r="L1702">
        <v>0</v>
      </c>
    </row>
    <row r="1703" spans="1:12" x14ac:dyDescent="0.2">
      <c r="A1703">
        <v>507860</v>
      </c>
      <c r="B1703" t="s">
        <v>1391</v>
      </c>
      <c r="D1703">
        <v>25</v>
      </c>
      <c r="E1703">
        <v>0</v>
      </c>
      <c r="G1703" t="s">
        <v>952</v>
      </c>
      <c r="H1703" t="s">
        <v>973</v>
      </c>
      <c r="L1703">
        <v>0</v>
      </c>
    </row>
    <row r="1704" spans="1:12" x14ac:dyDescent="0.2">
      <c r="A1704">
        <v>508872</v>
      </c>
      <c r="B1704" t="s">
        <v>1389</v>
      </c>
      <c r="D1704">
        <v>20</v>
      </c>
      <c r="E1704">
        <v>0</v>
      </c>
      <c r="G1704" t="s">
        <v>952</v>
      </c>
      <c r="H1704" t="s">
        <v>973</v>
      </c>
      <c r="L1704">
        <v>0</v>
      </c>
    </row>
    <row r="1705" spans="1:12" x14ac:dyDescent="0.2">
      <c r="A1705">
        <v>509674</v>
      </c>
      <c r="B1705" t="s">
        <v>1388</v>
      </c>
      <c r="D1705">
        <v>6</v>
      </c>
      <c r="E1705">
        <v>0</v>
      </c>
      <c r="G1705" t="s">
        <v>952</v>
      </c>
      <c r="H1705" t="s">
        <v>973</v>
      </c>
      <c r="L1705">
        <v>0</v>
      </c>
    </row>
    <row r="1706" spans="1:12" x14ac:dyDescent="0.2">
      <c r="A1706">
        <v>510324</v>
      </c>
      <c r="B1706" t="s">
        <v>1386</v>
      </c>
      <c r="C1706">
        <v>20</v>
      </c>
      <c r="D1706">
        <v>20</v>
      </c>
      <c r="E1706">
        <v>0</v>
      </c>
      <c r="G1706" t="s">
        <v>952</v>
      </c>
      <c r="H1706" t="s">
        <v>973</v>
      </c>
      <c r="K1706" t="s">
        <v>76</v>
      </c>
      <c r="L1706">
        <v>0</v>
      </c>
    </row>
    <row r="1707" spans="1:12" x14ac:dyDescent="0.2">
      <c r="A1707">
        <v>510481</v>
      </c>
      <c r="B1707" t="s">
        <v>1385</v>
      </c>
      <c r="D1707">
        <v>20</v>
      </c>
      <c r="E1707">
        <v>0</v>
      </c>
      <c r="G1707" t="s">
        <v>952</v>
      </c>
      <c r="H1707" t="s">
        <v>973</v>
      </c>
      <c r="L1707">
        <v>0</v>
      </c>
    </row>
    <row r="1708" spans="1:12" x14ac:dyDescent="0.2">
      <c r="A1708">
        <v>510516</v>
      </c>
      <c r="B1708" t="s">
        <v>1384</v>
      </c>
      <c r="C1708">
        <v>4</v>
      </c>
      <c r="D1708">
        <v>1</v>
      </c>
      <c r="E1708">
        <v>0</v>
      </c>
      <c r="G1708" t="s">
        <v>976</v>
      </c>
      <c r="H1708" t="s">
        <v>963</v>
      </c>
      <c r="K1708" t="s">
        <v>76</v>
      </c>
      <c r="L1708">
        <v>0</v>
      </c>
    </row>
    <row r="1709" spans="1:12" x14ac:dyDescent="0.2">
      <c r="A1709">
        <v>510543</v>
      </c>
      <c r="B1709" t="s">
        <v>1383</v>
      </c>
      <c r="D1709">
        <v>10</v>
      </c>
      <c r="E1709">
        <v>0</v>
      </c>
      <c r="G1709" t="s">
        <v>952</v>
      </c>
      <c r="H1709" t="s">
        <v>973</v>
      </c>
      <c r="L1709">
        <v>0</v>
      </c>
    </row>
    <row r="1710" spans="1:12" x14ac:dyDescent="0.2">
      <c r="A1710">
        <v>510692</v>
      </c>
      <c r="B1710" t="s">
        <v>1382</v>
      </c>
      <c r="C1710">
        <v>2</v>
      </c>
      <c r="D1710">
        <v>3</v>
      </c>
      <c r="E1710">
        <v>0</v>
      </c>
      <c r="G1710" t="s">
        <v>952</v>
      </c>
      <c r="H1710" t="s">
        <v>973</v>
      </c>
      <c r="K1710" t="s">
        <v>76</v>
      </c>
      <c r="L1710">
        <v>0</v>
      </c>
    </row>
    <row r="1711" spans="1:12" x14ac:dyDescent="0.2">
      <c r="A1711">
        <v>510914</v>
      </c>
      <c r="B1711" t="s">
        <v>1381</v>
      </c>
      <c r="D1711">
        <v>13</v>
      </c>
      <c r="E1711">
        <v>0</v>
      </c>
      <c r="G1711" t="s">
        <v>952</v>
      </c>
      <c r="H1711" t="s">
        <v>973</v>
      </c>
      <c r="L1711">
        <v>0</v>
      </c>
    </row>
    <row r="1712" spans="1:12" x14ac:dyDescent="0.2">
      <c r="A1712">
        <v>510941</v>
      </c>
      <c r="B1712" t="s">
        <v>1380</v>
      </c>
      <c r="D1712">
        <v>4</v>
      </c>
      <c r="E1712">
        <v>0</v>
      </c>
      <c r="G1712" t="s">
        <v>952</v>
      </c>
      <c r="H1712" t="s">
        <v>973</v>
      </c>
      <c r="L1712">
        <v>0</v>
      </c>
    </row>
    <row r="1713" spans="1:12" x14ac:dyDescent="0.2">
      <c r="A1713">
        <v>511064</v>
      </c>
      <c r="B1713" t="s">
        <v>1379</v>
      </c>
      <c r="D1713">
        <v>2</v>
      </c>
      <c r="E1713">
        <v>0</v>
      </c>
      <c r="G1713" t="s">
        <v>952</v>
      </c>
      <c r="H1713" t="s">
        <v>973</v>
      </c>
      <c r="L1713">
        <v>0</v>
      </c>
    </row>
    <row r="1714" spans="1:12" x14ac:dyDescent="0.2">
      <c r="A1714">
        <v>511293</v>
      </c>
      <c r="B1714" t="s">
        <v>1378</v>
      </c>
      <c r="D1714">
        <v>7</v>
      </c>
      <c r="E1714">
        <v>0</v>
      </c>
      <c r="G1714" t="s">
        <v>952</v>
      </c>
      <c r="H1714" t="s">
        <v>973</v>
      </c>
      <c r="L1714">
        <v>0</v>
      </c>
    </row>
    <row r="1715" spans="1:12" x14ac:dyDescent="0.2">
      <c r="A1715">
        <v>512499</v>
      </c>
      <c r="B1715" t="s">
        <v>1377</v>
      </c>
      <c r="C1715">
        <v>0</v>
      </c>
      <c r="D1715">
        <v>2</v>
      </c>
      <c r="E1715">
        <v>0</v>
      </c>
      <c r="G1715" t="s">
        <v>952</v>
      </c>
      <c r="H1715" t="s">
        <v>973</v>
      </c>
      <c r="L1715">
        <v>0</v>
      </c>
    </row>
    <row r="1716" spans="1:12" x14ac:dyDescent="0.2">
      <c r="A1716">
        <v>513127</v>
      </c>
      <c r="B1716" t="s">
        <v>1375</v>
      </c>
      <c r="C1716">
        <v>104</v>
      </c>
      <c r="D1716">
        <v>104</v>
      </c>
      <c r="E1716">
        <v>0</v>
      </c>
      <c r="G1716" t="s">
        <v>952</v>
      </c>
      <c r="H1716" t="s">
        <v>973</v>
      </c>
      <c r="K1716" t="s">
        <v>58</v>
      </c>
      <c r="L1716">
        <v>0</v>
      </c>
    </row>
    <row r="1717" spans="1:12" x14ac:dyDescent="0.2">
      <c r="A1717">
        <v>513553</v>
      </c>
      <c r="B1717" t="s">
        <v>1373</v>
      </c>
      <c r="C1717">
        <v>200</v>
      </c>
      <c r="D1717">
        <v>200</v>
      </c>
      <c r="E1717">
        <v>0</v>
      </c>
      <c r="G1717" t="s">
        <v>976</v>
      </c>
      <c r="H1717" t="s">
        <v>973</v>
      </c>
      <c r="K1717" t="s">
        <v>58</v>
      </c>
      <c r="L1717">
        <v>0</v>
      </c>
    </row>
    <row r="1718" spans="1:12" x14ac:dyDescent="0.2">
      <c r="A1718">
        <v>515701</v>
      </c>
      <c r="B1718" t="s">
        <v>1365</v>
      </c>
      <c r="D1718">
        <v>30</v>
      </c>
      <c r="E1718">
        <v>0</v>
      </c>
      <c r="G1718" t="s">
        <v>976</v>
      </c>
      <c r="H1718" t="s">
        <v>973</v>
      </c>
      <c r="L1718">
        <v>0</v>
      </c>
    </row>
    <row r="1719" spans="1:12" x14ac:dyDescent="0.2">
      <c r="A1719">
        <v>517050</v>
      </c>
      <c r="B1719" t="s">
        <v>1364</v>
      </c>
      <c r="C1719">
        <v>4</v>
      </c>
      <c r="D1719">
        <v>5</v>
      </c>
      <c r="E1719">
        <v>0</v>
      </c>
      <c r="G1719" t="s">
        <v>952</v>
      </c>
      <c r="H1719" t="s">
        <v>973</v>
      </c>
      <c r="K1719" t="s">
        <v>76</v>
      </c>
      <c r="L1719">
        <v>0</v>
      </c>
    </row>
    <row r="1720" spans="1:12" x14ac:dyDescent="0.2">
      <c r="A1720">
        <v>524753</v>
      </c>
      <c r="B1720" t="s">
        <v>1358</v>
      </c>
      <c r="D1720">
        <v>45</v>
      </c>
      <c r="E1720">
        <v>0</v>
      </c>
      <c r="G1720" t="s">
        <v>976</v>
      </c>
      <c r="H1720" t="s">
        <v>973</v>
      </c>
      <c r="L1720">
        <v>0</v>
      </c>
    </row>
    <row r="1721" spans="1:12" x14ac:dyDescent="0.2">
      <c r="A1721">
        <v>525155</v>
      </c>
      <c r="B1721" t="s">
        <v>1357</v>
      </c>
      <c r="D1721">
        <v>30</v>
      </c>
      <c r="E1721">
        <v>0</v>
      </c>
      <c r="G1721" t="s">
        <v>976</v>
      </c>
      <c r="H1721" t="s">
        <v>973</v>
      </c>
      <c r="L1721">
        <v>0</v>
      </c>
    </row>
    <row r="1722" spans="1:12" x14ac:dyDescent="0.2">
      <c r="A1722">
        <v>538476</v>
      </c>
      <c r="B1722" t="s">
        <v>1355</v>
      </c>
      <c r="D1722">
        <v>30</v>
      </c>
      <c r="E1722">
        <v>0</v>
      </c>
      <c r="G1722" t="s">
        <v>976</v>
      </c>
      <c r="H1722" t="s">
        <v>54</v>
      </c>
      <c r="L1722">
        <v>0</v>
      </c>
    </row>
    <row r="1723" spans="1:12" x14ac:dyDescent="0.2">
      <c r="A1723">
        <v>545055</v>
      </c>
      <c r="B1723" t="s">
        <v>1851</v>
      </c>
      <c r="C1723">
        <v>1001</v>
      </c>
      <c r="D1723">
        <v>594</v>
      </c>
      <c r="E1723">
        <v>0</v>
      </c>
      <c r="G1723" t="s">
        <v>952</v>
      </c>
      <c r="H1723" t="s">
        <v>54</v>
      </c>
      <c r="L1723">
        <v>0</v>
      </c>
    </row>
    <row r="1724" spans="1:12" x14ac:dyDescent="0.2">
      <c r="A1724">
        <v>579653</v>
      </c>
      <c r="B1724" t="s">
        <v>1348</v>
      </c>
      <c r="D1724">
        <v>50</v>
      </c>
      <c r="E1724">
        <v>0</v>
      </c>
      <c r="G1724" t="s">
        <v>976</v>
      </c>
      <c r="H1724" t="s">
        <v>54</v>
      </c>
      <c r="J1724" s="1">
        <v>45926</v>
      </c>
      <c r="L1724">
        <v>0</v>
      </c>
    </row>
    <row r="1725" spans="1:12" x14ac:dyDescent="0.2">
      <c r="A1725">
        <v>584354</v>
      </c>
      <c r="B1725" t="s">
        <v>591</v>
      </c>
      <c r="D1725">
        <v>2</v>
      </c>
      <c r="E1725">
        <v>1</v>
      </c>
      <c r="G1725" t="s">
        <v>53</v>
      </c>
      <c r="H1725" t="s">
        <v>68</v>
      </c>
      <c r="L1725">
        <v>0</v>
      </c>
    </row>
    <row r="1726" spans="1:12" x14ac:dyDescent="0.2">
      <c r="A1726">
        <v>584550</v>
      </c>
      <c r="B1726" t="s">
        <v>590</v>
      </c>
      <c r="D1726">
        <v>1</v>
      </c>
      <c r="E1726">
        <v>1</v>
      </c>
      <c r="G1726" t="s">
        <v>53</v>
      </c>
      <c r="H1726" t="s">
        <v>68</v>
      </c>
      <c r="L1726">
        <v>0</v>
      </c>
    </row>
    <row r="1727" spans="1:12" x14ac:dyDescent="0.2">
      <c r="A1727">
        <v>603749</v>
      </c>
      <c r="B1727" t="s">
        <v>181</v>
      </c>
      <c r="D1727">
        <v>70</v>
      </c>
      <c r="E1727">
        <v>0</v>
      </c>
      <c r="G1727" t="s">
        <v>53</v>
      </c>
      <c r="H1727" t="s">
        <v>68</v>
      </c>
      <c r="L1727">
        <v>0</v>
      </c>
    </row>
    <row r="1728" spans="1:12" x14ac:dyDescent="0.2">
      <c r="A1728" t="s">
        <v>1344</v>
      </c>
      <c r="B1728" t="s">
        <v>1345</v>
      </c>
      <c r="C1728">
        <v>39</v>
      </c>
      <c r="D1728">
        <v>3</v>
      </c>
      <c r="E1728">
        <v>0</v>
      </c>
      <c r="G1728" t="s">
        <v>952</v>
      </c>
      <c r="H1728" t="s">
        <v>963</v>
      </c>
      <c r="K1728" t="s">
        <v>76</v>
      </c>
      <c r="L1728">
        <v>0</v>
      </c>
    </row>
    <row r="1729" spans="1:12" x14ac:dyDescent="0.2">
      <c r="A1729" t="s">
        <v>1342</v>
      </c>
      <c r="B1729" t="s">
        <v>1343</v>
      </c>
      <c r="C1729">
        <v>255</v>
      </c>
      <c r="D1729">
        <v>290</v>
      </c>
      <c r="E1729">
        <v>0</v>
      </c>
      <c r="G1729" t="s">
        <v>952</v>
      </c>
      <c r="H1729" t="s">
        <v>973</v>
      </c>
      <c r="K1729" t="s">
        <v>58</v>
      </c>
      <c r="L1729">
        <v>0</v>
      </c>
    </row>
    <row r="1730" spans="1:12" x14ac:dyDescent="0.2">
      <c r="A1730" t="s">
        <v>1340</v>
      </c>
      <c r="B1730" t="s">
        <v>1341</v>
      </c>
      <c r="C1730">
        <v>35</v>
      </c>
      <c r="D1730">
        <v>36</v>
      </c>
      <c r="E1730">
        <v>0</v>
      </c>
      <c r="G1730" t="s">
        <v>976</v>
      </c>
      <c r="H1730" t="s">
        <v>973</v>
      </c>
      <c r="K1730" t="s">
        <v>76</v>
      </c>
      <c r="L1730">
        <v>0</v>
      </c>
    </row>
    <row r="1731" spans="1:12" x14ac:dyDescent="0.2">
      <c r="A1731" t="s">
        <v>1338</v>
      </c>
      <c r="B1731" t="s">
        <v>1339</v>
      </c>
      <c r="C1731">
        <v>150</v>
      </c>
      <c r="D1731">
        <v>150</v>
      </c>
      <c r="E1731">
        <v>0</v>
      </c>
      <c r="G1731" t="s">
        <v>976</v>
      </c>
      <c r="H1731" t="s">
        <v>973</v>
      </c>
      <c r="K1731" t="s">
        <v>58</v>
      </c>
      <c r="L1731">
        <v>0</v>
      </c>
    </row>
    <row r="1732" spans="1:12" x14ac:dyDescent="0.2">
      <c r="A1732" t="s">
        <v>1336</v>
      </c>
      <c r="B1732" t="s">
        <v>1337</v>
      </c>
      <c r="C1732">
        <v>98</v>
      </c>
      <c r="D1732">
        <v>30</v>
      </c>
      <c r="E1732">
        <v>0</v>
      </c>
      <c r="G1732" t="s">
        <v>952</v>
      </c>
      <c r="H1732" t="s">
        <v>963</v>
      </c>
      <c r="K1732" t="s">
        <v>71</v>
      </c>
      <c r="L1732">
        <v>0</v>
      </c>
    </row>
    <row r="1733" spans="1:12" x14ac:dyDescent="0.2">
      <c r="A1733" t="s">
        <v>1334</v>
      </c>
      <c r="B1733" t="s">
        <v>1335</v>
      </c>
      <c r="C1733">
        <v>5</v>
      </c>
      <c r="D1733">
        <v>5</v>
      </c>
      <c r="E1733">
        <v>0</v>
      </c>
      <c r="G1733" t="s">
        <v>976</v>
      </c>
      <c r="H1733" t="s">
        <v>973</v>
      </c>
      <c r="K1733" t="s">
        <v>76</v>
      </c>
      <c r="L1733">
        <v>0</v>
      </c>
    </row>
    <row r="1734" spans="1:12" x14ac:dyDescent="0.2">
      <c r="A1734" t="s">
        <v>1328</v>
      </c>
      <c r="B1734" t="s">
        <v>1329</v>
      </c>
      <c r="D1734">
        <v>80</v>
      </c>
      <c r="E1734">
        <v>0</v>
      </c>
      <c r="G1734" t="s">
        <v>976</v>
      </c>
      <c r="H1734" t="s">
        <v>973</v>
      </c>
      <c r="L1734">
        <v>0</v>
      </c>
    </row>
    <row r="1735" spans="1:12" x14ac:dyDescent="0.2">
      <c r="A1735" t="s">
        <v>1316</v>
      </c>
      <c r="B1735" t="s">
        <v>1317</v>
      </c>
      <c r="D1735">
        <v>1</v>
      </c>
      <c r="E1735">
        <v>0</v>
      </c>
      <c r="G1735" t="s">
        <v>53</v>
      </c>
      <c r="H1735" t="s">
        <v>1272</v>
      </c>
      <c r="L1735">
        <v>0</v>
      </c>
    </row>
    <row r="1736" spans="1:12" x14ac:dyDescent="0.2">
      <c r="E1736">
        <v>0</v>
      </c>
      <c r="L1736">
        <v>0</v>
      </c>
    </row>
    <row r="1737" spans="1:12" x14ac:dyDescent="0.2">
      <c r="E1737">
        <v>0</v>
      </c>
      <c r="L1737">
        <v>0</v>
      </c>
    </row>
    <row r="1738" spans="1:12" x14ac:dyDescent="0.2">
      <c r="E1738">
        <v>0</v>
      </c>
      <c r="L1738">
        <v>0</v>
      </c>
    </row>
    <row r="1739" spans="1:12" x14ac:dyDescent="0.2">
      <c r="E1739">
        <v>0</v>
      </c>
      <c r="L1739">
        <v>0</v>
      </c>
    </row>
  </sheetData>
  <sortState xmlns:xlrd2="http://schemas.microsoft.com/office/spreadsheetml/2017/richdata2" ref="A2:L1739">
    <sortCondition descending="1" ref="L1:L1739"/>
  </sortState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5FEB1AD253AB4E816790388A7EDAFB" ma:contentTypeVersion="19" ma:contentTypeDescription="Create a new document." ma:contentTypeScope="" ma:versionID="7f5191d73a1092030c040929de5c9c4b">
  <xsd:schema xmlns:xsd="http://www.w3.org/2001/XMLSchema" xmlns:xs="http://www.w3.org/2001/XMLSchema" xmlns:p="http://schemas.microsoft.com/office/2006/metadata/properties" xmlns:ns1="http://schemas.microsoft.com/sharepoint/v3" xmlns:ns2="b8a03246-5c55-4eb1-b0ae-4b828b6c214f" xmlns:ns3="0e5e2ee4-4f3b-4c23-bafa-682863a3aace" targetNamespace="http://schemas.microsoft.com/office/2006/metadata/properties" ma:root="true" ma:fieldsID="325e5469583b1e781d9fb442c8b73169" ns1:_="" ns2:_="" ns3:_="">
    <xsd:import namespace="http://schemas.microsoft.com/sharepoint/v3"/>
    <xsd:import namespace="b8a03246-5c55-4eb1-b0ae-4b828b6c214f"/>
    <xsd:import namespace="0e5e2ee4-4f3b-4c23-bafa-682863a3aa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Not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03246-5c55-4eb1-b0ae-4b828b6c21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6552212-2631-4cff-ab6d-7e855d7b08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3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e2ee4-4f3b-4c23-bafa-682863a3aac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9f15a4-016c-461f-8902-748dfb75c8cd}" ma:internalName="TaxCatchAll" ma:showField="CatchAllData" ma:web="0e5e2ee4-4f3b-4c23-bafa-682863a3aa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e5e2ee4-4f3b-4c23-bafa-682863a3aace" xsi:nil="true"/>
    <lcf76f155ced4ddcb4097134ff3c332f xmlns="b8a03246-5c55-4eb1-b0ae-4b828b6c214f">
      <Terms xmlns="http://schemas.microsoft.com/office/infopath/2007/PartnerControls"/>
    </lcf76f155ced4ddcb4097134ff3c332f>
    <_ip_UnifiedCompliancePolicyProperties xmlns="http://schemas.microsoft.com/sharepoint/v3" xsi:nil="true"/>
    <Notes xmlns="b8a03246-5c55-4eb1-b0ae-4b828b6c214f" xsi:nil="true"/>
  </documentManagement>
</p:properties>
</file>

<file path=customXml/itemProps1.xml><?xml version="1.0" encoding="utf-8"?>
<ds:datastoreItem xmlns:ds="http://schemas.openxmlformats.org/officeDocument/2006/customXml" ds:itemID="{0A90AA3D-62E9-4E98-8D89-B27EF31B84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8a03246-5c55-4eb1-b0ae-4b828b6c214f"/>
    <ds:schemaRef ds:uri="0e5e2ee4-4f3b-4c23-bafa-682863a3a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4C5260-8D90-449E-ACC0-9935FF487A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9B7527-60A7-4578-8C0D-AC89F2AEF598}">
  <ds:schemaRefs>
    <ds:schemaRef ds:uri="http://schemas.openxmlformats.org/package/2006/metadata/core-properties"/>
    <ds:schemaRef ds:uri="http://purl.org/dc/elements/1.1/"/>
    <ds:schemaRef ds:uri="0e5e2ee4-4f3b-4c23-bafa-682863a3aace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b8a03246-5c55-4eb1-b0ae-4b828b6c214f"/>
    <ds:schemaRef ds:uri="http://schemas.microsoft.com/office/infopath/2007/PartnerControls"/>
    <ds:schemaRef ds:uri="http://schemas.microsoft.com/sharepoint/v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T10 Analysis</vt:lpstr>
      <vt:lpstr>Meeting Threshold</vt:lpstr>
      <vt:lpstr>Notables Not Meeting Threshold</vt:lpstr>
      <vt:lpstr>All Agencies</vt:lpstr>
      <vt:lpstr>Ceiling Agencies</vt:lpstr>
      <vt:lpstr>VR License Discrepancy</vt:lpstr>
      <vt:lpstr>VR Footprint Size Cleanup</vt:lpstr>
      <vt:lpstr>T12 SIM Completions</vt:lpstr>
      <vt:lpstr>T6 SIM Completions</vt:lpstr>
      <vt:lpstr>T12 Non-SIM Completions</vt:lpstr>
      <vt:lpstr>Footprint Sizes</vt:lpstr>
      <vt:lpstr>Sigma Raw Data</vt:lpstr>
      <vt:lpstr>Old 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Christian Kardish</cp:lastModifiedBy>
  <cp:revision/>
  <dcterms:created xsi:type="dcterms:W3CDTF">2025-10-24T15:32:07Z</dcterms:created>
  <dcterms:modified xsi:type="dcterms:W3CDTF">2025-10-30T17:52:44Z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0x010100685FEB1AD253AB4E816790388A7EDAFB</vt:lpwstr>
  </property>
  <property fmtid="{D5CDD505-2E9C-101B-9397-08002B2CF9AE}" pid="3" name="MediaServiceImageTags">
    <vt:lpwstr/>
  </property>
</Properties>
</file>